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28800" windowHeight="12520" tabRatio="820" firstSheet="4" activeTab="4"/>
  </bookViews>
  <sheets>
    <sheet name="市町村抽出表" sheetId="214" state="hidden" r:id="rId1"/>
    <sheet name="◎" sheetId="216" state="hidden" r:id="rId2"/>
    <sheet name="●地震名リスト" sheetId="194" state="hidden" r:id="rId3"/>
    <sheet name="●計" sheetId="28" state="hidden" r:id="rId4"/>
    <sheet name="被害の総括 (市町村用)" sheetId="217" r:id="rId5"/>
    <sheet name="地震毎のデータ→" sheetId="190" r:id="rId6"/>
    <sheet name="サロベツ延長30_2（PT1）" sheetId="148" r:id="rId7"/>
    <sheet name="サロベツ延長30_2（PT2）" sheetId="149" r:id="rId8"/>
    <sheet name="サロベツ延長30_2（PT3）" sheetId="150" r:id="rId9"/>
    <sheet name="サロベツ延長30_3（PT1）" sheetId="151" r:id="rId10"/>
    <sheet name="サロベツ延長30_3（PT2）" sheetId="152" r:id="rId11"/>
    <sheet name="サロベツ延長30_3（PT3）" sheetId="153" r:id="rId12"/>
    <sheet name="サロベツ延長30_5（PT1）" sheetId="154" r:id="rId13"/>
    <sheet name="サロベツ延長30_5（PT2）" sheetId="155" r:id="rId14"/>
    <sheet name="サロベツ延長30_5（PT3）" sheetId="156" r:id="rId15"/>
    <sheet name="西札幌背斜（PT1）" sheetId="157" r:id="rId16"/>
    <sheet name="西札幌背斜（PT2）" sheetId="158" r:id="rId17"/>
    <sheet name="西札幌背斜（PT3）" sheetId="159" r:id="rId18"/>
    <sheet name="月寒背斜（PT1）" sheetId="160" r:id="rId19"/>
    <sheet name="月寒背斜（PT2）" sheetId="161" r:id="rId20"/>
    <sheet name="月寒背斜（PT3）" sheetId="162" r:id="rId21"/>
    <sheet name="野幌丘陵45_1（PT1）" sheetId="163" r:id="rId22"/>
    <sheet name="野幌丘陵45_1（PT2）" sheetId="164" r:id="rId23"/>
    <sheet name="野幌丘陵45_1（PT3）" sheetId="165" r:id="rId24"/>
  </sheets>
  <definedNames>
    <definedName name="_xlnm.Print_Area" localSheetId="4">'被害の総括 (市町村用)'!$A$2:$FI$54</definedName>
    <definedName name="_xlnm.Print_Titles" localSheetId="4">'被害の総括 (市町村用)'!$A:$C</definedName>
    <definedName name="市町村名">●計!$B$2:$B$180</definedName>
  </definedNames>
  <calcPr calcId="162913"/>
</workbook>
</file>

<file path=xl/calcChain.xml><?xml version="1.0" encoding="utf-8"?>
<calcChain xmlns="http://schemas.openxmlformats.org/spreadsheetml/2006/main">
  <c r="A63" i="217" l="1"/>
  <c r="A2" i="217"/>
  <c r="C3" i="214"/>
  <c r="C165" i="214" l="1"/>
  <c r="C164" i="214"/>
  <c r="C163" i="214"/>
  <c r="C162" i="214"/>
  <c r="C161" i="214"/>
  <c r="C160" i="214"/>
  <c r="C159" i="214"/>
  <c r="C158" i="214"/>
  <c r="C157" i="214"/>
  <c r="C156" i="214"/>
  <c r="C155" i="214"/>
  <c r="C154" i="214"/>
  <c r="C153" i="214"/>
  <c r="C152" i="214"/>
  <c r="C151" i="214"/>
  <c r="C150" i="214"/>
  <c r="C149" i="214"/>
  <c r="C148" i="214"/>
  <c r="C147" i="214"/>
  <c r="C146" i="214"/>
  <c r="C145" i="214"/>
  <c r="C144" i="214"/>
  <c r="C143" i="214"/>
  <c r="C142" i="214"/>
  <c r="C141" i="214"/>
  <c r="C140" i="214"/>
  <c r="C139" i="214"/>
  <c r="C138" i="214"/>
  <c r="C137" i="214"/>
  <c r="C136" i="214"/>
  <c r="C135" i="214"/>
  <c r="C134" i="214"/>
  <c r="C133" i="214"/>
  <c r="C132" i="214"/>
  <c r="C131" i="214"/>
  <c r="C130" i="214"/>
  <c r="C129" i="214"/>
  <c r="C128" i="214"/>
  <c r="C127" i="214"/>
  <c r="C126" i="214"/>
  <c r="C125" i="214"/>
  <c r="C124" i="214"/>
  <c r="C123" i="214"/>
  <c r="C122" i="214"/>
  <c r="C121" i="214"/>
  <c r="C120" i="214"/>
  <c r="C119" i="214"/>
  <c r="C118" i="214"/>
  <c r="C117" i="214"/>
  <c r="C116" i="214"/>
  <c r="C115" i="214"/>
  <c r="C114" i="214"/>
  <c r="C113" i="214"/>
  <c r="C112" i="214"/>
  <c r="C111" i="214"/>
  <c r="C110" i="214"/>
  <c r="C109" i="214"/>
  <c r="C108" i="214"/>
  <c r="C107" i="214"/>
  <c r="C106" i="214"/>
  <c r="C105" i="214"/>
  <c r="C104" i="214"/>
  <c r="C103" i="214"/>
  <c r="C102" i="214"/>
  <c r="C101" i="214"/>
  <c r="C100" i="214"/>
  <c r="C99" i="214"/>
  <c r="C98" i="214"/>
  <c r="C97" i="214"/>
  <c r="C96" i="214"/>
  <c r="C95" i="214"/>
  <c r="C94" i="214"/>
  <c r="C93" i="214"/>
  <c r="C92" i="214"/>
  <c r="C91" i="214"/>
  <c r="C90" i="214"/>
  <c r="C89" i="214"/>
  <c r="C88" i="214"/>
  <c r="C87" i="214"/>
  <c r="C86" i="214"/>
  <c r="C85" i="214"/>
  <c r="C84" i="214"/>
  <c r="C83" i="214"/>
  <c r="C82" i="214"/>
  <c r="C81" i="214"/>
  <c r="C80" i="214"/>
  <c r="C79" i="214"/>
  <c r="C78" i="214"/>
  <c r="C77" i="214"/>
  <c r="C76" i="214"/>
  <c r="C75" i="214"/>
  <c r="C74" i="214"/>
  <c r="C73" i="214"/>
  <c r="C72" i="214"/>
  <c r="C71" i="214"/>
  <c r="C70" i="214"/>
  <c r="C69" i="214"/>
  <c r="C68" i="214"/>
  <c r="C67" i="214"/>
  <c r="C66" i="214"/>
  <c r="C65" i="214"/>
  <c r="C64" i="214"/>
  <c r="C63" i="214"/>
  <c r="C62" i="214"/>
  <c r="C61" i="214"/>
  <c r="C60" i="214"/>
  <c r="C59" i="214"/>
  <c r="C58" i="214"/>
  <c r="C4" i="214"/>
  <c r="C57" i="214"/>
  <c r="C56" i="214"/>
  <c r="C55" i="214"/>
  <c r="C54" i="214"/>
  <c r="C53" i="214"/>
  <c r="C52" i="214"/>
  <c r="C51" i="214"/>
  <c r="C50" i="214"/>
  <c r="C49" i="214"/>
  <c r="C48" i="214"/>
  <c r="C47" i="214"/>
  <c r="C46" i="214"/>
  <c r="C45" i="214"/>
  <c r="C44" i="214"/>
  <c r="C43" i="214"/>
  <c r="C42" i="214"/>
  <c r="C41" i="214"/>
  <c r="C40" i="214"/>
  <c r="C39" i="214"/>
  <c r="C38" i="214"/>
  <c r="C37" i="214"/>
  <c r="C36" i="214"/>
  <c r="C35" i="214"/>
  <c r="C34" i="214"/>
  <c r="C33" i="214"/>
  <c r="C32" i="214"/>
  <c r="C31" i="214"/>
  <c r="C30" i="214"/>
  <c r="C29" i="214"/>
  <c r="C28" i="214"/>
  <c r="C27" i="214"/>
  <c r="C26" i="214"/>
  <c r="C25" i="214"/>
  <c r="C24" i="214"/>
  <c r="C23" i="214"/>
  <c r="C22" i="214"/>
  <c r="C21" i="214"/>
  <c r="C20" i="214"/>
  <c r="C19" i="214"/>
  <c r="C18" i="214"/>
  <c r="C17" i="214"/>
  <c r="C16" i="214"/>
  <c r="C15" i="214"/>
  <c r="C14" i="214"/>
  <c r="C13" i="214"/>
  <c r="C12" i="214"/>
  <c r="C11" i="214"/>
  <c r="C10" i="214"/>
  <c r="C9" i="214"/>
  <c r="C8" i="214"/>
  <c r="C7" i="214"/>
  <c r="C6" i="214"/>
  <c r="C5" i="214"/>
  <c r="W15" i="28" l="1"/>
  <c r="V15" i="28"/>
  <c r="U15" i="28"/>
  <c r="T15" i="28"/>
  <c r="S15" i="28"/>
  <c r="R15" i="28"/>
  <c r="Q15" i="28"/>
  <c r="P15" i="28"/>
  <c r="W14" i="28"/>
  <c r="V14" i="28"/>
  <c r="U14" i="28"/>
  <c r="T14" i="28"/>
  <c r="S14" i="28"/>
  <c r="R14" i="28"/>
  <c r="Q14" i="28"/>
  <c r="P14" i="28"/>
  <c r="W13" i="28"/>
  <c r="V13" i="28"/>
  <c r="U13" i="28"/>
  <c r="T13" i="28"/>
  <c r="S13" i="28"/>
  <c r="R13" i="28"/>
  <c r="Q13" i="28"/>
  <c r="P13" i="28"/>
  <c r="W12" i="28"/>
  <c r="V12" i="28"/>
  <c r="U12" i="28"/>
  <c r="T12" i="28"/>
  <c r="S12" i="28"/>
  <c r="R12" i="28"/>
  <c r="Q12" i="28"/>
  <c r="P12" i="28"/>
  <c r="W11" i="28"/>
  <c r="V11" i="28"/>
  <c r="U11" i="28"/>
  <c r="T11" i="28"/>
  <c r="S11" i="28"/>
  <c r="R11" i="28"/>
  <c r="Q11" i="28"/>
  <c r="P11" i="28"/>
  <c r="W10" i="28"/>
  <c r="V10" i="28"/>
  <c r="U10" i="28"/>
  <c r="T10" i="28"/>
  <c r="S10" i="28"/>
  <c r="R10" i="28"/>
  <c r="Q10" i="28"/>
  <c r="P10" i="28"/>
  <c r="W9" i="28"/>
  <c r="V9" i="28"/>
  <c r="U9" i="28"/>
  <c r="T9" i="28"/>
  <c r="S9" i="28"/>
  <c r="R9" i="28"/>
  <c r="Q9" i="28"/>
  <c r="P9" i="28"/>
  <c r="W8" i="28"/>
  <c r="V8" i="28"/>
  <c r="U8" i="28"/>
  <c r="T8" i="28"/>
  <c r="S8" i="28"/>
  <c r="R8" i="28"/>
  <c r="Q8" i="28"/>
  <c r="P8" i="28"/>
  <c r="W7" i="28"/>
  <c r="V7" i="28"/>
  <c r="U7" i="28"/>
  <c r="T7" i="28"/>
  <c r="S7" i="28"/>
  <c r="R7" i="28"/>
  <c r="Q7" i="28"/>
  <c r="P7" i="28"/>
  <c r="W6" i="28"/>
  <c r="V6" i="28"/>
  <c r="U6" i="28"/>
  <c r="T6" i="28"/>
  <c r="S6" i="28"/>
  <c r="R6" i="28"/>
  <c r="Q6" i="28"/>
  <c r="P6" i="28"/>
  <c r="W5" i="28"/>
  <c r="V5" i="28"/>
  <c r="U5" i="28"/>
  <c r="T5" i="28"/>
  <c r="S5" i="28"/>
  <c r="R5" i="28"/>
  <c r="Q5" i="28"/>
  <c r="P5" i="28"/>
  <c r="W4" i="28"/>
  <c r="V4" i="28"/>
  <c r="U4" i="28"/>
  <c r="T4" i="28"/>
  <c r="S4" i="28"/>
  <c r="R4" i="28"/>
  <c r="Q4" i="28"/>
  <c r="P4" i="28"/>
  <c r="W3" i="28"/>
  <c r="V3" i="28"/>
  <c r="U3" i="28"/>
  <c r="T3" i="28"/>
  <c r="S3" i="28"/>
  <c r="R3" i="28"/>
  <c r="Q3" i="28"/>
  <c r="P3" i="28"/>
  <c r="W2" i="28"/>
  <c r="W16" i="28" s="1"/>
  <c r="V2" i="28"/>
  <c r="V16" i="28" s="1"/>
  <c r="U2" i="28"/>
  <c r="U16" i="28" s="1"/>
  <c r="T2" i="28"/>
  <c r="T16" i="28" s="1"/>
  <c r="S2" i="28"/>
  <c r="S16" i="28" s="1"/>
  <c r="R2" i="28"/>
  <c r="R16" i="28" s="1"/>
  <c r="Q2" i="28"/>
  <c r="Q16" i="28" s="1"/>
  <c r="P2" i="28"/>
  <c r="P16" i="28" s="1"/>
  <c r="D203" i="165" l="1"/>
  <c r="C203" i="165"/>
  <c r="B203" i="165"/>
  <c r="B204" i="165" s="1"/>
  <c r="BL198" i="165"/>
  <c r="BK198" i="165"/>
  <c r="BJ198" i="165"/>
  <c r="BI198" i="165"/>
  <c r="BH198" i="165"/>
  <c r="BG198" i="165"/>
  <c r="BF198" i="165"/>
  <c r="BE198" i="165"/>
  <c r="BD198" i="165"/>
  <c r="BC198" i="165"/>
  <c r="BB198" i="165"/>
  <c r="BA198" i="165"/>
  <c r="AZ198" i="165"/>
  <c r="AY198" i="165"/>
  <c r="AX198" i="165"/>
  <c r="AW198" i="165"/>
  <c r="AV198" i="165"/>
  <c r="AU198" i="165"/>
  <c r="AT198" i="165"/>
  <c r="AS198" i="165"/>
  <c r="AR198" i="165"/>
  <c r="AQ198" i="165"/>
  <c r="AP198" i="165"/>
  <c r="AO198" i="165"/>
  <c r="AN198" i="165"/>
  <c r="AM198" i="165"/>
  <c r="AL198" i="165"/>
  <c r="AK198" i="165"/>
  <c r="AJ198" i="165"/>
  <c r="AI198" i="165"/>
  <c r="AH198" i="165"/>
  <c r="AG198" i="165"/>
  <c r="AF198" i="165"/>
  <c r="AE198" i="165"/>
  <c r="AD198" i="165"/>
  <c r="AC198" i="165"/>
  <c r="AB198" i="165"/>
  <c r="AA198" i="165"/>
  <c r="Z198" i="165"/>
  <c r="Y198" i="165"/>
  <c r="X198" i="165"/>
  <c r="W198" i="165"/>
  <c r="V198" i="165"/>
  <c r="U198" i="165"/>
  <c r="T198" i="165"/>
  <c r="S198" i="165"/>
  <c r="R198" i="165"/>
  <c r="Q198" i="165"/>
  <c r="P198" i="165"/>
  <c r="O198" i="165"/>
  <c r="N198" i="165"/>
  <c r="M198" i="165"/>
  <c r="L198" i="165"/>
  <c r="K198" i="165"/>
  <c r="J198" i="165"/>
  <c r="I198" i="165"/>
  <c r="H198" i="165"/>
  <c r="G198" i="165"/>
  <c r="F198" i="165"/>
  <c r="E198" i="165"/>
  <c r="D198" i="165"/>
  <c r="BL197" i="165"/>
  <c r="BK197" i="165"/>
  <c r="BJ197" i="165"/>
  <c r="BI197" i="165"/>
  <c r="BH197" i="165"/>
  <c r="BG197" i="165"/>
  <c r="BF197" i="165"/>
  <c r="BE197" i="165"/>
  <c r="BD197" i="165"/>
  <c r="BC197" i="165"/>
  <c r="BB197" i="165"/>
  <c r="BA197" i="165"/>
  <c r="AZ197" i="165"/>
  <c r="AY197" i="165"/>
  <c r="AX197" i="165"/>
  <c r="AW197" i="165"/>
  <c r="AV197" i="165"/>
  <c r="AU197" i="165"/>
  <c r="AT197" i="165"/>
  <c r="AS197" i="165"/>
  <c r="AR197" i="165"/>
  <c r="AQ197" i="165"/>
  <c r="AP197" i="165"/>
  <c r="AO197" i="165"/>
  <c r="AN197" i="165"/>
  <c r="AM197" i="165"/>
  <c r="AL197" i="165"/>
  <c r="AK197" i="165"/>
  <c r="AJ197" i="165"/>
  <c r="AI197" i="165"/>
  <c r="AH197" i="165"/>
  <c r="AG197" i="165"/>
  <c r="AF197" i="165"/>
  <c r="AE197" i="165"/>
  <c r="AD197" i="165"/>
  <c r="AC197" i="165"/>
  <c r="AB197" i="165"/>
  <c r="AA197" i="165"/>
  <c r="Z197" i="165"/>
  <c r="Y197" i="165"/>
  <c r="X197" i="165"/>
  <c r="W197" i="165"/>
  <c r="V197" i="165"/>
  <c r="U197" i="165"/>
  <c r="T197" i="165"/>
  <c r="S197" i="165"/>
  <c r="R197" i="165"/>
  <c r="Q197" i="165"/>
  <c r="P197" i="165"/>
  <c r="O197" i="165"/>
  <c r="N197" i="165"/>
  <c r="M197" i="165"/>
  <c r="L197" i="165"/>
  <c r="K197" i="165"/>
  <c r="J197" i="165"/>
  <c r="I197" i="165"/>
  <c r="H197" i="165"/>
  <c r="G197" i="165"/>
  <c r="F197" i="165"/>
  <c r="E197" i="165"/>
  <c r="D197" i="165"/>
  <c r="BL196" i="165"/>
  <c r="BK196" i="165"/>
  <c r="BJ196" i="165"/>
  <c r="BI196" i="165"/>
  <c r="BH196" i="165"/>
  <c r="BG196" i="165"/>
  <c r="BF196" i="165"/>
  <c r="BE196" i="165"/>
  <c r="BD196" i="165"/>
  <c r="BC196" i="165"/>
  <c r="BB196" i="165"/>
  <c r="BA196" i="165"/>
  <c r="AZ196" i="165"/>
  <c r="AY196" i="165"/>
  <c r="AX196" i="165"/>
  <c r="AW196" i="165"/>
  <c r="AV196" i="165"/>
  <c r="AU196" i="165"/>
  <c r="AT196" i="165"/>
  <c r="AS196" i="165"/>
  <c r="AR196" i="165"/>
  <c r="AQ196" i="165"/>
  <c r="AP196" i="165"/>
  <c r="AO196" i="165"/>
  <c r="AN196" i="165"/>
  <c r="AM196" i="165"/>
  <c r="AL196" i="165"/>
  <c r="AK196" i="165"/>
  <c r="AJ196" i="165"/>
  <c r="AI196" i="165"/>
  <c r="AH196" i="165"/>
  <c r="AG196" i="165"/>
  <c r="AF196" i="165"/>
  <c r="AE196" i="165"/>
  <c r="AD196" i="165"/>
  <c r="AC196" i="165"/>
  <c r="AB196" i="165"/>
  <c r="AA196" i="165"/>
  <c r="Z196" i="165"/>
  <c r="Y196" i="165"/>
  <c r="X196" i="165"/>
  <c r="W196" i="165"/>
  <c r="V196" i="165"/>
  <c r="U196" i="165"/>
  <c r="T196" i="165"/>
  <c r="S196" i="165"/>
  <c r="R196" i="165"/>
  <c r="Q196" i="165"/>
  <c r="P196" i="165"/>
  <c r="O196" i="165"/>
  <c r="N196" i="165"/>
  <c r="M196" i="165"/>
  <c r="L196" i="165"/>
  <c r="K196" i="165"/>
  <c r="J196" i="165"/>
  <c r="I196" i="165"/>
  <c r="H196" i="165"/>
  <c r="G196" i="165"/>
  <c r="F196" i="165"/>
  <c r="E196" i="165"/>
  <c r="D196" i="165"/>
  <c r="BL195" i="165"/>
  <c r="BK195" i="165"/>
  <c r="BJ195" i="165"/>
  <c r="BI195" i="165"/>
  <c r="BH195" i="165"/>
  <c r="BG195" i="165"/>
  <c r="BF195" i="165"/>
  <c r="BE195" i="165"/>
  <c r="BD195" i="165"/>
  <c r="BC195" i="165"/>
  <c r="BB195" i="165"/>
  <c r="BA195" i="165"/>
  <c r="AZ195" i="165"/>
  <c r="AY195" i="165"/>
  <c r="AX195" i="165"/>
  <c r="AW195" i="165"/>
  <c r="AV195" i="165"/>
  <c r="AU195" i="165"/>
  <c r="AT195" i="165"/>
  <c r="AS195" i="165"/>
  <c r="AR195" i="165"/>
  <c r="AQ195" i="165"/>
  <c r="AP195" i="165"/>
  <c r="AO195" i="165"/>
  <c r="AN195" i="165"/>
  <c r="AM195" i="165"/>
  <c r="AL195" i="165"/>
  <c r="AK195" i="165"/>
  <c r="AJ195" i="165"/>
  <c r="AI195" i="165"/>
  <c r="AH195" i="165"/>
  <c r="AG195" i="165"/>
  <c r="AF195" i="165"/>
  <c r="AE195" i="165"/>
  <c r="AD195" i="165"/>
  <c r="AC195" i="165"/>
  <c r="AB195" i="165"/>
  <c r="AA195" i="165"/>
  <c r="Z195" i="165"/>
  <c r="Y195" i="165"/>
  <c r="X195" i="165"/>
  <c r="W195" i="165"/>
  <c r="V195" i="165"/>
  <c r="U195" i="165"/>
  <c r="T195" i="165"/>
  <c r="S195" i="165"/>
  <c r="R195" i="165"/>
  <c r="Q195" i="165"/>
  <c r="P195" i="165"/>
  <c r="O195" i="165"/>
  <c r="N195" i="165"/>
  <c r="M195" i="165"/>
  <c r="L195" i="165"/>
  <c r="K195" i="165"/>
  <c r="J195" i="165"/>
  <c r="I195" i="165"/>
  <c r="H195" i="165"/>
  <c r="G195" i="165"/>
  <c r="F195" i="165"/>
  <c r="E195" i="165"/>
  <c r="D195" i="165"/>
  <c r="BL194" i="165"/>
  <c r="BK194" i="165"/>
  <c r="BJ194" i="165"/>
  <c r="BI194" i="165"/>
  <c r="BH194" i="165"/>
  <c r="BG194" i="165"/>
  <c r="BF194" i="165"/>
  <c r="BE194" i="165"/>
  <c r="BD194" i="165"/>
  <c r="BC194" i="165"/>
  <c r="BB194" i="165"/>
  <c r="BA194" i="165"/>
  <c r="AZ194" i="165"/>
  <c r="AY194" i="165"/>
  <c r="AX194" i="165"/>
  <c r="AW194" i="165"/>
  <c r="AV194" i="165"/>
  <c r="AU194" i="165"/>
  <c r="AT194" i="165"/>
  <c r="AS194" i="165"/>
  <c r="AR194" i="165"/>
  <c r="AQ194" i="165"/>
  <c r="AP194" i="165"/>
  <c r="AO194" i="165"/>
  <c r="AN194" i="165"/>
  <c r="AM194" i="165"/>
  <c r="AL194" i="165"/>
  <c r="AK194" i="165"/>
  <c r="AJ194" i="165"/>
  <c r="AI194" i="165"/>
  <c r="AH194" i="165"/>
  <c r="AG194" i="165"/>
  <c r="AF194" i="165"/>
  <c r="AE194" i="165"/>
  <c r="AD194" i="165"/>
  <c r="AC194" i="165"/>
  <c r="AB194" i="165"/>
  <c r="AA194" i="165"/>
  <c r="Z194" i="165"/>
  <c r="Y194" i="165"/>
  <c r="X194" i="165"/>
  <c r="W194" i="165"/>
  <c r="V194" i="165"/>
  <c r="U194" i="165"/>
  <c r="T194" i="165"/>
  <c r="S194" i="165"/>
  <c r="R194" i="165"/>
  <c r="Q194" i="165"/>
  <c r="P194" i="165"/>
  <c r="O194" i="165"/>
  <c r="N194" i="165"/>
  <c r="M194" i="165"/>
  <c r="L194" i="165"/>
  <c r="K194" i="165"/>
  <c r="J194" i="165"/>
  <c r="I194" i="165"/>
  <c r="H194" i="165"/>
  <c r="G194" i="165"/>
  <c r="F194" i="165"/>
  <c r="E194" i="165"/>
  <c r="D194" i="165"/>
  <c r="BL193" i="165"/>
  <c r="BK193" i="165"/>
  <c r="BJ193" i="165"/>
  <c r="BI193" i="165"/>
  <c r="BH193" i="165"/>
  <c r="BG193" i="165"/>
  <c r="BF193" i="165"/>
  <c r="BE193" i="165"/>
  <c r="BD193" i="165"/>
  <c r="BC193" i="165"/>
  <c r="BB193" i="165"/>
  <c r="BA193" i="165"/>
  <c r="AZ193" i="165"/>
  <c r="AY193" i="165"/>
  <c r="AX193" i="165"/>
  <c r="AW193" i="165"/>
  <c r="AV193" i="165"/>
  <c r="AU193" i="165"/>
  <c r="AT193" i="165"/>
  <c r="AS193" i="165"/>
  <c r="AR193" i="165"/>
  <c r="AQ193" i="165"/>
  <c r="AP193" i="165"/>
  <c r="AO193" i="165"/>
  <c r="AN193" i="165"/>
  <c r="AM193" i="165"/>
  <c r="AL193" i="165"/>
  <c r="AK193" i="165"/>
  <c r="AJ193" i="165"/>
  <c r="AI193" i="165"/>
  <c r="AH193" i="165"/>
  <c r="AG193" i="165"/>
  <c r="AF193" i="165"/>
  <c r="AE193" i="165"/>
  <c r="AD193" i="165"/>
  <c r="AC193" i="165"/>
  <c r="AB193" i="165"/>
  <c r="AA193" i="165"/>
  <c r="Z193" i="165"/>
  <c r="Y193" i="165"/>
  <c r="X193" i="165"/>
  <c r="W193" i="165"/>
  <c r="V193" i="165"/>
  <c r="U193" i="165"/>
  <c r="T193" i="165"/>
  <c r="S193" i="165"/>
  <c r="R193" i="165"/>
  <c r="Q193" i="165"/>
  <c r="P193" i="165"/>
  <c r="O193" i="165"/>
  <c r="N193" i="165"/>
  <c r="M193" i="165"/>
  <c r="L193" i="165"/>
  <c r="K193" i="165"/>
  <c r="J193" i="165"/>
  <c r="I193" i="165"/>
  <c r="H193" i="165"/>
  <c r="G193" i="165"/>
  <c r="F193" i="165"/>
  <c r="E193" i="165"/>
  <c r="D193" i="165"/>
  <c r="BL192" i="165"/>
  <c r="BK192" i="165"/>
  <c r="BJ192" i="165"/>
  <c r="BI192" i="165"/>
  <c r="BH192" i="165"/>
  <c r="BG192" i="165"/>
  <c r="BF192" i="165"/>
  <c r="BE192" i="165"/>
  <c r="BD192" i="165"/>
  <c r="BC192" i="165"/>
  <c r="BB192" i="165"/>
  <c r="BA192" i="165"/>
  <c r="AZ192" i="165"/>
  <c r="AY192" i="165"/>
  <c r="AX192" i="165"/>
  <c r="AW192" i="165"/>
  <c r="AV192" i="165"/>
  <c r="AU192" i="165"/>
  <c r="AT192" i="165"/>
  <c r="AS192" i="165"/>
  <c r="AR192" i="165"/>
  <c r="AQ192" i="165"/>
  <c r="AP192" i="165"/>
  <c r="AO192" i="165"/>
  <c r="AN192" i="165"/>
  <c r="AM192" i="165"/>
  <c r="AL192" i="165"/>
  <c r="AK192" i="165"/>
  <c r="AJ192" i="165"/>
  <c r="AI192" i="165"/>
  <c r="AH192" i="165"/>
  <c r="AG192" i="165"/>
  <c r="AF192" i="165"/>
  <c r="AE192" i="165"/>
  <c r="AD192" i="165"/>
  <c r="AC192" i="165"/>
  <c r="AB192" i="165"/>
  <c r="AA192" i="165"/>
  <c r="Z192" i="165"/>
  <c r="Y192" i="165"/>
  <c r="X192" i="165"/>
  <c r="W192" i="165"/>
  <c r="V192" i="165"/>
  <c r="U192" i="165"/>
  <c r="T192" i="165"/>
  <c r="S192" i="165"/>
  <c r="R192" i="165"/>
  <c r="Q192" i="165"/>
  <c r="P192" i="165"/>
  <c r="O192" i="165"/>
  <c r="N192" i="165"/>
  <c r="M192" i="165"/>
  <c r="L192" i="165"/>
  <c r="K192" i="165"/>
  <c r="J192" i="165"/>
  <c r="I192" i="165"/>
  <c r="H192" i="165"/>
  <c r="G192" i="165"/>
  <c r="F192" i="165"/>
  <c r="E192" i="165"/>
  <c r="D192" i="165"/>
  <c r="BL191" i="165"/>
  <c r="BK191" i="165"/>
  <c r="BJ191" i="165"/>
  <c r="BI191" i="165"/>
  <c r="BH191" i="165"/>
  <c r="BG191" i="165"/>
  <c r="BF191" i="165"/>
  <c r="BE191" i="165"/>
  <c r="BD191" i="165"/>
  <c r="BC191" i="165"/>
  <c r="BB191" i="165"/>
  <c r="BA191" i="165"/>
  <c r="AZ191" i="165"/>
  <c r="AY191" i="165"/>
  <c r="AX191" i="165"/>
  <c r="AW191" i="165"/>
  <c r="AV191" i="165"/>
  <c r="AU191" i="165"/>
  <c r="AT191" i="165"/>
  <c r="AS191" i="165"/>
  <c r="AR191" i="165"/>
  <c r="AQ191" i="165"/>
  <c r="AP191" i="165"/>
  <c r="AO191" i="165"/>
  <c r="AN191" i="165"/>
  <c r="AM191" i="165"/>
  <c r="AL191" i="165"/>
  <c r="AK191" i="165"/>
  <c r="AJ191" i="165"/>
  <c r="AI191" i="165"/>
  <c r="AH191" i="165"/>
  <c r="AG191" i="165"/>
  <c r="AF191" i="165"/>
  <c r="AE191" i="165"/>
  <c r="AD191" i="165"/>
  <c r="AC191" i="165"/>
  <c r="AB191" i="165"/>
  <c r="AA191" i="165"/>
  <c r="Z191" i="165"/>
  <c r="Y191" i="165"/>
  <c r="X191" i="165"/>
  <c r="W191" i="165"/>
  <c r="V191" i="165"/>
  <c r="U191" i="165"/>
  <c r="T191" i="165"/>
  <c r="S191" i="165"/>
  <c r="R191" i="165"/>
  <c r="Q191" i="165"/>
  <c r="P191" i="165"/>
  <c r="O191" i="165"/>
  <c r="N191" i="165"/>
  <c r="M191" i="165"/>
  <c r="L191" i="165"/>
  <c r="K191" i="165"/>
  <c r="J191" i="165"/>
  <c r="I191" i="165"/>
  <c r="H191" i="165"/>
  <c r="G191" i="165"/>
  <c r="F191" i="165"/>
  <c r="E191" i="165"/>
  <c r="D191" i="165"/>
  <c r="BL190" i="165"/>
  <c r="BK190" i="165"/>
  <c r="BJ190" i="165"/>
  <c r="BI190" i="165"/>
  <c r="BH190" i="165"/>
  <c r="BG190" i="165"/>
  <c r="BF190" i="165"/>
  <c r="BE190" i="165"/>
  <c r="BD190" i="165"/>
  <c r="BC190" i="165"/>
  <c r="BB190" i="165"/>
  <c r="BA190" i="165"/>
  <c r="AZ190" i="165"/>
  <c r="AY190" i="165"/>
  <c r="AX190" i="165"/>
  <c r="AW190" i="165"/>
  <c r="AV190" i="165"/>
  <c r="AU190" i="165"/>
  <c r="AT190" i="165"/>
  <c r="AS190" i="165"/>
  <c r="AR190" i="165"/>
  <c r="AQ190" i="165"/>
  <c r="AP190" i="165"/>
  <c r="AO190" i="165"/>
  <c r="AN190" i="165"/>
  <c r="AM190" i="165"/>
  <c r="AL190" i="165"/>
  <c r="AK190" i="165"/>
  <c r="AJ190" i="165"/>
  <c r="AI190" i="165"/>
  <c r="AH190" i="165"/>
  <c r="AG190" i="165"/>
  <c r="AF190" i="165"/>
  <c r="AE190" i="165"/>
  <c r="AD190" i="165"/>
  <c r="AC190" i="165"/>
  <c r="AB190" i="165"/>
  <c r="AA190" i="165"/>
  <c r="Z190" i="165"/>
  <c r="Y190" i="165"/>
  <c r="X190" i="165"/>
  <c r="W190" i="165"/>
  <c r="V190" i="165"/>
  <c r="U190" i="165"/>
  <c r="T190" i="165"/>
  <c r="S190" i="165"/>
  <c r="R190" i="165"/>
  <c r="Q190" i="165"/>
  <c r="P190" i="165"/>
  <c r="O190" i="165"/>
  <c r="N190" i="165"/>
  <c r="M190" i="165"/>
  <c r="L190" i="165"/>
  <c r="K190" i="165"/>
  <c r="J190" i="165"/>
  <c r="I190" i="165"/>
  <c r="H190" i="165"/>
  <c r="G190" i="165"/>
  <c r="F190" i="165"/>
  <c r="E190" i="165"/>
  <c r="D190" i="165"/>
  <c r="BL189" i="165"/>
  <c r="BK189" i="165"/>
  <c r="BJ189" i="165"/>
  <c r="BI189" i="165"/>
  <c r="BH189" i="165"/>
  <c r="BG189" i="165"/>
  <c r="BF189" i="165"/>
  <c r="BE189" i="165"/>
  <c r="BD189" i="165"/>
  <c r="BC189" i="165"/>
  <c r="BB189" i="165"/>
  <c r="BA189" i="165"/>
  <c r="AZ189" i="165"/>
  <c r="AY189" i="165"/>
  <c r="AX189" i="165"/>
  <c r="AW189" i="165"/>
  <c r="AV189" i="165"/>
  <c r="AU189" i="165"/>
  <c r="AT189" i="165"/>
  <c r="AS189" i="165"/>
  <c r="AR189" i="165"/>
  <c r="AQ189" i="165"/>
  <c r="AP189" i="165"/>
  <c r="AO189" i="165"/>
  <c r="AN189" i="165"/>
  <c r="AM189" i="165"/>
  <c r="AL189" i="165"/>
  <c r="AK189" i="165"/>
  <c r="AJ189" i="165"/>
  <c r="AI189" i="165"/>
  <c r="AH189" i="165"/>
  <c r="AG189" i="165"/>
  <c r="AF189" i="165"/>
  <c r="AE189" i="165"/>
  <c r="AD189" i="165"/>
  <c r="AC189" i="165"/>
  <c r="AB189" i="165"/>
  <c r="AA189" i="165"/>
  <c r="Z189" i="165"/>
  <c r="Y189" i="165"/>
  <c r="X189" i="165"/>
  <c r="W189" i="165"/>
  <c r="V189" i="165"/>
  <c r="U189" i="165"/>
  <c r="T189" i="165"/>
  <c r="S189" i="165"/>
  <c r="R189" i="165"/>
  <c r="Q189" i="165"/>
  <c r="P189" i="165"/>
  <c r="O189" i="165"/>
  <c r="N189" i="165"/>
  <c r="M189" i="165"/>
  <c r="L189" i="165"/>
  <c r="K189" i="165"/>
  <c r="J189" i="165"/>
  <c r="I189" i="165"/>
  <c r="H189" i="165"/>
  <c r="G189" i="165"/>
  <c r="F189" i="165"/>
  <c r="E189" i="165"/>
  <c r="D189" i="165"/>
  <c r="BL188" i="165"/>
  <c r="BK188" i="165"/>
  <c r="BJ188" i="165"/>
  <c r="BI188" i="165"/>
  <c r="BH188" i="165"/>
  <c r="BG188" i="165"/>
  <c r="BF188" i="165"/>
  <c r="BE188" i="165"/>
  <c r="BD188" i="165"/>
  <c r="BC188" i="165"/>
  <c r="BB188" i="165"/>
  <c r="BA188" i="165"/>
  <c r="AZ188" i="165"/>
  <c r="AY188" i="165"/>
  <c r="AX188" i="165"/>
  <c r="AW188" i="165"/>
  <c r="AV188" i="165"/>
  <c r="AU188" i="165"/>
  <c r="AT188" i="165"/>
  <c r="AS188" i="165"/>
  <c r="AR188" i="165"/>
  <c r="AQ188" i="165"/>
  <c r="AP188" i="165"/>
  <c r="AO188" i="165"/>
  <c r="AN188" i="165"/>
  <c r="AM188" i="165"/>
  <c r="AL188" i="165"/>
  <c r="AK188" i="165"/>
  <c r="AJ188" i="165"/>
  <c r="AI188" i="165"/>
  <c r="AH188" i="165"/>
  <c r="AG188" i="165"/>
  <c r="AF188" i="165"/>
  <c r="AE188" i="165"/>
  <c r="AD188" i="165"/>
  <c r="AC188" i="165"/>
  <c r="AB188" i="165"/>
  <c r="AA188" i="165"/>
  <c r="Z188" i="165"/>
  <c r="Y188" i="165"/>
  <c r="X188" i="165"/>
  <c r="W188" i="165"/>
  <c r="V188" i="165"/>
  <c r="U188" i="165"/>
  <c r="T188" i="165"/>
  <c r="S188" i="165"/>
  <c r="R188" i="165"/>
  <c r="Q188" i="165"/>
  <c r="P188" i="165"/>
  <c r="O188" i="165"/>
  <c r="N188" i="165"/>
  <c r="M188" i="165"/>
  <c r="L188" i="165"/>
  <c r="K188" i="165"/>
  <c r="J188" i="165"/>
  <c r="I188" i="165"/>
  <c r="H188" i="165"/>
  <c r="G188" i="165"/>
  <c r="F188" i="165"/>
  <c r="E188" i="165"/>
  <c r="D188" i="165"/>
  <c r="BL187" i="165"/>
  <c r="BK187" i="165"/>
  <c r="BJ187" i="165"/>
  <c r="BI187" i="165"/>
  <c r="BH187" i="165"/>
  <c r="BG187" i="165"/>
  <c r="BF187" i="165"/>
  <c r="BE187" i="165"/>
  <c r="BD187" i="165"/>
  <c r="BC187" i="165"/>
  <c r="BB187" i="165"/>
  <c r="BA187" i="165"/>
  <c r="AZ187" i="165"/>
  <c r="AY187" i="165"/>
  <c r="AX187" i="165"/>
  <c r="AW187" i="165"/>
  <c r="AV187" i="165"/>
  <c r="AU187" i="165"/>
  <c r="AT187" i="165"/>
  <c r="AS187" i="165"/>
  <c r="AR187" i="165"/>
  <c r="AQ187" i="165"/>
  <c r="AP187" i="165"/>
  <c r="AO187" i="165"/>
  <c r="AN187" i="165"/>
  <c r="AM187" i="165"/>
  <c r="AL187" i="165"/>
  <c r="AK187" i="165"/>
  <c r="AJ187" i="165"/>
  <c r="AI187" i="165"/>
  <c r="AH187" i="165"/>
  <c r="AG187" i="165"/>
  <c r="AF187" i="165"/>
  <c r="AE187" i="165"/>
  <c r="AD187" i="165"/>
  <c r="AC187" i="165"/>
  <c r="AB187" i="165"/>
  <c r="AA187" i="165"/>
  <c r="Z187" i="165"/>
  <c r="Y187" i="165"/>
  <c r="X187" i="165"/>
  <c r="W187" i="165"/>
  <c r="V187" i="165"/>
  <c r="U187" i="165"/>
  <c r="T187" i="165"/>
  <c r="S187" i="165"/>
  <c r="R187" i="165"/>
  <c r="Q187" i="165"/>
  <c r="P187" i="165"/>
  <c r="O187" i="165"/>
  <c r="N187" i="165"/>
  <c r="M187" i="165"/>
  <c r="L187" i="165"/>
  <c r="K187" i="165"/>
  <c r="J187" i="165"/>
  <c r="I187" i="165"/>
  <c r="H187" i="165"/>
  <c r="G187" i="165"/>
  <c r="F187" i="165"/>
  <c r="E187" i="165"/>
  <c r="D187" i="165"/>
  <c r="BL186" i="165"/>
  <c r="BK186" i="165"/>
  <c r="BJ186" i="165"/>
  <c r="BI186" i="165"/>
  <c r="BH186" i="165"/>
  <c r="BG186" i="165"/>
  <c r="BF186" i="165"/>
  <c r="BE186" i="165"/>
  <c r="BD186" i="165"/>
  <c r="BC186" i="165"/>
  <c r="BB186" i="165"/>
  <c r="BA186" i="165"/>
  <c r="AZ186" i="165"/>
  <c r="AY186" i="165"/>
  <c r="AX186" i="165"/>
  <c r="AW186" i="165"/>
  <c r="AV186" i="165"/>
  <c r="AU186" i="165"/>
  <c r="AT186" i="165"/>
  <c r="AS186" i="165"/>
  <c r="AR186" i="165"/>
  <c r="AQ186" i="165"/>
  <c r="AP186" i="165"/>
  <c r="AO186" i="165"/>
  <c r="AN186" i="165"/>
  <c r="AM186" i="165"/>
  <c r="AL186" i="165"/>
  <c r="AK186" i="165"/>
  <c r="AJ186" i="165"/>
  <c r="AI186" i="165"/>
  <c r="AH186" i="165"/>
  <c r="AG186" i="165"/>
  <c r="AF186" i="165"/>
  <c r="AE186" i="165"/>
  <c r="AD186" i="165"/>
  <c r="AC186" i="165"/>
  <c r="AB186" i="165"/>
  <c r="AA186" i="165"/>
  <c r="Z186" i="165"/>
  <c r="Y186" i="165"/>
  <c r="X186" i="165"/>
  <c r="W186" i="165"/>
  <c r="V186" i="165"/>
  <c r="U186" i="165"/>
  <c r="T186" i="165"/>
  <c r="S186" i="165"/>
  <c r="R186" i="165"/>
  <c r="Q186" i="165"/>
  <c r="P186" i="165"/>
  <c r="O186" i="165"/>
  <c r="N186" i="165"/>
  <c r="M186" i="165"/>
  <c r="L186" i="165"/>
  <c r="K186" i="165"/>
  <c r="J186" i="165"/>
  <c r="I186" i="165"/>
  <c r="H186" i="165"/>
  <c r="G186" i="165"/>
  <c r="F186" i="165"/>
  <c r="E186" i="165"/>
  <c r="D186" i="165"/>
  <c r="BL185" i="165"/>
  <c r="BK185" i="165"/>
  <c r="BJ185" i="165"/>
  <c r="BI185" i="165"/>
  <c r="BH185" i="165"/>
  <c r="BG185" i="165"/>
  <c r="BG199" i="165" s="1"/>
  <c r="BF185" i="165"/>
  <c r="BE185" i="165"/>
  <c r="BD185" i="165"/>
  <c r="BC185" i="165"/>
  <c r="BB185" i="165"/>
  <c r="BB199" i="165" s="1"/>
  <c r="BA185" i="165"/>
  <c r="BA199" i="165" s="1"/>
  <c r="AZ185" i="165"/>
  <c r="AZ199" i="165" s="1"/>
  <c r="AY185" i="165"/>
  <c r="AX185" i="165"/>
  <c r="AW185" i="165"/>
  <c r="AV185" i="165"/>
  <c r="AU185" i="165"/>
  <c r="AU199" i="165" s="1"/>
  <c r="AT185" i="165"/>
  <c r="AS185" i="165"/>
  <c r="AR185" i="165"/>
  <c r="AQ185" i="165"/>
  <c r="AP185" i="165"/>
  <c r="AO185" i="165"/>
  <c r="AN185" i="165"/>
  <c r="AM185" i="165"/>
  <c r="AL185" i="165"/>
  <c r="AK185" i="165"/>
  <c r="AJ185" i="165"/>
  <c r="AI185" i="165"/>
  <c r="AI199" i="165" s="1"/>
  <c r="AH185" i="165"/>
  <c r="AG185" i="165"/>
  <c r="AF185" i="165"/>
  <c r="AE185" i="165"/>
  <c r="AD185" i="165"/>
  <c r="AC185" i="165"/>
  <c r="AB185" i="165"/>
  <c r="AA185" i="165"/>
  <c r="Z185" i="165"/>
  <c r="Y185" i="165"/>
  <c r="X185" i="165"/>
  <c r="W185" i="165"/>
  <c r="W199" i="165" s="1"/>
  <c r="V185" i="165"/>
  <c r="U185" i="165"/>
  <c r="T185" i="165"/>
  <c r="S185" i="165"/>
  <c r="R185" i="165"/>
  <c r="Q185" i="165"/>
  <c r="P185" i="165"/>
  <c r="O185" i="165"/>
  <c r="N185" i="165"/>
  <c r="M185" i="165"/>
  <c r="L185" i="165"/>
  <c r="K185" i="165"/>
  <c r="K199" i="165" s="1"/>
  <c r="J185" i="165"/>
  <c r="I185" i="165"/>
  <c r="H185" i="165"/>
  <c r="G185" i="165"/>
  <c r="F185" i="165"/>
  <c r="E185" i="165"/>
  <c r="D185" i="165"/>
  <c r="D203" i="164"/>
  <c r="C203" i="164"/>
  <c r="B203" i="164"/>
  <c r="B204" i="164" s="1"/>
  <c r="BL198" i="164"/>
  <c r="BK198" i="164"/>
  <c r="BJ198" i="164"/>
  <c r="BI198" i="164"/>
  <c r="BH198" i="164"/>
  <c r="BG198" i="164"/>
  <c r="BF198" i="164"/>
  <c r="BE198" i="164"/>
  <c r="BD198" i="164"/>
  <c r="BC198" i="164"/>
  <c r="BB198" i="164"/>
  <c r="BA198" i="164"/>
  <c r="AZ198" i="164"/>
  <c r="AY198" i="164"/>
  <c r="AX198" i="164"/>
  <c r="AW198" i="164"/>
  <c r="AV198" i="164"/>
  <c r="AU198" i="164"/>
  <c r="AT198" i="164"/>
  <c r="AS198" i="164"/>
  <c r="AR198" i="164"/>
  <c r="AQ198" i="164"/>
  <c r="AP198" i="164"/>
  <c r="AO198" i="164"/>
  <c r="AN198" i="164"/>
  <c r="AM198" i="164"/>
  <c r="AL198" i="164"/>
  <c r="AK198" i="164"/>
  <c r="AJ198" i="164"/>
  <c r="AI198" i="164"/>
  <c r="AH198" i="164"/>
  <c r="AG198" i="164"/>
  <c r="AF198" i="164"/>
  <c r="AE198" i="164"/>
  <c r="AD198" i="164"/>
  <c r="AC198" i="164"/>
  <c r="AB198" i="164"/>
  <c r="AA198" i="164"/>
  <c r="Z198" i="164"/>
  <c r="Y198" i="164"/>
  <c r="X198" i="164"/>
  <c r="W198" i="164"/>
  <c r="V198" i="164"/>
  <c r="U198" i="164"/>
  <c r="T198" i="164"/>
  <c r="S198" i="164"/>
  <c r="R198" i="164"/>
  <c r="Q198" i="164"/>
  <c r="P198" i="164"/>
  <c r="O198" i="164"/>
  <c r="N198" i="164"/>
  <c r="M198" i="164"/>
  <c r="L198" i="164"/>
  <c r="K198" i="164"/>
  <c r="J198" i="164"/>
  <c r="I198" i="164"/>
  <c r="H198" i="164"/>
  <c r="G198" i="164"/>
  <c r="F198" i="164"/>
  <c r="E198" i="164"/>
  <c r="D198" i="164"/>
  <c r="BL197" i="164"/>
  <c r="BK197" i="164"/>
  <c r="BJ197" i="164"/>
  <c r="BI197" i="164"/>
  <c r="BH197" i="164"/>
  <c r="BG197" i="164"/>
  <c r="BF197" i="164"/>
  <c r="BE197" i="164"/>
  <c r="BD197" i="164"/>
  <c r="BC197" i="164"/>
  <c r="BB197" i="164"/>
  <c r="BA197" i="164"/>
  <c r="AZ197" i="164"/>
  <c r="AY197" i="164"/>
  <c r="AX197" i="164"/>
  <c r="AW197" i="164"/>
  <c r="AV197" i="164"/>
  <c r="AU197" i="164"/>
  <c r="AT197" i="164"/>
  <c r="AS197" i="164"/>
  <c r="AR197" i="164"/>
  <c r="AQ197" i="164"/>
  <c r="AP197" i="164"/>
  <c r="AO197" i="164"/>
  <c r="AN197" i="164"/>
  <c r="AM197" i="164"/>
  <c r="AL197" i="164"/>
  <c r="AK197" i="164"/>
  <c r="AJ197" i="164"/>
  <c r="AI197" i="164"/>
  <c r="AH197" i="164"/>
  <c r="AG197" i="164"/>
  <c r="AF197" i="164"/>
  <c r="AE197" i="164"/>
  <c r="AD197" i="164"/>
  <c r="AC197" i="164"/>
  <c r="AB197" i="164"/>
  <c r="AA197" i="164"/>
  <c r="Z197" i="164"/>
  <c r="Y197" i="164"/>
  <c r="X197" i="164"/>
  <c r="W197" i="164"/>
  <c r="V197" i="164"/>
  <c r="U197" i="164"/>
  <c r="T197" i="164"/>
  <c r="S197" i="164"/>
  <c r="R197" i="164"/>
  <c r="Q197" i="164"/>
  <c r="P197" i="164"/>
  <c r="O197" i="164"/>
  <c r="N197" i="164"/>
  <c r="M197" i="164"/>
  <c r="L197" i="164"/>
  <c r="K197" i="164"/>
  <c r="J197" i="164"/>
  <c r="I197" i="164"/>
  <c r="H197" i="164"/>
  <c r="G197" i="164"/>
  <c r="F197" i="164"/>
  <c r="E197" i="164"/>
  <c r="D197" i="164"/>
  <c r="BL196" i="164"/>
  <c r="BK196" i="164"/>
  <c r="BJ196" i="164"/>
  <c r="BI196" i="164"/>
  <c r="BH196" i="164"/>
  <c r="BG196" i="164"/>
  <c r="BF196" i="164"/>
  <c r="BE196" i="164"/>
  <c r="BD196" i="164"/>
  <c r="BC196" i="164"/>
  <c r="BB196" i="164"/>
  <c r="BA196" i="164"/>
  <c r="AZ196" i="164"/>
  <c r="AY196" i="164"/>
  <c r="AX196" i="164"/>
  <c r="AW196" i="164"/>
  <c r="AV196" i="164"/>
  <c r="AU196" i="164"/>
  <c r="AT196" i="164"/>
  <c r="AS196" i="164"/>
  <c r="AR196" i="164"/>
  <c r="AQ196" i="164"/>
  <c r="AP196" i="164"/>
  <c r="AO196" i="164"/>
  <c r="AN196" i="164"/>
  <c r="AM196" i="164"/>
  <c r="AL196" i="164"/>
  <c r="AK196" i="164"/>
  <c r="AJ196" i="164"/>
  <c r="AI196" i="164"/>
  <c r="AH196" i="164"/>
  <c r="AG196" i="164"/>
  <c r="AF196" i="164"/>
  <c r="AE196" i="164"/>
  <c r="AD196" i="164"/>
  <c r="AC196" i="164"/>
  <c r="AB196" i="164"/>
  <c r="AA196" i="164"/>
  <c r="Z196" i="164"/>
  <c r="Y196" i="164"/>
  <c r="X196" i="164"/>
  <c r="W196" i="164"/>
  <c r="V196" i="164"/>
  <c r="U196" i="164"/>
  <c r="T196" i="164"/>
  <c r="S196" i="164"/>
  <c r="R196" i="164"/>
  <c r="Q196" i="164"/>
  <c r="P196" i="164"/>
  <c r="O196" i="164"/>
  <c r="N196" i="164"/>
  <c r="M196" i="164"/>
  <c r="L196" i="164"/>
  <c r="K196" i="164"/>
  <c r="J196" i="164"/>
  <c r="I196" i="164"/>
  <c r="H196" i="164"/>
  <c r="G196" i="164"/>
  <c r="F196" i="164"/>
  <c r="E196" i="164"/>
  <c r="D196" i="164"/>
  <c r="BL195" i="164"/>
  <c r="BK195" i="164"/>
  <c r="BJ195" i="164"/>
  <c r="BI195" i="164"/>
  <c r="BH195" i="164"/>
  <c r="BG195" i="164"/>
  <c r="BF195" i="164"/>
  <c r="BE195" i="164"/>
  <c r="BD195" i="164"/>
  <c r="BC195" i="164"/>
  <c r="BB195" i="164"/>
  <c r="BA195" i="164"/>
  <c r="AZ195" i="164"/>
  <c r="AY195" i="164"/>
  <c r="AX195" i="164"/>
  <c r="AW195" i="164"/>
  <c r="AV195" i="164"/>
  <c r="AU195" i="164"/>
  <c r="AT195" i="164"/>
  <c r="AS195" i="164"/>
  <c r="AR195" i="164"/>
  <c r="AQ195" i="164"/>
  <c r="AP195" i="164"/>
  <c r="AO195" i="164"/>
  <c r="AN195" i="164"/>
  <c r="AM195" i="164"/>
  <c r="AL195" i="164"/>
  <c r="AK195" i="164"/>
  <c r="AJ195" i="164"/>
  <c r="AI195" i="164"/>
  <c r="AH195" i="164"/>
  <c r="AG195" i="164"/>
  <c r="AF195" i="164"/>
  <c r="AE195" i="164"/>
  <c r="AD195" i="164"/>
  <c r="AC195" i="164"/>
  <c r="AB195" i="164"/>
  <c r="AA195" i="164"/>
  <c r="Z195" i="164"/>
  <c r="Y195" i="164"/>
  <c r="X195" i="164"/>
  <c r="W195" i="164"/>
  <c r="V195" i="164"/>
  <c r="U195" i="164"/>
  <c r="T195" i="164"/>
  <c r="S195" i="164"/>
  <c r="R195" i="164"/>
  <c r="Q195" i="164"/>
  <c r="P195" i="164"/>
  <c r="O195" i="164"/>
  <c r="N195" i="164"/>
  <c r="M195" i="164"/>
  <c r="L195" i="164"/>
  <c r="K195" i="164"/>
  <c r="J195" i="164"/>
  <c r="I195" i="164"/>
  <c r="H195" i="164"/>
  <c r="G195" i="164"/>
  <c r="F195" i="164"/>
  <c r="E195" i="164"/>
  <c r="D195" i="164"/>
  <c r="BL194" i="164"/>
  <c r="BK194" i="164"/>
  <c r="BJ194" i="164"/>
  <c r="BI194" i="164"/>
  <c r="BH194" i="164"/>
  <c r="BG194" i="164"/>
  <c r="BF194" i="164"/>
  <c r="BE194" i="164"/>
  <c r="BD194" i="164"/>
  <c r="BC194" i="164"/>
  <c r="BB194" i="164"/>
  <c r="BA194" i="164"/>
  <c r="AZ194" i="164"/>
  <c r="AY194" i="164"/>
  <c r="AX194" i="164"/>
  <c r="AW194" i="164"/>
  <c r="AV194" i="164"/>
  <c r="AU194" i="164"/>
  <c r="AT194" i="164"/>
  <c r="AS194" i="164"/>
  <c r="AR194" i="164"/>
  <c r="AQ194" i="164"/>
  <c r="AP194" i="164"/>
  <c r="AO194" i="164"/>
  <c r="AN194" i="164"/>
  <c r="AM194" i="164"/>
  <c r="AL194" i="164"/>
  <c r="AK194" i="164"/>
  <c r="AJ194" i="164"/>
  <c r="AI194" i="164"/>
  <c r="AH194" i="164"/>
  <c r="AG194" i="164"/>
  <c r="AF194" i="164"/>
  <c r="AE194" i="164"/>
  <c r="AD194" i="164"/>
  <c r="AC194" i="164"/>
  <c r="AB194" i="164"/>
  <c r="AA194" i="164"/>
  <c r="Z194" i="164"/>
  <c r="Y194" i="164"/>
  <c r="X194" i="164"/>
  <c r="W194" i="164"/>
  <c r="V194" i="164"/>
  <c r="U194" i="164"/>
  <c r="T194" i="164"/>
  <c r="S194" i="164"/>
  <c r="R194" i="164"/>
  <c r="Q194" i="164"/>
  <c r="P194" i="164"/>
  <c r="O194" i="164"/>
  <c r="N194" i="164"/>
  <c r="M194" i="164"/>
  <c r="L194" i="164"/>
  <c r="K194" i="164"/>
  <c r="J194" i="164"/>
  <c r="I194" i="164"/>
  <c r="H194" i="164"/>
  <c r="G194" i="164"/>
  <c r="F194" i="164"/>
  <c r="E194" i="164"/>
  <c r="D194" i="164"/>
  <c r="BL193" i="164"/>
  <c r="BK193" i="164"/>
  <c r="BJ193" i="164"/>
  <c r="BI193" i="164"/>
  <c r="BH193" i="164"/>
  <c r="BG193" i="164"/>
  <c r="BF193" i="164"/>
  <c r="BE193" i="164"/>
  <c r="BD193" i="164"/>
  <c r="BC193" i="164"/>
  <c r="BB193" i="164"/>
  <c r="BA193" i="164"/>
  <c r="AZ193" i="164"/>
  <c r="AY193" i="164"/>
  <c r="AX193" i="164"/>
  <c r="AW193" i="164"/>
  <c r="AV193" i="164"/>
  <c r="AU193" i="164"/>
  <c r="AT193" i="164"/>
  <c r="AS193" i="164"/>
  <c r="AR193" i="164"/>
  <c r="AQ193" i="164"/>
  <c r="AP193" i="164"/>
  <c r="AO193" i="164"/>
  <c r="AN193" i="164"/>
  <c r="AM193" i="164"/>
  <c r="AL193" i="164"/>
  <c r="AK193" i="164"/>
  <c r="AJ193" i="164"/>
  <c r="AI193" i="164"/>
  <c r="AH193" i="164"/>
  <c r="AG193" i="164"/>
  <c r="AF193" i="164"/>
  <c r="AE193" i="164"/>
  <c r="AD193" i="164"/>
  <c r="AC193" i="164"/>
  <c r="AB193" i="164"/>
  <c r="AA193" i="164"/>
  <c r="Z193" i="164"/>
  <c r="Y193" i="164"/>
  <c r="X193" i="164"/>
  <c r="W193" i="164"/>
  <c r="V193" i="164"/>
  <c r="U193" i="164"/>
  <c r="T193" i="164"/>
  <c r="S193" i="164"/>
  <c r="R193" i="164"/>
  <c r="Q193" i="164"/>
  <c r="P193" i="164"/>
  <c r="O193" i="164"/>
  <c r="N193" i="164"/>
  <c r="M193" i="164"/>
  <c r="L193" i="164"/>
  <c r="K193" i="164"/>
  <c r="J193" i="164"/>
  <c r="I193" i="164"/>
  <c r="H193" i="164"/>
  <c r="G193" i="164"/>
  <c r="F193" i="164"/>
  <c r="E193" i="164"/>
  <c r="D193" i="164"/>
  <c r="BL192" i="164"/>
  <c r="BK192" i="164"/>
  <c r="BJ192" i="164"/>
  <c r="BI192" i="164"/>
  <c r="BH192" i="164"/>
  <c r="BG192" i="164"/>
  <c r="BF192" i="164"/>
  <c r="BE192" i="164"/>
  <c r="BD192" i="164"/>
  <c r="BC192" i="164"/>
  <c r="BB192" i="164"/>
  <c r="BA192" i="164"/>
  <c r="AZ192" i="164"/>
  <c r="AY192" i="164"/>
  <c r="AX192" i="164"/>
  <c r="AW192" i="164"/>
  <c r="AV192" i="164"/>
  <c r="AU192" i="164"/>
  <c r="AT192" i="164"/>
  <c r="AS192" i="164"/>
  <c r="AR192" i="164"/>
  <c r="AQ192" i="164"/>
  <c r="AP192" i="164"/>
  <c r="AO192" i="164"/>
  <c r="AN192" i="164"/>
  <c r="AM192" i="164"/>
  <c r="AL192" i="164"/>
  <c r="AK192" i="164"/>
  <c r="AJ192" i="164"/>
  <c r="AI192" i="164"/>
  <c r="AH192" i="164"/>
  <c r="AG192" i="164"/>
  <c r="AF192" i="164"/>
  <c r="AE192" i="164"/>
  <c r="AD192" i="164"/>
  <c r="AC192" i="164"/>
  <c r="AB192" i="164"/>
  <c r="AA192" i="164"/>
  <c r="Z192" i="164"/>
  <c r="Y192" i="164"/>
  <c r="X192" i="164"/>
  <c r="W192" i="164"/>
  <c r="V192" i="164"/>
  <c r="U192" i="164"/>
  <c r="T192" i="164"/>
  <c r="S192" i="164"/>
  <c r="R192" i="164"/>
  <c r="Q192" i="164"/>
  <c r="P192" i="164"/>
  <c r="O192" i="164"/>
  <c r="N192" i="164"/>
  <c r="M192" i="164"/>
  <c r="L192" i="164"/>
  <c r="K192" i="164"/>
  <c r="J192" i="164"/>
  <c r="I192" i="164"/>
  <c r="H192" i="164"/>
  <c r="G192" i="164"/>
  <c r="F192" i="164"/>
  <c r="E192" i="164"/>
  <c r="D192" i="164"/>
  <c r="BL191" i="164"/>
  <c r="BK191" i="164"/>
  <c r="BJ191" i="164"/>
  <c r="BI191" i="164"/>
  <c r="BH191" i="164"/>
  <c r="BG191" i="164"/>
  <c r="BF191" i="164"/>
  <c r="BE191" i="164"/>
  <c r="BD191" i="164"/>
  <c r="BC191" i="164"/>
  <c r="BB191" i="164"/>
  <c r="BA191" i="164"/>
  <c r="AZ191" i="164"/>
  <c r="AY191" i="164"/>
  <c r="AX191" i="164"/>
  <c r="AW191" i="164"/>
  <c r="AV191" i="164"/>
  <c r="AU191" i="164"/>
  <c r="AT191" i="164"/>
  <c r="AS191" i="164"/>
  <c r="AR191" i="164"/>
  <c r="AQ191" i="164"/>
  <c r="AP191" i="164"/>
  <c r="AO191" i="164"/>
  <c r="AN191" i="164"/>
  <c r="AM191" i="164"/>
  <c r="AL191" i="164"/>
  <c r="AK191" i="164"/>
  <c r="AJ191" i="164"/>
  <c r="AI191" i="164"/>
  <c r="AH191" i="164"/>
  <c r="AG191" i="164"/>
  <c r="AF191" i="164"/>
  <c r="AE191" i="164"/>
  <c r="AD191" i="164"/>
  <c r="AC191" i="164"/>
  <c r="AB191" i="164"/>
  <c r="AA191" i="164"/>
  <c r="Z191" i="164"/>
  <c r="Y191" i="164"/>
  <c r="X191" i="164"/>
  <c r="W191" i="164"/>
  <c r="V191" i="164"/>
  <c r="U191" i="164"/>
  <c r="T191" i="164"/>
  <c r="S191" i="164"/>
  <c r="R191" i="164"/>
  <c r="Q191" i="164"/>
  <c r="P191" i="164"/>
  <c r="O191" i="164"/>
  <c r="N191" i="164"/>
  <c r="M191" i="164"/>
  <c r="L191" i="164"/>
  <c r="K191" i="164"/>
  <c r="J191" i="164"/>
  <c r="I191" i="164"/>
  <c r="H191" i="164"/>
  <c r="G191" i="164"/>
  <c r="F191" i="164"/>
  <c r="E191" i="164"/>
  <c r="D191" i="164"/>
  <c r="BL190" i="164"/>
  <c r="BK190" i="164"/>
  <c r="BJ190" i="164"/>
  <c r="BI190" i="164"/>
  <c r="BH190" i="164"/>
  <c r="BG190" i="164"/>
  <c r="BF190" i="164"/>
  <c r="BE190" i="164"/>
  <c r="BD190" i="164"/>
  <c r="BC190" i="164"/>
  <c r="BB190" i="164"/>
  <c r="BA190" i="164"/>
  <c r="AZ190" i="164"/>
  <c r="AY190" i="164"/>
  <c r="AX190" i="164"/>
  <c r="AW190" i="164"/>
  <c r="AV190" i="164"/>
  <c r="AU190" i="164"/>
  <c r="AT190" i="164"/>
  <c r="AS190" i="164"/>
  <c r="AR190" i="164"/>
  <c r="AQ190" i="164"/>
  <c r="AP190" i="164"/>
  <c r="AO190" i="164"/>
  <c r="AN190" i="164"/>
  <c r="AM190" i="164"/>
  <c r="AL190" i="164"/>
  <c r="AK190" i="164"/>
  <c r="AJ190" i="164"/>
  <c r="AI190" i="164"/>
  <c r="AH190" i="164"/>
  <c r="AG190" i="164"/>
  <c r="AF190" i="164"/>
  <c r="AE190" i="164"/>
  <c r="AD190" i="164"/>
  <c r="AC190" i="164"/>
  <c r="AB190" i="164"/>
  <c r="AA190" i="164"/>
  <c r="Z190" i="164"/>
  <c r="Y190" i="164"/>
  <c r="X190" i="164"/>
  <c r="W190" i="164"/>
  <c r="V190" i="164"/>
  <c r="U190" i="164"/>
  <c r="T190" i="164"/>
  <c r="S190" i="164"/>
  <c r="R190" i="164"/>
  <c r="Q190" i="164"/>
  <c r="P190" i="164"/>
  <c r="O190" i="164"/>
  <c r="N190" i="164"/>
  <c r="M190" i="164"/>
  <c r="L190" i="164"/>
  <c r="K190" i="164"/>
  <c r="J190" i="164"/>
  <c r="I190" i="164"/>
  <c r="H190" i="164"/>
  <c r="G190" i="164"/>
  <c r="F190" i="164"/>
  <c r="E190" i="164"/>
  <c r="D190" i="164"/>
  <c r="BL189" i="164"/>
  <c r="BK189" i="164"/>
  <c r="BJ189" i="164"/>
  <c r="BI189" i="164"/>
  <c r="BH189" i="164"/>
  <c r="BG189" i="164"/>
  <c r="BF189" i="164"/>
  <c r="BE189" i="164"/>
  <c r="BD189" i="164"/>
  <c r="BC189" i="164"/>
  <c r="BB189" i="164"/>
  <c r="BA189" i="164"/>
  <c r="AZ189" i="164"/>
  <c r="AY189" i="164"/>
  <c r="AX189" i="164"/>
  <c r="AW189" i="164"/>
  <c r="AV189" i="164"/>
  <c r="AU189" i="164"/>
  <c r="AT189" i="164"/>
  <c r="AS189" i="164"/>
  <c r="AR189" i="164"/>
  <c r="AQ189" i="164"/>
  <c r="AP189" i="164"/>
  <c r="AO189" i="164"/>
  <c r="AN189" i="164"/>
  <c r="AM189" i="164"/>
  <c r="AL189" i="164"/>
  <c r="AK189" i="164"/>
  <c r="AJ189" i="164"/>
  <c r="AI189" i="164"/>
  <c r="AH189" i="164"/>
  <c r="AG189" i="164"/>
  <c r="AF189" i="164"/>
  <c r="AE189" i="164"/>
  <c r="AD189" i="164"/>
  <c r="AC189" i="164"/>
  <c r="AB189" i="164"/>
  <c r="AA189" i="164"/>
  <c r="Z189" i="164"/>
  <c r="Y189" i="164"/>
  <c r="X189" i="164"/>
  <c r="W189" i="164"/>
  <c r="V189" i="164"/>
  <c r="U189" i="164"/>
  <c r="T189" i="164"/>
  <c r="S189" i="164"/>
  <c r="R189" i="164"/>
  <c r="Q189" i="164"/>
  <c r="P189" i="164"/>
  <c r="O189" i="164"/>
  <c r="N189" i="164"/>
  <c r="M189" i="164"/>
  <c r="L189" i="164"/>
  <c r="K189" i="164"/>
  <c r="J189" i="164"/>
  <c r="I189" i="164"/>
  <c r="H189" i="164"/>
  <c r="G189" i="164"/>
  <c r="F189" i="164"/>
  <c r="E189" i="164"/>
  <c r="D189" i="164"/>
  <c r="BL188" i="164"/>
  <c r="BK188" i="164"/>
  <c r="BJ188" i="164"/>
  <c r="BI188" i="164"/>
  <c r="BH188" i="164"/>
  <c r="BG188" i="164"/>
  <c r="BF188" i="164"/>
  <c r="BE188" i="164"/>
  <c r="BD188" i="164"/>
  <c r="BC188" i="164"/>
  <c r="BB188" i="164"/>
  <c r="BA188" i="164"/>
  <c r="AZ188" i="164"/>
  <c r="AY188" i="164"/>
  <c r="AX188" i="164"/>
  <c r="AW188" i="164"/>
  <c r="AV188" i="164"/>
  <c r="AU188" i="164"/>
  <c r="AT188" i="164"/>
  <c r="AS188" i="164"/>
  <c r="AR188" i="164"/>
  <c r="AQ188" i="164"/>
  <c r="AP188" i="164"/>
  <c r="AO188" i="164"/>
  <c r="AN188" i="164"/>
  <c r="AM188" i="164"/>
  <c r="AL188" i="164"/>
  <c r="AK188" i="164"/>
  <c r="AJ188" i="164"/>
  <c r="AI188" i="164"/>
  <c r="AH188" i="164"/>
  <c r="AG188" i="164"/>
  <c r="AF188" i="164"/>
  <c r="AE188" i="164"/>
  <c r="AD188" i="164"/>
  <c r="AC188" i="164"/>
  <c r="AB188" i="164"/>
  <c r="AA188" i="164"/>
  <c r="Z188" i="164"/>
  <c r="Y188" i="164"/>
  <c r="X188" i="164"/>
  <c r="W188" i="164"/>
  <c r="V188" i="164"/>
  <c r="U188" i="164"/>
  <c r="T188" i="164"/>
  <c r="S188" i="164"/>
  <c r="R188" i="164"/>
  <c r="Q188" i="164"/>
  <c r="P188" i="164"/>
  <c r="O188" i="164"/>
  <c r="N188" i="164"/>
  <c r="M188" i="164"/>
  <c r="L188" i="164"/>
  <c r="K188" i="164"/>
  <c r="J188" i="164"/>
  <c r="I188" i="164"/>
  <c r="H188" i="164"/>
  <c r="G188" i="164"/>
  <c r="F188" i="164"/>
  <c r="E188" i="164"/>
  <c r="D188" i="164"/>
  <c r="BL187" i="164"/>
  <c r="BK187" i="164"/>
  <c r="BJ187" i="164"/>
  <c r="BI187" i="164"/>
  <c r="BH187" i="164"/>
  <c r="BG187" i="164"/>
  <c r="BF187" i="164"/>
  <c r="BE187" i="164"/>
  <c r="BD187" i="164"/>
  <c r="BC187" i="164"/>
  <c r="BB187" i="164"/>
  <c r="BA187" i="164"/>
  <c r="AZ187" i="164"/>
  <c r="AY187" i="164"/>
  <c r="AX187" i="164"/>
  <c r="AW187" i="164"/>
  <c r="AV187" i="164"/>
  <c r="AU187" i="164"/>
  <c r="AT187" i="164"/>
  <c r="AS187" i="164"/>
  <c r="AS199" i="164" s="1"/>
  <c r="AR187" i="164"/>
  <c r="AQ187" i="164"/>
  <c r="AP187" i="164"/>
  <c r="AO187" i="164"/>
  <c r="AN187" i="164"/>
  <c r="AM187" i="164"/>
  <c r="AL187" i="164"/>
  <c r="AK187" i="164"/>
  <c r="AJ187" i="164"/>
  <c r="AI187" i="164"/>
  <c r="AH187" i="164"/>
  <c r="AG187" i="164"/>
  <c r="AF187" i="164"/>
  <c r="AE187" i="164"/>
  <c r="AD187" i="164"/>
  <c r="AC187" i="164"/>
  <c r="AB187" i="164"/>
  <c r="AA187" i="164"/>
  <c r="Z187" i="164"/>
  <c r="Y187" i="164"/>
  <c r="X187" i="164"/>
  <c r="W187" i="164"/>
  <c r="V187" i="164"/>
  <c r="U187" i="164"/>
  <c r="U199" i="164" s="1"/>
  <c r="T187" i="164"/>
  <c r="S187" i="164"/>
  <c r="R187" i="164"/>
  <c r="Q187" i="164"/>
  <c r="P187" i="164"/>
  <c r="O187" i="164"/>
  <c r="N187" i="164"/>
  <c r="M187" i="164"/>
  <c r="L187" i="164"/>
  <c r="K187" i="164"/>
  <c r="J187" i="164"/>
  <c r="I187" i="164"/>
  <c r="H187" i="164"/>
  <c r="G187" i="164"/>
  <c r="F187" i="164"/>
  <c r="E187" i="164"/>
  <c r="D187" i="164"/>
  <c r="BL186" i="164"/>
  <c r="BK186" i="164"/>
  <c r="BJ186" i="164"/>
  <c r="BI186" i="164"/>
  <c r="BH186" i="164"/>
  <c r="BG186" i="164"/>
  <c r="BF186" i="164"/>
  <c r="BE186" i="164"/>
  <c r="BD186" i="164"/>
  <c r="BC186" i="164"/>
  <c r="BB186" i="164"/>
  <c r="BA186" i="164"/>
  <c r="AZ186" i="164"/>
  <c r="AY186" i="164"/>
  <c r="AX186" i="164"/>
  <c r="AW186" i="164"/>
  <c r="AV186" i="164"/>
  <c r="AU186" i="164"/>
  <c r="AT186" i="164"/>
  <c r="AS186" i="164"/>
  <c r="AR186" i="164"/>
  <c r="AQ186" i="164"/>
  <c r="AP186" i="164"/>
  <c r="AO186" i="164"/>
  <c r="AN186" i="164"/>
  <c r="AM186" i="164"/>
  <c r="AL186" i="164"/>
  <c r="AK186" i="164"/>
  <c r="AJ186" i="164"/>
  <c r="AI186" i="164"/>
  <c r="AH186" i="164"/>
  <c r="AG186" i="164"/>
  <c r="AF186" i="164"/>
  <c r="AE186" i="164"/>
  <c r="AD186" i="164"/>
  <c r="AC186" i="164"/>
  <c r="AB186" i="164"/>
  <c r="AA186" i="164"/>
  <c r="Z186" i="164"/>
  <c r="Y186" i="164"/>
  <c r="X186" i="164"/>
  <c r="W186" i="164"/>
  <c r="V186" i="164"/>
  <c r="U186" i="164"/>
  <c r="T186" i="164"/>
  <c r="S186" i="164"/>
  <c r="R186" i="164"/>
  <c r="Q186" i="164"/>
  <c r="P186" i="164"/>
  <c r="O186" i="164"/>
  <c r="N186" i="164"/>
  <c r="M186" i="164"/>
  <c r="L186" i="164"/>
  <c r="K186" i="164"/>
  <c r="J186" i="164"/>
  <c r="I186" i="164"/>
  <c r="H186" i="164"/>
  <c r="G186" i="164"/>
  <c r="F186" i="164"/>
  <c r="E186" i="164"/>
  <c r="D186" i="164"/>
  <c r="BL185" i="164"/>
  <c r="BK185" i="164"/>
  <c r="BJ185" i="164"/>
  <c r="BI185" i="164"/>
  <c r="BH185" i="164"/>
  <c r="BG185" i="164"/>
  <c r="BG199" i="164" s="1"/>
  <c r="BF185" i="164"/>
  <c r="BE185" i="164"/>
  <c r="BD185" i="164"/>
  <c r="BC185" i="164"/>
  <c r="BB185" i="164"/>
  <c r="BA185" i="164"/>
  <c r="AZ185" i="164"/>
  <c r="AY185" i="164"/>
  <c r="AX185" i="164"/>
  <c r="AW185" i="164"/>
  <c r="AV185" i="164"/>
  <c r="AU185" i="164"/>
  <c r="AU199" i="164" s="1"/>
  <c r="AT185" i="164"/>
  <c r="AS185" i="164"/>
  <c r="AR185" i="164"/>
  <c r="AQ185" i="164"/>
  <c r="AP185" i="164"/>
  <c r="AO185" i="164"/>
  <c r="AN185" i="164"/>
  <c r="AM185" i="164"/>
  <c r="AL185" i="164"/>
  <c r="AK185" i="164"/>
  <c r="AJ185" i="164"/>
  <c r="AI185" i="164"/>
  <c r="AI199" i="164" s="1"/>
  <c r="AH185" i="164"/>
  <c r="AG185" i="164"/>
  <c r="AF185" i="164"/>
  <c r="AE185" i="164"/>
  <c r="AD185" i="164"/>
  <c r="AC185" i="164"/>
  <c r="AB185" i="164"/>
  <c r="AA185" i="164"/>
  <c r="Z185" i="164"/>
  <c r="Y185" i="164"/>
  <c r="X185" i="164"/>
  <c r="W185" i="164"/>
  <c r="W199" i="164" s="1"/>
  <c r="V185" i="164"/>
  <c r="U185" i="164"/>
  <c r="T185" i="164"/>
  <c r="S185" i="164"/>
  <c r="R185" i="164"/>
  <c r="Q185" i="164"/>
  <c r="P185" i="164"/>
  <c r="O185" i="164"/>
  <c r="N185" i="164"/>
  <c r="M185" i="164"/>
  <c r="L185" i="164"/>
  <c r="K185" i="164"/>
  <c r="K199" i="164" s="1"/>
  <c r="J185" i="164"/>
  <c r="I185" i="164"/>
  <c r="H185" i="164"/>
  <c r="G185" i="164"/>
  <c r="F185" i="164"/>
  <c r="E185" i="164"/>
  <c r="D185" i="164"/>
  <c r="D203" i="163"/>
  <c r="C203" i="163"/>
  <c r="B203" i="163"/>
  <c r="B204" i="163" s="1"/>
  <c r="BL198" i="163"/>
  <c r="BK198" i="163"/>
  <c r="BJ198" i="163"/>
  <c r="BI198" i="163"/>
  <c r="BH198" i="163"/>
  <c r="BG198" i="163"/>
  <c r="BF198" i="163"/>
  <c r="BE198" i="163"/>
  <c r="BD198" i="163"/>
  <c r="BC198" i="163"/>
  <c r="BB198" i="163"/>
  <c r="BA198" i="163"/>
  <c r="AZ198" i="163"/>
  <c r="AY198" i="163"/>
  <c r="AX198" i="163"/>
  <c r="AW198" i="163"/>
  <c r="AV198" i="163"/>
  <c r="AU198" i="163"/>
  <c r="AT198" i="163"/>
  <c r="AS198" i="163"/>
  <c r="AR198" i="163"/>
  <c r="AQ198" i="163"/>
  <c r="AP198" i="163"/>
  <c r="AO198" i="163"/>
  <c r="AN198" i="163"/>
  <c r="AM198" i="163"/>
  <c r="AL198" i="163"/>
  <c r="AK198" i="163"/>
  <c r="AJ198" i="163"/>
  <c r="AI198" i="163"/>
  <c r="AH198" i="163"/>
  <c r="AG198" i="163"/>
  <c r="AF198" i="163"/>
  <c r="AE198" i="163"/>
  <c r="AD198" i="163"/>
  <c r="AC198" i="163"/>
  <c r="AB198" i="163"/>
  <c r="AA198" i="163"/>
  <c r="Z198" i="163"/>
  <c r="Y198" i="163"/>
  <c r="X198" i="163"/>
  <c r="W198" i="163"/>
  <c r="V198" i="163"/>
  <c r="U198" i="163"/>
  <c r="T198" i="163"/>
  <c r="S198" i="163"/>
  <c r="R198" i="163"/>
  <c r="Q198" i="163"/>
  <c r="P198" i="163"/>
  <c r="O198" i="163"/>
  <c r="N198" i="163"/>
  <c r="M198" i="163"/>
  <c r="L198" i="163"/>
  <c r="K198" i="163"/>
  <c r="J198" i="163"/>
  <c r="I198" i="163"/>
  <c r="H198" i="163"/>
  <c r="G198" i="163"/>
  <c r="F198" i="163"/>
  <c r="E198" i="163"/>
  <c r="D198" i="163"/>
  <c r="BL197" i="163"/>
  <c r="BK197" i="163"/>
  <c r="BJ197" i="163"/>
  <c r="BI197" i="163"/>
  <c r="BH197" i="163"/>
  <c r="BG197" i="163"/>
  <c r="BF197" i="163"/>
  <c r="BE197" i="163"/>
  <c r="BD197" i="163"/>
  <c r="BC197" i="163"/>
  <c r="BB197" i="163"/>
  <c r="BA197" i="163"/>
  <c r="AZ197" i="163"/>
  <c r="AY197" i="163"/>
  <c r="AX197" i="163"/>
  <c r="AW197" i="163"/>
  <c r="AV197" i="163"/>
  <c r="AU197" i="163"/>
  <c r="AT197" i="163"/>
  <c r="AS197" i="163"/>
  <c r="AR197" i="163"/>
  <c r="AQ197" i="163"/>
  <c r="AP197" i="163"/>
  <c r="AO197" i="163"/>
  <c r="AN197" i="163"/>
  <c r="AM197" i="163"/>
  <c r="AL197" i="163"/>
  <c r="AK197" i="163"/>
  <c r="AJ197" i="163"/>
  <c r="AI197" i="163"/>
  <c r="AH197" i="163"/>
  <c r="AG197" i="163"/>
  <c r="AF197" i="163"/>
  <c r="AE197" i="163"/>
  <c r="AD197" i="163"/>
  <c r="AC197" i="163"/>
  <c r="AB197" i="163"/>
  <c r="AA197" i="163"/>
  <c r="Z197" i="163"/>
  <c r="Y197" i="163"/>
  <c r="X197" i="163"/>
  <c r="W197" i="163"/>
  <c r="V197" i="163"/>
  <c r="U197" i="163"/>
  <c r="T197" i="163"/>
  <c r="S197" i="163"/>
  <c r="R197" i="163"/>
  <c r="Q197" i="163"/>
  <c r="P197" i="163"/>
  <c r="O197" i="163"/>
  <c r="N197" i="163"/>
  <c r="M197" i="163"/>
  <c r="L197" i="163"/>
  <c r="K197" i="163"/>
  <c r="J197" i="163"/>
  <c r="I197" i="163"/>
  <c r="H197" i="163"/>
  <c r="G197" i="163"/>
  <c r="F197" i="163"/>
  <c r="E197" i="163"/>
  <c r="D197" i="163"/>
  <c r="BL196" i="163"/>
  <c r="BK196" i="163"/>
  <c r="BJ196" i="163"/>
  <c r="BI196" i="163"/>
  <c r="BH196" i="163"/>
  <c r="BG196" i="163"/>
  <c r="BF196" i="163"/>
  <c r="BE196" i="163"/>
  <c r="BD196" i="163"/>
  <c r="BC196" i="163"/>
  <c r="BB196" i="163"/>
  <c r="BA196" i="163"/>
  <c r="AZ196" i="163"/>
  <c r="AY196" i="163"/>
  <c r="AX196" i="163"/>
  <c r="AW196" i="163"/>
  <c r="AV196" i="163"/>
  <c r="AU196" i="163"/>
  <c r="AT196" i="163"/>
  <c r="AS196" i="163"/>
  <c r="AR196" i="163"/>
  <c r="AQ196" i="163"/>
  <c r="AP196" i="163"/>
  <c r="AO196" i="163"/>
  <c r="AN196" i="163"/>
  <c r="AM196" i="163"/>
  <c r="AL196" i="163"/>
  <c r="AK196" i="163"/>
  <c r="AJ196" i="163"/>
  <c r="AI196" i="163"/>
  <c r="AH196" i="163"/>
  <c r="AG196" i="163"/>
  <c r="AF196" i="163"/>
  <c r="AE196" i="163"/>
  <c r="AD196" i="163"/>
  <c r="AC196" i="163"/>
  <c r="AB196" i="163"/>
  <c r="AA196" i="163"/>
  <c r="Z196" i="163"/>
  <c r="Y196" i="163"/>
  <c r="X196" i="163"/>
  <c r="W196" i="163"/>
  <c r="V196" i="163"/>
  <c r="U196" i="163"/>
  <c r="T196" i="163"/>
  <c r="S196" i="163"/>
  <c r="R196" i="163"/>
  <c r="Q196" i="163"/>
  <c r="P196" i="163"/>
  <c r="O196" i="163"/>
  <c r="N196" i="163"/>
  <c r="M196" i="163"/>
  <c r="L196" i="163"/>
  <c r="K196" i="163"/>
  <c r="J196" i="163"/>
  <c r="I196" i="163"/>
  <c r="H196" i="163"/>
  <c r="G196" i="163"/>
  <c r="F196" i="163"/>
  <c r="E196" i="163"/>
  <c r="D196" i="163"/>
  <c r="BL195" i="163"/>
  <c r="BK195" i="163"/>
  <c r="BJ195" i="163"/>
  <c r="BI195" i="163"/>
  <c r="BH195" i="163"/>
  <c r="BG195" i="163"/>
  <c r="BF195" i="163"/>
  <c r="BE195" i="163"/>
  <c r="BD195" i="163"/>
  <c r="BC195" i="163"/>
  <c r="BB195" i="163"/>
  <c r="BA195" i="163"/>
  <c r="AZ195" i="163"/>
  <c r="AY195" i="163"/>
  <c r="AX195" i="163"/>
  <c r="AW195" i="163"/>
  <c r="AV195" i="163"/>
  <c r="AU195" i="163"/>
  <c r="AT195" i="163"/>
  <c r="AS195" i="163"/>
  <c r="AR195" i="163"/>
  <c r="AQ195" i="163"/>
  <c r="AP195" i="163"/>
  <c r="AO195" i="163"/>
  <c r="AN195" i="163"/>
  <c r="AM195" i="163"/>
  <c r="AL195" i="163"/>
  <c r="AK195" i="163"/>
  <c r="AJ195" i="163"/>
  <c r="AI195" i="163"/>
  <c r="AH195" i="163"/>
  <c r="AG195" i="163"/>
  <c r="AF195" i="163"/>
  <c r="AE195" i="163"/>
  <c r="AD195" i="163"/>
  <c r="AC195" i="163"/>
  <c r="AB195" i="163"/>
  <c r="AA195" i="163"/>
  <c r="Z195" i="163"/>
  <c r="Y195" i="163"/>
  <c r="X195" i="163"/>
  <c r="W195" i="163"/>
  <c r="V195" i="163"/>
  <c r="U195" i="163"/>
  <c r="T195" i="163"/>
  <c r="S195" i="163"/>
  <c r="R195" i="163"/>
  <c r="Q195" i="163"/>
  <c r="P195" i="163"/>
  <c r="O195" i="163"/>
  <c r="N195" i="163"/>
  <c r="M195" i="163"/>
  <c r="L195" i="163"/>
  <c r="K195" i="163"/>
  <c r="J195" i="163"/>
  <c r="I195" i="163"/>
  <c r="H195" i="163"/>
  <c r="G195" i="163"/>
  <c r="F195" i="163"/>
  <c r="E195" i="163"/>
  <c r="D195" i="163"/>
  <c r="BL194" i="163"/>
  <c r="BK194" i="163"/>
  <c r="BJ194" i="163"/>
  <c r="BI194" i="163"/>
  <c r="BH194" i="163"/>
  <c r="BG194" i="163"/>
  <c r="BF194" i="163"/>
  <c r="BE194" i="163"/>
  <c r="BD194" i="163"/>
  <c r="BC194" i="163"/>
  <c r="BB194" i="163"/>
  <c r="BA194" i="163"/>
  <c r="AZ194" i="163"/>
  <c r="AY194" i="163"/>
  <c r="AX194" i="163"/>
  <c r="AW194" i="163"/>
  <c r="AV194" i="163"/>
  <c r="AU194" i="163"/>
  <c r="AT194" i="163"/>
  <c r="AS194" i="163"/>
  <c r="AR194" i="163"/>
  <c r="AQ194" i="163"/>
  <c r="AP194" i="163"/>
  <c r="AO194" i="163"/>
  <c r="AN194" i="163"/>
  <c r="AM194" i="163"/>
  <c r="AL194" i="163"/>
  <c r="AK194" i="163"/>
  <c r="AJ194" i="163"/>
  <c r="AI194" i="163"/>
  <c r="AH194" i="163"/>
  <c r="AG194" i="163"/>
  <c r="AF194" i="163"/>
  <c r="AE194" i="163"/>
  <c r="AD194" i="163"/>
  <c r="AC194" i="163"/>
  <c r="AB194" i="163"/>
  <c r="AA194" i="163"/>
  <c r="Z194" i="163"/>
  <c r="Y194" i="163"/>
  <c r="X194" i="163"/>
  <c r="W194" i="163"/>
  <c r="V194" i="163"/>
  <c r="U194" i="163"/>
  <c r="T194" i="163"/>
  <c r="S194" i="163"/>
  <c r="R194" i="163"/>
  <c r="Q194" i="163"/>
  <c r="P194" i="163"/>
  <c r="O194" i="163"/>
  <c r="N194" i="163"/>
  <c r="M194" i="163"/>
  <c r="L194" i="163"/>
  <c r="K194" i="163"/>
  <c r="J194" i="163"/>
  <c r="I194" i="163"/>
  <c r="H194" i="163"/>
  <c r="G194" i="163"/>
  <c r="F194" i="163"/>
  <c r="E194" i="163"/>
  <c r="D194" i="163"/>
  <c r="BL193" i="163"/>
  <c r="BK193" i="163"/>
  <c r="BJ193" i="163"/>
  <c r="BI193" i="163"/>
  <c r="BH193" i="163"/>
  <c r="BG193" i="163"/>
  <c r="BF193" i="163"/>
  <c r="BE193" i="163"/>
  <c r="BD193" i="163"/>
  <c r="BC193" i="163"/>
  <c r="BB193" i="163"/>
  <c r="BA193" i="163"/>
  <c r="AZ193" i="163"/>
  <c r="AY193" i="163"/>
  <c r="AX193" i="163"/>
  <c r="AW193" i="163"/>
  <c r="AV193" i="163"/>
  <c r="AU193" i="163"/>
  <c r="AT193" i="163"/>
  <c r="AS193" i="163"/>
  <c r="AR193" i="163"/>
  <c r="AQ193" i="163"/>
  <c r="AP193" i="163"/>
  <c r="AO193" i="163"/>
  <c r="AN193" i="163"/>
  <c r="AM193" i="163"/>
  <c r="AL193" i="163"/>
  <c r="AK193" i="163"/>
  <c r="AJ193" i="163"/>
  <c r="AI193" i="163"/>
  <c r="AH193" i="163"/>
  <c r="AG193" i="163"/>
  <c r="AF193" i="163"/>
  <c r="AE193" i="163"/>
  <c r="AD193" i="163"/>
  <c r="AC193" i="163"/>
  <c r="AB193" i="163"/>
  <c r="AA193" i="163"/>
  <c r="Z193" i="163"/>
  <c r="Y193" i="163"/>
  <c r="X193" i="163"/>
  <c r="W193" i="163"/>
  <c r="V193" i="163"/>
  <c r="U193" i="163"/>
  <c r="T193" i="163"/>
  <c r="S193" i="163"/>
  <c r="R193" i="163"/>
  <c r="Q193" i="163"/>
  <c r="P193" i="163"/>
  <c r="O193" i="163"/>
  <c r="N193" i="163"/>
  <c r="M193" i="163"/>
  <c r="L193" i="163"/>
  <c r="K193" i="163"/>
  <c r="J193" i="163"/>
  <c r="I193" i="163"/>
  <c r="H193" i="163"/>
  <c r="G193" i="163"/>
  <c r="F193" i="163"/>
  <c r="E193" i="163"/>
  <c r="D193" i="163"/>
  <c r="BL192" i="163"/>
  <c r="BK192" i="163"/>
  <c r="BJ192" i="163"/>
  <c r="BI192" i="163"/>
  <c r="BH192" i="163"/>
  <c r="BG192" i="163"/>
  <c r="BF192" i="163"/>
  <c r="BE192" i="163"/>
  <c r="BD192" i="163"/>
  <c r="BC192" i="163"/>
  <c r="BB192" i="163"/>
  <c r="BA192" i="163"/>
  <c r="AZ192" i="163"/>
  <c r="AY192" i="163"/>
  <c r="AX192" i="163"/>
  <c r="AW192" i="163"/>
  <c r="AV192" i="163"/>
  <c r="AU192" i="163"/>
  <c r="AT192" i="163"/>
  <c r="AS192" i="163"/>
  <c r="AR192" i="163"/>
  <c r="AQ192" i="163"/>
  <c r="AP192" i="163"/>
  <c r="AO192" i="163"/>
  <c r="AN192" i="163"/>
  <c r="AM192" i="163"/>
  <c r="AL192" i="163"/>
  <c r="AK192" i="163"/>
  <c r="AJ192" i="163"/>
  <c r="AI192" i="163"/>
  <c r="AH192" i="163"/>
  <c r="AG192" i="163"/>
  <c r="AF192" i="163"/>
  <c r="AE192" i="163"/>
  <c r="AD192" i="163"/>
  <c r="AC192" i="163"/>
  <c r="AB192" i="163"/>
  <c r="AA192" i="163"/>
  <c r="Z192" i="163"/>
  <c r="Y192" i="163"/>
  <c r="X192" i="163"/>
  <c r="W192" i="163"/>
  <c r="V192" i="163"/>
  <c r="U192" i="163"/>
  <c r="T192" i="163"/>
  <c r="S192" i="163"/>
  <c r="R192" i="163"/>
  <c r="Q192" i="163"/>
  <c r="P192" i="163"/>
  <c r="O192" i="163"/>
  <c r="N192" i="163"/>
  <c r="M192" i="163"/>
  <c r="L192" i="163"/>
  <c r="K192" i="163"/>
  <c r="J192" i="163"/>
  <c r="I192" i="163"/>
  <c r="H192" i="163"/>
  <c r="G192" i="163"/>
  <c r="F192" i="163"/>
  <c r="E192" i="163"/>
  <c r="D192" i="163"/>
  <c r="BL191" i="163"/>
  <c r="BK191" i="163"/>
  <c r="BJ191" i="163"/>
  <c r="BI191" i="163"/>
  <c r="BH191" i="163"/>
  <c r="BG191" i="163"/>
  <c r="BF191" i="163"/>
  <c r="BE191" i="163"/>
  <c r="BD191" i="163"/>
  <c r="BC191" i="163"/>
  <c r="BB191" i="163"/>
  <c r="BA191" i="163"/>
  <c r="AZ191" i="163"/>
  <c r="AY191" i="163"/>
  <c r="AX191" i="163"/>
  <c r="AW191" i="163"/>
  <c r="AV191" i="163"/>
  <c r="AU191" i="163"/>
  <c r="AT191" i="163"/>
  <c r="AS191" i="163"/>
  <c r="AR191" i="163"/>
  <c r="AQ191" i="163"/>
  <c r="AP191" i="163"/>
  <c r="AO191" i="163"/>
  <c r="AN191" i="163"/>
  <c r="AM191" i="163"/>
  <c r="AL191" i="163"/>
  <c r="AK191" i="163"/>
  <c r="AJ191" i="163"/>
  <c r="AI191" i="163"/>
  <c r="AH191" i="163"/>
  <c r="AG191" i="163"/>
  <c r="AF191" i="163"/>
  <c r="AE191" i="163"/>
  <c r="AD191" i="163"/>
  <c r="AC191" i="163"/>
  <c r="AB191" i="163"/>
  <c r="AA191" i="163"/>
  <c r="Z191" i="163"/>
  <c r="Y191" i="163"/>
  <c r="X191" i="163"/>
  <c r="W191" i="163"/>
  <c r="V191" i="163"/>
  <c r="U191" i="163"/>
  <c r="T191" i="163"/>
  <c r="S191" i="163"/>
  <c r="R191" i="163"/>
  <c r="Q191" i="163"/>
  <c r="P191" i="163"/>
  <c r="O191" i="163"/>
  <c r="N191" i="163"/>
  <c r="M191" i="163"/>
  <c r="L191" i="163"/>
  <c r="K191" i="163"/>
  <c r="J191" i="163"/>
  <c r="I191" i="163"/>
  <c r="H191" i="163"/>
  <c r="G191" i="163"/>
  <c r="F191" i="163"/>
  <c r="E191" i="163"/>
  <c r="D191" i="163"/>
  <c r="BL190" i="163"/>
  <c r="BK190" i="163"/>
  <c r="BJ190" i="163"/>
  <c r="BI190" i="163"/>
  <c r="BH190" i="163"/>
  <c r="BG190" i="163"/>
  <c r="BF190" i="163"/>
  <c r="BE190" i="163"/>
  <c r="BD190" i="163"/>
  <c r="BC190" i="163"/>
  <c r="BB190" i="163"/>
  <c r="BA190" i="163"/>
  <c r="AZ190" i="163"/>
  <c r="AY190" i="163"/>
  <c r="AX190" i="163"/>
  <c r="AW190" i="163"/>
  <c r="AV190" i="163"/>
  <c r="AU190" i="163"/>
  <c r="AT190" i="163"/>
  <c r="AS190" i="163"/>
  <c r="AR190" i="163"/>
  <c r="AQ190" i="163"/>
  <c r="AP190" i="163"/>
  <c r="AO190" i="163"/>
  <c r="AN190" i="163"/>
  <c r="AM190" i="163"/>
  <c r="AL190" i="163"/>
  <c r="AK190" i="163"/>
  <c r="AJ190" i="163"/>
  <c r="AI190" i="163"/>
  <c r="AH190" i="163"/>
  <c r="AG190" i="163"/>
  <c r="AF190" i="163"/>
  <c r="AE190" i="163"/>
  <c r="AD190" i="163"/>
  <c r="AC190" i="163"/>
  <c r="AB190" i="163"/>
  <c r="AA190" i="163"/>
  <c r="Z190" i="163"/>
  <c r="Y190" i="163"/>
  <c r="X190" i="163"/>
  <c r="W190" i="163"/>
  <c r="V190" i="163"/>
  <c r="U190" i="163"/>
  <c r="T190" i="163"/>
  <c r="S190" i="163"/>
  <c r="R190" i="163"/>
  <c r="Q190" i="163"/>
  <c r="P190" i="163"/>
  <c r="O190" i="163"/>
  <c r="N190" i="163"/>
  <c r="M190" i="163"/>
  <c r="L190" i="163"/>
  <c r="K190" i="163"/>
  <c r="J190" i="163"/>
  <c r="I190" i="163"/>
  <c r="H190" i="163"/>
  <c r="G190" i="163"/>
  <c r="F190" i="163"/>
  <c r="E190" i="163"/>
  <c r="D190" i="163"/>
  <c r="BL189" i="163"/>
  <c r="BK189" i="163"/>
  <c r="BJ189" i="163"/>
  <c r="BI189" i="163"/>
  <c r="BH189" i="163"/>
  <c r="BG189" i="163"/>
  <c r="BF189" i="163"/>
  <c r="BE189" i="163"/>
  <c r="BD189" i="163"/>
  <c r="BC189" i="163"/>
  <c r="BB189" i="163"/>
  <c r="BA189" i="163"/>
  <c r="AZ189" i="163"/>
  <c r="AY189" i="163"/>
  <c r="AX189" i="163"/>
  <c r="AW189" i="163"/>
  <c r="AV189" i="163"/>
  <c r="AU189" i="163"/>
  <c r="AT189" i="163"/>
  <c r="AS189" i="163"/>
  <c r="AR189" i="163"/>
  <c r="AQ189" i="163"/>
  <c r="AP189" i="163"/>
  <c r="AO189" i="163"/>
  <c r="AN189" i="163"/>
  <c r="AM189" i="163"/>
  <c r="AL189" i="163"/>
  <c r="AK189" i="163"/>
  <c r="AJ189" i="163"/>
  <c r="AI189" i="163"/>
  <c r="AH189" i="163"/>
  <c r="AG189" i="163"/>
  <c r="AF189" i="163"/>
  <c r="AE189" i="163"/>
  <c r="AD189" i="163"/>
  <c r="AC189" i="163"/>
  <c r="AB189" i="163"/>
  <c r="AA189" i="163"/>
  <c r="Z189" i="163"/>
  <c r="Y189" i="163"/>
  <c r="X189" i="163"/>
  <c r="W189" i="163"/>
  <c r="V189" i="163"/>
  <c r="U189" i="163"/>
  <c r="T189" i="163"/>
  <c r="S189" i="163"/>
  <c r="R189" i="163"/>
  <c r="Q189" i="163"/>
  <c r="P189" i="163"/>
  <c r="O189" i="163"/>
  <c r="N189" i="163"/>
  <c r="M189" i="163"/>
  <c r="L189" i="163"/>
  <c r="K189" i="163"/>
  <c r="J189" i="163"/>
  <c r="I189" i="163"/>
  <c r="H189" i="163"/>
  <c r="G189" i="163"/>
  <c r="F189" i="163"/>
  <c r="E189" i="163"/>
  <c r="D189" i="163"/>
  <c r="BL188" i="163"/>
  <c r="BK188" i="163"/>
  <c r="BJ188" i="163"/>
  <c r="BI188" i="163"/>
  <c r="BH188" i="163"/>
  <c r="BG188" i="163"/>
  <c r="BF188" i="163"/>
  <c r="BE188" i="163"/>
  <c r="BD188" i="163"/>
  <c r="BC188" i="163"/>
  <c r="BB188" i="163"/>
  <c r="BA188" i="163"/>
  <c r="AZ188" i="163"/>
  <c r="AY188" i="163"/>
  <c r="AX188" i="163"/>
  <c r="AW188" i="163"/>
  <c r="AV188" i="163"/>
  <c r="AU188" i="163"/>
  <c r="AT188" i="163"/>
  <c r="AS188" i="163"/>
  <c r="AR188" i="163"/>
  <c r="AQ188" i="163"/>
  <c r="AP188" i="163"/>
  <c r="AO188" i="163"/>
  <c r="AN188" i="163"/>
  <c r="AM188" i="163"/>
  <c r="AL188" i="163"/>
  <c r="AK188" i="163"/>
  <c r="AJ188" i="163"/>
  <c r="AI188" i="163"/>
  <c r="AH188" i="163"/>
  <c r="AG188" i="163"/>
  <c r="AF188" i="163"/>
  <c r="AE188" i="163"/>
  <c r="AD188" i="163"/>
  <c r="AC188" i="163"/>
  <c r="AB188" i="163"/>
  <c r="AA188" i="163"/>
  <c r="Z188" i="163"/>
  <c r="Y188" i="163"/>
  <c r="X188" i="163"/>
  <c r="W188" i="163"/>
  <c r="V188" i="163"/>
  <c r="U188" i="163"/>
  <c r="T188" i="163"/>
  <c r="S188" i="163"/>
  <c r="R188" i="163"/>
  <c r="Q188" i="163"/>
  <c r="P188" i="163"/>
  <c r="O188" i="163"/>
  <c r="N188" i="163"/>
  <c r="M188" i="163"/>
  <c r="L188" i="163"/>
  <c r="K188" i="163"/>
  <c r="J188" i="163"/>
  <c r="I188" i="163"/>
  <c r="H188" i="163"/>
  <c r="G188" i="163"/>
  <c r="F188" i="163"/>
  <c r="E188" i="163"/>
  <c r="D188" i="163"/>
  <c r="BL187" i="163"/>
  <c r="BK187" i="163"/>
  <c r="BJ187" i="163"/>
  <c r="BI187" i="163"/>
  <c r="BH187" i="163"/>
  <c r="BG187" i="163"/>
  <c r="BF187" i="163"/>
  <c r="BE187" i="163"/>
  <c r="BD187" i="163"/>
  <c r="BC187" i="163"/>
  <c r="BB187" i="163"/>
  <c r="BA187" i="163"/>
  <c r="AZ187" i="163"/>
  <c r="AY187" i="163"/>
  <c r="AX187" i="163"/>
  <c r="AW187" i="163"/>
  <c r="AV187" i="163"/>
  <c r="AU187" i="163"/>
  <c r="AT187" i="163"/>
  <c r="AS187" i="163"/>
  <c r="AR187" i="163"/>
  <c r="AQ187" i="163"/>
  <c r="AP187" i="163"/>
  <c r="AO187" i="163"/>
  <c r="AN187" i="163"/>
  <c r="AM187" i="163"/>
  <c r="AL187" i="163"/>
  <c r="AK187" i="163"/>
  <c r="AJ187" i="163"/>
  <c r="AI187" i="163"/>
  <c r="AH187" i="163"/>
  <c r="AG187" i="163"/>
  <c r="AF187" i="163"/>
  <c r="AE187" i="163"/>
  <c r="AD187" i="163"/>
  <c r="AC187" i="163"/>
  <c r="AB187" i="163"/>
  <c r="AA187" i="163"/>
  <c r="Z187" i="163"/>
  <c r="Y187" i="163"/>
  <c r="X187" i="163"/>
  <c r="W187" i="163"/>
  <c r="V187" i="163"/>
  <c r="U187" i="163"/>
  <c r="T187" i="163"/>
  <c r="S187" i="163"/>
  <c r="R187" i="163"/>
  <c r="Q187" i="163"/>
  <c r="P187" i="163"/>
  <c r="O187" i="163"/>
  <c r="N187" i="163"/>
  <c r="M187" i="163"/>
  <c r="L187" i="163"/>
  <c r="K187" i="163"/>
  <c r="J187" i="163"/>
  <c r="I187" i="163"/>
  <c r="H187" i="163"/>
  <c r="G187" i="163"/>
  <c r="F187" i="163"/>
  <c r="E187" i="163"/>
  <c r="D187" i="163"/>
  <c r="BL186" i="163"/>
  <c r="BK186" i="163"/>
  <c r="BJ186" i="163"/>
  <c r="BI186" i="163"/>
  <c r="BH186" i="163"/>
  <c r="BG186" i="163"/>
  <c r="BF186" i="163"/>
  <c r="BE186" i="163"/>
  <c r="BD186" i="163"/>
  <c r="BC186" i="163"/>
  <c r="BB186" i="163"/>
  <c r="BA186" i="163"/>
  <c r="AZ186" i="163"/>
  <c r="AY186" i="163"/>
  <c r="AX186" i="163"/>
  <c r="AW186" i="163"/>
  <c r="AV186" i="163"/>
  <c r="AU186" i="163"/>
  <c r="AT186" i="163"/>
  <c r="AS186" i="163"/>
  <c r="AR186" i="163"/>
  <c r="AQ186" i="163"/>
  <c r="AP186" i="163"/>
  <c r="AO186" i="163"/>
  <c r="AN186" i="163"/>
  <c r="AM186" i="163"/>
  <c r="AL186" i="163"/>
  <c r="AK186" i="163"/>
  <c r="AJ186" i="163"/>
  <c r="AI186" i="163"/>
  <c r="AH186" i="163"/>
  <c r="AG186" i="163"/>
  <c r="AF186" i="163"/>
  <c r="AE186" i="163"/>
  <c r="AD186" i="163"/>
  <c r="AC186" i="163"/>
  <c r="AB186" i="163"/>
  <c r="AA186" i="163"/>
  <c r="Z186" i="163"/>
  <c r="Y186" i="163"/>
  <c r="X186" i="163"/>
  <c r="W186" i="163"/>
  <c r="V186" i="163"/>
  <c r="U186" i="163"/>
  <c r="T186" i="163"/>
  <c r="S186" i="163"/>
  <c r="R186" i="163"/>
  <c r="Q186" i="163"/>
  <c r="P186" i="163"/>
  <c r="O186" i="163"/>
  <c r="N186" i="163"/>
  <c r="M186" i="163"/>
  <c r="L186" i="163"/>
  <c r="K186" i="163"/>
  <c r="J186" i="163"/>
  <c r="I186" i="163"/>
  <c r="H186" i="163"/>
  <c r="G186" i="163"/>
  <c r="F186" i="163"/>
  <c r="E186" i="163"/>
  <c r="D186" i="163"/>
  <c r="BL185" i="163"/>
  <c r="BK185" i="163"/>
  <c r="BK199" i="163" s="1"/>
  <c r="BJ185" i="163"/>
  <c r="BI185" i="163"/>
  <c r="BI199" i="163" s="1"/>
  <c r="BH185" i="163"/>
  <c r="BG185" i="163"/>
  <c r="BF185" i="163"/>
  <c r="BE185" i="163"/>
  <c r="BD185" i="163"/>
  <c r="BC185" i="163"/>
  <c r="BB185" i="163"/>
  <c r="BA185" i="163"/>
  <c r="AZ185" i="163"/>
  <c r="AY185" i="163"/>
  <c r="AX185" i="163"/>
  <c r="AW185" i="163"/>
  <c r="AW199" i="163" s="1"/>
  <c r="AV185" i="163"/>
  <c r="AU185" i="163"/>
  <c r="AT185" i="163"/>
  <c r="AS185" i="163"/>
  <c r="AR185" i="163"/>
  <c r="AQ185" i="163"/>
  <c r="AP185" i="163"/>
  <c r="AO185" i="163"/>
  <c r="AN185" i="163"/>
  <c r="AM185" i="163"/>
  <c r="AL185" i="163"/>
  <c r="AK185" i="163"/>
  <c r="AK199" i="163" s="1"/>
  <c r="AJ185" i="163"/>
  <c r="AI185" i="163"/>
  <c r="AH185" i="163"/>
  <c r="AG185" i="163"/>
  <c r="AF185" i="163"/>
  <c r="AE185" i="163"/>
  <c r="AD185" i="163"/>
  <c r="AC185" i="163"/>
  <c r="AB185" i="163"/>
  <c r="AA185" i="163"/>
  <c r="Z185" i="163"/>
  <c r="Y185" i="163"/>
  <c r="Y199" i="163" s="1"/>
  <c r="X185" i="163"/>
  <c r="W185" i="163"/>
  <c r="V185" i="163"/>
  <c r="U185" i="163"/>
  <c r="T185" i="163"/>
  <c r="S185" i="163"/>
  <c r="R185" i="163"/>
  <c r="Q185" i="163"/>
  <c r="P185" i="163"/>
  <c r="O185" i="163"/>
  <c r="N185" i="163"/>
  <c r="M185" i="163"/>
  <c r="M199" i="163" s="1"/>
  <c r="L185" i="163"/>
  <c r="K185" i="163"/>
  <c r="J185" i="163"/>
  <c r="I185" i="163"/>
  <c r="H185" i="163"/>
  <c r="G185" i="163"/>
  <c r="F185" i="163"/>
  <c r="E185" i="163"/>
  <c r="D185" i="163"/>
  <c r="D203" i="162"/>
  <c r="C203" i="162"/>
  <c r="B203" i="162"/>
  <c r="B204" i="162" s="1"/>
  <c r="BL198" i="162"/>
  <c r="BK198" i="162"/>
  <c r="BJ198" i="162"/>
  <c r="BI198" i="162"/>
  <c r="BH198" i="162"/>
  <c r="BG198" i="162"/>
  <c r="BF198" i="162"/>
  <c r="BE198" i="162"/>
  <c r="BD198" i="162"/>
  <c r="BC198" i="162"/>
  <c r="BB198" i="162"/>
  <c r="BA198" i="162"/>
  <c r="AZ198" i="162"/>
  <c r="AY198" i="162"/>
  <c r="AX198" i="162"/>
  <c r="AW198" i="162"/>
  <c r="AV198" i="162"/>
  <c r="AU198" i="162"/>
  <c r="AT198" i="162"/>
  <c r="AS198" i="162"/>
  <c r="AR198" i="162"/>
  <c r="AQ198" i="162"/>
  <c r="AP198" i="162"/>
  <c r="AO198" i="162"/>
  <c r="AN198" i="162"/>
  <c r="AM198" i="162"/>
  <c r="AL198" i="162"/>
  <c r="AK198" i="162"/>
  <c r="AJ198" i="162"/>
  <c r="AI198" i="162"/>
  <c r="AH198" i="162"/>
  <c r="AG198" i="162"/>
  <c r="AF198" i="162"/>
  <c r="AE198" i="162"/>
  <c r="AD198" i="162"/>
  <c r="AC198" i="162"/>
  <c r="AB198" i="162"/>
  <c r="AA198" i="162"/>
  <c r="Z198" i="162"/>
  <c r="Y198" i="162"/>
  <c r="X198" i="162"/>
  <c r="W198" i="162"/>
  <c r="V198" i="162"/>
  <c r="U198" i="162"/>
  <c r="T198" i="162"/>
  <c r="S198" i="162"/>
  <c r="R198" i="162"/>
  <c r="Q198" i="162"/>
  <c r="P198" i="162"/>
  <c r="O198" i="162"/>
  <c r="N198" i="162"/>
  <c r="M198" i="162"/>
  <c r="L198" i="162"/>
  <c r="K198" i="162"/>
  <c r="J198" i="162"/>
  <c r="I198" i="162"/>
  <c r="H198" i="162"/>
  <c r="G198" i="162"/>
  <c r="F198" i="162"/>
  <c r="E198" i="162"/>
  <c r="D198" i="162"/>
  <c r="BL197" i="162"/>
  <c r="BK197" i="162"/>
  <c r="BJ197" i="162"/>
  <c r="BI197" i="162"/>
  <c r="BH197" i="162"/>
  <c r="BG197" i="162"/>
  <c r="BF197" i="162"/>
  <c r="BE197" i="162"/>
  <c r="BD197" i="162"/>
  <c r="BC197" i="162"/>
  <c r="BB197" i="162"/>
  <c r="BA197" i="162"/>
  <c r="AZ197" i="162"/>
  <c r="AY197" i="162"/>
  <c r="AX197" i="162"/>
  <c r="AW197" i="162"/>
  <c r="AV197" i="162"/>
  <c r="AU197" i="162"/>
  <c r="AT197" i="162"/>
  <c r="AS197" i="162"/>
  <c r="AR197" i="162"/>
  <c r="AQ197" i="162"/>
  <c r="AP197" i="162"/>
  <c r="AO197" i="162"/>
  <c r="AN197" i="162"/>
  <c r="AM197" i="162"/>
  <c r="AL197" i="162"/>
  <c r="AK197" i="162"/>
  <c r="AJ197" i="162"/>
  <c r="AI197" i="162"/>
  <c r="AH197" i="162"/>
  <c r="AG197" i="162"/>
  <c r="AF197" i="162"/>
  <c r="AE197" i="162"/>
  <c r="AD197" i="162"/>
  <c r="AC197" i="162"/>
  <c r="AB197" i="162"/>
  <c r="AA197" i="162"/>
  <c r="Z197" i="162"/>
  <c r="Y197" i="162"/>
  <c r="X197" i="162"/>
  <c r="W197" i="162"/>
  <c r="V197" i="162"/>
  <c r="U197" i="162"/>
  <c r="T197" i="162"/>
  <c r="S197" i="162"/>
  <c r="R197" i="162"/>
  <c r="Q197" i="162"/>
  <c r="P197" i="162"/>
  <c r="O197" i="162"/>
  <c r="N197" i="162"/>
  <c r="M197" i="162"/>
  <c r="L197" i="162"/>
  <c r="K197" i="162"/>
  <c r="J197" i="162"/>
  <c r="I197" i="162"/>
  <c r="H197" i="162"/>
  <c r="G197" i="162"/>
  <c r="F197" i="162"/>
  <c r="E197" i="162"/>
  <c r="D197" i="162"/>
  <c r="BL196" i="162"/>
  <c r="BK196" i="162"/>
  <c r="BJ196" i="162"/>
  <c r="BI196" i="162"/>
  <c r="BH196" i="162"/>
  <c r="BG196" i="162"/>
  <c r="BF196" i="162"/>
  <c r="BE196" i="162"/>
  <c r="BD196" i="162"/>
  <c r="BC196" i="162"/>
  <c r="BB196" i="162"/>
  <c r="BA196" i="162"/>
  <c r="AZ196" i="162"/>
  <c r="AY196" i="162"/>
  <c r="AX196" i="162"/>
  <c r="AW196" i="162"/>
  <c r="AV196" i="162"/>
  <c r="AU196" i="162"/>
  <c r="AT196" i="162"/>
  <c r="AS196" i="162"/>
  <c r="AR196" i="162"/>
  <c r="AQ196" i="162"/>
  <c r="AP196" i="162"/>
  <c r="AO196" i="162"/>
  <c r="AN196" i="162"/>
  <c r="AM196" i="162"/>
  <c r="AL196" i="162"/>
  <c r="AK196" i="162"/>
  <c r="AJ196" i="162"/>
  <c r="AI196" i="162"/>
  <c r="AH196" i="162"/>
  <c r="AG196" i="162"/>
  <c r="AF196" i="162"/>
  <c r="AE196" i="162"/>
  <c r="AD196" i="162"/>
  <c r="AC196" i="162"/>
  <c r="AB196" i="162"/>
  <c r="AA196" i="162"/>
  <c r="Z196" i="162"/>
  <c r="Y196" i="162"/>
  <c r="X196" i="162"/>
  <c r="W196" i="162"/>
  <c r="V196" i="162"/>
  <c r="U196" i="162"/>
  <c r="T196" i="162"/>
  <c r="S196" i="162"/>
  <c r="R196" i="162"/>
  <c r="Q196" i="162"/>
  <c r="P196" i="162"/>
  <c r="O196" i="162"/>
  <c r="N196" i="162"/>
  <c r="M196" i="162"/>
  <c r="L196" i="162"/>
  <c r="K196" i="162"/>
  <c r="J196" i="162"/>
  <c r="I196" i="162"/>
  <c r="H196" i="162"/>
  <c r="G196" i="162"/>
  <c r="F196" i="162"/>
  <c r="E196" i="162"/>
  <c r="D196" i="162"/>
  <c r="BL195" i="162"/>
  <c r="BK195" i="162"/>
  <c r="BJ195" i="162"/>
  <c r="BI195" i="162"/>
  <c r="BH195" i="162"/>
  <c r="BG195" i="162"/>
  <c r="BF195" i="162"/>
  <c r="BE195" i="162"/>
  <c r="BD195" i="162"/>
  <c r="BC195" i="162"/>
  <c r="BB195" i="162"/>
  <c r="BA195" i="162"/>
  <c r="AZ195" i="162"/>
  <c r="AY195" i="162"/>
  <c r="AX195" i="162"/>
  <c r="AW195" i="162"/>
  <c r="AV195" i="162"/>
  <c r="AU195" i="162"/>
  <c r="AT195" i="162"/>
  <c r="AS195" i="162"/>
  <c r="AR195" i="162"/>
  <c r="AQ195" i="162"/>
  <c r="AP195" i="162"/>
  <c r="AO195" i="162"/>
  <c r="AN195" i="162"/>
  <c r="AM195" i="162"/>
  <c r="AL195" i="162"/>
  <c r="AK195" i="162"/>
  <c r="AJ195" i="162"/>
  <c r="AI195" i="162"/>
  <c r="AH195" i="162"/>
  <c r="AG195" i="162"/>
  <c r="AF195" i="162"/>
  <c r="AE195" i="162"/>
  <c r="AD195" i="162"/>
  <c r="AC195" i="162"/>
  <c r="AB195" i="162"/>
  <c r="AA195" i="162"/>
  <c r="Z195" i="162"/>
  <c r="Y195" i="162"/>
  <c r="X195" i="162"/>
  <c r="W195" i="162"/>
  <c r="V195" i="162"/>
  <c r="U195" i="162"/>
  <c r="T195" i="162"/>
  <c r="S195" i="162"/>
  <c r="R195" i="162"/>
  <c r="Q195" i="162"/>
  <c r="P195" i="162"/>
  <c r="O195" i="162"/>
  <c r="N195" i="162"/>
  <c r="M195" i="162"/>
  <c r="L195" i="162"/>
  <c r="K195" i="162"/>
  <c r="J195" i="162"/>
  <c r="I195" i="162"/>
  <c r="H195" i="162"/>
  <c r="G195" i="162"/>
  <c r="F195" i="162"/>
  <c r="E195" i="162"/>
  <c r="D195" i="162"/>
  <c r="BL194" i="162"/>
  <c r="BK194" i="162"/>
  <c r="BJ194" i="162"/>
  <c r="BI194" i="162"/>
  <c r="BH194" i="162"/>
  <c r="BG194" i="162"/>
  <c r="BF194" i="162"/>
  <c r="BE194" i="162"/>
  <c r="BD194" i="162"/>
  <c r="BC194" i="162"/>
  <c r="BB194" i="162"/>
  <c r="BA194" i="162"/>
  <c r="AZ194" i="162"/>
  <c r="AY194" i="162"/>
  <c r="AX194" i="162"/>
  <c r="AW194" i="162"/>
  <c r="AV194" i="162"/>
  <c r="AU194" i="162"/>
  <c r="AT194" i="162"/>
  <c r="AS194" i="162"/>
  <c r="AR194" i="162"/>
  <c r="AQ194" i="162"/>
  <c r="AP194" i="162"/>
  <c r="AO194" i="162"/>
  <c r="AN194" i="162"/>
  <c r="AM194" i="162"/>
  <c r="AL194" i="162"/>
  <c r="AK194" i="162"/>
  <c r="AJ194" i="162"/>
  <c r="AI194" i="162"/>
  <c r="AH194" i="162"/>
  <c r="AG194" i="162"/>
  <c r="AF194" i="162"/>
  <c r="AE194" i="162"/>
  <c r="AD194" i="162"/>
  <c r="AC194" i="162"/>
  <c r="AB194" i="162"/>
  <c r="AA194" i="162"/>
  <c r="Z194" i="162"/>
  <c r="Y194" i="162"/>
  <c r="X194" i="162"/>
  <c r="W194" i="162"/>
  <c r="V194" i="162"/>
  <c r="U194" i="162"/>
  <c r="T194" i="162"/>
  <c r="S194" i="162"/>
  <c r="R194" i="162"/>
  <c r="Q194" i="162"/>
  <c r="P194" i="162"/>
  <c r="O194" i="162"/>
  <c r="N194" i="162"/>
  <c r="M194" i="162"/>
  <c r="L194" i="162"/>
  <c r="K194" i="162"/>
  <c r="J194" i="162"/>
  <c r="I194" i="162"/>
  <c r="H194" i="162"/>
  <c r="G194" i="162"/>
  <c r="F194" i="162"/>
  <c r="E194" i="162"/>
  <c r="D194" i="162"/>
  <c r="BL193" i="162"/>
  <c r="BK193" i="162"/>
  <c r="BJ193" i="162"/>
  <c r="BI193" i="162"/>
  <c r="BH193" i="162"/>
  <c r="BG193" i="162"/>
  <c r="BF193" i="162"/>
  <c r="BE193" i="162"/>
  <c r="BD193" i="162"/>
  <c r="BC193" i="162"/>
  <c r="BB193" i="162"/>
  <c r="BA193" i="162"/>
  <c r="AZ193" i="162"/>
  <c r="AY193" i="162"/>
  <c r="AX193" i="162"/>
  <c r="AW193" i="162"/>
  <c r="AV193" i="162"/>
  <c r="AU193" i="162"/>
  <c r="AT193" i="162"/>
  <c r="AS193" i="162"/>
  <c r="AR193" i="162"/>
  <c r="AQ193" i="162"/>
  <c r="AP193" i="162"/>
  <c r="AO193" i="162"/>
  <c r="AN193" i="162"/>
  <c r="AM193" i="162"/>
  <c r="AL193" i="162"/>
  <c r="AK193" i="162"/>
  <c r="AJ193" i="162"/>
  <c r="AI193" i="162"/>
  <c r="AH193" i="162"/>
  <c r="AG193" i="162"/>
  <c r="AF193" i="162"/>
  <c r="AE193" i="162"/>
  <c r="AD193" i="162"/>
  <c r="AC193" i="162"/>
  <c r="AB193" i="162"/>
  <c r="AA193" i="162"/>
  <c r="Z193" i="162"/>
  <c r="Y193" i="162"/>
  <c r="X193" i="162"/>
  <c r="W193" i="162"/>
  <c r="V193" i="162"/>
  <c r="U193" i="162"/>
  <c r="T193" i="162"/>
  <c r="S193" i="162"/>
  <c r="R193" i="162"/>
  <c r="Q193" i="162"/>
  <c r="P193" i="162"/>
  <c r="O193" i="162"/>
  <c r="N193" i="162"/>
  <c r="M193" i="162"/>
  <c r="L193" i="162"/>
  <c r="K193" i="162"/>
  <c r="J193" i="162"/>
  <c r="I193" i="162"/>
  <c r="H193" i="162"/>
  <c r="G193" i="162"/>
  <c r="F193" i="162"/>
  <c r="E193" i="162"/>
  <c r="D193" i="162"/>
  <c r="BL192" i="162"/>
  <c r="BK192" i="162"/>
  <c r="BJ192" i="162"/>
  <c r="BI192" i="162"/>
  <c r="BH192" i="162"/>
  <c r="BG192" i="162"/>
  <c r="BF192" i="162"/>
  <c r="BE192" i="162"/>
  <c r="BD192" i="162"/>
  <c r="BC192" i="162"/>
  <c r="BB192" i="162"/>
  <c r="BA192" i="162"/>
  <c r="AZ192" i="162"/>
  <c r="AY192" i="162"/>
  <c r="AX192" i="162"/>
  <c r="AW192" i="162"/>
  <c r="AV192" i="162"/>
  <c r="AU192" i="162"/>
  <c r="AT192" i="162"/>
  <c r="AS192" i="162"/>
  <c r="AR192" i="162"/>
  <c r="AQ192" i="162"/>
  <c r="AP192" i="162"/>
  <c r="AO192" i="162"/>
  <c r="AN192" i="162"/>
  <c r="AM192" i="162"/>
  <c r="AL192" i="162"/>
  <c r="AK192" i="162"/>
  <c r="AJ192" i="162"/>
  <c r="AI192" i="162"/>
  <c r="AH192" i="162"/>
  <c r="AG192" i="162"/>
  <c r="AF192" i="162"/>
  <c r="AE192" i="162"/>
  <c r="AD192" i="162"/>
  <c r="AC192" i="162"/>
  <c r="AB192" i="162"/>
  <c r="AA192" i="162"/>
  <c r="Z192" i="162"/>
  <c r="Y192" i="162"/>
  <c r="X192" i="162"/>
  <c r="W192" i="162"/>
  <c r="V192" i="162"/>
  <c r="U192" i="162"/>
  <c r="T192" i="162"/>
  <c r="S192" i="162"/>
  <c r="R192" i="162"/>
  <c r="Q192" i="162"/>
  <c r="P192" i="162"/>
  <c r="O192" i="162"/>
  <c r="N192" i="162"/>
  <c r="M192" i="162"/>
  <c r="L192" i="162"/>
  <c r="K192" i="162"/>
  <c r="J192" i="162"/>
  <c r="I192" i="162"/>
  <c r="H192" i="162"/>
  <c r="G192" i="162"/>
  <c r="F192" i="162"/>
  <c r="E192" i="162"/>
  <c r="D192" i="162"/>
  <c r="BL191" i="162"/>
  <c r="BK191" i="162"/>
  <c r="BJ191" i="162"/>
  <c r="BI191" i="162"/>
  <c r="BH191" i="162"/>
  <c r="BG191" i="162"/>
  <c r="BF191" i="162"/>
  <c r="BE191" i="162"/>
  <c r="BD191" i="162"/>
  <c r="BC191" i="162"/>
  <c r="BB191" i="162"/>
  <c r="BA191" i="162"/>
  <c r="AZ191" i="162"/>
  <c r="AY191" i="162"/>
  <c r="AX191" i="162"/>
  <c r="AW191" i="162"/>
  <c r="AV191" i="162"/>
  <c r="AU191" i="162"/>
  <c r="AT191" i="162"/>
  <c r="AS191" i="162"/>
  <c r="AR191" i="162"/>
  <c r="AQ191" i="162"/>
  <c r="AP191" i="162"/>
  <c r="AO191" i="162"/>
  <c r="AN191" i="162"/>
  <c r="AM191" i="162"/>
  <c r="AL191" i="162"/>
  <c r="AK191" i="162"/>
  <c r="AJ191" i="162"/>
  <c r="AI191" i="162"/>
  <c r="AH191" i="162"/>
  <c r="AG191" i="162"/>
  <c r="AF191" i="162"/>
  <c r="AE191" i="162"/>
  <c r="AD191" i="162"/>
  <c r="AC191" i="162"/>
  <c r="AB191" i="162"/>
  <c r="AA191" i="162"/>
  <c r="Z191" i="162"/>
  <c r="Y191" i="162"/>
  <c r="X191" i="162"/>
  <c r="W191" i="162"/>
  <c r="V191" i="162"/>
  <c r="U191" i="162"/>
  <c r="T191" i="162"/>
  <c r="S191" i="162"/>
  <c r="R191" i="162"/>
  <c r="Q191" i="162"/>
  <c r="P191" i="162"/>
  <c r="O191" i="162"/>
  <c r="N191" i="162"/>
  <c r="M191" i="162"/>
  <c r="L191" i="162"/>
  <c r="K191" i="162"/>
  <c r="J191" i="162"/>
  <c r="I191" i="162"/>
  <c r="H191" i="162"/>
  <c r="G191" i="162"/>
  <c r="F191" i="162"/>
  <c r="E191" i="162"/>
  <c r="D191" i="162"/>
  <c r="BL190" i="162"/>
  <c r="BK190" i="162"/>
  <c r="BJ190" i="162"/>
  <c r="BI190" i="162"/>
  <c r="BH190" i="162"/>
  <c r="BG190" i="162"/>
  <c r="BF190" i="162"/>
  <c r="BE190" i="162"/>
  <c r="BD190" i="162"/>
  <c r="BC190" i="162"/>
  <c r="BB190" i="162"/>
  <c r="BA190" i="162"/>
  <c r="AZ190" i="162"/>
  <c r="AY190" i="162"/>
  <c r="AX190" i="162"/>
  <c r="AW190" i="162"/>
  <c r="AV190" i="162"/>
  <c r="AU190" i="162"/>
  <c r="AT190" i="162"/>
  <c r="AS190" i="162"/>
  <c r="AR190" i="162"/>
  <c r="AQ190" i="162"/>
  <c r="AP190" i="162"/>
  <c r="AO190" i="162"/>
  <c r="AN190" i="162"/>
  <c r="AM190" i="162"/>
  <c r="AL190" i="162"/>
  <c r="AK190" i="162"/>
  <c r="AJ190" i="162"/>
  <c r="AI190" i="162"/>
  <c r="AH190" i="162"/>
  <c r="AG190" i="162"/>
  <c r="AF190" i="162"/>
  <c r="AE190" i="162"/>
  <c r="AD190" i="162"/>
  <c r="AC190" i="162"/>
  <c r="AB190" i="162"/>
  <c r="AA190" i="162"/>
  <c r="Z190" i="162"/>
  <c r="Y190" i="162"/>
  <c r="X190" i="162"/>
  <c r="W190" i="162"/>
  <c r="V190" i="162"/>
  <c r="U190" i="162"/>
  <c r="T190" i="162"/>
  <c r="S190" i="162"/>
  <c r="R190" i="162"/>
  <c r="Q190" i="162"/>
  <c r="P190" i="162"/>
  <c r="O190" i="162"/>
  <c r="N190" i="162"/>
  <c r="M190" i="162"/>
  <c r="L190" i="162"/>
  <c r="K190" i="162"/>
  <c r="J190" i="162"/>
  <c r="I190" i="162"/>
  <c r="H190" i="162"/>
  <c r="G190" i="162"/>
  <c r="F190" i="162"/>
  <c r="E190" i="162"/>
  <c r="D190" i="162"/>
  <c r="BL189" i="162"/>
  <c r="BK189" i="162"/>
  <c r="BJ189" i="162"/>
  <c r="BI189" i="162"/>
  <c r="BH189" i="162"/>
  <c r="BG189" i="162"/>
  <c r="BF189" i="162"/>
  <c r="BE189" i="162"/>
  <c r="BD189" i="162"/>
  <c r="BC189" i="162"/>
  <c r="BB189" i="162"/>
  <c r="BA189" i="162"/>
  <c r="AZ189" i="162"/>
  <c r="AY189" i="162"/>
  <c r="AX189" i="162"/>
  <c r="AW189" i="162"/>
  <c r="AV189" i="162"/>
  <c r="AU189" i="162"/>
  <c r="AT189" i="162"/>
  <c r="AS189" i="162"/>
  <c r="AR189" i="162"/>
  <c r="AQ189" i="162"/>
  <c r="AP189" i="162"/>
  <c r="AO189" i="162"/>
  <c r="AN189" i="162"/>
  <c r="AM189" i="162"/>
  <c r="AL189" i="162"/>
  <c r="AK189" i="162"/>
  <c r="AJ189" i="162"/>
  <c r="AI189" i="162"/>
  <c r="AH189" i="162"/>
  <c r="AG189" i="162"/>
  <c r="AF189" i="162"/>
  <c r="AE189" i="162"/>
  <c r="AD189" i="162"/>
  <c r="AC189" i="162"/>
  <c r="AB189" i="162"/>
  <c r="AA189" i="162"/>
  <c r="Z189" i="162"/>
  <c r="Y189" i="162"/>
  <c r="X189" i="162"/>
  <c r="W189" i="162"/>
  <c r="V189" i="162"/>
  <c r="U189" i="162"/>
  <c r="T189" i="162"/>
  <c r="S189" i="162"/>
  <c r="R189" i="162"/>
  <c r="Q189" i="162"/>
  <c r="P189" i="162"/>
  <c r="O189" i="162"/>
  <c r="N189" i="162"/>
  <c r="M189" i="162"/>
  <c r="L189" i="162"/>
  <c r="K189" i="162"/>
  <c r="J189" i="162"/>
  <c r="I189" i="162"/>
  <c r="H189" i="162"/>
  <c r="G189" i="162"/>
  <c r="F189" i="162"/>
  <c r="E189" i="162"/>
  <c r="D189" i="162"/>
  <c r="BL188" i="162"/>
  <c r="BK188" i="162"/>
  <c r="BJ188" i="162"/>
  <c r="BI188" i="162"/>
  <c r="BH188" i="162"/>
  <c r="BG188" i="162"/>
  <c r="BF188" i="162"/>
  <c r="BE188" i="162"/>
  <c r="BD188" i="162"/>
  <c r="BC188" i="162"/>
  <c r="BB188" i="162"/>
  <c r="BA188" i="162"/>
  <c r="AZ188" i="162"/>
  <c r="AY188" i="162"/>
  <c r="AX188" i="162"/>
  <c r="AW188" i="162"/>
  <c r="AV188" i="162"/>
  <c r="AU188" i="162"/>
  <c r="AT188" i="162"/>
  <c r="AS188" i="162"/>
  <c r="AR188" i="162"/>
  <c r="AQ188" i="162"/>
  <c r="AP188" i="162"/>
  <c r="AO188" i="162"/>
  <c r="AN188" i="162"/>
  <c r="AM188" i="162"/>
  <c r="AL188" i="162"/>
  <c r="AK188" i="162"/>
  <c r="AJ188" i="162"/>
  <c r="AI188" i="162"/>
  <c r="AH188" i="162"/>
  <c r="AG188" i="162"/>
  <c r="AF188" i="162"/>
  <c r="AE188" i="162"/>
  <c r="AD188" i="162"/>
  <c r="AC188" i="162"/>
  <c r="AB188" i="162"/>
  <c r="AA188" i="162"/>
  <c r="Z188" i="162"/>
  <c r="Y188" i="162"/>
  <c r="X188" i="162"/>
  <c r="W188" i="162"/>
  <c r="V188" i="162"/>
  <c r="U188" i="162"/>
  <c r="T188" i="162"/>
  <c r="S188" i="162"/>
  <c r="R188" i="162"/>
  <c r="Q188" i="162"/>
  <c r="P188" i="162"/>
  <c r="O188" i="162"/>
  <c r="N188" i="162"/>
  <c r="M188" i="162"/>
  <c r="L188" i="162"/>
  <c r="K188" i="162"/>
  <c r="J188" i="162"/>
  <c r="I188" i="162"/>
  <c r="H188" i="162"/>
  <c r="G188" i="162"/>
  <c r="F188" i="162"/>
  <c r="E188" i="162"/>
  <c r="D188" i="162"/>
  <c r="BL187" i="162"/>
  <c r="BK187" i="162"/>
  <c r="BJ187" i="162"/>
  <c r="BI187" i="162"/>
  <c r="BH187" i="162"/>
  <c r="BG187" i="162"/>
  <c r="BF187" i="162"/>
  <c r="BE187" i="162"/>
  <c r="BD187" i="162"/>
  <c r="BC187" i="162"/>
  <c r="BB187" i="162"/>
  <c r="BA187" i="162"/>
  <c r="BA199" i="162" s="1"/>
  <c r="AZ187" i="162"/>
  <c r="AY187" i="162"/>
  <c r="AX187" i="162"/>
  <c r="AW187" i="162"/>
  <c r="AV187" i="162"/>
  <c r="AU187" i="162"/>
  <c r="AT187" i="162"/>
  <c r="AS187" i="162"/>
  <c r="AR187" i="162"/>
  <c r="AQ187" i="162"/>
  <c r="AP187" i="162"/>
  <c r="AO187" i="162"/>
  <c r="AO199" i="162" s="1"/>
  <c r="AN187" i="162"/>
  <c r="AM187" i="162"/>
  <c r="AL187" i="162"/>
  <c r="AK187" i="162"/>
  <c r="AJ187" i="162"/>
  <c r="AI187" i="162"/>
  <c r="AH187" i="162"/>
  <c r="AG187" i="162"/>
  <c r="AF187" i="162"/>
  <c r="AE187" i="162"/>
  <c r="AD187" i="162"/>
  <c r="AC187" i="162"/>
  <c r="AC199" i="162" s="1"/>
  <c r="AB187" i="162"/>
  <c r="AA187" i="162"/>
  <c r="Z187" i="162"/>
  <c r="Y187" i="162"/>
  <c r="X187" i="162"/>
  <c r="W187" i="162"/>
  <c r="V187" i="162"/>
  <c r="U187" i="162"/>
  <c r="T187" i="162"/>
  <c r="S187" i="162"/>
  <c r="R187" i="162"/>
  <c r="Q187" i="162"/>
  <c r="Q199" i="162" s="1"/>
  <c r="P187" i="162"/>
  <c r="O187" i="162"/>
  <c r="N187" i="162"/>
  <c r="M187" i="162"/>
  <c r="L187" i="162"/>
  <c r="K187" i="162"/>
  <c r="J187" i="162"/>
  <c r="I187" i="162"/>
  <c r="H187" i="162"/>
  <c r="G187" i="162"/>
  <c r="F187" i="162"/>
  <c r="E187" i="162"/>
  <c r="E199" i="162" s="1"/>
  <c r="D187" i="162"/>
  <c r="BL186" i="162"/>
  <c r="BK186" i="162"/>
  <c r="BJ186" i="162"/>
  <c r="BI186" i="162"/>
  <c r="BH186" i="162"/>
  <c r="BG186" i="162"/>
  <c r="BF186" i="162"/>
  <c r="BE186" i="162"/>
  <c r="BD186" i="162"/>
  <c r="BC186" i="162"/>
  <c r="BB186" i="162"/>
  <c r="BB199" i="162" s="1"/>
  <c r="BA186" i="162"/>
  <c r="AZ186" i="162"/>
  <c r="AY186" i="162"/>
  <c r="AX186" i="162"/>
  <c r="AW186" i="162"/>
  <c r="AV186" i="162"/>
  <c r="AU186" i="162"/>
  <c r="AT186" i="162"/>
  <c r="AS186" i="162"/>
  <c r="AR186" i="162"/>
  <c r="AQ186" i="162"/>
  <c r="AP186" i="162"/>
  <c r="AP199" i="162" s="1"/>
  <c r="AO186" i="162"/>
  <c r="AN186" i="162"/>
  <c r="AM186" i="162"/>
  <c r="AL186" i="162"/>
  <c r="AK186" i="162"/>
  <c r="AJ186" i="162"/>
  <c r="AI186" i="162"/>
  <c r="AH186" i="162"/>
  <c r="AG186" i="162"/>
  <c r="AF186" i="162"/>
  <c r="AE186" i="162"/>
  <c r="AD186" i="162"/>
  <c r="AD199" i="162" s="1"/>
  <c r="AC186" i="162"/>
  <c r="AB186" i="162"/>
  <c r="AA186" i="162"/>
  <c r="Z186" i="162"/>
  <c r="Y186" i="162"/>
  <c r="X186" i="162"/>
  <c r="W186" i="162"/>
  <c r="V186" i="162"/>
  <c r="U186" i="162"/>
  <c r="T186" i="162"/>
  <c r="S186" i="162"/>
  <c r="R186" i="162"/>
  <c r="R199" i="162" s="1"/>
  <c r="Q186" i="162"/>
  <c r="P186" i="162"/>
  <c r="O186" i="162"/>
  <c r="N186" i="162"/>
  <c r="M186" i="162"/>
  <c r="L186" i="162"/>
  <c r="K186" i="162"/>
  <c r="J186" i="162"/>
  <c r="I186" i="162"/>
  <c r="H186" i="162"/>
  <c r="G186" i="162"/>
  <c r="F186" i="162"/>
  <c r="F199" i="162" s="1"/>
  <c r="E186" i="162"/>
  <c r="D186" i="162"/>
  <c r="BL185" i="162"/>
  <c r="BK185" i="162"/>
  <c r="BJ185" i="162"/>
  <c r="BI185" i="162"/>
  <c r="BH185" i="162"/>
  <c r="BG185" i="162"/>
  <c r="BG199" i="162" s="1"/>
  <c r="BF185" i="162"/>
  <c r="BE185" i="162"/>
  <c r="BD185" i="162"/>
  <c r="BC185" i="162"/>
  <c r="BC199" i="162" s="1"/>
  <c r="BB185" i="162"/>
  <c r="BA185" i="162"/>
  <c r="AZ185" i="162"/>
  <c r="AY185" i="162"/>
  <c r="AX185" i="162"/>
  <c r="AW185" i="162"/>
  <c r="AV185" i="162"/>
  <c r="AU185" i="162"/>
  <c r="AT185" i="162"/>
  <c r="AS185" i="162"/>
  <c r="AR185" i="162"/>
  <c r="AQ185" i="162"/>
  <c r="AQ199" i="162" s="1"/>
  <c r="AP185" i="162"/>
  <c r="AO185" i="162"/>
  <c r="AN185" i="162"/>
  <c r="AM185" i="162"/>
  <c r="AL185" i="162"/>
  <c r="AK185" i="162"/>
  <c r="AJ185" i="162"/>
  <c r="AI185" i="162"/>
  <c r="AH185" i="162"/>
  <c r="AG185" i="162"/>
  <c r="AF185" i="162"/>
  <c r="AE185" i="162"/>
  <c r="AE199" i="162" s="1"/>
  <c r="AD185" i="162"/>
  <c r="AC185" i="162"/>
  <c r="AB185" i="162"/>
  <c r="AA185" i="162"/>
  <c r="Z185" i="162"/>
  <c r="Y185" i="162"/>
  <c r="X185" i="162"/>
  <c r="W185" i="162"/>
  <c r="V185" i="162"/>
  <c r="U185" i="162"/>
  <c r="T185" i="162"/>
  <c r="S185" i="162"/>
  <c r="S199" i="162" s="1"/>
  <c r="R185" i="162"/>
  <c r="Q185" i="162"/>
  <c r="P185" i="162"/>
  <c r="O185" i="162"/>
  <c r="N185" i="162"/>
  <c r="M185" i="162"/>
  <c r="L185" i="162"/>
  <c r="K185" i="162"/>
  <c r="J185" i="162"/>
  <c r="I185" i="162"/>
  <c r="H185" i="162"/>
  <c r="G185" i="162"/>
  <c r="G199" i="162" s="1"/>
  <c r="F185" i="162"/>
  <c r="E185" i="162"/>
  <c r="D185" i="162"/>
  <c r="D203" i="161"/>
  <c r="C203" i="161"/>
  <c r="B203" i="161"/>
  <c r="B204" i="161" s="1"/>
  <c r="BL198" i="161"/>
  <c r="BK198" i="161"/>
  <c r="BJ198" i="161"/>
  <c r="BI198" i="161"/>
  <c r="BH198" i="161"/>
  <c r="BG198" i="161"/>
  <c r="BF198" i="161"/>
  <c r="BE198" i="161"/>
  <c r="BD198" i="161"/>
  <c r="BC198" i="161"/>
  <c r="BB198" i="161"/>
  <c r="BA198" i="161"/>
  <c r="AZ198" i="161"/>
  <c r="AY198" i="161"/>
  <c r="AX198" i="161"/>
  <c r="AW198" i="161"/>
  <c r="AV198" i="161"/>
  <c r="AU198" i="161"/>
  <c r="AT198" i="161"/>
  <c r="AS198" i="161"/>
  <c r="AR198" i="161"/>
  <c r="AQ198" i="161"/>
  <c r="AP198" i="161"/>
  <c r="AO198" i="161"/>
  <c r="AN198" i="161"/>
  <c r="AM198" i="161"/>
  <c r="AL198" i="161"/>
  <c r="AK198" i="161"/>
  <c r="AJ198" i="161"/>
  <c r="AI198" i="161"/>
  <c r="AH198" i="161"/>
  <c r="AG198" i="161"/>
  <c r="AF198" i="161"/>
  <c r="AE198" i="161"/>
  <c r="AD198" i="161"/>
  <c r="AC198" i="161"/>
  <c r="AB198" i="161"/>
  <c r="AA198" i="161"/>
  <c r="Z198" i="161"/>
  <c r="Y198" i="161"/>
  <c r="X198" i="161"/>
  <c r="W198" i="161"/>
  <c r="V198" i="161"/>
  <c r="U198" i="161"/>
  <c r="T198" i="161"/>
  <c r="S198" i="161"/>
  <c r="R198" i="161"/>
  <c r="Q198" i="161"/>
  <c r="P198" i="161"/>
  <c r="O198" i="161"/>
  <c r="N198" i="161"/>
  <c r="M198" i="161"/>
  <c r="L198" i="161"/>
  <c r="K198" i="161"/>
  <c r="J198" i="161"/>
  <c r="I198" i="161"/>
  <c r="H198" i="161"/>
  <c r="G198" i="161"/>
  <c r="F198" i="161"/>
  <c r="E198" i="161"/>
  <c r="D198" i="161"/>
  <c r="BL197" i="161"/>
  <c r="BK197" i="161"/>
  <c r="BJ197" i="161"/>
  <c r="BI197" i="161"/>
  <c r="BH197" i="161"/>
  <c r="BG197" i="161"/>
  <c r="BF197" i="161"/>
  <c r="BE197" i="161"/>
  <c r="BD197" i="161"/>
  <c r="BC197" i="161"/>
  <c r="BB197" i="161"/>
  <c r="BA197" i="161"/>
  <c r="AZ197" i="161"/>
  <c r="AY197" i="161"/>
  <c r="AX197" i="161"/>
  <c r="AW197" i="161"/>
  <c r="AV197" i="161"/>
  <c r="AU197" i="161"/>
  <c r="AT197" i="161"/>
  <c r="AS197" i="161"/>
  <c r="AR197" i="161"/>
  <c r="AQ197" i="161"/>
  <c r="AP197" i="161"/>
  <c r="AO197" i="161"/>
  <c r="AN197" i="161"/>
  <c r="AM197" i="161"/>
  <c r="AL197" i="161"/>
  <c r="AK197" i="161"/>
  <c r="AJ197" i="161"/>
  <c r="AI197" i="161"/>
  <c r="AH197" i="161"/>
  <c r="AG197" i="161"/>
  <c r="AF197" i="161"/>
  <c r="AE197" i="161"/>
  <c r="AD197" i="161"/>
  <c r="AC197" i="161"/>
  <c r="AB197" i="161"/>
  <c r="AA197" i="161"/>
  <c r="Z197" i="161"/>
  <c r="Y197" i="161"/>
  <c r="X197" i="161"/>
  <c r="W197" i="161"/>
  <c r="V197" i="161"/>
  <c r="U197" i="161"/>
  <c r="T197" i="161"/>
  <c r="S197" i="161"/>
  <c r="R197" i="161"/>
  <c r="Q197" i="161"/>
  <c r="P197" i="161"/>
  <c r="O197" i="161"/>
  <c r="N197" i="161"/>
  <c r="M197" i="161"/>
  <c r="L197" i="161"/>
  <c r="K197" i="161"/>
  <c r="J197" i="161"/>
  <c r="I197" i="161"/>
  <c r="H197" i="161"/>
  <c r="G197" i="161"/>
  <c r="F197" i="161"/>
  <c r="E197" i="161"/>
  <c r="D197" i="161"/>
  <c r="BL196" i="161"/>
  <c r="BK196" i="161"/>
  <c r="BJ196" i="161"/>
  <c r="BI196" i="161"/>
  <c r="BH196" i="161"/>
  <c r="BG196" i="161"/>
  <c r="BF196" i="161"/>
  <c r="BE196" i="161"/>
  <c r="BD196" i="161"/>
  <c r="BC196" i="161"/>
  <c r="BB196" i="161"/>
  <c r="BA196" i="161"/>
  <c r="AZ196" i="161"/>
  <c r="AY196" i="161"/>
  <c r="AX196" i="161"/>
  <c r="AW196" i="161"/>
  <c r="AV196" i="161"/>
  <c r="AU196" i="161"/>
  <c r="AT196" i="161"/>
  <c r="AS196" i="161"/>
  <c r="AR196" i="161"/>
  <c r="AQ196" i="161"/>
  <c r="AP196" i="161"/>
  <c r="AO196" i="161"/>
  <c r="AN196" i="161"/>
  <c r="AM196" i="161"/>
  <c r="AL196" i="161"/>
  <c r="AK196" i="161"/>
  <c r="AJ196" i="161"/>
  <c r="AI196" i="161"/>
  <c r="AH196" i="161"/>
  <c r="AG196" i="161"/>
  <c r="AF196" i="161"/>
  <c r="AE196" i="161"/>
  <c r="AD196" i="161"/>
  <c r="AC196" i="161"/>
  <c r="AB196" i="161"/>
  <c r="AA196" i="161"/>
  <c r="Z196" i="161"/>
  <c r="Y196" i="161"/>
  <c r="X196" i="161"/>
  <c r="W196" i="161"/>
  <c r="V196" i="161"/>
  <c r="U196" i="161"/>
  <c r="T196" i="161"/>
  <c r="S196" i="161"/>
  <c r="R196" i="161"/>
  <c r="Q196" i="161"/>
  <c r="P196" i="161"/>
  <c r="O196" i="161"/>
  <c r="N196" i="161"/>
  <c r="M196" i="161"/>
  <c r="L196" i="161"/>
  <c r="K196" i="161"/>
  <c r="J196" i="161"/>
  <c r="I196" i="161"/>
  <c r="H196" i="161"/>
  <c r="G196" i="161"/>
  <c r="F196" i="161"/>
  <c r="E196" i="161"/>
  <c r="D196" i="161"/>
  <c r="BL195" i="161"/>
  <c r="BK195" i="161"/>
  <c r="BJ195" i="161"/>
  <c r="BI195" i="161"/>
  <c r="BH195" i="161"/>
  <c r="BG195" i="161"/>
  <c r="BF195" i="161"/>
  <c r="BE195" i="161"/>
  <c r="BD195" i="161"/>
  <c r="BC195" i="161"/>
  <c r="BB195" i="161"/>
  <c r="BA195" i="161"/>
  <c r="AZ195" i="161"/>
  <c r="AY195" i="161"/>
  <c r="AX195" i="161"/>
  <c r="AW195" i="161"/>
  <c r="AV195" i="161"/>
  <c r="AU195" i="161"/>
  <c r="AT195" i="161"/>
  <c r="AS195" i="161"/>
  <c r="AR195" i="161"/>
  <c r="AQ195" i="161"/>
  <c r="AP195" i="161"/>
  <c r="AO195" i="161"/>
  <c r="AN195" i="161"/>
  <c r="AM195" i="161"/>
  <c r="AL195" i="161"/>
  <c r="AK195" i="161"/>
  <c r="AJ195" i="161"/>
  <c r="AI195" i="161"/>
  <c r="AH195" i="161"/>
  <c r="AG195" i="161"/>
  <c r="AF195" i="161"/>
  <c r="AE195" i="161"/>
  <c r="AD195" i="161"/>
  <c r="AC195" i="161"/>
  <c r="AB195" i="161"/>
  <c r="AA195" i="161"/>
  <c r="Z195" i="161"/>
  <c r="Y195" i="161"/>
  <c r="X195" i="161"/>
  <c r="W195" i="161"/>
  <c r="V195" i="161"/>
  <c r="U195" i="161"/>
  <c r="T195" i="161"/>
  <c r="S195" i="161"/>
  <c r="R195" i="161"/>
  <c r="Q195" i="161"/>
  <c r="P195" i="161"/>
  <c r="O195" i="161"/>
  <c r="N195" i="161"/>
  <c r="M195" i="161"/>
  <c r="L195" i="161"/>
  <c r="K195" i="161"/>
  <c r="J195" i="161"/>
  <c r="I195" i="161"/>
  <c r="H195" i="161"/>
  <c r="G195" i="161"/>
  <c r="F195" i="161"/>
  <c r="E195" i="161"/>
  <c r="D195" i="161"/>
  <c r="BL194" i="161"/>
  <c r="BK194" i="161"/>
  <c r="BJ194" i="161"/>
  <c r="BI194" i="161"/>
  <c r="BH194" i="161"/>
  <c r="BG194" i="161"/>
  <c r="BF194" i="161"/>
  <c r="BE194" i="161"/>
  <c r="BD194" i="161"/>
  <c r="BC194" i="161"/>
  <c r="BB194" i="161"/>
  <c r="BA194" i="161"/>
  <c r="AZ194" i="161"/>
  <c r="AY194" i="161"/>
  <c r="AX194" i="161"/>
  <c r="AW194" i="161"/>
  <c r="AV194" i="161"/>
  <c r="AU194" i="161"/>
  <c r="AT194" i="161"/>
  <c r="AS194" i="161"/>
  <c r="AR194" i="161"/>
  <c r="AQ194" i="161"/>
  <c r="AP194" i="161"/>
  <c r="AO194" i="161"/>
  <c r="AN194" i="161"/>
  <c r="AM194" i="161"/>
  <c r="AL194" i="161"/>
  <c r="AK194" i="161"/>
  <c r="AJ194" i="161"/>
  <c r="AI194" i="161"/>
  <c r="AH194" i="161"/>
  <c r="AG194" i="161"/>
  <c r="AF194" i="161"/>
  <c r="AE194" i="161"/>
  <c r="AD194" i="161"/>
  <c r="AC194" i="161"/>
  <c r="AB194" i="161"/>
  <c r="AA194" i="161"/>
  <c r="Z194" i="161"/>
  <c r="Y194" i="161"/>
  <c r="X194" i="161"/>
  <c r="W194" i="161"/>
  <c r="V194" i="161"/>
  <c r="U194" i="161"/>
  <c r="T194" i="161"/>
  <c r="S194" i="161"/>
  <c r="R194" i="161"/>
  <c r="Q194" i="161"/>
  <c r="P194" i="161"/>
  <c r="O194" i="161"/>
  <c r="N194" i="161"/>
  <c r="M194" i="161"/>
  <c r="L194" i="161"/>
  <c r="K194" i="161"/>
  <c r="J194" i="161"/>
  <c r="I194" i="161"/>
  <c r="H194" i="161"/>
  <c r="G194" i="161"/>
  <c r="F194" i="161"/>
  <c r="E194" i="161"/>
  <c r="D194" i="161"/>
  <c r="BL193" i="161"/>
  <c r="BK193" i="161"/>
  <c r="BJ193" i="161"/>
  <c r="BI193" i="161"/>
  <c r="BH193" i="161"/>
  <c r="BG193" i="161"/>
  <c r="BF193" i="161"/>
  <c r="BE193" i="161"/>
  <c r="BD193" i="161"/>
  <c r="BC193" i="161"/>
  <c r="BB193" i="161"/>
  <c r="BA193" i="161"/>
  <c r="AZ193" i="161"/>
  <c r="AY193" i="161"/>
  <c r="AX193" i="161"/>
  <c r="AW193" i="161"/>
  <c r="AV193" i="161"/>
  <c r="AU193" i="161"/>
  <c r="AT193" i="161"/>
  <c r="AS193" i="161"/>
  <c r="AR193" i="161"/>
  <c r="AQ193" i="161"/>
  <c r="AP193" i="161"/>
  <c r="AO193" i="161"/>
  <c r="AN193" i="161"/>
  <c r="AM193" i="161"/>
  <c r="AL193" i="161"/>
  <c r="AK193" i="161"/>
  <c r="AJ193" i="161"/>
  <c r="AI193" i="161"/>
  <c r="AH193" i="161"/>
  <c r="AG193" i="161"/>
  <c r="AF193" i="161"/>
  <c r="AE193" i="161"/>
  <c r="AD193" i="161"/>
  <c r="AC193" i="161"/>
  <c r="AB193" i="161"/>
  <c r="AA193" i="161"/>
  <c r="Z193" i="161"/>
  <c r="Y193" i="161"/>
  <c r="X193" i="161"/>
  <c r="W193" i="161"/>
  <c r="V193" i="161"/>
  <c r="U193" i="161"/>
  <c r="T193" i="161"/>
  <c r="S193" i="161"/>
  <c r="R193" i="161"/>
  <c r="Q193" i="161"/>
  <c r="P193" i="161"/>
  <c r="O193" i="161"/>
  <c r="N193" i="161"/>
  <c r="M193" i="161"/>
  <c r="L193" i="161"/>
  <c r="K193" i="161"/>
  <c r="J193" i="161"/>
  <c r="I193" i="161"/>
  <c r="H193" i="161"/>
  <c r="G193" i="161"/>
  <c r="F193" i="161"/>
  <c r="E193" i="161"/>
  <c r="D193" i="161"/>
  <c r="BL192" i="161"/>
  <c r="BK192" i="161"/>
  <c r="BJ192" i="161"/>
  <c r="BI192" i="161"/>
  <c r="BH192" i="161"/>
  <c r="BG192" i="161"/>
  <c r="BF192" i="161"/>
  <c r="BE192" i="161"/>
  <c r="BD192" i="161"/>
  <c r="BC192" i="161"/>
  <c r="BB192" i="161"/>
  <c r="BA192" i="161"/>
  <c r="AZ192" i="161"/>
  <c r="AY192" i="161"/>
  <c r="AX192" i="161"/>
  <c r="AW192" i="161"/>
  <c r="AV192" i="161"/>
  <c r="AU192" i="161"/>
  <c r="AT192" i="161"/>
  <c r="AS192" i="161"/>
  <c r="AR192" i="161"/>
  <c r="AQ192" i="161"/>
  <c r="AP192" i="161"/>
  <c r="AO192" i="161"/>
  <c r="AN192" i="161"/>
  <c r="AM192" i="161"/>
  <c r="AL192" i="161"/>
  <c r="AK192" i="161"/>
  <c r="AJ192" i="161"/>
  <c r="AI192" i="161"/>
  <c r="AH192" i="161"/>
  <c r="AG192" i="161"/>
  <c r="AF192" i="161"/>
  <c r="AE192" i="161"/>
  <c r="AD192" i="161"/>
  <c r="AC192" i="161"/>
  <c r="AB192" i="161"/>
  <c r="AA192" i="161"/>
  <c r="Z192" i="161"/>
  <c r="Y192" i="161"/>
  <c r="X192" i="161"/>
  <c r="W192" i="161"/>
  <c r="V192" i="161"/>
  <c r="U192" i="161"/>
  <c r="T192" i="161"/>
  <c r="S192" i="161"/>
  <c r="R192" i="161"/>
  <c r="Q192" i="161"/>
  <c r="P192" i="161"/>
  <c r="O192" i="161"/>
  <c r="N192" i="161"/>
  <c r="M192" i="161"/>
  <c r="L192" i="161"/>
  <c r="K192" i="161"/>
  <c r="J192" i="161"/>
  <c r="I192" i="161"/>
  <c r="H192" i="161"/>
  <c r="G192" i="161"/>
  <c r="F192" i="161"/>
  <c r="E192" i="161"/>
  <c r="D192" i="161"/>
  <c r="BL191" i="161"/>
  <c r="BK191" i="161"/>
  <c r="BJ191" i="161"/>
  <c r="BI191" i="161"/>
  <c r="BH191" i="161"/>
  <c r="BG191" i="161"/>
  <c r="BF191" i="161"/>
  <c r="BE191" i="161"/>
  <c r="BD191" i="161"/>
  <c r="BC191" i="161"/>
  <c r="BB191" i="161"/>
  <c r="BA191" i="161"/>
  <c r="AZ191" i="161"/>
  <c r="AY191" i="161"/>
  <c r="AX191" i="161"/>
  <c r="AW191" i="161"/>
  <c r="AV191" i="161"/>
  <c r="AU191" i="161"/>
  <c r="AT191" i="161"/>
  <c r="AS191" i="161"/>
  <c r="AR191" i="161"/>
  <c r="AQ191" i="161"/>
  <c r="AP191" i="161"/>
  <c r="AO191" i="161"/>
  <c r="AN191" i="161"/>
  <c r="AM191" i="161"/>
  <c r="AL191" i="161"/>
  <c r="AK191" i="161"/>
  <c r="AJ191" i="161"/>
  <c r="AI191" i="161"/>
  <c r="AH191" i="161"/>
  <c r="AG191" i="161"/>
  <c r="AF191" i="161"/>
  <c r="AE191" i="161"/>
  <c r="AD191" i="161"/>
  <c r="AC191" i="161"/>
  <c r="AB191" i="161"/>
  <c r="AA191" i="161"/>
  <c r="Z191" i="161"/>
  <c r="Y191" i="161"/>
  <c r="X191" i="161"/>
  <c r="W191" i="161"/>
  <c r="V191" i="161"/>
  <c r="U191" i="161"/>
  <c r="T191" i="161"/>
  <c r="S191" i="161"/>
  <c r="R191" i="161"/>
  <c r="Q191" i="161"/>
  <c r="P191" i="161"/>
  <c r="O191" i="161"/>
  <c r="N191" i="161"/>
  <c r="M191" i="161"/>
  <c r="L191" i="161"/>
  <c r="K191" i="161"/>
  <c r="J191" i="161"/>
  <c r="I191" i="161"/>
  <c r="H191" i="161"/>
  <c r="G191" i="161"/>
  <c r="F191" i="161"/>
  <c r="E191" i="161"/>
  <c r="D191" i="161"/>
  <c r="BL190" i="161"/>
  <c r="BK190" i="161"/>
  <c r="BJ190" i="161"/>
  <c r="BI190" i="161"/>
  <c r="BH190" i="161"/>
  <c r="BG190" i="161"/>
  <c r="BF190" i="161"/>
  <c r="BE190" i="161"/>
  <c r="BD190" i="161"/>
  <c r="BC190" i="161"/>
  <c r="BB190" i="161"/>
  <c r="BA190" i="161"/>
  <c r="AZ190" i="161"/>
  <c r="AY190" i="161"/>
  <c r="AX190" i="161"/>
  <c r="AW190" i="161"/>
  <c r="AV190" i="161"/>
  <c r="AU190" i="161"/>
  <c r="AT190" i="161"/>
  <c r="AS190" i="161"/>
  <c r="AR190" i="161"/>
  <c r="AQ190" i="161"/>
  <c r="AP190" i="161"/>
  <c r="AO190" i="161"/>
  <c r="AN190" i="161"/>
  <c r="AM190" i="161"/>
  <c r="AL190" i="161"/>
  <c r="AK190" i="161"/>
  <c r="AJ190" i="161"/>
  <c r="AI190" i="161"/>
  <c r="AH190" i="161"/>
  <c r="AG190" i="161"/>
  <c r="AF190" i="161"/>
  <c r="AE190" i="161"/>
  <c r="AD190" i="161"/>
  <c r="AC190" i="161"/>
  <c r="AB190" i="161"/>
  <c r="AA190" i="161"/>
  <c r="Z190" i="161"/>
  <c r="Y190" i="161"/>
  <c r="X190" i="161"/>
  <c r="W190" i="161"/>
  <c r="V190" i="161"/>
  <c r="U190" i="161"/>
  <c r="T190" i="161"/>
  <c r="S190" i="161"/>
  <c r="R190" i="161"/>
  <c r="Q190" i="161"/>
  <c r="P190" i="161"/>
  <c r="O190" i="161"/>
  <c r="N190" i="161"/>
  <c r="M190" i="161"/>
  <c r="L190" i="161"/>
  <c r="K190" i="161"/>
  <c r="J190" i="161"/>
  <c r="I190" i="161"/>
  <c r="H190" i="161"/>
  <c r="G190" i="161"/>
  <c r="F190" i="161"/>
  <c r="E190" i="161"/>
  <c r="D190" i="161"/>
  <c r="BL189" i="161"/>
  <c r="BK189" i="161"/>
  <c r="BJ189" i="161"/>
  <c r="BI189" i="161"/>
  <c r="BH189" i="161"/>
  <c r="BG189" i="161"/>
  <c r="BF189" i="161"/>
  <c r="BE189" i="161"/>
  <c r="BD189" i="161"/>
  <c r="BC189" i="161"/>
  <c r="BB189" i="161"/>
  <c r="BA189" i="161"/>
  <c r="AZ189" i="161"/>
  <c r="AY189" i="161"/>
  <c r="AX189" i="161"/>
  <c r="AW189" i="161"/>
  <c r="AV189" i="161"/>
  <c r="AU189" i="161"/>
  <c r="AT189" i="161"/>
  <c r="AS189" i="161"/>
  <c r="AR189" i="161"/>
  <c r="AQ189" i="161"/>
  <c r="AP189" i="161"/>
  <c r="AO189" i="161"/>
  <c r="AN189" i="161"/>
  <c r="AM189" i="161"/>
  <c r="AL189" i="161"/>
  <c r="AK189" i="161"/>
  <c r="AJ189" i="161"/>
  <c r="AI189" i="161"/>
  <c r="AH189" i="161"/>
  <c r="AG189" i="161"/>
  <c r="AF189" i="161"/>
  <c r="AE189" i="161"/>
  <c r="AD189" i="161"/>
  <c r="AC189" i="161"/>
  <c r="AB189" i="161"/>
  <c r="AA189" i="161"/>
  <c r="Z189" i="161"/>
  <c r="Y189" i="161"/>
  <c r="X189" i="161"/>
  <c r="W189" i="161"/>
  <c r="V189" i="161"/>
  <c r="U189" i="161"/>
  <c r="T189" i="161"/>
  <c r="S189" i="161"/>
  <c r="R189" i="161"/>
  <c r="Q189" i="161"/>
  <c r="P189" i="161"/>
  <c r="O189" i="161"/>
  <c r="N189" i="161"/>
  <c r="M189" i="161"/>
  <c r="L189" i="161"/>
  <c r="K189" i="161"/>
  <c r="J189" i="161"/>
  <c r="I189" i="161"/>
  <c r="H189" i="161"/>
  <c r="G189" i="161"/>
  <c r="F189" i="161"/>
  <c r="E189" i="161"/>
  <c r="D189" i="161"/>
  <c r="BL188" i="161"/>
  <c r="BK188" i="161"/>
  <c r="BJ188" i="161"/>
  <c r="BI188" i="161"/>
  <c r="BH188" i="161"/>
  <c r="BG188" i="161"/>
  <c r="BF188" i="161"/>
  <c r="BE188" i="161"/>
  <c r="BD188" i="161"/>
  <c r="BC188" i="161"/>
  <c r="BB188" i="161"/>
  <c r="BA188" i="161"/>
  <c r="AZ188" i="161"/>
  <c r="AY188" i="161"/>
  <c r="AX188" i="161"/>
  <c r="AW188" i="161"/>
  <c r="AV188" i="161"/>
  <c r="AU188" i="161"/>
  <c r="AT188" i="161"/>
  <c r="AS188" i="161"/>
  <c r="AR188" i="161"/>
  <c r="AQ188" i="161"/>
  <c r="AP188" i="161"/>
  <c r="AO188" i="161"/>
  <c r="AN188" i="161"/>
  <c r="AM188" i="161"/>
  <c r="AL188" i="161"/>
  <c r="AK188" i="161"/>
  <c r="AJ188" i="161"/>
  <c r="AI188" i="161"/>
  <c r="AH188" i="161"/>
  <c r="AG188" i="161"/>
  <c r="AF188" i="161"/>
  <c r="AE188" i="161"/>
  <c r="AD188" i="161"/>
  <c r="AC188" i="161"/>
  <c r="AB188" i="161"/>
  <c r="AA188" i="161"/>
  <c r="Z188" i="161"/>
  <c r="Y188" i="161"/>
  <c r="X188" i="161"/>
  <c r="W188" i="161"/>
  <c r="V188" i="161"/>
  <c r="U188" i="161"/>
  <c r="T188" i="161"/>
  <c r="S188" i="161"/>
  <c r="R188" i="161"/>
  <c r="Q188" i="161"/>
  <c r="P188" i="161"/>
  <c r="O188" i="161"/>
  <c r="N188" i="161"/>
  <c r="M188" i="161"/>
  <c r="L188" i="161"/>
  <c r="K188" i="161"/>
  <c r="J188" i="161"/>
  <c r="I188" i="161"/>
  <c r="H188" i="161"/>
  <c r="G188" i="161"/>
  <c r="F188" i="161"/>
  <c r="E188" i="161"/>
  <c r="D188" i="161"/>
  <c r="BL187" i="161"/>
  <c r="BK187" i="161"/>
  <c r="BJ187" i="161"/>
  <c r="BI187" i="161"/>
  <c r="BH187" i="161"/>
  <c r="BG187" i="161"/>
  <c r="BF187" i="161"/>
  <c r="BE187" i="161"/>
  <c r="BD187" i="161"/>
  <c r="BC187" i="161"/>
  <c r="BB187" i="161"/>
  <c r="BA187" i="161"/>
  <c r="AZ187" i="161"/>
  <c r="AY187" i="161"/>
  <c r="AX187" i="161"/>
  <c r="AW187" i="161"/>
  <c r="AV187" i="161"/>
  <c r="AU187" i="161"/>
  <c r="AT187" i="161"/>
  <c r="AS187" i="161"/>
  <c r="AR187" i="161"/>
  <c r="AQ187" i="161"/>
  <c r="AP187" i="161"/>
  <c r="AO187" i="161"/>
  <c r="AN187" i="161"/>
  <c r="AM187" i="161"/>
  <c r="AL187" i="161"/>
  <c r="AK187" i="161"/>
  <c r="AJ187" i="161"/>
  <c r="AI187" i="161"/>
  <c r="AH187" i="161"/>
  <c r="AG187" i="161"/>
  <c r="AF187" i="161"/>
  <c r="AE187" i="161"/>
  <c r="AD187" i="161"/>
  <c r="AC187" i="161"/>
  <c r="AB187" i="161"/>
  <c r="AA187" i="161"/>
  <c r="Z187" i="161"/>
  <c r="Y187" i="161"/>
  <c r="X187" i="161"/>
  <c r="W187" i="161"/>
  <c r="V187" i="161"/>
  <c r="U187" i="161"/>
  <c r="T187" i="161"/>
  <c r="S187" i="161"/>
  <c r="R187" i="161"/>
  <c r="Q187" i="161"/>
  <c r="P187" i="161"/>
  <c r="O187" i="161"/>
  <c r="N187" i="161"/>
  <c r="M187" i="161"/>
  <c r="L187" i="161"/>
  <c r="K187" i="161"/>
  <c r="J187" i="161"/>
  <c r="I187" i="161"/>
  <c r="H187" i="161"/>
  <c r="G187" i="161"/>
  <c r="F187" i="161"/>
  <c r="E187" i="161"/>
  <c r="D187" i="161"/>
  <c r="BL186" i="161"/>
  <c r="BK186" i="161"/>
  <c r="BJ186" i="161"/>
  <c r="BI186" i="161"/>
  <c r="BH186" i="161"/>
  <c r="BG186" i="161"/>
  <c r="BF186" i="161"/>
  <c r="BE186" i="161"/>
  <c r="BD186" i="161"/>
  <c r="BC186" i="161"/>
  <c r="BB186" i="161"/>
  <c r="BA186" i="161"/>
  <c r="AZ186" i="161"/>
  <c r="AY186" i="161"/>
  <c r="AX186" i="161"/>
  <c r="AW186" i="161"/>
  <c r="AV186" i="161"/>
  <c r="AU186" i="161"/>
  <c r="AT186" i="161"/>
  <c r="AS186" i="161"/>
  <c r="AR186" i="161"/>
  <c r="AQ186" i="161"/>
  <c r="AP186" i="161"/>
  <c r="AO186" i="161"/>
  <c r="AN186" i="161"/>
  <c r="AM186" i="161"/>
  <c r="AL186" i="161"/>
  <c r="AK186" i="161"/>
  <c r="AJ186" i="161"/>
  <c r="AI186" i="161"/>
  <c r="AH186" i="161"/>
  <c r="AG186" i="161"/>
  <c r="AF186" i="161"/>
  <c r="AE186" i="161"/>
  <c r="AD186" i="161"/>
  <c r="AC186" i="161"/>
  <c r="AB186" i="161"/>
  <c r="AA186" i="161"/>
  <c r="Z186" i="161"/>
  <c r="Y186" i="161"/>
  <c r="X186" i="161"/>
  <c r="W186" i="161"/>
  <c r="V186" i="161"/>
  <c r="U186" i="161"/>
  <c r="T186" i="161"/>
  <c r="S186" i="161"/>
  <c r="R186" i="161"/>
  <c r="Q186" i="161"/>
  <c r="P186" i="161"/>
  <c r="O186" i="161"/>
  <c r="N186" i="161"/>
  <c r="M186" i="161"/>
  <c r="L186" i="161"/>
  <c r="K186" i="161"/>
  <c r="J186" i="161"/>
  <c r="I186" i="161"/>
  <c r="H186" i="161"/>
  <c r="G186" i="161"/>
  <c r="F186" i="161"/>
  <c r="E186" i="161"/>
  <c r="D186" i="161"/>
  <c r="BL185" i="161"/>
  <c r="BK185" i="161"/>
  <c r="BJ185" i="161"/>
  <c r="BI185" i="161"/>
  <c r="BH185" i="161"/>
  <c r="BG185" i="161"/>
  <c r="BF185" i="161"/>
  <c r="BE185" i="161"/>
  <c r="BD185" i="161"/>
  <c r="BD199" i="161" s="1"/>
  <c r="BC185" i="161"/>
  <c r="BB185" i="161"/>
  <c r="BA185" i="161"/>
  <c r="AZ185" i="161"/>
  <c r="AY185" i="161"/>
  <c r="AX185" i="161"/>
  <c r="AW185" i="161"/>
  <c r="AV185" i="161"/>
  <c r="AU185" i="161"/>
  <c r="AT185" i="161"/>
  <c r="AS185" i="161"/>
  <c r="AR185" i="161"/>
  <c r="AR199" i="161" s="1"/>
  <c r="AQ185" i="161"/>
  <c r="AP185" i="161"/>
  <c r="AO185" i="161"/>
  <c r="AN185" i="161"/>
  <c r="AM185" i="161"/>
  <c r="AL185" i="161"/>
  <c r="AK185" i="161"/>
  <c r="AJ185" i="161"/>
  <c r="AI185" i="161"/>
  <c r="AH185" i="161"/>
  <c r="AG185" i="161"/>
  <c r="AF185" i="161"/>
  <c r="AF199" i="161" s="1"/>
  <c r="AE185" i="161"/>
  <c r="AD185" i="161"/>
  <c r="AC185" i="161"/>
  <c r="AB185" i="161"/>
  <c r="AA185" i="161"/>
  <c r="Z185" i="161"/>
  <c r="Y185" i="161"/>
  <c r="X185" i="161"/>
  <c r="W185" i="161"/>
  <c r="V185" i="161"/>
  <c r="U185" i="161"/>
  <c r="T185" i="161"/>
  <c r="T199" i="161" s="1"/>
  <c r="S185" i="161"/>
  <c r="R185" i="161"/>
  <c r="Q185" i="161"/>
  <c r="P185" i="161"/>
  <c r="O185" i="161"/>
  <c r="N185" i="161"/>
  <c r="M185" i="161"/>
  <c r="L185" i="161"/>
  <c r="K185" i="161"/>
  <c r="J185" i="161"/>
  <c r="I185" i="161"/>
  <c r="H185" i="161"/>
  <c r="H199" i="161" s="1"/>
  <c r="G185" i="161"/>
  <c r="F185" i="161"/>
  <c r="E185" i="161"/>
  <c r="D185" i="161"/>
  <c r="D203" i="160"/>
  <c r="C203" i="160"/>
  <c r="B203" i="160"/>
  <c r="B204" i="160" s="1"/>
  <c r="BL198" i="160"/>
  <c r="BK198" i="160"/>
  <c r="BJ198" i="160"/>
  <c r="BI198" i="160"/>
  <c r="BH198" i="160"/>
  <c r="BG198" i="160"/>
  <c r="BF198" i="160"/>
  <c r="BE198" i="160"/>
  <c r="BD198" i="160"/>
  <c r="BC198" i="160"/>
  <c r="BB198" i="160"/>
  <c r="BA198" i="160"/>
  <c r="AZ198" i="160"/>
  <c r="AY198" i="160"/>
  <c r="AX198" i="160"/>
  <c r="AW198" i="160"/>
  <c r="AV198" i="160"/>
  <c r="AU198" i="160"/>
  <c r="AT198" i="160"/>
  <c r="AS198" i="160"/>
  <c r="AR198" i="160"/>
  <c r="AQ198" i="160"/>
  <c r="AP198" i="160"/>
  <c r="AO198" i="160"/>
  <c r="AN198" i="160"/>
  <c r="AM198" i="160"/>
  <c r="AL198" i="160"/>
  <c r="AK198" i="160"/>
  <c r="AJ198" i="160"/>
  <c r="AI198" i="160"/>
  <c r="AH198" i="160"/>
  <c r="AG198" i="160"/>
  <c r="AF198" i="160"/>
  <c r="AE198" i="160"/>
  <c r="AD198" i="160"/>
  <c r="AC198" i="160"/>
  <c r="AB198" i="160"/>
  <c r="AA198" i="160"/>
  <c r="Z198" i="160"/>
  <c r="Y198" i="160"/>
  <c r="X198" i="160"/>
  <c r="W198" i="160"/>
  <c r="V198" i="160"/>
  <c r="U198" i="160"/>
  <c r="T198" i="160"/>
  <c r="S198" i="160"/>
  <c r="R198" i="160"/>
  <c r="Q198" i="160"/>
  <c r="P198" i="160"/>
  <c r="O198" i="160"/>
  <c r="N198" i="160"/>
  <c r="M198" i="160"/>
  <c r="L198" i="160"/>
  <c r="K198" i="160"/>
  <c r="J198" i="160"/>
  <c r="I198" i="160"/>
  <c r="H198" i="160"/>
  <c r="G198" i="160"/>
  <c r="F198" i="160"/>
  <c r="E198" i="160"/>
  <c r="D198" i="160"/>
  <c r="BL197" i="160"/>
  <c r="BK197" i="160"/>
  <c r="BJ197" i="160"/>
  <c r="BI197" i="160"/>
  <c r="BH197" i="160"/>
  <c r="BG197" i="160"/>
  <c r="BF197" i="160"/>
  <c r="BE197" i="160"/>
  <c r="BD197" i="160"/>
  <c r="BC197" i="160"/>
  <c r="BB197" i="160"/>
  <c r="BA197" i="160"/>
  <c r="AZ197" i="160"/>
  <c r="AY197" i="160"/>
  <c r="AX197" i="160"/>
  <c r="AW197" i="160"/>
  <c r="AV197" i="160"/>
  <c r="AU197" i="160"/>
  <c r="AT197" i="160"/>
  <c r="AS197" i="160"/>
  <c r="AR197" i="160"/>
  <c r="AQ197" i="160"/>
  <c r="AP197" i="160"/>
  <c r="AO197" i="160"/>
  <c r="AN197" i="160"/>
  <c r="AM197" i="160"/>
  <c r="AL197" i="160"/>
  <c r="AK197" i="160"/>
  <c r="AJ197" i="160"/>
  <c r="AI197" i="160"/>
  <c r="AH197" i="160"/>
  <c r="AG197" i="160"/>
  <c r="AF197" i="160"/>
  <c r="AE197" i="160"/>
  <c r="AD197" i="160"/>
  <c r="AC197" i="160"/>
  <c r="AB197" i="160"/>
  <c r="AA197" i="160"/>
  <c r="Z197" i="160"/>
  <c r="Y197" i="160"/>
  <c r="X197" i="160"/>
  <c r="W197" i="160"/>
  <c r="V197" i="160"/>
  <c r="U197" i="160"/>
  <c r="T197" i="160"/>
  <c r="S197" i="160"/>
  <c r="R197" i="160"/>
  <c r="Q197" i="160"/>
  <c r="P197" i="160"/>
  <c r="O197" i="160"/>
  <c r="N197" i="160"/>
  <c r="M197" i="160"/>
  <c r="L197" i="160"/>
  <c r="K197" i="160"/>
  <c r="J197" i="160"/>
  <c r="I197" i="160"/>
  <c r="H197" i="160"/>
  <c r="G197" i="160"/>
  <c r="F197" i="160"/>
  <c r="E197" i="160"/>
  <c r="D197" i="160"/>
  <c r="BL196" i="160"/>
  <c r="BK196" i="160"/>
  <c r="BJ196" i="160"/>
  <c r="BI196" i="160"/>
  <c r="BH196" i="160"/>
  <c r="BG196" i="160"/>
  <c r="BF196" i="160"/>
  <c r="BE196" i="160"/>
  <c r="BD196" i="160"/>
  <c r="BC196" i="160"/>
  <c r="BB196" i="160"/>
  <c r="BA196" i="160"/>
  <c r="AZ196" i="160"/>
  <c r="AY196" i="160"/>
  <c r="AX196" i="160"/>
  <c r="AW196" i="160"/>
  <c r="AV196" i="160"/>
  <c r="AU196" i="160"/>
  <c r="AT196" i="160"/>
  <c r="AS196" i="160"/>
  <c r="AR196" i="160"/>
  <c r="AQ196" i="160"/>
  <c r="AP196" i="160"/>
  <c r="AO196" i="160"/>
  <c r="AN196" i="160"/>
  <c r="AM196" i="160"/>
  <c r="AL196" i="160"/>
  <c r="AK196" i="160"/>
  <c r="AJ196" i="160"/>
  <c r="AI196" i="160"/>
  <c r="AH196" i="160"/>
  <c r="AG196" i="160"/>
  <c r="AF196" i="160"/>
  <c r="AE196" i="160"/>
  <c r="AD196" i="160"/>
  <c r="AC196" i="160"/>
  <c r="AB196" i="160"/>
  <c r="AA196" i="160"/>
  <c r="Z196" i="160"/>
  <c r="Y196" i="160"/>
  <c r="X196" i="160"/>
  <c r="W196" i="160"/>
  <c r="V196" i="160"/>
  <c r="U196" i="160"/>
  <c r="T196" i="160"/>
  <c r="S196" i="160"/>
  <c r="R196" i="160"/>
  <c r="Q196" i="160"/>
  <c r="P196" i="160"/>
  <c r="O196" i="160"/>
  <c r="N196" i="160"/>
  <c r="M196" i="160"/>
  <c r="L196" i="160"/>
  <c r="K196" i="160"/>
  <c r="J196" i="160"/>
  <c r="I196" i="160"/>
  <c r="H196" i="160"/>
  <c r="G196" i="160"/>
  <c r="F196" i="160"/>
  <c r="E196" i="160"/>
  <c r="D196" i="160"/>
  <c r="BL195" i="160"/>
  <c r="BK195" i="160"/>
  <c r="BJ195" i="160"/>
  <c r="BI195" i="160"/>
  <c r="BH195" i="160"/>
  <c r="BG195" i="160"/>
  <c r="BF195" i="160"/>
  <c r="BE195" i="160"/>
  <c r="BD195" i="160"/>
  <c r="BC195" i="160"/>
  <c r="BB195" i="160"/>
  <c r="BA195" i="160"/>
  <c r="AZ195" i="160"/>
  <c r="AY195" i="160"/>
  <c r="AX195" i="160"/>
  <c r="AW195" i="160"/>
  <c r="AV195" i="160"/>
  <c r="AU195" i="160"/>
  <c r="AT195" i="160"/>
  <c r="AS195" i="160"/>
  <c r="AR195" i="160"/>
  <c r="AQ195" i="160"/>
  <c r="AP195" i="160"/>
  <c r="AO195" i="160"/>
  <c r="AN195" i="160"/>
  <c r="AM195" i="160"/>
  <c r="AL195" i="160"/>
  <c r="AK195" i="160"/>
  <c r="AJ195" i="160"/>
  <c r="AI195" i="160"/>
  <c r="AH195" i="160"/>
  <c r="AG195" i="160"/>
  <c r="AF195" i="160"/>
  <c r="AE195" i="160"/>
  <c r="AD195" i="160"/>
  <c r="AC195" i="160"/>
  <c r="AB195" i="160"/>
  <c r="AA195" i="160"/>
  <c r="Z195" i="160"/>
  <c r="Y195" i="160"/>
  <c r="X195" i="160"/>
  <c r="W195" i="160"/>
  <c r="V195" i="160"/>
  <c r="U195" i="160"/>
  <c r="T195" i="160"/>
  <c r="S195" i="160"/>
  <c r="R195" i="160"/>
  <c r="Q195" i="160"/>
  <c r="P195" i="160"/>
  <c r="O195" i="160"/>
  <c r="N195" i="160"/>
  <c r="M195" i="160"/>
  <c r="L195" i="160"/>
  <c r="K195" i="160"/>
  <c r="J195" i="160"/>
  <c r="I195" i="160"/>
  <c r="H195" i="160"/>
  <c r="G195" i="160"/>
  <c r="F195" i="160"/>
  <c r="E195" i="160"/>
  <c r="D195" i="160"/>
  <c r="BL194" i="160"/>
  <c r="BK194" i="160"/>
  <c r="BJ194" i="160"/>
  <c r="BI194" i="160"/>
  <c r="BH194" i="160"/>
  <c r="BG194" i="160"/>
  <c r="BF194" i="160"/>
  <c r="BE194" i="160"/>
  <c r="BD194" i="160"/>
  <c r="BC194" i="160"/>
  <c r="BB194" i="160"/>
  <c r="BA194" i="160"/>
  <c r="AZ194" i="160"/>
  <c r="AY194" i="160"/>
  <c r="AX194" i="160"/>
  <c r="AW194" i="160"/>
  <c r="AV194" i="160"/>
  <c r="AU194" i="160"/>
  <c r="AT194" i="160"/>
  <c r="AS194" i="160"/>
  <c r="AR194" i="160"/>
  <c r="AQ194" i="160"/>
  <c r="AP194" i="160"/>
  <c r="AO194" i="160"/>
  <c r="AN194" i="160"/>
  <c r="AM194" i="160"/>
  <c r="AL194" i="160"/>
  <c r="AK194" i="160"/>
  <c r="AJ194" i="160"/>
  <c r="AI194" i="160"/>
  <c r="AH194" i="160"/>
  <c r="AG194" i="160"/>
  <c r="AF194" i="160"/>
  <c r="AE194" i="160"/>
  <c r="AD194" i="160"/>
  <c r="AC194" i="160"/>
  <c r="AB194" i="160"/>
  <c r="AA194" i="160"/>
  <c r="Z194" i="160"/>
  <c r="Y194" i="160"/>
  <c r="X194" i="160"/>
  <c r="W194" i="160"/>
  <c r="V194" i="160"/>
  <c r="U194" i="160"/>
  <c r="T194" i="160"/>
  <c r="S194" i="160"/>
  <c r="R194" i="160"/>
  <c r="Q194" i="160"/>
  <c r="P194" i="160"/>
  <c r="O194" i="160"/>
  <c r="N194" i="160"/>
  <c r="M194" i="160"/>
  <c r="L194" i="160"/>
  <c r="K194" i="160"/>
  <c r="J194" i="160"/>
  <c r="I194" i="160"/>
  <c r="H194" i="160"/>
  <c r="G194" i="160"/>
  <c r="F194" i="160"/>
  <c r="E194" i="160"/>
  <c r="D194" i="160"/>
  <c r="BL193" i="160"/>
  <c r="BK193" i="160"/>
  <c r="BJ193" i="160"/>
  <c r="BI193" i="160"/>
  <c r="BH193" i="160"/>
  <c r="BG193" i="160"/>
  <c r="BF193" i="160"/>
  <c r="BE193" i="160"/>
  <c r="BD193" i="160"/>
  <c r="BC193" i="160"/>
  <c r="BB193" i="160"/>
  <c r="BA193" i="160"/>
  <c r="AZ193" i="160"/>
  <c r="AY193" i="160"/>
  <c r="AX193" i="160"/>
  <c r="AW193" i="160"/>
  <c r="AV193" i="160"/>
  <c r="AU193" i="160"/>
  <c r="AT193" i="160"/>
  <c r="AS193" i="160"/>
  <c r="AR193" i="160"/>
  <c r="AQ193" i="160"/>
  <c r="AP193" i="160"/>
  <c r="AO193" i="160"/>
  <c r="AN193" i="160"/>
  <c r="AM193" i="160"/>
  <c r="AL193" i="160"/>
  <c r="AK193" i="160"/>
  <c r="AJ193" i="160"/>
  <c r="AI193" i="160"/>
  <c r="AH193" i="160"/>
  <c r="AG193" i="160"/>
  <c r="AF193" i="160"/>
  <c r="AE193" i="160"/>
  <c r="AD193" i="160"/>
  <c r="AC193" i="160"/>
  <c r="AB193" i="160"/>
  <c r="AA193" i="160"/>
  <c r="Z193" i="160"/>
  <c r="Y193" i="160"/>
  <c r="X193" i="160"/>
  <c r="W193" i="160"/>
  <c r="V193" i="160"/>
  <c r="U193" i="160"/>
  <c r="T193" i="160"/>
  <c r="S193" i="160"/>
  <c r="R193" i="160"/>
  <c r="Q193" i="160"/>
  <c r="P193" i="160"/>
  <c r="O193" i="160"/>
  <c r="N193" i="160"/>
  <c r="M193" i="160"/>
  <c r="L193" i="160"/>
  <c r="K193" i="160"/>
  <c r="J193" i="160"/>
  <c r="I193" i="160"/>
  <c r="H193" i="160"/>
  <c r="G193" i="160"/>
  <c r="F193" i="160"/>
  <c r="E193" i="160"/>
  <c r="D193" i="160"/>
  <c r="BL192" i="160"/>
  <c r="BK192" i="160"/>
  <c r="BJ192" i="160"/>
  <c r="BI192" i="160"/>
  <c r="BH192" i="160"/>
  <c r="BG192" i="160"/>
  <c r="BF192" i="160"/>
  <c r="BE192" i="160"/>
  <c r="BD192" i="160"/>
  <c r="BC192" i="160"/>
  <c r="BB192" i="160"/>
  <c r="BA192" i="160"/>
  <c r="AZ192" i="160"/>
  <c r="AY192" i="160"/>
  <c r="AX192" i="160"/>
  <c r="AW192" i="160"/>
  <c r="AV192" i="160"/>
  <c r="AU192" i="160"/>
  <c r="AT192" i="160"/>
  <c r="AS192" i="160"/>
  <c r="AR192" i="160"/>
  <c r="AQ192" i="160"/>
  <c r="AP192" i="160"/>
  <c r="AO192" i="160"/>
  <c r="AN192" i="160"/>
  <c r="AM192" i="160"/>
  <c r="AL192" i="160"/>
  <c r="AK192" i="160"/>
  <c r="AJ192" i="160"/>
  <c r="AI192" i="160"/>
  <c r="AH192" i="160"/>
  <c r="AG192" i="160"/>
  <c r="AF192" i="160"/>
  <c r="AE192" i="160"/>
  <c r="AD192" i="160"/>
  <c r="AC192" i="160"/>
  <c r="AB192" i="160"/>
  <c r="AA192" i="160"/>
  <c r="Z192" i="160"/>
  <c r="Y192" i="160"/>
  <c r="X192" i="160"/>
  <c r="W192" i="160"/>
  <c r="V192" i="160"/>
  <c r="U192" i="160"/>
  <c r="T192" i="160"/>
  <c r="S192" i="160"/>
  <c r="R192" i="160"/>
  <c r="Q192" i="160"/>
  <c r="P192" i="160"/>
  <c r="O192" i="160"/>
  <c r="N192" i="160"/>
  <c r="M192" i="160"/>
  <c r="L192" i="160"/>
  <c r="K192" i="160"/>
  <c r="J192" i="160"/>
  <c r="I192" i="160"/>
  <c r="H192" i="160"/>
  <c r="G192" i="160"/>
  <c r="F192" i="160"/>
  <c r="E192" i="160"/>
  <c r="D192" i="160"/>
  <c r="BL191" i="160"/>
  <c r="BK191" i="160"/>
  <c r="BJ191" i="160"/>
  <c r="BI191" i="160"/>
  <c r="BH191" i="160"/>
  <c r="BG191" i="160"/>
  <c r="BF191" i="160"/>
  <c r="BE191" i="160"/>
  <c r="BD191" i="160"/>
  <c r="BC191" i="160"/>
  <c r="BB191" i="160"/>
  <c r="BA191" i="160"/>
  <c r="AZ191" i="160"/>
  <c r="AY191" i="160"/>
  <c r="AX191" i="160"/>
  <c r="AW191" i="160"/>
  <c r="AV191" i="160"/>
  <c r="AU191" i="160"/>
  <c r="AT191" i="160"/>
  <c r="AS191" i="160"/>
  <c r="AR191" i="160"/>
  <c r="AQ191" i="160"/>
  <c r="AP191" i="160"/>
  <c r="AO191" i="160"/>
  <c r="AN191" i="160"/>
  <c r="AM191" i="160"/>
  <c r="AL191" i="160"/>
  <c r="AK191" i="160"/>
  <c r="AJ191" i="160"/>
  <c r="AI191" i="160"/>
  <c r="AH191" i="160"/>
  <c r="AG191" i="160"/>
  <c r="AF191" i="160"/>
  <c r="AE191" i="160"/>
  <c r="AD191" i="160"/>
  <c r="AC191" i="160"/>
  <c r="AB191" i="160"/>
  <c r="AA191" i="160"/>
  <c r="Z191" i="160"/>
  <c r="Y191" i="160"/>
  <c r="X191" i="160"/>
  <c r="W191" i="160"/>
  <c r="V191" i="160"/>
  <c r="U191" i="160"/>
  <c r="T191" i="160"/>
  <c r="S191" i="160"/>
  <c r="R191" i="160"/>
  <c r="Q191" i="160"/>
  <c r="P191" i="160"/>
  <c r="O191" i="160"/>
  <c r="N191" i="160"/>
  <c r="M191" i="160"/>
  <c r="L191" i="160"/>
  <c r="K191" i="160"/>
  <c r="J191" i="160"/>
  <c r="I191" i="160"/>
  <c r="H191" i="160"/>
  <c r="G191" i="160"/>
  <c r="F191" i="160"/>
  <c r="E191" i="160"/>
  <c r="D191" i="160"/>
  <c r="BL190" i="160"/>
  <c r="BK190" i="160"/>
  <c r="BJ190" i="160"/>
  <c r="BI190" i="160"/>
  <c r="BH190" i="160"/>
  <c r="BG190" i="160"/>
  <c r="BF190" i="160"/>
  <c r="BE190" i="160"/>
  <c r="BD190" i="160"/>
  <c r="BC190" i="160"/>
  <c r="BB190" i="160"/>
  <c r="BA190" i="160"/>
  <c r="AZ190" i="160"/>
  <c r="AY190" i="160"/>
  <c r="AX190" i="160"/>
  <c r="AW190" i="160"/>
  <c r="AV190" i="160"/>
  <c r="AU190" i="160"/>
  <c r="AT190" i="160"/>
  <c r="AS190" i="160"/>
  <c r="AR190" i="160"/>
  <c r="AQ190" i="160"/>
  <c r="AP190" i="160"/>
  <c r="AO190" i="160"/>
  <c r="AN190" i="160"/>
  <c r="AM190" i="160"/>
  <c r="AL190" i="160"/>
  <c r="AK190" i="160"/>
  <c r="AJ190" i="160"/>
  <c r="AI190" i="160"/>
  <c r="AH190" i="160"/>
  <c r="AG190" i="160"/>
  <c r="AF190" i="160"/>
  <c r="AE190" i="160"/>
  <c r="AD190" i="160"/>
  <c r="AC190" i="160"/>
  <c r="AB190" i="160"/>
  <c r="AA190" i="160"/>
  <c r="Z190" i="160"/>
  <c r="Y190" i="160"/>
  <c r="X190" i="160"/>
  <c r="W190" i="160"/>
  <c r="V190" i="160"/>
  <c r="U190" i="160"/>
  <c r="T190" i="160"/>
  <c r="S190" i="160"/>
  <c r="R190" i="160"/>
  <c r="Q190" i="160"/>
  <c r="P190" i="160"/>
  <c r="O190" i="160"/>
  <c r="N190" i="160"/>
  <c r="M190" i="160"/>
  <c r="L190" i="160"/>
  <c r="K190" i="160"/>
  <c r="J190" i="160"/>
  <c r="I190" i="160"/>
  <c r="H190" i="160"/>
  <c r="G190" i="160"/>
  <c r="F190" i="160"/>
  <c r="E190" i="160"/>
  <c r="D190" i="160"/>
  <c r="BL189" i="160"/>
  <c r="BK189" i="160"/>
  <c r="BJ189" i="160"/>
  <c r="BI189" i="160"/>
  <c r="BH189" i="160"/>
  <c r="BG189" i="160"/>
  <c r="BF189" i="160"/>
  <c r="BE189" i="160"/>
  <c r="BD189" i="160"/>
  <c r="BC189" i="160"/>
  <c r="BB189" i="160"/>
  <c r="BA189" i="160"/>
  <c r="AZ189" i="160"/>
  <c r="AY189" i="160"/>
  <c r="AX189" i="160"/>
  <c r="AW189" i="160"/>
  <c r="AV189" i="160"/>
  <c r="AU189" i="160"/>
  <c r="AT189" i="160"/>
  <c r="AS189" i="160"/>
  <c r="AR189" i="160"/>
  <c r="AQ189" i="160"/>
  <c r="AP189" i="160"/>
  <c r="AO189" i="160"/>
  <c r="AN189" i="160"/>
  <c r="AM189" i="160"/>
  <c r="AL189" i="160"/>
  <c r="AK189" i="160"/>
  <c r="AJ189" i="160"/>
  <c r="AI189" i="160"/>
  <c r="AH189" i="160"/>
  <c r="AG189" i="160"/>
  <c r="AF189" i="160"/>
  <c r="AE189" i="160"/>
  <c r="AD189" i="160"/>
  <c r="AC189" i="160"/>
  <c r="AB189" i="160"/>
  <c r="AA189" i="160"/>
  <c r="Z189" i="160"/>
  <c r="Y189" i="160"/>
  <c r="X189" i="160"/>
  <c r="W189" i="160"/>
  <c r="V189" i="160"/>
  <c r="U189" i="160"/>
  <c r="T189" i="160"/>
  <c r="S189" i="160"/>
  <c r="R189" i="160"/>
  <c r="Q189" i="160"/>
  <c r="P189" i="160"/>
  <c r="O189" i="160"/>
  <c r="N189" i="160"/>
  <c r="M189" i="160"/>
  <c r="L189" i="160"/>
  <c r="K189" i="160"/>
  <c r="J189" i="160"/>
  <c r="I189" i="160"/>
  <c r="H189" i="160"/>
  <c r="G189" i="160"/>
  <c r="F189" i="160"/>
  <c r="E189" i="160"/>
  <c r="D189" i="160"/>
  <c r="BL188" i="160"/>
  <c r="BK188" i="160"/>
  <c r="BJ188" i="160"/>
  <c r="BI188" i="160"/>
  <c r="BH188" i="160"/>
  <c r="BG188" i="160"/>
  <c r="BF188" i="160"/>
  <c r="BE188" i="160"/>
  <c r="BD188" i="160"/>
  <c r="BC188" i="160"/>
  <c r="BB188" i="160"/>
  <c r="BA188" i="160"/>
  <c r="AZ188" i="160"/>
  <c r="AY188" i="160"/>
  <c r="AX188" i="160"/>
  <c r="AW188" i="160"/>
  <c r="AV188" i="160"/>
  <c r="AU188" i="160"/>
  <c r="AT188" i="160"/>
  <c r="AS188" i="160"/>
  <c r="AR188" i="160"/>
  <c r="AQ188" i="160"/>
  <c r="AP188" i="160"/>
  <c r="AO188" i="160"/>
  <c r="AN188" i="160"/>
  <c r="AM188" i="160"/>
  <c r="AL188" i="160"/>
  <c r="AK188" i="160"/>
  <c r="AJ188" i="160"/>
  <c r="AI188" i="160"/>
  <c r="AH188" i="160"/>
  <c r="AG188" i="160"/>
  <c r="AF188" i="160"/>
  <c r="AE188" i="160"/>
  <c r="AD188" i="160"/>
  <c r="AC188" i="160"/>
  <c r="AB188" i="160"/>
  <c r="AA188" i="160"/>
  <c r="Z188" i="160"/>
  <c r="Y188" i="160"/>
  <c r="X188" i="160"/>
  <c r="W188" i="160"/>
  <c r="V188" i="160"/>
  <c r="U188" i="160"/>
  <c r="T188" i="160"/>
  <c r="S188" i="160"/>
  <c r="R188" i="160"/>
  <c r="Q188" i="160"/>
  <c r="P188" i="160"/>
  <c r="O188" i="160"/>
  <c r="N188" i="160"/>
  <c r="M188" i="160"/>
  <c r="L188" i="160"/>
  <c r="K188" i="160"/>
  <c r="J188" i="160"/>
  <c r="I188" i="160"/>
  <c r="H188" i="160"/>
  <c r="G188" i="160"/>
  <c r="F188" i="160"/>
  <c r="E188" i="160"/>
  <c r="D188" i="160"/>
  <c r="BL187" i="160"/>
  <c r="BK187" i="160"/>
  <c r="BJ187" i="160"/>
  <c r="BI187" i="160"/>
  <c r="BH187" i="160"/>
  <c r="BG187" i="160"/>
  <c r="BF187" i="160"/>
  <c r="BE187" i="160"/>
  <c r="BD187" i="160"/>
  <c r="BC187" i="160"/>
  <c r="BB187" i="160"/>
  <c r="BA187" i="160"/>
  <c r="AZ187" i="160"/>
  <c r="AY187" i="160"/>
  <c r="AX187" i="160"/>
  <c r="AW187" i="160"/>
  <c r="AV187" i="160"/>
  <c r="AU187" i="160"/>
  <c r="AT187" i="160"/>
  <c r="AS187" i="160"/>
  <c r="AR187" i="160"/>
  <c r="AQ187" i="160"/>
  <c r="AP187" i="160"/>
  <c r="AO187" i="160"/>
  <c r="AN187" i="160"/>
  <c r="AM187" i="160"/>
  <c r="AL187" i="160"/>
  <c r="AK187" i="160"/>
  <c r="AJ187" i="160"/>
  <c r="AI187" i="160"/>
  <c r="AH187" i="160"/>
  <c r="AG187" i="160"/>
  <c r="AF187" i="160"/>
  <c r="AE187" i="160"/>
  <c r="AD187" i="160"/>
  <c r="AC187" i="160"/>
  <c r="AB187" i="160"/>
  <c r="AA187" i="160"/>
  <c r="Z187" i="160"/>
  <c r="Y187" i="160"/>
  <c r="X187" i="160"/>
  <c r="W187" i="160"/>
  <c r="V187" i="160"/>
  <c r="U187" i="160"/>
  <c r="T187" i="160"/>
  <c r="S187" i="160"/>
  <c r="R187" i="160"/>
  <c r="Q187" i="160"/>
  <c r="P187" i="160"/>
  <c r="O187" i="160"/>
  <c r="N187" i="160"/>
  <c r="M187" i="160"/>
  <c r="L187" i="160"/>
  <c r="K187" i="160"/>
  <c r="J187" i="160"/>
  <c r="I187" i="160"/>
  <c r="H187" i="160"/>
  <c r="G187" i="160"/>
  <c r="F187" i="160"/>
  <c r="E187" i="160"/>
  <c r="D187" i="160"/>
  <c r="BL186" i="160"/>
  <c r="BK186" i="160"/>
  <c r="BJ186" i="160"/>
  <c r="BI186" i="160"/>
  <c r="BH186" i="160"/>
  <c r="BG186" i="160"/>
  <c r="BF186" i="160"/>
  <c r="BE186" i="160"/>
  <c r="BD186" i="160"/>
  <c r="BC186" i="160"/>
  <c r="BB186" i="160"/>
  <c r="BA186" i="160"/>
  <c r="AZ186" i="160"/>
  <c r="AY186" i="160"/>
  <c r="AX186" i="160"/>
  <c r="AW186" i="160"/>
  <c r="AV186" i="160"/>
  <c r="AU186" i="160"/>
  <c r="AT186" i="160"/>
  <c r="AS186" i="160"/>
  <c r="AR186" i="160"/>
  <c r="AQ186" i="160"/>
  <c r="AP186" i="160"/>
  <c r="AO186" i="160"/>
  <c r="AN186" i="160"/>
  <c r="AM186" i="160"/>
  <c r="AL186" i="160"/>
  <c r="AK186" i="160"/>
  <c r="AJ186" i="160"/>
  <c r="AI186" i="160"/>
  <c r="AH186" i="160"/>
  <c r="AG186" i="160"/>
  <c r="AF186" i="160"/>
  <c r="AE186" i="160"/>
  <c r="AD186" i="160"/>
  <c r="AC186" i="160"/>
  <c r="AB186" i="160"/>
  <c r="AA186" i="160"/>
  <c r="Z186" i="160"/>
  <c r="Y186" i="160"/>
  <c r="X186" i="160"/>
  <c r="W186" i="160"/>
  <c r="V186" i="160"/>
  <c r="U186" i="160"/>
  <c r="T186" i="160"/>
  <c r="S186" i="160"/>
  <c r="R186" i="160"/>
  <c r="Q186" i="160"/>
  <c r="P186" i="160"/>
  <c r="O186" i="160"/>
  <c r="N186" i="160"/>
  <c r="M186" i="160"/>
  <c r="L186" i="160"/>
  <c r="K186" i="160"/>
  <c r="J186" i="160"/>
  <c r="I186" i="160"/>
  <c r="H186" i="160"/>
  <c r="G186" i="160"/>
  <c r="F186" i="160"/>
  <c r="E186" i="160"/>
  <c r="D186" i="160"/>
  <c r="BL185" i="160"/>
  <c r="BK185" i="160"/>
  <c r="BJ185" i="160"/>
  <c r="BI185" i="160"/>
  <c r="BH185" i="160"/>
  <c r="BG185" i="160"/>
  <c r="BF185" i="160"/>
  <c r="BE185" i="160"/>
  <c r="BD185" i="160"/>
  <c r="BC185" i="160"/>
  <c r="BB185" i="160"/>
  <c r="BA185" i="160"/>
  <c r="AZ185" i="160"/>
  <c r="AY185" i="160"/>
  <c r="AX185" i="160"/>
  <c r="AW185" i="160"/>
  <c r="AV185" i="160"/>
  <c r="AU185" i="160"/>
  <c r="AT185" i="160"/>
  <c r="AS185" i="160"/>
  <c r="AR185" i="160"/>
  <c r="AQ185" i="160"/>
  <c r="AP185" i="160"/>
  <c r="AO185" i="160"/>
  <c r="AN185" i="160"/>
  <c r="AM185" i="160"/>
  <c r="AL185" i="160"/>
  <c r="AK185" i="160"/>
  <c r="AJ185" i="160"/>
  <c r="AI185" i="160"/>
  <c r="AH185" i="160"/>
  <c r="AG185" i="160"/>
  <c r="AF185" i="160"/>
  <c r="AE185" i="160"/>
  <c r="AD185" i="160"/>
  <c r="AC185" i="160"/>
  <c r="AB185" i="160"/>
  <c r="AA185" i="160"/>
  <c r="Z185" i="160"/>
  <c r="Y185" i="160"/>
  <c r="X185" i="160"/>
  <c r="W185" i="160"/>
  <c r="V185" i="160"/>
  <c r="U185" i="160"/>
  <c r="T185" i="160"/>
  <c r="S185" i="160"/>
  <c r="R185" i="160"/>
  <c r="Q185" i="160"/>
  <c r="P185" i="160"/>
  <c r="O185" i="160"/>
  <c r="N185" i="160"/>
  <c r="M185" i="160"/>
  <c r="L185" i="160"/>
  <c r="K185" i="160"/>
  <c r="J185" i="160"/>
  <c r="I185" i="160"/>
  <c r="H185" i="160"/>
  <c r="G185" i="160"/>
  <c r="F185" i="160"/>
  <c r="E185" i="160"/>
  <c r="D185" i="160"/>
  <c r="D203" i="159"/>
  <c r="C203" i="159"/>
  <c r="B203" i="159"/>
  <c r="B204" i="159" s="1"/>
  <c r="BL198" i="159"/>
  <c r="BK198" i="159"/>
  <c r="BJ198" i="159"/>
  <c r="BI198" i="159"/>
  <c r="BH198" i="159"/>
  <c r="BG198" i="159"/>
  <c r="BF198" i="159"/>
  <c r="BE198" i="159"/>
  <c r="BD198" i="159"/>
  <c r="BC198" i="159"/>
  <c r="BB198" i="159"/>
  <c r="BA198" i="159"/>
  <c r="AZ198" i="159"/>
  <c r="AY198" i="159"/>
  <c r="AX198" i="159"/>
  <c r="AW198" i="159"/>
  <c r="AV198" i="159"/>
  <c r="AU198" i="159"/>
  <c r="AT198" i="159"/>
  <c r="AS198" i="159"/>
  <c r="AR198" i="159"/>
  <c r="AQ198" i="159"/>
  <c r="AP198" i="159"/>
  <c r="AO198" i="159"/>
  <c r="AN198" i="159"/>
  <c r="AM198" i="159"/>
  <c r="AL198" i="159"/>
  <c r="AK198" i="159"/>
  <c r="AJ198" i="159"/>
  <c r="AI198" i="159"/>
  <c r="AH198" i="159"/>
  <c r="AG198" i="159"/>
  <c r="AF198" i="159"/>
  <c r="AE198" i="159"/>
  <c r="AD198" i="159"/>
  <c r="AC198" i="159"/>
  <c r="AB198" i="159"/>
  <c r="AA198" i="159"/>
  <c r="Z198" i="159"/>
  <c r="Y198" i="159"/>
  <c r="X198" i="159"/>
  <c r="W198" i="159"/>
  <c r="V198" i="159"/>
  <c r="U198" i="159"/>
  <c r="T198" i="159"/>
  <c r="S198" i="159"/>
  <c r="R198" i="159"/>
  <c r="Q198" i="159"/>
  <c r="P198" i="159"/>
  <c r="O198" i="159"/>
  <c r="N198" i="159"/>
  <c r="M198" i="159"/>
  <c r="L198" i="159"/>
  <c r="K198" i="159"/>
  <c r="J198" i="159"/>
  <c r="I198" i="159"/>
  <c r="H198" i="159"/>
  <c r="G198" i="159"/>
  <c r="F198" i="159"/>
  <c r="E198" i="159"/>
  <c r="D198" i="159"/>
  <c r="BL197" i="159"/>
  <c r="BK197" i="159"/>
  <c r="BJ197" i="159"/>
  <c r="BI197" i="159"/>
  <c r="BH197" i="159"/>
  <c r="BG197" i="159"/>
  <c r="BF197" i="159"/>
  <c r="BE197" i="159"/>
  <c r="BD197" i="159"/>
  <c r="BC197" i="159"/>
  <c r="BB197" i="159"/>
  <c r="BA197" i="159"/>
  <c r="AZ197" i="159"/>
  <c r="AY197" i="159"/>
  <c r="AX197" i="159"/>
  <c r="AW197" i="159"/>
  <c r="AV197" i="159"/>
  <c r="AU197" i="159"/>
  <c r="AT197" i="159"/>
  <c r="AS197" i="159"/>
  <c r="AR197" i="159"/>
  <c r="AQ197" i="159"/>
  <c r="AP197" i="159"/>
  <c r="AO197" i="159"/>
  <c r="AN197" i="159"/>
  <c r="AM197" i="159"/>
  <c r="AL197" i="159"/>
  <c r="AK197" i="159"/>
  <c r="AJ197" i="159"/>
  <c r="AI197" i="159"/>
  <c r="AH197" i="159"/>
  <c r="AG197" i="159"/>
  <c r="AF197" i="159"/>
  <c r="AE197" i="159"/>
  <c r="AD197" i="159"/>
  <c r="AC197" i="159"/>
  <c r="AB197" i="159"/>
  <c r="AA197" i="159"/>
  <c r="Z197" i="159"/>
  <c r="Y197" i="159"/>
  <c r="X197" i="159"/>
  <c r="W197" i="159"/>
  <c r="V197" i="159"/>
  <c r="U197" i="159"/>
  <c r="T197" i="159"/>
  <c r="S197" i="159"/>
  <c r="R197" i="159"/>
  <c r="Q197" i="159"/>
  <c r="P197" i="159"/>
  <c r="O197" i="159"/>
  <c r="N197" i="159"/>
  <c r="M197" i="159"/>
  <c r="L197" i="159"/>
  <c r="K197" i="159"/>
  <c r="J197" i="159"/>
  <c r="I197" i="159"/>
  <c r="H197" i="159"/>
  <c r="G197" i="159"/>
  <c r="F197" i="159"/>
  <c r="E197" i="159"/>
  <c r="D197" i="159"/>
  <c r="BL196" i="159"/>
  <c r="BK196" i="159"/>
  <c r="BJ196" i="159"/>
  <c r="BI196" i="159"/>
  <c r="BH196" i="159"/>
  <c r="BG196" i="159"/>
  <c r="BF196" i="159"/>
  <c r="BE196" i="159"/>
  <c r="BD196" i="159"/>
  <c r="BC196" i="159"/>
  <c r="BB196" i="159"/>
  <c r="BA196" i="159"/>
  <c r="AZ196" i="159"/>
  <c r="AY196" i="159"/>
  <c r="AX196" i="159"/>
  <c r="AW196" i="159"/>
  <c r="AV196" i="159"/>
  <c r="AU196" i="159"/>
  <c r="AT196" i="159"/>
  <c r="AS196" i="159"/>
  <c r="AR196" i="159"/>
  <c r="AQ196" i="159"/>
  <c r="AP196" i="159"/>
  <c r="AO196" i="159"/>
  <c r="AN196" i="159"/>
  <c r="AM196" i="159"/>
  <c r="AL196" i="159"/>
  <c r="AK196" i="159"/>
  <c r="AJ196" i="159"/>
  <c r="AI196" i="159"/>
  <c r="AH196" i="159"/>
  <c r="AG196" i="159"/>
  <c r="AF196" i="159"/>
  <c r="AE196" i="159"/>
  <c r="AD196" i="159"/>
  <c r="AC196" i="159"/>
  <c r="AB196" i="159"/>
  <c r="AA196" i="159"/>
  <c r="Z196" i="159"/>
  <c r="Y196" i="159"/>
  <c r="X196" i="159"/>
  <c r="W196" i="159"/>
  <c r="V196" i="159"/>
  <c r="U196" i="159"/>
  <c r="T196" i="159"/>
  <c r="S196" i="159"/>
  <c r="R196" i="159"/>
  <c r="Q196" i="159"/>
  <c r="P196" i="159"/>
  <c r="O196" i="159"/>
  <c r="N196" i="159"/>
  <c r="M196" i="159"/>
  <c r="L196" i="159"/>
  <c r="K196" i="159"/>
  <c r="J196" i="159"/>
  <c r="I196" i="159"/>
  <c r="H196" i="159"/>
  <c r="G196" i="159"/>
  <c r="F196" i="159"/>
  <c r="E196" i="159"/>
  <c r="D196" i="159"/>
  <c r="BL195" i="159"/>
  <c r="BK195" i="159"/>
  <c r="BJ195" i="159"/>
  <c r="BI195" i="159"/>
  <c r="BH195" i="159"/>
  <c r="BG195" i="159"/>
  <c r="BF195" i="159"/>
  <c r="BE195" i="159"/>
  <c r="BD195" i="159"/>
  <c r="BC195" i="159"/>
  <c r="BB195" i="159"/>
  <c r="BA195" i="159"/>
  <c r="AZ195" i="159"/>
  <c r="AY195" i="159"/>
  <c r="AX195" i="159"/>
  <c r="AW195" i="159"/>
  <c r="AV195" i="159"/>
  <c r="AU195" i="159"/>
  <c r="AT195" i="159"/>
  <c r="AS195" i="159"/>
  <c r="AR195" i="159"/>
  <c r="AQ195" i="159"/>
  <c r="AP195" i="159"/>
  <c r="AO195" i="159"/>
  <c r="AN195" i="159"/>
  <c r="AM195" i="159"/>
  <c r="AL195" i="159"/>
  <c r="AK195" i="159"/>
  <c r="AJ195" i="159"/>
  <c r="AI195" i="159"/>
  <c r="AH195" i="159"/>
  <c r="AG195" i="159"/>
  <c r="AF195" i="159"/>
  <c r="AE195" i="159"/>
  <c r="AD195" i="159"/>
  <c r="AC195" i="159"/>
  <c r="AB195" i="159"/>
  <c r="AA195" i="159"/>
  <c r="Z195" i="159"/>
  <c r="Y195" i="159"/>
  <c r="X195" i="159"/>
  <c r="W195" i="159"/>
  <c r="V195" i="159"/>
  <c r="U195" i="159"/>
  <c r="T195" i="159"/>
  <c r="S195" i="159"/>
  <c r="R195" i="159"/>
  <c r="Q195" i="159"/>
  <c r="P195" i="159"/>
  <c r="O195" i="159"/>
  <c r="N195" i="159"/>
  <c r="M195" i="159"/>
  <c r="L195" i="159"/>
  <c r="K195" i="159"/>
  <c r="J195" i="159"/>
  <c r="I195" i="159"/>
  <c r="H195" i="159"/>
  <c r="G195" i="159"/>
  <c r="F195" i="159"/>
  <c r="E195" i="159"/>
  <c r="D195" i="159"/>
  <c r="BL194" i="159"/>
  <c r="BK194" i="159"/>
  <c r="BJ194" i="159"/>
  <c r="BI194" i="159"/>
  <c r="BH194" i="159"/>
  <c r="BG194" i="159"/>
  <c r="BF194" i="159"/>
  <c r="BE194" i="159"/>
  <c r="BD194" i="159"/>
  <c r="BC194" i="159"/>
  <c r="BB194" i="159"/>
  <c r="BA194" i="159"/>
  <c r="AZ194" i="159"/>
  <c r="AY194" i="159"/>
  <c r="AX194" i="159"/>
  <c r="AW194" i="159"/>
  <c r="AV194" i="159"/>
  <c r="AU194" i="159"/>
  <c r="AT194" i="159"/>
  <c r="AS194" i="159"/>
  <c r="AR194" i="159"/>
  <c r="AQ194" i="159"/>
  <c r="AP194" i="159"/>
  <c r="AO194" i="159"/>
  <c r="AN194" i="159"/>
  <c r="AM194" i="159"/>
  <c r="AL194" i="159"/>
  <c r="AK194" i="159"/>
  <c r="AJ194" i="159"/>
  <c r="AI194" i="159"/>
  <c r="AH194" i="159"/>
  <c r="AG194" i="159"/>
  <c r="AF194" i="159"/>
  <c r="AE194" i="159"/>
  <c r="AD194" i="159"/>
  <c r="AC194" i="159"/>
  <c r="AB194" i="159"/>
  <c r="AA194" i="159"/>
  <c r="Z194" i="159"/>
  <c r="Y194" i="159"/>
  <c r="X194" i="159"/>
  <c r="W194" i="159"/>
  <c r="V194" i="159"/>
  <c r="U194" i="159"/>
  <c r="T194" i="159"/>
  <c r="S194" i="159"/>
  <c r="R194" i="159"/>
  <c r="Q194" i="159"/>
  <c r="P194" i="159"/>
  <c r="O194" i="159"/>
  <c r="N194" i="159"/>
  <c r="M194" i="159"/>
  <c r="L194" i="159"/>
  <c r="K194" i="159"/>
  <c r="J194" i="159"/>
  <c r="I194" i="159"/>
  <c r="H194" i="159"/>
  <c r="G194" i="159"/>
  <c r="F194" i="159"/>
  <c r="E194" i="159"/>
  <c r="D194" i="159"/>
  <c r="BL193" i="159"/>
  <c r="BK193" i="159"/>
  <c r="BJ193" i="159"/>
  <c r="BI193" i="159"/>
  <c r="BH193" i="159"/>
  <c r="BG193" i="159"/>
  <c r="BF193" i="159"/>
  <c r="BE193" i="159"/>
  <c r="BD193" i="159"/>
  <c r="BC193" i="159"/>
  <c r="BB193" i="159"/>
  <c r="BA193" i="159"/>
  <c r="AZ193" i="159"/>
  <c r="AY193" i="159"/>
  <c r="AX193" i="159"/>
  <c r="AW193" i="159"/>
  <c r="AV193" i="159"/>
  <c r="AU193" i="159"/>
  <c r="AT193" i="159"/>
  <c r="AS193" i="159"/>
  <c r="AR193" i="159"/>
  <c r="AQ193" i="159"/>
  <c r="AP193" i="159"/>
  <c r="AO193" i="159"/>
  <c r="AN193" i="159"/>
  <c r="AM193" i="159"/>
  <c r="AL193" i="159"/>
  <c r="AK193" i="159"/>
  <c r="AJ193" i="159"/>
  <c r="AI193" i="159"/>
  <c r="AH193" i="159"/>
  <c r="AG193" i="159"/>
  <c r="AF193" i="159"/>
  <c r="AE193" i="159"/>
  <c r="AD193" i="159"/>
  <c r="AC193" i="159"/>
  <c r="AB193" i="159"/>
  <c r="AA193" i="159"/>
  <c r="Z193" i="159"/>
  <c r="Y193" i="159"/>
  <c r="X193" i="159"/>
  <c r="W193" i="159"/>
  <c r="V193" i="159"/>
  <c r="U193" i="159"/>
  <c r="T193" i="159"/>
  <c r="S193" i="159"/>
  <c r="R193" i="159"/>
  <c r="Q193" i="159"/>
  <c r="P193" i="159"/>
  <c r="O193" i="159"/>
  <c r="N193" i="159"/>
  <c r="M193" i="159"/>
  <c r="L193" i="159"/>
  <c r="K193" i="159"/>
  <c r="J193" i="159"/>
  <c r="I193" i="159"/>
  <c r="H193" i="159"/>
  <c r="G193" i="159"/>
  <c r="F193" i="159"/>
  <c r="E193" i="159"/>
  <c r="D193" i="159"/>
  <c r="BL192" i="159"/>
  <c r="BK192" i="159"/>
  <c r="BJ192" i="159"/>
  <c r="BI192" i="159"/>
  <c r="BH192" i="159"/>
  <c r="BG192" i="159"/>
  <c r="BF192" i="159"/>
  <c r="BE192" i="159"/>
  <c r="BD192" i="159"/>
  <c r="BC192" i="159"/>
  <c r="BB192" i="159"/>
  <c r="BA192" i="159"/>
  <c r="AZ192" i="159"/>
  <c r="AY192" i="159"/>
  <c r="AX192" i="159"/>
  <c r="AW192" i="159"/>
  <c r="AV192" i="159"/>
  <c r="AU192" i="159"/>
  <c r="AT192" i="159"/>
  <c r="AS192" i="159"/>
  <c r="AR192" i="159"/>
  <c r="AQ192" i="159"/>
  <c r="AP192" i="159"/>
  <c r="AO192" i="159"/>
  <c r="AN192" i="159"/>
  <c r="AM192" i="159"/>
  <c r="AL192" i="159"/>
  <c r="AK192" i="159"/>
  <c r="AJ192" i="159"/>
  <c r="AI192" i="159"/>
  <c r="AH192" i="159"/>
  <c r="AG192" i="159"/>
  <c r="AF192" i="159"/>
  <c r="AE192" i="159"/>
  <c r="AD192" i="159"/>
  <c r="AC192" i="159"/>
  <c r="AB192" i="159"/>
  <c r="AA192" i="159"/>
  <c r="Z192" i="159"/>
  <c r="Y192" i="159"/>
  <c r="X192" i="159"/>
  <c r="W192" i="159"/>
  <c r="V192" i="159"/>
  <c r="U192" i="159"/>
  <c r="T192" i="159"/>
  <c r="S192" i="159"/>
  <c r="R192" i="159"/>
  <c r="Q192" i="159"/>
  <c r="P192" i="159"/>
  <c r="O192" i="159"/>
  <c r="N192" i="159"/>
  <c r="M192" i="159"/>
  <c r="L192" i="159"/>
  <c r="K192" i="159"/>
  <c r="J192" i="159"/>
  <c r="I192" i="159"/>
  <c r="H192" i="159"/>
  <c r="G192" i="159"/>
  <c r="F192" i="159"/>
  <c r="E192" i="159"/>
  <c r="D192" i="159"/>
  <c r="BL191" i="159"/>
  <c r="BK191" i="159"/>
  <c r="BJ191" i="159"/>
  <c r="BI191" i="159"/>
  <c r="BH191" i="159"/>
  <c r="BG191" i="159"/>
  <c r="BF191" i="159"/>
  <c r="BE191" i="159"/>
  <c r="BD191" i="159"/>
  <c r="BC191" i="159"/>
  <c r="BB191" i="159"/>
  <c r="BA191" i="159"/>
  <c r="AZ191" i="159"/>
  <c r="AY191" i="159"/>
  <c r="AX191" i="159"/>
  <c r="AW191" i="159"/>
  <c r="AV191" i="159"/>
  <c r="AU191" i="159"/>
  <c r="AT191" i="159"/>
  <c r="AS191" i="159"/>
  <c r="AR191" i="159"/>
  <c r="AQ191" i="159"/>
  <c r="AP191" i="159"/>
  <c r="AO191" i="159"/>
  <c r="AN191" i="159"/>
  <c r="AM191" i="159"/>
  <c r="AL191" i="159"/>
  <c r="AK191" i="159"/>
  <c r="AJ191" i="159"/>
  <c r="AI191" i="159"/>
  <c r="AH191" i="159"/>
  <c r="AG191" i="159"/>
  <c r="AF191" i="159"/>
  <c r="AE191" i="159"/>
  <c r="AD191" i="159"/>
  <c r="AC191" i="159"/>
  <c r="AB191" i="159"/>
  <c r="AA191" i="159"/>
  <c r="Z191" i="159"/>
  <c r="Y191" i="159"/>
  <c r="X191" i="159"/>
  <c r="W191" i="159"/>
  <c r="V191" i="159"/>
  <c r="U191" i="159"/>
  <c r="T191" i="159"/>
  <c r="S191" i="159"/>
  <c r="R191" i="159"/>
  <c r="Q191" i="159"/>
  <c r="P191" i="159"/>
  <c r="O191" i="159"/>
  <c r="N191" i="159"/>
  <c r="M191" i="159"/>
  <c r="L191" i="159"/>
  <c r="K191" i="159"/>
  <c r="J191" i="159"/>
  <c r="I191" i="159"/>
  <c r="H191" i="159"/>
  <c r="G191" i="159"/>
  <c r="F191" i="159"/>
  <c r="E191" i="159"/>
  <c r="D191" i="159"/>
  <c r="BL190" i="159"/>
  <c r="BK190" i="159"/>
  <c r="BJ190" i="159"/>
  <c r="BI190" i="159"/>
  <c r="BH190" i="159"/>
  <c r="BG190" i="159"/>
  <c r="BF190" i="159"/>
  <c r="BE190" i="159"/>
  <c r="BD190" i="159"/>
  <c r="BC190" i="159"/>
  <c r="BB190" i="159"/>
  <c r="BA190" i="159"/>
  <c r="AZ190" i="159"/>
  <c r="AY190" i="159"/>
  <c r="AX190" i="159"/>
  <c r="AW190" i="159"/>
  <c r="AV190" i="159"/>
  <c r="AU190" i="159"/>
  <c r="AT190" i="159"/>
  <c r="AS190" i="159"/>
  <c r="AR190" i="159"/>
  <c r="AQ190" i="159"/>
  <c r="AP190" i="159"/>
  <c r="AO190" i="159"/>
  <c r="AN190" i="159"/>
  <c r="AM190" i="159"/>
  <c r="AL190" i="159"/>
  <c r="AK190" i="159"/>
  <c r="AJ190" i="159"/>
  <c r="AI190" i="159"/>
  <c r="AH190" i="159"/>
  <c r="AG190" i="159"/>
  <c r="AF190" i="159"/>
  <c r="AE190" i="159"/>
  <c r="AD190" i="159"/>
  <c r="AC190" i="159"/>
  <c r="AB190" i="159"/>
  <c r="AA190" i="159"/>
  <c r="Z190" i="159"/>
  <c r="Y190" i="159"/>
  <c r="X190" i="159"/>
  <c r="W190" i="159"/>
  <c r="V190" i="159"/>
  <c r="U190" i="159"/>
  <c r="T190" i="159"/>
  <c r="S190" i="159"/>
  <c r="R190" i="159"/>
  <c r="Q190" i="159"/>
  <c r="P190" i="159"/>
  <c r="O190" i="159"/>
  <c r="N190" i="159"/>
  <c r="M190" i="159"/>
  <c r="L190" i="159"/>
  <c r="K190" i="159"/>
  <c r="J190" i="159"/>
  <c r="I190" i="159"/>
  <c r="H190" i="159"/>
  <c r="G190" i="159"/>
  <c r="F190" i="159"/>
  <c r="E190" i="159"/>
  <c r="D190" i="159"/>
  <c r="BL189" i="159"/>
  <c r="BK189" i="159"/>
  <c r="BJ189" i="159"/>
  <c r="BI189" i="159"/>
  <c r="BH189" i="159"/>
  <c r="BG189" i="159"/>
  <c r="BF189" i="159"/>
  <c r="BE189" i="159"/>
  <c r="BD189" i="159"/>
  <c r="BC189" i="159"/>
  <c r="BB189" i="159"/>
  <c r="BA189" i="159"/>
  <c r="AZ189" i="159"/>
  <c r="AY189" i="159"/>
  <c r="AX189" i="159"/>
  <c r="AW189" i="159"/>
  <c r="AV189" i="159"/>
  <c r="AU189" i="159"/>
  <c r="AT189" i="159"/>
  <c r="AS189" i="159"/>
  <c r="AR189" i="159"/>
  <c r="AQ189" i="159"/>
  <c r="AP189" i="159"/>
  <c r="AO189" i="159"/>
  <c r="AN189" i="159"/>
  <c r="AM189" i="159"/>
  <c r="AL189" i="159"/>
  <c r="AK189" i="159"/>
  <c r="AJ189" i="159"/>
  <c r="AI189" i="159"/>
  <c r="AH189" i="159"/>
  <c r="AG189" i="159"/>
  <c r="AF189" i="159"/>
  <c r="AE189" i="159"/>
  <c r="AD189" i="159"/>
  <c r="AC189" i="159"/>
  <c r="AB189" i="159"/>
  <c r="AA189" i="159"/>
  <c r="Z189" i="159"/>
  <c r="Y189" i="159"/>
  <c r="X189" i="159"/>
  <c r="W189" i="159"/>
  <c r="V189" i="159"/>
  <c r="U189" i="159"/>
  <c r="T189" i="159"/>
  <c r="S189" i="159"/>
  <c r="R189" i="159"/>
  <c r="Q189" i="159"/>
  <c r="P189" i="159"/>
  <c r="O189" i="159"/>
  <c r="N189" i="159"/>
  <c r="M189" i="159"/>
  <c r="L189" i="159"/>
  <c r="K189" i="159"/>
  <c r="J189" i="159"/>
  <c r="I189" i="159"/>
  <c r="H189" i="159"/>
  <c r="G189" i="159"/>
  <c r="F189" i="159"/>
  <c r="E189" i="159"/>
  <c r="D189" i="159"/>
  <c r="BL188" i="159"/>
  <c r="BK188" i="159"/>
  <c r="BJ188" i="159"/>
  <c r="BI188" i="159"/>
  <c r="BH188" i="159"/>
  <c r="BG188" i="159"/>
  <c r="BF188" i="159"/>
  <c r="BE188" i="159"/>
  <c r="BD188" i="159"/>
  <c r="BC188" i="159"/>
  <c r="BB188" i="159"/>
  <c r="BA188" i="159"/>
  <c r="AZ188" i="159"/>
  <c r="AY188" i="159"/>
  <c r="AX188" i="159"/>
  <c r="AW188" i="159"/>
  <c r="AV188" i="159"/>
  <c r="AU188" i="159"/>
  <c r="AT188" i="159"/>
  <c r="AS188" i="159"/>
  <c r="AR188" i="159"/>
  <c r="AQ188" i="159"/>
  <c r="AP188" i="159"/>
  <c r="AO188" i="159"/>
  <c r="AN188" i="159"/>
  <c r="AM188" i="159"/>
  <c r="AL188" i="159"/>
  <c r="AK188" i="159"/>
  <c r="AJ188" i="159"/>
  <c r="AI188" i="159"/>
  <c r="AH188" i="159"/>
  <c r="AG188" i="159"/>
  <c r="AF188" i="159"/>
  <c r="AE188" i="159"/>
  <c r="AD188" i="159"/>
  <c r="AC188" i="159"/>
  <c r="AB188" i="159"/>
  <c r="AA188" i="159"/>
  <c r="Z188" i="159"/>
  <c r="Y188" i="159"/>
  <c r="X188" i="159"/>
  <c r="W188" i="159"/>
  <c r="V188" i="159"/>
  <c r="U188" i="159"/>
  <c r="T188" i="159"/>
  <c r="S188" i="159"/>
  <c r="R188" i="159"/>
  <c r="Q188" i="159"/>
  <c r="P188" i="159"/>
  <c r="O188" i="159"/>
  <c r="N188" i="159"/>
  <c r="M188" i="159"/>
  <c r="L188" i="159"/>
  <c r="K188" i="159"/>
  <c r="J188" i="159"/>
  <c r="I188" i="159"/>
  <c r="H188" i="159"/>
  <c r="G188" i="159"/>
  <c r="F188" i="159"/>
  <c r="E188" i="159"/>
  <c r="D188" i="159"/>
  <c r="BL187" i="159"/>
  <c r="BK187" i="159"/>
  <c r="BJ187" i="159"/>
  <c r="BI187" i="159"/>
  <c r="BH187" i="159"/>
  <c r="BG187" i="159"/>
  <c r="BF187" i="159"/>
  <c r="BE187" i="159"/>
  <c r="BD187" i="159"/>
  <c r="BC187" i="159"/>
  <c r="BB187" i="159"/>
  <c r="BA187" i="159"/>
  <c r="AZ187" i="159"/>
  <c r="AY187" i="159"/>
  <c r="AX187" i="159"/>
  <c r="AW187" i="159"/>
  <c r="AV187" i="159"/>
  <c r="AU187" i="159"/>
  <c r="AT187" i="159"/>
  <c r="AS187" i="159"/>
  <c r="AR187" i="159"/>
  <c r="AQ187" i="159"/>
  <c r="AP187" i="159"/>
  <c r="AO187" i="159"/>
  <c r="AN187" i="159"/>
  <c r="AM187" i="159"/>
  <c r="AL187" i="159"/>
  <c r="AK187" i="159"/>
  <c r="AJ187" i="159"/>
  <c r="AI187" i="159"/>
  <c r="AH187" i="159"/>
  <c r="AG187" i="159"/>
  <c r="AF187" i="159"/>
  <c r="AE187" i="159"/>
  <c r="AD187" i="159"/>
  <c r="AC187" i="159"/>
  <c r="AB187" i="159"/>
  <c r="AA187" i="159"/>
  <c r="Z187" i="159"/>
  <c r="Y187" i="159"/>
  <c r="X187" i="159"/>
  <c r="W187" i="159"/>
  <c r="V187" i="159"/>
  <c r="U187" i="159"/>
  <c r="T187" i="159"/>
  <c r="S187" i="159"/>
  <c r="R187" i="159"/>
  <c r="Q187" i="159"/>
  <c r="P187" i="159"/>
  <c r="O187" i="159"/>
  <c r="N187" i="159"/>
  <c r="M187" i="159"/>
  <c r="L187" i="159"/>
  <c r="K187" i="159"/>
  <c r="J187" i="159"/>
  <c r="I187" i="159"/>
  <c r="H187" i="159"/>
  <c r="G187" i="159"/>
  <c r="F187" i="159"/>
  <c r="E187" i="159"/>
  <c r="E199" i="159" s="1"/>
  <c r="D187" i="159"/>
  <c r="BL186" i="159"/>
  <c r="BK186" i="159"/>
  <c r="BJ186" i="159"/>
  <c r="BI186" i="159"/>
  <c r="BH186" i="159"/>
  <c r="BG186" i="159"/>
  <c r="BF186" i="159"/>
  <c r="BE186" i="159"/>
  <c r="BD186" i="159"/>
  <c r="BC186" i="159"/>
  <c r="BB186" i="159"/>
  <c r="BA186" i="159"/>
  <c r="AZ186" i="159"/>
  <c r="AY186" i="159"/>
  <c r="AX186" i="159"/>
  <c r="AW186" i="159"/>
  <c r="AV186" i="159"/>
  <c r="AU186" i="159"/>
  <c r="AT186" i="159"/>
  <c r="AS186" i="159"/>
  <c r="AR186" i="159"/>
  <c r="AQ186" i="159"/>
  <c r="AP186" i="159"/>
  <c r="AO186" i="159"/>
  <c r="AN186" i="159"/>
  <c r="AM186" i="159"/>
  <c r="AL186" i="159"/>
  <c r="AK186" i="159"/>
  <c r="AJ186" i="159"/>
  <c r="AI186" i="159"/>
  <c r="AH186" i="159"/>
  <c r="AG186" i="159"/>
  <c r="AF186" i="159"/>
  <c r="AE186" i="159"/>
  <c r="AD186" i="159"/>
  <c r="AC186" i="159"/>
  <c r="AB186" i="159"/>
  <c r="AA186" i="159"/>
  <c r="Z186" i="159"/>
  <c r="Y186" i="159"/>
  <c r="X186" i="159"/>
  <c r="W186" i="159"/>
  <c r="V186" i="159"/>
  <c r="U186" i="159"/>
  <c r="T186" i="159"/>
  <c r="S186" i="159"/>
  <c r="R186" i="159"/>
  <c r="Q186" i="159"/>
  <c r="P186" i="159"/>
  <c r="O186" i="159"/>
  <c r="N186" i="159"/>
  <c r="M186" i="159"/>
  <c r="L186" i="159"/>
  <c r="K186" i="159"/>
  <c r="J186" i="159"/>
  <c r="I186" i="159"/>
  <c r="H186" i="159"/>
  <c r="G186" i="159"/>
  <c r="F186" i="159"/>
  <c r="E186" i="159"/>
  <c r="D186" i="159"/>
  <c r="BL185" i="159"/>
  <c r="BK185" i="159"/>
  <c r="BJ185" i="159"/>
  <c r="BI185" i="159"/>
  <c r="BH185" i="159"/>
  <c r="BG185" i="159"/>
  <c r="BF185" i="159"/>
  <c r="BE185" i="159"/>
  <c r="BD185" i="159"/>
  <c r="BC185" i="159"/>
  <c r="BC199" i="159" s="1"/>
  <c r="BB185" i="159"/>
  <c r="BA185" i="159"/>
  <c r="AZ185" i="159"/>
  <c r="AY185" i="159"/>
  <c r="AX185" i="159"/>
  <c r="AW185" i="159"/>
  <c r="AV185" i="159"/>
  <c r="AU185" i="159"/>
  <c r="AT185" i="159"/>
  <c r="AS185" i="159"/>
  <c r="AR185" i="159"/>
  <c r="AQ185" i="159"/>
  <c r="AP185" i="159"/>
  <c r="AO185" i="159"/>
  <c r="AN185" i="159"/>
  <c r="AM185" i="159"/>
  <c r="AL185" i="159"/>
  <c r="AK185" i="159"/>
  <c r="AJ185" i="159"/>
  <c r="AI185" i="159"/>
  <c r="AH185" i="159"/>
  <c r="AG185" i="159"/>
  <c r="AF185" i="159"/>
  <c r="AE185" i="159"/>
  <c r="AD185" i="159"/>
  <c r="AC185" i="159"/>
  <c r="AB185" i="159"/>
  <c r="AA185" i="159"/>
  <c r="Z185" i="159"/>
  <c r="Y185" i="159"/>
  <c r="X185" i="159"/>
  <c r="W185" i="159"/>
  <c r="V185" i="159"/>
  <c r="U185" i="159"/>
  <c r="T185" i="159"/>
  <c r="S185" i="159"/>
  <c r="R185" i="159"/>
  <c r="Q185" i="159"/>
  <c r="P185" i="159"/>
  <c r="O185" i="159"/>
  <c r="N185" i="159"/>
  <c r="M185" i="159"/>
  <c r="L185" i="159"/>
  <c r="K185" i="159"/>
  <c r="J185" i="159"/>
  <c r="I185" i="159"/>
  <c r="H185" i="159"/>
  <c r="G185" i="159"/>
  <c r="F185" i="159"/>
  <c r="E185" i="159"/>
  <c r="D185" i="159"/>
  <c r="D203" i="158"/>
  <c r="C203" i="158"/>
  <c r="B203" i="158"/>
  <c r="B204" i="158" s="1"/>
  <c r="BL198" i="158"/>
  <c r="BK198" i="158"/>
  <c r="BJ198" i="158"/>
  <c r="BI198" i="158"/>
  <c r="BH198" i="158"/>
  <c r="BG198" i="158"/>
  <c r="BF198" i="158"/>
  <c r="BE198" i="158"/>
  <c r="BD198" i="158"/>
  <c r="BC198" i="158"/>
  <c r="BB198" i="158"/>
  <c r="BA198" i="158"/>
  <c r="AZ198" i="158"/>
  <c r="AY198" i="158"/>
  <c r="AX198" i="158"/>
  <c r="AW198" i="158"/>
  <c r="AV198" i="158"/>
  <c r="AU198" i="158"/>
  <c r="AT198" i="158"/>
  <c r="AS198" i="158"/>
  <c r="AR198" i="158"/>
  <c r="AQ198" i="158"/>
  <c r="AP198" i="158"/>
  <c r="AO198" i="158"/>
  <c r="AN198" i="158"/>
  <c r="AM198" i="158"/>
  <c r="AL198" i="158"/>
  <c r="AK198" i="158"/>
  <c r="AJ198" i="158"/>
  <c r="AI198" i="158"/>
  <c r="AH198" i="158"/>
  <c r="AG198" i="158"/>
  <c r="AF198" i="158"/>
  <c r="AE198" i="158"/>
  <c r="AD198" i="158"/>
  <c r="AC198" i="158"/>
  <c r="AB198" i="158"/>
  <c r="AA198" i="158"/>
  <c r="Z198" i="158"/>
  <c r="Y198" i="158"/>
  <c r="X198" i="158"/>
  <c r="W198" i="158"/>
  <c r="V198" i="158"/>
  <c r="U198" i="158"/>
  <c r="T198" i="158"/>
  <c r="S198" i="158"/>
  <c r="R198" i="158"/>
  <c r="Q198" i="158"/>
  <c r="P198" i="158"/>
  <c r="O198" i="158"/>
  <c r="N198" i="158"/>
  <c r="M198" i="158"/>
  <c r="L198" i="158"/>
  <c r="K198" i="158"/>
  <c r="J198" i="158"/>
  <c r="I198" i="158"/>
  <c r="H198" i="158"/>
  <c r="G198" i="158"/>
  <c r="F198" i="158"/>
  <c r="E198" i="158"/>
  <c r="D198" i="158"/>
  <c r="BL197" i="158"/>
  <c r="BK197" i="158"/>
  <c r="BJ197" i="158"/>
  <c r="BI197" i="158"/>
  <c r="BH197" i="158"/>
  <c r="BG197" i="158"/>
  <c r="BF197" i="158"/>
  <c r="BE197" i="158"/>
  <c r="BD197" i="158"/>
  <c r="BC197" i="158"/>
  <c r="BB197" i="158"/>
  <c r="BA197" i="158"/>
  <c r="AZ197" i="158"/>
  <c r="AY197" i="158"/>
  <c r="AX197" i="158"/>
  <c r="AW197" i="158"/>
  <c r="AV197" i="158"/>
  <c r="AU197" i="158"/>
  <c r="AT197" i="158"/>
  <c r="AS197" i="158"/>
  <c r="AR197" i="158"/>
  <c r="AQ197" i="158"/>
  <c r="AP197" i="158"/>
  <c r="AO197" i="158"/>
  <c r="AN197" i="158"/>
  <c r="AM197" i="158"/>
  <c r="AL197" i="158"/>
  <c r="AK197" i="158"/>
  <c r="AJ197" i="158"/>
  <c r="AI197" i="158"/>
  <c r="AH197" i="158"/>
  <c r="AG197" i="158"/>
  <c r="AF197" i="158"/>
  <c r="AE197" i="158"/>
  <c r="AD197" i="158"/>
  <c r="AC197" i="158"/>
  <c r="AB197" i="158"/>
  <c r="AA197" i="158"/>
  <c r="Z197" i="158"/>
  <c r="Y197" i="158"/>
  <c r="X197" i="158"/>
  <c r="W197" i="158"/>
  <c r="V197" i="158"/>
  <c r="U197" i="158"/>
  <c r="T197" i="158"/>
  <c r="S197" i="158"/>
  <c r="R197" i="158"/>
  <c r="Q197" i="158"/>
  <c r="P197" i="158"/>
  <c r="O197" i="158"/>
  <c r="N197" i="158"/>
  <c r="M197" i="158"/>
  <c r="L197" i="158"/>
  <c r="K197" i="158"/>
  <c r="J197" i="158"/>
  <c r="I197" i="158"/>
  <c r="H197" i="158"/>
  <c r="G197" i="158"/>
  <c r="F197" i="158"/>
  <c r="E197" i="158"/>
  <c r="D197" i="158"/>
  <c r="BL196" i="158"/>
  <c r="BK196" i="158"/>
  <c r="BJ196" i="158"/>
  <c r="BI196" i="158"/>
  <c r="BH196" i="158"/>
  <c r="BG196" i="158"/>
  <c r="BF196" i="158"/>
  <c r="BE196" i="158"/>
  <c r="BD196" i="158"/>
  <c r="BC196" i="158"/>
  <c r="BB196" i="158"/>
  <c r="BA196" i="158"/>
  <c r="AZ196" i="158"/>
  <c r="AY196" i="158"/>
  <c r="AX196" i="158"/>
  <c r="AW196" i="158"/>
  <c r="AV196" i="158"/>
  <c r="AU196" i="158"/>
  <c r="AT196" i="158"/>
  <c r="AS196" i="158"/>
  <c r="AR196" i="158"/>
  <c r="AQ196" i="158"/>
  <c r="AP196" i="158"/>
  <c r="AO196" i="158"/>
  <c r="AN196" i="158"/>
  <c r="AM196" i="158"/>
  <c r="AL196" i="158"/>
  <c r="AK196" i="158"/>
  <c r="AJ196" i="158"/>
  <c r="AI196" i="158"/>
  <c r="AH196" i="158"/>
  <c r="AG196" i="158"/>
  <c r="AF196" i="158"/>
  <c r="AE196" i="158"/>
  <c r="AD196" i="158"/>
  <c r="AC196" i="158"/>
  <c r="AB196" i="158"/>
  <c r="AA196" i="158"/>
  <c r="Z196" i="158"/>
  <c r="Y196" i="158"/>
  <c r="X196" i="158"/>
  <c r="W196" i="158"/>
  <c r="V196" i="158"/>
  <c r="U196" i="158"/>
  <c r="T196" i="158"/>
  <c r="S196" i="158"/>
  <c r="R196" i="158"/>
  <c r="Q196" i="158"/>
  <c r="P196" i="158"/>
  <c r="O196" i="158"/>
  <c r="N196" i="158"/>
  <c r="M196" i="158"/>
  <c r="L196" i="158"/>
  <c r="K196" i="158"/>
  <c r="J196" i="158"/>
  <c r="I196" i="158"/>
  <c r="H196" i="158"/>
  <c r="G196" i="158"/>
  <c r="F196" i="158"/>
  <c r="E196" i="158"/>
  <c r="D196" i="158"/>
  <c r="BL195" i="158"/>
  <c r="BK195" i="158"/>
  <c r="BJ195" i="158"/>
  <c r="BI195" i="158"/>
  <c r="BH195" i="158"/>
  <c r="BG195" i="158"/>
  <c r="BF195" i="158"/>
  <c r="BE195" i="158"/>
  <c r="BD195" i="158"/>
  <c r="BC195" i="158"/>
  <c r="BB195" i="158"/>
  <c r="BA195" i="158"/>
  <c r="AZ195" i="158"/>
  <c r="AY195" i="158"/>
  <c r="AX195" i="158"/>
  <c r="AW195" i="158"/>
  <c r="AV195" i="158"/>
  <c r="AU195" i="158"/>
  <c r="AT195" i="158"/>
  <c r="AS195" i="158"/>
  <c r="AR195" i="158"/>
  <c r="AQ195" i="158"/>
  <c r="AP195" i="158"/>
  <c r="AO195" i="158"/>
  <c r="AN195" i="158"/>
  <c r="AM195" i="158"/>
  <c r="AL195" i="158"/>
  <c r="AK195" i="158"/>
  <c r="AJ195" i="158"/>
  <c r="AI195" i="158"/>
  <c r="AH195" i="158"/>
  <c r="AG195" i="158"/>
  <c r="AF195" i="158"/>
  <c r="AE195" i="158"/>
  <c r="AD195" i="158"/>
  <c r="AC195" i="158"/>
  <c r="AB195" i="158"/>
  <c r="AA195" i="158"/>
  <c r="Z195" i="158"/>
  <c r="Y195" i="158"/>
  <c r="X195" i="158"/>
  <c r="W195" i="158"/>
  <c r="V195" i="158"/>
  <c r="U195" i="158"/>
  <c r="T195" i="158"/>
  <c r="S195" i="158"/>
  <c r="R195" i="158"/>
  <c r="Q195" i="158"/>
  <c r="P195" i="158"/>
  <c r="O195" i="158"/>
  <c r="N195" i="158"/>
  <c r="M195" i="158"/>
  <c r="L195" i="158"/>
  <c r="K195" i="158"/>
  <c r="J195" i="158"/>
  <c r="I195" i="158"/>
  <c r="H195" i="158"/>
  <c r="G195" i="158"/>
  <c r="F195" i="158"/>
  <c r="E195" i="158"/>
  <c r="D195" i="158"/>
  <c r="BL194" i="158"/>
  <c r="BK194" i="158"/>
  <c r="BJ194" i="158"/>
  <c r="BI194" i="158"/>
  <c r="BH194" i="158"/>
  <c r="BG194" i="158"/>
  <c r="BF194" i="158"/>
  <c r="BE194" i="158"/>
  <c r="BD194" i="158"/>
  <c r="BC194" i="158"/>
  <c r="BB194" i="158"/>
  <c r="BA194" i="158"/>
  <c r="AZ194" i="158"/>
  <c r="AY194" i="158"/>
  <c r="AX194" i="158"/>
  <c r="AW194" i="158"/>
  <c r="AV194" i="158"/>
  <c r="AU194" i="158"/>
  <c r="AT194" i="158"/>
  <c r="AS194" i="158"/>
  <c r="AR194" i="158"/>
  <c r="AQ194" i="158"/>
  <c r="AP194" i="158"/>
  <c r="AO194" i="158"/>
  <c r="AN194" i="158"/>
  <c r="AM194" i="158"/>
  <c r="AL194" i="158"/>
  <c r="AK194" i="158"/>
  <c r="AJ194" i="158"/>
  <c r="AI194" i="158"/>
  <c r="AH194" i="158"/>
  <c r="AG194" i="158"/>
  <c r="AF194" i="158"/>
  <c r="AE194" i="158"/>
  <c r="AD194" i="158"/>
  <c r="AC194" i="158"/>
  <c r="AB194" i="158"/>
  <c r="AA194" i="158"/>
  <c r="Z194" i="158"/>
  <c r="Y194" i="158"/>
  <c r="X194" i="158"/>
  <c r="W194" i="158"/>
  <c r="V194" i="158"/>
  <c r="U194" i="158"/>
  <c r="T194" i="158"/>
  <c r="S194" i="158"/>
  <c r="R194" i="158"/>
  <c r="Q194" i="158"/>
  <c r="P194" i="158"/>
  <c r="O194" i="158"/>
  <c r="N194" i="158"/>
  <c r="M194" i="158"/>
  <c r="L194" i="158"/>
  <c r="K194" i="158"/>
  <c r="J194" i="158"/>
  <c r="I194" i="158"/>
  <c r="H194" i="158"/>
  <c r="G194" i="158"/>
  <c r="F194" i="158"/>
  <c r="E194" i="158"/>
  <c r="D194" i="158"/>
  <c r="BL193" i="158"/>
  <c r="BK193" i="158"/>
  <c r="BJ193" i="158"/>
  <c r="BI193" i="158"/>
  <c r="BH193" i="158"/>
  <c r="BG193" i="158"/>
  <c r="BF193" i="158"/>
  <c r="BE193" i="158"/>
  <c r="BD193" i="158"/>
  <c r="BC193" i="158"/>
  <c r="BB193" i="158"/>
  <c r="BA193" i="158"/>
  <c r="AZ193" i="158"/>
  <c r="AY193" i="158"/>
  <c r="AX193" i="158"/>
  <c r="AW193" i="158"/>
  <c r="AV193" i="158"/>
  <c r="AU193" i="158"/>
  <c r="AT193" i="158"/>
  <c r="AS193" i="158"/>
  <c r="AR193" i="158"/>
  <c r="AQ193" i="158"/>
  <c r="AP193" i="158"/>
  <c r="AO193" i="158"/>
  <c r="AN193" i="158"/>
  <c r="AM193" i="158"/>
  <c r="AL193" i="158"/>
  <c r="AK193" i="158"/>
  <c r="AJ193" i="158"/>
  <c r="AI193" i="158"/>
  <c r="AH193" i="158"/>
  <c r="AG193" i="158"/>
  <c r="AF193" i="158"/>
  <c r="AE193" i="158"/>
  <c r="AD193" i="158"/>
  <c r="AC193" i="158"/>
  <c r="AB193" i="158"/>
  <c r="AA193" i="158"/>
  <c r="Z193" i="158"/>
  <c r="Y193" i="158"/>
  <c r="X193" i="158"/>
  <c r="W193" i="158"/>
  <c r="V193" i="158"/>
  <c r="U193" i="158"/>
  <c r="T193" i="158"/>
  <c r="S193" i="158"/>
  <c r="R193" i="158"/>
  <c r="Q193" i="158"/>
  <c r="P193" i="158"/>
  <c r="O193" i="158"/>
  <c r="N193" i="158"/>
  <c r="M193" i="158"/>
  <c r="L193" i="158"/>
  <c r="K193" i="158"/>
  <c r="J193" i="158"/>
  <c r="I193" i="158"/>
  <c r="H193" i="158"/>
  <c r="G193" i="158"/>
  <c r="F193" i="158"/>
  <c r="E193" i="158"/>
  <c r="D193" i="158"/>
  <c r="BL192" i="158"/>
  <c r="BK192" i="158"/>
  <c r="BJ192" i="158"/>
  <c r="BI192" i="158"/>
  <c r="BH192" i="158"/>
  <c r="BG192" i="158"/>
  <c r="BF192" i="158"/>
  <c r="BE192" i="158"/>
  <c r="BD192" i="158"/>
  <c r="BC192" i="158"/>
  <c r="BB192" i="158"/>
  <c r="BA192" i="158"/>
  <c r="AZ192" i="158"/>
  <c r="AY192" i="158"/>
  <c r="AX192" i="158"/>
  <c r="AW192" i="158"/>
  <c r="AV192" i="158"/>
  <c r="AU192" i="158"/>
  <c r="AT192" i="158"/>
  <c r="AS192" i="158"/>
  <c r="AR192" i="158"/>
  <c r="AQ192" i="158"/>
  <c r="AP192" i="158"/>
  <c r="AO192" i="158"/>
  <c r="AN192" i="158"/>
  <c r="AM192" i="158"/>
  <c r="AL192" i="158"/>
  <c r="AK192" i="158"/>
  <c r="AJ192" i="158"/>
  <c r="AI192" i="158"/>
  <c r="AH192" i="158"/>
  <c r="AG192" i="158"/>
  <c r="AF192" i="158"/>
  <c r="AE192" i="158"/>
  <c r="AD192" i="158"/>
  <c r="AC192" i="158"/>
  <c r="AB192" i="158"/>
  <c r="AA192" i="158"/>
  <c r="Z192" i="158"/>
  <c r="Y192" i="158"/>
  <c r="X192" i="158"/>
  <c r="W192" i="158"/>
  <c r="V192" i="158"/>
  <c r="U192" i="158"/>
  <c r="T192" i="158"/>
  <c r="S192" i="158"/>
  <c r="R192" i="158"/>
  <c r="Q192" i="158"/>
  <c r="P192" i="158"/>
  <c r="O192" i="158"/>
  <c r="N192" i="158"/>
  <c r="M192" i="158"/>
  <c r="L192" i="158"/>
  <c r="K192" i="158"/>
  <c r="J192" i="158"/>
  <c r="I192" i="158"/>
  <c r="H192" i="158"/>
  <c r="G192" i="158"/>
  <c r="F192" i="158"/>
  <c r="E192" i="158"/>
  <c r="D192" i="158"/>
  <c r="BL191" i="158"/>
  <c r="BK191" i="158"/>
  <c r="BJ191" i="158"/>
  <c r="BI191" i="158"/>
  <c r="BH191" i="158"/>
  <c r="BG191" i="158"/>
  <c r="BF191" i="158"/>
  <c r="BE191" i="158"/>
  <c r="BD191" i="158"/>
  <c r="BC191" i="158"/>
  <c r="BB191" i="158"/>
  <c r="BA191" i="158"/>
  <c r="AZ191" i="158"/>
  <c r="AY191" i="158"/>
  <c r="AX191" i="158"/>
  <c r="AW191" i="158"/>
  <c r="AV191" i="158"/>
  <c r="AU191" i="158"/>
  <c r="AT191" i="158"/>
  <c r="AS191" i="158"/>
  <c r="AR191" i="158"/>
  <c r="AQ191" i="158"/>
  <c r="AP191" i="158"/>
  <c r="AO191" i="158"/>
  <c r="AN191" i="158"/>
  <c r="AM191" i="158"/>
  <c r="AL191" i="158"/>
  <c r="AK191" i="158"/>
  <c r="AJ191" i="158"/>
  <c r="AI191" i="158"/>
  <c r="AH191" i="158"/>
  <c r="AG191" i="158"/>
  <c r="AF191" i="158"/>
  <c r="AE191" i="158"/>
  <c r="AD191" i="158"/>
  <c r="AC191" i="158"/>
  <c r="AB191" i="158"/>
  <c r="AA191" i="158"/>
  <c r="Z191" i="158"/>
  <c r="Y191" i="158"/>
  <c r="X191" i="158"/>
  <c r="W191" i="158"/>
  <c r="V191" i="158"/>
  <c r="U191" i="158"/>
  <c r="T191" i="158"/>
  <c r="S191" i="158"/>
  <c r="R191" i="158"/>
  <c r="Q191" i="158"/>
  <c r="P191" i="158"/>
  <c r="O191" i="158"/>
  <c r="N191" i="158"/>
  <c r="M191" i="158"/>
  <c r="L191" i="158"/>
  <c r="K191" i="158"/>
  <c r="J191" i="158"/>
  <c r="I191" i="158"/>
  <c r="H191" i="158"/>
  <c r="G191" i="158"/>
  <c r="F191" i="158"/>
  <c r="E191" i="158"/>
  <c r="D191" i="158"/>
  <c r="BL190" i="158"/>
  <c r="BK190" i="158"/>
  <c r="BJ190" i="158"/>
  <c r="BI190" i="158"/>
  <c r="BH190" i="158"/>
  <c r="BG190" i="158"/>
  <c r="BF190" i="158"/>
  <c r="BE190" i="158"/>
  <c r="BD190" i="158"/>
  <c r="BC190" i="158"/>
  <c r="BB190" i="158"/>
  <c r="BA190" i="158"/>
  <c r="AZ190" i="158"/>
  <c r="AY190" i="158"/>
  <c r="AX190" i="158"/>
  <c r="AW190" i="158"/>
  <c r="AV190" i="158"/>
  <c r="AU190" i="158"/>
  <c r="AT190" i="158"/>
  <c r="AS190" i="158"/>
  <c r="AR190" i="158"/>
  <c r="AQ190" i="158"/>
  <c r="AP190" i="158"/>
  <c r="AO190" i="158"/>
  <c r="AN190" i="158"/>
  <c r="AM190" i="158"/>
  <c r="AL190" i="158"/>
  <c r="AK190" i="158"/>
  <c r="AJ190" i="158"/>
  <c r="AI190" i="158"/>
  <c r="AH190" i="158"/>
  <c r="AG190" i="158"/>
  <c r="AF190" i="158"/>
  <c r="AE190" i="158"/>
  <c r="AD190" i="158"/>
  <c r="AC190" i="158"/>
  <c r="AB190" i="158"/>
  <c r="AA190" i="158"/>
  <c r="Z190" i="158"/>
  <c r="Y190" i="158"/>
  <c r="X190" i="158"/>
  <c r="W190" i="158"/>
  <c r="V190" i="158"/>
  <c r="U190" i="158"/>
  <c r="T190" i="158"/>
  <c r="S190" i="158"/>
  <c r="R190" i="158"/>
  <c r="Q190" i="158"/>
  <c r="P190" i="158"/>
  <c r="O190" i="158"/>
  <c r="N190" i="158"/>
  <c r="M190" i="158"/>
  <c r="L190" i="158"/>
  <c r="K190" i="158"/>
  <c r="J190" i="158"/>
  <c r="I190" i="158"/>
  <c r="H190" i="158"/>
  <c r="G190" i="158"/>
  <c r="F190" i="158"/>
  <c r="E190" i="158"/>
  <c r="D190" i="158"/>
  <c r="BL189" i="158"/>
  <c r="BK189" i="158"/>
  <c r="BJ189" i="158"/>
  <c r="BI189" i="158"/>
  <c r="BH189" i="158"/>
  <c r="BG189" i="158"/>
  <c r="BF189" i="158"/>
  <c r="BE189" i="158"/>
  <c r="BD189" i="158"/>
  <c r="BC189" i="158"/>
  <c r="BB189" i="158"/>
  <c r="BA189" i="158"/>
  <c r="AZ189" i="158"/>
  <c r="AY189" i="158"/>
  <c r="AX189" i="158"/>
  <c r="AW189" i="158"/>
  <c r="AV189" i="158"/>
  <c r="AU189" i="158"/>
  <c r="AT189" i="158"/>
  <c r="AS189" i="158"/>
  <c r="AR189" i="158"/>
  <c r="AQ189" i="158"/>
  <c r="AP189" i="158"/>
  <c r="AO189" i="158"/>
  <c r="AN189" i="158"/>
  <c r="AM189" i="158"/>
  <c r="AL189" i="158"/>
  <c r="AK189" i="158"/>
  <c r="AJ189" i="158"/>
  <c r="AI189" i="158"/>
  <c r="AH189" i="158"/>
  <c r="AG189" i="158"/>
  <c r="AF189" i="158"/>
  <c r="AE189" i="158"/>
  <c r="AD189" i="158"/>
  <c r="AC189" i="158"/>
  <c r="AB189" i="158"/>
  <c r="AA189" i="158"/>
  <c r="Z189" i="158"/>
  <c r="Y189" i="158"/>
  <c r="X189" i="158"/>
  <c r="W189" i="158"/>
  <c r="V189" i="158"/>
  <c r="U189" i="158"/>
  <c r="T189" i="158"/>
  <c r="S189" i="158"/>
  <c r="R189" i="158"/>
  <c r="Q189" i="158"/>
  <c r="P189" i="158"/>
  <c r="O189" i="158"/>
  <c r="N189" i="158"/>
  <c r="M189" i="158"/>
  <c r="L189" i="158"/>
  <c r="K189" i="158"/>
  <c r="J189" i="158"/>
  <c r="I189" i="158"/>
  <c r="H189" i="158"/>
  <c r="G189" i="158"/>
  <c r="F189" i="158"/>
  <c r="E189" i="158"/>
  <c r="D189" i="158"/>
  <c r="BL188" i="158"/>
  <c r="BK188" i="158"/>
  <c r="BJ188" i="158"/>
  <c r="BI188" i="158"/>
  <c r="BH188" i="158"/>
  <c r="BG188" i="158"/>
  <c r="BF188" i="158"/>
  <c r="BE188" i="158"/>
  <c r="BD188" i="158"/>
  <c r="BC188" i="158"/>
  <c r="BB188" i="158"/>
  <c r="BA188" i="158"/>
  <c r="AZ188" i="158"/>
  <c r="AY188" i="158"/>
  <c r="AX188" i="158"/>
  <c r="AW188" i="158"/>
  <c r="AV188" i="158"/>
  <c r="AU188" i="158"/>
  <c r="AT188" i="158"/>
  <c r="AS188" i="158"/>
  <c r="AR188" i="158"/>
  <c r="AQ188" i="158"/>
  <c r="AP188" i="158"/>
  <c r="AO188" i="158"/>
  <c r="AN188" i="158"/>
  <c r="AM188" i="158"/>
  <c r="AL188" i="158"/>
  <c r="AK188" i="158"/>
  <c r="AJ188" i="158"/>
  <c r="AI188" i="158"/>
  <c r="AH188" i="158"/>
  <c r="AG188" i="158"/>
  <c r="AF188" i="158"/>
  <c r="AE188" i="158"/>
  <c r="AD188" i="158"/>
  <c r="AC188" i="158"/>
  <c r="AB188" i="158"/>
  <c r="AA188" i="158"/>
  <c r="Z188" i="158"/>
  <c r="Y188" i="158"/>
  <c r="X188" i="158"/>
  <c r="W188" i="158"/>
  <c r="V188" i="158"/>
  <c r="U188" i="158"/>
  <c r="T188" i="158"/>
  <c r="S188" i="158"/>
  <c r="R188" i="158"/>
  <c r="Q188" i="158"/>
  <c r="P188" i="158"/>
  <c r="O188" i="158"/>
  <c r="N188" i="158"/>
  <c r="M188" i="158"/>
  <c r="L188" i="158"/>
  <c r="K188" i="158"/>
  <c r="J188" i="158"/>
  <c r="I188" i="158"/>
  <c r="H188" i="158"/>
  <c r="G188" i="158"/>
  <c r="F188" i="158"/>
  <c r="E188" i="158"/>
  <c r="D188" i="158"/>
  <c r="BL187" i="158"/>
  <c r="BK187" i="158"/>
  <c r="BJ187" i="158"/>
  <c r="BI187" i="158"/>
  <c r="BH187" i="158"/>
  <c r="BG187" i="158"/>
  <c r="BF187" i="158"/>
  <c r="BE187" i="158"/>
  <c r="BD187" i="158"/>
  <c r="BC187" i="158"/>
  <c r="BB187" i="158"/>
  <c r="BA187" i="158"/>
  <c r="AZ187" i="158"/>
  <c r="AY187" i="158"/>
  <c r="AX187" i="158"/>
  <c r="AW187" i="158"/>
  <c r="AV187" i="158"/>
  <c r="AU187" i="158"/>
  <c r="AT187" i="158"/>
  <c r="AS187" i="158"/>
  <c r="AR187" i="158"/>
  <c r="AQ187" i="158"/>
  <c r="AP187" i="158"/>
  <c r="AO187" i="158"/>
  <c r="AN187" i="158"/>
  <c r="AM187" i="158"/>
  <c r="AL187" i="158"/>
  <c r="AK187" i="158"/>
  <c r="AJ187" i="158"/>
  <c r="AI187" i="158"/>
  <c r="AH187" i="158"/>
  <c r="AG187" i="158"/>
  <c r="AF187" i="158"/>
  <c r="AE187" i="158"/>
  <c r="AD187" i="158"/>
  <c r="AC187" i="158"/>
  <c r="AB187" i="158"/>
  <c r="AA187" i="158"/>
  <c r="Z187" i="158"/>
  <c r="Y187" i="158"/>
  <c r="X187" i="158"/>
  <c r="W187" i="158"/>
  <c r="V187" i="158"/>
  <c r="U187" i="158"/>
  <c r="T187" i="158"/>
  <c r="S187" i="158"/>
  <c r="R187" i="158"/>
  <c r="Q187" i="158"/>
  <c r="P187" i="158"/>
  <c r="O187" i="158"/>
  <c r="N187" i="158"/>
  <c r="M187" i="158"/>
  <c r="L187" i="158"/>
  <c r="K187" i="158"/>
  <c r="J187" i="158"/>
  <c r="I187" i="158"/>
  <c r="H187" i="158"/>
  <c r="G187" i="158"/>
  <c r="F187" i="158"/>
  <c r="E187" i="158"/>
  <c r="D187" i="158"/>
  <c r="BL186" i="158"/>
  <c r="BK186" i="158"/>
  <c r="BJ186" i="158"/>
  <c r="BI186" i="158"/>
  <c r="BH186" i="158"/>
  <c r="BG186" i="158"/>
  <c r="BF186" i="158"/>
  <c r="BE186" i="158"/>
  <c r="BD186" i="158"/>
  <c r="BC186" i="158"/>
  <c r="BB186" i="158"/>
  <c r="BA186" i="158"/>
  <c r="AZ186" i="158"/>
  <c r="AY186" i="158"/>
  <c r="AX186" i="158"/>
  <c r="AW186" i="158"/>
  <c r="AV186" i="158"/>
  <c r="AU186" i="158"/>
  <c r="AT186" i="158"/>
  <c r="AS186" i="158"/>
  <c r="AR186" i="158"/>
  <c r="AQ186" i="158"/>
  <c r="AP186" i="158"/>
  <c r="AO186" i="158"/>
  <c r="AN186" i="158"/>
  <c r="AM186" i="158"/>
  <c r="AL186" i="158"/>
  <c r="AK186" i="158"/>
  <c r="AJ186" i="158"/>
  <c r="AI186" i="158"/>
  <c r="AH186" i="158"/>
  <c r="AG186" i="158"/>
  <c r="AF186" i="158"/>
  <c r="AE186" i="158"/>
  <c r="AD186" i="158"/>
  <c r="AC186" i="158"/>
  <c r="AB186" i="158"/>
  <c r="AA186" i="158"/>
  <c r="Z186" i="158"/>
  <c r="Y186" i="158"/>
  <c r="X186" i="158"/>
  <c r="W186" i="158"/>
  <c r="V186" i="158"/>
  <c r="U186" i="158"/>
  <c r="T186" i="158"/>
  <c r="S186" i="158"/>
  <c r="R186" i="158"/>
  <c r="Q186" i="158"/>
  <c r="P186" i="158"/>
  <c r="O186" i="158"/>
  <c r="N186" i="158"/>
  <c r="M186" i="158"/>
  <c r="L186" i="158"/>
  <c r="K186" i="158"/>
  <c r="J186" i="158"/>
  <c r="I186" i="158"/>
  <c r="H186" i="158"/>
  <c r="G186" i="158"/>
  <c r="F186" i="158"/>
  <c r="E186" i="158"/>
  <c r="D186" i="158"/>
  <c r="BL185" i="158"/>
  <c r="BK185" i="158"/>
  <c r="BJ185" i="158"/>
  <c r="BI185" i="158"/>
  <c r="BH185" i="158"/>
  <c r="BG185" i="158"/>
  <c r="BF185" i="158"/>
  <c r="BE185" i="158"/>
  <c r="BD185" i="158"/>
  <c r="BC185" i="158"/>
  <c r="BB185" i="158"/>
  <c r="BA185" i="158"/>
  <c r="AZ185" i="158"/>
  <c r="AY185" i="158"/>
  <c r="AX185" i="158"/>
  <c r="AW185" i="158"/>
  <c r="AV185" i="158"/>
  <c r="AU185" i="158"/>
  <c r="AT185" i="158"/>
  <c r="AS185" i="158"/>
  <c r="AR185" i="158"/>
  <c r="AQ185" i="158"/>
  <c r="AP185" i="158"/>
  <c r="AO185" i="158"/>
  <c r="AN185" i="158"/>
  <c r="AM185" i="158"/>
  <c r="AL185" i="158"/>
  <c r="AK185" i="158"/>
  <c r="AJ185" i="158"/>
  <c r="AI185" i="158"/>
  <c r="AH185" i="158"/>
  <c r="AG185" i="158"/>
  <c r="AF185" i="158"/>
  <c r="AE185" i="158"/>
  <c r="AD185" i="158"/>
  <c r="AC185" i="158"/>
  <c r="AB185" i="158"/>
  <c r="AA185" i="158"/>
  <c r="Z185" i="158"/>
  <c r="Y185" i="158"/>
  <c r="X185" i="158"/>
  <c r="W185" i="158"/>
  <c r="V185" i="158"/>
  <c r="U185" i="158"/>
  <c r="T185" i="158"/>
  <c r="S185" i="158"/>
  <c r="R185" i="158"/>
  <c r="Q185" i="158"/>
  <c r="P185" i="158"/>
  <c r="O185" i="158"/>
  <c r="N185" i="158"/>
  <c r="M185" i="158"/>
  <c r="L185" i="158"/>
  <c r="K185" i="158"/>
  <c r="J185" i="158"/>
  <c r="I185" i="158"/>
  <c r="H185" i="158"/>
  <c r="G185" i="158"/>
  <c r="F185" i="158"/>
  <c r="E185" i="158"/>
  <c r="D185" i="158"/>
  <c r="D203" i="157"/>
  <c r="C203" i="157"/>
  <c r="B203" i="157"/>
  <c r="B204" i="157" s="1"/>
  <c r="BL198" i="157"/>
  <c r="BK198" i="157"/>
  <c r="BJ198" i="157"/>
  <c r="BI198" i="157"/>
  <c r="BH198" i="157"/>
  <c r="BG198" i="157"/>
  <c r="BF198" i="157"/>
  <c r="BE198" i="157"/>
  <c r="BD198" i="157"/>
  <c r="BC198" i="157"/>
  <c r="BB198" i="157"/>
  <c r="BA198" i="157"/>
  <c r="AZ198" i="157"/>
  <c r="AY198" i="157"/>
  <c r="AX198" i="157"/>
  <c r="AW198" i="157"/>
  <c r="AV198" i="157"/>
  <c r="AU198" i="157"/>
  <c r="AT198" i="157"/>
  <c r="AS198" i="157"/>
  <c r="AR198" i="157"/>
  <c r="AQ198" i="157"/>
  <c r="AP198" i="157"/>
  <c r="AO198" i="157"/>
  <c r="AN198" i="157"/>
  <c r="AM198" i="157"/>
  <c r="AL198" i="157"/>
  <c r="AK198" i="157"/>
  <c r="AJ198" i="157"/>
  <c r="AI198" i="157"/>
  <c r="AH198" i="157"/>
  <c r="AG198" i="157"/>
  <c r="AF198" i="157"/>
  <c r="AE198" i="157"/>
  <c r="AD198" i="157"/>
  <c r="AC198" i="157"/>
  <c r="AB198" i="157"/>
  <c r="AA198" i="157"/>
  <c r="Z198" i="157"/>
  <c r="Y198" i="157"/>
  <c r="X198" i="157"/>
  <c r="W198" i="157"/>
  <c r="V198" i="157"/>
  <c r="U198" i="157"/>
  <c r="T198" i="157"/>
  <c r="S198" i="157"/>
  <c r="R198" i="157"/>
  <c r="Q198" i="157"/>
  <c r="P198" i="157"/>
  <c r="O198" i="157"/>
  <c r="N198" i="157"/>
  <c r="M198" i="157"/>
  <c r="L198" i="157"/>
  <c r="K198" i="157"/>
  <c r="J198" i="157"/>
  <c r="I198" i="157"/>
  <c r="H198" i="157"/>
  <c r="G198" i="157"/>
  <c r="F198" i="157"/>
  <c r="E198" i="157"/>
  <c r="D198" i="157"/>
  <c r="BL197" i="157"/>
  <c r="BK197" i="157"/>
  <c r="BJ197" i="157"/>
  <c r="BI197" i="157"/>
  <c r="BH197" i="157"/>
  <c r="BG197" i="157"/>
  <c r="BF197" i="157"/>
  <c r="BE197" i="157"/>
  <c r="BD197" i="157"/>
  <c r="BC197" i="157"/>
  <c r="BB197" i="157"/>
  <c r="BA197" i="157"/>
  <c r="AZ197" i="157"/>
  <c r="AY197" i="157"/>
  <c r="AX197" i="157"/>
  <c r="AW197" i="157"/>
  <c r="AV197" i="157"/>
  <c r="AU197" i="157"/>
  <c r="AT197" i="157"/>
  <c r="AS197" i="157"/>
  <c r="AR197" i="157"/>
  <c r="AQ197" i="157"/>
  <c r="AP197" i="157"/>
  <c r="AO197" i="157"/>
  <c r="AN197" i="157"/>
  <c r="AM197" i="157"/>
  <c r="AL197" i="157"/>
  <c r="AK197" i="157"/>
  <c r="AJ197" i="157"/>
  <c r="AI197" i="157"/>
  <c r="AH197" i="157"/>
  <c r="AG197" i="157"/>
  <c r="AF197" i="157"/>
  <c r="AE197" i="157"/>
  <c r="AD197" i="157"/>
  <c r="AC197" i="157"/>
  <c r="AB197" i="157"/>
  <c r="AA197" i="157"/>
  <c r="Z197" i="157"/>
  <c r="Y197" i="157"/>
  <c r="X197" i="157"/>
  <c r="W197" i="157"/>
  <c r="V197" i="157"/>
  <c r="U197" i="157"/>
  <c r="T197" i="157"/>
  <c r="S197" i="157"/>
  <c r="R197" i="157"/>
  <c r="Q197" i="157"/>
  <c r="P197" i="157"/>
  <c r="O197" i="157"/>
  <c r="N197" i="157"/>
  <c r="M197" i="157"/>
  <c r="L197" i="157"/>
  <c r="K197" i="157"/>
  <c r="J197" i="157"/>
  <c r="I197" i="157"/>
  <c r="H197" i="157"/>
  <c r="G197" i="157"/>
  <c r="F197" i="157"/>
  <c r="E197" i="157"/>
  <c r="D197" i="157"/>
  <c r="BL196" i="157"/>
  <c r="BK196" i="157"/>
  <c r="BJ196" i="157"/>
  <c r="BI196" i="157"/>
  <c r="BH196" i="157"/>
  <c r="BG196" i="157"/>
  <c r="BF196" i="157"/>
  <c r="BE196" i="157"/>
  <c r="BD196" i="157"/>
  <c r="BC196" i="157"/>
  <c r="BB196" i="157"/>
  <c r="BA196" i="157"/>
  <c r="AZ196" i="157"/>
  <c r="AY196" i="157"/>
  <c r="AX196" i="157"/>
  <c r="AW196" i="157"/>
  <c r="AV196" i="157"/>
  <c r="AU196" i="157"/>
  <c r="AT196" i="157"/>
  <c r="AS196" i="157"/>
  <c r="AR196" i="157"/>
  <c r="AQ196" i="157"/>
  <c r="AP196" i="157"/>
  <c r="AO196" i="157"/>
  <c r="AN196" i="157"/>
  <c r="AM196" i="157"/>
  <c r="AL196" i="157"/>
  <c r="AK196" i="157"/>
  <c r="AJ196" i="157"/>
  <c r="AI196" i="157"/>
  <c r="AH196" i="157"/>
  <c r="AG196" i="157"/>
  <c r="AF196" i="157"/>
  <c r="AE196" i="157"/>
  <c r="AD196" i="157"/>
  <c r="AC196" i="157"/>
  <c r="AB196" i="157"/>
  <c r="AA196" i="157"/>
  <c r="Z196" i="157"/>
  <c r="Y196" i="157"/>
  <c r="X196" i="157"/>
  <c r="W196" i="157"/>
  <c r="V196" i="157"/>
  <c r="U196" i="157"/>
  <c r="T196" i="157"/>
  <c r="S196" i="157"/>
  <c r="R196" i="157"/>
  <c r="Q196" i="157"/>
  <c r="P196" i="157"/>
  <c r="O196" i="157"/>
  <c r="N196" i="157"/>
  <c r="M196" i="157"/>
  <c r="L196" i="157"/>
  <c r="K196" i="157"/>
  <c r="J196" i="157"/>
  <c r="I196" i="157"/>
  <c r="H196" i="157"/>
  <c r="G196" i="157"/>
  <c r="F196" i="157"/>
  <c r="E196" i="157"/>
  <c r="D196" i="157"/>
  <c r="BL195" i="157"/>
  <c r="BK195" i="157"/>
  <c r="BJ195" i="157"/>
  <c r="BI195" i="157"/>
  <c r="BH195" i="157"/>
  <c r="BG195" i="157"/>
  <c r="BF195" i="157"/>
  <c r="BE195" i="157"/>
  <c r="BD195" i="157"/>
  <c r="BC195" i="157"/>
  <c r="BB195" i="157"/>
  <c r="BA195" i="157"/>
  <c r="AZ195" i="157"/>
  <c r="AY195" i="157"/>
  <c r="AX195" i="157"/>
  <c r="AW195" i="157"/>
  <c r="AV195" i="157"/>
  <c r="AU195" i="157"/>
  <c r="AT195" i="157"/>
  <c r="AS195" i="157"/>
  <c r="AR195" i="157"/>
  <c r="AQ195" i="157"/>
  <c r="AP195" i="157"/>
  <c r="AO195" i="157"/>
  <c r="AN195" i="157"/>
  <c r="AM195" i="157"/>
  <c r="AL195" i="157"/>
  <c r="AK195" i="157"/>
  <c r="AJ195" i="157"/>
  <c r="AI195" i="157"/>
  <c r="AH195" i="157"/>
  <c r="AG195" i="157"/>
  <c r="AF195" i="157"/>
  <c r="AE195" i="157"/>
  <c r="AD195" i="157"/>
  <c r="AC195" i="157"/>
  <c r="AB195" i="157"/>
  <c r="AA195" i="157"/>
  <c r="Z195" i="157"/>
  <c r="Y195" i="157"/>
  <c r="X195" i="157"/>
  <c r="W195" i="157"/>
  <c r="V195" i="157"/>
  <c r="U195" i="157"/>
  <c r="T195" i="157"/>
  <c r="S195" i="157"/>
  <c r="R195" i="157"/>
  <c r="Q195" i="157"/>
  <c r="P195" i="157"/>
  <c r="O195" i="157"/>
  <c r="N195" i="157"/>
  <c r="M195" i="157"/>
  <c r="L195" i="157"/>
  <c r="K195" i="157"/>
  <c r="J195" i="157"/>
  <c r="I195" i="157"/>
  <c r="H195" i="157"/>
  <c r="G195" i="157"/>
  <c r="F195" i="157"/>
  <c r="E195" i="157"/>
  <c r="D195" i="157"/>
  <c r="BL194" i="157"/>
  <c r="BK194" i="157"/>
  <c r="BJ194" i="157"/>
  <c r="BI194" i="157"/>
  <c r="BH194" i="157"/>
  <c r="BG194" i="157"/>
  <c r="BF194" i="157"/>
  <c r="BE194" i="157"/>
  <c r="BD194" i="157"/>
  <c r="BC194" i="157"/>
  <c r="BB194" i="157"/>
  <c r="BA194" i="157"/>
  <c r="AZ194" i="157"/>
  <c r="AY194" i="157"/>
  <c r="AX194" i="157"/>
  <c r="AW194" i="157"/>
  <c r="AV194" i="157"/>
  <c r="AU194" i="157"/>
  <c r="AT194" i="157"/>
  <c r="AS194" i="157"/>
  <c r="AR194" i="157"/>
  <c r="AQ194" i="157"/>
  <c r="AP194" i="157"/>
  <c r="AO194" i="157"/>
  <c r="AN194" i="157"/>
  <c r="AM194" i="157"/>
  <c r="AL194" i="157"/>
  <c r="AK194" i="157"/>
  <c r="AJ194" i="157"/>
  <c r="AI194" i="157"/>
  <c r="AH194" i="157"/>
  <c r="AG194" i="157"/>
  <c r="AF194" i="157"/>
  <c r="AE194" i="157"/>
  <c r="AD194" i="157"/>
  <c r="AC194" i="157"/>
  <c r="AB194" i="157"/>
  <c r="AA194" i="157"/>
  <c r="Z194" i="157"/>
  <c r="Y194" i="157"/>
  <c r="X194" i="157"/>
  <c r="W194" i="157"/>
  <c r="V194" i="157"/>
  <c r="U194" i="157"/>
  <c r="T194" i="157"/>
  <c r="S194" i="157"/>
  <c r="R194" i="157"/>
  <c r="Q194" i="157"/>
  <c r="P194" i="157"/>
  <c r="O194" i="157"/>
  <c r="N194" i="157"/>
  <c r="M194" i="157"/>
  <c r="L194" i="157"/>
  <c r="K194" i="157"/>
  <c r="J194" i="157"/>
  <c r="I194" i="157"/>
  <c r="H194" i="157"/>
  <c r="G194" i="157"/>
  <c r="F194" i="157"/>
  <c r="E194" i="157"/>
  <c r="D194" i="157"/>
  <c r="BL193" i="157"/>
  <c r="BK193" i="157"/>
  <c r="BJ193" i="157"/>
  <c r="BI193" i="157"/>
  <c r="BH193" i="157"/>
  <c r="BG193" i="157"/>
  <c r="BF193" i="157"/>
  <c r="BE193" i="157"/>
  <c r="BD193" i="157"/>
  <c r="BC193" i="157"/>
  <c r="BB193" i="157"/>
  <c r="BA193" i="157"/>
  <c r="AZ193" i="157"/>
  <c r="AY193" i="157"/>
  <c r="AX193" i="157"/>
  <c r="AW193" i="157"/>
  <c r="AV193" i="157"/>
  <c r="AU193" i="157"/>
  <c r="AT193" i="157"/>
  <c r="AS193" i="157"/>
  <c r="AR193" i="157"/>
  <c r="AQ193" i="157"/>
  <c r="AP193" i="157"/>
  <c r="AO193" i="157"/>
  <c r="AN193" i="157"/>
  <c r="AM193" i="157"/>
  <c r="AL193" i="157"/>
  <c r="AK193" i="157"/>
  <c r="AJ193" i="157"/>
  <c r="AI193" i="157"/>
  <c r="AH193" i="157"/>
  <c r="AG193" i="157"/>
  <c r="AF193" i="157"/>
  <c r="AE193" i="157"/>
  <c r="AD193" i="157"/>
  <c r="AC193" i="157"/>
  <c r="AB193" i="157"/>
  <c r="AA193" i="157"/>
  <c r="Z193" i="157"/>
  <c r="Y193" i="157"/>
  <c r="X193" i="157"/>
  <c r="W193" i="157"/>
  <c r="V193" i="157"/>
  <c r="U193" i="157"/>
  <c r="T193" i="157"/>
  <c r="S193" i="157"/>
  <c r="R193" i="157"/>
  <c r="Q193" i="157"/>
  <c r="P193" i="157"/>
  <c r="O193" i="157"/>
  <c r="N193" i="157"/>
  <c r="M193" i="157"/>
  <c r="L193" i="157"/>
  <c r="K193" i="157"/>
  <c r="J193" i="157"/>
  <c r="I193" i="157"/>
  <c r="H193" i="157"/>
  <c r="G193" i="157"/>
  <c r="F193" i="157"/>
  <c r="E193" i="157"/>
  <c r="D193" i="157"/>
  <c r="BL192" i="157"/>
  <c r="BK192" i="157"/>
  <c r="BJ192" i="157"/>
  <c r="BI192" i="157"/>
  <c r="BH192" i="157"/>
  <c r="BG192" i="157"/>
  <c r="BF192" i="157"/>
  <c r="BE192" i="157"/>
  <c r="BD192" i="157"/>
  <c r="BC192" i="157"/>
  <c r="BB192" i="157"/>
  <c r="BA192" i="157"/>
  <c r="AZ192" i="157"/>
  <c r="AY192" i="157"/>
  <c r="AX192" i="157"/>
  <c r="AW192" i="157"/>
  <c r="AV192" i="157"/>
  <c r="AU192" i="157"/>
  <c r="AT192" i="157"/>
  <c r="AS192" i="157"/>
  <c r="AR192" i="157"/>
  <c r="AQ192" i="157"/>
  <c r="AP192" i="157"/>
  <c r="AO192" i="157"/>
  <c r="AN192" i="157"/>
  <c r="AM192" i="157"/>
  <c r="AL192" i="157"/>
  <c r="AK192" i="157"/>
  <c r="AJ192" i="157"/>
  <c r="AI192" i="157"/>
  <c r="AH192" i="157"/>
  <c r="AG192" i="157"/>
  <c r="AF192" i="157"/>
  <c r="AE192" i="157"/>
  <c r="AD192" i="157"/>
  <c r="AC192" i="157"/>
  <c r="AB192" i="157"/>
  <c r="AA192" i="157"/>
  <c r="Z192" i="157"/>
  <c r="Y192" i="157"/>
  <c r="X192" i="157"/>
  <c r="W192" i="157"/>
  <c r="V192" i="157"/>
  <c r="U192" i="157"/>
  <c r="T192" i="157"/>
  <c r="S192" i="157"/>
  <c r="R192" i="157"/>
  <c r="Q192" i="157"/>
  <c r="P192" i="157"/>
  <c r="O192" i="157"/>
  <c r="N192" i="157"/>
  <c r="M192" i="157"/>
  <c r="L192" i="157"/>
  <c r="K192" i="157"/>
  <c r="J192" i="157"/>
  <c r="I192" i="157"/>
  <c r="H192" i="157"/>
  <c r="G192" i="157"/>
  <c r="F192" i="157"/>
  <c r="E192" i="157"/>
  <c r="D192" i="157"/>
  <c r="BL191" i="157"/>
  <c r="BK191" i="157"/>
  <c r="BJ191" i="157"/>
  <c r="BI191" i="157"/>
  <c r="BH191" i="157"/>
  <c r="BG191" i="157"/>
  <c r="BF191" i="157"/>
  <c r="BE191" i="157"/>
  <c r="BD191" i="157"/>
  <c r="BC191" i="157"/>
  <c r="BB191" i="157"/>
  <c r="BA191" i="157"/>
  <c r="AZ191" i="157"/>
  <c r="AY191" i="157"/>
  <c r="AX191" i="157"/>
  <c r="AW191" i="157"/>
  <c r="AV191" i="157"/>
  <c r="AU191" i="157"/>
  <c r="AT191" i="157"/>
  <c r="AS191" i="157"/>
  <c r="AR191" i="157"/>
  <c r="AQ191" i="157"/>
  <c r="AP191" i="157"/>
  <c r="AO191" i="157"/>
  <c r="AN191" i="157"/>
  <c r="AM191" i="157"/>
  <c r="AL191" i="157"/>
  <c r="AK191" i="157"/>
  <c r="AJ191" i="157"/>
  <c r="AI191" i="157"/>
  <c r="AH191" i="157"/>
  <c r="AG191" i="157"/>
  <c r="AF191" i="157"/>
  <c r="AE191" i="157"/>
  <c r="AD191" i="157"/>
  <c r="AC191" i="157"/>
  <c r="AB191" i="157"/>
  <c r="AA191" i="157"/>
  <c r="Z191" i="157"/>
  <c r="Y191" i="157"/>
  <c r="X191" i="157"/>
  <c r="W191" i="157"/>
  <c r="V191" i="157"/>
  <c r="U191" i="157"/>
  <c r="T191" i="157"/>
  <c r="S191" i="157"/>
  <c r="R191" i="157"/>
  <c r="Q191" i="157"/>
  <c r="P191" i="157"/>
  <c r="O191" i="157"/>
  <c r="N191" i="157"/>
  <c r="M191" i="157"/>
  <c r="L191" i="157"/>
  <c r="K191" i="157"/>
  <c r="J191" i="157"/>
  <c r="I191" i="157"/>
  <c r="H191" i="157"/>
  <c r="G191" i="157"/>
  <c r="F191" i="157"/>
  <c r="E191" i="157"/>
  <c r="D191" i="157"/>
  <c r="BL190" i="157"/>
  <c r="BK190" i="157"/>
  <c r="BJ190" i="157"/>
  <c r="BI190" i="157"/>
  <c r="BH190" i="157"/>
  <c r="BG190" i="157"/>
  <c r="BF190" i="157"/>
  <c r="BE190" i="157"/>
  <c r="BD190" i="157"/>
  <c r="BC190" i="157"/>
  <c r="BB190" i="157"/>
  <c r="BA190" i="157"/>
  <c r="AZ190" i="157"/>
  <c r="AY190" i="157"/>
  <c r="AX190" i="157"/>
  <c r="AW190" i="157"/>
  <c r="AV190" i="157"/>
  <c r="AU190" i="157"/>
  <c r="AT190" i="157"/>
  <c r="AS190" i="157"/>
  <c r="AR190" i="157"/>
  <c r="AQ190" i="157"/>
  <c r="AP190" i="157"/>
  <c r="AO190" i="157"/>
  <c r="AN190" i="157"/>
  <c r="AM190" i="157"/>
  <c r="AL190" i="157"/>
  <c r="AK190" i="157"/>
  <c r="AJ190" i="157"/>
  <c r="AI190" i="157"/>
  <c r="AH190" i="157"/>
  <c r="AG190" i="157"/>
  <c r="AF190" i="157"/>
  <c r="AE190" i="157"/>
  <c r="AD190" i="157"/>
  <c r="AC190" i="157"/>
  <c r="AB190" i="157"/>
  <c r="AA190" i="157"/>
  <c r="Z190" i="157"/>
  <c r="Y190" i="157"/>
  <c r="X190" i="157"/>
  <c r="W190" i="157"/>
  <c r="V190" i="157"/>
  <c r="U190" i="157"/>
  <c r="T190" i="157"/>
  <c r="S190" i="157"/>
  <c r="R190" i="157"/>
  <c r="Q190" i="157"/>
  <c r="P190" i="157"/>
  <c r="O190" i="157"/>
  <c r="N190" i="157"/>
  <c r="M190" i="157"/>
  <c r="L190" i="157"/>
  <c r="K190" i="157"/>
  <c r="J190" i="157"/>
  <c r="I190" i="157"/>
  <c r="H190" i="157"/>
  <c r="G190" i="157"/>
  <c r="F190" i="157"/>
  <c r="E190" i="157"/>
  <c r="D190" i="157"/>
  <c r="BL189" i="157"/>
  <c r="BK189" i="157"/>
  <c r="BJ189" i="157"/>
  <c r="BI189" i="157"/>
  <c r="BH189" i="157"/>
  <c r="BG189" i="157"/>
  <c r="BF189" i="157"/>
  <c r="BE189" i="157"/>
  <c r="BD189" i="157"/>
  <c r="BC189" i="157"/>
  <c r="BB189" i="157"/>
  <c r="BA189" i="157"/>
  <c r="AZ189" i="157"/>
  <c r="AY189" i="157"/>
  <c r="AX189" i="157"/>
  <c r="AW189" i="157"/>
  <c r="AV189" i="157"/>
  <c r="AU189" i="157"/>
  <c r="AT189" i="157"/>
  <c r="AS189" i="157"/>
  <c r="AR189" i="157"/>
  <c r="AQ189" i="157"/>
  <c r="AP189" i="157"/>
  <c r="AO189" i="157"/>
  <c r="AN189" i="157"/>
  <c r="AM189" i="157"/>
  <c r="AL189" i="157"/>
  <c r="AK189" i="157"/>
  <c r="AJ189" i="157"/>
  <c r="AI189" i="157"/>
  <c r="AH189" i="157"/>
  <c r="AG189" i="157"/>
  <c r="AF189" i="157"/>
  <c r="AE189" i="157"/>
  <c r="AD189" i="157"/>
  <c r="AC189" i="157"/>
  <c r="AB189" i="157"/>
  <c r="AA189" i="157"/>
  <c r="Z189" i="157"/>
  <c r="Y189" i="157"/>
  <c r="X189" i="157"/>
  <c r="W189" i="157"/>
  <c r="V189" i="157"/>
  <c r="U189" i="157"/>
  <c r="T189" i="157"/>
  <c r="S189" i="157"/>
  <c r="R189" i="157"/>
  <c r="Q189" i="157"/>
  <c r="P189" i="157"/>
  <c r="O189" i="157"/>
  <c r="N189" i="157"/>
  <c r="M189" i="157"/>
  <c r="L189" i="157"/>
  <c r="K189" i="157"/>
  <c r="J189" i="157"/>
  <c r="I189" i="157"/>
  <c r="H189" i="157"/>
  <c r="G189" i="157"/>
  <c r="F189" i="157"/>
  <c r="E189" i="157"/>
  <c r="D189" i="157"/>
  <c r="BL188" i="157"/>
  <c r="BK188" i="157"/>
  <c r="BJ188" i="157"/>
  <c r="BI188" i="157"/>
  <c r="BH188" i="157"/>
  <c r="BG188" i="157"/>
  <c r="BF188" i="157"/>
  <c r="BE188" i="157"/>
  <c r="BD188" i="157"/>
  <c r="BC188" i="157"/>
  <c r="BB188" i="157"/>
  <c r="BA188" i="157"/>
  <c r="AZ188" i="157"/>
  <c r="AY188" i="157"/>
  <c r="AX188" i="157"/>
  <c r="AW188" i="157"/>
  <c r="AV188" i="157"/>
  <c r="AU188" i="157"/>
  <c r="AT188" i="157"/>
  <c r="AS188" i="157"/>
  <c r="AR188" i="157"/>
  <c r="AQ188" i="157"/>
  <c r="AP188" i="157"/>
  <c r="AO188" i="157"/>
  <c r="AN188" i="157"/>
  <c r="AM188" i="157"/>
  <c r="AL188" i="157"/>
  <c r="AK188" i="157"/>
  <c r="AJ188" i="157"/>
  <c r="AI188" i="157"/>
  <c r="AH188" i="157"/>
  <c r="AG188" i="157"/>
  <c r="AF188" i="157"/>
  <c r="AE188" i="157"/>
  <c r="AD188" i="157"/>
  <c r="AC188" i="157"/>
  <c r="AB188" i="157"/>
  <c r="AA188" i="157"/>
  <c r="Z188" i="157"/>
  <c r="Y188" i="157"/>
  <c r="X188" i="157"/>
  <c r="W188" i="157"/>
  <c r="V188" i="157"/>
  <c r="U188" i="157"/>
  <c r="T188" i="157"/>
  <c r="S188" i="157"/>
  <c r="R188" i="157"/>
  <c r="Q188" i="157"/>
  <c r="P188" i="157"/>
  <c r="O188" i="157"/>
  <c r="N188" i="157"/>
  <c r="M188" i="157"/>
  <c r="L188" i="157"/>
  <c r="K188" i="157"/>
  <c r="J188" i="157"/>
  <c r="I188" i="157"/>
  <c r="H188" i="157"/>
  <c r="G188" i="157"/>
  <c r="F188" i="157"/>
  <c r="E188" i="157"/>
  <c r="D188" i="157"/>
  <c r="BL187" i="157"/>
  <c r="BK187" i="157"/>
  <c r="BJ187" i="157"/>
  <c r="BI187" i="157"/>
  <c r="BH187" i="157"/>
  <c r="BG187" i="157"/>
  <c r="BF187" i="157"/>
  <c r="BE187" i="157"/>
  <c r="BD187" i="157"/>
  <c r="BC187" i="157"/>
  <c r="BB187" i="157"/>
  <c r="BA187" i="157"/>
  <c r="AZ187" i="157"/>
  <c r="AY187" i="157"/>
  <c r="AX187" i="157"/>
  <c r="AW187" i="157"/>
  <c r="AV187" i="157"/>
  <c r="AU187" i="157"/>
  <c r="AT187" i="157"/>
  <c r="AS187" i="157"/>
  <c r="AR187" i="157"/>
  <c r="AQ187" i="157"/>
  <c r="AP187" i="157"/>
  <c r="AO187" i="157"/>
  <c r="AN187" i="157"/>
  <c r="AM187" i="157"/>
  <c r="AL187" i="157"/>
  <c r="AK187" i="157"/>
  <c r="AJ187" i="157"/>
  <c r="AI187" i="157"/>
  <c r="AH187" i="157"/>
  <c r="AG187" i="157"/>
  <c r="AF187" i="157"/>
  <c r="AE187" i="157"/>
  <c r="AD187" i="157"/>
  <c r="AC187" i="157"/>
  <c r="AB187" i="157"/>
  <c r="AA187" i="157"/>
  <c r="Z187" i="157"/>
  <c r="Y187" i="157"/>
  <c r="X187" i="157"/>
  <c r="W187" i="157"/>
  <c r="V187" i="157"/>
  <c r="U187" i="157"/>
  <c r="T187" i="157"/>
  <c r="S187" i="157"/>
  <c r="R187" i="157"/>
  <c r="Q187" i="157"/>
  <c r="P187" i="157"/>
  <c r="O187" i="157"/>
  <c r="N187" i="157"/>
  <c r="M187" i="157"/>
  <c r="L187" i="157"/>
  <c r="K187" i="157"/>
  <c r="J187" i="157"/>
  <c r="I187" i="157"/>
  <c r="H187" i="157"/>
  <c r="G187" i="157"/>
  <c r="F187" i="157"/>
  <c r="E187" i="157"/>
  <c r="D187" i="157"/>
  <c r="BL186" i="157"/>
  <c r="BK186" i="157"/>
  <c r="BJ186" i="157"/>
  <c r="BI186" i="157"/>
  <c r="BH186" i="157"/>
  <c r="BG186" i="157"/>
  <c r="BF186" i="157"/>
  <c r="BE186" i="157"/>
  <c r="BD186" i="157"/>
  <c r="BC186" i="157"/>
  <c r="BB186" i="157"/>
  <c r="BA186" i="157"/>
  <c r="AZ186" i="157"/>
  <c r="AY186" i="157"/>
  <c r="AX186" i="157"/>
  <c r="AW186" i="157"/>
  <c r="AV186" i="157"/>
  <c r="AU186" i="157"/>
  <c r="AT186" i="157"/>
  <c r="AS186" i="157"/>
  <c r="AR186" i="157"/>
  <c r="AQ186" i="157"/>
  <c r="AP186" i="157"/>
  <c r="AO186" i="157"/>
  <c r="AN186" i="157"/>
  <c r="AM186" i="157"/>
  <c r="AL186" i="157"/>
  <c r="AK186" i="157"/>
  <c r="AJ186" i="157"/>
  <c r="AI186" i="157"/>
  <c r="AH186" i="157"/>
  <c r="AG186" i="157"/>
  <c r="AF186" i="157"/>
  <c r="AE186" i="157"/>
  <c r="AD186" i="157"/>
  <c r="AC186" i="157"/>
  <c r="AB186" i="157"/>
  <c r="AA186" i="157"/>
  <c r="Z186" i="157"/>
  <c r="Y186" i="157"/>
  <c r="X186" i="157"/>
  <c r="W186" i="157"/>
  <c r="V186" i="157"/>
  <c r="U186" i="157"/>
  <c r="T186" i="157"/>
  <c r="S186" i="157"/>
  <c r="R186" i="157"/>
  <c r="Q186" i="157"/>
  <c r="P186" i="157"/>
  <c r="O186" i="157"/>
  <c r="N186" i="157"/>
  <c r="M186" i="157"/>
  <c r="L186" i="157"/>
  <c r="K186" i="157"/>
  <c r="J186" i="157"/>
  <c r="I186" i="157"/>
  <c r="H186" i="157"/>
  <c r="G186" i="157"/>
  <c r="F186" i="157"/>
  <c r="E186" i="157"/>
  <c r="D186" i="157"/>
  <c r="BL185" i="157"/>
  <c r="BK185" i="157"/>
  <c r="BJ185" i="157"/>
  <c r="BI185" i="157"/>
  <c r="BH185" i="157"/>
  <c r="BG185" i="157"/>
  <c r="BF185" i="157"/>
  <c r="BE185" i="157"/>
  <c r="BD185" i="157"/>
  <c r="BC185" i="157"/>
  <c r="BB185" i="157"/>
  <c r="BA185" i="157"/>
  <c r="AZ185" i="157"/>
  <c r="AY185" i="157"/>
  <c r="AX185" i="157"/>
  <c r="AW185" i="157"/>
  <c r="AV185" i="157"/>
  <c r="AU185" i="157"/>
  <c r="AT185" i="157"/>
  <c r="AS185" i="157"/>
  <c r="AR185" i="157"/>
  <c r="AQ185" i="157"/>
  <c r="AP185" i="157"/>
  <c r="AO185" i="157"/>
  <c r="AN185" i="157"/>
  <c r="AM185" i="157"/>
  <c r="AL185" i="157"/>
  <c r="AK185" i="157"/>
  <c r="AJ185" i="157"/>
  <c r="AI185" i="157"/>
  <c r="AH185" i="157"/>
  <c r="AG185" i="157"/>
  <c r="AF185" i="157"/>
  <c r="AE185" i="157"/>
  <c r="AD185" i="157"/>
  <c r="AC185" i="157"/>
  <c r="AB185" i="157"/>
  <c r="AA185" i="157"/>
  <c r="Z185" i="157"/>
  <c r="Y185" i="157"/>
  <c r="Y199" i="157" s="1"/>
  <c r="X185" i="157"/>
  <c r="W185" i="157"/>
  <c r="V185" i="157"/>
  <c r="U185" i="157"/>
  <c r="T185" i="157"/>
  <c r="S185" i="157"/>
  <c r="R185" i="157"/>
  <c r="Q185" i="157"/>
  <c r="P185" i="157"/>
  <c r="O185" i="157"/>
  <c r="N185" i="157"/>
  <c r="M185" i="157"/>
  <c r="L185" i="157"/>
  <c r="K185" i="157"/>
  <c r="J185" i="157"/>
  <c r="I185" i="157"/>
  <c r="H185" i="157"/>
  <c r="G185" i="157"/>
  <c r="F185" i="157"/>
  <c r="E185" i="157"/>
  <c r="D185" i="157"/>
  <c r="D203" i="156"/>
  <c r="C203" i="156"/>
  <c r="B203" i="156"/>
  <c r="B204" i="156" s="1"/>
  <c r="BL198" i="156"/>
  <c r="BK198" i="156"/>
  <c r="BJ198" i="156"/>
  <c r="BI198" i="156"/>
  <c r="BH198" i="156"/>
  <c r="BG198" i="156"/>
  <c r="BF198" i="156"/>
  <c r="BE198" i="156"/>
  <c r="BD198" i="156"/>
  <c r="BC198" i="156"/>
  <c r="BB198" i="156"/>
  <c r="BA198" i="156"/>
  <c r="AZ198" i="156"/>
  <c r="AY198" i="156"/>
  <c r="AX198" i="156"/>
  <c r="AW198" i="156"/>
  <c r="AV198" i="156"/>
  <c r="AU198" i="156"/>
  <c r="AT198" i="156"/>
  <c r="AS198" i="156"/>
  <c r="AR198" i="156"/>
  <c r="AQ198" i="156"/>
  <c r="AP198" i="156"/>
  <c r="AO198" i="156"/>
  <c r="AN198" i="156"/>
  <c r="AM198" i="156"/>
  <c r="AL198" i="156"/>
  <c r="AK198" i="156"/>
  <c r="AJ198" i="156"/>
  <c r="AI198" i="156"/>
  <c r="AH198" i="156"/>
  <c r="AG198" i="156"/>
  <c r="AF198" i="156"/>
  <c r="AE198" i="156"/>
  <c r="AD198" i="156"/>
  <c r="AC198" i="156"/>
  <c r="AB198" i="156"/>
  <c r="AA198" i="156"/>
  <c r="Z198" i="156"/>
  <c r="Y198" i="156"/>
  <c r="X198" i="156"/>
  <c r="W198" i="156"/>
  <c r="V198" i="156"/>
  <c r="U198" i="156"/>
  <c r="T198" i="156"/>
  <c r="S198" i="156"/>
  <c r="R198" i="156"/>
  <c r="Q198" i="156"/>
  <c r="P198" i="156"/>
  <c r="O198" i="156"/>
  <c r="N198" i="156"/>
  <c r="M198" i="156"/>
  <c r="L198" i="156"/>
  <c r="K198" i="156"/>
  <c r="J198" i="156"/>
  <c r="I198" i="156"/>
  <c r="H198" i="156"/>
  <c r="G198" i="156"/>
  <c r="F198" i="156"/>
  <c r="E198" i="156"/>
  <c r="D198" i="156"/>
  <c r="BL197" i="156"/>
  <c r="BK197" i="156"/>
  <c r="BJ197" i="156"/>
  <c r="BI197" i="156"/>
  <c r="BH197" i="156"/>
  <c r="BG197" i="156"/>
  <c r="BF197" i="156"/>
  <c r="BE197" i="156"/>
  <c r="BD197" i="156"/>
  <c r="BC197" i="156"/>
  <c r="BB197" i="156"/>
  <c r="BA197" i="156"/>
  <c r="AZ197" i="156"/>
  <c r="AY197" i="156"/>
  <c r="AX197" i="156"/>
  <c r="AW197" i="156"/>
  <c r="AV197" i="156"/>
  <c r="AU197" i="156"/>
  <c r="AT197" i="156"/>
  <c r="AS197" i="156"/>
  <c r="AR197" i="156"/>
  <c r="AQ197" i="156"/>
  <c r="AP197" i="156"/>
  <c r="AO197" i="156"/>
  <c r="AN197" i="156"/>
  <c r="AM197" i="156"/>
  <c r="AL197" i="156"/>
  <c r="AK197" i="156"/>
  <c r="AJ197" i="156"/>
  <c r="AI197" i="156"/>
  <c r="AH197" i="156"/>
  <c r="AG197" i="156"/>
  <c r="AF197" i="156"/>
  <c r="AE197" i="156"/>
  <c r="AD197" i="156"/>
  <c r="AC197" i="156"/>
  <c r="AB197" i="156"/>
  <c r="AA197" i="156"/>
  <c r="Z197" i="156"/>
  <c r="Y197" i="156"/>
  <c r="X197" i="156"/>
  <c r="W197" i="156"/>
  <c r="V197" i="156"/>
  <c r="U197" i="156"/>
  <c r="T197" i="156"/>
  <c r="S197" i="156"/>
  <c r="R197" i="156"/>
  <c r="Q197" i="156"/>
  <c r="P197" i="156"/>
  <c r="O197" i="156"/>
  <c r="N197" i="156"/>
  <c r="M197" i="156"/>
  <c r="L197" i="156"/>
  <c r="K197" i="156"/>
  <c r="J197" i="156"/>
  <c r="I197" i="156"/>
  <c r="H197" i="156"/>
  <c r="G197" i="156"/>
  <c r="F197" i="156"/>
  <c r="E197" i="156"/>
  <c r="D197" i="156"/>
  <c r="BL196" i="156"/>
  <c r="BK196" i="156"/>
  <c r="BJ196" i="156"/>
  <c r="BI196" i="156"/>
  <c r="BH196" i="156"/>
  <c r="BG196" i="156"/>
  <c r="BF196" i="156"/>
  <c r="BE196" i="156"/>
  <c r="BD196" i="156"/>
  <c r="BC196" i="156"/>
  <c r="BB196" i="156"/>
  <c r="BA196" i="156"/>
  <c r="AZ196" i="156"/>
  <c r="AY196" i="156"/>
  <c r="AX196" i="156"/>
  <c r="AW196" i="156"/>
  <c r="AV196" i="156"/>
  <c r="AU196" i="156"/>
  <c r="AT196" i="156"/>
  <c r="AS196" i="156"/>
  <c r="AR196" i="156"/>
  <c r="AQ196" i="156"/>
  <c r="AP196" i="156"/>
  <c r="AO196" i="156"/>
  <c r="AN196" i="156"/>
  <c r="AM196" i="156"/>
  <c r="AL196" i="156"/>
  <c r="AK196" i="156"/>
  <c r="AJ196" i="156"/>
  <c r="AI196" i="156"/>
  <c r="AH196" i="156"/>
  <c r="AG196" i="156"/>
  <c r="AF196" i="156"/>
  <c r="AE196" i="156"/>
  <c r="AD196" i="156"/>
  <c r="AC196" i="156"/>
  <c r="AB196" i="156"/>
  <c r="AA196" i="156"/>
  <c r="Z196" i="156"/>
  <c r="Y196" i="156"/>
  <c r="X196" i="156"/>
  <c r="W196" i="156"/>
  <c r="V196" i="156"/>
  <c r="U196" i="156"/>
  <c r="T196" i="156"/>
  <c r="S196" i="156"/>
  <c r="R196" i="156"/>
  <c r="Q196" i="156"/>
  <c r="P196" i="156"/>
  <c r="O196" i="156"/>
  <c r="N196" i="156"/>
  <c r="M196" i="156"/>
  <c r="L196" i="156"/>
  <c r="K196" i="156"/>
  <c r="J196" i="156"/>
  <c r="I196" i="156"/>
  <c r="H196" i="156"/>
  <c r="G196" i="156"/>
  <c r="F196" i="156"/>
  <c r="E196" i="156"/>
  <c r="D196" i="156"/>
  <c r="BL195" i="156"/>
  <c r="BK195" i="156"/>
  <c r="BJ195" i="156"/>
  <c r="BI195" i="156"/>
  <c r="BH195" i="156"/>
  <c r="BG195" i="156"/>
  <c r="BF195" i="156"/>
  <c r="BE195" i="156"/>
  <c r="BD195" i="156"/>
  <c r="BC195" i="156"/>
  <c r="BB195" i="156"/>
  <c r="BA195" i="156"/>
  <c r="AZ195" i="156"/>
  <c r="AY195" i="156"/>
  <c r="AX195" i="156"/>
  <c r="AW195" i="156"/>
  <c r="AV195" i="156"/>
  <c r="AU195" i="156"/>
  <c r="AT195" i="156"/>
  <c r="AS195" i="156"/>
  <c r="AR195" i="156"/>
  <c r="AQ195" i="156"/>
  <c r="AP195" i="156"/>
  <c r="AO195" i="156"/>
  <c r="AN195" i="156"/>
  <c r="AM195" i="156"/>
  <c r="AL195" i="156"/>
  <c r="AK195" i="156"/>
  <c r="AJ195" i="156"/>
  <c r="AI195" i="156"/>
  <c r="AH195" i="156"/>
  <c r="AG195" i="156"/>
  <c r="AF195" i="156"/>
  <c r="AE195" i="156"/>
  <c r="AD195" i="156"/>
  <c r="AC195" i="156"/>
  <c r="AB195" i="156"/>
  <c r="AA195" i="156"/>
  <c r="Z195" i="156"/>
  <c r="Y195" i="156"/>
  <c r="X195" i="156"/>
  <c r="W195" i="156"/>
  <c r="V195" i="156"/>
  <c r="U195" i="156"/>
  <c r="T195" i="156"/>
  <c r="S195" i="156"/>
  <c r="R195" i="156"/>
  <c r="Q195" i="156"/>
  <c r="P195" i="156"/>
  <c r="O195" i="156"/>
  <c r="N195" i="156"/>
  <c r="M195" i="156"/>
  <c r="L195" i="156"/>
  <c r="K195" i="156"/>
  <c r="J195" i="156"/>
  <c r="I195" i="156"/>
  <c r="H195" i="156"/>
  <c r="G195" i="156"/>
  <c r="F195" i="156"/>
  <c r="E195" i="156"/>
  <c r="D195" i="156"/>
  <c r="BL194" i="156"/>
  <c r="BK194" i="156"/>
  <c r="BJ194" i="156"/>
  <c r="BI194" i="156"/>
  <c r="BH194" i="156"/>
  <c r="BG194" i="156"/>
  <c r="BF194" i="156"/>
  <c r="BE194" i="156"/>
  <c r="BD194" i="156"/>
  <c r="BC194" i="156"/>
  <c r="BB194" i="156"/>
  <c r="BA194" i="156"/>
  <c r="AZ194" i="156"/>
  <c r="AY194" i="156"/>
  <c r="AX194" i="156"/>
  <c r="AW194" i="156"/>
  <c r="AV194" i="156"/>
  <c r="AU194" i="156"/>
  <c r="AT194" i="156"/>
  <c r="AS194" i="156"/>
  <c r="AR194" i="156"/>
  <c r="AQ194" i="156"/>
  <c r="AP194" i="156"/>
  <c r="AO194" i="156"/>
  <c r="AN194" i="156"/>
  <c r="AM194" i="156"/>
  <c r="AL194" i="156"/>
  <c r="AK194" i="156"/>
  <c r="AJ194" i="156"/>
  <c r="AI194" i="156"/>
  <c r="AH194" i="156"/>
  <c r="AG194" i="156"/>
  <c r="AF194" i="156"/>
  <c r="AE194" i="156"/>
  <c r="AD194" i="156"/>
  <c r="AC194" i="156"/>
  <c r="AB194" i="156"/>
  <c r="AA194" i="156"/>
  <c r="Z194" i="156"/>
  <c r="Y194" i="156"/>
  <c r="X194" i="156"/>
  <c r="W194" i="156"/>
  <c r="V194" i="156"/>
  <c r="U194" i="156"/>
  <c r="T194" i="156"/>
  <c r="S194" i="156"/>
  <c r="R194" i="156"/>
  <c r="Q194" i="156"/>
  <c r="P194" i="156"/>
  <c r="O194" i="156"/>
  <c r="N194" i="156"/>
  <c r="M194" i="156"/>
  <c r="L194" i="156"/>
  <c r="K194" i="156"/>
  <c r="J194" i="156"/>
  <c r="I194" i="156"/>
  <c r="H194" i="156"/>
  <c r="G194" i="156"/>
  <c r="F194" i="156"/>
  <c r="E194" i="156"/>
  <c r="D194" i="156"/>
  <c r="BL193" i="156"/>
  <c r="BK193" i="156"/>
  <c r="BJ193" i="156"/>
  <c r="BI193" i="156"/>
  <c r="BH193" i="156"/>
  <c r="BG193" i="156"/>
  <c r="BF193" i="156"/>
  <c r="BE193" i="156"/>
  <c r="BD193" i="156"/>
  <c r="BC193" i="156"/>
  <c r="BB193" i="156"/>
  <c r="BA193" i="156"/>
  <c r="AZ193" i="156"/>
  <c r="AY193" i="156"/>
  <c r="AX193" i="156"/>
  <c r="AW193" i="156"/>
  <c r="AV193" i="156"/>
  <c r="AU193" i="156"/>
  <c r="AT193" i="156"/>
  <c r="AS193" i="156"/>
  <c r="AR193" i="156"/>
  <c r="AQ193" i="156"/>
  <c r="AP193" i="156"/>
  <c r="AO193" i="156"/>
  <c r="AN193" i="156"/>
  <c r="AM193" i="156"/>
  <c r="AL193" i="156"/>
  <c r="AK193" i="156"/>
  <c r="AJ193" i="156"/>
  <c r="AI193" i="156"/>
  <c r="AH193" i="156"/>
  <c r="AG193" i="156"/>
  <c r="AF193" i="156"/>
  <c r="AE193" i="156"/>
  <c r="AD193" i="156"/>
  <c r="AC193" i="156"/>
  <c r="AB193" i="156"/>
  <c r="AA193" i="156"/>
  <c r="Z193" i="156"/>
  <c r="Y193" i="156"/>
  <c r="X193" i="156"/>
  <c r="W193" i="156"/>
  <c r="V193" i="156"/>
  <c r="U193" i="156"/>
  <c r="T193" i="156"/>
  <c r="S193" i="156"/>
  <c r="R193" i="156"/>
  <c r="Q193" i="156"/>
  <c r="P193" i="156"/>
  <c r="O193" i="156"/>
  <c r="N193" i="156"/>
  <c r="M193" i="156"/>
  <c r="L193" i="156"/>
  <c r="K193" i="156"/>
  <c r="J193" i="156"/>
  <c r="I193" i="156"/>
  <c r="H193" i="156"/>
  <c r="G193" i="156"/>
  <c r="F193" i="156"/>
  <c r="E193" i="156"/>
  <c r="D193" i="156"/>
  <c r="BL192" i="156"/>
  <c r="BK192" i="156"/>
  <c r="BJ192" i="156"/>
  <c r="BI192" i="156"/>
  <c r="BH192" i="156"/>
  <c r="BG192" i="156"/>
  <c r="BF192" i="156"/>
  <c r="BE192" i="156"/>
  <c r="BD192" i="156"/>
  <c r="BC192" i="156"/>
  <c r="BB192" i="156"/>
  <c r="BA192" i="156"/>
  <c r="AZ192" i="156"/>
  <c r="AY192" i="156"/>
  <c r="AX192" i="156"/>
  <c r="AW192" i="156"/>
  <c r="AV192" i="156"/>
  <c r="AU192" i="156"/>
  <c r="AT192" i="156"/>
  <c r="AS192" i="156"/>
  <c r="AR192" i="156"/>
  <c r="AQ192" i="156"/>
  <c r="AP192" i="156"/>
  <c r="AO192" i="156"/>
  <c r="AN192" i="156"/>
  <c r="AM192" i="156"/>
  <c r="AL192" i="156"/>
  <c r="AK192" i="156"/>
  <c r="AJ192" i="156"/>
  <c r="AI192" i="156"/>
  <c r="AH192" i="156"/>
  <c r="AG192" i="156"/>
  <c r="AF192" i="156"/>
  <c r="AE192" i="156"/>
  <c r="AD192" i="156"/>
  <c r="AC192" i="156"/>
  <c r="AB192" i="156"/>
  <c r="AA192" i="156"/>
  <c r="Z192" i="156"/>
  <c r="Y192" i="156"/>
  <c r="X192" i="156"/>
  <c r="W192" i="156"/>
  <c r="V192" i="156"/>
  <c r="U192" i="156"/>
  <c r="T192" i="156"/>
  <c r="S192" i="156"/>
  <c r="R192" i="156"/>
  <c r="Q192" i="156"/>
  <c r="P192" i="156"/>
  <c r="O192" i="156"/>
  <c r="N192" i="156"/>
  <c r="M192" i="156"/>
  <c r="L192" i="156"/>
  <c r="K192" i="156"/>
  <c r="J192" i="156"/>
  <c r="I192" i="156"/>
  <c r="H192" i="156"/>
  <c r="G192" i="156"/>
  <c r="F192" i="156"/>
  <c r="E192" i="156"/>
  <c r="D192" i="156"/>
  <c r="BL191" i="156"/>
  <c r="BK191" i="156"/>
  <c r="BJ191" i="156"/>
  <c r="BI191" i="156"/>
  <c r="BH191" i="156"/>
  <c r="BG191" i="156"/>
  <c r="BF191" i="156"/>
  <c r="BE191" i="156"/>
  <c r="BD191" i="156"/>
  <c r="BC191" i="156"/>
  <c r="BB191" i="156"/>
  <c r="BA191" i="156"/>
  <c r="AZ191" i="156"/>
  <c r="AY191" i="156"/>
  <c r="AX191" i="156"/>
  <c r="AW191" i="156"/>
  <c r="AV191" i="156"/>
  <c r="AU191" i="156"/>
  <c r="AT191" i="156"/>
  <c r="AS191" i="156"/>
  <c r="AR191" i="156"/>
  <c r="AQ191" i="156"/>
  <c r="AP191" i="156"/>
  <c r="AO191" i="156"/>
  <c r="AN191" i="156"/>
  <c r="AM191" i="156"/>
  <c r="AL191" i="156"/>
  <c r="AK191" i="156"/>
  <c r="AJ191" i="156"/>
  <c r="AI191" i="156"/>
  <c r="AH191" i="156"/>
  <c r="AG191" i="156"/>
  <c r="AF191" i="156"/>
  <c r="AE191" i="156"/>
  <c r="AD191" i="156"/>
  <c r="AC191" i="156"/>
  <c r="AB191" i="156"/>
  <c r="AA191" i="156"/>
  <c r="Z191" i="156"/>
  <c r="Y191" i="156"/>
  <c r="X191" i="156"/>
  <c r="W191" i="156"/>
  <c r="V191" i="156"/>
  <c r="U191" i="156"/>
  <c r="T191" i="156"/>
  <c r="S191" i="156"/>
  <c r="R191" i="156"/>
  <c r="Q191" i="156"/>
  <c r="P191" i="156"/>
  <c r="O191" i="156"/>
  <c r="N191" i="156"/>
  <c r="M191" i="156"/>
  <c r="L191" i="156"/>
  <c r="K191" i="156"/>
  <c r="J191" i="156"/>
  <c r="I191" i="156"/>
  <c r="H191" i="156"/>
  <c r="G191" i="156"/>
  <c r="F191" i="156"/>
  <c r="E191" i="156"/>
  <c r="D191" i="156"/>
  <c r="BL190" i="156"/>
  <c r="BK190" i="156"/>
  <c r="BJ190" i="156"/>
  <c r="BI190" i="156"/>
  <c r="BH190" i="156"/>
  <c r="BG190" i="156"/>
  <c r="BF190" i="156"/>
  <c r="BE190" i="156"/>
  <c r="BD190" i="156"/>
  <c r="BC190" i="156"/>
  <c r="BB190" i="156"/>
  <c r="BA190" i="156"/>
  <c r="AZ190" i="156"/>
  <c r="AY190" i="156"/>
  <c r="AX190" i="156"/>
  <c r="AW190" i="156"/>
  <c r="AV190" i="156"/>
  <c r="AU190" i="156"/>
  <c r="AT190" i="156"/>
  <c r="AS190" i="156"/>
  <c r="AR190" i="156"/>
  <c r="AQ190" i="156"/>
  <c r="AP190" i="156"/>
  <c r="AO190" i="156"/>
  <c r="AN190" i="156"/>
  <c r="AM190" i="156"/>
  <c r="AL190" i="156"/>
  <c r="AK190" i="156"/>
  <c r="AJ190" i="156"/>
  <c r="AI190" i="156"/>
  <c r="AH190" i="156"/>
  <c r="AG190" i="156"/>
  <c r="AF190" i="156"/>
  <c r="AE190" i="156"/>
  <c r="AD190" i="156"/>
  <c r="AC190" i="156"/>
  <c r="AB190" i="156"/>
  <c r="AA190" i="156"/>
  <c r="Z190" i="156"/>
  <c r="Y190" i="156"/>
  <c r="X190" i="156"/>
  <c r="W190" i="156"/>
  <c r="V190" i="156"/>
  <c r="U190" i="156"/>
  <c r="T190" i="156"/>
  <c r="S190" i="156"/>
  <c r="R190" i="156"/>
  <c r="Q190" i="156"/>
  <c r="P190" i="156"/>
  <c r="O190" i="156"/>
  <c r="N190" i="156"/>
  <c r="M190" i="156"/>
  <c r="L190" i="156"/>
  <c r="K190" i="156"/>
  <c r="J190" i="156"/>
  <c r="I190" i="156"/>
  <c r="H190" i="156"/>
  <c r="G190" i="156"/>
  <c r="F190" i="156"/>
  <c r="E190" i="156"/>
  <c r="D190" i="156"/>
  <c r="BL189" i="156"/>
  <c r="BK189" i="156"/>
  <c r="BJ189" i="156"/>
  <c r="BI189" i="156"/>
  <c r="BH189" i="156"/>
  <c r="BG189" i="156"/>
  <c r="BF189" i="156"/>
  <c r="BE189" i="156"/>
  <c r="BD189" i="156"/>
  <c r="BC189" i="156"/>
  <c r="BB189" i="156"/>
  <c r="BA189" i="156"/>
  <c r="AZ189" i="156"/>
  <c r="AY189" i="156"/>
  <c r="AX189" i="156"/>
  <c r="AW189" i="156"/>
  <c r="AV189" i="156"/>
  <c r="AU189" i="156"/>
  <c r="AT189" i="156"/>
  <c r="AS189" i="156"/>
  <c r="AR189" i="156"/>
  <c r="AQ189" i="156"/>
  <c r="AP189" i="156"/>
  <c r="AO189" i="156"/>
  <c r="AN189" i="156"/>
  <c r="AM189" i="156"/>
  <c r="AL189" i="156"/>
  <c r="AK189" i="156"/>
  <c r="AJ189" i="156"/>
  <c r="AI189" i="156"/>
  <c r="AH189" i="156"/>
  <c r="AG189" i="156"/>
  <c r="AF189" i="156"/>
  <c r="AE189" i="156"/>
  <c r="AD189" i="156"/>
  <c r="AC189" i="156"/>
  <c r="AB189" i="156"/>
  <c r="AA189" i="156"/>
  <c r="Z189" i="156"/>
  <c r="Y189" i="156"/>
  <c r="X189" i="156"/>
  <c r="W189" i="156"/>
  <c r="V189" i="156"/>
  <c r="U189" i="156"/>
  <c r="T189" i="156"/>
  <c r="S189" i="156"/>
  <c r="R189" i="156"/>
  <c r="Q189" i="156"/>
  <c r="P189" i="156"/>
  <c r="O189" i="156"/>
  <c r="N189" i="156"/>
  <c r="M189" i="156"/>
  <c r="L189" i="156"/>
  <c r="K189" i="156"/>
  <c r="J189" i="156"/>
  <c r="I189" i="156"/>
  <c r="H189" i="156"/>
  <c r="G189" i="156"/>
  <c r="F189" i="156"/>
  <c r="E189" i="156"/>
  <c r="D189" i="156"/>
  <c r="BL188" i="156"/>
  <c r="BK188" i="156"/>
  <c r="BJ188" i="156"/>
  <c r="BI188" i="156"/>
  <c r="BH188" i="156"/>
  <c r="BG188" i="156"/>
  <c r="BF188" i="156"/>
  <c r="BE188" i="156"/>
  <c r="BD188" i="156"/>
  <c r="BC188" i="156"/>
  <c r="BB188" i="156"/>
  <c r="BA188" i="156"/>
  <c r="AZ188" i="156"/>
  <c r="AY188" i="156"/>
  <c r="AX188" i="156"/>
  <c r="AW188" i="156"/>
  <c r="AV188" i="156"/>
  <c r="AU188" i="156"/>
  <c r="AT188" i="156"/>
  <c r="AS188" i="156"/>
  <c r="AR188" i="156"/>
  <c r="AQ188" i="156"/>
  <c r="AP188" i="156"/>
  <c r="AO188" i="156"/>
  <c r="AN188" i="156"/>
  <c r="AM188" i="156"/>
  <c r="AL188" i="156"/>
  <c r="AK188" i="156"/>
  <c r="AJ188" i="156"/>
  <c r="AI188" i="156"/>
  <c r="AH188" i="156"/>
  <c r="AG188" i="156"/>
  <c r="AF188" i="156"/>
  <c r="AE188" i="156"/>
  <c r="AD188" i="156"/>
  <c r="AC188" i="156"/>
  <c r="AB188" i="156"/>
  <c r="AA188" i="156"/>
  <c r="Z188" i="156"/>
  <c r="Y188" i="156"/>
  <c r="X188" i="156"/>
  <c r="W188" i="156"/>
  <c r="V188" i="156"/>
  <c r="U188" i="156"/>
  <c r="T188" i="156"/>
  <c r="S188" i="156"/>
  <c r="R188" i="156"/>
  <c r="Q188" i="156"/>
  <c r="P188" i="156"/>
  <c r="O188" i="156"/>
  <c r="N188" i="156"/>
  <c r="M188" i="156"/>
  <c r="L188" i="156"/>
  <c r="K188" i="156"/>
  <c r="J188" i="156"/>
  <c r="I188" i="156"/>
  <c r="H188" i="156"/>
  <c r="G188" i="156"/>
  <c r="F188" i="156"/>
  <c r="E188" i="156"/>
  <c r="D188" i="156"/>
  <c r="BL187" i="156"/>
  <c r="BK187" i="156"/>
  <c r="BJ187" i="156"/>
  <c r="BI187" i="156"/>
  <c r="BH187" i="156"/>
  <c r="BG187" i="156"/>
  <c r="BF187" i="156"/>
  <c r="BE187" i="156"/>
  <c r="BD187" i="156"/>
  <c r="BC187" i="156"/>
  <c r="BB187" i="156"/>
  <c r="BA187" i="156"/>
  <c r="AZ187" i="156"/>
  <c r="AY187" i="156"/>
  <c r="AX187" i="156"/>
  <c r="AW187" i="156"/>
  <c r="AV187" i="156"/>
  <c r="AU187" i="156"/>
  <c r="AT187" i="156"/>
  <c r="AS187" i="156"/>
  <c r="AR187" i="156"/>
  <c r="AQ187" i="156"/>
  <c r="AP187" i="156"/>
  <c r="AO187" i="156"/>
  <c r="AN187" i="156"/>
  <c r="AM187" i="156"/>
  <c r="AL187" i="156"/>
  <c r="AK187" i="156"/>
  <c r="AJ187" i="156"/>
  <c r="AI187" i="156"/>
  <c r="AH187" i="156"/>
  <c r="AG187" i="156"/>
  <c r="AF187" i="156"/>
  <c r="AE187" i="156"/>
  <c r="AD187" i="156"/>
  <c r="AC187" i="156"/>
  <c r="AB187" i="156"/>
  <c r="AA187" i="156"/>
  <c r="Z187" i="156"/>
  <c r="Y187" i="156"/>
  <c r="X187" i="156"/>
  <c r="W187" i="156"/>
  <c r="V187" i="156"/>
  <c r="U187" i="156"/>
  <c r="T187" i="156"/>
  <c r="S187" i="156"/>
  <c r="R187" i="156"/>
  <c r="Q187" i="156"/>
  <c r="P187" i="156"/>
  <c r="O187" i="156"/>
  <c r="N187" i="156"/>
  <c r="M187" i="156"/>
  <c r="L187" i="156"/>
  <c r="K187" i="156"/>
  <c r="J187" i="156"/>
  <c r="I187" i="156"/>
  <c r="H187" i="156"/>
  <c r="G187" i="156"/>
  <c r="F187" i="156"/>
  <c r="E187" i="156"/>
  <c r="D187" i="156"/>
  <c r="BL186" i="156"/>
  <c r="BK186" i="156"/>
  <c r="BJ186" i="156"/>
  <c r="BI186" i="156"/>
  <c r="BH186" i="156"/>
  <c r="BG186" i="156"/>
  <c r="BF186" i="156"/>
  <c r="BE186" i="156"/>
  <c r="BD186" i="156"/>
  <c r="BC186" i="156"/>
  <c r="BB186" i="156"/>
  <c r="BA186" i="156"/>
  <c r="AZ186" i="156"/>
  <c r="AY186" i="156"/>
  <c r="AX186" i="156"/>
  <c r="AW186" i="156"/>
  <c r="AV186" i="156"/>
  <c r="AU186" i="156"/>
  <c r="AT186" i="156"/>
  <c r="AS186" i="156"/>
  <c r="AR186" i="156"/>
  <c r="AQ186" i="156"/>
  <c r="AP186" i="156"/>
  <c r="AO186" i="156"/>
  <c r="AN186" i="156"/>
  <c r="AM186" i="156"/>
  <c r="AL186" i="156"/>
  <c r="AK186" i="156"/>
  <c r="AJ186" i="156"/>
  <c r="AI186" i="156"/>
  <c r="AH186" i="156"/>
  <c r="AG186" i="156"/>
  <c r="AF186" i="156"/>
  <c r="AE186" i="156"/>
  <c r="AD186" i="156"/>
  <c r="AC186" i="156"/>
  <c r="AB186" i="156"/>
  <c r="AA186" i="156"/>
  <c r="Z186" i="156"/>
  <c r="Z199" i="156" s="1"/>
  <c r="Y186" i="156"/>
  <c r="X186" i="156"/>
  <c r="W186" i="156"/>
  <c r="V186" i="156"/>
  <c r="U186" i="156"/>
  <c r="T186" i="156"/>
  <c r="S186" i="156"/>
  <c r="R186" i="156"/>
  <c r="Q186" i="156"/>
  <c r="P186" i="156"/>
  <c r="O186" i="156"/>
  <c r="N186" i="156"/>
  <c r="M186" i="156"/>
  <c r="L186" i="156"/>
  <c r="K186" i="156"/>
  <c r="J186" i="156"/>
  <c r="I186" i="156"/>
  <c r="H186" i="156"/>
  <c r="G186" i="156"/>
  <c r="F186" i="156"/>
  <c r="E186" i="156"/>
  <c r="D186" i="156"/>
  <c r="BL185" i="156"/>
  <c r="BK185" i="156"/>
  <c r="BJ185" i="156"/>
  <c r="BI185" i="156"/>
  <c r="BH185" i="156"/>
  <c r="BG185" i="156"/>
  <c r="BF185" i="156"/>
  <c r="BE185" i="156"/>
  <c r="BD185" i="156"/>
  <c r="BC185" i="156"/>
  <c r="BB185" i="156"/>
  <c r="BA185" i="156"/>
  <c r="AZ185" i="156"/>
  <c r="AY185" i="156"/>
  <c r="AX185" i="156"/>
  <c r="AW185" i="156"/>
  <c r="AV185" i="156"/>
  <c r="AU185" i="156"/>
  <c r="AT185" i="156"/>
  <c r="AS185" i="156"/>
  <c r="AR185" i="156"/>
  <c r="AQ185" i="156"/>
  <c r="AP185" i="156"/>
  <c r="AO185" i="156"/>
  <c r="AN185" i="156"/>
  <c r="AM185" i="156"/>
  <c r="AL185" i="156"/>
  <c r="AK185" i="156"/>
  <c r="AJ185" i="156"/>
  <c r="AI185" i="156"/>
  <c r="AH185" i="156"/>
  <c r="AG185" i="156"/>
  <c r="AF185" i="156"/>
  <c r="AE185" i="156"/>
  <c r="AD185" i="156"/>
  <c r="AC185" i="156"/>
  <c r="AB185" i="156"/>
  <c r="AA185" i="156"/>
  <c r="Z185" i="156"/>
  <c r="Y185" i="156"/>
  <c r="X185" i="156"/>
  <c r="W185" i="156"/>
  <c r="V185" i="156"/>
  <c r="U185" i="156"/>
  <c r="T185" i="156"/>
  <c r="S185" i="156"/>
  <c r="R185" i="156"/>
  <c r="Q185" i="156"/>
  <c r="P185" i="156"/>
  <c r="O185" i="156"/>
  <c r="N185" i="156"/>
  <c r="M185" i="156"/>
  <c r="L185" i="156"/>
  <c r="K185" i="156"/>
  <c r="J185" i="156"/>
  <c r="I185" i="156"/>
  <c r="H185" i="156"/>
  <c r="G185" i="156"/>
  <c r="F185" i="156"/>
  <c r="E185" i="156"/>
  <c r="D185" i="156"/>
  <c r="D203" i="155"/>
  <c r="C203" i="155"/>
  <c r="B203" i="155"/>
  <c r="B204" i="155" s="1"/>
  <c r="AY199" i="155"/>
  <c r="BL198" i="155"/>
  <c r="BK198" i="155"/>
  <c r="BJ198" i="155"/>
  <c r="BI198" i="155"/>
  <c r="BH198" i="155"/>
  <c r="BG198" i="155"/>
  <c r="BF198" i="155"/>
  <c r="BE198" i="155"/>
  <c r="BD198" i="155"/>
  <c r="BC198" i="155"/>
  <c r="BB198" i="155"/>
  <c r="BA198" i="155"/>
  <c r="AZ198" i="155"/>
  <c r="AY198" i="155"/>
  <c r="AX198" i="155"/>
  <c r="AW198" i="155"/>
  <c r="AV198" i="155"/>
  <c r="AU198" i="155"/>
  <c r="AT198" i="155"/>
  <c r="AS198" i="155"/>
  <c r="AR198" i="155"/>
  <c r="AQ198" i="155"/>
  <c r="AP198" i="155"/>
  <c r="AO198" i="155"/>
  <c r="AN198" i="155"/>
  <c r="AM198" i="155"/>
  <c r="AL198" i="155"/>
  <c r="AK198" i="155"/>
  <c r="AJ198" i="155"/>
  <c r="AI198" i="155"/>
  <c r="AH198" i="155"/>
  <c r="AG198" i="155"/>
  <c r="AF198" i="155"/>
  <c r="AE198" i="155"/>
  <c r="AD198" i="155"/>
  <c r="AC198" i="155"/>
  <c r="AB198" i="155"/>
  <c r="AA198" i="155"/>
  <c r="Z198" i="155"/>
  <c r="Y198" i="155"/>
  <c r="X198" i="155"/>
  <c r="W198" i="155"/>
  <c r="V198" i="155"/>
  <c r="U198" i="155"/>
  <c r="T198" i="155"/>
  <c r="S198" i="155"/>
  <c r="R198" i="155"/>
  <c r="Q198" i="155"/>
  <c r="P198" i="155"/>
  <c r="O198" i="155"/>
  <c r="N198" i="155"/>
  <c r="M198" i="155"/>
  <c r="L198" i="155"/>
  <c r="K198" i="155"/>
  <c r="J198" i="155"/>
  <c r="I198" i="155"/>
  <c r="H198" i="155"/>
  <c r="G198" i="155"/>
  <c r="F198" i="155"/>
  <c r="E198" i="155"/>
  <c r="D198" i="155"/>
  <c r="BL197" i="155"/>
  <c r="BK197" i="155"/>
  <c r="BJ197" i="155"/>
  <c r="BI197" i="155"/>
  <c r="BH197" i="155"/>
  <c r="BG197" i="155"/>
  <c r="BF197" i="155"/>
  <c r="BE197" i="155"/>
  <c r="BD197" i="155"/>
  <c r="BC197" i="155"/>
  <c r="BB197" i="155"/>
  <c r="BA197" i="155"/>
  <c r="AZ197" i="155"/>
  <c r="AY197" i="155"/>
  <c r="AX197" i="155"/>
  <c r="AW197" i="155"/>
  <c r="AV197" i="155"/>
  <c r="AU197" i="155"/>
  <c r="AT197" i="155"/>
  <c r="AS197" i="155"/>
  <c r="AR197" i="155"/>
  <c r="AQ197" i="155"/>
  <c r="AP197" i="155"/>
  <c r="AO197" i="155"/>
  <c r="AN197" i="155"/>
  <c r="AM197" i="155"/>
  <c r="AL197" i="155"/>
  <c r="AK197" i="155"/>
  <c r="AJ197" i="155"/>
  <c r="AI197" i="155"/>
  <c r="AH197" i="155"/>
  <c r="AG197" i="155"/>
  <c r="AF197" i="155"/>
  <c r="AE197" i="155"/>
  <c r="AD197" i="155"/>
  <c r="AC197" i="155"/>
  <c r="AB197" i="155"/>
  <c r="AA197" i="155"/>
  <c r="Z197" i="155"/>
  <c r="Y197" i="155"/>
  <c r="X197" i="155"/>
  <c r="W197" i="155"/>
  <c r="V197" i="155"/>
  <c r="U197" i="155"/>
  <c r="T197" i="155"/>
  <c r="S197" i="155"/>
  <c r="R197" i="155"/>
  <c r="Q197" i="155"/>
  <c r="P197" i="155"/>
  <c r="O197" i="155"/>
  <c r="N197" i="155"/>
  <c r="M197" i="155"/>
  <c r="L197" i="155"/>
  <c r="K197" i="155"/>
  <c r="J197" i="155"/>
  <c r="I197" i="155"/>
  <c r="H197" i="155"/>
  <c r="G197" i="155"/>
  <c r="F197" i="155"/>
  <c r="E197" i="155"/>
  <c r="D197" i="155"/>
  <c r="BL196" i="155"/>
  <c r="BK196" i="155"/>
  <c r="BJ196" i="155"/>
  <c r="BI196" i="155"/>
  <c r="BH196" i="155"/>
  <c r="BG196" i="155"/>
  <c r="BF196" i="155"/>
  <c r="BE196" i="155"/>
  <c r="BD196" i="155"/>
  <c r="BC196" i="155"/>
  <c r="BB196" i="155"/>
  <c r="BA196" i="155"/>
  <c r="AZ196" i="155"/>
  <c r="AY196" i="155"/>
  <c r="AX196" i="155"/>
  <c r="AW196" i="155"/>
  <c r="AV196" i="155"/>
  <c r="AU196" i="155"/>
  <c r="AT196" i="155"/>
  <c r="AS196" i="155"/>
  <c r="AR196" i="155"/>
  <c r="AQ196" i="155"/>
  <c r="AP196" i="155"/>
  <c r="AO196" i="155"/>
  <c r="AN196" i="155"/>
  <c r="AM196" i="155"/>
  <c r="AL196" i="155"/>
  <c r="AK196" i="155"/>
  <c r="AJ196" i="155"/>
  <c r="AI196" i="155"/>
  <c r="AH196" i="155"/>
  <c r="AG196" i="155"/>
  <c r="AF196" i="155"/>
  <c r="AE196" i="155"/>
  <c r="AD196" i="155"/>
  <c r="AC196" i="155"/>
  <c r="AB196" i="155"/>
  <c r="AA196" i="155"/>
  <c r="Z196" i="155"/>
  <c r="Y196" i="155"/>
  <c r="X196" i="155"/>
  <c r="W196" i="155"/>
  <c r="V196" i="155"/>
  <c r="U196" i="155"/>
  <c r="T196" i="155"/>
  <c r="S196" i="155"/>
  <c r="R196" i="155"/>
  <c r="Q196" i="155"/>
  <c r="P196" i="155"/>
  <c r="O196" i="155"/>
  <c r="N196" i="155"/>
  <c r="M196" i="155"/>
  <c r="L196" i="155"/>
  <c r="K196" i="155"/>
  <c r="J196" i="155"/>
  <c r="I196" i="155"/>
  <c r="H196" i="155"/>
  <c r="G196" i="155"/>
  <c r="F196" i="155"/>
  <c r="E196" i="155"/>
  <c r="D196" i="155"/>
  <c r="BL195" i="155"/>
  <c r="BK195" i="155"/>
  <c r="BJ195" i="155"/>
  <c r="BI195" i="155"/>
  <c r="BH195" i="155"/>
  <c r="BG195" i="155"/>
  <c r="BF195" i="155"/>
  <c r="BE195" i="155"/>
  <c r="BD195" i="155"/>
  <c r="BC195" i="155"/>
  <c r="BB195" i="155"/>
  <c r="BA195" i="155"/>
  <c r="AZ195" i="155"/>
  <c r="AY195" i="155"/>
  <c r="AX195" i="155"/>
  <c r="AW195" i="155"/>
  <c r="AV195" i="155"/>
  <c r="AU195" i="155"/>
  <c r="AT195" i="155"/>
  <c r="AS195" i="155"/>
  <c r="AR195" i="155"/>
  <c r="AQ195" i="155"/>
  <c r="AP195" i="155"/>
  <c r="AO195" i="155"/>
  <c r="AN195" i="155"/>
  <c r="AM195" i="155"/>
  <c r="AL195" i="155"/>
  <c r="AK195" i="155"/>
  <c r="AJ195" i="155"/>
  <c r="AI195" i="155"/>
  <c r="AH195" i="155"/>
  <c r="AG195" i="155"/>
  <c r="AF195" i="155"/>
  <c r="AE195" i="155"/>
  <c r="AD195" i="155"/>
  <c r="AC195" i="155"/>
  <c r="AB195" i="155"/>
  <c r="AA195" i="155"/>
  <c r="Z195" i="155"/>
  <c r="Y195" i="155"/>
  <c r="X195" i="155"/>
  <c r="W195" i="155"/>
  <c r="V195" i="155"/>
  <c r="U195" i="155"/>
  <c r="T195" i="155"/>
  <c r="S195" i="155"/>
  <c r="R195" i="155"/>
  <c r="Q195" i="155"/>
  <c r="P195" i="155"/>
  <c r="O195" i="155"/>
  <c r="N195" i="155"/>
  <c r="M195" i="155"/>
  <c r="L195" i="155"/>
  <c r="K195" i="155"/>
  <c r="J195" i="155"/>
  <c r="I195" i="155"/>
  <c r="H195" i="155"/>
  <c r="G195" i="155"/>
  <c r="F195" i="155"/>
  <c r="E195" i="155"/>
  <c r="D195" i="155"/>
  <c r="BL194" i="155"/>
  <c r="BK194" i="155"/>
  <c r="BJ194" i="155"/>
  <c r="BI194" i="155"/>
  <c r="BH194" i="155"/>
  <c r="BG194" i="155"/>
  <c r="BF194" i="155"/>
  <c r="BE194" i="155"/>
  <c r="BD194" i="155"/>
  <c r="BC194" i="155"/>
  <c r="BB194" i="155"/>
  <c r="BA194" i="155"/>
  <c r="AZ194" i="155"/>
  <c r="AY194" i="155"/>
  <c r="AX194" i="155"/>
  <c r="AW194" i="155"/>
  <c r="AV194" i="155"/>
  <c r="AU194" i="155"/>
  <c r="AT194" i="155"/>
  <c r="AS194" i="155"/>
  <c r="AR194" i="155"/>
  <c r="AQ194" i="155"/>
  <c r="AP194" i="155"/>
  <c r="AO194" i="155"/>
  <c r="AN194" i="155"/>
  <c r="AM194" i="155"/>
  <c r="AL194" i="155"/>
  <c r="AK194" i="155"/>
  <c r="AJ194" i="155"/>
  <c r="AI194" i="155"/>
  <c r="AH194" i="155"/>
  <c r="AG194" i="155"/>
  <c r="AF194" i="155"/>
  <c r="AE194" i="155"/>
  <c r="AD194" i="155"/>
  <c r="AC194" i="155"/>
  <c r="AB194" i="155"/>
  <c r="AA194" i="155"/>
  <c r="Z194" i="155"/>
  <c r="Y194" i="155"/>
  <c r="X194" i="155"/>
  <c r="W194" i="155"/>
  <c r="V194" i="155"/>
  <c r="U194" i="155"/>
  <c r="T194" i="155"/>
  <c r="S194" i="155"/>
  <c r="R194" i="155"/>
  <c r="Q194" i="155"/>
  <c r="P194" i="155"/>
  <c r="O194" i="155"/>
  <c r="N194" i="155"/>
  <c r="M194" i="155"/>
  <c r="L194" i="155"/>
  <c r="K194" i="155"/>
  <c r="J194" i="155"/>
  <c r="I194" i="155"/>
  <c r="H194" i="155"/>
  <c r="G194" i="155"/>
  <c r="F194" i="155"/>
  <c r="E194" i="155"/>
  <c r="D194" i="155"/>
  <c r="BL193" i="155"/>
  <c r="BK193" i="155"/>
  <c r="BJ193" i="155"/>
  <c r="BI193" i="155"/>
  <c r="BH193" i="155"/>
  <c r="BG193" i="155"/>
  <c r="BF193" i="155"/>
  <c r="BE193" i="155"/>
  <c r="BD193" i="155"/>
  <c r="BC193" i="155"/>
  <c r="BB193" i="155"/>
  <c r="BA193" i="155"/>
  <c r="AZ193" i="155"/>
  <c r="AY193" i="155"/>
  <c r="AX193" i="155"/>
  <c r="AW193" i="155"/>
  <c r="AV193" i="155"/>
  <c r="AU193" i="155"/>
  <c r="AT193" i="155"/>
  <c r="AS193" i="155"/>
  <c r="AR193" i="155"/>
  <c r="AQ193" i="155"/>
  <c r="AP193" i="155"/>
  <c r="AO193" i="155"/>
  <c r="AN193" i="155"/>
  <c r="AM193" i="155"/>
  <c r="AL193" i="155"/>
  <c r="AK193" i="155"/>
  <c r="AJ193" i="155"/>
  <c r="AI193" i="155"/>
  <c r="AH193" i="155"/>
  <c r="AG193" i="155"/>
  <c r="AF193" i="155"/>
  <c r="AE193" i="155"/>
  <c r="AD193" i="155"/>
  <c r="AC193" i="155"/>
  <c r="AB193" i="155"/>
  <c r="AA193" i="155"/>
  <c r="Z193" i="155"/>
  <c r="Y193" i="155"/>
  <c r="X193" i="155"/>
  <c r="W193" i="155"/>
  <c r="V193" i="155"/>
  <c r="U193" i="155"/>
  <c r="T193" i="155"/>
  <c r="S193" i="155"/>
  <c r="R193" i="155"/>
  <c r="Q193" i="155"/>
  <c r="P193" i="155"/>
  <c r="O193" i="155"/>
  <c r="N193" i="155"/>
  <c r="M193" i="155"/>
  <c r="L193" i="155"/>
  <c r="K193" i="155"/>
  <c r="J193" i="155"/>
  <c r="I193" i="155"/>
  <c r="H193" i="155"/>
  <c r="G193" i="155"/>
  <c r="F193" i="155"/>
  <c r="E193" i="155"/>
  <c r="D193" i="155"/>
  <c r="BL192" i="155"/>
  <c r="BK192" i="155"/>
  <c r="BJ192" i="155"/>
  <c r="BI192" i="155"/>
  <c r="BH192" i="155"/>
  <c r="BG192" i="155"/>
  <c r="BF192" i="155"/>
  <c r="BE192" i="155"/>
  <c r="BD192" i="155"/>
  <c r="BC192" i="155"/>
  <c r="BB192" i="155"/>
  <c r="BA192" i="155"/>
  <c r="AZ192" i="155"/>
  <c r="AY192" i="155"/>
  <c r="AX192" i="155"/>
  <c r="AW192" i="155"/>
  <c r="AV192" i="155"/>
  <c r="AU192" i="155"/>
  <c r="AT192" i="155"/>
  <c r="AS192" i="155"/>
  <c r="AR192" i="155"/>
  <c r="AQ192" i="155"/>
  <c r="AP192" i="155"/>
  <c r="AO192" i="155"/>
  <c r="AN192" i="155"/>
  <c r="AM192" i="155"/>
  <c r="AL192" i="155"/>
  <c r="AK192" i="155"/>
  <c r="AJ192" i="155"/>
  <c r="AI192" i="155"/>
  <c r="AH192" i="155"/>
  <c r="AG192" i="155"/>
  <c r="AF192" i="155"/>
  <c r="AE192" i="155"/>
  <c r="AD192" i="155"/>
  <c r="AC192" i="155"/>
  <c r="AB192" i="155"/>
  <c r="AA192" i="155"/>
  <c r="Z192" i="155"/>
  <c r="Y192" i="155"/>
  <c r="X192" i="155"/>
  <c r="W192" i="155"/>
  <c r="V192" i="155"/>
  <c r="U192" i="155"/>
  <c r="T192" i="155"/>
  <c r="S192" i="155"/>
  <c r="R192" i="155"/>
  <c r="Q192" i="155"/>
  <c r="P192" i="155"/>
  <c r="O192" i="155"/>
  <c r="N192" i="155"/>
  <c r="M192" i="155"/>
  <c r="L192" i="155"/>
  <c r="K192" i="155"/>
  <c r="J192" i="155"/>
  <c r="I192" i="155"/>
  <c r="H192" i="155"/>
  <c r="G192" i="155"/>
  <c r="F192" i="155"/>
  <c r="E192" i="155"/>
  <c r="D192" i="155"/>
  <c r="BL191" i="155"/>
  <c r="BK191" i="155"/>
  <c r="BJ191" i="155"/>
  <c r="BI191" i="155"/>
  <c r="BH191" i="155"/>
  <c r="BG191" i="155"/>
  <c r="BF191" i="155"/>
  <c r="BE191" i="155"/>
  <c r="BD191" i="155"/>
  <c r="BC191" i="155"/>
  <c r="BB191" i="155"/>
  <c r="BA191" i="155"/>
  <c r="AZ191" i="155"/>
  <c r="AY191" i="155"/>
  <c r="AX191" i="155"/>
  <c r="AW191" i="155"/>
  <c r="AV191" i="155"/>
  <c r="AU191" i="155"/>
  <c r="AT191" i="155"/>
  <c r="AS191" i="155"/>
  <c r="AR191" i="155"/>
  <c r="AQ191" i="155"/>
  <c r="AP191" i="155"/>
  <c r="AO191" i="155"/>
  <c r="AN191" i="155"/>
  <c r="AM191" i="155"/>
  <c r="AL191" i="155"/>
  <c r="AK191" i="155"/>
  <c r="AJ191" i="155"/>
  <c r="AI191" i="155"/>
  <c r="AH191" i="155"/>
  <c r="AG191" i="155"/>
  <c r="AF191" i="155"/>
  <c r="AE191" i="155"/>
  <c r="AD191" i="155"/>
  <c r="AC191" i="155"/>
  <c r="AB191" i="155"/>
  <c r="AA191" i="155"/>
  <c r="Z191" i="155"/>
  <c r="Y191" i="155"/>
  <c r="X191" i="155"/>
  <c r="W191" i="155"/>
  <c r="V191" i="155"/>
  <c r="U191" i="155"/>
  <c r="T191" i="155"/>
  <c r="S191" i="155"/>
  <c r="R191" i="155"/>
  <c r="Q191" i="155"/>
  <c r="P191" i="155"/>
  <c r="O191" i="155"/>
  <c r="N191" i="155"/>
  <c r="M191" i="155"/>
  <c r="L191" i="155"/>
  <c r="K191" i="155"/>
  <c r="J191" i="155"/>
  <c r="I191" i="155"/>
  <c r="H191" i="155"/>
  <c r="G191" i="155"/>
  <c r="F191" i="155"/>
  <c r="E191" i="155"/>
  <c r="D191" i="155"/>
  <c r="BL190" i="155"/>
  <c r="BK190" i="155"/>
  <c r="BJ190" i="155"/>
  <c r="BI190" i="155"/>
  <c r="BH190" i="155"/>
  <c r="BG190" i="155"/>
  <c r="BF190" i="155"/>
  <c r="BE190" i="155"/>
  <c r="BD190" i="155"/>
  <c r="BC190" i="155"/>
  <c r="BB190" i="155"/>
  <c r="BA190" i="155"/>
  <c r="AZ190" i="155"/>
  <c r="AY190" i="155"/>
  <c r="AX190" i="155"/>
  <c r="AW190" i="155"/>
  <c r="AV190" i="155"/>
  <c r="AU190" i="155"/>
  <c r="AT190" i="155"/>
  <c r="AS190" i="155"/>
  <c r="AR190" i="155"/>
  <c r="AQ190" i="155"/>
  <c r="AP190" i="155"/>
  <c r="AO190" i="155"/>
  <c r="AN190" i="155"/>
  <c r="AM190" i="155"/>
  <c r="AL190" i="155"/>
  <c r="AK190" i="155"/>
  <c r="AJ190" i="155"/>
  <c r="AI190" i="155"/>
  <c r="AH190" i="155"/>
  <c r="AG190" i="155"/>
  <c r="AF190" i="155"/>
  <c r="AE190" i="155"/>
  <c r="AD190" i="155"/>
  <c r="AC190" i="155"/>
  <c r="AB190" i="155"/>
  <c r="AA190" i="155"/>
  <c r="Z190" i="155"/>
  <c r="Y190" i="155"/>
  <c r="X190" i="155"/>
  <c r="W190" i="155"/>
  <c r="V190" i="155"/>
  <c r="U190" i="155"/>
  <c r="T190" i="155"/>
  <c r="S190" i="155"/>
  <c r="R190" i="155"/>
  <c r="Q190" i="155"/>
  <c r="P190" i="155"/>
  <c r="O190" i="155"/>
  <c r="N190" i="155"/>
  <c r="M190" i="155"/>
  <c r="L190" i="155"/>
  <c r="K190" i="155"/>
  <c r="J190" i="155"/>
  <c r="I190" i="155"/>
  <c r="H190" i="155"/>
  <c r="G190" i="155"/>
  <c r="F190" i="155"/>
  <c r="E190" i="155"/>
  <c r="D190" i="155"/>
  <c r="BL189" i="155"/>
  <c r="BK189" i="155"/>
  <c r="BJ189" i="155"/>
  <c r="BI189" i="155"/>
  <c r="BH189" i="155"/>
  <c r="BG189" i="155"/>
  <c r="BF189" i="155"/>
  <c r="BE189" i="155"/>
  <c r="BD189" i="155"/>
  <c r="BC189" i="155"/>
  <c r="BB189" i="155"/>
  <c r="BA189" i="155"/>
  <c r="AZ189" i="155"/>
  <c r="AY189" i="155"/>
  <c r="AX189" i="155"/>
  <c r="AW189" i="155"/>
  <c r="AV189" i="155"/>
  <c r="AU189" i="155"/>
  <c r="AT189" i="155"/>
  <c r="AS189" i="155"/>
  <c r="AR189" i="155"/>
  <c r="AQ189" i="155"/>
  <c r="AP189" i="155"/>
  <c r="AO189" i="155"/>
  <c r="AN189" i="155"/>
  <c r="AM189" i="155"/>
  <c r="AL189" i="155"/>
  <c r="AK189" i="155"/>
  <c r="AJ189" i="155"/>
  <c r="AI189" i="155"/>
  <c r="AH189" i="155"/>
  <c r="AG189" i="155"/>
  <c r="AF189" i="155"/>
  <c r="AE189" i="155"/>
  <c r="AD189" i="155"/>
  <c r="AC189" i="155"/>
  <c r="AB189" i="155"/>
  <c r="AA189" i="155"/>
  <c r="Z189" i="155"/>
  <c r="Y189" i="155"/>
  <c r="X189" i="155"/>
  <c r="W189" i="155"/>
  <c r="V189" i="155"/>
  <c r="U189" i="155"/>
  <c r="T189" i="155"/>
  <c r="S189" i="155"/>
  <c r="R189" i="155"/>
  <c r="Q189" i="155"/>
  <c r="P189" i="155"/>
  <c r="O189" i="155"/>
  <c r="N189" i="155"/>
  <c r="M189" i="155"/>
  <c r="L189" i="155"/>
  <c r="K189" i="155"/>
  <c r="J189" i="155"/>
  <c r="I189" i="155"/>
  <c r="H189" i="155"/>
  <c r="G189" i="155"/>
  <c r="F189" i="155"/>
  <c r="E189" i="155"/>
  <c r="D189" i="155"/>
  <c r="BL188" i="155"/>
  <c r="BK188" i="155"/>
  <c r="BJ188" i="155"/>
  <c r="BI188" i="155"/>
  <c r="BH188" i="155"/>
  <c r="BG188" i="155"/>
  <c r="BF188" i="155"/>
  <c r="BE188" i="155"/>
  <c r="BD188" i="155"/>
  <c r="BC188" i="155"/>
  <c r="BB188" i="155"/>
  <c r="BA188" i="155"/>
  <c r="AZ188" i="155"/>
  <c r="AY188" i="155"/>
  <c r="AX188" i="155"/>
  <c r="AW188" i="155"/>
  <c r="AV188" i="155"/>
  <c r="AU188" i="155"/>
  <c r="AT188" i="155"/>
  <c r="AS188" i="155"/>
  <c r="AR188" i="155"/>
  <c r="AQ188" i="155"/>
  <c r="AP188" i="155"/>
  <c r="AO188" i="155"/>
  <c r="AN188" i="155"/>
  <c r="AM188" i="155"/>
  <c r="AL188" i="155"/>
  <c r="AK188" i="155"/>
  <c r="AJ188" i="155"/>
  <c r="AI188" i="155"/>
  <c r="AH188" i="155"/>
  <c r="AG188" i="155"/>
  <c r="AF188" i="155"/>
  <c r="AE188" i="155"/>
  <c r="AD188" i="155"/>
  <c r="AC188" i="155"/>
  <c r="AB188" i="155"/>
  <c r="AA188" i="155"/>
  <c r="Z188" i="155"/>
  <c r="Y188" i="155"/>
  <c r="X188" i="155"/>
  <c r="W188" i="155"/>
  <c r="V188" i="155"/>
  <c r="U188" i="155"/>
  <c r="T188" i="155"/>
  <c r="S188" i="155"/>
  <c r="R188" i="155"/>
  <c r="Q188" i="155"/>
  <c r="P188" i="155"/>
  <c r="O188" i="155"/>
  <c r="N188" i="155"/>
  <c r="M188" i="155"/>
  <c r="L188" i="155"/>
  <c r="K188" i="155"/>
  <c r="J188" i="155"/>
  <c r="I188" i="155"/>
  <c r="H188" i="155"/>
  <c r="G188" i="155"/>
  <c r="F188" i="155"/>
  <c r="E188" i="155"/>
  <c r="D188" i="155"/>
  <c r="BL187" i="155"/>
  <c r="BK187" i="155"/>
  <c r="BJ187" i="155"/>
  <c r="BI187" i="155"/>
  <c r="BH187" i="155"/>
  <c r="BG187" i="155"/>
  <c r="BF187" i="155"/>
  <c r="BE187" i="155"/>
  <c r="BD187" i="155"/>
  <c r="BC187" i="155"/>
  <c r="BB187" i="155"/>
  <c r="BA187" i="155"/>
  <c r="AZ187" i="155"/>
  <c r="AY187" i="155"/>
  <c r="AX187" i="155"/>
  <c r="AW187" i="155"/>
  <c r="AV187" i="155"/>
  <c r="AU187" i="155"/>
  <c r="AT187" i="155"/>
  <c r="AS187" i="155"/>
  <c r="AR187" i="155"/>
  <c r="AQ187" i="155"/>
  <c r="AP187" i="155"/>
  <c r="AO187" i="155"/>
  <c r="AN187" i="155"/>
  <c r="AM187" i="155"/>
  <c r="AL187" i="155"/>
  <c r="AK187" i="155"/>
  <c r="AJ187" i="155"/>
  <c r="AI187" i="155"/>
  <c r="AH187" i="155"/>
  <c r="AG187" i="155"/>
  <c r="AF187" i="155"/>
  <c r="AE187" i="155"/>
  <c r="AD187" i="155"/>
  <c r="AC187" i="155"/>
  <c r="AB187" i="155"/>
  <c r="AA187" i="155"/>
  <c r="Z187" i="155"/>
  <c r="Y187" i="155"/>
  <c r="X187" i="155"/>
  <c r="W187" i="155"/>
  <c r="V187" i="155"/>
  <c r="U187" i="155"/>
  <c r="T187" i="155"/>
  <c r="S187" i="155"/>
  <c r="R187" i="155"/>
  <c r="Q187" i="155"/>
  <c r="P187" i="155"/>
  <c r="O187" i="155"/>
  <c r="N187" i="155"/>
  <c r="M187" i="155"/>
  <c r="L187" i="155"/>
  <c r="K187" i="155"/>
  <c r="J187" i="155"/>
  <c r="I187" i="155"/>
  <c r="H187" i="155"/>
  <c r="G187" i="155"/>
  <c r="F187" i="155"/>
  <c r="E187" i="155"/>
  <c r="D187" i="155"/>
  <c r="BL186" i="155"/>
  <c r="BK186" i="155"/>
  <c r="BJ186" i="155"/>
  <c r="BI186" i="155"/>
  <c r="BH186" i="155"/>
  <c r="BG186" i="155"/>
  <c r="BF186" i="155"/>
  <c r="BE186" i="155"/>
  <c r="BD186" i="155"/>
  <c r="BC186" i="155"/>
  <c r="BB186" i="155"/>
  <c r="BA186" i="155"/>
  <c r="AZ186" i="155"/>
  <c r="AY186" i="155"/>
  <c r="AX186" i="155"/>
  <c r="AW186" i="155"/>
  <c r="AV186" i="155"/>
  <c r="AU186" i="155"/>
  <c r="AT186" i="155"/>
  <c r="AS186" i="155"/>
  <c r="AR186" i="155"/>
  <c r="AQ186" i="155"/>
  <c r="AP186" i="155"/>
  <c r="AO186" i="155"/>
  <c r="AN186" i="155"/>
  <c r="AM186" i="155"/>
  <c r="AL186" i="155"/>
  <c r="AK186" i="155"/>
  <c r="AJ186" i="155"/>
  <c r="AI186" i="155"/>
  <c r="AH186" i="155"/>
  <c r="AG186" i="155"/>
  <c r="AF186" i="155"/>
  <c r="AE186" i="155"/>
  <c r="AD186" i="155"/>
  <c r="AC186" i="155"/>
  <c r="AB186" i="155"/>
  <c r="AA186" i="155"/>
  <c r="Z186" i="155"/>
  <c r="Y186" i="155"/>
  <c r="X186" i="155"/>
  <c r="W186" i="155"/>
  <c r="V186" i="155"/>
  <c r="U186" i="155"/>
  <c r="T186" i="155"/>
  <c r="S186" i="155"/>
  <c r="R186" i="155"/>
  <c r="Q186" i="155"/>
  <c r="P186" i="155"/>
  <c r="O186" i="155"/>
  <c r="N186" i="155"/>
  <c r="M186" i="155"/>
  <c r="L186" i="155"/>
  <c r="K186" i="155"/>
  <c r="J186" i="155"/>
  <c r="I186" i="155"/>
  <c r="H186" i="155"/>
  <c r="G186" i="155"/>
  <c r="F186" i="155"/>
  <c r="E186" i="155"/>
  <c r="D186" i="155"/>
  <c r="BL185" i="155"/>
  <c r="BK185" i="155"/>
  <c r="BJ185" i="155"/>
  <c r="BI185" i="155"/>
  <c r="BH185" i="155"/>
  <c r="BG185" i="155"/>
  <c r="BF185" i="155"/>
  <c r="BE185" i="155"/>
  <c r="BD185" i="155"/>
  <c r="BC185" i="155"/>
  <c r="BC199" i="155" s="1"/>
  <c r="BB185" i="155"/>
  <c r="BA185" i="155"/>
  <c r="AZ185" i="155"/>
  <c r="AZ199" i="155" s="1"/>
  <c r="AY185" i="155"/>
  <c r="AX185" i="155"/>
  <c r="AW185" i="155"/>
  <c r="AV185" i="155"/>
  <c r="AU185" i="155"/>
  <c r="AT185" i="155"/>
  <c r="AS185" i="155"/>
  <c r="AR185" i="155"/>
  <c r="AQ185" i="155"/>
  <c r="AQ199" i="155" s="1"/>
  <c r="AP185" i="155"/>
  <c r="AO185" i="155"/>
  <c r="AN185" i="155"/>
  <c r="AM185" i="155"/>
  <c r="AL185" i="155"/>
  <c r="AK185" i="155"/>
  <c r="AJ185" i="155"/>
  <c r="AI185" i="155"/>
  <c r="AH185" i="155"/>
  <c r="AG185" i="155"/>
  <c r="AF185" i="155"/>
  <c r="AE185" i="155"/>
  <c r="AE199" i="155" s="1"/>
  <c r="AD185" i="155"/>
  <c r="AC185" i="155"/>
  <c r="AB185" i="155"/>
  <c r="AB199" i="155" s="1"/>
  <c r="AA185" i="155"/>
  <c r="Z185" i="155"/>
  <c r="Y185" i="155"/>
  <c r="X185" i="155"/>
  <c r="W185" i="155"/>
  <c r="V185" i="155"/>
  <c r="U185" i="155"/>
  <c r="T185" i="155"/>
  <c r="S185" i="155"/>
  <c r="S199" i="155" s="1"/>
  <c r="R185" i="155"/>
  <c r="Q185" i="155"/>
  <c r="P185" i="155"/>
  <c r="O185" i="155"/>
  <c r="N185" i="155"/>
  <c r="M185" i="155"/>
  <c r="L185" i="155"/>
  <c r="K185" i="155"/>
  <c r="J185" i="155"/>
  <c r="I185" i="155"/>
  <c r="H185" i="155"/>
  <c r="G185" i="155"/>
  <c r="G199" i="155" s="1"/>
  <c r="F185" i="155"/>
  <c r="E185" i="155"/>
  <c r="D185" i="155"/>
  <c r="D203" i="154"/>
  <c r="C203" i="154"/>
  <c r="B203" i="154"/>
  <c r="B204" i="154" s="1"/>
  <c r="BL198" i="154"/>
  <c r="BK198" i="154"/>
  <c r="BJ198" i="154"/>
  <c r="BI198" i="154"/>
  <c r="BH198" i="154"/>
  <c r="BG198" i="154"/>
  <c r="BF198" i="154"/>
  <c r="BE198" i="154"/>
  <c r="BD198" i="154"/>
  <c r="BC198" i="154"/>
  <c r="BB198" i="154"/>
  <c r="BA198" i="154"/>
  <c r="AZ198" i="154"/>
  <c r="AY198" i="154"/>
  <c r="AX198" i="154"/>
  <c r="AW198" i="154"/>
  <c r="AV198" i="154"/>
  <c r="AU198" i="154"/>
  <c r="AT198" i="154"/>
  <c r="AS198" i="154"/>
  <c r="AR198" i="154"/>
  <c r="AQ198" i="154"/>
  <c r="AP198" i="154"/>
  <c r="AO198" i="154"/>
  <c r="AN198" i="154"/>
  <c r="AM198" i="154"/>
  <c r="AL198" i="154"/>
  <c r="AK198" i="154"/>
  <c r="AJ198" i="154"/>
  <c r="AI198" i="154"/>
  <c r="AH198" i="154"/>
  <c r="AG198" i="154"/>
  <c r="AF198" i="154"/>
  <c r="AE198" i="154"/>
  <c r="AD198" i="154"/>
  <c r="AC198" i="154"/>
  <c r="AB198" i="154"/>
  <c r="AA198" i="154"/>
  <c r="Z198" i="154"/>
  <c r="Y198" i="154"/>
  <c r="X198" i="154"/>
  <c r="W198" i="154"/>
  <c r="V198" i="154"/>
  <c r="U198" i="154"/>
  <c r="T198" i="154"/>
  <c r="S198" i="154"/>
  <c r="R198" i="154"/>
  <c r="Q198" i="154"/>
  <c r="P198" i="154"/>
  <c r="O198" i="154"/>
  <c r="N198" i="154"/>
  <c r="M198" i="154"/>
  <c r="L198" i="154"/>
  <c r="K198" i="154"/>
  <c r="J198" i="154"/>
  <c r="I198" i="154"/>
  <c r="H198" i="154"/>
  <c r="G198" i="154"/>
  <c r="F198" i="154"/>
  <c r="E198" i="154"/>
  <c r="D198" i="154"/>
  <c r="BL197" i="154"/>
  <c r="BK197" i="154"/>
  <c r="BJ197" i="154"/>
  <c r="BI197" i="154"/>
  <c r="BH197" i="154"/>
  <c r="BG197" i="154"/>
  <c r="BF197" i="154"/>
  <c r="BE197" i="154"/>
  <c r="BD197" i="154"/>
  <c r="BC197" i="154"/>
  <c r="BB197" i="154"/>
  <c r="BA197" i="154"/>
  <c r="AZ197" i="154"/>
  <c r="AY197" i="154"/>
  <c r="AX197" i="154"/>
  <c r="AW197" i="154"/>
  <c r="AV197" i="154"/>
  <c r="AU197" i="154"/>
  <c r="AT197" i="154"/>
  <c r="AS197" i="154"/>
  <c r="AR197" i="154"/>
  <c r="AQ197" i="154"/>
  <c r="AP197" i="154"/>
  <c r="AO197" i="154"/>
  <c r="AN197" i="154"/>
  <c r="AM197" i="154"/>
  <c r="AL197" i="154"/>
  <c r="AK197" i="154"/>
  <c r="AJ197" i="154"/>
  <c r="AI197" i="154"/>
  <c r="AH197" i="154"/>
  <c r="AG197" i="154"/>
  <c r="AF197" i="154"/>
  <c r="AE197" i="154"/>
  <c r="AD197" i="154"/>
  <c r="AC197" i="154"/>
  <c r="AB197" i="154"/>
  <c r="AA197" i="154"/>
  <c r="Z197" i="154"/>
  <c r="Y197" i="154"/>
  <c r="X197" i="154"/>
  <c r="W197" i="154"/>
  <c r="V197" i="154"/>
  <c r="U197" i="154"/>
  <c r="T197" i="154"/>
  <c r="S197" i="154"/>
  <c r="R197" i="154"/>
  <c r="Q197" i="154"/>
  <c r="P197" i="154"/>
  <c r="O197" i="154"/>
  <c r="N197" i="154"/>
  <c r="M197" i="154"/>
  <c r="L197" i="154"/>
  <c r="K197" i="154"/>
  <c r="J197" i="154"/>
  <c r="I197" i="154"/>
  <c r="H197" i="154"/>
  <c r="G197" i="154"/>
  <c r="F197" i="154"/>
  <c r="E197" i="154"/>
  <c r="D197" i="154"/>
  <c r="BL196" i="154"/>
  <c r="BK196" i="154"/>
  <c r="BJ196" i="154"/>
  <c r="BI196" i="154"/>
  <c r="BH196" i="154"/>
  <c r="BG196" i="154"/>
  <c r="BF196" i="154"/>
  <c r="BE196" i="154"/>
  <c r="BD196" i="154"/>
  <c r="BC196" i="154"/>
  <c r="BB196" i="154"/>
  <c r="BA196" i="154"/>
  <c r="AZ196" i="154"/>
  <c r="AY196" i="154"/>
  <c r="AX196" i="154"/>
  <c r="AW196" i="154"/>
  <c r="AV196" i="154"/>
  <c r="AU196" i="154"/>
  <c r="AT196" i="154"/>
  <c r="AS196" i="154"/>
  <c r="AR196" i="154"/>
  <c r="AQ196" i="154"/>
  <c r="AP196" i="154"/>
  <c r="AO196" i="154"/>
  <c r="AN196" i="154"/>
  <c r="AM196" i="154"/>
  <c r="AL196" i="154"/>
  <c r="AK196" i="154"/>
  <c r="AJ196" i="154"/>
  <c r="AI196" i="154"/>
  <c r="AH196" i="154"/>
  <c r="AG196" i="154"/>
  <c r="AF196" i="154"/>
  <c r="AE196" i="154"/>
  <c r="AD196" i="154"/>
  <c r="AC196" i="154"/>
  <c r="AB196" i="154"/>
  <c r="AA196" i="154"/>
  <c r="Z196" i="154"/>
  <c r="Y196" i="154"/>
  <c r="X196" i="154"/>
  <c r="W196" i="154"/>
  <c r="V196" i="154"/>
  <c r="U196" i="154"/>
  <c r="T196" i="154"/>
  <c r="S196" i="154"/>
  <c r="R196" i="154"/>
  <c r="Q196" i="154"/>
  <c r="P196" i="154"/>
  <c r="O196" i="154"/>
  <c r="N196" i="154"/>
  <c r="M196" i="154"/>
  <c r="L196" i="154"/>
  <c r="K196" i="154"/>
  <c r="J196" i="154"/>
  <c r="I196" i="154"/>
  <c r="H196" i="154"/>
  <c r="G196" i="154"/>
  <c r="F196" i="154"/>
  <c r="E196" i="154"/>
  <c r="D196" i="154"/>
  <c r="BL195" i="154"/>
  <c r="BK195" i="154"/>
  <c r="BJ195" i="154"/>
  <c r="BI195" i="154"/>
  <c r="BH195" i="154"/>
  <c r="BG195" i="154"/>
  <c r="BF195" i="154"/>
  <c r="BE195" i="154"/>
  <c r="BD195" i="154"/>
  <c r="BC195" i="154"/>
  <c r="BB195" i="154"/>
  <c r="BA195" i="154"/>
  <c r="AZ195" i="154"/>
  <c r="AY195" i="154"/>
  <c r="AX195" i="154"/>
  <c r="AW195" i="154"/>
  <c r="AV195" i="154"/>
  <c r="AU195" i="154"/>
  <c r="AT195" i="154"/>
  <c r="AS195" i="154"/>
  <c r="AR195" i="154"/>
  <c r="AQ195" i="154"/>
  <c r="AP195" i="154"/>
  <c r="AO195" i="154"/>
  <c r="AN195" i="154"/>
  <c r="AM195" i="154"/>
  <c r="AL195" i="154"/>
  <c r="AK195" i="154"/>
  <c r="AJ195" i="154"/>
  <c r="AI195" i="154"/>
  <c r="AH195" i="154"/>
  <c r="AG195" i="154"/>
  <c r="AF195" i="154"/>
  <c r="AE195" i="154"/>
  <c r="AD195" i="154"/>
  <c r="AC195" i="154"/>
  <c r="AB195" i="154"/>
  <c r="AA195" i="154"/>
  <c r="Z195" i="154"/>
  <c r="Y195" i="154"/>
  <c r="X195" i="154"/>
  <c r="W195" i="154"/>
  <c r="V195" i="154"/>
  <c r="U195" i="154"/>
  <c r="T195" i="154"/>
  <c r="S195" i="154"/>
  <c r="R195" i="154"/>
  <c r="Q195" i="154"/>
  <c r="P195" i="154"/>
  <c r="O195" i="154"/>
  <c r="N195" i="154"/>
  <c r="M195" i="154"/>
  <c r="L195" i="154"/>
  <c r="K195" i="154"/>
  <c r="J195" i="154"/>
  <c r="I195" i="154"/>
  <c r="H195" i="154"/>
  <c r="G195" i="154"/>
  <c r="F195" i="154"/>
  <c r="E195" i="154"/>
  <c r="D195" i="154"/>
  <c r="BL194" i="154"/>
  <c r="BK194" i="154"/>
  <c r="BJ194" i="154"/>
  <c r="BI194" i="154"/>
  <c r="BH194" i="154"/>
  <c r="BG194" i="154"/>
  <c r="BF194" i="154"/>
  <c r="BE194" i="154"/>
  <c r="BD194" i="154"/>
  <c r="BC194" i="154"/>
  <c r="BB194" i="154"/>
  <c r="BA194" i="154"/>
  <c r="AZ194" i="154"/>
  <c r="AY194" i="154"/>
  <c r="AX194" i="154"/>
  <c r="AW194" i="154"/>
  <c r="AV194" i="154"/>
  <c r="AU194" i="154"/>
  <c r="AT194" i="154"/>
  <c r="AS194" i="154"/>
  <c r="AR194" i="154"/>
  <c r="AQ194" i="154"/>
  <c r="AP194" i="154"/>
  <c r="AO194" i="154"/>
  <c r="AN194" i="154"/>
  <c r="AM194" i="154"/>
  <c r="AL194" i="154"/>
  <c r="AK194" i="154"/>
  <c r="AJ194" i="154"/>
  <c r="AI194" i="154"/>
  <c r="AH194" i="154"/>
  <c r="AG194" i="154"/>
  <c r="AF194" i="154"/>
  <c r="AE194" i="154"/>
  <c r="AD194" i="154"/>
  <c r="AC194" i="154"/>
  <c r="AB194" i="154"/>
  <c r="AA194" i="154"/>
  <c r="Z194" i="154"/>
  <c r="Y194" i="154"/>
  <c r="X194" i="154"/>
  <c r="W194" i="154"/>
  <c r="V194" i="154"/>
  <c r="U194" i="154"/>
  <c r="T194" i="154"/>
  <c r="S194" i="154"/>
  <c r="R194" i="154"/>
  <c r="Q194" i="154"/>
  <c r="P194" i="154"/>
  <c r="O194" i="154"/>
  <c r="N194" i="154"/>
  <c r="M194" i="154"/>
  <c r="L194" i="154"/>
  <c r="K194" i="154"/>
  <c r="J194" i="154"/>
  <c r="I194" i="154"/>
  <c r="H194" i="154"/>
  <c r="G194" i="154"/>
  <c r="F194" i="154"/>
  <c r="E194" i="154"/>
  <c r="D194" i="154"/>
  <c r="BL193" i="154"/>
  <c r="BK193" i="154"/>
  <c r="BJ193" i="154"/>
  <c r="BI193" i="154"/>
  <c r="BH193" i="154"/>
  <c r="BG193" i="154"/>
  <c r="BF193" i="154"/>
  <c r="BE193" i="154"/>
  <c r="BD193" i="154"/>
  <c r="BC193" i="154"/>
  <c r="BB193" i="154"/>
  <c r="BA193" i="154"/>
  <c r="AZ193" i="154"/>
  <c r="AY193" i="154"/>
  <c r="AX193" i="154"/>
  <c r="AW193" i="154"/>
  <c r="AV193" i="154"/>
  <c r="AU193" i="154"/>
  <c r="AT193" i="154"/>
  <c r="AS193" i="154"/>
  <c r="AR193" i="154"/>
  <c r="AQ193" i="154"/>
  <c r="AP193" i="154"/>
  <c r="AO193" i="154"/>
  <c r="AN193" i="154"/>
  <c r="AM193" i="154"/>
  <c r="AL193" i="154"/>
  <c r="AK193" i="154"/>
  <c r="AJ193" i="154"/>
  <c r="AI193" i="154"/>
  <c r="AH193" i="154"/>
  <c r="AG193" i="154"/>
  <c r="AF193" i="154"/>
  <c r="AE193" i="154"/>
  <c r="AD193" i="154"/>
  <c r="AC193" i="154"/>
  <c r="AB193" i="154"/>
  <c r="AA193" i="154"/>
  <c r="Z193" i="154"/>
  <c r="Y193" i="154"/>
  <c r="X193" i="154"/>
  <c r="W193" i="154"/>
  <c r="V193" i="154"/>
  <c r="U193" i="154"/>
  <c r="T193" i="154"/>
  <c r="S193" i="154"/>
  <c r="R193" i="154"/>
  <c r="Q193" i="154"/>
  <c r="P193" i="154"/>
  <c r="O193" i="154"/>
  <c r="N193" i="154"/>
  <c r="M193" i="154"/>
  <c r="L193" i="154"/>
  <c r="K193" i="154"/>
  <c r="J193" i="154"/>
  <c r="I193" i="154"/>
  <c r="H193" i="154"/>
  <c r="G193" i="154"/>
  <c r="F193" i="154"/>
  <c r="E193" i="154"/>
  <c r="D193" i="154"/>
  <c r="BL192" i="154"/>
  <c r="BK192" i="154"/>
  <c r="BJ192" i="154"/>
  <c r="BI192" i="154"/>
  <c r="BH192" i="154"/>
  <c r="BG192" i="154"/>
  <c r="BF192" i="154"/>
  <c r="BE192" i="154"/>
  <c r="BD192" i="154"/>
  <c r="BC192" i="154"/>
  <c r="BB192" i="154"/>
  <c r="BA192" i="154"/>
  <c r="AZ192" i="154"/>
  <c r="AY192" i="154"/>
  <c r="AX192" i="154"/>
  <c r="AW192" i="154"/>
  <c r="AV192" i="154"/>
  <c r="AU192" i="154"/>
  <c r="AT192" i="154"/>
  <c r="AS192" i="154"/>
  <c r="AR192" i="154"/>
  <c r="AQ192" i="154"/>
  <c r="AP192" i="154"/>
  <c r="AO192" i="154"/>
  <c r="AN192" i="154"/>
  <c r="AM192" i="154"/>
  <c r="AL192" i="154"/>
  <c r="AK192" i="154"/>
  <c r="AJ192" i="154"/>
  <c r="AI192" i="154"/>
  <c r="AH192" i="154"/>
  <c r="AG192" i="154"/>
  <c r="AF192" i="154"/>
  <c r="AE192" i="154"/>
  <c r="AD192" i="154"/>
  <c r="AC192" i="154"/>
  <c r="AB192" i="154"/>
  <c r="AA192" i="154"/>
  <c r="Z192" i="154"/>
  <c r="Y192" i="154"/>
  <c r="X192" i="154"/>
  <c r="W192" i="154"/>
  <c r="V192" i="154"/>
  <c r="U192" i="154"/>
  <c r="T192" i="154"/>
  <c r="S192" i="154"/>
  <c r="R192" i="154"/>
  <c r="Q192" i="154"/>
  <c r="P192" i="154"/>
  <c r="O192" i="154"/>
  <c r="N192" i="154"/>
  <c r="M192" i="154"/>
  <c r="L192" i="154"/>
  <c r="K192" i="154"/>
  <c r="J192" i="154"/>
  <c r="I192" i="154"/>
  <c r="H192" i="154"/>
  <c r="G192" i="154"/>
  <c r="F192" i="154"/>
  <c r="E192" i="154"/>
  <c r="D192" i="154"/>
  <c r="BL191" i="154"/>
  <c r="BK191" i="154"/>
  <c r="BJ191" i="154"/>
  <c r="BI191" i="154"/>
  <c r="BH191" i="154"/>
  <c r="BG191" i="154"/>
  <c r="BF191" i="154"/>
  <c r="BE191" i="154"/>
  <c r="BD191" i="154"/>
  <c r="BC191" i="154"/>
  <c r="BB191" i="154"/>
  <c r="BA191" i="154"/>
  <c r="AZ191" i="154"/>
  <c r="AY191" i="154"/>
  <c r="AX191" i="154"/>
  <c r="AW191" i="154"/>
  <c r="AV191" i="154"/>
  <c r="AU191" i="154"/>
  <c r="AT191" i="154"/>
  <c r="AS191" i="154"/>
  <c r="AR191" i="154"/>
  <c r="AQ191" i="154"/>
  <c r="AP191" i="154"/>
  <c r="AO191" i="154"/>
  <c r="AN191" i="154"/>
  <c r="AM191" i="154"/>
  <c r="AL191" i="154"/>
  <c r="AK191" i="154"/>
  <c r="AJ191" i="154"/>
  <c r="AI191" i="154"/>
  <c r="AH191" i="154"/>
  <c r="AG191" i="154"/>
  <c r="AF191" i="154"/>
  <c r="AE191" i="154"/>
  <c r="AD191" i="154"/>
  <c r="AC191" i="154"/>
  <c r="AB191" i="154"/>
  <c r="AA191" i="154"/>
  <c r="Z191" i="154"/>
  <c r="Y191" i="154"/>
  <c r="X191" i="154"/>
  <c r="W191" i="154"/>
  <c r="V191" i="154"/>
  <c r="U191" i="154"/>
  <c r="T191" i="154"/>
  <c r="S191" i="154"/>
  <c r="R191" i="154"/>
  <c r="Q191" i="154"/>
  <c r="P191" i="154"/>
  <c r="O191" i="154"/>
  <c r="N191" i="154"/>
  <c r="M191" i="154"/>
  <c r="L191" i="154"/>
  <c r="K191" i="154"/>
  <c r="J191" i="154"/>
  <c r="I191" i="154"/>
  <c r="H191" i="154"/>
  <c r="G191" i="154"/>
  <c r="F191" i="154"/>
  <c r="E191" i="154"/>
  <c r="D191" i="154"/>
  <c r="BL190" i="154"/>
  <c r="BK190" i="154"/>
  <c r="BJ190" i="154"/>
  <c r="BI190" i="154"/>
  <c r="BH190" i="154"/>
  <c r="BG190" i="154"/>
  <c r="BF190" i="154"/>
  <c r="BE190" i="154"/>
  <c r="BD190" i="154"/>
  <c r="BC190" i="154"/>
  <c r="BB190" i="154"/>
  <c r="BA190" i="154"/>
  <c r="AZ190" i="154"/>
  <c r="AY190" i="154"/>
  <c r="AX190" i="154"/>
  <c r="AW190" i="154"/>
  <c r="AV190" i="154"/>
  <c r="AU190" i="154"/>
  <c r="AT190" i="154"/>
  <c r="AS190" i="154"/>
  <c r="AR190" i="154"/>
  <c r="AQ190" i="154"/>
  <c r="AP190" i="154"/>
  <c r="AO190" i="154"/>
  <c r="AN190" i="154"/>
  <c r="AM190" i="154"/>
  <c r="AL190" i="154"/>
  <c r="AK190" i="154"/>
  <c r="AJ190" i="154"/>
  <c r="AI190" i="154"/>
  <c r="AH190" i="154"/>
  <c r="AG190" i="154"/>
  <c r="AF190" i="154"/>
  <c r="AE190" i="154"/>
  <c r="AD190" i="154"/>
  <c r="AC190" i="154"/>
  <c r="AB190" i="154"/>
  <c r="AA190" i="154"/>
  <c r="Z190" i="154"/>
  <c r="Y190" i="154"/>
  <c r="X190" i="154"/>
  <c r="W190" i="154"/>
  <c r="V190" i="154"/>
  <c r="U190" i="154"/>
  <c r="T190" i="154"/>
  <c r="S190" i="154"/>
  <c r="R190" i="154"/>
  <c r="Q190" i="154"/>
  <c r="P190" i="154"/>
  <c r="O190" i="154"/>
  <c r="N190" i="154"/>
  <c r="M190" i="154"/>
  <c r="L190" i="154"/>
  <c r="K190" i="154"/>
  <c r="J190" i="154"/>
  <c r="I190" i="154"/>
  <c r="H190" i="154"/>
  <c r="G190" i="154"/>
  <c r="F190" i="154"/>
  <c r="E190" i="154"/>
  <c r="D190" i="154"/>
  <c r="BL189" i="154"/>
  <c r="BK189" i="154"/>
  <c r="BJ189" i="154"/>
  <c r="BI189" i="154"/>
  <c r="BH189" i="154"/>
  <c r="BG189" i="154"/>
  <c r="BF189" i="154"/>
  <c r="BE189" i="154"/>
  <c r="BD189" i="154"/>
  <c r="BC189" i="154"/>
  <c r="BB189" i="154"/>
  <c r="BA189" i="154"/>
  <c r="AZ189" i="154"/>
  <c r="AY189" i="154"/>
  <c r="AX189" i="154"/>
  <c r="AW189" i="154"/>
  <c r="AV189" i="154"/>
  <c r="AU189" i="154"/>
  <c r="AT189" i="154"/>
  <c r="AS189" i="154"/>
  <c r="AR189" i="154"/>
  <c r="AQ189" i="154"/>
  <c r="AP189" i="154"/>
  <c r="AO189" i="154"/>
  <c r="AN189" i="154"/>
  <c r="AM189" i="154"/>
  <c r="AL189" i="154"/>
  <c r="AK189" i="154"/>
  <c r="AJ189" i="154"/>
  <c r="AI189" i="154"/>
  <c r="AH189" i="154"/>
  <c r="AG189" i="154"/>
  <c r="AF189" i="154"/>
  <c r="AE189" i="154"/>
  <c r="AD189" i="154"/>
  <c r="AC189" i="154"/>
  <c r="AB189" i="154"/>
  <c r="AA189" i="154"/>
  <c r="Z189" i="154"/>
  <c r="Y189" i="154"/>
  <c r="X189" i="154"/>
  <c r="W189" i="154"/>
  <c r="V189" i="154"/>
  <c r="U189" i="154"/>
  <c r="T189" i="154"/>
  <c r="S189" i="154"/>
  <c r="R189" i="154"/>
  <c r="Q189" i="154"/>
  <c r="P189" i="154"/>
  <c r="O189" i="154"/>
  <c r="N189" i="154"/>
  <c r="M189" i="154"/>
  <c r="L189" i="154"/>
  <c r="K189" i="154"/>
  <c r="J189" i="154"/>
  <c r="I189" i="154"/>
  <c r="H189" i="154"/>
  <c r="G189" i="154"/>
  <c r="F189" i="154"/>
  <c r="E189" i="154"/>
  <c r="D189" i="154"/>
  <c r="BL188" i="154"/>
  <c r="BK188" i="154"/>
  <c r="BJ188" i="154"/>
  <c r="BI188" i="154"/>
  <c r="BH188" i="154"/>
  <c r="BG188" i="154"/>
  <c r="BF188" i="154"/>
  <c r="BE188" i="154"/>
  <c r="BD188" i="154"/>
  <c r="BC188" i="154"/>
  <c r="BB188" i="154"/>
  <c r="BA188" i="154"/>
  <c r="AZ188" i="154"/>
  <c r="AY188" i="154"/>
  <c r="AX188" i="154"/>
  <c r="AW188" i="154"/>
  <c r="AV188" i="154"/>
  <c r="AU188" i="154"/>
  <c r="AT188" i="154"/>
  <c r="AS188" i="154"/>
  <c r="AR188" i="154"/>
  <c r="AQ188" i="154"/>
  <c r="AP188" i="154"/>
  <c r="AO188" i="154"/>
  <c r="AN188" i="154"/>
  <c r="AM188" i="154"/>
  <c r="AL188" i="154"/>
  <c r="AK188" i="154"/>
  <c r="AJ188" i="154"/>
  <c r="AI188" i="154"/>
  <c r="AH188" i="154"/>
  <c r="AG188" i="154"/>
  <c r="AF188" i="154"/>
  <c r="AE188" i="154"/>
  <c r="AD188" i="154"/>
  <c r="AC188" i="154"/>
  <c r="AB188" i="154"/>
  <c r="AA188" i="154"/>
  <c r="Z188" i="154"/>
  <c r="Y188" i="154"/>
  <c r="X188" i="154"/>
  <c r="W188" i="154"/>
  <c r="V188" i="154"/>
  <c r="U188" i="154"/>
  <c r="T188" i="154"/>
  <c r="S188" i="154"/>
  <c r="R188" i="154"/>
  <c r="Q188" i="154"/>
  <c r="P188" i="154"/>
  <c r="O188" i="154"/>
  <c r="N188" i="154"/>
  <c r="M188" i="154"/>
  <c r="L188" i="154"/>
  <c r="K188" i="154"/>
  <c r="J188" i="154"/>
  <c r="I188" i="154"/>
  <c r="H188" i="154"/>
  <c r="G188" i="154"/>
  <c r="F188" i="154"/>
  <c r="E188" i="154"/>
  <c r="D188" i="154"/>
  <c r="BL187" i="154"/>
  <c r="BK187" i="154"/>
  <c r="BJ187" i="154"/>
  <c r="BI187" i="154"/>
  <c r="BH187" i="154"/>
  <c r="BG187" i="154"/>
  <c r="BF187" i="154"/>
  <c r="BE187" i="154"/>
  <c r="BD187" i="154"/>
  <c r="BD199" i="154" s="1"/>
  <c r="BC187" i="154"/>
  <c r="BB187" i="154"/>
  <c r="BA187" i="154"/>
  <c r="AZ187" i="154"/>
  <c r="AY187" i="154"/>
  <c r="AX187" i="154"/>
  <c r="AW187" i="154"/>
  <c r="AV187" i="154"/>
  <c r="AU187" i="154"/>
  <c r="AT187" i="154"/>
  <c r="AS187" i="154"/>
  <c r="AR187" i="154"/>
  <c r="AR199" i="154" s="1"/>
  <c r="AQ187" i="154"/>
  <c r="AP187" i="154"/>
  <c r="AO187" i="154"/>
  <c r="AN187" i="154"/>
  <c r="AM187" i="154"/>
  <c r="AL187" i="154"/>
  <c r="AK187" i="154"/>
  <c r="AJ187" i="154"/>
  <c r="AI187" i="154"/>
  <c r="AH187" i="154"/>
  <c r="AG187" i="154"/>
  <c r="AF187" i="154"/>
  <c r="AF199" i="154" s="1"/>
  <c r="AE187" i="154"/>
  <c r="AD187" i="154"/>
  <c r="AC187" i="154"/>
  <c r="AB187" i="154"/>
  <c r="AA187" i="154"/>
  <c r="Z187" i="154"/>
  <c r="Y187" i="154"/>
  <c r="X187" i="154"/>
  <c r="W187" i="154"/>
  <c r="V187" i="154"/>
  <c r="U187" i="154"/>
  <c r="T187" i="154"/>
  <c r="T199" i="154" s="1"/>
  <c r="S187" i="154"/>
  <c r="R187" i="154"/>
  <c r="Q187" i="154"/>
  <c r="P187" i="154"/>
  <c r="O187" i="154"/>
  <c r="N187" i="154"/>
  <c r="M187" i="154"/>
  <c r="L187" i="154"/>
  <c r="K187" i="154"/>
  <c r="J187" i="154"/>
  <c r="I187" i="154"/>
  <c r="H187" i="154"/>
  <c r="H199" i="154" s="1"/>
  <c r="G187" i="154"/>
  <c r="F187" i="154"/>
  <c r="E187" i="154"/>
  <c r="D187" i="154"/>
  <c r="BL186" i="154"/>
  <c r="BK186" i="154"/>
  <c r="BJ186" i="154"/>
  <c r="BI186" i="154"/>
  <c r="BH186" i="154"/>
  <c r="BG186" i="154"/>
  <c r="BF186" i="154"/>
  <c r="BE186" i="154"/>
  <c r="BD186" i="154"/>
  <c r="BC186" i="154"/>
  <c r="BB186" i="154"/>
  <c r="BA186" i="154"/>
  <c r="AZ186" i="154"/>
  <c r="AY186" i="154"/>
  <c r="AX186" i="154"/>
  <c r="AW186" i="154"/>
  <c r="AV186" i="154"/>
  <c r="AU186" i="154"/>
  <c r="AT186" i="154"/>
  <c r="AS186" i="154"/>
  <c r="AS199" i="154" s="1"/>
  <c r="AR186" i="154"/>
  <c r="AQ186" i="154"/>
  <c r="AP186" i="154"/>
  <c r="AO186" i="154"/>
  <c r="AN186" i="154"/>
  <c r="AM186" i="154"/>
  <c r="AL186" i="154"/>
  <c r="AK186" i="154"/>
  <c r="AJ186" i="154"/>
  <c r="AI186" i="154"/>
  <c r="AH186" i="154"/>
  <c r="AG186" i="154"/>
  <c r="AF186" i="154"/>
  <c r="AE186" i="154"/>
  <c r="AD186" i="154"/>
  <c r="AC186" i="154"/>
  <c r="AB186" i="154"/>
  <c r="AA186" i="154"/>
  <c r="Z186" i="154"/>
  <c r="Y186" i="154"/>
  <c r="X186" i="154"/>
  <c r="W186" i="154"/>
  <c r="V186" i="154"/>
  <c r="U186" i="154"/>
  <c r="U199" i="154" s="1"/>
  <c r="T186" i="154"/>
  <c r="S186" i="154"/>
  <c r="R186" i="154"/>
  <c r="Q186" i="154"/>
  <c r="P186" i="154"/>
  <c r="O186" i="154"/>
  <c r="N186" i="154"/>
  <c r="M186" i="154"/>
  <c r="L186" i="154"/>
  <c r="K186" i="154"/>
  <c r="J186" i="154"/>
  <c r="I186" i="154"/>
  <c r="H186" i="154"/>
  <c r="G186" i="154"/>
  <c r="F186" i="154"/>
  <c r="E186" i="154"/>
  <c r="D186" i="154"/>
  <c r="BL185" i="154"/>
  <c r="BK185" i="154"/>
  <c r="BJ185" i="154"/>
  <c r="BJ199" i="154" s="1"/>
  <c r="BI185" i="154"/>
  <c r="BH185" i="154"/>
  <c r="BG185" i="154"/>
  <c r="BF185" i="154"/>
  <c r="BE185" i="154"/>
  <c r="BD185" i="154"/>
  <c r="BC185" i="154"/>
  <c r="BB185" i="154"/>
  <c r="BA185" i="154"/>
  <c r="AZ185" i="154"/>
  <c r="AY185" i="154"/>
  <c r="AX185" i="154"/>
  <c r="AX199" i="154" s="1"/>
  <c r="AW185" i="154"/>
  <c r="AV185" i="154"/>
  <c r="AU185" i="154"/>
  <c r="AT185" i="154"/>
  <c r="AT199" i="154" s="1"/>
  <c r="AS185" i="154"/>
  <c r="AR185" i="154"/>
  <c r="AQ185" i="154"/>
  <c r="AP185" i="154"/>
  <c r="AO185" i="154"/>
  <c r="AN185" i="154"/>
  <c r="AM185" i="154"/>
  <c r="AL185" i="154"/>
  <c r="AL199" i="154" s="1"/>
  <c r="AK185" i="154"/>
  <c r="AJ185" i="154"/>
  <c r="AI185" i="154"/>
  <c r="AH185" i="154"/>
  <c r="AG185" i="154"/>
  <c r="AF185" i="154"/>
  <c r="AE185" i="154"/>
  <c r="AD185" i="154"/>
  <c r="AC185" i="154"/>
  <c r="AB185" i="154"/>
  <c r="AA185" i="154"/>
  <c r="Z185" i="154"/>
  <c r="Z199" i="154" s="1"/>
  <c r="Y185" i="154"/>
  <c r="X185" i="154"/>
  <c r="W185" i="154"/>
  <c r="V185" i="154"/>
  <c r="V199" i="154" s="1"/>
  <c r="U185" i="154"/>
  <c r="T185" i="154"/>
  <c r="S185" i="154"/>
  <c r="R185" i="154"/>
  <c r="Q185" i="154"/>
  <c r="P185" i="154"/>
  <c r="O185" i="154"/>
  <c r="N185" i="154"/>
  <c r="N199" i="154" s="1"/>
  <c r="M185" i="154"/>
  <c r="L185" i="154"/>
  <c r="K185" i="154"/>
  <c r="J185" i="154"/>
  <c r="I185" i="154"/>
  <c r="H185" i="154"/>
  <c r="G185" i="154"/>
  <c r="F185" i="154"/>
  <c r="E185" i="154"/>
  <c r="D185" i="154"/>
  <c r="D203" i="153"/>
  <c r="C203" i="153"/>
  <c r="B203" i="153"/>
  <c r="B204" i="153" s="1"/>
  <c r="BL198" i="153"/>
  <c r="BK198" i="153"/>
  <c r="BJ198" i="153"/>
  <c r="BI198" i="153"/>
  <c r="BH198" i="153"/>
  <c r="BG198" i="153"/>
  <c r="BF198" i="153"/>
  <c r="BE198" i="153"/>
  <c r="BD198" i="153"/>
  <c r="BC198" i="153"/>
  <c r="BB198" i="153"/>
  <c r="BA198" i="153"/>
  <c r="AZ198" i="153"/>
  <c r="AY198" i="153"/>
  <c r="AX198" i="153"/>
  <c r="AW198" i="153"/>
  <c r="AV198" i="153"/>
  <c r="AU198" i="153"/>
  <c r="AT198" i="153"/>
  <c r="AS198" i="153"/>
  <c r="AR198" i="153"/>
  <c r="AQ198" i="153"/>
  <c r="AP198" i="153"/>
  <c r="AO198" i="153"/>
  <c r="AN198" i="153"/>
  <c r="AM198" i="153"/>
  <c r="AL198" i="153"/>
  <c r="AK198" i="153"/>
  <c r="AJ198" i="153"/>
  <c r="AI198" i="153"/>
  <c r="AH198" i="153"/>
  <c r="AG198" i="153"/>
  <c r="AF198" i="153"/>
  <c r="AE198" i="153"/>
  <c r="AD198" i="153"/>
  <c r="AC198" i="153"/>
  <c r="AB198" i="153"/>
  <c r="AA198" i="153"/>
  <c r="Z198" i="153"/>
  <c r="Y198" i="153"/>
  <c r="X198" i="153"/>
  <c r="W198" i="153"/>
  <c r="V198" i="153"/>
  <c r="U198" i="153"/>
  <c r="T198" i="153"/>
  <c r="S198" i="153"/>
  <c r="R198" i="153"/>
  <c r="Q198" i="153"/>
  <c r="P198" i="153"/>
  <c r="O198" i="153"/>
  <c r="N198" i="153"/>
  <c r="M198" i="153"/>
  <c r="L198" i="153"/>
  <c r="K198" i="153"/>
  <c r="J198" i="153"/>
  <c r="I198" i="153"/>
  <c r="H198" i="153"/>
  <c r="G198" i="153"/>
  <c r="F198" i="153"/>
  <c r="E198" i="153"/>
  <c r="D198" i="153"/>
  <c r="BL197" i="153"/>
  <c r="BK197" i="153"/>
  <c r="BJ197" i="153"/>
  <c r="BI197" i="153"/>
  <c r="BH197" i="153"/>
  <c r="BG197" i="153"/>
  <c r="BF197" i="153"/>
  <c r="BE197" i="153"/>
  <c r="BD197" i="153"/>
  <c r="BC197" i="153"/>
  <c r="BB197" i="153"/>
  <c r="BA197" i="153"/>
  <c r="AZ197" i="153"/>
  <c r="AY197" i="153"/>
  <c r="AX197" i="153"/>
  <c r="AW197" i="153"/>
  <c r="AV197" i="153"/>
  <c r="AU197" i="153"/>
  <c r="AT197" i="153"/>
  <c r="AS197" i="153"/>
  <c r="AR197" i="153"/>
  <c r="AQ197" i="153"/>
  <c r="AP197" i="153"/>
  <c r="AO197" i="153"/>
  <c r="AN197" i="153"/>
  <c r="AM197" i="153"/>
  <c r="AL197" i="153"/>
  <c r="AK197" i="153"/>
  <c r="AJ197" i="153"/>
  <c r="AI197" i="153"/>
  <c r="AH197" i="153"/>
  <c r="AG197" i="153"/>
  <c r="AF197" i="153"/>
  <c r="AE197" i="153"/>
  <c r="AD197" i="153"/>
  <c r="AC197" i="153"/>
  <c r="AB197" i="153"/>
  <c r="AA197" i="153"/>
  <c r="Z197" i="153"/>
  <c r="Y197" i="153"/>
  <c r="X197" i="153"/>
  <c r="W197" i="153"/>
  <c r="V197" i="153"/>
  <c r="U197" i="153"/>
  <c r="T197" i="153"/>
  <c r="S197" i="153"/>
  <c r="R197" i="153"/>
  <c r="Q197" i="153"/>
  <c r="P197" i="153"/>
  <c r="O197" i="153"/>
  <c r="N197" i="153"/>
  <c r="M197" i="153"/>
  <c r="L197" i="153"/>
  <c r="K197" i="153"/>
  <c r="J197" i="153"/>
  <c r="I197" i="153"/>
  <c r="H197" i="153"/>
  <c r="G197" i="153"/>
  <c r="F197" i="153"/>
  <c r="E197" i="153"/>
  <c r="D197" i="153"/>
  <c r="BL196" i="153"/>
  <c r="BK196" i="153"/>
  <c r="BJ196" i="153"/>
  <c r="BI196" i="153"/>
  <c r="BH196" i="153"/>
  <c r="BG196" i="153"/>
  <c r="BF196" i="153"/>
  <c r="BE196" i="153"/>
  <c r="BD196" i="153"/>
  <c r="BC196" i="153"/>
  <c r="BB196" i="153"/>
  <c r="BA196" i="153"/>
  <c r="AZ196" i="153"/>
  <c r="AY196" i="153"/>
  <c r="AX196" i="153"/>
  <c r="AW196" i="153"/>
  <c r="AV196" i="153"/>
  <c r="AU196" i="153"/>
  <c r="AT196" i="153"/>
  <c r="AS196" i="153"/>
  <c r="AR196" i="153"/>
  <c r="AQ196" i="153"/>
  <c r="AP196" i="153"/>
  <c r="AO196" i="153"/>
  <c r="AN196" i="153"/>
  <c r="AM196" i="153"/>
  <c r="AL196" i="153"/>
  <c r="AK196" i="153"/>
  <c r="AJ196" i="153"/>
  <c r="AI196" i="153"/>
  <c r="AH196" i="153"/>
  <c r="AG196" i="153"/>
  <c r="AF196" i="153"/>
  <c r="AE196" i="153"/>
  <c r="AD196" i="153"/>
  <c r="AC196" i="153"/>
  <c r="AB196" i="153"/>
  <c r="AA196" i="153"/>
  <c r="Z196" i="153"/>
  <c r="Y196" i="153"/>
  <c r="X196" i="153"/>
  <c r="W196" i="153"/>
  <c r="V196" i="153"/>
  <c r="U196" i="153"/>
  <c r="T196" i="153"/>
  <c r="S196" i="153"/>
  <c r="R196" i="153"/>
  <c r="Q196" i="153"/>
  <c r="P196" i="153"/>
  <c r="O196" i="153"/>
  <c r="N196" i="153"/>
  <c r="M196" i="153"/>
  <c r="L196" i="153"/>
  <c r="K196" i="153"/>
  <c r="J196" i="153"/>
  <c r="I196" i="153"/>
  <c r="H196" i="153"/>
  <c r="G196" i="153"/>
  <c r="F196" i="153"/>
  <c r="E196" i="153"/>
  <c r="D196" i="153"/>
  <c r="BL195" i="153"/>
  <c r="BK195" i="153"/>
  <c r="BJ195" i="153"/>
  <c r="BI195" i="153"/>
  <c r="BH195" i="153"/>
  <c r="BG195" i="153"/>
  <c r="BF195" i="153"/>
  <c r="BE195" i="153"/>
  <c r="BD195" i="153"/>
  <c r="BC195" i="153"/>
  <c r="BB195" i="153"/>
  <c r="BA195" i="153"/>
  <c r="AZ195" i="153"/>
  <c r="AY195" i="153"/>
  <c r="AX195" i="153"/>
  <c r="AW195" i="153"/>
  <c r="AV195" i="153"/>
  <c r="AU195" i="153"/>
  <c r="AT195" i="153"/>
  <c r="AS195" i="153"/>
  <c r="AR195" i="153"/>
  <c r="AQ195" i="153"/>
  <c r="AP195" i="153"/>
  <c r="AO195" i="153"/>
  <c r="AN195" i="153"/>
  <c r="AM195" i="153"/>
  <c r="AL195" i="153"/>
  <c r="AK195" i="153"/>
  <c r="AJ195" i="153"/>
  <c r="AI195" i="153"/>
  <c r="AH195" i="153"/>
  <c r="AG195" i="153"/>
  <c r="AF195" i="153"/>
  <c r="AE195" i="153"/>
  <c r="AD195" i="153"/>
  <c r="AC195" i="153"/>
  <c r="AB195" i="153"/>
  <c r="AA195" i="153"/>
  <c r="Z195" i="153"/>
  <c r="Y195" i="153"/>
  <c r="X195" i="153"/>
  <c r="W195" i="153"/>
  <c r="V195" i="153"/>
  <c r="U195" i="153"/>
  <c r="T195" i="153"/>
  <c r="S195" i="153"/>
  <c r="R195" i="153"/>
  <c r="Q195" i="153"/>
  <c r="P195" i="153"/>
  <c r="O195" i="153"/>
  <c r="N195" i="153"/>
  <c r="M195" i="153"/>
  <c r="L195" i="153"/>
  <c r="K195" i="153"/>
  <c r="J195" i="153"/>
  <c r="I195" i="153"/>
  <c r="H195" i="153"/>
  <c r="G195" i="153"/>
  <c r="F195" i="153"/>
  <c r="E195" i="153"/>
  <c r="D195" i="153"/>
  <c r="BL194" i="153"/>
  <c r="BK194" i="153"/>
  <c r="BJ194" i="153"/>
  <c r="BI194" i="153"/>
  <c r="BH194" i="153"/>
  <c r="BG194" i="153"/>
  <c r="BF194" i="153"/>
  <c r="BE194" i="153"/>
  <c r="BD194" i="153"/>
  <c r="BC194" i="153"/>
  <c r="BB194" i="153"/>
  <c r="BA194" i="153"/>
  <c r="AZ194" i="153"/>
  <c r="AY194" i="153"/>
  <c r="AX194" i="153"/>
  <c r="AW194" i="153"/>
  <c r="AV194" i="153"/>
  <c r="AU194" i="153"/>
  <c r="AT194" i="153"/>
  <c r="AS194" i="153"/>
  <c r="AR194" i="153"/>
  <c r="AQ194" i="153"/>
  <c r="AP194" i="153"/>
  <c r="AO194" i="153"/>
  <c r="AN194" i="153"/>
  <c r="AM194" i="153"/>
  <c r="AL194" i="153"/>
  <c r="AK194" i="153"/>
  <c r="AJ194" i="153"/>
  <c r="AI194" i="153"/>
  <c r="AH194" i="153"/>
  <c r="AG194" i="153"/>
  <c r="AF194" i="153"/>
  <c r="AE194" i="153"/>
  <c r="AD194" i="153"/>
  <c r="AC194" i="153"/>
  <c r="AB194" i="153"/>
  <c r="AA194" i="153"/>
  <c r="Z194" i="153"/>
  <c r="Y194" i="153"/>
  <c r="X194" i="153"/>
  <c r="W194" i="153"/>
  <c r="V194" i="153"/>
  <c r="U194" i="153"/>
  <c r="T194" i="153"/>
  <c r="S194" i="153"/>
  <c r="R194" i="153"/>
  <c r="Q194" i="153"/>
  <c r="P194" i="153"/>
  <c r="O194" i="153"/>
  <c r="N194" i="153"/>
  <c r="M194" i="153"/>
  <c r="L194" i="153"/>
  <c r="K194" i="153"/>
  <c r="J194" i="153"/>
  <c r="I194" i="153"/>
  <c r="H194" i="153"/>
  <c r="G194" i="153"/>
  <c r="F194" i="153"/>
  <c r="E194" i="153"/>
  <c r="D194" i="153"/>
  <c r="BL193" i="153"/>
  <c r="BK193" i="153"/>
  <c r="BJ193" i="153"/>
  <c r="BI193" i="153"/>
  <c r="BH193" i="153"/>
  <c r="BG193" i="153"/>
  <c r="BF193" i="153"/>
  <c r="BE193" i="153"/>
  <c r="BD193" i="153"/>
  <c r="BC193" i="153"/>
  <c r="BB193" i="153"/>
  <c r="BA193" i="153"/>
  <c r="AZ193" i="153"/>
  <c r="AY193" i="153"/>
  <c r="AX193" i="153"/>
  <c r="AW193" i="153"/>
  <c r="AV193" i="153"/>
  <c r="AU193" i="153"/>
  <c r="AT193" i="153"/>
  <c r="AS193" i="153"/>
  <c r="AR193" i="153"/>
  <c r="AQ193" i="153"/>
  <c r="AP193" i="153"/>
  <c r="AO193" i="153"/>
  <c r="AN193" i="153"/>
  <c r="AM193" i="153"/>
  <c r="AL193" i="153"/>
  <c r="AK193" i="153"/>
  <c r="AJ193" i="153"/>
  <c r="AI193" i="153"/>
  <c r="AH193" i="153"/>
  <c r="AG193" i="153"/>
  <c r="AF193" i="153"/>
  <c r="AE193" i="153"/>
  <c r="AD193" i="153"/>
  <c r="AC193" i="153"/>
  <c r="AB193" i="153"/>
  <c r="AA193" i="153"/>
  <c r="Z193" i="153"/>
  <c r="Y193" i="153"/>
  <c r="X193" i="153"/>
  <c r="W193" i="153"/>
  <c r="V193" i="153"/>
  <c r="U193" i="153"/>
  <c r="T193" i="153"/>
  <c r="S193" i="153"/>
  <c r="R193" i="153"/>
  <c r="Q193" i="153"/>
  <c r="P193" i="153"/>
  <c r="O193" i="153"/>
  <c r="N193" i="153"/>
  <c r="M193" i="153"/>
  <c r="L193" i="153"/>
  <c r="K193" i="153"/>
  <c r="J193" i="153"/>
  <c r="I193" i="153"/>
  <c r="H193" i="153"/>
  <c r="G193" i="153"/>
  <c r="F193" i="153"/>
  <c r="E193" i="153"/>
  <c r="D193" i="153"/>
  <c r="BL192" i="153"/>
  <c r="BK192" i="153"/>
  <c r="BJ192" i="153"/>
  <c r="BI192" i="153"/>
  <c r="BH192" i="153"/>
  <c r="BG192" i="153"/>
  <c r="BF192" i="153"/>
  <c r="BE192" i="153"/>
  <c r="BD192" i="153"/>
  <c r="BC192" i="153"/>
  <c r="BB192" i="153"/>
  <c r="BA192" i="153"/>
  <c r="AZ192" i="153"/>
  <c r="AY192" i="153"/>
  <c r="AX192" i="153"/>
  <c r="AW192" i="153"/>
  <c r="AV192" i="153"/>
  <c r="AU192" i="153"/>
  <c r="AT192" i="153"/>
  <c r="AS192" i="153"/>
  <c r="AR192" i="153"/>
  <c r="AQ192" i="153"/>
  <c r="AP192" i="153"/>
  <c r="AO192" i="153"/>
  <c r="AN192" i="153"/>
  <c r="AM192" i="153"/>
  <c r="AL192" i="153"/>
  <c r="AK192" i="153"/>
  <c r="AJ192" i="153"/>
  <c r="AI192" i="153"/>
  <c r="AH192" i="153"/>
  <c r="AG192" i="153"/>
  <c r="AF192" i="153"/>
  <c r="AE192" i="153"/>
  <c r="AD192" i="153"/>
  <c r="AC192" i="153"/>
  <c r="AB192" i="153"/>
  <c r="AA192" i="153"/>
  <c r="Z192" i="153"/>
  <c r="Y192" i="153"/>
  <c r="X192" i="153"/>
  <c r="W192" i="153"/>
  <c r="V192" i="153"/>
  <c r="U192" i="153"/>
  <c r="T192" i="153"/>
  <c r="S192" i="153"/>
  <c r="R192" i="153"/>
  <c r="Q192" i="153"/>
  <c r="P192" i="153"/>
  <c r="O192" i="153"/>
  <c r="N192" i="153"/>
  <c r="M192" i="153"/>
  <c r="L192" i="153"/>
  <c r="K192" i="153"/>
  <c r="J192" i="153"/>
  <c r="I192" i="153"/>
  <c r="H192" i="153"/>
  <c r="G192" i="153"/>
  <c r="F192" i="153"/>
  <c r="E192" i="153"/>
  <c r="D192" i="153"/>
  <c r="BL191" i="153"/>
  <c r="BK191" i="153"/>
  <c r="BJ191" i="153"/>
  <c r="BI191" i="153"/>
  <c r="BH191" i="153"/>
  <c r="BG191" i="153"/>
  <c r="BF191" i="153"/>
  <c r="BE191" i="153"/>
  <c r="BD191" i="153"/>
  <c r="BC191" i="153"/>
  <c r="BB191" i="153"/>
  <c r="BA191" i="153"/>
  <c r="AZ191" i="153"/>
  <c r="AY191" i="153"/>
  <c r="AX191" i="153"/>
  <c r="AW191" i="153"/>
  <c r="AV191" i="153"/>
  <c r="AU191" i="153"/>
  <c r="AT191" i="153"/>
  <c r="AS191" i="153"/>
  <c r="AR191" i="153"/>
  <c r="AQ191" i="153"/>
  <c r="AP191" i="153"/>
  <c r="AO191" i="153"/>
  <c r="AN191" i="153"/>
  <c r="AM191" i="153"/>
  <c r="AL191" i="153"/>
  <c r="AK191" i="153"/>
  <c r="AJ191" i="153"/>
  <c r="AI191" i="153"/>
  <c r="AH191" i="153"/>
  <c r="AG191" i="153"/>
  <c r="AF191" i="153"/>
  <c r="AE191" i="153"/>
  <c r="AD191" i="153"/>
  <c r="AC191" i="153"/>
  <c r="AB191" i="153"/>
  <c r="AA191" i="153"/>
  <c r="Z191" i="153"/>
  <c r="Y191" i="153"/>
  <c r="X191" i="153"/>
  <c r="W191" i="153"/>
  <c r="V191" i="153"/>
  <c r="U191" i="153"/>
  <c r="T191" i="153"/>
  <c r="S191" i="153"/>
  <c r="R191" i="153"/>
  <c r="Q191" i="153"/>
  <c r="P191" i="153"/>
  <c r="O191" i="153"/>
  <c r="N191" i="153"/>
  <c r="M191" i="153"/>
  <c r="L191" i="153"/>
  <c r="K191" i="153"/>
  <c r="J191" i="153"/>
  <c r="I191" i="153"/>
  <c r="H191" i="153"/>
  <c r="G191" i="153"/>
  <c r="F191" i="153"/>
  <c r="E191" i="153"/>
  <c r="D191" i="153"/>
  <c r="BL190" i="153"/>
  <c r="BK190" i="153"/>
  <c r="BJ190" i="153"/>
  <c r="BI190" i="153"/>
  <c r="BH190" i="153"/>
  <c r="BG190" i="153"/>
  <c r="BF190" i="153"/>
  <c r="BE190" i="153"/>
  <c r="BD190" i="153"/>
  <c r="BC190" i="153"/>
  <c r="BB190" i="153"/>
  <c r="BA190" i="153"/>
  <c r="AZ190" i="153"/>
  <c r="AY190" i="153"/>
  <c r="AX190" i="153"/>
  <c r="AW190" i="153"/>
  <c r="AV190" i="153"/>
  <c r="AU190" i="153"/>
  <c r="AT190" i="153"/>
  <c r="AS190" i="153"/>
  <c r="AR190" i="153"/>
  <c r="AQ190" i="153"/>
  <c r="AP190" i="153"/>
  <c r="AO190" i="153"/>
  <c r="AN190" i="153"/>
  <c r="AM190" i="153"/>
  <c r="AL190" i="153"/>
  <c r="AK190" i="153"/>
  <c r="AJ190" i="153"/>
  <c r="AI190" i="153"/>
  <c r="AH190" i="153"/>
  <c r="AG190" i="153"/>
  <c r="AF190" i="153"/>
  <c r="AE190" i="153"/>
  <c r="AD190" i="153"/>
  <c r="AC190" i="153"/>
  <c r="AB190" i="153"/>
  <c r="AA190" i="153"/>
  <c r="Z190" i="153"/>
  <c r="Y190" i="153"/>
  <c r="X190" i="153"/>
  <c r="W190" i="153"/>
  <c r="V190" i="153"/>
  <c r="U190" i="153"/>
  <c r="T190" i="153"/>
  <c r="S190" i="153"/>
  <c r="R190" i="153"/>
  <c r="Q190" i="153"/>
  <c r="P190" i="153"/>
  <c r="O190" i="153"/>
  <c r="N190" i="153"/>
  <c r="M190" i="153"/>
  <c r="L190" i="153"/>
  <c r="K190" i="153"/>
  <c r="J190" i="153"/>
  <c r="I190" i="153"/>
  <c r="H190" i="153"/>
  <c r="G190" i="153"/>
  <c r="F190" i="153"/>
  <c r="E190" i="153"/>
  <c r="D190" i="153"/>
  <c r="BL189" i="153"/>
  <c r="BK189" i="153"/>
  <c r="BJ189" i="153"/>
  <c r="BI189" i="153"/>
  <c r="BH189" i="153"/>
  <c r="BG189" i="153"/>
  <c r="BF189" i="153"/>
  <c r="BE189" i="153"/>
  <c r="BD189" i="153"/>
  <c r="BC189" i="153"/>
  <c r="BB189" i="153"/>
  <c r="BA189" i="153"/>
  <c r="AZ189" i="153"/>
  <c r="AY189" i="153"/>
  <c r="AX189" i="153"/>
  <c r="AW189" i="153"/>
  <c r="AV189" i="153"/>
  <c r="AU189" i="153"/>
  <c r="AT189" i="153"/>
  <c r="AS189" i="153"/>
  <c r="AR189" i="153"/>
  <c r="AQ189" i="153"/>
  <c r="AP189" i="153"/>
  <c r="AO189" i="153"/>
  <c r="AN189" i="153"/>
  <c r="AM189" i="153"/>
  <c r="AL189" i="153"/>
  <c r="AK189" i="153"/>
  <c r="AJ189" i="153"/>
  <c r="AI189" i="153"/>
  <c r="AH189" i="153"/>
  <c r="AG189" i="153"/>
  <c r="AF189" i="153"/>
  <c r="AE189" i="153"/>
  <c r="AD189" i="153"/>
  <c r="AC189" i="153"/>
  <c r="AB189" i="153"/>
  <c r="AA189" i="153"/>
  <c r="Z189" i="153"/>
  <c r="Y189" i="153"/>
  <c r="X189" i="153"/>
  <c r="W189" i="153"/>
  <c r="V189" i="153"/>
  <c r="U189" i="153"/>
  <c r="T189" i="153"/>
  <c r="S189" i="153"/>
  <c r="R189" i="153"/>
  <c r="Q189" i="153"/>
  <c r="P189" i="153"/>
  <c r="O189" i="153"/>
  <c r="N189" i="153"/>
  <c r="M189" i="153"/>
  <c r="L189" i="153"/>
  <c r="K189" i="153"/>
  <c r="J189" i="153"/>
  <c r="I189" i="153"/>
  <c r="H189" i="153"/>
  <c r="G189" i="153"/>
  <c r="F189" i="153"/>
  <c r="E189" i="153"/>
  <c r="D189" i="153"/>
  <c r="BL188" i="153"/>
  <c r="BK188" i="153"/>
  <c r="BJ188" i="153"/>
  <c r="BI188" i="153"/>
  <c r="BH188" i="153"/>
  <c r="BG188" i="153"/>
  <c r="BF188" i="153"/>
  <c r="BE188" i="153"/>
  <c r="BD188" i="153"/>
  <c r="BC188" i="153"/>
  <c r="BB188" i="153"/>
  <c r="BA188" i="153"/>
  <c r="AZ188" i="153"/>
  <c r="AY188" i="153"/>
  <c r="AX188" i="153"/>
  <c r="AW188" i="153"/>
  <c r="AV188" i="153"/>
  <c r="AU188" i="153"/>
  <c r="AT188" i="153"/>
  <c r="AS188" i="153"/>
  <c r="AR188" i="153"/>
  <c r="AQ188" i="153"/>
  <c r="AP188" i="153"/>
  <c r="AO188" i="153"/>
  <c r="AN188" i="153"/>
  <c r="AM188" i="153"/>
  <c r="AL188" i="153"/>
  <c r="AK188" i="153"/>
  <c r="AJ188" i="153"/>
  <c r="AI188" i="153"/>
  <c r="AH188" i="153"/>
  <c r="AG188" i="153"/>
  <c r="AF188" i="153"/>
  <c r="AE188" i="153"/>
  <c r="AD188" i="153"/>
  <c r="AC188" i="153"/>
  <c r="AB188" i="153"/>
  <c r="AA188" i="153"/>
  <c r="Z188" i="153"/>
  <c r="Y188" i="153"/>
  <c r="X188" i="153"/>
  <c r="W188" i="153"/>
  <c r="V188" i="153"/>
  <c r="U188" i="153"/>
  <c r="T188" i="153"/>
  <c r="S188" i="153"/>
  <c r="R188" i="153"/>
  <c r="Q188" i="153"/>
  <c r="P188" i="153"/>
  <c r="O188" i="153"/>
  <c r="N188" i="153"/>
  <c r="M188" i="153"/>
  <c r="L188" i="153"/>
  <c r="K188" i="153"/>
  <c r="J188" i="153"/>
  <c r="I188" i="153"/>
  <c r="H188" i="153"/>
  <c r="G188" i="153"/>
  <c r="F188" i="153"/>
  <c r="E188" i="153"/>
  <c r="D188" i="153"/>
  <c r="BL187" i="153"/>
  <c r="BK187" i="153"/>
  <c r="BJ187" i="153"/>
  <c r="BI187" i="153"/>
  <c r="BH187" i="153"/>
  <c r="BG187" i="153"/>
  <c r="BF187" i="153"/>
  <c r="BE187" i="153"/>
  <c r="BD187" i="153"/>
  <c r="BC187" i="153"/>
  <c r="BB187" i="153"/>
  <c r="BA187" i="153"/>
  <c r="AZ187" i="153"/>
  <c r="AY187" i="153"/>
  <c r="AX187" i="153"/>
  <c r="AW187" i="153"/>
  <c r="AV187" i="153"/>
  <c r="AU187" i="153"/>
  <c r="AT187" i="153"/>
  <c r="AS187" i="153"/>
  <c r="AR187" i="153"/>
  <c r="AQ187" i="153"/>
  <c r="AP187" i="153"/>
  <c r="AO187" i="153"/>
  <c r="AN187" i="153"/>
  <c r="AM187" i="153"/>
  <c r="AL187" i="153"/>
  <c r="AK187" i="153"/>
  <c r="AJ187" i="153"/>
  <c r="AI187" i="153"/>
  <c r="AH187" i="153"/>
  <c r="AG187" i="153"/>
  <c r="AF187" i="153"/>
  <c r="AE187" i="153"/>
  <c r="AD187" i="153"/>
  <c r="AC187" i="153"/>
  <c r="AB187" i="153"/>
  <c r="AA187" i="153"/>
  <c r="Z187" i="153"/>
  <c r="Y187" i="153"/>
  <c r="X187" i="153"/>
  <c r="W187" i="153"/>
  <c r="V187" i="153"/>
  <c r="U187" i="153"/>
  <c r="T187" i="153"/>
  <c r="S187" i="153"/>
  <c r="R187" i="153"/>
  <c r="Q187" i="153"/>
  <c r="P187" i="153"/>
  <c r="O187" i="153"/>
  <c r="N187" i="153"/>
  <c r="M187" i="153"/>
  <c r="L187" i="153"/>
  <c r="K187" i="153"/>
  <c r="J187" i="153"/>
  <c r="I187" i="153"/>
  <c r="H187" i="153"/>
  <c r="G187" i="153"/>
  <c r="F187" i="153"/>
  <c r="E187" i="153"/>
  <c r="D187" i="153"/>
  <c r="BL186" i="153"/>
  <c r="BK186" i="153"/>
  <c r="BJ186" i="153"/>
  <c r="BI186" i="153"/>
  <c r="BH186" i="153"/>
  <c r="BG186" i="153"/>
  <c r="BF186" i="153"/>
  <c r="BE186" i="153"/>
  <c r="BD186" i="153"/>
  <c r="BC186" i="153"/>
  <c r="BB186" i="153"/>
  <c r="BA186" i="153"/>
  <c r="AZ186" i="153"/>
  <c r="AY186" i="153"/>
  <c r="AX186" i="153"/>
  <c r="AW186" i="153"/>
  <c r="AV186" i="153"/>
  <c r="AU186" i="153"/>
  <c r="AT186" i="153"/>
  <c r="AS186" i="153"/>
  <c r="AR186" i="153"/>
  <c r="AQ186" i="153"/>
  <c r="AP186" i="153"/>
  <c r="AO186" i="153"/>
  <c r="AN186" i="153"/>
  <c r="AM186" i="153"/>
  <c r="AL186" i="153"/>
  <c r="AK186" i="153"/>
  <c r="AJ186" i="153"/>
  <c r="AI186" i="153"/>
  <c r="AH186" i="153"/>
  <c r="AG186" i="153"/>
  <c r="AF186" i="153"/>
  <c r="AE186" i="153"/>
  <c r="AD186" i="153"/>
  <c r="AC186" i="153"/>
  <c r="AB186" i="153"/>
  <c r="AA186" i="153"/>
  <c r="Z186" i="153"/>
  <c r="Y186" i="153"/>
  <c r="X186" i="153"/>
  <c r="W186" i="153"/>
  <c r="V186" i="153"/>
  <c r="U186" i="153"/>
  <c r="T186" i="153"/>
  <c r="S186" i="153"/>
  <c r="R186" i="153"/>
  <c r="Q186" i="153"/>
  <c r="P186" i="153"/>
  <c r="O186" i="153"/>
  <c r="N186" i="153"/>
  <c r="M186" i="153"/>
  <c r="L186" i="153"/>
  <c r="K186" i="153"/>
  <c r="J186" i="153"/>
  <c r="I186" i="153"/>
  <c r="H186" i="153"/>
  <c r="G186" i="153"/>
  <c r="F186" i="153"/>
  <c r="E186" i="153"/>
  <c r="D186" i="153"/>
  <c r="BL185" i="153"/>
  <c r="BK185" i="153"/>
  <c r="BK199" i="153" s="1"/>
  <c r="BJ185" i="153"/>
  <c r="BI185" i="153"/>
  <c r="BH185" i="153"/>
  <c r="BG185" i="153"/>
  <c r="BF185" i="153"/>
  <c r="BE185" i="153"/>
  <c r="BD185" i="153"/>
  <c r="BC185" i="153"/>
  <c r="BB185" i="153"/>
  <c r="BA185" i="153"/>
  <c r="AZ185" i="153"/>
  <c r="AY185" i="153"/>
  <c r="AX185" i="153"/>
  <c r="AW185" i="153"/>
  <c r="AV185" i="153"/>
  <c r="AU185" i="153"/>
  <c r="AT185" i="153"/>
  <c r="AS185" i="153"/>
  <c r="AR185" i="153"/>
  <c r="AQ185" i="153"/>
  <c r="AP185" i="153"/>
  <c r="AO185" i="153"/>
  <c r="AN185" i="153"/>
  <c r="AM185" i="153"/>
  <c r="AM199" i="153" s="1"/>
  <c r="AL185" i="153"/>
  <c r="AK185" i="153"/>
  <c r="AJ185" i="153"/>
  <c r="AI185" i="153"/>
  <c r="AH185" i="153"/>
  <c r="AG185" i="153"/>
  <c r="AF185" i="153"/>
  <c r="AE185" i="153"/>
  <c r="AD185" i="153"/>
  <c r="AC185" i="153"/>
  <c r="AB185" i="153"/>
  <c r="AA185" i="153"/>
  <c r="Z185" i="153"/>
  <c r="Y185" i="153"/>
  <c r="X185" i="153"/>
  <c r="W185" i="153"/>
  <c r="V185" i="153"/>
  <c r="U185" i="153"/>
  <c r="T185" i="153"/>
  <c r="S185" i="153"/>
  <c r="R185" i="153"/>
  <c r="Q185" i="153"/>
  <c r="P185" i="153"/>
  <c r="O185" i="153"/>
  <c r="O199" i="153" s="1"/>
  <c r="N185" i="153"/>
  <c r="M185" i="153"/>
  <c r="L185" i="153"/>
  <c r="K185" i="153"/>
  <c r="J185" i="153"/>
  <c r="I185" i="153"/>
  <c r="H185" i="153"/>
  <c r="G185" i="153"/>
  <c r="F185" i="153"/>
  <c r="E185" i="153"/>
  <c r="D185" i="153"/>
  <c r="D203" i="152"/>
  <c r="C203" i="152"/>
  <c r="B203" i="152"/>
  <c r="B204" i="152" s="1"/>
  <c r="BL198" i="152"/>
  <c r="BK198" i="152"/>
  <c r="BJ198" i="152"/>
  <c r="BI198" i="152"/>
  <c r="BH198" i="152"/>
  <c r="BG198" i="152"/>
  <c r="BF198" i="152"/>
  <c r="BE198" i="152"/>
  <c r="BD198" i="152"/>
  <c r="BC198" i="152"/>
  <c r="BB198" i="152"/>
  <c r="BA198" i="152"/>
  <c r="AZ198" i="152"/>
  <c r="AY198" i="152"/>
  <c r="AX198" i="152"/>
  <c r="AW198" i="152"/>
  <c r="AV198" i="152"/>
  <c r="AU198" i="152"/>
  <c r="AT198" i="152"/>
  <c r="AS198" i="152"/>
  <c r="AR198" i="152"/>
  <c r="AQ198" i="152"/>
  <c r="AP198" i="152"/>
  <c r="AO198" i="152"/>
  <c r="AN198" i="152"/>
  <c r="AM198" i="152"/>
  <c r="AL198" i="152"/>
  <c r="AK198" i="152"/>
  <c r="AJ198" i="152"/>
  <c r="AI198" i="152"/>
  <c r="AH198" i="152"/>
  <c r="AG198" i="152"/>
  <c r="AF198" i="152"/>
  <c r="AE198" i="152"/>
  <c r="AD198" i="152"/>
  <c r="AC198" i="152"/>
  <c r="AB198" i="152"/>
  <c r="AA198" i="152"/>
  <c r="Z198" i="152"/>
  <c r="Y198" i="152"/>
  <c r="X198" i="152"/>
  <c r="W198" i="152"/>
  <c r="V198" i="152"/>
  <c r="U198" i="152"/>
  <c r="T198" i="152"/>
  <c r="S198" i="152"/>
  <c r="R198" i="152"/>
  <c r="Q198" i="152"/>
  <c r="P198" i="152"/>
  <c r="O198" i="152"/>
  <c r="N198" i="152"/>
  <c r="M198" i="152"/>
  <c r="L198" i="152"/>
  <c r="K198" i="152"/>
  <c r="J198" i="152"/>
  <c r="I198" i="152"/>
  <c r="H198" i="152"/>
  <c r="G198" i="152"/>
  <c r="F198" i="152"/>
  <c r="E198" i="152"/>
  <c r="D198" i="152"/>
  <c r="BL197" i="152"/>
  <c r="BK197" i="152"/>
  <c r="BJ197" i="152"/>
  <c r="BI197" i="152"/>
  <c r="BH197" i="152"/>
  <c r="BG197" i="152"/>
  <c r="BF197" i="152"/>
  <c r="BE197" i="152"/>
  <c r="BD197" i="152"/>
  <c r="BC197" i="152"/>
  <c r="BB197" i="152"/>
  <c r="BA197" i="152"/>
  <c r="AZ197" i="152"/>
  <c r="AY197" i="152"/>
  <c r="AX197" i="152"/>
  <c r="AW197" i="152"/>
  <c r="AV197" i="152"/>
  <c r="AU197" i="152"/>
  <c r="AT197" i="152"/>
  <c r="AS197" i="152"/>
  <c r="AR197" i="152"/>
  <c r="AQ197" i="152"/>
  <c r="AP197" i="152"/>
  <c r="AO197" i="152"/>
  <c r="AN197" i="152"/>
  <c r="AM197" i="152"/>
  <c r="AL197" i="152"/>
  <c r="AK197" i="152"/>
  <c r="AJ197" i="152"/>
  <c r="AI197" i="152"/>
  <c r="AH197" i="152"/>
  <c r="AG197" i="152"/>
  <c r="AF197" i="152"/>
  <c r="AE197" i="152"/>
  <c r="AD197" i="152"/>
  <c r="AC197" i="152"/>
  <c r="AB197" i="152"/>
  <c r="AA197" i="152"/>
  <c r="Z197" i="152"/>
  <c r="Y197" i="152"/>
  <c r="X197" i="152"/>
  <c r="W197" i="152"/>
  <c r="V197" i="152"/>
  <c r="U197" i="152"/>
  <c r="T197" i="152"/>
  <c r="S197" i="152"/>
  <c r="R197" i="152"/>
  <c r="Q197" i="152"/>
  <c r="P197" i="152"/>
  <c r="O197" i="152"/>
  <c r="N197" i="152"/>
  <c r="M197" i="152"/>
  <c r="L197" i="152"/>
  <c r="K197" i="152"/>
  <c r="J197" i="152"/>
  <c r="I197" i="152"/>
  <c r="H197" i="152"/>
  <c r="G197" i="152"/>
  <c r="F197" i="152"/>
  <c r="E197" i="152"/>
  <c r="D197" i="152"/>
  <c r="BL196" i="152"/>
  <c r="BK196" i="152"/>
  <c r="BJ196" i="152"/>
  <c r="BI196" i="152"/>
  <c r="BH196" i="152"/>
  <c r="BG196" i="152"/>
  <c r="BF196" i="152"/>
  <c r="BE196" i="152"/>
  <c r="BD196" i="152"/>
  <c r="BC196" i="152"/>
  <c r="BB196" i="152"/>
  <c r="BA196" i="152"/>
  <c r="AZ196" i="152"/>
  <c r="AY196" i="152"/>
  <c r="AX196" i="152"/>
  <c r="AW196" i="152"/>
  <c r="AV196" i="152"/>
  <c r="AU196" i="152"/>
  <c r="AT196" i="152"/>
  <c r="AS196" i="152"/>
  <c r="AR196" i="152"/>
  <c r="AQ196" i="152"/>
  <c r="AP196" i="152"/>
  <c r="AO196" i="152"/>
  <c r="AN196" i="152"/>
  <c r="AM196" i="152"/>
  <c r="AL196" i="152"/>
  <c r="AK196" i="152"/>
  <c r="AJ196" i="152"/>
  <c r="AI196" i="152"/>
  <c r="AH196" i="152"/>
  <c r="AG196" i="152"/>
  <c r="AF196" i="152"/>
  <c r="AE196" i="152"/>
  <c r="AD196" i="152"/>
  <c r="AC196" i="152"/>
  <c r="AB196" i="152"/>
  <c r="AA196" i="152"/>
  <c r="Z196" i="152"/>
  <c r="Y196" i="152"/>
  <c r="X196" i="152"/>
  <c r="W196" i="152"/>
  <c r="V196" i="152"/>
  <c r="U196" i="152"/>
  <c r="T196" i="152"/>
  <c r="S196" i="152"/>
  <c r="R196" i="152"/>
  <c r="Q196" i="152"/>
  <c r="P196" i="152"/>
  <c r="O196" i="152"/>
  <c r="N196" i="152"/>
  <c r="M196" i="152"/>
  <c r="L196" i="152"/>
  <c r="K196" i="152"/>
  <c r="J196" i="152"/>
  <c r="I196" i="152"/>
  <c r="H196" i="152"/>
  <c r="G196" i="152"/>
  <c r="F196" i="152"/>
  <c r="E196" i="152"/>
  <c r="D196" i="152"/>
  <c r="BL195" i="152"/>
  <c r="BK195" i="152"/>
  <c r="BJ195" i="152"/>
  <c r="BI195" i="152"/>
  <c r="BH195" i="152"/>
  <c r="BG195" i="152"/>
  <c r="BF195" i="152"/>
  <c r="BE195" i="152"/>
  <c r="BD195" i="152"/>
  <c r="BC195" i="152"/>
  <c r="BB195" i="152"/>
  <c r="BA195" i="152"/>
  <c r="AZ195" i="152"/>
  <c r="AY195" i="152"/>
  <c r="AX195" i="152"/>
  <c r="AW195" i="152"/>
  <c r="AV195" i="152"/>
  <c r="AU195" i="152"/>
  <c r="AT195" i="152"/>
  <c r="AS195" i="152"/>
  <c r="AR195" i="152"/>
  <c r="AQ195" i="152"/>
  <c r="AP195" i="152"/>
  <c r="AO195" i="152"/>
  <c r="AN195" i="152"/>
  <c r="AM195" i="152"/>
  <c r="AL195" i="152"/>
  <c r="AK195" i="152"/>
  <c r="AJ195" i="152"/>
  <c r="AI195" i="152"/>
  <c r="AH195" i="152"/>
  <c r="AG195" i="152"/>
  <c r="AF195" i="152"/>
  <c r="AE195" i="152"/>
  <c r="AD195" i="152"/>
  <c r="AC195" i="152"/>
  <c r="AB195" i="152"/>
  <c r="AA195" i="152"/>
  <c r="Z195" i="152"/>
  <c r="Y195" i="152"/>
  <c r="X195" i="152"/>
  <c r="W195" i="152"/>
  <c r="V195" i="152"/>
  <c r="U195" i="152"/>
  <c r="T195" i="152"/>
  <c r="S195" i="152"/>
  <c r="R195" i="152"/>
  <c r="Q195" i="152"/>
  <c r="P195" i="152"/>
  <c r="O195" i="152"/>
  <c r="N195" i="152"/>
  <c r="M195" i="152"/>
  <c r="L195" i="152"/>
  <c r="K195" i="152"/>
  <c r="J195" i="152"/>
  <c r="I195" i="152"/>
  <c r="H195" i="152"/>
  <c r="G195" i="152"/>
  <c r="F195" i="152"/>
  <c r="E195" i="152"/>
  <c r="D195" i="152"/>
  <c r="BL194" i="152"/>
  <c r="BK194" i="152"/>
  <c r="BJ194" i="152"/>
  <c r="BI194" i="152"/>
  <c r="BH194" i="152"/>
  <c r="BG194" i="152"/>
  <c r="BF194" i="152"/>
  <c r="BE194" i="152"/>
  <c r="BD194" i="152"/>
  <c r="BC194" i="152"/>
  <c r="BB194" i="152"/>
  <c r="BA194" i="152"/>
  <c r="AZ194" i="152"/>
  <c r="AY194" i="152"/>
  <c r="AX194" i="152"/>
  <c r="AW194" i="152"/>
  <c r="AV194" i="152"/>
  <c r="AU194" i="152"/>
  <c r="AT194" i="152"/>
  <c r="AS194" i="152"/>
  <c r="AR194" i="152"/>
  <c r="AQ194" i="152"/>
  <c r="AP194" i="152"/>
  <c r="AO194" i="152"/>
  <c r="AN194" i="152"/>
  <c r="AM194" i="152"/>
  <c r="AL194" i="152"/>
  <c r="AK194" i="152"/>
  <c r="AJ194" i="152"/>
  <c r="AI194" i="152"/>
  <c r="AH194" i="152"/>
  <c r="AG194" i="152"/>
  <c r="AF194" i="152"/>
  <c r="AE194" i="152"/>
  <c r="AD194" i="152"/>
  <c r="AC194" i="152"/>
  <c r="AB194" i="152"/>
  <c r="AA194" i="152"/>
  <c r="Z194" i="152"/>
  <c r="Y194" i="152"/>
  <c r="X194" i="152"/>
  <c r="W194" i="152"/>
  <c r="V194" i="152"/>
  <c r="U194" i="152"/>
  <c r="T194" i="152"/>
  <c r="S194" i="152"/>
  <c r="R194" i="152"/>
  <c r="Q194" i="152"/>
  <c r="P194" i="152"/>
  <c r="O194" i="152"/>
  <c r="N194" i="152"/>
  <c r="M194" i="152"/>
  <c r="L194" i="152"/>
  <c r="K194" i="152"/>
  <c r="J194" i="152"/>
  <c r="I194" i="152"/>
  <c r="H194" i="152"/>
  <c r="G194" i="152"/>
  <c r="F194" i="152"/>
  <c r="E194" i="152"/>
  <c r="D194" i="152"/>
  <c r="BL193" i="152"/>
  <c r="BK193" i="152"/>
  <c r="BJ193" i="152"/>
  <c r="BI193" i="152"/>
  <c r="BH193" i="152"/>
  <c r="BG193" i="152"/>
  <c r="BF193" i="152"/>
  <c r="BE193" i="152"/>
  <c r="BD193" i="152"/>
  <c r="BC193" i="152"/>
  <c r="BB193" i="152"/>
  <c r="BA193" i="152"/>
  <c r="AZ193" i="152"/>
  <c r="AY193" i="152"/>
  <c r="AX193" i="152"/>
  <c r="AW193" i="152"/>
  <c r="AV193" i="152"/>
  <c r="AU193" i="152"/>
  <c r="AT193" i="152"/>
  <c r="AS193" i="152"/>
  <c r="AR193" i="152"/>
  <c r="AQ193" i="152"/>
  <c r="AP193" i="152"/>
  <c r="AO193" i="152"/>
  <c r="AN193" i="152"/>
  <c r="AM193" i="152"/>
  <c r="AL193" i="152"/>
  <c r="AK193" i="152"/>
  <c r="AJ193" i="152"/>
  <c r="AI193" i="152"/>
  <c r="AH193" i="152"/>
  <c r="AG193" i="152"/>
  <c r="AF193" i="152"/>
  <c r="AE193" i="152"/>
  <c r="AD193" i="152"/>
  <c r="AC193" i="152"/>
  <c r="AB193" i="152"/>
  <c r="AA193" i="152"/>
  <c r="Z193" i="152"/>
  <c r="Y193" i="152"/>
  <c r="X193" i="152"/>
  <c r="W193" i="152"/>
  <c r="V193" i="152"/>
  <c r="U193" i="152"/>
  <c r="T193" i="152"/>
  <c r="S193" i="152"/>
  <c r="R193" i="152"/>
  <c r="Q193" i="152"/>
  <c r="P193" i="152"/>
  <c r="O193" i="152"/>
  <c r="N193" i="152"/>
  <c r="M193" i="152"/>
  <c r="L193" i="152"/>
  <c r="K193" i="152"/>
  <c r="J193" i="152"/>
  <c r="I193" i="152"/>
  <c r="H193" i="152"/>
  <c r="G193" i="152"/>
  <c r="F193" i="152"/>
  <c r="E193" i="152"/>
  <c r="D193" i="152"/>
  <c r="BL192" i="152"/>
  <c r="BK192" i="152"/>
  <c r="BJ192" i="152"/>
  <c r="BI192" i="152"/>
  <c r="BH192" i="152"/>
  <c r="BG192" i="152"/>
  <c r="BF192" i="152"/>
  <c r="BE192" i="152"/>
  <c r="BD192" i="152"/>
  <c r="BC192" i="152"/>
  <c r="BB192" i="152"/>
  <c r="BA192" i="152"/>
  <c r="AZ192" i="152"/>
  <c r="AY192" i="152"/>
  <c r="AX192" i="152"/>
  <c r="AW192" i="152"/>
  <c r="AV192" i="152"/>
  <c r="AU192" i="152"/>
  <c r="AT192" i="152"/>
  <c r="AS192" i="152"/>
  <c r="AR192" i="152"/>
  <c r="AQ192" i="152"/>
  <c r="AP192" i="152"/>
  <c r="AO192" i="152"/>
  <c r="AN192" i="152"/>
  <c r="AM192" i="152"/>
  <c r="AL192" i="152"/>
  <c r="AK192" i="152"/>
  <c r="AJ192" i="152"/>
  <c r="AI192" i="152"/>
  <c r="AH192" i="152"/>
  <c r="AG192" i="152"/>
  <c r="AF192" i="152"/>
  <c r="AE192" i="152"/>
  <c r="AD192" i="152"/>
  <c r="AC192" i="152"/>
  <c r="AB192" i="152"/>
  <c r="AA192" i="152"/>
  <c r="Z192" i="152"/>
  <c r="Y192" i="152"/>
  <c r="X192" i="152"/>
  <c r="W192" i="152"/>
  <c r="V192" i="152"/>
  <c r="U192" i="152"/>
  <c r="T192" i="152"/>
  <c r="S192" i="152"/>
  <c r="R192" i="152"/>
  <c r="Q192" i="152"/>
  <c r="P192" i="152"/>
  <c r="O192" i="152"/>
  <c r="N192" i="152"/>
  <c r="M192" i="152"/>
  <c r="L192" i="152"/>
  <c r="K192" i="152"/>
  <c r="J192" i="152"/>
  <c r="I192" i="152"/>
  <c r="H192" i="152"/>
  <c r="G192" i="152"/>
  <c r="F192" i="152"/>
  <c r="E192" i="152"/>
  <c r="D192" i="152"/>
  <c r="BL191" i="152"/>
  <c r="BK191" i="152"/>
  <c r="BJ191" i="152"/>
  <c r="BI191" i="152"/>
  <c r="BH191" i="152"/>
  <c r="BG191" i="152"/>
  <c r="BF191" i="152"/>
  <c r="BE191" i="152"/>
  <c r="BD191" i="152"/>
  <c r="BC191" i="152"/>
  <c r="BB191" i="152"/>
  <c r="BA191" i="152"/>
  <c r="AZ191" i="152"/>
  <c r="AY191" i="152"/>
  <c r="AX191" i="152"/>
  <c r="AW191" i="152"/>
  <c r="AV191" i="152"/>
  <c r="AU191" i="152"/>
  <c r="AT191" i="152"/>
  <c r="AS191" i="152"/>
  <c r="AR191" i="152"/>
  <c r="AQ191" i="152"/>
  <c r="AP191" i="152"/>
  <c r="AO191" i="152"/>
  <c r="AN191" i="152"/>
  <c r="AM191" i="152"/>
  <c r="AL191" i="152"/>
  <c r="AK191" i="152"/>
  <c r="AJ191" i="152"/>
  <c r="AI191" i="152"/>
  <c r="AH191" i="152"/>
  <c r="AG191" i="152"/>
  <c r="AF191" i="152"/>
  <c r="AE191" i="152"/>
  <c r="AD191" i="152"/>
  <c r="AC191" i="152"/>
  <c r="AB191" i="152"/>
  <c r="AA191" i="152"/>
  <c r="Z191" i="152"/>
  <c r="Y191" i="152"/>
  <c r="X191" i="152"/>
  <c r="W191" i="152"/>
  <c r="V191" i="152"/>
  <c r="U191" i="152"/>
  <c r="T191" i="152"/>
  <c r="S191" i="152"/>
  <c r="R191" i="152"/>
  <c r="Q191" i="152"/>
  <c r="P191" i="152"/>
  <c r="O191" i="152"/>
  <c r="N191" i="152"/>
  <c r="M191" i="152"/>
  <c r="L191" i="152"/>
  <c r="K191" i="152"/>
  <c r="J191" i="152"/>
  <c r="I191" i="152"/>
  <c r="H191" i="152"/>
  <c r="G191" i="152"/>
  <c r="F191" i="152"/>
  <c r="E191" i="152"/>
  <c r="D191" i="152"/>
  <c r="BL190" i="152"/>
  <c r="BK190" i="152"/>
  <c r="BJ190" i="152"/>
  <c r="BI190" i="152"/>
  <c r="BH190" i="152"/>
  <c r="BG190" i="152"/>
  <c r="BF190" i="152"/>
  <c r="BE190" i="152"/>
  <c r="BD190" i="152"/>
  <c r="BC190" i="152"/>
  <c r="BB190" i="152"/>
  <c r="BA190" i="152"/>
  <c r="AZ190" i="152"/>
  <c r="AY190" i="152"/>
  <c r="AX190" i="152"/>
  <c r="AW190" i="152"/>
  <c r="AV190" i="152"/>
  <c r="AU190" i="152"/>
  <c r="AT190" i="152"/>
  <c r="AS190" i="152"/>
  <c r="AR190" i="152"/>
  <c r="AQ190" i="152"/>
  <c r="AP190" i="152"/>
  <c r="AO190" i="152"/>
  <c r="AN190" i="152"/>
  <c r="AM190" i="152"/>
  <c r="AL190" i="152"/>
  <c r="AK190" i="152"/>
  <c r="AJ190" i="152"/>
  <c r="AI190" i="152"/>
  <c r="AH190" i="152"/>
  <c r="AG190" i="152"/>
  <c r="AF190" i="152"/>
  <c r="AE190" i="152"/>
  <c r="AD190" i="152"/>
  <c r="AC190" i="152"/>
  <c r="AB190" i="152"/>
  <c r="AA190" i="152"/>
  <c r="Z190" i="152"/>
  <c r="Y190" i="152"/>
  <c r="X190" i="152"/>
  <c r="W190" i="152"/>
  <c r="V190" i="152"/>
  <c r="U190" i="152"/>
  <c r="T190" i="152"/>
  <c r="S190" i="152"/>
  <c r="R190" i="152"/>
  <c r="Q190" i="152"/>
  <c r="P190" i="152"/>
  <c r="O190" i="152"/>
  <c r="N190" i="152"/>
  <c r="M190" i="152"/>
  <c r="L190" i="152"/>
  <c r="K190" i="152"/>
  <c r="J190" i="152"/>
  <c r="I190" i="152"/>
  <c r="H190" i="152"/>
  <c r="G190" i="152"/>
  <c r="F190" i="152"/>
  <c r="E190" i="152"/>
  <c r="D190" i="152"/>
  <c r="BL189" i="152"/>
  <c r="BK189" i="152"/>
  <c r="BJ189" i="152"/>
  <c r="BI189" i="152"/>
  <c r="BH189" i="152"/>
  <c r="BG189" i="152"/>
  <c r="BF189" i="152"/>
  <c r="BE189" i="152"/>
  <c r="BD189" i="152"/>
  <c r="BC189" i="152"/>
  <c r="BB189" i="152"/>
  <c r="BA189" i="152"/>
  <c r="AZ189" i="152"/>
  <c r="AY189" i="152"/>
  <c r="AX189" i="152"/>
  <c r="AW189" i="152"/>
  <c r="AV189" i="152"/>
  <c r="AU189" i="152"/>
  <c r="AT189" i="152"/>
  <c r="AS189" i="152"/>
  <c r="AR189" i="152"/>
  <c r="AQ189" i="152"/>
  <c r="AP189" i="152"/>
  <c r="AO189" i="152"/>
  <c r="AN189" i="152"/>
  <c r="AM189" i="152"/>
  <c r="AL189" i="152"/>
  <c r="AK189" i="152"/>
  <c r="AJ189" i="152"/>
  <c r="AI189" i="152"/>
  <c r="AH189" i="152"/>
  <c r="AG189" i="152"/>
  <c r="AF189" i="152"/>
  <c r="AE189" i="152"/>
  <c r="AD189" i="152"/>
  <c r="AC189" i="152"/>
  <c r="AB189" i="152"/>
  <c r="AA189" i="152"/>
  <c r="Z189" i="152"/>
  <c r="Y189" i="152"/>
  <c r="X189" i="152"/>
  <c r="W189" i="152"/>
  <c r="V189" i="152"/>
  <c r="U189" i="152"/>
  <c r="T189" i="152"/>
  <c r="S189" i="152"/>
  <c r="R189" i="152"/>
  <c r="Q189" i="152"/>
  <c r="P189" i="152"/>
  <c r="O189" i="152"/>
  <c r="N189" i="152"/>
  <c r="M189" i="152"/>
  <c r="L189" i="152"/>
  <c r="K189" i="152"/>
  <c r="J189" i="152"/>
  <c r="I189" i="152"/>
  <c r="H189" i="152"/>
  <c r="G189" i="152"/>
  <c r="F189" i="152"/>
  <c r="E189" i="152"/>
  <c r="D189" i="152"/>
  <c r="BL188" i="152"/>
  <c r="BK188" i="152"/>
  <c r="BJ188" i="152"/>
  <c r="BI188" i="152"/>
  <c r="BH188" i="152"/>
  <c r="BG188" i="152"/>
  <c r="BF188" i="152"/>
  <c r="BE188" i="152"/>
  <c r="BD188" i="152"/>
  <c r="BC188" i="152"/>
  <c r="BB188" i="152"/>
  <c r="BA188" i="152"/>
  <c r="AZ188" i="152"/>
  <c r="AY188" i="152"/>
  <c r="AX188" i="152"/>
  <c r="AW188" i="152"/>
  <c r="AV188" i="152"/>
  <c r="AU188" i="152"/>
  <c r="AT188" i="152"/>
  <c r="AS188" i="152"/>
  <c r="AR188" i="152"/>
  <c r="AQ188" i="152"/>
  <c r="AP188" i="152"/>
  <c r="AO188" i="152"/>
  <c r="AN188" i="152"/>
  <c r="AM188" i="152"/>
  <c r="AL188" i="152"/>
  <c r="AK188" i="152"/>
  <c r="AJ188" i="152"/>
  <c r="AI188" i="152"/>
  <c r="AH188" i="152"/>
  <c r="AG188" i="152"/>
  <c r="AF188" i="152"/>
  <c r="AE188" i="152"/>
  <c r="AD188" i="152"/>
  <c r="AC188" i="152"/>
  <c r="AB188" i="152"/>
  <c r="AA188" i="152"/>
  <c r="Z188" i="152"/>
  <c r="Y188" i="152"/>
  <c r="X188" i="152"/>
  <c r="W188" i="152"/>
  <c r="V188" i="152"/>
  <c r="U188" i="152"/>
  <c r="T188" i="152"/>
  <c r="S188" i="152"/>
  <c r="R188" i="152"/>
  <c r="Q188" i="152"/>
  <c r="P188" i="152"/>
  <c r="O188" i="152"/>
  <c r="N188" i="152"/>
  <c r="M188" i="152"/>
  <c r="L188" i="152"/>
  <c r="K188" i="152"/>
  <c r="J188" i="152"/>
  <c r="I188" i="152"/>
  <c r="H188" i="152"/>
  <c r="G188" i="152"/>
  <c r="F188" i="152"/>
  <c r="E188" i="152"/>
  <c r="D188" i="152"/>
  <c r="BL187" i="152"/>
  <c r="BK187" i="152"/>
  <c r="BJ187" i="152"/>
  <c r="BI187" i="152"/>
  <c r="BH187" i="152"/>
  <c r="BG187" i="152"/>
  <c r="BF187" i="152"/>
  <c r="BE187" i="152"/>
  <c r="BD187" i="152"/>
  <c r="BC187" i="152"/>
  <c r="BB187" i="152"/>
  <c r="BA187" i="152"/>
  <c r="AZ187" i="152"/>
  <c r="AY187" i="152"/>
  <c r="AX187" i="152"/>
  <c r="AW187" i="152"/>
  <c r="AV187" i="152"/>
  <c r="AU187" i="152"/>
  <c r="AT187" i="152"/>
  <c r="AS187" i="152"/>
  <c r="AR187" i="152"/>
  <c r="AQ187" i="152"/>
  <c r="AP187" i="152"/>
  <c r="AO187" i="152"/>
  <c r="AN187" i="152"/>
  <c r="AM187" i="152"/>
  <c r="AL187" i="152"/>
  <c r="AK187" i="152"/>
  <c r="AJ187" i="152"/>
  <c r="AI187" i="152"/>
  <c r="AH187" i="152"/>
  <c r="AG187" i="152"/>
  <c r="AF187" i="152"/>
  <c r="AE187" i="152"/>
  <c r="AD187" i="152"/>
  <c r="AC187" i="152"/>
  <c r="AB187" i="152"/>
  <c r="AA187" i="152"/>
  <c r="Z187" i="152"/>
  <c r="Y187" i="152"/>
  <c r="X187" i="152"/>
  <c r="W187" i="152"/>
  <c r="V187" i="152"/>
  <c r="U187" i="152"/>
  <c r="T187" i="152"/>
  <c r="S187" i="152"/>
  <c r="R187" i="152"/>
  <c r="Q187" i="152"/>
  <c r="P187" i="152"/>
  <c r="O187" i="152"/>
  <c r="N187" i="152"/>
  <c r="M187" i="152"/>
  <c r="L187" i="152"/>
  <c r="K187" i="152"/>
  <c r="J187" i="152"/>
  <c r="I187" i="152"/>
  <c r="H187" i="152"/>
  <c r="G187" i="152"/>
  <c r="F187" i="152"/>
  <c r="E187" i="152"/>
  <c r="D187" i="152"/>
  <c r="BL186" i="152"/>
  <c r="BK186" i="152"/>
  <c r="BJ186" i="152"/>
  <c r="BI186" i="152"/>
  <c r="BH186" i="152"/>
  <c r="BG186" i="152"/>
  <c r="BF186" i="152"/>
  <c r="BE186" i="152"/>
  <c r="BD186" i="152"/>
  <c r="BC186" i="152"/>
  <c r="BB186" i="152"/>
  <c r="BA186" i="152"/>
  <c r="AZ186" i="152"/>
  <c r="AY186" i="152"/>
  <c r="AX186" i="152"/>
  <c r="AW186" i="152"/>
  <c r="AV186" i="152"/>
  <c r="AU186" i="152"/>
  <c r="AT186" i="152"/>
  <c r="AS186" i="152"/>
  <c r="AR186" i="152"/>
  <c r="AQ186" i="152"/>
  <c r="AP186" i="152"/>
  <c r="AO186" i="152"/>
  <c r="AN186" i="152"/>
  <c r="AM186" i="152"/>
  <c r="AL186" i="152"/>
  <c r="AK186" i="152"/>
  <c r="AJ186" i="152"/>
  <c r="AI186" i="152"/>
  <c r="AH186" i="152"/>
  <c r="AG186" i="152"/>
  <c r="AF186" i="152"/>
  <c r="AE186" i="152"/>
  <c r="AD186" i="152"/>
  <c r="AC186" i="152"/>
  <c r="AB186" i="152"/>
  <c r="AA186" i="152"/>
  <c r="Z186" i="152"/>
  <c r="Y186" i="152"/>
  <c r="X186" i="152"/>
  <c r="W186" i="152"/>
  <c r="V186" i="152"/>
  <c r="U186" i="152"/>
  <c r="T186" i="152"/>
  <c r="S186" i="152"/>
  <c r="R186" i="152"/>
  <c r="Q186" i="152"/>
  <c r="P186" i="152"/>
  <c r="O186" i="152"/>
  <c r="N186" i="152"/>
  <c r="M186" i="152"/>
  <c r="L186" i="152"/>
  <c r="K186" i="152"/>
  <c r="J186" i="152"/>
  <c r="I186" i="152"/>
  <c r="H186" i="152"/>
  <c r="G186" i="152"/>
  <c r="F186" i="152"/>
  <c r="E186" i="152"/>
  <c r="D186" i="152"/>
  <c r="BL185" i="152"/>
  <c r="BK185" i="152"/>
  <c r="BJ185" i="152"/>
  <c r="BI185" i="152"/>
  <c r="BI199" i="152" s="1"/>
  <c r="BH185" i="152"/>
  <c r="BG185" i="152"/>
  <c r="BF185" i="152"/>
  <c r="BF199" i="152" s="1"/>
  <c r="BE185" i="152"/>
  <c r="BD185" i="152"/>
  <c r="BC185" i="152"/>
  <c r="BB185" i="152"/>
  <c r="BA185" i="152"/>
  <c r="AZ185" i="152"/>
  <c r="AY185" i="152"/>
  <c r="AX185" i="152"/>
  <c r="AW185" i="152"/>
  <c r="AV185" i="152"/>
  <c r="AU185" i="152"/>
  <c r="AT185" i="152"/>
  <c r="AS185" i="152"/>
  <c r="AR185" i="152"/>
  <c r="AQ185" i="152"/>
  <c r="AP185" i="152"/>
  <c r="AO185" i="152"/>
  <c r="AN185" i="152"/>
  <c r="AM185" i="152"/>
  <c r="AL185" i="152"/>
  <c r="AK185" i="152"/>
  <c r="AJ185" i="152"/>
  <c r="AI185" i="152"/>
  <c r="AH185" i="152"/>
  <c r="AG185" i="152"/>
  <c r="AF185" i="152"/>
  <c r="AE185" i="152"/>
  <c r="AD185" i="152"/>
  <c r="AC185" i="152"/>
  <c r="AB185" i="152"/>
  <c r="AA185" i="152"/>
  <c r="Z185" i="152"/>
  <c r="Y185" i="152"/>
  <c r="X185" i="152"/>
  <c r="W185" i="152"/>
  <c r="V185" i="152"/>
  <c r="U185" i="152"/>
  <c r="T185" i="152"/>
  <c r="S185" i="152"/>
  <c r="R185" i="152"/>
  <c r="Q185" i="152"/>
  <c r="P185" i="152"/>
  <c r="O185" i="152"/>
  <c r="N185" i="152"/>
  <c r="M185" i="152"/>
  <c r="L185" i="152"/>
  <c r="K185" i="152"/>
  <c r="J185" i="152"/>
  <c r="I185" i="152"/>
  <c r="H185" i="152"/>
  <c r="G185" i="152"/>
  <c r="F185" i="152"/>
  <c r="E185" i="152"/>
  <c r="D185" i="152"/>
  <c r="D203" i="151"/>
  <c r="C203" i="151"/>
  <c r="B203" i="151"/>
  <c r="B204" i="151" s="1"/>
  <c r="BL198" i="151"/>
  <c r="BK198" i="151"/>
  <c r="BJ198" i="151"/>
  <c r="BI198" i="151"/>
  <c r="BH198" i="151"/>
  <c r="BG198" i="151"/>
  <c r="BF198" i="151"/>
  <c r="BE198" i="151"/>
  <c r="BD198" i="151"/>
  <c r="BC198" i="151"/>
  <c r="BB198" i="151"/>
  <c r="BA198" i="151"/>
  <c r="AZ198" i="151"/>
  <c r="AY198" i="151"/>
  <c r="AX198" i="151"/>
  <c r="AW198" i="151"/>
  <c r="AV198" i="151"/>
  <c r="AU198" i="151"/>
  <c r="AT198" i="151"/>
  <c r="AS198" i="151"/>
  <c r="AR198" i="151"/>
  <c r="AQ198" i="151"/>
  <c r="AP198" i="151"/>
  <c r="AO198" i="151"/>
  <c r="AN198" i="151"/>
  <c r="AM198" i="151"/>
  <c r="AL198" i="151"/>
  <c r="AK198" i="151"/>
  <c r="AJ198" i="151"/>
  <c r="AI198" i="151"/>
  <c r="AH198" i="151"/>
  <c r="AG198" i="151"/>
  <c r="AF198" i="151"/>
  <c r="AE198" i="151"/>
  <c r="AD198" i="151"/>
  <c r="AC198" i="151"/>
  <c r="AB198" i="151"/>
  <c r="AA198" i="151"/>
  <c r="Z198" i="151"/>
  <c r="Y198" i="151"/>
  <c r="X198" i="151"/>
  <c r="W198" i="151"/>
  <c r="V198" i="151"/>
  <c r="U198" i="151"/>
  <c r="T198" i="151"/>
  <c r="S198" i="151"/>
  <c r="R198" i="151"/>
  <c r="Q198" i="151"/>
  <c r="P198" i="151"/>
  <c r="O198" i="151"/>
  <c r="N198" i="151"/>
  <c r="M198" i="151"/>
  <c r="L198" i="151"/>
  <c r="K198" i="151"/>
  <c r="J198" i="151"/>
  <c r="I198" i="151"/>
  <c r="H198" i="151"/>
  <c r="G198" i="151"/>
  <c r="F198" i="151"/>
  <c r="E198" i="151"/>
  <c r="D198" i="151"/>
  <c r="BL197" i="151"/>
  <c r="BK197" i="151"/>
  <c r="BJ197" i="151"/>
  <c r="BI197" i="151"/>
  <c r="BH197" i="151"/>
  <c r="BG197" i="151"/>
  <c r="BF197" i="151"/>
  <c r="BE197" i="151"/>
  <c r="BD197" i="151"/>
  <c r="BC197" i="151"/>
  <c r="BB197" i="151"/>
  <c r="BA197" i="151"/>
  <c r="AZ197" i="151"/>
  <c r="AY197" i="151"/>
  <c r="AX197" i="151"/>
  <c r="AW197" i="151"/>
  <c r="AV197" i="151"/>
  <c r="AU197" i="151"/>
  <c r="AT197" i="151"/>
  <c r="AS197" i="151"/>
  <c r="AR197" i="151"/>
  <c r="AQ197" i="151"/>
  <c r="AP197" i="151"/>
  <c r="AO197" i="151"/>
  <c r="AN197" i="151"/>
  <c r="AM197" i="151"/>
  <c r="AL197" i="151"/>
  <c r="AK197" i="151"/>
  <c r="AJ197" i="151"/>
  <c r="AI197" i="151"/>
  <c r="AH197" i="151"/>
  <c r="AG197" i="151"/>
  <c r="AF197" i="151"/>
  <c r="AE197" i="151"/>
  <c r="AD197" i="151"/>
  <c r="AC197" i="151"/>
  <c r="AB197" i="151"/>
  <c r="AA197" i="151"/>
  <c r="Z197" i="151"/>
  <c r="Y197" i="151"/>
  <c r="X197" i="151"/>
  <c r="W197" i="151"/>
  <c r="V197" i="151"/>
  <c r="U197" i="151"/>
  <c r="T197" i="151"/>
  <c r="S197" i="151"/>
  <c r="R197" i="151"/>
  <c r="Q197" i="151"/>
  <c r="P197" i="151"/>
  <c r="O197" i="151"/>
  <c r="N197" i="151"/>
  <c r="M197" i="151"/>
  <c r="L197" i="151"/>
  <c r="K197" i="151"/>
  <c r="J197" i="151"/>
  <c r="I197" i="151"/>
  <c r="H197" i="151"/>
  <c r="G197" i="151"/>
  <c r="F197" i="151"/>
  <c r="E197" i="151"/>
  <c r="D197" i="151"/>
  <c r="BL196" i="151"/>
  <c r="BK196" i="151"/>
  <c r="BJ196" i="151"/>
  <c r="BI196" i="151"/>
  <c r="BH196" i="151"/>
  <c r="BG196" i="151"/>
  <c r="BF196" i="151"/>
  <c r="BE196" i="151"/>
  <c r="BD196" i="151"/>
  <c r="BC196" i="151"/>
  <c r="BB196" i="151"/>
  <c r="BA196" i="151"/>
  <c r="AZ196" i="151"/>
  <c r="AY196" i="151"/>
  <c r="AX196" i="151"/>
  <c r="AW196" i="151"/>
  <c r="AV196" i="151"/>
  <c r="AU196" i="151"/>
  <c r="AT196" i="151"/>
  <c r="AS196" i="151"/>
  <c r="AR196" i="151"/>
  <c r="AQ196" i="151"/>
  <c r="AP196" i="151"/>
  <c r="AO196" i="151"/>
  <c r="AN196" i="151"/>
  <c r="AM196" i="151"/>
  <c r="AL196" i="151"/>
  <c r="AK196" i="151"/>
  <c r="AJ196" i="151"/>
  <c r="AI196" i="151"/>
  <c r="AH196" i="151"/>
  <c r="AG196" i="151"/>
  <c r="AF196" i="151"/>
  <c r="AE196" i="151"/>
  <c r="AD196" i="151"/>
  <c r="AC196" i="151"/>
  <c r="AB196" i="151"/>
  <c r="AA196" i="151"/>
  <c r="Z196" i="151"/>
  <c r="Y196" i="151"/>
  <c r="X196" i="151"/>
  <c r="W196" i="151"/>
  <c r="V196" i="151"/>
  <c r="U196" i="151"/>
  <c r="T196" i="151"/>
  <c r="S196" i="151"/>
  <c r="R196" i="151"/>
  <c r="Q196" i="151"/>
  <c r="P196" i="151"/>
  <c r="O196" i="151"/>
  <c r="N196" i="151"/>
  <c r="M196" i="151"/>
  <c r="L196" i="151"/>
  <c r="K196" i="151"/>
  <c r="J196" i="151"/>
  <c r="I196" i="151"/>
  <c r="H196" i="151"/>
  <c r="G196" i="151"/>
  <c r="F196" i="151"/>
  <c r="E196" i="151"/>
  <c r="D196" i="151"/>
  <c r="BL195" i="151"/>
  <c r="BK195" i="151"/>
  <c r="BJ195" i="151"/>
  <c r="BI195" i="151"/>
  <c r="BH195" i="151"/>
  <c r="BG195" i="151"/>
  <c r="BF195" i="151"/>
  <c r="BE195" i="151"/>
  <c r="BD195" i="151"/>
  <c r="BC195" i="151"/>
  <c r="BB195" i="151"/>
  <c r="BA195" i="151"/>
  <c r="AZ195" i="151"/>
  <c r="AY195" i="151"/>
  <c r="AX195" i="151"/>
  <c r="AW195" i="151"/>
  <c r="AV195" i="151"/>
  <c r="AU195" i="151"/>
  <c r="AT195" i="151"/>
  <c r="AS195" i="151"/>
  <c r="AR195" i="151"/>
  <c r="AQ195" i="151"/>
  <c r="AP195" i="151"/>
  <c r="AO195" i="151"/>
  <c r="AN195" i="151"/>
  <c r="AM195" i="151"/>
  <c r="AL195" i="151"/>
  <c r="AK195" i="151"/>
  <c r="AJ195" i="151"/>
  <c r="AI195" i="151"/>
  <c r="AH195" i="151"/>
  <c r="AG195" i="151"/>
  <c r="AF195" i="151"/>
  <c r="AE195" i="151"/>
  <c r="AD195" i="151"/>
  <c r="AC195" i="151"/>
  <c r="AB195" i="151"/>
  <c r="AA195" i="151"/>
  <c r="Z195" i="151"/>
  <c r="Y195" i="151"/>
  <c r="X195" i="151"/>
  <c r="W195" i="151"/>
  <c r="V195" i="151"/>
  <c r="U195" i="151"/>
  <c r="T195" i="151"/>
  <c r="S195" i="151"/>
  <c r="R195" i="151"/>
  <c r="Q195" i="151"/>
  <c r="P195" i="151"/>
  <c r="O195" i="151"/>
  <c r="N195" i="151"/>
  <c r="M195" i="151"/>
  <c r="L195" i="151"/>
  <c r="K195" i="151"/>
  <c r="J195" i="151"/>
  <c r="I195" i="151"/>
  <c r="H195" i="151"/>
  <c r="G195" i="151"/>
  <c r="F195" i="151"/>
  <c r="E195" i="151"/>
  <c r="D195" i="151"/>
  <c r="BL194" i="151"/>
  <c r="BK194" i="151"/>
  <c r="BJ194" i="151"/>
  <c r="BI194" i="151"/>
  <c r="BH194" i="151"/>
  <c r="BG194" i="151"/>
  <c r="BF194" i="151"/>
  <c r="BE194" i="151"/>
  <c r="BD194" i="151"/>
  <c r="BC194" i="151"/>
  <c r="BB194" i="151"/>
  <c r="BA194" i="151"/>
  <c r="AZ194" i="151"/>
  <c r="AY194" i="151"/>
  <c r="AX194" i="151"/>
  <c r="AW194" i="151"/>
  <c r="AV194" i="151"/>
  <c r="AU194" i="151"/>
  <c r="AT194" i="151"/>
  <c r="AS194" i="151"/>
  <c r="AR194" i="151"/>
  <c r="AQ194" i="151"/>
  <c r="AP194" i="151"/>
  <c r="AO194" i="151"/>
  <c r="AN194" i="151"/>
  <c r="AM194" i="151"/>
  <c r="AL194" i="151"/>
  <c r="AK194" i="151"/>
  <c r="AJ194" i="151"/>
  <c r="AI194" i="151"/>
  <c r="AH194" i="151"/>
  <c r="AG194" i="151"/>
  <c r="AF194" i="151"/>
  <c r="AE194" i="151"/>
  <c r="AD194" i="151"/>
  <c r="AC194" i="151"/>
  <c r="AB194" i="151"/>
  <c r="AA194" i="151"/>
  <c r="Z194" i="151"/>
  <c r="Y194" i="151"/>
  <c r="X194" i="151"/>
  <c r="W194" i="151"/>
  <c r="V194" i="151"/>
  <c r="U194" i="151"/>
  <c r="T194" i="151"/>
  <c r="S194" i="151"/>
  <c r="R194" i="151"/>
  <c r="Q194" i="151"/>
  <c r="P194" i="151"/>
  <c r="O194" i="151"/>
  <c r="N194" i="151"/>
  <c r="M194" i="151"/>
  <c r="L194" i="151"/>
  <c r="K194" i="151"/>
  <c r="J194" i="151"/>
  <c r="I194" i="151"/>
  <c r="H194" i="151"/>
  <c r="G194" i="151"/>
  <c r="F194" i="151"/>
  <c r="E194" i="151"/>
  <c r="D194" i="151"/>
  <c r="BL193" i="151"/>
  <c r="BK193" i="151"/>
  <c r="BJ193" i="151"/>
  <c r="BI193" i="151"/>
  <c r="BH193" i="151"/>
  <c r="BG193" i="151"/>
  <c r="BF193" i="151"/>
  <c r="BE193" i="151"/>
  <c r="BD193" i="151"/>
  <c r="BC193" i="151"/>
  <c r="BB193" i="151"/>
  <c r="BA193" i="151"/>
  <c r="AZ193" i="151"/>
  <c r="AY193" i="151"/>
  <c r="AX193" i="151"/>
  <c r="AW193" i="151"/>
  <c r="AV193" i="151"/>
  <c r="AU193" i="151"/>
  <c r="AT193" i="151"/>
  <c r="AS193" i="151"/>
  <c r="AR193" i="151"/>
  <c r="AQ193" i="151"/>
  <c r="AP193" i="151"/>
  <c r="AO193" i="151"/>
  <c r="AN193" i="151"/>
  <c r="AM193" i="151"/>
  <c r="AL193" i="151"/>
  <c r="AK193" i="151"/>
  <c r="AJ193" i="151"/>
  <c r="AI193" i="151"/>
  <c r="AH193" i="151"/>
  <c r="AG193" i="151"/>
  <c r="AF193" i="151"/>
  <c r="AE193" i="151"/>
  <c r="AD193" i="151"/>
  <c r="AC193" i="151"/>
  <c r="AB193" i="151"/>
  <c r="AA193" i="151"/>
  <c r="Z193" i="151"/>
  <c r="Y193" i="151"/>
  <c r="X193" i="151"/>
  <c r="W193" i="151"/>
  <c r="V193" i="151"/>
  <c r="U193" i="151"/>
  <c r="T193" i="151"/>
  <c r="S193" i="151"/>
  <c r="R193" i="151"/>
  <c r="Q193" i="151"/>
  <c r="P193" i="151"/>
  <c r="O193" i="151"/>
  <c r="N193" i="151"/>
  <c r="M193" i="151"/>
  <c r="L193" i="151"/>
  <c r="K193" i="151"/>
  <c r="J193" i="151"/>
  <c r="I193" i="151"/>
  <c r="H193" i="151"/>
  <c r="G193" i="151"/>
  <c r="F193" i="151"/>
  <c r="E193" i="151"/>
  <c r="D193" i="151"/>
  <c r="BL192" i="151"/>
  <c r="BK192" i="151"/>
  <c r="BJ192" i="151"/>
  <c r="BI192" i="151"/>
  <c r="BH192" i="151"/>
  <c r="BG192" i="151"/>
  <c r="BF192" i="151"/>
  <c r="BE192" i="151"/>
  <c r="BD192" i="151"/>
  <c r="BC192" i="151"/>
  <c r="BB192" i="151"/>
  <c r="BA192" i="151"/>
  <c r="AZ192" i="151"/>
  <c r="AY192" i="151"/>
  <c r="AX192" i="151"/>
  <c r="AW192" i="151"/>
  <c r="AV192" i="151"/>
  <c r="AU192" i="151"/>
  <c r="AT192" i="151"/>
  <c r="AS192" i="151"/>
  <c r="AR192" i="151"/>
  <c r="AQ192" i="151"/>
  <c r="AP192" i="151"/>
  <c r="AO192" i="151"/>
  <c r="AN192" i="151"/>
  <c r="AM192" i="151"/>
  <c r="AL192" i="151"/>
  <c r="AK192" i="151"/>
  <c r="AJ192" i="151"/>
  <c r="AI192" i="151"/>
  <c r="AH192" i="151"/>
  <c r="AG192" i="151"/>
  <c r="AF192" i="151"/>
  <c r="AE192" i="151"/>
  <c r="AD192" i="151"/>
  <c r="AC192" i="151"/>
  <c r="AB192" i="151"/>
  <c r="AA192" i="151"/>
  <c r="Z192" i="151"/>
  <c r="Y192" i="151"/>
  <c r="X192" i="151"/>
  <c r="W192" i="151"/>
  <c r="V192" i="151"/>
  <c r="U192" i="151"/>
  <c r="T192" i="151"/>
  <c r="S192" i="151"/>
  <c r="R192" i="151"/>
  <c r="Q192" i="151"/>
  <c r="P192" i="151"/>
  <c r="O192" i="151"/>
  <c r="N192" i="151"/>
  <c r="M192" i="151"/>
  <c r="L192" i="151"/>
  <c r="K192" i="151"/>
  <c r="J192" i="151"/>
  <c r="I192" i="151"/>
  <c r="H192" i="151"/>
  <c r="G192" i="151"/>
  <c r="F192" i="151"/>
  <c r="E192" i="151"/>
  <c r="D192" i="151"/>
  <c r="BL191" i="151"/>
  <c r="BK191" i="151"/>
  <c r="BJ191" i="151"/>
  <c r="BI191" i="151"/>
  <c r="BH191" i="151"/>
  <c r="BG191" i="151"/>
  <c r="BF191" i="151"/>
  <c r="BE191" i="151"/>
  <c r="BD191" i="151"/>
  <c r="BC191" i="151"/>
  <c r="BB191" i="151"/>
  <c r="BA191" i="151"/>
  <c r="AZ191" i="151"/>
  <c r="AY191" i="151"/>
  <c r="AX191" i="151"/>
  <c r="AW191" i="151"/>
  <c r="AV191" i="151"/>
  <c r="AU191" i="151"/>
  <c r="AT191" i="151"/>
  <c r="AS191" i="151"/>
  <c r="AR191" i="151"/>
  <c r="AQ191" i="151"/>
  <c r="AP191" i="151"/>
  <c r="AO191" i="151"/>
  <c r="AN191" i="151"/>
  <c r="AM191" i="151"/>
  <c r="AL191" i="151"/>
  <c r="AK191" i="151"/>
  <c r="AJ191" i="151"/>
  <c r="AI191" i="151"/>
  <c r="AH191" i="151"/>
  <c r="AG191" i="151"/>
  <c r="AF191" i="151"/>
  <c r="AE191" i="151"/>
  <c r="AD191" i="151"/>
  <c r="AC191" i="151"/>
  <c r="AB191" i="151"/>
  <c r="AA191" i="151"/>
  <c r="Z191" i="151"/>
  <c r="Y191" i="151"/>
  <c r="X191" i="151"/>
  <c r="W191" i="151"/>
  <c r="V191" i="151"/>
  <c r="U191" i="151"/>
  <c r="T191" i="151"/>
  <c r="S191" i="151"/>
  <c r="R191" i="151"/>
  <c r="Q191" i="151"/>
  <c r="P191" i="151"/>
  <c r="O191" i="151"/>
  <c r="N191" i="151"/>
  <c r="M191" i="151"/>
  <c r="L191" i="151"/>
  <c r="K191" i="151"/>
  <c r="J191" i="151"/>
  <c r="I191" i="151"/>
  <c r="H191" i="151"/>
  <c r="G191" i="151"/>
  <c r="F191" i="151"/>
  <c r="E191" i="151"/>
  <c r="D191" i="151"/>
  <c r="BL190" i="151"/>
  <c r="BK190" i="151"/>
  <c r="BJ190" i="151"/>
  <c r="BI190" i="151"/>
  <c r="BH190" i="151"/>
  <c r="BG190" i="151"/>
  <c r="BF190" i="151"/>
  <c r="BE190" i="151"/>
  <c r="BD190" i="151"/>
  <c r="BC190" i="151"/>
  <c r="BB190" i="151"/>
  <c r="BA190" i="151"/>
  <c r="AZ190" i="151"/>
  <c r="AY190" i="151"/>
  <c r="AX190" i="151"/>
  <c r="AW190" i="151"/>
  <c r="AV190" i="151"/>
  <c r="AU190" i="151"/>
  <c r="AT190" i="151"/>
  <c r="AS190" i="151"/>
  <c r="AR190" i="151"/>
  <c r="AQ190" i="151"/>
  <c r="AP190" i="151"/>
  <c r="AO190" i="151"/>
  <c r="AN190" i="151"/>
  <c r="AM190" i="151"/>
  <c r="AL190" i="151"/>
  <c r="AK190" i="151"/>
  <c r="AJ190" i="151"/>
  <c r="AI190" i="151"/>
  <c r="AH190" i="151"/>
  <c r="AG190" i="151"/>
  <c r="AF190" i="151"/>
  <c r="AE190" i="151"/>
  <c r="AD190" i="151"/>
  <c r="AC190" i="151"/>
  <c r="AB190" i="151"/>
  <c r="AA190" i="151"/>
  <c r="Z190" i="151"/>
  <c r="Y190" i="151"/>
  <c r="X190" i="151"/>
  <c r="W190" i="151"/>
  <c r="V190" i="151"/>
  <c r="U190" i="151"/>
  <c r="T190" i="151"/>
  <c r="S190" i="151"/>
  <c r="R190" i="151"/>
  <c r="Q190" i="151"/>
  <c r="P190" i="151"/>
  <c r="O190" i="151"/>
  <c r="N190" i="151"/>
  <c r="M190" i="151"/>
  <c r="L190" i="151"/>
  <c r="K190" i="151"/>
  <c r="J190" i="151"/>
  <c r="I190" i="151"/>
  <c r="H190" i="151"/>
  <c r="G190" i="151"/>
  <c r="F190" i="151"/>
  <c r="E190" i="151"/>
  <c r="D190" i="151"/>
  <c r="BL189" i="151"/>
  <c r="BK189" i="151"/>
  <c r="BJ189" i="151"/>
  <c r="BI189" i="151"/>
  <c r="BH189" i="151"/>
  <c r="BG189" i="151"/>
  <c r="BF189" i="151"/>
  <c r="BE189" i="151"/>
  <c r="BD189" i="151"/>
  <c r="BC189" i="151"/>
  <c r="BB189" i="151"/>
  <c r="BA189" i="151"/>
  <c r="AZ189" i="151"/>
  <c r="AY189" i="151"/>
  <c r="AX189" i="151"/>
  <c r="AW189" i="151"/>
  <c r="AV189" i="151"/>
  <c r="AU189" i="151"/>
  <c r="AT189" i="151"/>
  <c r="AS189" i="151"/>
  <c r="AR189" i="151"/>
  <c r="AQ189" i="151"/>
  <c r="AP189" i="151"/>
  <c r="AO189" i="151"/>
  <c r="AN189" i="151"/>
  <c r="AM189" i="151"/>
  <c r="AL189" i="151"/>
  <c r="AK189" i="151"/>
  <c r="AJ189" i="151"/>
  <c r="AI189" i="151"/>
  <c r="AH189" i="151"/>
  <c r="AG189" i="151"/>
  <c r="AF189" i="151"/>
  <c r="AE189" i="151"/>
  <c r="AD189" i="151"/>
  <c r="AC189" i="151"/>
  <c r="AB189" i="151"/>
  <c r="AA189" i="151"/>
  <c r="Z189" i="151"/>
  <c r="Y189" i="151"/>
  <c r="X189" i="151"/>
  <c r="W189" i="151"/>
  <c r="V189" i="151"/>
  <c r="U189" i="151"/>
  <c r="T189" i="151"/>
  <c r="S189" i="151"/>
  <c r="R189" i="151"/>
  <c r="Q189" i="151"/>
  <c r="P189" i="151"/>
  <c r="O189" i="151"/>
  <c r="N189" i="151"/>
  <c r="M189" i="151"/>
  <c r="L189" i="151"/>
  <c r="K189" i="151"/>
  <c r="J189" i="151"/>
  <c r="I189" i="151"/>
  <c r="H189" i="151"/>
  <c r="G189" i="151"/>
  <c r="F189" i="151"/>
  <c r="E189" i="151"/>
  <c r="D189" i="151"/>
  <c r="BL188" i="151"/>
  <c r="BK188" i="151"/>
  <c r="BJ188" i="151"/>
  <c r="BI188" i="151"/>
  <c r="BH188" i="151"/>
  <c r="BG188" i="151"/>
  <c r="BF188" i="151"/>
  <c r="BE188" i="151"/>
  <c r="BD188" i="151"/>
  <c r="BC188" i="151"/>
  <c r="BB188" i="151"/>
  <c r="BA188" i="151"/>
  <c r="AZ188" i="151"/>
  <c r="AY188" i="151"/>
  <c r="AX188" i="151"/>
  <c r="AW188" i="151"/>
  <c r="AV188" i="151"/>
  <c r="AU188" i="151"/>
  <c r="AT188" i="151"/>
  <c r="AS188" i="151"/>
  <c r="AR188" i="151"/>
  <c r="AQ188" i="151"/>
  <c r="AP188" i="151"/>
  <c r="AO188" i="151"/>
  <c r="AN188" i="151"/>
  <c r="AM188" i="151"/>
  <c r="AL188" i="151"/>
  <c r="AK188" i="151"/>
  <c r="AJ188" i="151"/>
  <c r="AI188" i="151"/>
  <c r="AH188" i="151"/>
  <c r="AG188" i="151"/>
  <c r="AF188" i="151"/>
  <c r="AE188" i="151"/>
  <c r="AD188" i="151"/>
  <c r="AC188" i="151"/>
  <c r="AB188" i="151"/>
  <c r="AA188" i="151"/>
  <c r="Z188" i="151"/>
  <c r="Y188" i="151"/>
  <c r="X188" i="151"/>
  <c r="W188" i="151"/>
  <c r="V188" i="151"/>
  <c r="U188" i="151"/>
  <c r="T188" i="151"/>
  <c r="S188" i="151"/>
  <c r="R188" i="151"/>
  <c r="Q188" i="151"/>
  <c r="P188" i="151"/>
  <c r="O188" i="151"/>
  <c r="N188" i="151"/>
  <c r="M188" i="151"/>
  <c r="L188" i="151"/>
  <c r="K188" i="151"/>
  <c r="J188" i="151"/>
  <c r="I188" i="151"/>
  <c r="H188" i="151"/>
  <c r="G188" i="151"/>
  <c r="F188" i="151"/>
  <c r="E188" i="151"/>
  <c r="D188" i="151"/>
  <c r="BL187" i="151"/>
  <c r="BK187" i="151"/>
  <c r="BJ187" i="151"/>
  <c r="BI187" i="151"/>
  <c r="BH187" i="151"/>
  <c r="BG187" i="151"/>
  <c r="BF187" i="151"/>
  <c r="BE187" i="151"/>
  <c r="BD187" i="151"/>
  <c r="BC187" i="151"/>
  <c r="BB187" i="151"/>
  <c r="BA187" i="151"/>
  <c r="AZ187" i="151"/>
  <c r="AY187" i="151"/>
  <c r="AX187" i="151"/>
  <c r="AW187" i="151"/>
  <c r="AV187" i="151"/>
  <c r="AU187" i="151"/>
  <c r="AT187" i="151"/>
  <c r="AS187" i="151"/>
  <c r="AR187" i="151"/>
  <c r="AQ187" i="151"/>
  <c r="AP187" i="151"/>
  <c r="AO187" i="151"/>
  <c r="AN187" i="151"/>
  <c r="AM187" i="151"/>
  <c r="AL187" i="151"/>
  <c r="AK187" i="151"/>
  <c r="AJ187" i="151"/>
  <c r="AI187" i="151"/>
  <c r="AH187" i="151"/>
  <c r="AG187" i="151"/>
  <c r="AF187" i="151"/>
  <c r="AF199" i="151" s="1"/>
  <c r="AE187" i="151"/>
  <c r="AD187" i="151"/>
  <c r="AC187" i="151"/>
  <c r="AB187" i="151"/>
  <c r="AA187" i="151"/>
  <c r="Z187" i="151"/>
  <c r="Y187" i="151"/>
  <c r="X187" i="151"/>
  <c r="W187" i="151"/>
  <c r="V187" i="151"/>
  <c r="U187" i="151"/>
  <c r="T187" i="151"/>
  <c r="S187" i="151"/>
  <c r="R187" i="151"/>
  <c r="Q187" i="151"/>
  <c r="P187" i="151"/>
  <c r="O187" i="151"/>
  <c r="N187" i="151"/>
  <c r="M187" i="151"/>
  <c r="L187" i="151"/>
  <c r="K187" i="151"/>
  <c r="J187" i="151"/>
  <c r="I187" i="151"/>
  <c r="H187" i="151"/>
  <c r="G187" i="151"/>
  <c r="F187" i="151"/>
  <c r="E187" i="151"/>
  <c r="D187" i="151"/>
  <c r="BL186" i="151"/>
  <c r="BK186" i="151"/>
  <c r="BJ186" i="151"/>
  <c r="BI186" i="151"/>
  <c r="BH186" i="151"/>
  <c r="BG186" i="151"/>
  <c r="BF186" i="151"/>
  <c r="BE186" i="151"/>
  <c r="BD186" i="151"/>
  <c r="BC186" i="151"/>
  <c r="BB186" i="151"/>
  <c r="BA186" i="151"/>
  <c r="AZ186" i="151"/>
  <c r="AY186" i="151"/>
  <c r="AX186" i="151"/>
  <c r="AW186" i="151"/>
  <c r="AV186" i="151"/>
  <c r="AU186" i="151"/>
  <c r="AT186" i="151"/>
  <c r="AS186" i="151"/>
  <c r="AR186" i="151"/>
  <c r="AQ186" i="151"/>
  <c r="AP186" i="151"/>
  <c r="AO186" i="151"/>
  <c r="AN186" i="151"/>
  <c r="AM186" i="151"/>
  <c r="AL186" i="151"/>
  <c r="AK186" i="151"/>
  <c r="AJ186" i="151"/>
  <c r="AI186" i="151"/>
  <c r="AH186" i="151"/>
  <c r="AG186" i="151"/>
  <c r="AF186" i="151"/>
  <c r="AE186" i="151"/>
  <c r="AD186" i="151"/>
  <c r="AC186" i="151"/>
  <c r="AB186" i="151"/>
  <c r="AA186" i="151"/>
  <c r="Z186" i="151"/>
  <c r="Y186" i="151"/>
  <c r="X186" i="151"/>
  <c r="W186" i="151"/>
  <c r="V186" i="151"/>
  <c r="U186" i="151"/>
  <c r="T186" i="151"/>
  <c r="S186" i="151"/>
  <c r="R186" i="151"/>
  <c r="Q186" i="151"/>
  <c r="P186" i="151"/>
  <c r="O186" i="151"/>
  <c r="N186" i="151"/>
  <c r="M186" i="151"/>
  <c r="L186" i="151"/>
  <c r="K186" i="151"/>
  <c r="J186" i="151"/>
  <c r="I186" i="151"/>
  <c r="H186" i="151"/>
  <c r="G186" i="151"/>
  <c r="F186" i="151"/>
  <c r="E186" i="151"/>
  <c r="D186" i="151"/>
  <c r="BL185" i="151"/>
  <c r="BK185" i="151"/>
  <c r="BJ185" i="151"/>
  <c r="BI185" i="151"/>
  <c r="BH185" i="151"/>
  <c r="BG185" i="151"/>
  <c r="BF185" i="151"/>
  <c r="BE185" i="151"/>
  <c r="BD185" i="151"/>
  <c r="BC185" i="151"/>
  <c r="BB185" i="151"/>
  <c r="BA185" i="151"/>
  <c r="AZ185" i="151"/>
  <c r="AY185" i="151"/>
  <c r="AX185" i="151"/>
  <c r="AW185" i="151"/>
  <c r="AV185" i="151"/>
  <c r="AU185" i="151"/>
  <c r="AT185" i="151"/>
  <c r="AS185" i="151"/>
  <c r="AR185" i="151"/>
  <c r="AQ185" i="151"/>
  <c r="AP185" i="151"/>
  <c r="AO185" i="151"/>
  <c r="AN185" i="151"/>
  <c r="AM185" i="151"/>
  <c r="AL185" i="151"/>
  <c r="AK185" i="151"/>
  <c r="AJ185" i="151"/>
  <c r="AI185" i="151"/>
  <c r="AI199" i="151" s="1"/>
  <c r="AH185" i="151"/>
  <c r="AG185" i="151"/>
  <c r="AG199" i="151" s="1"/>
  <c r="AF185" i="151"/>
  <c r="AE185" i="151"/>
  <c r="AE199" i="151" s="1"/>
  <c r="AD185" i="151"/>
  <c r="AC185" i="151"/>
  <c r="AB185" i="151"/>
  <c r="AA185" i="151"/>
  <c r="Z185" i="151"/>
  <c r="Y185" i="151"/>
  <c r="X185" i="151"/>
  <c r="W185" i="151"/>
  <c r="V185" i="151"/>
  <c r="U185" i="151"/>
  <c r="T185" i="151"/>
  <c r="S185" i="151"/>
  <c r="R185" i="151"/>
  <c r="Q185" i="151"/>
  <c r="P185" i="151"/>
  <c r="O185" i="151"/>
  <c r="N185" i="151"/>
  <c r="M185" i="151"/>
  <c r="L185" i="151"/>
  <c r="K185" i="151"/>
  <c r="J185" i="151"/>
  <c r="I185" i="151"/>
  <c r="H185" i="151"/>
  <c r="G185" i="151"/>
  <c r="F185" i="151"/>
  <c r="E185" i="151"/>
  <c r="D185" i="151"/>
  <c r="D203" i="150"/>
  <c r="C203" i="150"/>
  <c r="B203" i="150"/>
  <c r="B204" i="150" s="1"/>
  <c r="AJ199" i="150"/>
  <c r="BL198" i="150"/>
  <c r="BK198" i="150"/>
  <c r="BJ198" i="150"/>
  <c r="BI198" i="150"/>
  <c r="BH198" i="150"/>
  <c r="BG198" i="150"/>
  <c r="BF198" i="150"/>
  <c r="BE198" i="150"/>
  <c r="BD198" i="150"/>
  <c r="BC198" i="150"/>
  <c r="BB198" i="150"/>
  <c r="BA198" i="150"/>
  <c r="AZ198" i="150"/>
  <c r="AY198" i="150"/>
  <c r="AX198" i="150"/>
  <c r="AW198" i="150"/>
  <c r="AV198" i="150"/>
  <c r="AU198" i="150"/>
  <c r="AT198" i="150"/>
  <c r="AS198" i="150"/>
  <c r="AR198" i="150"/>
  <c r="AQ198" i="150"/>
  <c r="AP198" i="150"/>
  <c r="AO198" i="150"/>
  <c r="AN198" i="150"/>
  <c r="AM198" i="150"/>
  <c r="AL198" i="150"/>
  <c r="AK198" i="150"/>
  <c r="AJ198" i="150"/>
  <c r="AI198" i="150"/>
  <c r="AH198" i="150"/>
  <c r="AG198" i="150"/>
  <c r="AF198" i="150"/>
  <c r="AE198" i="150"/>
  <c r="AD198" i="150"/>
  <c r="AC198" i="150"/>
  <c r="AB198" i="150"/>
  <c r="AA198" i="150"/>
  <c r="Z198" i="150"/>
  <c r="Y198" i="150"/>
  <c r="X198" i="150"/>
  <c r="W198" i="150"/>
  <c r="V198" i="150"/>
  <c r="U198" i="150"/>
  <c r="T198" i="150"/>
  <c r="S198" i="150"/>
  <c r="R198" i="150"/>
  <c r="Q198" i="150"/>
  <c r="P198" i="150"/>
  <c r="O198" i="150"/>
  <c r="N198" i="150"/>
  <c r="M198" i="150"/>
  <c r="L198" i="150"/>
  <c r="K198" i="150"/>
  <c r="J198" i="150"/>
  <c r="I198" i="150"/>
  <c r="H198" i="150"/>
  <c r="G198" i="150"/>
  <c r="F198" i="150"/>
  <c r="E198" i="150"/>
  <c r="D198" i="150"/>
  <c r="BL197" i="150"/>
  <c r="BK197" i="150"/>
  <c r="BJ197" i="150"/>
  <c r="BI197" i="150"/>
  <c r="BH197" i="150"/>
  <c r="BG197" i="150"/>
  <c r="BF197" i="150"/>
  <c r="BE197" i="150"/>
  <c r="BD197" i="150"/>
  <c r="BC197" i="150"/>
  <c r="BB197" i="150"/>
  <c r="BA197" i="150"/>
  <c r="AZ197" i="150"/>
  <c r="AY197" i="150"/>
  <c r="AX197" i="150"/>
  <c r="AW197" i="150"/>
  <c r="AV197" i="150"/>
  <c r="AU197" i="150"/>
  <c r="AT197" i="150"/>
  <c r="AS197" i="150"/>
  <c r="AR197" i="150"/>
  <c r="AQ197" i="150"/>
  <c r="AP197" i="150"/>
  <c r="AO197" i="150"/>
  <c r="AN197" i="150"/>
  <c r="AM197" i="150"/>
  <c r="AL197" i="150"/>
  <c r="AK197" i="150"/>
  <c r="AJ197" i="150"/>
  <c r="AI197" i="150"/>
  <c r="AH197" i="150"/>
  <c r="AG197" i="150"/>
  <c r="AF197" i="150"/>
  <c r="AE197" i="150"/>
  <c r="AD197" i="150"/>
  <c r="AC197" i="150"/>
  <c r="AB197" i="150"/>
  <c r="AA197" i="150"/>
  <c r="Z197" i="150"/>
  <c r="Y197" i="150"/>
  <c r="X197" i="150"/>
  <c r="W197" i="150"/>
  <c r="V197" i="150"/>
  <c r="U197" i="150"/>
  <c r="T197" i="150"/>
  <c r="S197" i="150"/>
  <c r="R197" i="150"/>
  <c r="Q197" i="150"/>
  <c r="P197" i="150"/>
  <c r="O197" i="150"/>
  <c r="N197" i="150"/>
  <c r="M197" i="150"/>
  <c r="L197" i="150"/>
  <c r="K197" i="150"/>
  <c r="J197" i="150"/>
  <c r="I197" i="150"/>
  <c r="H197" i="150"/>
  <c r="G197" i="150"/>
  <c r="F197" i="150"/>
  <c r="E197" i="150"/>
  <c r="D197" i="150"/>
  <c r="BL196" i="150"/>
  <c r="BK196" i="150"/>
  <c r="BJ196" i="150"/>
  <c r="BI196" i="150"/>
  <c r="BH196" i="150"/>
  <c r="BG196" i="150"/>
  <c r="BF196" i="150"/>
  <c r="BE196" i="150"/>
  <c r="BD196" i="150"/>
  <c r="BC196" i="150"/>
  <c r="BB196" i="150"/>
  <c r="BA196" i="150"/>
  <c r="AZ196" i="150"/>
  <c r="AY196" i="150"/>
  <c r="AX196" i="150"/>
  <c r="AW196" i="150"/>
  <c r="AV196" i="150"/>
  <c r="AU196" i="150"/>
  <c r="AT196" i="150"/>
  <c r="AS196" i="150"/>
  <c r="AR196" i="150"/>
  <c r="AQ196" i="150"/>
  <c r="AP196" i="150"/>
  <c r="AO196" i="150"/>
  <c r="AN196" i="150"/>
  <c r="AM196" i="150"/>
  <c r="AL196" i="150"/>
  <c r="AK196" i="150"/>
  <c r="AJ196" i="150"/>
  <c r="AI196" i="150"/>
  <c r="AH196" i="150"/>
  <c r="AG196" i="150"/>
  <c r="AF196" i="150"/>
  <c r="AE196" i="150"/>
  <c r="AD196" i="150"/>
  <c r="AC196" i="150"/>
  <c r="AB196" i="150"/>
  <c r="AA196" i="150"/>
  <c r="Z196" i="150"/>
  <c r="Y196" i="150"/>
  <c r="X196" i="150"/>
  <c r="W196" i="150"/>
  <c r="V196" i="150"/>
  <c r="U196" i="150"/>
  <c r="T196" i="150"/>
  <c r="S196" i="150"/>
  <c r="R196" i="150"/>
  <c r="Q196" i="150"/>
  <c r="P196" i="150"/>
  <c r="O196" i="150"/>
  <c r="N196" i="150"/>
  <c r="M196" i="150"/>
  <c r="L196" i="150"/>
  <c r="K196" i="150"/>
  <c r="J196" i="150"/>
  <c r="I196" i="150"/>
  <c r="H196" i="150"/>
  <c r="G196" i="150"/>
  <c r="F196" i="150"/>
  <c r="E196" i="150"/>
  <c r="D196" i="150"/>
  <c r="BL195" i="150"/>
  <c r="BK195" i="150"/>
  <c r="BJ195" i="150"/>
  <c r="BI195" i="150"/>
  <c r="BH195" i="150"/>
  <c r="BG195" i="150"/>
  <c r="BF195" i="150"/>
  <c r="BE195" i="150"/>
  <c r="BD195" i="150"/>
  <c r="BC195" i="150"/>
  <c r="BB195" i="150"/>
  <c r="BA195" i="150"/>
  <c r="AZ195" i="150"/>
  <c r="AY195" i="150"/>
  <c r="AX195" i="150"/>
  <c r="AW195" i="150"/>
  <c r="AV195" i="150"/>
  <c r="AU195" i="150"/>
  <c r="AT195" i="150"/>
  <c r="AS195" i="150"/>
  <c r="AR195" i="150"/>
  <c r="AQ195" i="150"/>
  <c r="AP195" i="150"/>
  <c r="AO195" i="150"/>
  <c r="AN195" i="150"/>
  <c r="AM195" i="150"/>
  <c r="AL195" i="150"/>
  <c r="AK195" i="150"/>
  <c r="AJ195" i="150"/>
  <c r="AI195" i="150"/>
  <c r="AH195" i="150"/>
  <c r="AG195" i="150"/>
  <c r="AF195" i="150"/>
  <c r="AE195" i="150"/>
  <c r="AD195" i="150"/>
  <c r="AC195" i="150"/>
  <c r="AB195" i="150"/>
  <c r="AA195" i="150"/>
  <c r="Z195" i="150"/>
  <c r="Y195" i="150"/>
  <c r="X195" i="150"/>
  <c r="W195" i="150"/>
  <c r="V195" i="150"/>
  <c r="U195" i="150"/>
  <c r="T195" i="150"/>
  <c r="S195" i="150"/>
  <c r="R195" i="150"/>
  <c r="Q195" i="150"/>
  <c r="P195" i="150"/>
  <c r="O195" i="150"/>
  <c r="N195" i="150"/>
  <c r="M195" i="150"/>
  <c r="L195" i="150"/>
  <c r="K195" i="150"/>
  <c r="J195" i="150"/>
  <c r="I195" i="150"/>
  <c r="H195" i="150"/>
  <c r="G195" i="150"/>
  <c r="F195" i="150"/>
  <c r="E195" i="150"/>
  <c r="D195" i="150"/>
  <c r="BL194" i="150"/>
  <c r="BK194" i="150"/>
  <c r="BJ194" i="150"/>
  <c r="BI194" i="150"/>
  <c r="BH194" i="150"/>
  <c r="BG194" i="150"/>
  <c r="BF194" i="150"/>
  <c r="BE194" i="150"/>
  <c r="BD194" i="150"/>
  <c r="BC194" i="150"/>
  <c r="BB194" i="150"/>
  <c r="BA194" i="150"/>
  <c r="AZ194" i="150"/>
  <c r="AY194" i="150"/>
  <c r="AX194" i="150"/>
  <c r="AW194" i="150"/>
  <c r="AV194" i="150"/>
  <c r="AU194" i="150"/>
  <c r="AT194" i="150"/>
  <c r="AS194" i="150"/>
  <c r="AR194" i="150"/>
  <c r="AQ194" i="150"/>
  <c r="AP194" i="150"/>
  <c r="AO194" i="150"/>
  <c r="AN194" i="150"/>
  <c r="AM194" i="150"/>
  <c r="AL194" i="150"/>
  <c r="AK194" i="150"/>
  <c r="AJ194" i="150"/>
  <c r="AI194" i="150"/>
  <c r="AH194" i="150"/>
  <c r="AG194" i="150"/>
  <c r="AF194" i="150"/>
  <c r="AE194" i="150"/>
  <c r="AD194" i="150"/>
  <c r="AC194" i="150"/>
  <c r="AB194" i="150"/>
  <c r="AA194" i="150"/>
  <c r="Z194" i="150"/>
  <c r="Y194" i="150"/>
  <c r="X194" i="150"/>
  <c r="W194" i="150"/>
  <c r="V194" i="150"/>
  <c r="U194" i="150"/>
  <c r="T194" i="150"/>
  <c r="S194" i="150"/>
  <c r="R194" i="150"/>
  <c r="Q194" i="150"/>
  <c r="P194" i="150"/>
  <c r="O194" i="150"/>
  <c r="N194" i="150"/>
  <c r="M194" i="150"/>
  <c r="L194" i="150"/>
  <c r="K194" i="150"/>
  <c r="J194" i="150"/>
  <c r="I194" i="150"/>
  <c r="H194" i="150"/>
  <c r="G194" i="150"/>
  <c r="F194" i="150"/>
  <c r="E194" i="150"/>
  <c r="D194" i="150"/>
  <c r="BL193" i="150"/>
  <c r="BK193" i="150"/>
  <c r="BJ193" i="150"/>
  <c r="BI193" i="150"/>
  <c r="BH193" i="150"/>
  <c r="BG193" i="150"/>
  <c r="BF193" i="150"/>
  <c r="BE193" i="150"/>
  <c r="BD193" i="150"/>
  <c r="BC193" i="150"/>
  <c r="BB193" i="150"/>
  <c r="BA193" i="150"/>
  <c r="AZ193" i="150"/>
  <c r="AY193" i="150"/>
  <c r="AX193" i="150"/>
  <c r="AW193" i="150"/>
  <c r="AV193" i="150"/>
  <c r="AU193" i="150"/>
  <c r="AT193" i="150"/>
  <c r="AS193" i="150"/>
  <c r="AR193" i="150"/>
  <c r="AQ193" i="150"/>
  <c r="AP193" i="150"/>
  <c r="AO193" i="150"/>
  <c r="AN193" i="150"/>
  <c r="AM193" i="150"/>
  <c r="AL193" i="150"/>
  <c r="AK193" i="150"/>
  <c r="AJ193" i="150"/>
  <c r="AI193" i="150"/>
  <c r="AH193" i="150"/>
  <c r="AG193" i="150"/>
  <c r="AF193" i="150"/>
  <c r="AE193" i="150"/>
  <c r="AD193" i="150"/>
  <c r="AC193" i="150"/>
  <c r="AB193" i="150"/>
  <c r="AA193" i="150"/>
  <c r="Z193" i="150"/>
  <c r="Y193" i="150"/>
  <c r="X193" i="150"/>
  <c r="W193" i="150"/>
  <c r="V193" i="150"/>
  <c r="U193" i="150"/>
  <c r="T193" i="150"/>
  <c r="S193" i="150"/>
  <c r="R193" i="150"/>
  <c r="Q193" i="150"/>
  <c r="P193" i="150"/>
  <c r="O193" i="150"/>
  <c r="N193" i="150"/>
  <c r="M193" i="150"/>
  <c r="L193" i="150"/>
  <c r="K193" i="150"/>
  <c r="J193" i="150"/>
  <c r="I193" i="150"/>
  <c r="H193" i="150"/>
  <c r="G193" i="150"/>
  <c r="F193" i="150"/>
  <c r="E193" i="150"/>
  <c r="D193" i="150"/>
  <c r="BL192" i="150"/>
  <c r="BK192" i="150"/>
  <c r="BJ192" i="150"/>
  <c r="BI192" i="150"/>
  <c r="BH192" i="150"/>
  <c r="BG192" i="150"/>
  <c r="BF192" i="150"/>
  <c r="BE192" i="150"/>
  <c r="BD192" i="150"/>
  <c r="BC192" i="150"/>
  <c r="BB192" i="150"/>
  <c r="BA192" i="150"/>
  <c r="AZ192" i="150"/>
  <c r="AY192" i="150"/>
  <c r="AX192" i="150"/>
  <c r="AW192" i="150"/>
  <c r="AV192" i="150"/>
  <c r="AU192" i="150"/>
  <c r="AT192" i="150"/>
  <c r="AS192" i="150"/>
  <c r="AR192" i="150"/>
  <c r="AQ192" i="150"/>
  <c r="AP192" i="150"/>
  <c r="AO192" i="150"/>
  <c r="AN192" i="150"/>
  <c r="AM192" i="150"/>
  <c r="AL192" i="150"/>
  <c r="AK192" i="150"/>
  <c r="AJ192" i="150"/>
  <c r="AI192" i="150"/>
  <c r="AH192" i="150"/>
  <c r="AG192" i="150"/>
  <c r="AF192" i="150"/>
  <c r="AE192" i="150"/>
  <c r="AD192" i="150"/>
  <c r="AC192" i="150"/>
  <c r="AB192" i="150"/>
  <c r="AA192" i="150"/>
  <c r="Z192" i="150"/>
  <c r="Y192" i="150"/>
  <c r="X192" i="150"/>
  <c r="W192" i="150"/>
  <c r="V192" i="150"/>
  <c r="U192" i="150"/>
  <c r="T192" i="150"/>
  <c r="S192" i="150"/>
  <c r="R192" i="150"/>
  <c r="Q192" i="150"/>
  <c r="P192" i="150"/>
  <c r="O192" i="150"/>
  <c r="N192" i="150"/>
  <c r="M192" i="150"/>
  <c r="L192" i="150"/>
  <c r="K192" i="150"/>
  <c r="J192" i="150"/>
  <c r="I192" i="150"/>
  <c r="H192" i="150"/>
  <c r="G192" i="150"/>
  <c r="F192" i="150"/>
  <c r="E192" i="150"/>
  <c r="D192" i="150"/>
  <c r="BL191" i="150"/>
  <c r="BK191" i="150"/>
  <c r="BJ191" i="150"/>
  <c r="BI191" i="150"/>
  <c r="BH191" i="150"/>
  <c r="BG191" i="150"/>
  <c r="BF191" i="150"/>
  <c r="BE191" i="150"/>
  <c r="BD191" i="150"/>
  <c r="BC191" i="150"/>
  <c r="BB191" i="150"/>
  <c r="BA191" i="150"/>
  <c r="AZ191" i="150"/>
  <c r="AY191" i="150"/>
  <c r="AX191" i="150"/>
  <c r="AW191" i="150"/>
  <c r="AV191" i="150"/>
  <c r="AU191" i="150"/>
  <c r="AT191" i="150"/>
  <c r="AS191" i="150"/>
  <c r="AR191" i="150"/>
  <c r="AQ191" i="150"/>
  <c r="AP191" i="150"/>
  <c r="AO191" i="150"/>
  <c r="AN191" i="150"/>
  <c r="AM191" i="150"/>
  <c r="AL191" i="150"/>
  <c r="AK191" i="150"/>
  <c r="AJ191" i="150"/>
  <c r="AI191" i="150"/>
  <c r="AH191" i="150"/>
  <c r="AG191" i="150"/>
  <c r="AF191" i="150"/>
  <c r="AE191" i="150"/>
  <c r="AD191" i="150"/>
  <c r="AC191" i="150"/>
  <c r="AB191" i="150"/>
  <c r="AA191" i="150"/>
  <c r="Z191" i="150"/>
  <c r="Y191" i="150"/>
  <c r="X191" i="150"/>
  <c r="W191" i="150"/>
  <c r="V191" i="150"/>
  <c r="U191" i="150"/>
  <c r="T191" i="150"/>
  <c r="S191" i="150"/>
  <c r="R191" i="150"/>
  <c r="Q191" i="150"/>
  <c r="P191" i="150"/>
  <c r="O191" i="150"/>
  <c r="N191" i="150"/>
  <c r="M191" i="150"/>
  <c r="L191" i="150"/>
  <c r="K191" i="150"/>
  <c r="J191" i="150"/>
  <c r="I191" i="150"/>
  <c r="H191" i="150"/>
  <c r="G191" i="150"/>
  <c r="F191" i="150"/>
  <c r="E191" i="150"/>
  <c r="D191" i="150"/>
  <c r="BL190" i="150"/>
  <c r="BK190" i="150"/>
  <c r="BJ190" i="150"/>
  <c r="BI190" i="150"/>
  <c r="BH190" i="150"/>
  <c r="BG190" i="150"/>
  <c r="BF190" i="150"/>
  <c r="BE190" i="150"/>
  <c r="BD190" i="150"/>
  <c r="BC190" i="150"/>
  <c r="BB190" i="150"/>
  <c r="BA190" i="150"/>
  <c r="AZ190" i="150"/>
  <c r="AY190" i="150"/>
  <c r="AX190" i="150"/>
  <c r="AW190" i="150"/>
  <c r="AV190" i="150"/>
  <c r="AU190" i="150"/>
  <c r="AT190" i="150"/>
  <c r="AS190" i="150"/>
  <c r="AR190" i="150"/>
  <c r="AQ190" i="150"/>
  <c r="AP190" i="150"/>
  <c r="AO190" i="150"/>
  <c r="AN190" i="150"/>
  <c r="AM190" i="150"/>
  <c r="AL190" i="150"/>
  <c r="AK190" i="150"/>
  <c r="AJ190" i="150"/>
  <c r="AI190" i="150"/>
  <c r="AH190" i="150"/>
  <c r="AG190" i="150"/>
  <c r="AF190" i="150"/>
  <c r="AE190" i="150"/>
  <c r="AD190" i="150"/>
  <c r="AC190" i="150"/>
  <c r="AB190" i="150"/>
  <c r="AA190" i="150"/>
  <c r="Z190" i="150"/>
  <c r="Y190" i="150"/>
  <c r="X190" i="150"/>
  <c r="W190" i="150"/>
  <c r="V190" i="150"/>
  <c r="U190" i="150"/>
  <c r="T190" i="150"/>
  <c r="S190" i="150"/>
  <c r="R190" i="150"/>
  <c r="Q190" i="150"/>
  <c r="P190" i="150"/>
  <c r="O190" i="150"/>
  <c r="N190" i="150"/>
  <c r="M190" i="150"/>
  <c r="L190" i="150"/>
  <c r="K190" i="150"/>
  <c r="J190" i="150"/>
  <c r="I190" i="150"/>
  <c r="H190" i="150"/>
  <c r="G190" i="150"/>
  <c r="F190" i="150"/>
  <c r="E190" i="150"/>
  <c r="D190" i="150"/>
  <c r="BL189" i="150"/>
  <c r="BK189" i="150"/>
  <c r="BJ189" i="150"/>
  <c r="BI189" i="150"/>
  <c r="BH189" i="150"/>
  <c r="BG189" i="150"/>
  <c r="BF189" i="150"/>
  <c r="BE189" i="150"/>
  <c r="BD189" i="150"/>
  <c r="BC189" i="150"/>
  <c r="BB189" i="150"/>
  <c r="BA189" i="150"/>
  <c r="AZ189" i="150"/>
  <c r="AY189" i="150"/>
  <c r="AX189" i="150"/>
  <c r="AW189" i="150"/>
  <c r="AV189" i="150"/>
  <c r="AU189" i="150"/>
  <c r="AT189" i="150"/>
  <c r="AS189" i="150"/>
  <c r="AR189" i="150"/>
  <c r="AQ189" i="150"/>
  <c r="AP189" i="150"/>
  <c r="AO189" i="150"/>
  <c r="AN189" i="150"/>
  <c r="AM189" i="150"/>
  <c r="AL189" i="150"/>
  <c r="AK189" i="150"/>
  <c r="AJ189" i="150"/>
  <c r="AI189" i="150"/>
  <c r="AH189" i="150"/>
  <c r="AG189" i="150"/>
  <c r="AF189" i="150"/>
  <c r="AE189" i="150"/>
  <c r="AD189" i="150"/>
  <c r="AC189" i="150"/>
  <c r="AB189" i="150"/>
  <c r="AA189" i="150"/>
  <c r="Z189" i="150"/>
  <c r="Y189" i="150"/>
  <c r="X189" i="150"/>
  <c r="W189" i="150"/>
  <c r="V189" i="150"/>
  <c r="U189" i="150"/>
  <c r="T189" i="150"/>
  <c r="S189" i="150"/>
  <c r="R189" i="150"/>
  <c r="Q189" i="150"/>
  <c r="P189" i="150"/>
  <c r="O189" i="150"/>
  <c r="N189" i="150"/>
  <c r="M189" i="150"/>
  <c r="L189" i="150"/>
  <c r="K189" i="150"/>
  <c r="J189" i="150"/>
  <c r="I189" i="150"/>
  <c r="H189" i="150"/>
  <c r="G189" i="150"/>
  <c r="F189" i="150"/>
  <c r="E189" i="150"/>
  <c r="D189" i="150"/>
  <c r="BL188" i="150"/>
  <c r="BK188" i="150"/>
  <c r="BJ188" i="150"/>
  <c r="BI188" i="150"/>
  <c r="BH188" i="150"/>
  <c r="BG188" i="150"/>
  <c r="BF188" i="150"/>
  <c r="BE188" i="150"/>
  <c r="BD188" i="150"/>
  <c r="BC188" i="150"/>
  <c r="BB188" i="150"/>
  <c r="BA188" i="150"/>
  <c r="AZ188" i="150"/>
  <c r="AY188" i="150"/>
  <c r="AX188" i="150"/>
  <c r="AW188" i="150"/>
  <c r="AV188" i="150"/>
  <c r="AU188" i="150"/>
  <c r="AT188" i="150"/>
  <c r="AS188" i="150"/>
  <c r="AR188" i="150"/>
  <c r="AQ188" i="150"/>
  <c r="AP188" i="150"/>
  <c r="AO188" i="150"/>
  <c r="AN188" i="150"/>
  <c r="AM188" i="150"/>
  <c r="AL188" i="150"/>
  <c r="AK188" i="150"/>
  <c r="AJ188" i="150"/>
  <c r="AI188" i="150"/>
  <c r="AH188" i="150"/>
  <c r="AG188" i="150"/>
  <c r="AF188" i="150"/>
  <c r="AE188" i="150"/>
  <c r="AD188" i="150"/>
  <c r="AC188" i="150"/>
  <c r="AB188" i="150"/>
  <c r="AA188" i="150"/>
  <c r="Z188" i="150"/>
  <c r="Y188" i="150"/>
  <c r="X188" i="150"/>
  <c r="W188" i="150"/>
  <c r="V188" i="150"/>
  <c r="U188" i="150"/>
  <c r="T188" i="150"/>
  <c r="S188" i="150"/>
  <c r="R188" i="150"/>
  <c r="Q188" i="150"/>
  <c r="P188" i="150"/>
  <c r="O188" i="150"/>
  <c r="N188" i="150"/>
  <c r="M188" i="150"/>
  <c r="L188" i="150"/>
  <c r="K188" i="150"/>
  <c r="J188" i="150"/>
  <c r="I188" i="150"/>
  <c r="H188" i="150"/>
  <c r="G188" i="150"/>
  <c r="F188" i="150"/>
  <c r="E188" i="150"/>
  <c r="D188" i="150"/>
  <c r="BL187" i="150"/>
  <c r="BK187" i="150"/>
  <c r="BJ187" i="150"/>
  <c r="BI187" i="150"/>
  <c r="BH187" i="150"/>
  <c r="BG187" i="150"/>
  <c r="BF187" i="150"/>
  <c r="BE187" i="150"/>
  <c r="BD187" i="150"/>
  <c r="BC187" i="150"/>
  <c r="BB187" i="150"/>
  <c r="BA187" i="150"/>
  <c r="AZ187" i="150"/>
  <c r="AY187" i="150"/>
  <c r="AX187" i="150"/>
  <c r="AW187" i="150"/>
  <c r="AV187" i="150"/>
  <c r="AU187" i="150"/>
  <c r="AT187" i="150"/>
  <c r="AS187" i="150"/>
  <c r="AR187" i="150"/>
  <c r="AQ187" i="150"/>
  <c r="AP187" i="150"/>
  <c r="AO187" i="150"/>
  <c r="AN187" i="150"/>
  <c r="AM187" i="150"/>
  <c r="AL187" i="150"/>
  <c r="AK187" i="150"/>
  <c r="AJ187" i="150"/>
  <c r="AI187" i="150"/>
  <c r="AH187" i="150"/>
  <c r="AG187" i="150"/>
  <c r="AF187" i="150"/>
  <c r="AE187" i="150"/>
  <c r="AD187" i="150"/>
  <c r="AD199" i="150" s="1"/>
  <c r="AC187" i="150"/>
  <c r="AB187" i="150"/>
  <c r="AA187" i="150"/>
  <c r="Z187" i="150"/>
  <c r="Y187" i="150"/>
  <c r="X187" i="150"/>
  <c r="W187" i="150"/>
  <c r="V187" i="150"/>
  <c r="U187" i="150"/>
  <c r="T187" i="150"/>
  <c r="S187" i="150"/>
  <c r="R187" i="150"/>
  <c r="Q187" i="150"/>
  <c r="P187" i="150"/>
  <c r="O187" i="150"/>
  <c r="N187" i="150"/>
  <c r="M187" i="150"/>
  <c r="L187" i="150"/>
  <c r="K187" i="150"/>
  <c r="J187" i="150"/>
  <c r="I187" i="150"/>
  <c r="H187" i="150"/>
  <c r="G187" i="150"/>
  <c r="F187" i="150"/>
  <c r="F199" i="150" s="1"/>
  <c r="E187" i="150"/>
  <c r="D187" i="150"/>
  <c r="BL186" i="150"/>
  <c r="BK186" i="150"/>
  <c r="BJ186" i="150"/>
  <c r="BI186" i="150"/>
  <c r="BH186" i="150"/>
  <c r="BG186" i="150"/>
  <c r="BF186" i="150"/>
  <c r="BE186" i="150"/>
  <c r="BD186" i="150"/>
  <c r="BC186" i="150"/>
  <c r="BB186" i="150"/>
  <c r="BA186" i="150"/>
  <c r="AZ186" i="150"/>
  <c r="AY186" i="150"/>
  <c r="AX186" i="150"/>
  <c r="AW186" i="150"/>
  <c r="AV186" i="150"/>
  <c r="AU186" i="150"/>
  <c r="AT186" i="150"/>
  <c r="AS186" i="150"/>
  <c r="AR186" i="150"/>
  <c r="AQ186" i="150"/>
  <c r="AP186" i="150"/>
  <c r="AO186" i="150"/>
  <c r="AN186" i="150"/>
  <c r="AM186" i="150"/>
  <c r="AL186" i="150"/>
  <c r="AK186" i="150"/>
  <c r="AJ186" i="150"/>
  <c r="AI186" i="150"/>
  <c r="AH186" i="150"/>
  <c r="AG186" i="150"/>
  <c r="AF186" i="150"/>
  <c r="AE186" i="150"/>
  <c r="AD186" i="150"/>
  <c r="AC186" i="150"/>
  <c r="AB186" i="150"/>
  <c r="AA186" i="150"/>
  <c r="Z186" i="150"/>
  <c r="Y186" i="150"/>
  <c r="X186" i="150"/>
  <c r="W186" i="150"/>
  <c r="V186" i="150"/>
  <c r="U186" i="150"/>
  <c r="T186" i="150"/>
  <c r="S186" i="150"/>
  <c r="R186" i="150"/>
  <c r="Q186" i="150"/>
  <c r="P186" i="150"/>
  <c r="O186" i="150"/>
  <c r="N186" i="150"/>
  <c r="M186" i="150"/>
  <c r="L186" i="150"/>
  <c r="K186" i="150"/>
  <c r="J186" i="150"/>
  <c r="I186" i="150"/>
  <c r="H186" i="150"/>
  <c r="G186" i="150"/>
  <c r="F186" i="150"/>
  <c r="E186" i="150"/>
  <c r="D186" i="150"/>
  <c r="BL185" i="150"/>
  <c r="BL199" i="150" s="1"/>
  <c r="BK185" i="150"/>
  <c r="BJ185" i="150"/>
  <c r="BI185" i="150"/>
  <c r="BH185" i="150"/>
  <c r="BG185" i="150"/>
  <c r="BF185" i="150"/>
  <c r="BE185" i="150"/>
  <c r="BD185" i="150"/>
  <c r="BC185" i="150"/>
  <c r="BB185" i="150"/>
  <c r="BA185" i="150"/>
  <c r="AZ185" i="150"/>
  <c r="AY185" i="150"/>
  <c r="AX185" i="150"/>
  <c r="AW185" i="150"/>
  <c r="AV185" i="150"/>
  <c r="AU185" i="150"/>
  <c r="AT185" i="150"/>
  <c r="AS185" i="150"/>
  <c r="AR185" i="150"/>
  <c r="AQ185" i="150"/>
  <c r="AP185" i="150"/>
  <c r="AO185" i="150"/>
  <c r="AN185" i="150"/>
  <c r="AM185" i="150"/>
  <c r="AL185" i="150"/>
  <c r="AK185" i="150"/>
  <c r="AJ185" i="150"/>
  <c r="AI185" i="150"/>
  <c r="AH185" i="150"/>
  <c r="AG185" i="150"/>
  <c r="AF185" i="150"/>
  <c r="AE185" i="150"/>
  <c r="AD185" i="150"/>
  <c r="AC185" i="150"/>
  <c r="AB185" i="150"/>
  <c r="AA185" i="150"/>
  <c r="Z185" i="150"/>
  <c r="Y185" i="150"/>
  <c r="X185" i="150"/>
  <c r="X199" i="150" s="1"/>
  <c r="W185" i="150"/>
  <c r="V185" i="150"/>
  <c r="U185" i="150"/>
  <c r="T185" i="150"/>
  <c r="S185" i="150"/>
  <c r="R185" i="150"/>
  <c r="Q185" i="150"/>
  <c r="P185" i="150"/>
  <c r="O185" i="150"/>
  <c r="N185" i="150"/>
  <c r="M185" i="150"/>
  <c r="L185" i="150"/>
  <c r="L199" i="150" s="1"/>
  <c r="K185" i="150"/>
  <c r="J185" i="150"/>
  <c r="I185" i="150"/>
  <c r="H185" i="150"/>
  <c r="G185" i="150"/>
  <c r="F185" i="150"/>
  <c r="E185" i="150"/>
  <c r="D185" i="150"/>
  <c r="D203" i="149"/>
  <c r="C203" i="149"/>
  <c r="B203" i="149"/>
  <c r="B204" i="149" s="1"/>
  <c r="BL198" i="149"/>
  <c r="BK198" i="149"/>
  <c r="BJ198" i="149"/>
  <c r="BI198" i="149"/>
  <c r="BH198" i="149"/>
  <c r="BG198" i="149"/>
  <c r="BF198" i="149"/>
  <c r="BE198" i="149"/>
  <c r="BD198" i="149"/>
  <c r="BC198" i="149"/>
  <c r="BB198" i="149"/>
  <c r="BA198" i="149"/>
  <c r="AZ198" i="149"/>
  <c r="AY198" i="149"/>
  <c r="AX198" i="149"/>
  <c r="AW198" i="149"/>
  <c r="AV198" i="149"/>
  <c r="AU198" i="149"/>
  <c r="AT198" i="149"/>
  <c r="AS198" i="149"/>
  <c r="AR198" i="149"/>
  <c r="AQ198" i="149"/>
  <c r="AP198" i="149"/>
  <c r="AO198" i="149"/>
  <c r="AN198" i="149"/>
  <c r="AM198" i="149"/>
  <c r="AL198" i="149"/>
  <c r="AK198" i="149"/>
  <c r="AJ198" i="149"/>
  <c r="AI198" i="149"/>
  <c r="AH198" i="149"/>
  <c r="AG198" i="149"/>
  <c r="AF198" i="149"/>
  <c r="AE198" i="149"/>
  <c r="AD198" i="149"/>
  <c r="AC198" i="149"/>
  <c r="AB198" i="149"/>
  <c r="AA198" i="149"/>
  <c r="Z198" i="149"/>
  <c r="Y198" i="149"/>
  <c r="X198" i="149"/>
  <c r="W198" i="149"/>
  <c r="V198" i="149"/>
  <c r="U198" i="149"/>
  <c r="T198" i="149"/>
  <c r="S198" i="149"/>
  <c r="R198" i="149"/>
  <c r="Q198" i="149"/>
  <c r="P198" i="149"/>
  <c r="O198" i="149"/>
  <c r="N198" i="149"/>
  <c r="M198" i="149"/>
  <c r="L198" i="149"/>
  <c r="K198" i="149"/>
  <c r="J198" i="149"/>
  <c r="I198" i="149"/>
  <c r="H198" i="149"/>
  <c r="G198" i="149"/>
  <c r="F198" i="149"/>
  <c r="E198" i="149"/>
  <c r="D198" i="149"/>
  <c r="BL197" i="149"/>
  <c r="BK197" i="149"/>
  <c r="BJ197" i="149"/>
  <c r="BI197" i="149"/>
  <c r="BH197" i="149"/>
  <c r="BG197" i="149"/>
  <c r="BF197" i="149"/>
  <c r="BE197" i="149"/>
  <c r="BD197" i="149"/>
  <c r="BC197" i="149"/>
  <c r="BB197" i="149"/>
  <c r="BA197" i="149"/>
  <c r="AZ197" i="149"/>
  <c r="AY197" i="149"/>
  <c r="AX197" i="149"/>
  <c r="AW197" i="149"/>
  <c r="AV197" i="149"/>
  <c r="AU197" i="149"/>
  <c r="AT197" i="149"/>
  <c r="AS197" i="149"/>
  <c r="AR197" i="149"/>
  <c r="AQ197" i="149"/>
  <c r="AP197" i="149"/>
  <c r="AO197" i="149"/>
  <c r="AN197" i="149"/>
  <c r="AM197" i="149"/>
  <c r="AL197" i="149"/>
  <c r="AK197" i="149"/>
  <c r="AJ197" i="149"/>
  <c r="AI197" i="149"/>
  <c r="AH197" i="149"/>
  <c r="AG197" i="149"/>
  <c r="AF197" i="149"/>
  <c r="AE197" i="149"/>
  <c r="AD197" i="149"/>
  <c r="AC197" i="149"/>
  <c r="AB197" i="149"/>
  <c r="AA197" i="149"/>
  <c r="Z197" i="149"/>
  <c r="Y197" i="149"/>
  <c r="X197" i="149"/>
  <c r="W197" i="149"/>
  <c r="V197" i="149"/>
  <c r="U197" i="149"/>
  <c r="T197" i="149"/>
  <c r="S197" i="149"/>
  <c r="R197" i="149"/>
  <c r="Q197" i="149"/>
  <c r="P197" i="149"/>
  <c r="O197" i="149"/>
  <c r="N197" i="149"/>
  <c r="M197" i="149"/>
  <c r="L197" i="149"/>
  <c r="K197" i="149"/>
  <c r="J197" i="149"/>
  <c r="I197" i="149"/>
  <c r="H197" i="149"/>
  <c r="G197" i="149"/>
  <c r="F197" i="149"/>
  <c r="E197" i="149"/>
  <c r="D197" i="149"/>
  <c r="BL196" i="149"/>
  <c r="BK196" i="149"/>
  <c r="BJ196" i="149"/>
  <c r="BI196" i="149"/>
  <c r="BH196" i="149"/>
  <c r="BG196" i="149"/>
  <c r="BF196" i="149"/>
  <c r="BE196" i="149"/>
  <c r="BD196" i="149"/>
  <c r="BC196" i="149"/>
  <c r="BB196" i="149"/>
  <c r="BA196" i="149"/>
  <c r="AZ196" i="149"/>
  <c r="AY196" i="149"/>
  <c r="AX196" i="149"/>
  <c r="AW196" i="149"/>
  <c r="AV196" i="149"/>
  <c r="AU196" i="149"/>
  <c r="AT196" i="149"/>
  <c r="AS196" i="149"/>
  <c r="AR196" i="149"/>
  <c r="AQ196" i="149"/>
  <c r="AP196" i="149"/>
  <c r="AO196" i="149"/>
  <c r="AN196" i="149"/>
  <c r="AM196" i="149"/>
  <c r="AL196" i="149"/>
  <c r="AK196" i="149"/>
  <c r="AJ196" i="149"/>
  <c r="AI196" i="149"/>
  <c r="AH196" i="149"/>
  <c r="AG196" i="149"/>
  <c r="AF196" i="149"/>
  <c r="AE196" i="149"/>
  <c r="AD196" i="149"/>
  <c r="AC196" i="149"/>
  <c r="AB196" i="149"/>
  <c r="AA196" i="149"/>
  <c r="Z196" i="149"/>
  <c r="Y196" i="149"/>
  <c r="X196" i="149"/>
  <c r="W196" i="149"/>
  <c r="V196" i="149"/>
  <c r="U196" i="149"/>
  <c r="T196" i="149"/>
  <c r="S196" i="149"/>
  <c r="R196" i="149"/>
  <c r="Q196" i="149"/>
  <c r="P196" i="149"/>
  <c r="O196" i="149"/>
  <c r="N196" i="149"/>
  <c r="M196" i="149"/>
  <c r="L196" i="149"/>
  <c r="K196" i="149"/>
  <c r="J196" i="149"/>
  <c r="I196" i="149"/>
  <c r="H196" i="149"/>
  <c r="G196" i="149"/>
  <c r="F196" i="149"/>
  <c r="E196" i="149"/>
  <c r="D196" i="149"/>
  <c r="BL195" i="149"/>
  <c r="BK195" i="149"/>
  <c r="BJ195" i="149"/>
  <c r="BI195" i="149"/>
  <c r="BH195" i="149"/>
  <c r="BG195" i="149"/>
  <c r="BF195" i="149"/>
  <c r="BE195" i="149"/>
  <c r="BD195" i="149"/>
  <c r="BC195" i="149"/>
  <c r="BB195" i="149"/>
  <c r="BA195" i="149"/>
  <c r="AZ195" i="149"/>
  <c r="AY195" i="149"/>
  <c r="AX195" i="149"/>
  <c r="AW195" i="149"/>
  <c r="AV195" i="149"/>
  <c r="AU195" i="149"/>
  <c r="AT195" i="149"/>
  <c r="AS195" i="149"/>
  <c r="AR195" i="149"/>
  <c r="AQ195" i="149"/>
  <c r="AP195" i="149"/>
  <c r="AO195" i="149"/>
  <c r="AN195" i="149"/>
  <c r="AM195" i="149"/>
  <c r="AL195" i="149"/>
  <c r="AK195" i="149"/>
  <c r="AJ195" i="149"/>
  <c r="AI195" i="149"/>
  <c r="AH195" i="149"/>
  <c r="AG195" i="149"/>
  <c r="AF195" i="149"/>
  <c r="AE195" i="149"/>
  <c r="AD195" i="149"/>
  <c r="AC195" i="149"/>
  <c r="AB195" i="149"/>
  <c r="AA195" i="149"/>
  <c r="Z195" i="149"/>
  <c r="Y195" i="149"/>
  <c r="X195" i="149"/>
  <c r="W195" i="149"/>
  <c r="V195" i="149"/>
  <c r="U195" i="149"/>
  <c r="T195" i="149"/>
  <c r="S195" i="149"/>
  <c r="R195" i="149"/>
  <c r="Q195" i="149"/>
  <c r="P195" i="149"/>
  <c r="O195" i="149"/>
  <c r="N195" i="149"/>
  <c r="M195" i="149"/>
  <c r="L195" i="149"/>
  <c r="K195" i="149"/>
  <c r="J195" i="149"/>
  <c r="I195" i="149"/>
  <c r="H195" i="149"/>
  <c r="G195" i="149"/>
  <c r="F195" i="149"/>
  <c r="E195" i="149"/>
  <c r="D195" i="149"/>
  <c r="BL194" i="149"/>
  <c r="BK194" i="149"/>
  <c r="BJ194" i="149"/>
  <c r="BI194" i="149"/>
  <c r="BH194" i="149"/>
  <c r="BG194" i="149"/>
  <c r="BF194" i="149"/>
  <c r="BE194" i="149"/>
  <c r="BD194" i="149"/>
  <c r="BC194" i="149"/>
  <c r="BB194" i="149"/>
  <c r="BA194" i="149"/>
  <c r="AZ194" i="149"/>
  <c r="AY194" i="149"/>
  <c r="AX194" i="149"/>
  <c r="AW194" i="149"/>
  <c r="AV194" i="149"/>
  <c r="AU194" i="149"/>
  <c r="AT194" i="149"/>
  <c r="AS194" i="149"/>
  <c r="AR194" i="149"/>
  <c r="AQ194" i="149"/>
  <c r="AP194" i="149"/>
  <c r="AO194" i="149"/>
  <c r="AN194" i="149"/>
  <c r="AM194" i="149"/>
  <c r="AL194" i="149"/>
  <c r="AK194" i="149"/>
  <c r="AJ194" i="149"/>
  <c r="AI194" i="149"/>
  <c r="AH194" i="149"/>
  <c r="AG194" i="149"/>
  <c r="AF194" i="149"/>
  <c r="AE194" i="149"/>
  <c r="AD194" i="149"/>
  <c r="AC194" i="149"/>
  <c r="AB194" i="149"/>
  <c r="AA194" i="149"/>
  <c r="Z194" i="149"/>
  <c r="Y194" i="149"/>
  <c r="X194" i="149"/>
  <c r="W194" i="149"/>
  <c r="V194" i="149"/>
  <c r="U194" i="149"/>
  <c r="T194" i="149"/>
  <c r="S194" i="149"/>
  <c r="R194" i="149"/>
  <c r="Q194" i="149"/>
  <c r="P194" i="149"/>
  <c r="O194" i="149"/>
  <c r="N194" i="149"/>
  <c r="M194" i="149"/>
  <c r="L194" i="149"/>
  <c r="K194" i="149"/>
  <c r="J194" i="149"/>
  <c r="I194" i="149"/>
  <c r="H194" i="149"/>
  <c r="G194" i="149"/>
  <c r="F194" i="149"/>
  <c r="E194" i="149"/>
  <c r="D194" i="149"/>
  <c r="BL193" i="149"/>
  <c r="BK193" i="149"/>
  <c r="BJ193" i="149"/>
  <c r="BI193" i="149"/>
  <c r="BH193" i="149"/>
  <c r="BG193" i="149"/>
  <c r="BF193" i="149"/>
  <c r="BE193" i="149"/>
  <c r="BD193" i="149"/>
  <c r="BC193" i="149"/>
  <c r="BB193" i="149"/>
  <c r="BA193" i="149"/>
  <c r="AZ193" i="149"/>
  <c r="AY193" i="149"/>
  <c r="AX193" i="149"/>
  <c r="AW193" i="149"/>
  <c r="AV193" i="149"/>
  <c r="AU193" i="149"/>
  <c r="AT193" i="149"/>
  <c r="AS193" i="149"/>
  <c r="AR193" i="149"/>
  <c r="AQ193" i="149"/>
  <c r="AP193" i="149"/>
  <c r="AO193" i="149"/>
  <c r="AN193" i="149"/>
  <c r="AM193" i="149"/>
  <c r="AL193" i="149"/>
  <c r="AK193" i="149"/>
  <c r="AJ193" i="149"/>
  <c r="AI193" i="149"/>
  <c r="AH193" i="149"/>
  <c r="AG193" i="149"/>
  <c r="AF193" i="149"/>
  <c r="AE193" i="149"/>
  <c r="AD193" i="149"/>
  <c r="AC193" i="149"/>
  <c r="AB193" i="149"/>
  <c r="AA193" i="149"/>
  <c r="Z193" i="149"/>
  <c r="Y193" i="149"/>
  <c r="X193" i="149"/>
  <c r="W193" i="149"/>
  <c r="V193" i="149"/>
  <c r="U193" i="149"/>
  <c r="T193" i="149"/>
  <c r="S193" i="149"/>
  <c r="R193" i="149"/>
  <c r="Q193" i="149"/>
  <c r="P193" i="149"/>
  <c r="O193" i="149"/>
  <c r="N193" i="149"/>
  <c r="M193" i="149"/>
  <c r="L193" i="149"/>
  <c r="K193" i="149"/>
  <c r="J193" i="149"/>
  <c r="I193" i="149"/>
  <c r="H193" i="149"/>
  <c r="G193" i="149"/>
  <c r="F193" i="149"/>
  <c r="E193" i="149"/>
  <c r="D193" i="149"/>
  <c r="BL192" i="149"/>
  <c r="BK192" i="149"/>
  <c r="BJ192" i="149"/>
  <c r="BI192" i="149"/>
  <c r="BH192" i="149"/>
  <c r="BG192" i="149"/>
  <c r="BF192" i="149"/>
  <c r="BE192" i="149"/>
  <c r="BD192" i="149"/>
  <c r="BC192" i="149"/>
  <c r="BB192" i="149"/>
  <c r="BA192" i="149"/>
  <c r="AZ192" i="149"/>
  <c r="AY192" i="149"/>
  <c r="AX192" i="149"/>
  <c r="AW192" i="149"/>
  <c r="AV192" i="149"/>
  <c r="AU192" i="149"/>
  <c r="AT192" i="149"/>
  <c r="AS192" i="149"/>
  <c r="AR192" i="149"/>
  <c r="AQ192" i="149"/>
  <c r="AP192" i="149"/>
  <c r="AO192" i="149"/>
  <c r="AN192" i="149"/>
  <c r="AM192" i="149"/>
  <c r="AL192" i="149"/>
  <c r="AK192" i="149"/>
  <c r="AJ192" i="149"/>
  <c r="AI192" i="149"/>
  <c r="AH192" i="149"/>
  <c r="AG192" i="149"/>
  <c r="AF192" i="149"/>
  <c r="AE192" i="149"/>
  <c r="AD192" i="149"/>
  <c r="AC192" i="149"/>
  <c r="AB192" i="149"/>
  <c r="AA192" i="149"/>
  <c r="Z192" i="149"/>
  <c r="Y192" i="149"/>
  <c r="X192" i="149"/>
  <c r="W192" i="149"/>
  <c r="V192" i="149"/>
  <c r="U192" i="149"/>
  <c r="T192" i="149"/>
  <c r="S192" i="149"/>
  <c r="R192" i="149"/>
  <c r="Q192" i="149"/>
  <c r="P192" i="149"/>
  <c r="O192" i="149"/>
  <c r="N192" i="149"/>
  <c r="M192" i="149"/>
  <c r="L192" i="149"/>
  <c r="K192" i="149"/>
  <c r="J192" i="149"/>
  <c r="I192" i="149"/>
  <c r="H192" i="149"/>
  <c r="G192" i="149"/>
  <c r="F192" i="149"/>
  <c r="E192" i="149"/>
  <c r="D192" i="149"/>
  <c r="BL191" i="149"/>
  <c r="BK191" i="149"/>
  <c r="BJ191" i="149"/>
  <c r="BI191" i="149"/>
  <c r="BH191" i="149"/>
  <c r="BG191" i="149"/>
  <c r="BF191" i="149"/>
  <c r="BE191" i="149"/>
  <c r="BD191" i="149"/>
  <c r="BC191" i="149"/>
  <c r="BB191" i="149"/>
  <c r="BA191" i="149"/>
  <c r="AZ191" i="149"/>
  <c r="AY191" i="149"/>
  <c r="AX191" i="149"/>
  <c r="AW191" i="149"/>
  <c r="AV191" i="149"/>
  <c r="AU191" i="149"/>
  <c r="AT191" i="149"/>
  <c r="AS191" i="149"/>
  <c r="AR191" i="149"/>
  <c r="AQ191" i="149"/>
  <c r="AP191" i="149"/>
  <c r="AO191" i="149"/>
  <c r="AN191" i="149"/>
  <c r="AM191" i="149"/>
  <c r="AL191" i="149"/>
  <c r="AK191" i="149"/>
  <c r="AJ191" i="149"/>
  <c r="AI191" i="149"/>
  <c r="AH191" i="149"/>
  <c r="AG191" i="149"/>
  <c r="AF191" i="149"/>
  <c r="AE191" i="149"/>
  <c r="AD191" i="149"/>
  <c r="AC191" i="149"/>
  <c r="AB191" i="149"/>
  <c r="AA191" i="149"/>
  <c r="Z191" i="149"/>
  <c r="Y191" i="149"/>
  <c r="X191" i="149"/>
  <c r="W191" i="149"/>
  <c r="V191" i="149"/>
  <c r="U191" i="149"/>
  <c r="T191" i="149"/>
  <c r="S191" i="149"/>
  <c r="R191" i="149"/>
  <c r="Q191" i="149"/>
  <c r="P191" i="149"/>
  <c r="O191" i="149"/>
  <c r="N191" i="149"/>
  <c r="M191" i="149"/>
  <c r="L191" i="149"/>
  <c r="K191" i="149"/>
  <c r="J191" i="149"/>
  <c r="I191" i="149"/>
  <c r="H191" i="149"/>
  <c r="G191" i="149"/>
  <c r="F191" i="149"/>
  <c r="E191" i="149"/>
  <c r="D191" i="149"/>
  <c r="BL190" i="149"/>
  <c r="BK190" i="149"/>
  <c r="BJ190" i="149"/>
  <c r="BI190" i="149"/>
  <c r="BH190" i="149"/>
  <c r="BG190" i="149"/>
  <c r="BF190" i="149"/>
  <c r="BE190" i="149"/>
  <c r="BD190" i="149"/>
  <c r="BC190" i="149"/>
  <c r="BB190" i="149"/>
  <c r="BA190" i="149"/>
  <c r="AZ190" i="149"/>
  <c r="AY190" i="149"/>
  <c r="AX190" i="149"/>
  <c r="AW190" i="149"/>
  <c r="AV190" i="149"/>
  <c r="AU190" i="149"/>
  <c r="AT190" i="149"/>
  <c r="AS190" i="149"/>
  <c r="AR190" i="149"/>
  <c r="AQ190" i="149"/>
  <c r="AP190" i="149"/>
  <c r="AO190" i="149"/>
  <c r="AN190" i="149"/>
  <c r="AM190" i="149"/>
  <c r="AL190" i="149"/>
  <c r="AK190" i="149"/>
  <c r="AJ190" i="149"/>
  <c r="AI190" i="149"/>
  <c r="AH190" i="149"/>
  <c r="AG190" i="149"/>
  <c r="AF190" i="149"/>
  <c r="AE190" i="149"/>
  <c r="AD190" i="149"/>
  <c r="AC190" i="149"/>
  <c r="AB190" i="149"/>
  <c r="AA190" i="149"/>
  <c r="Z190" i="149"/>
  <c r="Y190" i="149"/>
  <c r="X190" i="149"/>
  <c r="W190" i="149"/>
  <c r="V190" i="149"/>
  <c r="U190" i="149"/>
  <c r="T190" i="149"/>
  <c r="S190" i="149"/>
  <c r="R190" i="149"/>
  <c r="Q190" i="149"/>
  <c r="P190" i="149"/>
  <c r="O190" i="149"/>
  <c r="N190" i="149"/>
  <c r="M190" i="149"/>
  <c r="L190" i="149"/>
  <c r="K190" i="149"/>
  <c r="J190" i="149"/>
  <c r="I190" i="149"/>
  <c r="H190" i="149"/>
  <c r="G190" i="149"/>
  <c r="F190" i="149"/>
  <c r="E190" i="149"/>
  <c r="D190" i="149"/>
  <c r="BL189" i="149"/>
  <c r="BK189" i="149"/>
  <c r="BJ189" i="149"/>
  <c r="BI189" i="149"/>
  <c r="BH189" i="149"/>
  <c r="BG189" i="149"/>
  <c r="BF189" i="149"/>
  <c r="BE189" i="149"/>
  <c r="BD189" i="149"/>
  <c r="BC189" i="149"/>
  <c r="BB189" i="149"/>
  <c r="BA189" i="149"/>
  <c r="AZ189" i="149"/>
  <c r="AY189" i="149"/>
  <c r="AX189" i="149"/>
  <c r="AW189" i="149"/>
  <c r="AV189" i="149"/>
  <c r="AU189" i="149"/>
  <c r="AT189" i="149"/>
  <c r="AS189" i="149"/>
  <c r="AR189" i="149"/>
  <c r="AQ189" i="149"/>
  <c r="AP189" i="149"/>
  <c r="AO189" i="149"/>
  <c r="AN189" i="149"/>
  <c r="AM189" i="149"/>
  <c r="AL189" i="149"/>
  <c r="AK189" i="149"/>
  <c r="AJ189" i="149"/>
  <c r="AI189" i="149"/>
  <c r="AH189" i="149"/>
  <c r="AG189" i="149"/>
  <c r="AF189" i="149"/>
  <c r="AE189" i="149"/>
  <c r="AD189" i="149"/>
  <c r="AC189" i="149"/>
  <c r="AB189" i="149"/>
  <c r="AA189" i="149"/>
  <c r="Z189" i="149"/>
  <c r="Y189" i="149"/>
  <c r="X189" i="149"/>
  <c r="W189" i="149"/>
  <c r="V189" i="149"/>
  <c r="U189" i="149"/>
  <c r="T189" i="149"/>
  <c r="S189" i="149"/>
  <c r="R189" i="149"/>
  <c r="Q189" i="149"/>
  <c r="P189" i="149"/>
  <c r="O189" i="149"/>
  <c r="N189" i="149"/>
  <c r="M189" i="149"/>
  <c r="L189" i="149"/>
  <c r="K189" i="149"/>
  <c r="J189" i="149"/>
  <c r="I189" i="149"/>
  <c r="H189" i="149"/>
  <c r="G189" i="149"/>
  <c r="F189" i="149"/>
  <c r="E189" i="149"/>
  <c r="D189" i="149"/>
  <c r="BL188" i="149"/>
  <c r="BK188" i="149"/>
  <c r="BJ188" i="149"/>
  <c r="BI188" i="149"/>
  <c r="BH188" i="149"/>
  <c r="BG188" i="149"/>
  <c r="BF188" i="149"/>
  <c r="BE188" i="149"/>
  <c r="BD188" i="149"/>
  <c r="BC188" i="149"/>
  <c r="BB188" i="149"/>
  <c r="BA188" i="149"/>
  <c r="AZ188" i="149"/>
  <c r="AY188" i="149"/>
  <c r="AX188" i="149"/>
  <c r="AW188" i="149"/>
  <c r="AV188" i="149"/>
  <c r="AU188" i="149"/>
  <c r="AT188" i="149"/>
  <c r="AS188" i="149"/>
  <c r="AR188" i="149"/>
  <c r="AQ188" i="149"/>
  <c r="AP188" i="149"/>
  <c r="AO188" i="149"/>
  <c r="AN188" i="149"/>
  <c r="AM188" i="149"/>
  <c r="AL188" i="149"/>
  <c r="AK188" i="149"/>
  <c r="AJ188" i="149"/>
  <c r="AI188" i="149"/>
  <c r="AH188" i="149"/>
  <c r="AG188" i="149"/>
  <c r="AF188" i="149"/>
  <c r="AE188" i="149"/>
  <c r="AD188" i="149"/>
  <c r="AC188" i="149"/>
  <c r="AB188" i="149"/>
  <c r="AA188" i="149"/>
  <c r="Z188" i="149"/>
  <c r="Y188" i="149"/>
  <c r="X188" i="149"/>
  <c r="W188" i="149"/>
  <c r="V188" i="149"/>
  <c r="U188" i="149"/>
  <c r="T188" i="149"/>
  <c r="S188" i="149"/>
  <c r="R188" i="149"/>
  <c r="Q188" i="149"/>
  <c r="P188" i="149"/>
  <c r="O188" i="149"/>
  <c r="N188" i="149"/>
  <c r="M188" i="149"/>
  <c r="L188" i="149"/>
  <c r="K188" i="149"/>
  <c r="J188" i="149"/>
  <c r="I188" i="149"/>
  <c r="H188" i="149"/>
  <c r="G188" i="149"/>
  <c r="F188" i="149"/>
  <c r="E188" i="149"/>
  <c r="D188" i="149"/>
  <c r="BL187" i="149"/>
  <c r="BK187" i="149"/>
  <c r="BJ187" i="149"/>
  <c r="BI187" i="149"/>
  <c r="BH187" i="149"/>
  <c r="BG187" i="149"/>
  <c r="BF187" i="149"/>
  <c r="BE187" i="149"/>
  <c r="BD187" i="149"/>
  <c r="BC187" i="149"/>
  <c r="BB187" i="149"/>
  <c r="BA187" i="149"/>
  <c r="AZ187" i="149"/>
  <c r="AY187" i="149"/>
  <c r="AX187" i="149"/>
  <c r="AW187" i="149"/>
  <c r="AV187" i="149"/>
  <c r="AU187" i="149"/>
  <c r="AT187" i="149"/>
  <c r="AS187" i="149"/>
  <c r="AR187" i="149"/>
  <c r="AQ187" i="149"/>
  <c r="AP187" i="149"/>
  <c r="AO187" i="149"/>
  <c r="AN187" i="149"/>
  <c r="AM187" i="149"/>
  <c r="AL187" i="149"/>
  <c r="AK187" i="149"/>
  <c r="AJ187" i="149"/>
  <c r="AI187" i="149"/>
  <c r="AH187" i="149"/>
  <c r="AG187" i="149"/>
  <c r="AF187" i="149"/>
  <c r="AE187" i="149"/>
  <c r="AD187" i="149"/>
  <c r="AC187" i="149"/>
  <c r="AB187" i="149"/>
  <c r="AA187" i="149"/>
  <c r="Z187" i="149"/>
  <c r="Y187" i="149"/>
  <c r="X187" i="149"/>
  <c r="W187" i="149"/>
  <c r="V187" i="149"/>
  <c r="U187" i="149"/>
  <c r="T187" i="149"/>
  <c r="S187" i="149"/>
  <c r="R187" i="149"/>
  <c r="Q187" i="149"/>
  <c r="P187" i="149"/>
  <c r="O187" i="149"/>
  <c r="N187" i="149"/>
  <c r="M187" i="149"/>
  <c r="L187" i="149"/>
  <c r="K187" i="149"/>
  <c r="J187" i="149"/>
  <c r="I187" i="149"/>
  <c r="H187" i="149"/>
  <c r="G187" i="149"/>
  <c r="F187" i="149"/>
  <c r="E187" i="149"/>
  <c r="D187" i="149"/>
  <c r="BL186" i="149"/>
  <c r="BK186" i="149"/>
  <c r="BJ186" i="149"/>
  <c r="BI186" i="149"/>
  <c r="BH186" i="149"/>
  <c r="BG186" i="149"/>
  <c r="BF186" i="149"/>
  <c r="BE186" i="149"/>
  <c r="BD186" i="149"/>
  <c r="BC186" i="149"/>
  <c r="BB186" i="149"/>
  <c r="BA186" i="149"/>
  <c r="AZ186" i="149"/>
  <c r="AY186" i="149"/>
  <c r="AX186" i="149"/>
  <c r="AW186" i="149"/>
  <c r="AV186" i="149"/>
  <c r="AU186" i="149"/>
  <c r="AT186" i="149"/>
  <c r="AS186" i="149"/>
  <c r="AR186" i="149"/>
  <c r="AQ186" i="149"/>
  <c r="AP186" i="149"/>
  <c r="AO186" i="149"/>
  <c r="AN186" i="149"/>
  <c r="AM186" i="149"/>
  <c r="AL186" i="149"/>
  <c r="AK186" i="149"/>
  <c r="AJ186" i="149"/>
  <c r="AI186" i="149"/>
  <c r="AH186" i="149"/>
  <c r="AG186" i="149"/>
  <c r="AF186" i="149"/>
  <c r="AE186" i="149"/>
  <c r="AD186" i="149"/>
  <c r="AC186" i="149"/>
  <c r="AB186" i="149"/>
  <c r="AA186" i="149"/>
  <c r="Z186" i="149"/>
  <c r="Y186" i="149"/>
  <c r="X186" i="149"/>
  <c r="W186" i="149"/>
  <c r="V186" i="149"/>
  <c r="U186" i="149"/>
  <c r="T186" i="149"/>
  <c r="S186" i="149"/>
  <c r="R186" i="149"/>
  <c r="Q186" i="149"/>
  <c r="P186" i="149"/>
  <c r="O186" i="149"/>
  <c r="N186" i="149"/>
  <c r="M186" i="149"/>
  <c r="L186" i="149"/>
  <c r="K186" i="149"/>
  <c r="J186" i="149"/>
  <c r="I186" i="149"/>
  <c r="H186" i="149"/>
  <c r="G186" i="149"/>
  <c r="F186" i="149"/>
  <c r="E186" i="149"/>
  <c r="D186" i="149"/>
  <c r="BL185" i="149"/>
  <c r="BK185" i="149"/>
  <c r="BJ185" i="149"/>
  <c r="BI185" i="149"/>
  <c r="BH185" i="149"/>
  <c r="BG185" i="149"/>
  <c r="BF185" i="149"/>
  <c r="BE185" i="149"/>
  <c r="BD185" i="149"/>
  <c r="BC185" i="149"/>
  <c r="BB185" i="149"/>
  <c r="BA185" i="149"/>
  <c r="AZ185" i="149"/>
  <c r="AY185" i="149"/>
  <c r="AX185" i="149"/>
  <c r="AW185" i="149"/>
  <c r="AV185" i="149"/>
  <c r="AU185" i="149"/>
  <c r="AT185" i="149"/>
  <c r="AS185" i="149"/>
  <c r="AR185" i="149"/>
  <c r="AQ185" i="149"/>
  <c r="AP185" i="149"/>
  <c r="AO185" i="149"/>
  <c r="AN185" i="149"/>
  <c r="AM185" i="149"/>
  <c r="AL185" i="149"/>
  <c r="AK185" i="149"/>
  <c r="AJ185" i="149"/>
  <c r="AI185" i="149"/>
  <c r="AH185" i="149"/>
  <c r="AG185" i="149"/>
  <c r="AF185" i="149"/>
  <c r="AE185" i="149"/>
  <c r="AD185" i="149"/>
  <c r="AC185" i="149"/>
  <c r="AB185" i="149"/>
  <c r="AA185" i="149"/>
  <c r="Z185" i="149"/>
  <c r="Y185" i="149"/>
  <c r="X185" i="149"/>
  <c r="W185" i="149"/>
  <c r="V185" i="149"/>
  <c r="U185" i="149"/>
  <c r="T185" i="149"/>
  <c r="S185" i="149"/>
  <c r="R185" i="149"/>
  <c r="Q185" i="149"/>
  <c r="P185" i="149"/>
  <c r="O185" i="149"/>
  <c r="N185" i="149"/>
  <c r="M185" i="149"/>
  <c r="L185" i="149"/>
  <c r="K185" i="149"/>
  <c r="J185" i="149"/>
  <c r="I185" i="149"/>
  <c r="H185" i="149"/>
  <c r="G185" i="149"/>
  <c r="F185" i="149"/>
  <c r="E185" i="149"/>
  <c r="D185" i="149"/>
  <c r="D203" i="148"/>
  <c r="C203" i="148"/>
  <c r="B203" i="148"/>
  <c r="B204" i="148" s="1"/>
  <c r="BL198" i="148"/>
  <c r="BK198" i="148"/>
  <c r="BJ198" i="148"/>
  <c r="BI198" i="148"/>
  <c r="BH198" i="148"/>
  <c r="BG198" i="148"/>
  <c r="BF198" i="148"/>
  <c r="BE198" i="148"/>
  <c r="BD198" i="148"/>
  <c r="BC198" i="148"/>
  <c r="BB198" i="148"/>
  <c r="BA198" i="148"/>
  <c r="AZ198" i="148"/>
  <c r="AY198" i="148"/>
  <c r="AX198" i="148"/>
  <c r="AW198" i="148"/>
  <c r="AV198" i="148"/>
  <c r="AU198" i="148"/>
  <c r="AT198" i="148"/>
  <c r="AS198" i="148"/>
  <c r="AR198" i="148"/>
  <c r="AQ198" i="148"/>
  <c r="AP198" i="148"/>
  <c r="AO198" i="148"/>
  <c r="AN198" i="148"/>
  <c r="AM198" i="148"/>
  <c r="AL198" i="148"/>
  <c r="AK198" i="148"/>
  <c r="AJ198" i="148"/>
  <c r="AI198" i="148"/>
  <c r="AH198" i="148"/>
  <c r="AG198" i="148"/>
  <c r="AF198" i="148"/>
  <c r="AE198" i="148"/>
  <c r="AD198" i="148"/>
  <c r="AC198" i="148"/>
  <c r="AB198" i="148"/>
  <c r="AA198" i="148"/>
  <c r="Z198" i="148"/>
  <c r="Y198" i="148"/>
  <c r="X198" i="148"/>
  <c r="W198" i="148"/>
  <c r="V198" i="148"/>
  <c r="U198" i="148"/>
  <c r="T198" i="148"/>
  <c r="S198" i="148"/>
  <c r="R198" i="148"/>
  <c r="Q198" i="148"/>
  <c r="P198" i="148"/>
  <c r="O198" i="148"/>
  <c r="N198" i="148"/>
  <c r="M198" i="148"/>
  <c r="L198" i="148"/>
  <c r="K198" i="148"/>
  <c r="J198" i="148"/>
  <c r="I198" i="148"/>
  <c r="H198" i="148"/>
  <c r="G198" i="148"/>
  <c r="F198" i="148"/>
  <c r="E198" i="148"/>
  <c r="D198" i="148"/>
  <c r="BL197" i="148"/>
  <c r="BK197" i="148"/>
  <c r="BJ197" i="148"/>
  <c r="BI197" i="148"/>
  <c r="BH197" i="148"/>
  <c r="BG197" i="148"/>
  <c r="BF197" i="148"/>
  <c r="BE197" i="148"/>
  <c r="BD197" i="148"/>
  <c r="BC197" i="148"/>
  <c r="BB197" i="148"/>
  <c r="BA197" i="148"/>
  <c r="AZ197" i="148"/>
  <c r="AY197" i="148"/>
  <c r="AX197" i="148"/>
  <c r="AW197" i="148"/>
  <c r="AV197" i="148"/>
  <c r="AU197" i="148"/>
  <c r="AT197" i="148"/>
  <c r="AS197" i="148"/>
  <c r="AR197" i="148"/>
  <c r="AQ197" i="148"/>
  <c r="AP197" i="148"/>
  <c r="AO197" i="148"/>
  <c r="AN197" i="148"/>
  <c r="AM197" i="148"/>
  <c r="AL197" i="148"/>
  <c r="AK197" i="148"/>
  <c r="AJ197" i="148"/>
  <c r="AI197" i="148"/>
  <c r="AH197" i="148"/>
  <c r="AG197" i="148"/>
  <c r="AF197" i="148"/>
  <c r="AE197" i="148"/>
  <c r="AD197" i="148"/>
  <c r="AC197" i="148"/>
  <c r="AB197" i="148"/>
  <c r="AA197" i="148"/>
  <c r="Z197" i="148"/>
  <c r="Y197" i="148"/>
  <c r="X197" i="148"/>
  <c r="W197" i="148"/>
  <c r="V197" i="148"/>
  <c r="U197" i="148"/>
  <c r="T197" i="148"/>
  <c r="S197" i="148"/>
  <c r="R197" i="148"/>
  <c r="Q197" i="148"/>
  <c r="P197" i="148"/>
  <c r="O197" i="148"/>
  <c r="N197" i="148"/>
  <c r="M197" i="148"/>
  <c r="L197" i="148"/>
  <c r="K197" i="148"/>
  <c r="J197" i="148"/>
  <c r="I197" i="148"/>
  <c r="H197" i="148"/>
  <c r="G197" i="148"/>
  <c r="F197" i="148"/>
  <c r="E197" i="148"/>
  <c r="D197" i="148"/>
  <c r="BL196" i="148"/>
  <c r="BK196" i="148"/>
  <c r="BJ196" i="148"/>
  <c r="BI196" i="148"/>
  <c r="BH196" i="148"/>
  <c r="BG196" i="148"/>
  <c r="BF196" i="148"/>
  <c r="BE196" i="148"/>
  <c r="BD196" i="148"/>
  <c r="BC196" i="148"/>
  <c r="BB196" i="148"/>
  <c r="BA196" i="148"/>
  <c r="AZ196" i="148"/>
  <c r="AY196" i="148"/>
  <c r="AX196" i="148"/>
  <c r="AW196" i="148"/>
  <c r="AV196" i="148"/>
  <c r="AU196" i="148"/>
  <c r="AT196" i="148"/>
  <c r="AS196" i="148"/>
  <c r="AR196" i="148"/>
  <c r="AQ196" i="148"/>
  <c r="AP196" i="148"/>
  <c r="AO196" i="148"/>
  <c r="AN196" i="148"/>
  <c r="AM196" i="148"/>
  <c r="AL196" i="148"/>
  <c r="AK196" i="148"/>
  <c r="AJ196" i="148"/>
  <c r="AI196" i="148"/>
  <c r="AH196" i="148"/>
  <c r="AG196" i="148"/>
  <c r="AF196" i="148"/>
  <c r="AE196" i="148"/>
  <c r="AD196" i="148"/>
  <c r="AC196" i="148"/>
  <c r="AB196" i="148"/>
  <c r="AA196" i="148"/>
  <c r="Z196" i="148"/>
  <c r="Y196" i="148"/>
  <c r="X196" i="148"/>
  <c r="W196" i="148"/>
  <c r="V196" i="148"/>
  <c r="U196" i="148"/>
  <c r="T196" i="148"/>
  <c r="S196" i="148"/>
  <c r="R196" i="148"/>
  <c r="Q196" i="148"/>
  <c r="P196" i="148"/>
  <c r="O196" i="148"/>
  <c r="N196" i="148"/>
  <c r="M196" i="148"/>
  <c r="L196" i="148"/>
  <c r="K196" i="148"/>
  <c r="J196" i="148"/>
  <c r="I196" i="148"/>
  <c r="H196" i="148"/>
  <c r="G196" i="148"/>
  <c r="F196" i="148"/>
  <c r="E196" i="148"/>
  <c r="D196" i="148"/>
  <c r="BL195" i="148"/>
  <c r="BK195" i="148"/>
  <c r="BJ195" i="148"/>
  <c r="BI195" i="148"/>
  <c r="BH195" i="148"/>
  <c r="BG195" i="148"/>
  <c r="BF195" i="148"/>
  <c r="BE195" i="148"/>
  <c r="BD195" i="148"/>
  <c r="BC195" i="148"/>
  <c r="BB195" i="148"/>
  <c r="BA195" i="148"/>
  <c r="AZ195" i="148"/>
  <c r="AY195" i="148"/>
  <c r="AX195" i="148"/>
  <c r="AW195" i="148"/>
  <c r="AV195" i="148"/>
  <c r="AU195" i="148"/>
  <c r="AT195" i="148"/>
  <c r="AS195" i="148"/>
  <c r="AR195" i="148"/>
  <c r="AQ195" i="148"/>
  <c r="AP195" i="148"/>
  <c r="AO195" i="148"/>
  <c r="AN195" i="148"/>
  <c r="AM195" i="148"/>
  <c r="AL195" i="148"/>
  <c r="AK195" i="148"/>
  <c r="AJ195" i="148"/>
  <c r="AI195" i="148"/>
  <c r="AH195" i="148"/>
  <c r="AG195" i="148"/>
  <c r="AF195" i="148"/>
  <c r="AE195" i="148"/>
  <c r="AD195" i="148"/>
  <c r="AC195" i="148"/>
  <c r="AB195" i="148"/>
  <c r="AA195" i="148"/>
  <c r="Z195" i="148"/>
  <c r="Y195" i="148"/>
  <c r="X195" i="148"/>
  <c r="W195" i="148"/>
  <c r="V195" i="148"/>
  <c r="U195" i="148"/>
  <c r="T195" i="148"/>
  <c r="S195" i="148"/>
  <c r="R195" i="148"/>
  <c r="Q195" i="148"/>
  <c r="P195" i="148"/>
  <c r="O195" i="148"/>
  <c r="N195" i="148"/>
  <c r="M195" i="148"/>
  <c r="L195" i="148"/>
  <c r="K195" i="148"/>
  <c r="J195" i="148"/>
  <c r="I195" i="148"/>
  <c r="H195" i="148"/>
  <c r="G195" i="148"/>
  <c r="F195" i="148"/>
  <c r="E195" i="148"/>
  <c r="D195" i="148"/>
  <c r="BL194" i="148"/>
  <c r="BK194" i="148"/>
  <c r="BJ194" i="148"/>
  <c r="BI194" i="148"/>
  <c r="BH194" i="148"/>
  <c r="BG194" i="148"/>
  <c r="BF194" i="148"/>
  <c r="BE194" i="148"/>
  <c r="BD194" i="148"/>
  <c r="BC194" i="148"/>
  <c r="BB194" i="148"/>
  <c r="BA194" i="148"/>
  <c r="AZ194" i="148"/>
  <c r="AY194" i="148"/>
  <c r="AX194" i="148"/>
  <c r="AW194" i="148"/>
  <c r="AV194" i="148"/>
  <c r="AU194" i="148"/>
  <c r="AT194" i="148"/>
  <c r="AS194" i="148"/>
  <c r="AR194" i="148"/>
  <c r="AQ194" i="148"/>
  <c r="AP194" i="148"/>
  <c r="AO194" i="148"/>
  <c r="AN194" i="148"/>
  <c r="AM194" i="148"/>
  <c r="AL194" i="148"/>
  <c r="AK194" i="148"/>
  <c r="AJ194" i="148"/>
  <c r="AI194" i="148"/>
  <c r="AH194" i="148"/>
  <c r="AG194" i="148"/>
  <c r="AF194" i="148"/>
  <c r="AE194" i="148"/>
  <c r="AD194" i="148"/>
  <c r="AC194" i="148"/>
  <c r="AB194" i="148"/>
  <c r="AA194" i="148"/>
  <c r="Z194" i="148"/>
  <c r="Y194" i="148"/>
  <c r="X194" i="148"/>
  <c r="W194" i="148"/>
  <c r="V194" i="148"/>
  <c r="U194" i="148"/>
  <c r="T194" i="148"/>
  <c r="S194" i="148"/>
  <c r="R194" i="148"/>
  <c r="Q194" i="148"/>
  <c r="P194" i="148"/>
  <c r="O194" i="148"/>
  <c r="N194" i="148"/>
  <c r="M194" i="148"/>
  <c r="L194" i="148"/>
  <c r="K194" i="148"/>
  <c r="J194" i="148"/>
  <c r="I194" i="148"/>
  <c r="H194" i="148"/>
  <c r="G194" i="148"/>
  <c r="F194" i="148"/>
  <c r="E194" i="148"/>
  <c r="D194" i="148"/>
  <c r="BL193" i="148"/>
  <c r="BK193" i="148"/>
  <c r="BJ193" i="148"/>
  <c r="BI193" i="148"/>
  <c r="BH193" i="148"/>
  <c r="BG193" i="148"/>
  <c r="BF193" i="148"/>
  <c r="BE193" i="148"/>
  <c r="BD193" i="148"/>
  <c r="BC193" i="148"/>
  <c r="BB193" i="148"/>
  <c r="BA193" i="148"/>
  <c r="AZ193" i="148"/>
  <c r="AY193" i="148"/>
  <c r="AX193" i="148"/>
  <c r="AW193" i="148"/>
  <c r="AV193" i="148"/>
  <c r="AU193" i="148"/>
  <c r="AT193" i="148"/>
  <c r="AS193" i="148"/>
  <c r="AR193" i="148"/>
  <c r="AQ193" i="148"/>
  <c r="AP193" i="148"/>
  <c r="AO193" i="148"/>
  <c r="AN193" i="148"/>
  <c r="AM193" i="148"/>
  <c r="AL193" i="148"/>
  <c r="AK193" i="148"/>
  <c r="AJ193" i="148"/>
  <c r="AI193" i="148"/>
  <c r="AH193" i="148"/>
  <c r="AG193" i="148"/>
  <c r="AF193" i="148"/>
  <c r="AE193" i="148"/>
  <c r="AD193" i="148"/>
  <c r="AC193" i="148"/>
  <c r="AB193" i="148"/>
  <c r="AA193" i="148"/>
  <c r="Z193" i="148"/>
  <c r="Y193" i="148"/>
  <c r="X193" i="148"/>
  <c r="W193" i="148"/>
  <c r="V193" i="148"/>
  <c r="U193" i="148"/>
  <c r="T193" i="148"/>
  <c r="S193" i="148"/>
  <c r="R193" i="148"/>
  <c r="Q193" i="148"/>
  <c r="P193" i="148"/>
  <c r="O193" i="148"/>
  <c r="N193" i="148"/>
  <c r="M193" i="148"/>
  <c r="L193" i="148"/>
  <c r="K193" i="148"/>
  <c r="J193" i="148"/>
  <c r="I193" i="148"/>
  <c r="H193" i="148"/>
  <c r="G193" i="148"/>
  <c r="F193" i="148"/>
  <c r="E193" i="148"/>
  <c r="D193" i="148"/>
  <c r="BL192" i="148"/>
  <c r="BK192" i="148"/>
  <c r="BJ192" i="148"/>
  <c r="BI192" i="148"/>
  <c r="BH192" i="148"/>
  <c r="BG192" i="148"/>
  <c r="BF192" i="148"/>
  <c r="BE192" i="148"/>
  <c r="BD192" i="148"/>
  <c r="BC192" i="148"/>
  <c r="BB192" i="148"/>
  <c r="BA192" i="148"/>
  <c r="AZ192" i="148"/>
  <c r="AY192" i="148"/>
  <c r="AX192" i="148"/>
  <c r="AW192" i="148"/>
  <c r="AV192" i="148"/>
  <c r="AU192" i="148"/>
  <c r="AT192" i="148"/>
  <c r="AS192" i="148"/>
  <c r="AR192" i="148"/>
  <c r="AQ192" i="148"/>
  <c r="AP192" i="148"/>
  <c r="AO192" i="148"/>
  <c r="AN192" i="148"/>
  <c r="AM192" i="148"/>
  <c r="AL192" i="148"/>
  <c r="AK192" i="148"/>
  <c r="AJ192" i="148"/>
  <c r="AI192" i="148"/>
  <c r="AH192" i="148"/>
  <c r="AG192" i="148"/>
  <c r="AF192" i="148"/>
  <c r="AE192" i="148"/>
  <c r="AD192" i="148"/>
  <c r="AC192" i="148"/>
  <c r="AB192" i="148"/>
  <c r="AA192" i="148"/>
  <c r="Z192" i="148"/>
  <c r="Y192" i="148"/>
  <c r="X192" i="148"/>
  <c r="W192" i="148"/>
  <c r="V192" i="148"/>
  <c r="U192" i="148"/>
  <c r="T192" i="148"/>
  <c r="S192" i="148"/>
  <c r="R192" i="148"/>
  <c r="Q192" i="148"/>
  <c r="P192" i="148"/>
  <c r="O192" i="148"/>
  <c r="N192" i="148"/>
  <c r="M192" i="148"/>
  <c r="L192" i="148"/>
  <c r="K192" i="148"/>
  <c r="J192" i="148"/>
  <c r="I192" i="148"/>
  <c r="H192" i="148"/>
  <c r="G192" i="148"/>
  <c r="F192" i="148"/>
  <c r="E192" i="148"/>
  <c r="D192" i="148"/>
  <c r="BL191" i="148"/>
  <c r="BK191" i="148"/>
  <c r="BJ191" i="148"/>
  <c r="BI191" i="148"/>
  <c r="BH191" i="148"/>
  <c r="BG191" i="148"/>
  <c r="BF191" i="148"/>
  <c r="BE191" i="148"/>
  <c r="BD191" i="148"/>
  <c r="BC191" i="148"/>
  <c r="BB191" i="148"/>
  <c r="BA191" i="148"/>
  <c r="AZ191" i="148"/>
  <c r="AY191" i="148"/>
  <c r="AX191" i="148"/>
  <c r="AW191" i="148"/>
  <c r="AV191" i="148"/>
  <c r="AU191" i="148"/>
  <c r="AT191" i="148"/>
  <c r="AS191" i="148"/>
  <c r="AR191" i="148"/>
  <c r="AQ191" i="148"/>
  <c r="AP191" i="148"/>
  <c r="AO191" i="148"/>
  <c r="AN191" i="148"/>
  <c r="AM191" i="148"/>
  <c r="AL191" i="148"/>
  <c r="AK191" i="148"/>
  <c r="AJ191" i="148"/>
  <c r="AI191" i="148"/>
  <c r="AH191" i="148"/>
  <c r="AG191" i="148"/>
  <c r="AF191" i="148"/>
  <c r="AE191" i="148"/>
  <c r="AD191" i="148"/>
  <c r="AC191" i="148"/>
  <c r="AB191" i="148"/>
  <c r="AA191" i="148"/>
  <c r="Z191" i="148"/>
  <c r="Y191" i="148"/>
  <c r="X191" i="148"/>
  <c r="W191" i="148"/>
  <c r="V191" i="148"/>
  <c r="U191" i="148"/>
  <c r="T191" i="148"/>
  <c r="S191" i="148"/>
  <c r="R191" i="148"/>
  <c r="Q191" i="148"/>
  <c r="P191" i="148"/>
  <c r="O191" i="148"/>
  <c r="N191" i="148"/>
  <c r="M191" i="148"/>
  <c r="L191" i="148"/>
  <c r="K191" i="148"/>
  <c r="J191" i="148"/>
  <c r="I191" i="148"/>
  <c r="H191" i="148"/>
  <c r="G191" i="148"/>
  <c r="F191" i="148"/>
  <c r="E191" i="148"/>
  <c r="D191" i="148"/>
  <c r="BL190" i="148"/>
  <c r="BK190" i="148"/>
  <c r="BJ190" i="148"/>
  <c r="BI190" i="148"/>
  <c r="BH190" i="148"/>
  <c r="BG190" i="148"/>
  <c r="BF190" i="148"/>
  <c r="BE190" i="148"/>
  <c r="BD190" i="148"/>
  <c r="BC190" i="148"/>
  <c r="BB190" i="148"/>
  <c r="BA190" i="148"/>
  <c r="AZ190" i="148"/>
  <c r="AY190" i="148"/>
  <c r="AX190" i="148"/>
  <c r="AW190" i="148"/>
  <c r="AV190" i="148"/>
  <c r="AU190" i="148"/>
  <c r="AT190" i="148"/>
  <c r="AS190" i="148"/>
  <c r="AR190" i="148"/>
  <c r="AQ190" i="148"/>
  <c r="AP190" i="148"/>
  <c r="AO190" i="148"/>
  <c r="AN190" i="148"/>
  <c r="AM190" i="148"/>
  <c r="AL190" i="148"/>
  <c r="AK190" i="148"/>
  <c r="AJ190" i="148"/>
  <c r="AI190" i="148"/>
  <c r="AH190" i="148"/>
  <c r="AG190" i="148"/>
  <c r="AF190" i="148"/>
  <c r="AE190" i="148"/>
  <c r="AD190" i="148"/>
  <c r="AC190" i="148"/>
  <c r="AB190" i="148"/>
  <c r="AA190" i="148"/>
  <c r="Z190" i="148"/>
  <c r="Y190" i="148"/>
  <c r="X190" i="148"/>
  <c r="W190" i="148"/>
  <c r="V190" i="148"/>
  <c r="U190" i="148"/>
  <c r="T190" i="148"/>
  <c r="S190" i="148"/>
  <c r="R190" i="148"/>
  <c r="Q190" i="148"/>
  <c r="P190" i="148"/>
  <c r="O190" i="148"/>
  <c r="N190" i="148"/>
  <c r="M190" i="148"/>
  <c r="L190" i="148"/>
  <c r="K190" i="148"/>
  <c r="J190" i="148"/>
  <c r="I190" i="148"/>
  <c r="H190" i="148"/>
  <c r="G190" i="148"/>
  <c r="F190" i="148"/>
  <c r="E190" i="148"/>
  <c r="D190" i="148"/>
  <c r="BL189" i="148"/>
  <c r="BK189" i="148"/>
  <c r="BJ189" i="148"/>
  <c r="BI189" i="148"/>
  <c r="BH189" i="148"/>
  <c r="BG189" i="148"/>
  <c r="BF189" i="148"/>
  <c r="BE189" i="148"/>
  <c r="BD189" i="148"/>
  <c r="BC189" i="148"/>
  <c r="BB189" i="148"/>
  <c r="BA189" i="148"/>
  <c r="AZ189" i="148"/>
  <c r="AY189" i="148"/>
  <c r="AX189" i="148"/>
  <c r="AW189" i="148"/>
  <c r="AV189" i="148"/>
  <c r="AU189" i="148"/>
  <c r="AT189" i="148"/>
  <c r="AS189" i="148"/>
  <c r="AR189" i="148"/>
  <c r="AQ189" i="148"/>
  <c r="AP189" i="148"/>
  <c r="AO189" i="148"/>
  <c r="AN189" i="148"/>
  <c r="AM189" i="148"/>
  <c r="AL189" i="148"/>
  <c r="AK189" i="148"/>
  <c r="AJ189" i="148"/>
  <c r="AI189" i="148"/>
  <c r="AH189" i="148"/>
  <c r="AG189" i="148"/>
  <c r="AF189" i="148"/>
  <c r="AE189" i="148"/>
  <c r="AD189" i="148"/>
  <c r="AC189" i="148"/>
  <c r="AB189" i="148"/>
  <c r="AA189" i="148"/>
  <c r="Z189" i="148"/>
  <c r="Y189" i="148"/>
  <c r="X189" i="148"/>
  <c r="W189" i="148"/>
  <c r="V189" i="148"/>
  <c r="U189" i="148"/>
  <c r="T189" i="148"/>
  <c r="S189" i="148"/>
  <c r="R189" i="148"/>
  <c r="Q189" i="148"/>
  <c r="P189" i="148"/>
  <c r="O189" i="148"/>
  <c r="N189" i="148"/>
  <c r="M189" i="148"/>
  <c r="L189" i="148"/>
  <c r="K189" i="148"/>
  <c r="J189" i="148"/>
  <c r="I189" i="148"/>
  <c r="H189" i="148"/>
  <c r="G189" i="148"/>
  <c r="F189" i="148"/>
  <c r="E189" i="148"/>
  <c r="D189" i="148"/>
  <c r="BL188" i="148"/>
  <c r="BK188" i="148"/>
  <c r="BJ188" i="148"/>
  <c r="BI188" i="148"/>
  <c r="BH188" i="148"/>
  <c r="BG188" i="148"/>
  <c r="BF188" i="148"/>
  <c r="BE188" i="148"/>
  <c r="BD188" i="148"/>
  <c r="BC188" i="148"/>
  <c r="BB188" i="148"/>
  <c r="BA188" i="148"/>
  <c r="AZ188" i="148"/>
  <c r="AY188" i="148"/>
  <c r="AX188" i="148"/>
  <c r="AW188" i="148"/>
  <c r="AV188" i="148"/>
  <c r="AU188" i="148"/>
  <c r="AT188" i="148"/>
  <c r="AS188" i="148"/>
  <c r="AR188" i="148"/>
  <c r="AQ188" i="148"/>
  <c r="AP188" i="148"/>
  <c r="AO188" i="148"/>
  <c r="AN188" i="148"/>
  <c r="AM188" i="148"/>
  <c r="AL188" i="148"/>
  <c r="AK188" i="148"/>
  <c r="AJ188" i="148"/>
  <c r="AI188" i="148"/>
  <c r="AH188" i="148"/>
  <c r="AG188" i="148"/>
  <c r="AF188" i="148"/>
  <c r="AE188" i="148"/>
  <c r="AD188" i="148"/>
  <c r="AC188" i="148"/>
  <c r="AB188" i="148"/>
  <c r="AA188" i="148"/>
  <c r="Z188" i="148"/>
  <c r="Y188" i="148"/>
  <c r="X188" i="148"/>
  <c r="W188" i="148"/>
  <c r="V188" i="148"/>
  <c r="U188" i="148"/>
  <c r="T188" i="148"/>
  <c r="S188" i="148"/>
  <c r="R188" i="148"/>
  <c r="Q188" i="148"/>
  <c r="P188" i="148"/>
  <c r="O188" i="148"/>
  <c r="N188" i="148"/>
  <c r="M188" i="148"/>
  <c r="L188" i="148"/>
  <c r="K188" i="148"/>
  <c r="J188" i="148"/>
  <c r="I188" i="148"/>
  <c r="H188" i="148"/>
  <c r="G188" i="148"/>
  <c r="F188" i="148"/>
  <c r="E188" i="148"/>
  <c r="D188" i="148"/>
  <c r="BL187" i="148"/>
  <c r="BK187" i="148"/>
  <c r="BJ187" i="148"/>
  <c r="BI187" i="148"/>
  <c r="BH187" i="148"/>
  <c r="BG187" i="148"/>
  <c r="BF187" i="148"/>
  <c r="BE187" i="148"/>
  <c r="BD187" i="148"/>
  <c r="BC187" i="148"/>
  <c r="BB187" i="148"/>
  <c r="BA187" i="148"/>
  <c r="AZ187" i="148"/>
  <c r="AY187" i="148"/>
  <c r="AX187" i="148"/>
  <c r="AW187" i="148"/>
  <c r="AV187" i="148"/>
  <c r="AU187" i="148"/>
  <c r="AT187" i="148"/>
  <c r="AS187" i="148"/>
  <c r="AR187" i="148"/>
  <c r="AQ187" i="148"/>
  <c r="AP187" i="148"/>
  <c r="AO187" i="148"/>
  <c r="AN187" i="148"/>
  <c r="AM187" i="148"/>
  <c r="AL187" i="148"/>
  <c r="AK187" i="148"/>
  <c r="AJ187" i="148"/>
  <c r="AI187" i="148"/>
  <c r="AH187" i="148"/>
  <c r="AG187" i="148"/>
  <c r="AF187" i="148"/>
  <c r="AE187" i="148"/>
  <c r="AD187" i="148"/>
  <c r="AC187" i="148"/>
  <c r="AB187" i="148"/>
  <c r="AA187" i="148"/>
  <c r="Z187" i="148"/>
  <c r="Y187" i="148"/>
  <c r="X187" i="148"/>
  <c r="W187" i="148"/>
  <c r="V187" i="148"/>
  <c r="U187" i="148"/>
  <c r="T187" i="148"/>
  <c r="S187" i="148"/>
  <c r="R187" i="148"/>
  <c r="Q187" i="148"/>
  <c r="P187" i="148"/>
  <c r="O187" i="148"/>
  <c r="N187" i="148"/>
  <c r="M187" i="148"/>
  <c r="L187" i="148"/>
  <c r="K187" i="148"/>
  <c r="J187" i="148"/>
  <c r="I187" i="148"/>
  <c r="H187" i="148"/>
  <c r="G187" i="148"/>
  <c r="F187" i="148"/>
  <c r="E187" i="148"/>
  <c r="D187" i="148"/>
  <c r="BL186" i="148"/>
  <c r="BK186" i="148"/>
  <c r="BJ186" i="148"/>
  <c r="BI186" i="148"/>
  <c r="BH186" i="148"/>
  <c r="BG186" i="148"/>
  <c r="BF186" i="148"/>
  <c r="BE186" i="148"/>
  <c r="BD186" i="148"/>
  <c r="BC186" i="148"/>
  <c r="BB186" i="148"/>
  <c r="BA186" i="148"/>
  <c r="AZ186" i="148"/>
  <c r="AY186" i="148"/>
  <c r="AX186" i="148"/>
  <c r="AW186" i="148"/>
  <c r="AV186" i="148"/>
  <c r="AU186" i="148"/>
  <c r="AT186" i="148"/>
  <c r="AS186" i="148"/>
  <c r="AR186" i="148"/>
  <c r="AQ186" i="148"/>
  <c r="AP186" i="148"/>
  <c r="AO186" i="148"/>
  <c r="AN186" i="148"/>
  <c r="AM186" i="148"/>
  <c r="AL186" i="148"/>
  <c r="AK186" i="148"/>
  <c r="AJ186" i="148"/>
  <c r="AI186" i="148"/>
  <c r="AH186" i="148"/>
  <c r="AG186" i="148"/>
  <c r="AF186" i="148"/>
  <c r="AE186" i="148"/>
  <c r="AD186" i="148"/>
  <c r="AC186" i="148"/>
  <c r="AB186" i="148"/>
  <c r="AA186" i="148"/>
  <c r="Z186" i="148"/>
  <c r="Y186" i="148"/>
  <c r="X186" i="148"/>
  <c r="W186" i="148"/>
  <c r="V186" i="148"/>
  <c r="U186" i="148"/>
  <c r="T186" i="148"/>
  <c r="S186" i="148"/>
  <c r="R186" i="148"/>
  <c r="Q186" i="148"/>
  <c r="P186" i="148"/>
  <c r="O186" i="148"/>
  <c r="N186" i="148"/>
  <c r="M186" i="148"/>
  <c r="L186" i="148"/>
  <c r="K186" i="148"/>
  <c r="J186" i="148"/>
  <c r="I186" i="148"/>
  <c r="H186" i="148"/>
  <c r="G186" i="148"/>
  <c r="F186" i="148"/>
  <c r="E186" i="148"/>
  <c r="D186" i="148"/>
  <c r="BL185" i="148"/>
  <c r="BK185" i="148"/>
  <c r="BJ185" i="148"/>
  <c r="BI185" i="148"/>
  <c r="BH185" i="148"/>
  <c r="BG185" i="148"/>
  <c r="BF185" i="148"/>
  <c r="BE185" i="148"/>
  <c r="BD185" i="148"/>
  <c r="BC185" i="148"/>
  <c r="BB185" i="148"/>
  <c r="BA185" i="148"/>
  <c r="BA199" i="148" s="1"/>
  <c r="AZ185" i="148"/>
  <c r="AY185" i="148"/>
  <c r="AX185" i="148"/>
  <c r="AW185" i="148"/>
  <c r="AV185" i="148"/>
  <c r="AU185" i="148"/>
  <c r="AT185" i="148"/>
  <c r="AS185" i="148"/>
  <c r="AR185" i="148"/>
  <c r="AQ185" i="148"/>
  <c r="AP185" i="148"/>
  <c r="AO185" i="148"/>
  <c r="AN185" i="148"/>
  <c r="AM185" i="148"/>
  <c r="AL185" i="148"/>
  <c r="AK185" i="148"/>
  <c r="AJ185" i="148"/>
  <c r="AI185" i="148"/>
  <c r="AH185" i="148"/>
  <c r="AG185" i="148"/>
  <c r="AF185" i="148"/>
  <c r="AE185" i="148"/>
  <c r="AD185" i="148"/>
  <c r="AC185" i="148"/>
  <c r="AB185" i="148"/>
  <c r="AA185" i="148"/>
  <c r="Z185" i="148"/>
  <c r="Y185" i="148"/>
  <c r="X185" i="148"/>
  <c r="W185" i="148"/>
  <c r="V185" i="148"/>
  <c r="U185" i="148"/>
  <c r="T185" i="148"/>
  <c r="S185" i="148"/>
  <c r="R185" i="148"/>
  <c r="Q185" i="148"/>
  <c r="P185" i="148"/>
  <c r="O185" i="148"/>
  <c r="N185" i="148"/>
  <c r="M185" i="148"/>
  <c r="L185" i="148"/>
  <c r="K185" i="148"/>
  <c r="J185" i="148"/>
  <c r="I185" i="148"/>
  <c r="H185" i="148"/>
  <c r="G185" i="148"/>
  <c r="F185" i="148"/>
  <c r="E185" i="148"/>
  <c r="D185" i="148"/>
  <c r="BK199" i="159" l="1"/>
  <c r="Z199" i="159"/>
  <c r="AK199" i="159"/>
  <c r="T199" i="152"/>
  <c r="AR199" i="152"/>
  <c r="BD199" i="152"/>
  <c r="S199" i="152"/>
  <c r="BC199" i="152"/>
  <c r="BK199" i="148"/>
  <c r="J199" i="149"/>
  <c r="V199" i="149"/>
  <c r="AH199" i="149"/>
  <c r="AT199" i="149"/>
  <c r="BF199" i="149"/>
  <c r="I199" i="149"/>
  <c r="U199" i="149"/>
  <c r="AG199" i="149"/>
  <c r="AS199" i="149"/>
  <c r="H199" i="149"/>
  <c r="T199" i="149"/>
  <c r="AF199" i="149"/>
  <c r="AR199" i="149"/>
  <c r="BD199" i="149"/>
  <c r="G199" i="149"/>
  <c r="S199" i="149"/>
  <c r="M199" i="149"/>
  <c r="AK199" i="149"/>
  <c r="BI199" i="149"/>
  <c r="M199" i="150"/>
  <c r="Q199" i="150"/>
  <c r="Y199" i="150"/>
  <c r="BI199" i="150"/>
  <c r="BD199" i="156"/>
  <c r="D199" i="148"/>
  <c r="P199" i="148"/>
  <c r="AB199" i="148"/>
  <c r="AN199" i="148"/>
  <c r="BD199" i="148"/>
  <c r="BL199" i="148"/>
  <c r="O199" i="148"/>
  <c r="AA199" i="148"/>
  <c r="AM199" i="148"/>
  <c r="AY199" i="148"/>
  <c r="N199" i="148"/>
  <c r="Z199" i="148"/>
  <c r="AL199" i="148"/>
  <c r="AX199" i="148"/>
  <c r="BJ199" i="148"/>
  <c r="H199" i="148"/>
  <c r="T199" i="148"/>
  <c r="AF199" i="148"/>
  <c r="AR199" i="148"/>
  <c r="R199" i="150"/>
  <c r="BL199" i="159"/>
  <c r="J199" i="150"/>
  <c r="V199" i="150"/>
  <c r="AT199" i="150"/>
  <c r="AS199" i="150"/>
  <c r="AH199" i="150"/>
  <c r="O199" i="152"/>
  <c r="AA199" i="152"/>
  <c r="AM199" i="152"/>
  <c r="AY199" i="152"/>
  <c r="BK199" i="152"/>
  <c r="K199" i="154"/>
  <c r="W199" i="154"/>
  <c r="AI199" i="154"/>
  <c r="AU199" i="154"/>
  <c r="BG199" i="154"/>
  <c r="O199" i="150"/>
  <c r="AA199" i="150"/>
  <c r="AM199" i="150"/>
  <c r="AY199" i="150"/>
  <c r="BK199" i="150"/>
  <c r="AX199" i="150"/>
  <c r="AW199" i="150"/>
  <c r="AV199" i="150"/>
  <c r="AG199" i="150"/>
  <c r="M199" i="151"/>
  <c r="Y199" i="151"/>
  <c r="AK199" i="151"/>
  <c r="AW199" i="151"/>
  <c r="BI199" i="151"/>
  <c r="U199" i="151"/>
  <c r="S199" i="151"/>
  <c r="BC199" i="151"/>
  <c r="R199" i="151"/>
  <c r="BB199" i="151"/>
  <c r="E199" i="151"/>
  <c r="Q199" i="151"/>
  <c r="AO199" i="151"/>
  <c r="O199" i="151"/>
  <c r="AY199" i="151"/>
  <c r="N199" i="151"/>
  <c r="AX199" i="151"/>
  <c r="D199" i="152"/>
  <c r="P199" i="152"/>
  <c r="AB199" i="152"/>
  <c r="AN199" i="152"/>
  <c r="AZ199" i="152"/>
  <c r="BL199" i="152"/>
  <c r="I199" i="153"/>
  <c r="U199" i="153"/>
  <c r="AG199" i="153"/>
  <c r="AS199" i="153"/>
  <c r="D199" i="153"/>
  <c r="G199" i="153"/>
  <c r="S199" i="153"/>
  <c r="F199" i="156"/>
  <c r="AH199" i="156"/>
  <c r="BJ199" i="156"/>
  <c r="AE199" i="153"/>
  <c r="AQ199" i="153"/>
  <c r="BC199" i="153"/>
  <c r="D199" i="154"/>
  <c r="L199" i="154"/>
  <c r="P199" i="154"/>
  <c r="AB199" i="154"/>
  <c r="AJ199" i="154"/>
  <c r="AN199" i="154"/>
  <c r="BH199" i="154"/>
  <c r="BL199" i="154"/>
  <c r="X199" i="154"/>
  <c r="AV199" i="154"/>
  <c r="I199" i="154"/>
  <c r="AG199" i="154"/>
  <c r="E199" i="155"/>
  <c r="Q199" i="155"/>
  <c r="AC199" i="155"/>
  <c r="AO199" i="155"/>
  <c r="BA199" i="155"/>
  <c r="D199" i="155"/>
  <c r="AA199" i="155"/>
  <c r="E199" i="156"/>
  <c r="I199" i="156"/>
  <c r="Q199" i="156"/>
  <c r="U199" i="156"/>
  <c r="AC199" i="156"/>
  <c r="AG199" i="156"/>
  <c r="AS199" i="156"/>
  <c r="D199" i="156"/>
  <c r="P199" i="156"/>
  <c r="G199" i="156"/>
  <c r="BL199" i="156"/>
  <c r="AK199" i="156"/>
  <c r="X199" i="156"/>
  <c r="W199" i="156"/>
  <c r="AI199" i="156"/>
  <c r="K199" i="157"/>
  <c r="W199" i="157"/>
  <c r="AI199" i="157"/>
  <c r="AU199" i="157"/>
  <c r="BG199" i="157"/>
  <c r="J199" i="157"/>
  <c r="V199" i="157"/>
  <c r="AH199" i="157"/>
  <c r="AT199" i="157"/>
  <c r="I199" i="157"/>
  <c r="U199" i="157"/>
  <c r="AS199" i="157"/>
  <c r="BC199" i="157"/>
  <c r="AD199" i="157"/>
  <c r="AP199" i="157"/>
  <c r="BB199" i="157"/>
  <c r="AO199" i="157"/>
  <c r="P199" i="157"/>
  <c r="AN199" i="157"/>
  <c r="N199" i="157"/>
  <c r="Z199" i="157"/>
  <c r="M199" i="157"/>
  <c r="F199" i="158"/>
  <c r="R199" i="158"/>
  <c r="AD199" i="158"/>
  <c r="AP199" i="158"/>
  <c r="BB199" i="158"/>
  <c r="AF199" i="158"/>
  <c r="I199" i="159"/>
  <c r="U199" i="159"/>
  <c r="AG199" i="159"/>
  <c r="AS199" i="159"/>
  <c r="H199" i="159"/>
  <c r="T199" i="159"/>
  <c r="AF199" i="159"/>
  <c r="AR199" i="159"/>
  <c r="BD199" i="159"/>
  <c r="P199" i="159"/>
  <c r="F199" i="153"/>
  <c r="R199" i="153"/>
  <c r="AD199" i="153"/>
  <c r="AP199" i="153"/>
  <c r="BB199" i="153"/>
  <c r="AB199" i="153"/>
  <c r="AZ199" i="153"/>
  <c r="AA199" i="153"/>
  <c r="AY199" i="153"/>
  <c r="F199" i="155"/>
  <c r="R199" i="155"/>
  <c r="AD199" i="155"/>
  <c r="AP199" i="155"/>
  <c r="BB199" i="155"/>
  <c r="J199" i="156"/>
  <c r="R199" i="156"/>
  <c r="V199" i="156"/>
  <c r="AD199" i="156"/>
  <c r="AL199" i="156"/>
  <c r="AP199" i="156"/>
  <c r="AX199" i="156"/>
  <c r="BB199" i="156"/>
  <c r="AW199" i="156"/>
  <c r="L199" i="156"/>
  <c r="L199" i="160"/>
  <c r="X199" i="160"/>
  <c r="AJ199" i="160"/>
  <c r="AV199" i="160"/>
  <c r="BH199" i="160"/>
  <c r="BD199" i="160"/>
  <c r="BC199" i="160"/>
  <c r="BI199" i="160"/>
  <c r="F199" i="161"/>
  <c r="BB199" i="161"/>
  <c r="Q199" i="161"/>
  <c r="AC199" i="161"/>
  <c r="BA199" i="161"/>
  <c r="O199" i="161"/>
  <c r="AY199" i="161"/>
  <c r="N199" i="161"/>
  <c r="BJ199" i="161"/>
  <c r="L199" i="161"/>
  <c r="BH199" i="161"/>
  <c r="L199" i="163"/>
  <c r="X199" i="163"/>
  <c r="AJ199" i="163"/>
  <c r="AV199" i="163"/>
  <c r="BH199" i="163"/>
  <c r="K199" i="163"/>
  <c r="W199" i="163"/>
  <c r="AI199" i="163"/>
  <c r="AU199" i="163"/>
  <c r="BG199" i="163"/>
  <c r="J199" i="163"/>
  <c r="V199" i="163"/>
  <c r="AH199" i="163"/>
  <c r="AT199" i="163"/>
  <c r="BF199" i="163"/>
  <c r="P199" i="163"/>
  <c r="AB199" i="163"/>
  <c r="BL199" i="163"/>
  <c r="O199" i="163"/>
  <c r="BF199" i="165"/>
  <c r="K199" i="162"/>
  <c r="AI199" i="162"/>
  <c r="BD199" i="162"/>
  <c r="AD199" i="164"/>
  <c r="AC199" i="164"/>
  <c r="P199" i="164"/>
  <c r="AB199" i="164"/>
  <c r="BL199" i="164"/>
  <c r="O199" i="164"/>
  <c r="AM199" i="164"/>
  <c r="BK199" i="164"/>
  <c r="I199" i="165"/>
  <c r="S199" i="165"/>
  <c r="J199" i="154"/>
  <c r="AH199" i="154"/>
  <c r="H199" i="156"/>
  <c r="T199" i="156"/>
  <c r="AJ199" i="156"/>
  <c r="AV199" i="156"/>
  <c r="AO199" i="156"/>
  <c r="M199" i="160"/>
  <c r="Y199" i="160"/>
  <c r="H199" i="162"/>
  <c r="J199" i="165"/>
  <c r="R199" i="165"/>
  <c r="AO199" i="165"/>
  <c r="L199" i="165"/>
  <c r="BH199" i="165"/>
  <c r="AZ199" i="154"/>
  <c r="BF199" i="154"/>
  <c r="BE199" i="154"/>
  <c r="BA199" i="156"/>
  <c r="BA199" i="157"/>
  <c r="AZ199" i="157"/>
  <c r="AZ199" i="148"/>
  <c r="BA199" i="151"/>
  <c r="AZ199" i="156"/>
  <c r="BF199" i="150"/>
  <c r="BE199" i="150"/>
  <c r="BE199" i="151"/>
  <c r="BE199" i="153"/>
  <c r="BE199" i="156"/>
  <c r="BF199" i="157"/>
  <c r="BE199" i="157"/>
  <c r="BE199" i="159"/>
  <c r="Q199" i="148"/>
  <c r="AC199" i="148"/>
  <c r="AO199" i="148"/>
  <c r="P199" i="158"/>
  <c r="AB199" i="158"/>
  <c r="BL199" i="158"/>
  <c r="AX199" i="158"/>
  <c r="AI199" i="158"/>
  <c r="BG199" i="158"/>
  <c r="AT199" i="158"/>
  <c r="U199" i="158"/>
  <c r="G199" i="158"/>
  <c r="AE199" i="158"/>
  <c r="F199" i="148"/>
  <c r="R199" i="148"/>
  <c r="AD199" i="148"/>
  <c r="AP199" i="148"/>
  <c r="BB199" i="148"/>
  <c r="E199" i="148"/>
  <c r="E199" i="158"/>
  <c r="Q199" i="158"/>
  <c r="AC199" i="158"/>
  <c r="AO199" i="158"/>
  <c r="BA199" i="158"/>
  <c r="D199" i="158"/>
  <c r="O199" i="158"/>
  <c r="BJ199" i="158"/>
  <c r="BH199" i="158"/>
  <c r="BF199" i="158"/>
  <c r="AG199" i="158"/>
  <c r="AR199" i="158"/>
  <c r="L199" i="151"/>
  <c r="X199" i="151"/>
  <c r="AJ199" i="151"/>
  <c r="AV199" i="151"/>
  <c r="BH199" i="151"/>
  <c r="AW199" i="149"/>
  <c r="E199" i="149"/>
  <c r="Q199" i="149"/>
  <c r="AC199" i="149"/>
  <c r="AO199" i="149"/>
  <c r="BA199" i="149"/>
  <c r="N199" i="152"/>
  <c r="Z199" i="152"/>
  <c r="AL199" i="152"/>
  <c r="AX199" i="152"/>
  <c r="BJ199" i="152"/>
  <c r="Y199" i="152"/>
  <c r="AK199" i="152"/>
  <c r="AJ199" i="152"/>
  <c r="K199" i="152"/>
  <c r="W199" i="152"/>
  <c r="AI199" i="152"/>
  <c r="AU199" i="152"/>
  <c r="BG199" i="152"/>
  <c r="V199" i="152"/>
  <c r="H199" i="152"/>
  <c r="AQ199" i="158"/>
  <c r="F199" i="149"/>
  <c r="R199" i="149"/>
  <c r="AD199" i="149"/>
  <c r="AP199" i="149"/>
  <c r="BB199" i="149"/>
  <c r="Y199" i="149"/>
  <c r="E199" i="152"/>
  <c r="Q199" i="152"/>
  <c r="AC199" i="152"/>
  <c r="AO199" i="152"/>
  <c r="BA199" i="152"/>
  <c r="M199" i="148"/>
  <c r="Y199" i="148"/>
  <c r="AK199" i="148"/>
  <c r="AW199" i="148"/>
  <c r="BI199" i="148"/>
  <c r="BE199" i="149"/>
  <c r="AE199" i="149"/>
  <c r="AQ199" i="149"/>
  <c r="BC199" i="149"/>
  <c r="P199" i="150"/>
  <c r="N199" i="150"/>
  <c r="Z199" i="150"/>
  <c r="AL199" i="150"/>
  <c r="BJ199" i="150"/>
  <c r="AK199" i="150"/>
  <c r="BH199" i="150"/>
  <c r="U199" i="150"/>
  <c r="AA199" i="151"/>
  <c r="AM199" i="151"/>
  <c r="BK199" i="151"/>
  <c r="Z199" i="151"/>
  <c r="AL199" i="151"/>
  <c r="BJ199" i="151"/>
  <c r="AB199" i="157"/>
  <c r="AA199" i="157"/>
  <c r="AM199" i="157"/>
  <c r="AL199" i="157"/>
  <c r="G199" i="148"/>
  <c r="S199" i="148"/>
  <c r="AE199" i="148"/>
  <c r="AQ199" i="148"/>
  <c r="BC199" i="148"/>
  <c r="K199" i="149"/>
  <c r="W199" i="149"/>
  <c r="AI199" i="149"/>
  <c r="AU199" i="149"/>
  <c r="BG199" i="149"/>
  <c r="D199" i="150"/>
  <c r="AB199" i="150"/>
  <c r="AN199" i="150"/>
  <c r="AZ199" i="150"/>
  <c r="L199" i="149"/>
  <c r="X199" i="149"/>
  <c r="AJ199" i="149"/>
  <c r="AV199" i="149"/>
  <c r="BH199" i="149"/>
  <c r="E199" i="150"/>
  <c r="AC199" i="150"/>
  <c r="AO199" i="150"/>
  <c r="BA199" i="150"/>
  <c r="F199" i="151"/>
  <c r="AP199" i="151"/>
  <c r="AE199" i="152"/>
  <c r="E199" i="153"/>
  <c r="Q199" i="153"/>
  <c r="AC199" i="153"/>
  <c r="AO199" i="153"/>
  <c r="BA199" i="153"/>
  <c r="P199" i="153"/>
  <c r="AN199" i="153"/>
  <c r="BL199" i="153"/>
  <c r="O199" i="155"/>
  <c r="AM199" i="155"/>
  <c r="BK199" i="155"/>
  <c r="N199" i="155"/>
  <c r="Z199" i="155"/>
  <c r="AL199" i="155"/>
  <c r="AX199" i="155"/>
  <c r="BJ199" i="155"/>
  <c r="M199" i="155"/>
  <c r="Y199" i="155"/>
  <c r="AK199" i="155"/>
  <c r="AW199" i="155"/>
  <c r="BI199" i="155"/>
  <c r="I199" i="148"/>
  <c r="U199" i="148"/>
  <c r="AG199" i="148"/>
  <c r="AS199" i="148"/>
  <c r="BE199" i="148"/>
  <c r="AP199" i="150"/>
  <c r="BB199" i="150"/>
  <c r="H199" i="151"/>
  <c r="T199" i="151"/>
  <c r="AR199" i="151"/>
  <c r="BD199" i="151"/>
  <c r="G199" i="151"/>
  <c r="AQ199" i="151"/>
  <c r="AD199" i="151"/>
  <c r="AC199" i="151"/>
  <c r="J199" i="152"/>
  <c r="AH199" i="152"/>
  <c r="AT199" i="152"/>
  <c r="AF199" i="152"/>
  <c r="G199" i="152"/>
  <c r="AQ199" i="152"/>
  <c r="P199" i="155"/>
  <c r="AN199" i="155"/>
  <c r="BL199" i="155"/>
  <c r="J199" i="148"/>
  <c r="V199" i="148"/>
  <c r="AH199" i="148"/>
  <c r="AT199" i="148"/>
  <c r="BF199" i="148"/>
  <c r="N199" i="149"/>
  <c r="Z199" i="149"/>
  <c r="AL199" i="149"/>
  <c r="AX199" i="149"/>
  <c r="BJ199" i="149"/>
  <c r="K199" i="148"/>
  <c r="W199" i="148"/>
  <c r="AI199" i="148"/>
  <c r="AU199" i="148"/>
  <c r="BG199" i="148"/>
  <c r="O199" i="149"/>
  <c r="AA199" i="149"/>
  <c r="AM199" i="149"/>
  <c r="AY199" i="149"/>
  <c r="BK199" i="149"/>
  <c r="H199" i="150"/>
  <c r="T199" i="150"/>
  <c r="AF199" i="150"/>
  <c r="AR199" i="150"/>
  <c r="BD199" i="150"/>
  <c r="I199" i="151"/>
  <c r="AS199" i="151"/>
  <c r="L199" i="152"/>
  <c r="X199" i="152"/>
  <c r="AV199" i="152"/>
  <c r="BH199" i="152"/>
  <c r="D199" i="159"/>
  <c r="AA199" i="159"/>
  <c r="AM199" i="159"/>
  <c r="I199" i="160"/>
  <c r="BE199" i="160"/>
  <c r="AF199" i="160"/>
  <c r="S199" i="160"/>
  <c r="L199" i="148"/>
  <c r="X199" i="148"/>
  <c r="AJ199" i="148"/>
  <c r="AV199" i="148"/>
  <c r="BH199" i="148"/>
  <c r="D199" i="149"/>
  <c r="P199" i="149"/>
  <c r="AB199" i="149"/>
  <c r="AN199" i="149"/>
  <c r="AZ199" i="149"/>
  <c r="BL199" i="149"/>
  <c r="I199" i="150"/>
  <c r="K199" i="151"/>
  <c r="W199" i="151"/>
  <c r="AU199" i="151"/>
  <c r="BG199" i="151"/>
  <c r="M199" i="152"/>
  <c r="AW199" i="152"/>
  <c r="N199" i="158"/>
  <c r="AU199" i="158"/>
  <c r="AS199" i="158"/>
  <c r="BE199" i="158"/>
  <c r="S199" i="158"/>
  <c r="O199" i="154"/>
  <c r="AA199" i="154"/>
  <c r="AM199" i="154"/>
  <c r="AY199" i="154"/>
  <c r="BK199" i="154"/>
  <c r="G199" i="159"/>
  <c r="S199" i="159"/>
  <c r="AE199" i="159"/>
  <c r="AQ199" i="159"/>
  <c r="J199" i="160"/>
  <c r="V199" i="160"/>
  <c r="AH199" i="160"/>
  <c r="AT199" i="160"/>
  <c r="BF199" i="160"/>
  <c r="U199" i="160"/>
  <c r="AG199" i="160"/>
  <c r="AS199" i="160"/>
  <c r="H199" i="160"/>
  <c r="G199" i="160"/>
  <c r="AE199" i="160"/>
  <c r="AQ199" i="160"/>
  <c r="AK199" i="160"/>
  <c r="E199" i="161"/>
  <c r="AO199" i="161"/>
  <c r="AA199" i="161"/>
  <c r="AM199" i="161"/>
  <c r="BK199" i="161"/>
  <c r="AJ199" i="161"/>
  <c r="H199" i="164"/>
  <c r="AF199" i="164"/>
  <c r="BD199" i="164"/>
  <c r="AB199" i="156"/>
  <c r="AN199" i="156"/>
  <c r="AG199" i="157"/>
  <c r="AN199" i="158"/>
  <c r="AZ199" i="158"/>
  <c r="AA199" i="158"/>
  <c r="AM199" i="158"/>
  <c r="AY199" i="158"/>
  <c r="BK199" i="158"/>
  <c r="K199" i="160"/>
  <c r="W199" i="160"/>
  <c r="AI199" i="160"/>
  <c r="AU199" i="160"/>
  <c r="BG199" i="160"/>
  <c r="G199" i="161"/>
  <c r="S199" i="161"/>
  <c r="AE199" i="161"/>
  <c r="AQ199" i="161"/>
  <c r="BC199" i="161"/>
  <c r="R199" i="161"/>
  <c r="AD199" i="161"/>
  <c r="AP199" i="161"/>
  <c r="AL199" i="161"/>
  <c r="I199" i="164"/>
  <c r="AG199" i="164"/>
  <c r="BE199" i="164"/>
  <c r="D199" i="151"/>
  <c r="P199" i="151"/>
  <c r="AB199" i="151"/>
  <c r="AN199" i="151"/>
  <c r="AZ199" i="151"/>
  <c r="BL199" i="151"/>
  <c r="F199" i="152"/>
  <c r="R199" i="152"/>
  <c r="AD199" i="152"/>
  <c r="AP199" i="152"/>
  <c r="BB199" i="152"/>
  <c r="G199" i="154"/>
  <c r="S199" i="154"/>
  <c r="AE199" i="154"/>
  <c r="AQ199" i="154"/>
  <c r="BC199" i="154"/>
  <c r="F199" i="154"/>
  <c r="R199" i="154"/>
  <c r="AD199" i="154"/>
  <c r="AP199" i="154"/>
  <c r="BB199" i="154"/>
  <c r="E199" i="154"/>
  <c r="Q199" i="154"/>
  <c r="AC199" i="154"/>
  <c r="AO199" i="154"/>
  <c r="BA199" i="154"/>
  <c r="L199" i="157"/>
  <c r="X199" i="157"/>
  <c r="AJ199" i="157"/>
  <c r="AV199" i="157"/>
  <c r="BH199" i="157"/>
  <c r="K199" i="159"/>
  <c r="W199" i="159"/>
  <c r="AI199" i="159"/>
  <c r="AU199" i="159"/>
  <c r="BG199" i="159"/>
  <c r="L199" i="164"/>
  <c r="X199" i="164"/>
  <c r="AJ199" i="164"/>
  <c r="AV199" i="164"/>
  <c r="BH199" i="164"/>
  <c r="G199" i="150"/>
  <c r="S199" i="150"/>
  <c r="AE199" i="150"/>
  <c r="AQ199" i="150"/>
  <c r="BC199" i="150"/>
  <c r="H199" i="153"/>
  <c r="T199" i="153"/>
  <c r="AF199" i="153"/>
  <c r="AR199" i="153"/>
  <c r="BD199" i="153"/>
  <c r="H199" i="155"/>
  <c r="T199" i="155"/>
  <c r="AF199" i="155"/>
  <c r="AR199" i="155"/>
  <c r="BD199" i="155"/>
  <c r="AF199" i="156"/>
  <c r="AR199" i="156"/>
  <c r="AK199" i="157"/>
  <c r="AW199" i="157"/>
  <c r="BI199" i="157"/>
  <c r="H199" i="158"/>
  <c r="T199" i="158"/>
  <c r="BD199" i="158"/>
  <c r="BC199" i="158"/>
  <c r="J199" i="161"/>
  <c r="V199" i="161"/>
  <c r="AH199" i="161"/>
  <c r="AT199" i="161"/>
  <c r="BF199" i="161"/>
  <c r="I199" i="155"/>
  <c r="U199" i="155"/>
  <c r="AG199" i="155"/>
  <c r="AS199" i="155"/>
  <c r="BE199" i="155"/>
  <c r="AW199" i="160"/>
  <c r="K199" i="161"/>
  <c r="W199" i="161"/>
  <c r="AI199" i="161"/>
  <c r="AU199" i="161"/>
  <c r="BG199" i="161"/>
  <c r="I199" i="152"/>
  <c r="U199" i="152"/>
  <c r="AG199" i="152"/>
  <c r="AS199" i="152"/>
  <c r="BE199" i="152"/>
  <c r="J199" i="153"/>
  <c r="V199" i="153"/>
  <c r="AH199" i="153"/>
  <c r="AT199" i="153"/>
  <c r="BF199" i="153"/>
  <c r="AT199" i="156"/>
  <c r="BF199" i="156"/>
  <c r="O199" i="157"/>
  <c r="AY199" i="157"/>
  <c r="BJ199" i="157"/>
  <c r="V199" i="158"/>
  <c r="I199" i="158"/>
  <c r="T199" i="162"/>
  <c r="AF199" i="162"/>
  <c r="AR199" i="162"/>
  <c r="K199" i="153"/>
  <c r="W199" i="153"/>
  <c r="AI199" i="153"/>
  <c r="AU199" i="153"/>
  <c r="BG199" i="153"/>
  <c r="K199" i="156"/>
  <c r="AU199" i="156"/>
  <c r="BG199" i="156"/>
  <c r="D199" i="157"/>
  <c r="BL199" i="157"/>
  <c r="BK199" i="157"/>
  <c r="AX199" i="157"/>
  <c r="K199" i="158"/>
  <c r="W199" i="158"/>
  <c r="J199" i="158"/>
  <c r="AH199" i="158"/>
  <c r="AL199" i="159"/>
  <c r="Y199" i="159"/>
  <c r="I199" i="162"/>
  <c r="U199" i="162"/>
  <c r="AG199" i="162"/>
  <c r="AS199" i="162"/>
  <c r="BE199" i="162"/>
  <c r="D199" i="163"/>
  <c r="AN199" i="163"/>
  <c r="AZ199" i="163"/>
  <c r="AM199" i="163"/>
  <c r="K199" i="150"/>
  <c r="W199" i="150"/>
  <c r="AI199" i="150"/>
  <c r="AU199" i="150"/>
  <c r="BG199" i="150"/>
  <c r="L199" i="155"/>
  <c r="X199" i="155"/>
  <c r="AJ199" i="155"/>
  <c r="AV199" i="155"/>
  <c r="BH199" i="155"/>
  <c r="K199" i="155"/>
  <c r="W199" i="155"/>
  <c r="AI199" i="155"/>
  <c r="AU199" i="155"/>
  <c r="BG199" i="155"/>
  <c r="J199" i="155"/>
  <c r="V199" i="155"/>
  <c r="AH199" i="155"/>
  <c r="AT199" i="155"/>
  <c r="BF199" i="155"/>
  <c r="BH199" i="156"/>
  <c r="Q199" i="157"/>
  <c r="L199" i="158"/>
  <c r="X199" i="158"/>
  <c r="AJ199" i="158"/>
  <c r="AV199" i="158"/>
  <c r="J199" i="162"/>
  <c r="AH199" i="162"/>
  <c r="BF199" i="162"/>
  <c r="J199" i="151"/>
  <c r="V199" i="151"/>
  <c r="AH199" i="151"/>
  <c r="AT199" i="151"/>
  <c r="BF199" i="151"/>
  <c r="M199" i="154"/>
  <c r="Y199" i="154"/>
  <c r="AK199" i="154"/>
  <c r="AW199" i="154"/>
  <c r="BI199" i="154"/>
  <c r="M199" i="156"/>
  <c r="Y199" i="156"/>
  <c r="BI199" i="156"/>
  <c r="R199" i="157"/>
  <c r="AC199" i="157"/>
  <c r="Q199" i="159"/>
  <c r="AC199" i="159"/>
  <c r="AO199" i="159"/>
  <c r="BA199" i="159"/>
  <c r="AZ199" i="159"/>
  <c r="D199" i="164"/>
  <c r="AN199" i="164"/>
  <c r="AZ199" i="164"/>
  <c r="E199" i="165"/>
  <c r="Q199" i="165"/>
  <c r="AC199" i="165"/>
  <c r="N199" i="153"/>
  <c r="Z199" i="153"/>
  <c r="AL199" i="153"/>
  <c r="AX199" i="153"/>
  <c r="BJ199" i="153"/>
  <c r="M199" i="153"/>
  <c r="Y199" i="153"/>
  <c r="AK199" i="153"/>
  <c r="AW199" i="153"/>
  <c r="BI199" i="153"/>
  <c r="L199" i="153"/>
  <c r="X199" i="153"/>
  <c r="AJ199" i="153"/>
  <c r="AV199" i="153"/>
  <c r="BH199" i="153"/>
  <c r="N199" i="156"/>
  <c r="G199" i="157"/>
  <c r="S199" i="157"/>
  <c r="AE199" i="157"/>
  <c r="AQ199" i="157"/>
  <c r="F199" i="157"/>
  <c r="E199" i="157"/>
  <c r="Z199" i="158"/>
  <c r="AL199" i="158"/>
  <c r="F199" i="159"/>
  <c r="R199" i="159"/>
  <c r="AD199" i="159"/>
  <c r="AP199" i="159"/>
  <c r="BB199" i="159"/>
  <c r="T199" i="160"/>
  <c r="AR199" i="160"/>
  <c r="I199" i="163"/>
  <c r="U199" i="163"/>
  <c r="AG199" i="163"/>
  <c r="AS199" i="163"/>
  <c r="BE199" i="163"/>
  <c r="F199" i="164"/>
  <c r="BB199" i="164"/>
  <c r="E199" i="164"/>
  <c r="BA199" i="164"/>
  <c r="J199" i="159"/>
  <c r="V199" i="159"/>
  <c r="AH199" i="159"/>
  <c r="AT199" i="159"/>
  <c r="BF199" i="159"/>
  <c r="L199" i="162"/>
  <c r="X199" i="162"/>
  <c r="AJ199" i="162"/>
  <c r="AV199" i="162"/>
  <c r="BH199" i="162"/>
  <c r="W199" i="162"/>
  <c r="AU199" i="162"/>
  <c r="V199" i="162"/>
  <c r="AT199" i="162"/>
  <c r="P199" i="165"/>
  <c r="AN199" i="165"/>
  <c r="O199" i="156"/>
  <c r="AA199" i="156"/>
  <c r="AM199" i="156"/>
  <c r="AY199" i="156"/>
  <c r="BK199" i="156"/>
  <c r="M199" i="161"/>
  <c r="Y199" i="161"/>
  <c r="AK199" i="161"/>
  <c r="AW199" i="161"/>
  <c r="BI199" i="161"/>
  <c r="X199" i="161"/>
  <c r="AV199" i="161"/>
  <c r="Q199" i="164"/>
  <c r="AO199" i="164"/>
  <c r="AA199" i="164"/>
  <c r="AY199" i="164"/>
  <c r="F199" i="165"/>
  <c r="M199" i="159"/>
  <c r="D199" i="160"/>
  <c r="P199" i="160"/>
  <c r="AB199" i="160"/>
  <c r="AN199" i="160"/>
  <c r="AZ199" i="160"/>
  <c r="BL199" i="160"/>
  <c r="AA199" i="163"/>
  <c r="AY199" i="163"/>
  <c r="R199" i="164"/>
  <c r="AP199" i="164"/>
  <c r="G199" i="165"/>
  <c r="AQ199" i="165"/>
  <c r="N199" i="159"/>
  <c r="AX199" i="159"/>
  <c r="BJ199" i="159"/>
  <c r="E199" i="160"/>
  <c r="Q199" i="160"/>
  <c r="AC199" i="160"/>
  <c r="AO199" i="160"/>
  <c r="BA199" i="160"/>
  <c r="Z199" i="161"/>
  <c r="AX199" i="161"/>
  <c r="F199" i="163"/>
  <c r="R199" i="163"/>
  <c r="AD199" i="163"/>
  <c r="AP199" i="163"/>
  <c r="BB199" i="163"/>
  <c r="G199" i="164"/>
  <c r="S199" i="164"/>
  <c r="AE199" i="164"/>
  <c r="AQ199" i="164"/>
  <c r="BC199" i="164"/>
  <c r="H199" i="157"/>
  <c r="T199" i="157"/>
  <c r="AF199" i="157"/>
  <c r="AR199" i="157"/>
  <c r="BD199" i="157"/>
  <c r="O199" i="159"/>
  <c r="AY199" i="159"/>
  <c r="F199" i="160"/>
  <c r="R199" i="160"/>
  <c r="AD199" i="160"/>
  <c r="AP199" i="160"/>
  <c r="BB199" i="160"/>
  <c r="G199" i="163"/>
  <c r="S199" i="163"/>
  <c r="AE199" i="163"/>
  <c r="AQ199" i="163"/>
  <c r="BC199" i="163"/>
  <c r="T199" i="164"/>
  <c r="AR199" i="164"/>
  <c r="S199" i="156"/>
  <c r="AE199" i="156"/>
  <c r="AQ199" i="156"/>
  <c r="BC199" i="156"/>
  <c r="M199" i="158"/>
  <c r="Y199" i="158"/>
  <c r="AK199" i="158"/>
  <c r="AW199" i="158"/>
  <c r="BI199" i="158"/>
  <c r="AB199" i="159"/>
  <c r="AN199" i="159"/>
  <c r="H199" i="163"/>
  <c r="T199" i="163"/>
  <c r="AF199" i="163"/>
  <c r="AR199" i="163"/>
  <c r="BD199" i="163"/>
  <c r="V199" i="165"/>
  <c r="AH199" i="165"/>
  <c r="AT199" i="165"/>
  <c r="U199" i="165"/>
  <c r="AG199" i="165"/>
  <c r="AE199" i="165"/>
  <c r="BC199" i="165"/>
  <c r="AD199" i="165"/>
  <c r="AP199" i="165"/>
  <c r="I199" i="161"/>
  <c r="U199" i="161"/>
  <c r="AG199" i="161"/>
  <c r="AS199" i="161"/>
  <c r="BE199" i="161"/>
  <c r="J199" i="164"/>
  <c r="V199" i="164"/>
  <c r="AH199" i="164"/>
  <c r="AT199" i="164"/>
  <c r="BF199" i="164"/>
  <c r="AS199" i="165"/>
  <c r="BE199" i="165"/>
  <c r="M199" i="162"/>
  <c r="Y199" i="162"/>
  <c r="AK199" i="162"/>
  <c r="AW199" i="162"/>
  <c r="BI199" i="162"/>
  <c r="M199" i="164"/>
  <c r="Y199" i="164"/>
  <c r="AK199" i="164"/>
  <c r="AW199" i="164"/>
  <c r="BI199" i="164"/>
  <c r="X199" i="165"/>
  <c r="AJ199" i="165"/>
  <c r="AV199" i="165"/>
  <c r="L199" i="159"/>
  <c r="X199" i="159"/>
  <c r="AJ199" i="159"/>
  <c r="AV199" i="159"/>
  <c r="BH199" i="159"/>
  <c r="N199" i="162"/>
  <c r="Z199" i="162"/>
  <c r="AL199" i="162"/>
  <c r="AX199" i="162"/>
  <c r="BJ199" i="162"/>
  <c r="N199" i="163"/>
  <c r="Z199" i="163"/>
  <c r="AL199" i="163"/>
  <c r="AX199" i="163"/>
  <c r="BJ199" i="163"/>
  <c r="N199" i="164"/>
  <c r="Z199" i="164"/>
  <c r="AL199" i="164"/>
  <c r="AX199" i="164"/>
  <c r="BJ199" i="164"/>
  <c r="M199" i="165"/>
  <c r="Y199" i="165"/>
  <c r="AK199" i="165"/>
  <c r="AW199" i="165"/>
  <c r="BI199" i="165"/>
  <c r="AW199" i="159"/>
  <c r="BI199" i="159"/>
  <c r="N199" i="160"/>
  <c r="Z199" i="160"/>
  <c r="AL199" i="160"/>
  <c r="AX199" i="160"/>
  <c r="BJ199" i="160"/>
  <c r="O199" i="162"/>
  <c r="AA199" i="162"/>
  <c r="AM199" i="162"/>
  <c r="AY199" i="162"/>
  <c r="BK199" i="162"/>
  <c r="O199" i="160"/>
  <c r="AA199" i="160"/>
  <c r="AM199" i="160"/>
  <c r="AY199" i="160"/>
  <c r="BK199" i="160"/>
  <c r="D199" i="162"/>
  <c r="P199" i="162"/>
  <c r="AB199" i="162"/>
  <c r="AN199" i="162"/>
  <c r="AZ199" i="162"/>
  <c r="BL199" i="162"/>
  <c r="O199" i="165"/>
  <c r="AA199" i="165"/>
  <c r="AM199" i="165"/>
  <c r="AY199" i="165"/>
  <c r="BK199" i="165"/>
  <c r="D199" i="161"/>
  <c r="P199" i="161"/>
  <c r="AB199" i="161"/>
  <c r="AN199" i="161"/>
  <c r="AZ199" i="161"/>
  <c r="BL199" i="161"/>
  <c r="E199" i="163"/>
  <c r="Q199" i="163"/>
  <c r="AC199" i="163"/>
  <c r="AO199" i="163"/>
  <c r="BA199" i="163"/>
  <c r="D199" i="165"/>
  <c r="AB199" i="165"/>
  <c r="BL199" i="165"/>
  <c r="N199" i="165"/>
  <c r="Z199" i="165"/>
  <c r="AL199" i="165"/>
  <c r="AX199" i="165"/>
  <c r="BJ199" i="165"/>
  <c r="H199" i="165"/>
  <c r="T199" i="165"/>
  <c r="AF199" i="165"/>
  <c r="AR199" i="165"/>
  <c r="BD199" i="165"/>
  <c r="AB74" i="214"/>
  <c r="O124" i="214"/>
  <c r="L65" i="214"/>
  <c r="Z165" i="214"/>
  <c r="Z93" i="214"/>
  <c r="E69" i="214"/>
  <c r="Q120" i="214"/>
  <c r="AH160" i="214"/>
  <c r="O105" i="214"/>
  <c r="AF130" i="214"/>
  <c r="BE152" i="214"/>
  <c r="X132" i="214"/>
  <c r="AQ144" i="214"/>
  <c r="F81" i="214"/>
  <c r="I149" i="214"/>
  <c r="H164" i="214"/>
  <c r="AE116" i="214"/>
  <c r="O34" i="214"/>
  <c r="BE65" i="214"/>
  <c r="K88" i="214"/>
  <c r="J26" i="214"/>
  <c r="F4" i="214"/>
  <c r="AT33" i="214"/>
  <c r="T77" i="214"/>
  <c r="BE96" i="214"/>
  <c r="J129" i="214"/>
  <c r="BG74" i="214"/>
  <c r="BA87" i="214"/>
  <c r="G4" i="214"/>
  <c r="BG68" i="214"/>
  <c r="AT163" i="214"/>
  <c r="BC60" i="214"/>
  <c r="U130" i="214"/>
  <c r="AS16" i="214"/>
  <c r="BK164" i="214"/>
  <c r="AT164" i="214"/>
  <c r="BI144" i="214"/>
  <c r="AR90" i="214"/>
  <c r="BG30" i="214"/>
  <c r="AW49" i="214"/>
  <c r="J143" i="214"/>
  <c r="I16" i="214"/>
  <c r="AQ71" i="214"/>
  <c r="AW35" i="214"/>
  <c r="AJ46" i="214"/>
  <c r="AO82" i="214"/>
  <c r="D164" i="214"/>
  <c r="Q64" i="214"/>
  <c r="AO96" i="214"/>
  <c r="BE78" i="214"/>
  <c r="AG36" i="214"/>
  <c r="T100" i="214"/>
  <c r="AF50" i="214"/>
  <c r="BA136" i="214"/>
  <c r="AB50" i="214"/>
  <c r="H86" i="214"/>
  <c r="AY88" i="214"/>
  <c r="X145" i="214"/>
  <c r="P131" i="214"/>
  <c r="W131" i="214"/>
  <c r="AH128" i="214"/>
  <c r="D73" i="214"/>
  <c r="AO81" i="214"/>
  <c r="AI127" i="214"/>
  <c r="S72" i="214"/>
  <c r="R146" i="214"/>
  <c r="BL71" i="214"/>
  <c r="E160" i="214"/>
  <c r="K69" i="214"/>
  <c r="AQ109" i="214"/>
  <c r="S11" i="214"/>
  <c r="AL128" i="214"/>
  <c r="AT90" i="214"/>
  <c r="AV88" i="214"/>
  <c r="H96" i="214"/>
  <c r="I98" i="214"/>
  <c r="AY82" i="214"/>
  <c r="AP28" i="214"/>
  <c r="H88" i="214"/>
  <c r="G25" i="214"/>
  <c r="BI124" i="214"/>
  <c r="W104" i="214"/>
  <c r="BC138" i="214"/>
  <c r="BH116" i="214"/>
  <c r="AN66" i="214"/>
  <c r="BA146" i="214"/>
  <c r="E44" i="214"/>
  <c r="V67" i="214"/>
  <c r="AK96" i="214"/>
  <c r="AW58" i="214"/>
  <c r="K165" i="214"/>
  <c r="BC23" i="214"/>
  <c r="H109" i="214"/>
  <c r="F138" i="214"/>
  <c r="U131" i="214"/>
  <c r="Q110" i="214"/>
  <c r="AP70" i="214"/>
  <c r="J76" i="214"/>
  <c r="H47" i="214"/>
  <c r="K137" i="214"/>
  <c r="G96" i="214"/>
  <c r="AL31" i="214"/>
  <c r="AH118" i="214"/>
  <c r="L14" i="214"/>
  <c r="AR31" i="214"/>
  <c r="AE68" i="214"/>
  <c r="AP100" i="214"/>
  <c r="BB102" i="214"/>
  <c r="AG92" i="214"/>
  <c r="BL162" i="214"/>
  <c r="AM129" i="214"/>
  <c r="S150" i="214"/>
  <c r="BD140" i="214"/>
  <c r="L118" i="214"/>
  <c r="M121" i="214"/>
  <c r="O16" i="214"/>
  <c r="AC115" i="214"/>
  <c r="V165" i="214"/>
  <c r="BC58" i="214"/>
  <c r="Z145" i="214"/>
  <c r="AE128" i="214"/>
  <c r="S142" i="214"/>
  <c r="AU152" i="214"/>
  <c r="BF61" i="214"/>
  <c r="W34" i="214"/>
  <c r="Z105" i="214"/>
  <c r="Q62" i="214"/>
  <c r="H149" i="214"/>
  <c r="AC62" i="214"/>
  <c r="AO106" i="214"/>
  <c r="BH69" i="214"/>
  <c r="AL72" i="214"/>
  <c r="AQ61" i="214"/>
  <c r="BL108" i="214"/>
  <c r="Y70" i="214"/>
  <c r="AF62" i="214"/>
  <c r="W128" i="214"/>
  <c r="AN165" i="214"/>
  <c r="M156" i="214"/>
  <c r="R10" i="214"/>
  <c r="L136" i="214"/>
  <c r="AU122" i="214"/>
  <c r="AN119" i="214"/>
  <c r="D79" i="214"/>
  <c r="AP144" i="214"/>
  <c r="AS105" i="214"/>
  <c r="AV117" i="214"/>
  <c r="P63" i="214"/>
  <c r="S138" i="214"/>
  <c r="K139" i="214"/>
  <c r="V102" i="214"/>
  <c r="AZ106" i="214"/>
  <c r="P70" i="214"/>
  <c r="I64" i="214"/>
  <c r="AP114" i="214"/>
  <c r="R90" i="214"/>
  <c r="AC91" i="214"/>
  <c r="Q77" i="214"/>
  <c r="N137" i="214"/>
  <c r="AW96" i="214"/>
  <c r="BI66" i="214"/>
  <c r="X81" i="214"/>
  <c r="AP78" i="214"/>
  <c r="AO88" i="214"/>
  <c r="AK142" i="214"/>
  <c r="AI73" i="214"/>
  <c r="J14" i="214"/>
  <c r="AP20" i="214"/>
  <c r="BL107" i="214"/>
  <c r="V146" i="214"/>
  <c r="BI102" i="214"/>
  <c r="AR95" i="214"/>
  <c r="W16" i="214"/>
  <c r="Y91" i="214"/>
  <c r="AR44" i="214"/>
  <c r="Y105" i="214"/>
  <c r="AZ115" i="214"/>
  <c r="AQ21" i="214"/>
  <c r="AQ120" i="214"/>
  <c r="BA9" i="214"/>
  <c r="AO116" i="214"/>
  <c r="F48" i="214"/>
  <c r="X163" i="214"/>
  <c r="AK25" i="214"/>
  <c r="AT10" i="214"/>
  <c r="AR35" i="214"/>
  <c r="AR4" i="214"/>
  <c r="BE136" i="214"/>
  <c r="BI92" i="214"/>
  <c r="Z69" i="214"/>
  <c r="AT139" i="214"/>
  <c r="V39" i="214"/>
  <c r="V108" i="214"/>
  <c r="BH81" i="214"/>
  <c r="AD89" i="214"/>
  <c r="AY93" i="214"/>
  <c r="R85" i="214"/>
  <c r="BB164" i="214"/>
  <c r="F165" i="214"/>
  <c r="T109" i="214"/>
  <c r="Q35" i="214"/>
  <c r="J37" i="214"/>
  <c r="U110" i="214"/>
  <c r="W78" i="214"/>
  <c r="AG161" i="214"/>
  <c r="M116" i="214"/>
  <c r="BG122" i="214"/>
  <c r="AN158" i="214"/>
  <c r="AS118" i="214"/>
  <c r="K104" i="214"/>
  <c r="AB40" i="214"/>
  <c r="J77" i="214"/>
  <c r="BD157" i="214"/>
  <c r="AN21" i="214"/>
  <c r="BK20" i="214"/>
  <c r="G58" i="214"/>
  <c r="BA7" i="214"/>
  <c r="AS136" i="214"/>
  <c r="BE40" i="214"/>
  <c r="AI161" i="214"/>
  <c r="V96" i="214"/>
  <c r="AO38" i="214"/>
  <c r="AZ69" i="214"/>
  <c r="BD40" i="214"/>
  <c r="AV48" i="214"/>
  <c r="AE28" i="214"/>
  <c r="X128" i="214"/>
  <c r="BK89" i="214"/>
  <c r="AF136" i="214"/>
  <c r="AJ154" i="214"/>
  <c r="AP18" i="214"/>
  <c r="AC131" i="214"/>
  <c r="AA104" i="214"/>
  <c r="AO94" i="214"/>
  <c r="Q10" i="214"/>
  <c r="AP19" i="214"/>
  <c r="F140" i="214"/>
  <c r="L39" i="214"/>
  <c r="AI84" i="214"/>
  <c r="BF43" i="214"/>
  <c r="AR137" i="214"/>
  <c r="J100" i="214"/>
  <c r="AR121" i="214"/>
  <c r="T22" i="214"/>
  <c r="W82" i="214"/>
  <c r="BL63" i="214"/>
  <c r="BC111" i="214"/>
  <c r="AY24" i="214"/>
  <c r="BK155" i="214"/>
  <c r="H92" i="214"/>
  <c r="M99" i="214"/>
  <c r="AT92" i="214"/>
  <c r="BG92" i="214"/>
  <c r="L146" i="214"/>
  <c r="D82" i="214"/>
  <c r="BH59" i="214"/>
  <c r="Q70" i="214"/>
  <c r="BE23" i="214"/>
  <c r="AD121" i="214"/>
  <c r="BH54" i="214"/>
  <c r="R42" i="214"/>
  <c r="Y97" i="214"/>
  <c r="AR139" i="214"/>
  <c r="V136" i="214"/>
  <c r="O28" i="214"/>
  <c r="N153" i="214"/>
  <c r="M158" i="214"/>
  <c r="AF53" i="214"/>
  <c r="L86" i="214"/>
  <c r="R47" i="214"/>
  <c r="AF147" i="214"/>
  <c r="AL144" i="214"/>
  <c r="J60" i="214"/>
  <c r="I63" i="214"/>
  <c r="AF114" i="214"/>
  <c r="O85" i="214"/>
  <c r="AB15" i="214"/>
  <c r="AY59" i="214"/>
  <c r="BL146" i="214"/>
  <c r="AB87" i="214"/>
  <c r="U56" i="214"/>
  <c r="AE61" i="214"/>
  <c r="BJ155" i="214"/>
  <c r="H30" i="214"/>
  <c r="AK42" i="214"/>
  <c r="BE14" i="214"/>
  <c r="X94" i="214"/>
  <c r="AC97" i="214"/>
  <c r="AL90" i="214"/>
  <c r="N8" i="214"/>
  <c r="AN152" i="214"/>
  <c r="AO79" i="214"/>
  <c r="R94" i="214"/>
  <c r="BE51" i="214"/>
  <c r="BE100" i="214"/>
  <c r="T19" i="214"/>
  <c r="K61" i="214"/>
  <c r="BA101" i="214"/>
  <c r="BF131" i="214"/>
  <c r="AO66" i="214"/>
  <c r="I18" i="214"/>
  <c r="T9" i="214"/>
  <c r="AD58" i="214"/>
  <c r="AV94" i="214"/>
  <c r="M151" i="214"/>
  <c r="F49" i="214"/>
  <c r="BI75" i="214"/>
  <c r="BF120" i="214"/>
  <c r="T75" i="214"/>
  <c r="BJ105" i="214"/>
  <c r="BA57" i="214"/>
  <c r="O76" i="214"/>
  <c r="BG20" i="214"/>
  <c r="K164" i="214"/>
  <c r="BC9" i="214"/>
  <c r="AH130" i="214"/>
  <c r="BI69" i="214"/>
  <c r="AU72" i="214"/>
  <c r="AK92" i="214"/>
  <c r="BE13" i="214"/>
  <c r="AK40" i="214"/>
  <c r="BB32" i="214"/>
  <c r="BE58" i="214"/>
  <c r="AI116" i="214"/>
  <c r="AM69" i="214"/>
  <c r="BK58" i="214"/>
  <c r="AT126" i="214"/>
  <c r="AK6" i="214"/>
  <c r="AB56" i="214"/>
  <c r="AV132" i="214"/>
  <c r="AJ146" i="214"/>
  <c r="G60" i="214"/>
  <c r="BK118" i="214"/>
  <c r="O133" i="214"/>
  <c r="N131" i="214"/>
  <c r="W157" i="214"/>
  <c r="AU144" i="214"/>
  <c r="D105" i="214"/>
  <c r="Z45" i="214"/>
  <c r="F126" i="214"/>
  <c r="E74" i="214"/>
  <c r="AR149" i="214"/>
  <c r="H73" i="214"/>
  <c r="BE35" i="214"/>
  <c r="N66" i="214"/>
  <c r="L16" i="214"/>
  <c r="M149" i="214"/>
  <c r="N101" i="214"/>
  <c r="BJ84" i="214"/>
  <c r="AB93" i="214"/>
  <c r="AY134" i="214"/>
  <c r="U146" i="214"/>
  <c r="Q164" i="214"/>
  <c r="BE41" i="214"/>
  <c r="L157" i="214"/>
  <c r="AN17" i="214"/>
  <c r="AV57" i="214"/>
  <c r="K136" i="214"/>
  <c r="AI35" i="214"/>
  <c r="AB146" i="214"/>
  <c r="V80" i="214"/>
  <c r="AD138" i="214"/>
  <c r="S38" i="214"/>
  <c r="BE143" i="214"/>
  <c r="AV157" i="214"/>
  <c r="AB135" i="214"/>
  <c r="V118" i="214"/>
  <c r="BG152" i="214"/>
  <c r="AX118" i="214"/>
  <c r="G46" i="214"/>
  <c r="BB43" i="214"/>
  <c r="AE87" i="214"/>
  <c r="D102" i="214"/>
  <c r="G98" i="214"/>
  <c r="Q116" i="214"/>
  <c r="M13" i="214"/>
  <c r="K73" i="214"/>
  <c r="Z114" i="214"/>
  <c r="Y125" i="214"/>
  <c r="BB26" i="214"/>
  <c r="P146" i="214"/>
  <c r="AI61" i="214"/>
  <c r="BJ124" i="214"/>
  <c r="AU165" i="214"/>
  <c r="AA61" i="214"/>
  <c r="L116" i="214"/>
  <c r="BG130" i="214"/>
  <c r="X129" i="214"/>
  <c r="N122" i="214"/>
  <c r="AY101" i="214"/>
  <c r="AO93" i="214"/>
  <c r="AU49" i="214"/>
  <c r="R162" i="214"/>
  <c r="R51" i="214"/>
  <c r="Z88" i="214"/>
  <c r="AT154" i="214"/>
  <c r="K9" i="214"/>
  <c r="F113" i="214"/>
  <c r="AF121" i="214"/>
  <c r="I127" i="214"/>
  <c r="BE162" i="214"/>
  <c r="BD13" i="214"/>
  <c r="N62" i="214"/>
  <c r="BA145" i="214"/>
  <c r="BE146" i="214"/>
  <c r="AH152" i="214"/>
  <c r="AR140" i="214"/>
  <c r="AW133" i="214"/>
  <c r="AU139" i="214"/>
  <c r="BD99" i="214"/>
  <c r="W120" i="214"/>
  <c r="AU158" i="214"/>
  <c r="AW53" i="214"/>
  <c r="AM51" i="214"/>
  <c r="AO89" i="214"/>
  <c r="AG82" i="214"/>
  <c r="AV53" i="214"/>
  <c r="AM131" i="214"/>
  <c r="BI85" i="214"/>
  <c r="BI122" i="214"/>
  <c r="W85" i="214"/>
  <c r="AN76" i="214"/>
  <c r="M133" i="214"/>
  <c r="Y128" i="214"/>
  <c r="AS92" i="214"/>
  <c r="R78" i="214"/>
  <c r="BJ43" i="214"/>
  <c r="AQ117" i="214"/>
  <c r="AD146" i="214"/>
  <c r="T152" i="214"/>
  <c r="Q61" i="214"/>
  <c r="BB63" i="214"/>
  <c r="BJ156" i="214"/>
  <c r="BJ25" i="214"/>
  <c r="BB85" i="214"/>
  <c r="AD18" i="214"/>
  <c r="O117" i="214"/>
  <c r="AD94" i="214"/>
  <c r="AQ24" i="214"/>
  <c r="E165" i="214"/>
  <c r="S89" i="214"/>
  <c r="J4" i="214"/>
  <c r="Q161" i="214"/>
  <c r="R88" i="214"/>
  <c r="I152" i="214"/>
  <c r="AY94" i="214"/>
  <c r="X126" i="214"/>
  <c r="H134" i="214"/>
  <c r="AV142" i="214"/>
  <c r="X111" i="214"/>
  <c r="I97" i="214"/>
  <c r="AI81" i="214"/>
  <c r="AC141" i="214"/>
  <c r="BC150" i="214"/>
  <c r="AD76" i="214"/>
  <c r="AO113" i="214"/>
  <c r="AI108" i="214"/>
  <c r="BK88" i="214"/>
  <c r="M92" i="214"/>
  <c r="AU78" i="214"/>
  <c r="BC62" i="214"/>
  <c r="BA153" i="214"/>
  <c r="AE161" i="214"/>
  <c r="BJ157" i="214"/>
  <c r="BC96" i="214"/>
  <c r="AC92" i="214"/>
  <c r="AS77" i="214"/>
  <c r="G29" i="214"/>
  <c r="D89" i="214"/>
  <c r="BE128" i="214"/>
  <c r="AC43" i="214"/>
  <c r="T65" i="214"/>
  <c r="Y162" i="214"/>
  <c r="BD39" i="214"/>
  <c r="D85" i="214"/>
  <c r="AM156" i="214"/>
  <c r="X8" i="214"/>
  <c r="AJ99" i="214"/>
  <c r="AC138" i="214"/>
  <c r="S144" i="214"/>
  <c r="AC27" i="214"/>
  <c r="S59" i="214"/>
  <c r="AU128" i="214"/>
  <c r="S45" i="214"/>
  <c r="BD122" i="214"/>
  <c r="BD33" i="214"/>
  <c r="D154" i="214"/>
  <c r="AH19" i="214"/>
  <c r="D134" i="214"/>
  <c r="AR144" i="214"/>
  <c r="AZ18" i="214"/>
  <c r="BJ40" i="214"/>
  <c r="AG109" i="214"/>
  <c r="BB151" i="214"/>
  <c r="W137" i="214"/>
  <c r="L113" i="214"/>
  <c r="R14" i="214"/>
  <c r="Z161" i="214"/>
  <c r="S39" i="214"/>
  <c r="AF87" i="214"/>
  <c r="D125" i="214"/>
  <c r="Z74" i="214"/>
  <c r="D68" i="214"/>
  <c r="BJ86" i="214"/>
  <c r="AY140" i="214"/>
  <c r="BL92" i="214"/>
  <c r="AH113" i="214"/>
  <c r="P94" i="214"/>
  <c r="S143" i="214"/>
  <c r="G95" i="214"/>
  <c r="BA120" i="214"/>
  <c r="BE155" i="214"/>
  <c r="AT24" i="214"/>
  <c r="AX11" i="214"/>
  <c r="M46" i="214"/>
  <c r="AJ52" i="214"/>
  <c r="BE28" i="214"/>
  <c r="Q73" i="214"/>
  <c r="BK76" i="214"/>
  <c r="AT74" i="214"/>
  <c r="BH74" i="214"/>
  <c r="BF122" i="214"/>
  <c r="AU95" i="214"/>
  <c r="AG114" i="214"/>
  <c r="Q31" i="214"/>
  <c r="O160" i="214"/>
  <c r="AX161" i="214"/>
  <c r="G124" i="214"/>
  <c r="BA162" i="214"/>
  <c r="T124" i="214"/>
  <c r="AW104" i="214"/>
  <c r="BD120" i="214"/>
  <c r="H125" i="214"/>
  <c r="S96" i="214"/>
  <c r="J32" i="214"/>
  <c r="AR165" i="214"/>
  <c r="I154" i="214"/>
  <c r="BC147" i="214"/>
  <c r="AU96" i="214"/>
  <c r="AR43" i="214"/>
  <c r="G92" i="214"/>
  <c r="AP82" i="214"/>
  <c r="AB130" i="214"/>
  <c r="T61" i="214"/>
  <c r="AT101" i="214"/>
  <c r="AY115" i="214"/>
  <c r="AB52" i="214"/>
  <c r="AG156" i="214"/>
  <c r="E21" i="214"/>
  <c r="BE52" i="214"/>
  <c r="Q88" i="214"/>
  <c r="X109" i="214"/>
  <c r="AK102" i="214"/>
  <c r="BE56" i="214"/>
  <c r="AO54" i="214"/>
  <c r="Z159" i="214"/>
  <c r="J157" i="214"/>
  <c r="AY113" i="214"/>
  <c r="S74" i="214"/>
  <c r="AJ12" i="214"/>
  <c r="AG43" i="214"/>
  <c r="K156" i="214"/>
  <c r="E128" i="214"/>
  <c r="AN67" i="214"/>
  <c r="U59" i="214"/>
  <c r="BA110" i="214"/>
  <c r="AQ91" i="214"/>
  <c r="W86" i="214"/>
  <c r="AE144" i="214"/>
  <c r="AF109" i="214"/>
  <c r="AU160" i="214"/>
  <c r="BE19" i="214"/>
  <c r="J116" i="214"/>
  <c r="BK157" i="214"/>
  <c r="AF74" i="214"/>
  <c r="AJ145" i="214"/>
  <c r="BJ141" i="214"/>
  <c r="AW12" i="214"/>
  <c r="Z80" i="214"/>
  <c r="H145" i="214"/>
  <c r="AZ63" i="214"/>
  <c r="AV165" i="214"/>
  <c r="AA158" i="214"/>
  <c r="M53" i="214"/>
  <c r="AO102" i="214"/>
  <c r="AM65" i="214"/>
  <c r="AE97" i="214"/>
  <c r="AS93" i="214"/>
  <c r="AN133" i="214"/>
  <c r="AJ112" i="214"/>
  <c r="V128" i="214"/>
  <c r="AZ133" i="214"/>
  <c r="Q81" i="214"/>
  <c r="AE72" i="214"/>
  <c r="AN96" i="214"/>
  <c r="AR69" i="214"/>
  <c r="AS158" i="214"/>
  <c r="AP147" i="214"/>
  <c r="V164" i="214"/>
  <c r="AM109" i="214"/>
  <c r="E159" i="214"/>
  <c r="AY58" i="214"/>
  <c r="X77" i="214"/>
  <c r="P19" i="214"/>
  <c r="I41" i="214"/>
  <c r="AJ104" i="214"/>
  <c r="AT48" i="214"/>
  <c r="BH153" i="214"/>
  <c r="D12" i="214"/>
  <c r="L70" i="214"/>
  <c r="BH21" i="214"/>
  <c r="Z72" i="214"/>
  <c r="AG74" i="214"/>
  <c r="N157" i="214"/>
  <c r="Z137" i="214"/>
  <c r="AW81" i="214"/>
  <c r="BI56" i="214"/>
  <c r="AD6" i="214"/>
  <c r="H8" i="214"/>
  <c r="AM81" i="214"/>
  <c r="BB141" i="214"/>
  <c r="AC137" i="214"/>
  <c r="S17" i="214"/>
  <c r="V14" i="214"/>
  <c r="AP11" i="214"/>
  <c r="AZ54" i="214"/>
  <c r="E6" i="214"/>
  <c r="AK158" i="214"/>
  <c r="AL121" i="214"/>
  <c r="BJ16" i="214"/>
  <c r="BD118" i="214"/>
  <c r="AL136" i="214"/>
  <c r="AJ48" i="214"/>
  <c r="AE76" i="214"/>
  <c r="W147" i="214"/>
  <c r="AM125" i="214"/>
  <c r="O62" i="214"/>
  <c r="BC68" i="214"/>
  <c r="AE98" i="214"/>
  <c r="BE121" i="214"/>
  <c r="BK5" i="214"/>
  <c r="E77" i="214"/>
  <c r="R89" i="214"/>
  <c r="AP142" i="214"/>
  <c r="AA74" i="214"/>
  <c r="K146" i="214"/>
  <c r="BL164" i="214"/>
  <c r="BI129" i="214"/>
  <c r="BD5" i="214"/>
  <c r="BA154" i="214"/>
  <c r="I60" i="214"/>
  <c r="F141" i="214"/>
  <c r="P83" i="214"/>
  <c r="AY68" i="214"/>
  <c r="BE129" i="214"/>
  <c r="Q126" i="214"/>
  <c r="BG100" i="214"/>
  <c r="AK5" i="214"/>
  <c r="BC142" i="214"/>
  <c r="D81" i="214"/>
  <c r="G77" i="214"/>
  <c r="AX92" i="214"/>
  <c r="BC80" i="214"/>
  <c r="P126" i="214"/>
  <c r="G81" i="214"/>
  <c r="AW106" i="214"/>
  <c r="F155" i="214"/>
  <c r="AV146" i="214"/>
  <c r="AS119" i="214"/>
  <c r="AW164" i="214"/>
  <c r="Q19" i="214"/>
  <c r="AP34" i="214"/>
  <c r="BB15" i="214"/>
  <c r="AL143" i="214"/>
  <c r="M50" i="214"/>
  <c r="BF117" i="214"/>
  <c r="H4" i="214"/>
  <c r="BC125" i="214"/>
  <c r="T112" i="214"/>
  <c r="BJ113" i="214"/>
  <c r="W8" i="214"/>
  <c r="U137" i="214"/>
  <c r="AW160" i="214"/>
  <c r="AW116" i="214"/>
  <c r="R83" i="214"/>
  <c r="O10" i="214"/>
  <c r="BL145" i="214"/>
  <c r="S60" i="214"/>
  <c r="AC87" i="214"/>
  <c r="W75" i="214"/>
  <c r="BC66" i="214"/>
  <c r="Q144" i="214"/>
  <c r="BC26" i="214"/>
  <c r="M63" i="214"/>
  <c r="U43" i="214"/>
  <c r="AG121" i="214"/>
  <c r="U161" i="214"/>
  <c r="AV64" i="214"/>
  <c r="BA60" i="214"/>
  <c r="BK115" i="214"/>
  <c r="BH33" i="214"/>
  <c r="AB91" i="214"/>
  <c r="X110" i="214"/>
  <c r="U128" i="214"/>
  <c r="BG133" i="214"/>
  <c r="AN59" i="214"/>
  <c r="AV124" i="214"/>
  <c r="X102" i="214"/>
  <c r="BE105" i="214"/>
  <c r="J136" i="214"/>
  <c r="AU154" i="214"/>
  <c r="H148" i="214"/>
  <c r="BE101" i="214"/>
  <c r="BI126" i="214"/>
  <c r="F98" i="214"/>
  <c r="BH80" i="214"/>
  <c r="J73" i="214"/>
  <c r="AD13" i="214"/>
  <c r="Q140" i="214"/>
  <c r="AQ66" i="214"/>
  <c r="AD74" i="214"/>
  <c r="AZ72" i="214"/>
  <c r="V25" i="214"/>
  <c r="AN126" i="214"/>
  <c r="AK130" i="214"/>
  <c r="AA45" i="214"/>
  <c r="D127" i="214"/>
  <c r="AE153" i="214"/>
  <c r="AY155" i="214"/>
  <c r="N162" i="214"/>
  <c r="V100" i="214"/>
  <c r="D62" i="214"/>
  <c r="U39" i="214"/>
  <c r="AQ143" i="214"/>
  <c r="AU39" i="214"/>
  <c r="AZ160" i="214"/>
  <c r="AD59" i="214"/>
  <c r="BI89" i="214"/>
  <c r="AC150" i="214"/>
  <c r="W135" i="214"/>
  <c r="BE132" i="214"/>
  <c r="P81" i="214"/>
  <c r="AU67" i="214"/>
  <c r="BI77" i="214"/>
  <c r="D121" i="214"/>
  <c r="AA73" i="214"/>
  <c r="Q14" i="214"/>
  <c r="Z96" i="214"/>
  <c r="R134" i="214"/>
  <c r="H5" i="214"/>
  <c r="D101" i="214"/>
  <c r="F97" i="214"/>
  <c r="L6" i="214"/>
  <c r="BJ110" i="214"/>
  <c r="R63" i="214"/>
  <c r="I65" i="214"/>
  <c r="AK11" i="214"/>
  <c r="S125" i="214"/>
  <c r="P43" i="214"/>
  <c r="P133" i="214"/>
  <c r="AC89" i="214"/>
  <c r="U96" i="214"/>
  <c r="AT18" i="214"/>
  <c r="AP5" i="214"/>
  <c r="AE74" i="214"/>
  <c r="AW85" i="214"/>
  <c r="X61" i="214"/>
  <c r="BL136" i="214"/>
  <c r="Z130" i="214"/>
  <c r="G134" i="214"/>
  <c r="AL133" i="214"/>
  <c r="BE88" i="214"/>
  <c r="I122" i="214"/>
  <c r="BB153" i="214"/>
  <c r="AM74" i="214"/>
  <c r="AM94" i="214"/>
  <c r="N145" i="214"/>
  <c r="AY102" i="214"/>
  <c r="BL119" i="214"/>
  <c r="D20" i="214"/>
  <c r="AS162" i="214"/>
  <c r="J122" i="214"/>
  <c r="L77" i="214"/>
  <c r="AR61" i="214"/>
  <c r="AM79" i="214"/>
  <c r="BL125" i="214"/>
  <c r="BH6" i="214"/>
  <c r="BE98" i="214"/>
  <c r="BL156" i="214"/>
  <c r="AR100" i="214"/>
  <c r="AG45" i="214"/>
  <c r="AT68" i="214"/>
  <c r="AE4" i="214"/>
  <c r="AM107" i="214"/>
  <c r="O65" i="214"/>
  <c r="BI165" i="214"/>
  <c r="V83" i="214"/>
  <c r="G132" i="214"/>
  <c r="AD55" i="214"/>
  <c r="F22" i="214"/>
  <c r="BG129" i="214"/>
  <c r="U140" i="214"/>
  <c r="X138" i="214"/>
  <c r="N74" i="214"/>
  <c r="G53" i="214"/>
  <c r="E64" i="214"/>
  <c r="AL28" i="214"/>
  <c r="AX64" i="214"/>
  <c r="BB133" i="214"/>
  <c r="BB93" i="214"/>
  <c r="AA23" i="214"/>
  <c r="BI121" i="214"/>
  <c r="BA114" i="214"/>
  <c r="AC22" i="214"/>
  <c r="BD107" i="214"/>
  <c r="AG72" i="214"/>
  <c r="AD78" i="214"/>
  <c r="R139" i="214"/>
  <c r="AZ38" i="214"/>
  <c r="AF160" i="214"/>
  <c r="D96" i="214"/>
  <c r="E130" i="214"/>
  <c r="H90" i="214"/>
  <c r="BK146" i="214"/>
  <c r="BL28" i="214"/>
  <c r="AC128" i="214"/>
  <c r="AS133" i="214"/>
  <c r="AH101" i="214"/>
  <c r="AI66" i="214"/>
  <c r="AW140" i="214"/>
  <c r="AG81" i="214"/>
  <c r="D92" i="214"/>
  <c r="AF30" i="214"/>
  <c r="W126" i="214"/>
  <c r="BE15" i="214"/>
  <c r="E65" i="214"/>
  <c r="BH58" i="214"/>
  <c r="AM88" i="214"/>
  <c r="BH55" i="214"/>
  <c r="D148" i="214"/>
  <c r="AG54" i="214"/>
  <c r="M97" i="214"/>
  <c r="AD153" i="214"/>
  <c r="T101" i="214"/>
  <c r="AE114" i="214"/>
  <c r="E76" i="214"/>
  <c r="BB140" i="214"/>
  <c r="BE91" i="214"/>
  <c r="BL149" i="214"/>
  <c r="AD144" i="214"/>
  <c r="AF128" i="214"/>
  <c r="AS22" i="214"/>
  <c r="Q79" i="214"/>
  <c r="AX152" i="214"/>
  <c r="U104" i="214"/>
  <c r="H66" i="214"/>
  <c r="O156" i="214"/>
  <c r="AC60" i="214"/>
  <c r="M96" i="214"/>
  <c r="U117" i="214"/>
  <c r="AE163" i="214"/>
  <c r="BC10" i="214"/>
  <c r="AJ128" i="214"/>
  <c r="AB21" i="214"/>
  <c r="AS99" i="214"/>
  <c r="AM55" i="214"/>
  <c r="W146" i="214"/>
  <c r="BI132" i="214"/>
  <c r="R24" i="214"/>
  <c r="U33" i="214"/>
  <c r="AW28" i="214"/>
  <c r="AK74" i="214"/>
  <c r="W37" i="214"/>
  <c r="AU98" i="214"/>
  <c r="V79" i="214"/>
  <c r="AR134" i="214"/>
  <c r="AJ149" i="214"/>
  <c r="AH10" i="214"/>
  <c r="AQ111" i="214"/>
  <c r="AP143" i="214"/>
  <c r="G10" i="214"/>
  <c r="P140" i="214"/>
  <c r="V89" i="214"/>
  <c r="Z6" i="214"/>
  <c r="D131" i="214"/>
  <c r="AT40" i="214"/>
  <c r="P29" i="214"/>
  <c r="Q26" i="214"/>
  <c r="BE12" i="214"/>
  <c r="AK152" i="214"/>
  <c r="AA11" i="214"/>
  <c r="AN140" i="214"/>
  <c r="D132" i="214"/>
  <c r="AU117" i="214"/>
  <c r="J65" i="214"/>
  <c r="BA147" i="214"/>
  <c r="BA157" i="214"/>
  <c r="BE21" i="214"/>
  <c r="AL117" i="214"/>
  <c r="BE63" i="214"/>
  <c r="BG142" i="214"/>
  <c r="D156" i="214"/>
  <c r="M163" i="214"/>
  <c r="R113" i="214"/>
  <c r="AQ110" i="214"/>
  <c r="AO163" i="214"/>
  <c r="X150" i="214"/>
  <c r="BK74" i="214"/>
  <c r="AQ80" i="214"/>
  <c r="AO144" i="214"/>
  <c r="AS51" i="214"/>
  <c r="BC112" i="214"/>
  <c r="P79" i="214"/>
  <c r="AF88" i="214"/>
  <c r="I50" i="214"/>
  <c r="Z85" i="214"/>
  <c r="AM102" i="214"/>
  <c r="S164" i="214"/>
  <c r="J74" i="214"/>
  <c r="N28" i="214"/>
  <c r="AB134" i="214"/>
  <c r="AV148" i="214"/>
  <c r="AA88" i="214"/>
  <c r="BF128" i="214"/>
  <c r="BF6" i="214"/>
  <c r="AL163" i="214"/>
  <c r="AY7" i="214"/>
  <c r="M105" i="214"/>
  <c r="AR160" i="214"/>
  <c r="L43" i="214"/>
  <c r="V63" i="214"/>
  <c r="AT165" i="214"/>
  <c r="BB113" i="214"/>
  <c r="BL160" i="214"/>
  <c r="AI57" i="214"/>
  <c r="AP136" i="214"/>
  <c r="AK82" i="214"/>
  <c r="G34" i="214"/>
  <c r="AN86" i="214"/>
  <c r="G63" i="214"/>
  <c r="BF134" i="214"/>
  <c r="X74" i="214"/>
  <c r="N70" i="214"/>
  <c r="T25" i="214"/>
  <c r="S13" i="214"/>
  <c r="K64" i="214"/>
  <c r="AL146" i="214"/>
  <c r="BE71" i="214"/>
  <c r="J146" i="214"/>
  <c r="K20" i="214"/>
  <c r="X78" i="214"/>
  <c r="BJ136" i="214"/>
  <c r="AZ158" i="214"/>
  <c r="BF80" i="214"/>
  <c r="BB130" i="214"/>
  <c r="G154" i="214"/>
  <c r="U160" i="214"/>
  <c r="I125" i="214"/>
  <c r="S145" i="214"/>
  <c r="Z112" i="214"/>
  <c r="I109" i="214"/>
  <c r="M70" i="214"/>
  <c r="AX108" i="214"/>
  <c r="AD73" i="214"/>
  <c r="AP81" i="214"/>
  <c r="W96" i="214"/>
  <c r="AQ148" i="214"/>
  <c r="R16" i="214"/>
  <c r="AW80" i="214"/>
  <c r="AD157" i="214"/>
  <c r="X112" i="214"/>
  <c r="AK22" i="214"/>
  <c r="AI122" i="214"/>
  <c r="BC81" i="214"/>
  <c r="AP156" i="214"/>
  <c r="W108" i="214"/>
  <c r="BJ116" i="214"/>
  <c r="AU37" i="214"/>
  <c r="AM73" i="214"/>
  <c r="AN136" i="214"/>
  <c r="BG121" i="214"/>
  <c r="AM21" i="214"/>
  <c r="P149" i="214"/>
  <c r="BH98" i="214"/>
  <c r="AP54" i="214"/>
  <c r="AO133" i="214"/>
  <c r="AE142" i="214"/>
  <c r="AG87" i="214"/>
  <c r="AS40" i="214"/>
  <c r="M14" i="214"/>
  <c r="AM18" i="214"/>
  <c r="AJ93" i="214"/>
  <c r="BB64" i="214"/>
  <c r="BG147" i="214"/>
  <c r="BC61" i="214"/>
  <c r="F157" i="214"/>
  <c r="O131" i="214"/>
  <c r="AJ143" i="214"/>
  <c r="AA108" i="214"/>
  <c r="BJ118" i="214"/>
  <c r="Z154" i="214"/>
  <c r="J36" i="214"/>
  <c r="K55" i="214"/>
  <c r="L41" i="214"/>
  <c r="AW6" i="214"/>
  <c r="BF53" i="214"/>
  <c r="AR87" i="214"/>
  <c r="AR125" i="214"/>
  <c r="BH45" i="214"/>
  <c r="AL107" i="214"/>
  <c r="BH138" i="214"/>
  <c r="N154" i="214"/>
  <c r="BD22" i="214"/>
  <c r="AQ28" i="214"/>
  <c r="BK33" i="214"/>
  <c r="AP130" i="214"/>
  <c r="M114" i="214"/>
  <c r="BE53" i="214"/>
  <c r="AG126" i="214"/>
  <c r="AI40" i="214"/>
  <c r="AB94" i="214"/>
  <c r="AB63" i="214"/>
  <c r="AT106" i="214"/>
  <c r="AE127" i="214"/>
  <c r="BA123" i="214"/>
  <c r="Y35" i="214"/>
  <c r="I106" i="214"/>
  <c r="AT60" i="214"/>
  <c r="X39" i="214"/>
  <c r="BL73" i="214"/>
  <c r="AX101" i="214"/>
  <c r="AF79" i="214"/>
  <c r="AM147" i="214"/>
  <c r="P62" i="214"/>
  <c r="AT81" i="214"/>
  <c r="BH47" i="214"/>
  <c r="AB165" i="214"/>
  <c r="AP159" i="214"/>
  <c r="BA42" i="214"/>
  <c r="D44" i="214"/>
  <c r="F5" i="214"/>
  <c r="K35" i="214"/>
  <c r="K5" i="214"/>
  <c r="AR60" i="214"/>
  <c r="Z49" i="214"/>
  <c r="AP13" i="214"/>
  <c r="AK41" i="214"/>
  <c r="J135" i="214"/>
  <c r="BK39" i="214"/>
  <c r="AI4" i="214"/>
  <c r="U70" i="214"/>
  <c r="BA49" i="214"/>
  <c r="BH28" i="214"/>
  <c r="BD163" i="214"/>
  <c r="BA56" i="214"/>
  <c r="BC11" i="214"/>
  <c r="AD48" i="214"/>
  <c r="AV78" i="214"/>
  <c r="T163" i="214"/>
  <c r="U127" i="214"/>
  <c r="AD131" i="214"/>
  <c r="J46" i="214"/>
  <c r="S84" i="214"/>
  <c r="BH149" i="214"/>
  <c r="AY38" i="214"/>
  <c r="BG13" i="214"/>
  <c r="V68" i="214"/>
  <c r="BJ119" i="214"/>
  <c r="L115" i="214"/>
  <c r="AE80" i="214"/>
  <c r="BF15" i="214"/>
  <c r="Y67" i="214"/>
  <c r="AT104" i="214"/>
  <c r="AD54" i="214"/>
  <c r="BL135" i="214"/>
  <c r="BD93" i="214"/>
  <c r="O27" i="214"/>
  <c r="AA139" i="214"/>
  <c r="AC78" i="214"/>
  <c r="BC103" i="214"/>
  <c r="BL50" i="214"/>
  <c r="E39" i="214"/>
  <c r="AO22" i="214"/>
  <c r="AW114" i="214"/>
  <c r="AX135" i="214"/>
  <c r="AA132" i="214"/>
  <c r="E161" i="214"/>
  <c r="O35" i="214"/>
  <c r="O142" i="214"/>
  <c r="AI99" i="214"/>
  <c r="BL69" i="214"/>
  <c r="F77" i="214"/>
  <c r="AX88" i="214"/>
  <c r="Y17" i="214"/>
  <c r="K77" i="214"/>
  <c r="AO145" i="214"/>
  <c r="E67" i="214"/>
  <c r="G123" i="214"/>
  <c r="BC35" i="214"/>
  <c r="N37" i="214"/>
  <c r="BG61" i="214"/>
  <c r="D126" i="214"/>
  <c r="V163" i="214"/>
  <c r="L10" i="214"/>
  <c r="F84" i="214"/>
  <c r="AW51" i="214"/>
  <c r="AK51" i="214"/>
  <c r="L144" i="214"/>
  <c r="T16" i="214"/>
  <c r="K114" i="214"/>
  <c r="BH57" i="214"/>
  <c r="J27" i="214"/>
  <c r="N21" i="214"/>
  <c r="BE156" i="214"/>
  <c r="T29" i="214"/>
  <c r="AL4" i="214"/>
  <c r="AN28" i="214"/>
  <c r="W165" i="214"/>
  <c r="F30" i="214"/>
  <c r="P97" i="214"/>
  <c r="Q32" i="214"/>
  <c r="BE111" i="214"/>
  <c r="AK62" i="214"/>
  <c r="BK9" i="214"/>
  <c r="AA21" i="214"/>
  <c r="AT86" i="214"/>
  <c r="G79" i="214"/>
  <c r="H123" i="214"/>
  <c r="AL36" i="214"/>
  <c r="AX38" i="214"/>
  <c r="BF31" i="214"/>
  <c r="I99" i="214"/>
  <c r="BL57" i="214"/>
  <c r="R57" i="214"/>
  <c r="P24" i="214"/>
  <c r="BF65" i="214"/>
  <c r="S123" i="214"/>
  <c r="AG102" i="214"/>
  <c r="AY37" i="214"/>
  <c r="AW48" i="214"/>
  <c r="L85" i="214"/>
  <c r="BG43" i="214"/>
  <c r="BJ134" i="214"/>
  <c r="AK90" i="214"/>
  <c r="E153" i="214"/>
  <c r="AT62" i="214"/>
  <c r="AW153" i="214"/>
  <c r="AN38" i="214"/>
  <c r="E19" i="214"/>
  <c r="AD40" i="214"/>
  <c r="T150" i="214"/>
  <c r="AE85" i="214"/>
  <c r="BH163" i="214"/>
  <c r="AV35" i="214"/>
  <c r="BC121" i="214"/>
  <c r="T72" i="214"/>
  <c r="D139" i="214"/>
  <c r="AT63" i="214"/>
  <c r="AO162" i="214"/>
  <c r="AH142" i="214"/>
  <c r="AV129" i="214"/>
  <c r="AK131" i="214"/>
  <c r="AF27" i="214"/>
  <c r="AL94" i="214"/>
  <c r="AT128" i="214"/>
  <c r="AB39" i="214"/>
  <c r="BH22" i="214"/>
  <c r="AM56" i="214"/>
  <c r="AP31" i="214"/>
  <c r="O66" i="214"/>
  <c r="AX149" i="214"/>
  <c r="I37" i="214"/>
  <c r="BF75" i="214"/>
  <c r="BG63" i="214"/>
  <c r="BC78" i="214"/>
  <c r="AY63" i="214"/>
  <c r="BG124" i="214"/>
  <c r="AA48" i="214"/>
  <c r="AX128" i="214"/>
  <c r="BK134" i="214"/>
  <c r="L68" i="214"/>
  <c r="AJ159" i="214"/>
  <c r="U36" i="214"/>
  <c r="AP57" i="214"/>
  <c r="AH147" i="214"/>
  <c r="O64" i="214"/>
  <c r="Q25" i="214"/>
  <c r="AQ142" i="214"/>
  <c r="AA32" i="214"/>
  <c r="Y27" i="214"/>
  <c r="M6" i="214"/>
  <c r="AS127" i="214"/>
  <c r="AO112" i="214"/>
  <c r="L36" i="214"/>
  <c r="BC40" i="214"/>
  <c r="BI39" i="214"/>
  <c r="I126" i="214"/>
  <c r="Y6" i="214"/>
  <c r="BJ148" i="214"/>
  <c r="AQ47" i="214"/>
  <c r="S53" i="214"/>
  <c r="W52" i="214"/>
  <c r="L135" i="214"/>
  <c r="BI28" i="214"/>
  <c r="AU71" i="214"/>
  <c r="S98" i="214"/>
  <c r="N58" i="214"/>
  <c r="AS45" i="214"/>
  <c r="BC49" i="214"/>
  <c r="D97" i="214"/>
  <c r="D37" i="214"/>
  <c r="R19" i="214"/>
  <c r="Y74" i="214"/>
  <c r="V29" i="214"/>
  <c r="AY142" i="214"/>
  <c r="H147" i="214"/>
  <c r="D60" i="214"/>
  <c r="Z103" i="214"/>
  <c r="AD163" i="214"/>
  <c r="AK44" i="214"/>
  <c r="AH55" i="214"/>
  <c r="H10" i="214"/>
  <c r="BC6" i="214"/>
  <c r="W93" i="214"/>
  <c r="AI150" i="214"/>
  <c r="L55" i="214"/>
  <c r="AY50" i="214"/>
  <c r="AA120" i="214"/>
  <c r="BI153" i="214"/>
  <c r="L95" i="214"/>
  <c r="AH69" i="214"/>
  <c r="BG75" i="214"/>
  <c r="AQ94" i="214"/>
  <c r="BD150" i="214"/>
  <c r="AM160" i="214"/>
  <c r="AF47" i="214"/>
  <c r="BB131" i="214"/>
  <c r="BJ73" i="214"/>
  <c r="G152" i="214"/>
  <c r="H45" i="214"/>
  <c r="AN113" i="214"/>
  <c r="BK163" i="214"/>
  <c r="P104" i="214"/>
  <c r="AP124" i="214"/>
  <c r="M119" i="214"/>
  <c r="AI27" i="214"/>
  <c r="AK95" i="214"/>
  <c r="BB111" i="214"/>
  <c r="AJ79" i="214"/>
  <c r="AO92" i="214"/>
  <c r="AR141" i="214"/>
  <c r="AO15" i="214"/>
  <c r="BL54" i="214"/>
  <c r="Y98" i="214"/>
  <c r="I117" i="214"/>
  <c r="O8" i="214"/>
  <c r="AV110" i="214"/>
  <c r="F8" i="214"/>
  <c r="Q8" i="214"/>
  <c r="M9" i="214"/>
  <c r="I52" i="214"/>
  <c r="AN40" i="214"/>
  <c r="AA72" i="214"/>
  <c r="Y87" i="214"/>
  <c r="AK133" i="214"/>
  <c r="AB71" i="214"/>
  <c r="X119" i="214"/>
  <c r="AJ123" i="214"/>
  <c r="N98" i="214"/>
  <c r="Q63" i="214"/>
  <c r="BC118" i="214"/>
  <c r="AT57" i="214"/>
  <c r="BD117" i="214"/>
  <c r="AE89" i="214"/>
  <c r="V47" i="214"/>
  <c r="F164" i="214"/>
  <c r="Y95" i="214"/>
  <c r="U26" i="214"/>
  <c r="J155" i="214"/>
  <c r="P32" i="214"/>
  <c r="AC104" i="214"/>
  <c r="AW16" i="214"/>
  <c r="AV149" i="214"/>
  <c r="BI30" i="214"/>
  <c r="L69" i="214"/>
  <c r="AM161" i="214"/>
  <c r="U76" i="214"/>
  <c r="AD134" i="214"/>
  <c r="D151" i="214"/>
  <c r="S6" i="214"/>
  <c r="AS122" i="214"/>
  <c r="BK65" i="214"/>
  <c r="AS81" i="214"/>
  <c r="AH88" i="214"/>
  <c r="I108" i="214"/>
  <c r="AC61" i="214"/>
  <c r="AC103" i="214"/>
  <c r="AT52" i="214"/>
  <c r="I13" i="214"/>
  <c r="Y165" i="214"/>
  <c r="BF29" i="214"/>
  <c r="BC139" i="214"/>
  <c r="AJ23" i="214"/>
  <c r="D54" i="214"/>
  <c r="BG131" i="214"/>
  <c r="AT13" i="214"/>
  <c r="BJ63" i="214"/>
  <c r="J12" i="214"/>
  <c r="S50" i="214"/>
  <c r="G41" i="214"/>
  <c r="BL51" i="214"/>
  <c r="BA102" i="214"/>
  <c r="V112" i="214"/>
  <c r="AL33" i="214"/>
  <c r="AQ99" i="214"/>
  <c r="BH43" i="214"/>
  <c r="J79" i="214"/>
  <c r="AK149" i="214"/>
  <c r="BA54" i="214"/>
  <c r="Y43" i="214"/>
  <c r="H62" i="214"/>
  <c r="AF15" i="214"/>
  <c r="AG63" i="214"/>
  <c r="AG69" i="214"/>
  <c r="BD38" i="214"/>
  <c r="AW20" i="214"/>
  <c r="AQ131" i="214"/>
  <c r="G90" i="214"/>
  <c r="AW24" i="214"/>
  <c r="AC108" i="214"/>
  <c r="AC147" i="214"/>
  <c r="N108" i="214"/>
  <c r="Y24" i="214"/>
  <c r="AS120" i="214"/>
  <c r="X71" i="214"/>
  <c r="X50" i="214"/>
  <c r="V21" i="214"/>
  <c r="AD108" i="214"/>
  <c r="W109" i="214"/>
  <c r="X144" i="214"/>
  <c r="M71" i="214"/>
  <c r="D7" i="214"/>
  <c r="AH67" i="214"/>
  <c r="AC135" i="214"/>
  <c r="F12" i="214"/>
  <c r="E53" i="214"/>
  <c r="R49" i="214"/>
  <c r="AV81" i="214"/>
  <c r="AF57" i="214"/>
  <c r="BL65" i="214"/>
  <c r="R130" i="214"/>
  <c r="AK85" i="214"/>
  <c r="BG118" i="214"/>
  <c r="AH13" i="214"/>
  <c r="AL63" i="214"/>
  <c r="AC73" i="214"/>
  <c r="O162" i="214"/>
  <c r="AM116" i="214"/>
  <c r="AZ52" i="214"/>
  <c r="AU18" i="214"/>
  <c r="AK110" i="214"/>
  <c r="AZ155" i="214"/>
  <c r="AL99" i="214"/>
  <c r="AV10" i="214"/>
  <c r="O100" i="214"/>
  <c r="AT113" i="214"/>
  <c r="BC165" i="214"/>
  <c r="F23" i="214"/>
  <c r="K102" i="214"/>
  <c r="D63" i="214"/>
  <c r="AT96" i="214"/>
  <c r="AJ85" i="214"/>
  <c r="D135" i="214"/>
  <c r="AV67" i="214"/>
  <c r="BH16" i="214"/>
  <c r="AF133" i="214"/>
  <c r="H50" i="214"/>
  <c r="BI20" i="214"/>
  <c r="AO43" i="214"/>
  <c r="R98" i="214"/>
  <c r="Z111" i="214"/>
  <c r="AX24" i="214"/>
  <c r="BC48" i="214"/>
  <c r="AA50" i="214"/>
  <c r="AI29" i="214"/>
  <c r="BG54" i="214"/>
  <c r="M44" i="214"/>
  <c r="L129" i="214"/>
  <c r="AF111" i="214"/>
  <c r="G118" i="214"/>
  <c r="D80" i="214"/>
  <c r="D93" i="214"/>
  <c r="K26" i="214"/>
  <c r="Q67" i="214"/>
  <c r="G142" i="214"/>
  <c r="I33" i="214"/>
  <c r="AN55" i="214"/>
  <c r="E164" i="214"/>
  <c r="AN108" i="214"/>
  <c r="AX62" i="214"/>
  <c r="E94" i="214"/>
  <c r="AH83" i="214"/>
  <c r="BI52" i="214"/>
  <c r="AS163" i="214"/>
  <c r="AT29" i="214"/>
  <c r="E27" i="214"/>
  <c r="R102" i="214"/>
  <c r="AT110" i="214"/>
  <c r="V30" i="214"/>
  <c r="AW5" i="214"/>
  <c r="AX139" i="214"/>
  <c r="AN14" i="214"/>
  <c r="AN155" i="214"/>
  <c r="F50" i="214"/>
  <c r="BD153" i="214"/>
  <c r="BF56" i="214"/>
  <c r="AS111" i="214"/>
  <c r="AC123" i="214"/>
  <c r="BF27" i="214"/>
  <c r="Z25" i="214"/>
  <c r="AY105" i="214"/>
  <c r="BB34" i="214"/>
  <c r="AM99" i="214"/>
  <c r="J113" i="214"/>
  <c r="BF73" i="214"/>
  <c r="AR102" i="214"/>
  <c r="BC124" i="214"/>
  <c r="AR6" i="214"/>
  <c r="Z77" i="214"/>
  <c r="AK155" i="214"/>
  <c r="F53" i="214"/>
  <c r="AE15" i="214"/>
  <c r="AQ140" i="214"/>
  <c r="AS18" i="214"/>
  <c r="BF121" i="214"/>
  <c r="AY165" i="214"/>
  <c r="BA13" i="214"/>
  <c r="V129" i="214"/>
  <c r="BG70" i="214"/>
  <c r="BA6" i="214"/>
  <c r="I90" i="214"/>
  <c r="AQ119" i="214"/>
  <c r="AY95" i="214"/>
  <c r="BA5" i="214"/>
  <c r="AO111" i="214"/>
  <c r="AD57" i="214"/>
  <c r="AZ27" i="214"/>
  <c r="BG106" i="214"/>
  <c r="G30" i="214"/>
  <c r="AW14" i="214"/>
  <c r="U5" i="214"/>
  <c r="AM7" i="214"/>
  <c r="AA33" i="214"/>
  <c r="AY5" i="214"/>
  <c r="BJ8" i="214"/>
  <c r="BF34" i="214"/>
  <c r="AC23" i="214"/>
  <c r="AV73" i="214"/>
  <c r="D42" i="214"/>
  <c r="Y19" i="214"/>
  <c r="AF124" i="214"/>
  <c r="Y37" i="214"/>
  <c r="BG91" i="214"/>
  <c r="AO51" i="214"/>
  <c r="R62" i="214"/>
  <c r="AX61" i="214"/>
  <c r="AD66" i="214"/>
  <c r="BK151" i="214"/>
  <c r="AC120" i="214"/>
  <c r="AE22" i="214"/>
  <c r="AA10" i="214"/>
  <c r="O90" i="214"/>
  <c r="Y7" i="214"/>
  <c r="BD41" i="214"/>
  <c r="BC79" i="214"/>
  <c r="AA165" i="214"/>
  <c r="Y38" i="214"/>
  <c r="Q143" i="214"/>
  <c r="AS107" i="214"/>
  <c r="X100" i="214"/>
  <c r="Q15" i="214"/>
  <c r="BH120" i="214"/>
  <c r="T49" i="214"/>
  <c r="AV160" i="214"/>
  <c r="AJ29" i="214"/>
  <c r="D56" i="214"/>
  <c r="V7" i="214"/>
  <c r="BL48" i="214"/>
  <c r="E99" i="214"/>
  <c r="AB14" i="214"/>
  <c r="BB33" i="214"/>
  <c r="AF116" i="214"/>
  <c r="K67" i="214"/>
  <c r="AT43" i="214"/>
  <c r="E51" i="214"/>
  <c r="H54" i="214"/>
  <c r="AK123" i="214"/>
  <c r="AO53" i="214"/>
  <c r="AY34" i="214"/>
  <c r="T42" i="214"/>
  <c r="T66" i="214"/>
  <c r="U53" i="214"/>
  <c r="W56" i="214"/>
  <c r="BA160" i="214"/>
  <c r="T23" i="214"/>
  <c r="BH101" i="214"/>
  <c r="F125" i="214"/>
  <c r="AH43" i="214"/>
  <c r="AY118" i="214"/>
  <c r="BB144" i="214"/>
  <c r="R39" i="214"/>
  <c r="AM8" i="214"/>
  <c r="J23" i="214"/>
  <c r="D147" i="214"/>
  <c r="N59" i="214"/>
  <c r="AA85" i="214"/>
  <c r="O29" i="214"/>
  <c r="AG27" i="214"/>
  <c r="H55" i="214"/>
  <c r="W110" i="214"/>
  <c r="AI102" i="214"/>
  <c r="E30" i="214"/>
  <c r="D110" i="214"/>
  <c r="AB28" i="214"/>
  <c r="BF105" i="214"/>
  <c r="AJ116" i="214"/>
  <c r="G110" i="214"/>
  <c r="E102" i="214"/>
  <c r="AI39" i="214"/>
  <c r="AU159" i="214"/>
  <c r="N161" i="214"/>
  <c r="AF69" i="214"/>
  <c r="AP66" i="214"/>
  <c r="AK75" i="214"/>
  <c r="T88" i="214"/>
  <c r="BB103" i="214"/>
  <c r="AV37" i="214"/>
  <c r="Z84" i="214"/>
  <c r="BG42" i="214"/>
  <c r="Y108" i="214"/>
  <c r="T70" i="214"/>
  <c r="G24" i="214"/>
  <c r="K80" i="214"/>
  <c r="AI41" i="214"/>
  <c r="AM71" i="214"/>
  <c r="J137" i="214"/>
  <c r="AV112" i="214"/>
  <c r="BL157" i="214"/>
  <c r="R123" i="214"/>
  <c r="W141" i="214"/>
  <c r="AZ22" i="214"/>
  <c r="AA71" i="214"/>
  <c r="AE86" i="214"/>
  <c r="N48" i="214"/>
  <c r="AL22" i="214"/>
  <c r="S132" i="214"/>
  <c r="AZ163" i="214"/>
  <c r="BH131" i="214"/>
  <c r="AZ154" i="214"/>
  <c r="Z16" i="214"/>
  <c r="AA26" i="214"/>
  <c r="U151" i="214"/>
  <c r="O143" i="214"/>
  <c r="O13" i="214"/>
  <c r="AW110" i="214"/>
  <c r="AH155" i="214"/>
  <c r="R36" i="214"/>
  <c r="D70" i="214"/>
  <c r="P157" i="214"/>
  <c r="AF34" i="214"/>
  <c r="AO119" i="214"/>
  <c r="X118" i="214"/>
  <c r="BE108" i="214"/>
  <c r="AB106" i="214"/>
  <c r="P107" i="214"/>
  <c r="X56" i="214"/>
  <c r="D22" i="214"/>
  <c r="T40" i="214"/>
  <c r="V65" i="214"/>
  <c r="AN58" i="214"/>
  <c r="BC145" i="214"/>
  <c r="AX160" i="214"/>
  <c r="AE31" i="214"/>
  <c r="Z7" i="214"/>
  <c r="BI31" i="214"/>
  <c r="AB9" i="214"/>
  <c r="G99" i="214"/>
  <c r="AN118" i="214"/>
  <c r="AH96" i="214"/>
  <c r="S22" i="214"/>
  <c r="H9" i="214"/>
  <c r="J40" i="214"/>
  <c r="AI143" i="214"/>
  <c r="E163" i="214"/>
  <c r="F6" i="214"/>
  <c r="J156" i="214"/>
  <c r="R103" i="214"/>
  <c r="AF28" i="214"/>
  <c r="N146" i="214"/>
  <c r="F116" i="214"/>
  <c r="BB29" i="214"/>
  <c r="AA13" i="214"/>
  <c r="AH16" i="214"/>
  <c r="AK18" i="214"/>
  <c r="P23" i="214"/>
  <c r="BI16" i="214"/>
  <c r="AY18" i="214"/>
  <c r="AG123" i="214"/>
  <c r="AM121" i="214"/>
  <c r="BC146" i="214"/>
  <c r="S20" i="214"/>
  <c r="AU15" i="214"/>
  <c r="T92" i="214"/>
  <c r="Z38" i="214"/>
  <c r="AP60" i="214"/>
  <c r="AO108" i="214"/>
  <c r="AA147" i="214"/>
  <c r="AX26" i="214"/>
  <c r="G27" i="214"/>
  <c r="AD111" i="214"/>
  <c r="AV97" i="214"/>
  <c r="AR45" i="214"/>
  <c r="AL56" i="214"/>
  <c r="BI46" i="214"/>
  <c r="G76" i="214"/>
  <c r="AB112" i="214"/>
  <c r="AT31" i="214"/>
  <c r="BH97" i="214"/>
  <c r="J91" i="214"/>
  <c r="AQ10" i="214"/>
  <c r="E33" i="214"/>
  <c r="AH79" i="214"/>
  <c r="BG79" i="214"/>
  <c r="AX107" i="214"/>
  <c r="K90" i="214"/>
  <c r="AR82" i="214"/>
  <c r="X83" i="214"/>
  <c r="T153" i="214"/>
  <c r="E95" i="214"/>
  <c r="AV5" i="214"/>
  <c r="BE134" i="214"/>
  <c r="K103" i="214"/>
  <c r="X19" i="214"/>
  <c r="BJ30" i="214"/>
  <c r="H114" i="214"/>
  <c r="P73" i="214"/>
  <c r="BA76" i="214"/>
  <c r="AG148" i="214"/>
  <c r="E140" i="214"/>
  <c r="R101" i="214"/>
  <c r="X15" i="214"/>
  <c r="AA138" i="214"/>
  <c r="N4" i="214"/>
  <c r="AY103" i="214"/>
  <c r="BL6" i="214"/>
  <c r="AX12" i="214"/>
  <c r="AF99" i="214"/>
  <c r="AQ51" i="214"/>
  <c r="N95" i="214"/>
  <c r="AA156" i="214"/>
  <c r="AX36" i="214"/>
  <c r="I40" i="214"/>
  <c r="BH68" i="214"/>
  <c r="AT26" i="214"/>
  <c r="Q45" i="214"/>
  <c r="K94" i="214"/>
  <c r="W129" i="214"/>
  <c r="AC47" i="214"/>
  <c r="AU150" i="214"/>
  <c r="AQ12" i="214"/>
  <c r="BF9" i="214"/>
  <c r="P142" i="214"/>
  <c r="AI153" i="214"/>
  <c r="BC31" i="214"/>
  <c r="AX10" i="214"/>
  <c r="K40" i="214"/>
  <c r="BK82" i="214"/>
  <c r="BG5" i="214"/>
  <c r="AN164" i="214"/>
  <c r="AP150" i="214"/>
  <c r="J69" i="214"/>
  <c r="AQ128" i="214"/>
  <c r="E109" i="214"/>
  <c r="D157" i="214"/>
  <c r="F133" i="214"/>
  <c r="AW108" i="214"/>
  <c r="AX137" i="214"/>
  <c r="AU30" i="214"/>
  <c r="AS74" i="214"/>
  <c r="AB156" i="214"/>
  <c r="BJ26" i="214"/>
  <c r="AO4" i="214"/>
  <c r="G42" i="214"/>
  <c r="BE36" i="214"/>
  <c r="AT156" i="214"/>
  <c r="L89" i="214"/>
  <c r="O52" i="214"/>
  <c r="AH90" i="214"/>
  <c r="H84" i="214"/>
  <c r="AZ95" i="214"/>
  <c r="AC16" i="214"/>
  <c r="BE48" i="214"/>
  <c r="X141" i="214"/>
  <c r="AW146" i="214"/>
  <c r="AA18" i="214"/>
  <c r="BI114" i="214"/>
  <c r="AE13" i="214"/>
  <c r="BJ4" i="214"/>
  <c r="BK161" i="214"/>
  <c r="AE157" i="214"/>
  <c r="N10" i="214"/>
  <c r="U62" i="214"/>
  <c r="AR64" i="214"/>
  <c r="AD93" i="214"/>
  <c r="F143" i="214"/>
  <c r="S156" i="214"/>
  <c r="BC39" i="214"/>
  <c r="G91" i="214"/>
  <c r="AA49" i="214"/>
  <c r="J72" i="214"/>
  <c r="AP67" i="214"/>
  <c r="AL139" i="214"/>
  <c r="AO23" i="214"/>
  <c r="P103" i="214"/>
  <c r="AS50" i="214"/>
  <c r="E78" i="214"/>
  <c r="AG57" i="214"/>
  <c r="Q135" i="214"/>
  <c r="BE159" i="214"/>
  <c r="BA159" i="214"/>
  <c r="AL16" i="214"/>
  <c r="S135" i="214"/>
  <c r="AT147" i="214"/>
  <c r="AY48" i="214"/>
  <c r="AA46" i="214"/>
  <c r="AL159" i="214"/>
  <c r="V150" i="214"/>
  <c r="BF140" i="214"/>
  <c r="X104" i="214"/>
  <c r="BB22" i="214"/>
  <c r="AO80" i="214"/>
  <c r="AF76" i="214"/>
  <c r="AL93" i="214"/>
  <c r="BD61" i="214"/>
  <c r="AW7" i="214"/>
  <c r="BG144" i="214"/>
  <c r="BD29" i="214"/>
  <c r="U132" i="214"/>
  <c r="H64" i="214"/>
  <c r="AQ77" i="214"/>
  <c r="AX143" i="214"/>
  <c r="AH20" i="214"/>
  <c r="AE48" i="214"/>
  <c r="O17" i="214"/>
  <c r="BF52" i="214"/>
  <c r="AO74" i="214"/>
  <c r="BD149" i="214"/>
  <c r="BL35" i="214"/>
  <c r="U133" i="214"/>
  <c r="AA119" i="214"/>
  <c r="G135" i="214"/>
  <c r="AM119" i="214"/>
  <c r="J153" i="214"/>
  <c r="AD52" i="214"/>
  <c r="F86" i="214"/>
  <c r="AY80" i="214"/>
  <c r="O59" i="214"/>
  <c r="AP163" i="214"/>
  <c r="BG7" i="214"/>
  <c r="S153" i="214"/>
  <c r="M18" i="214"/>
  <c r="AT73" i="214"/>
  <c r="W5" i="214"/>
  <c r="AU75" i="214"/>
  <c r="F47" i="214"/>
  <c r="AQ43" i="214"/>
  <c r="AY49" i="214"/>
  <c r="AK136" i="214"/>
  <c r="BA38" i="214"/>
  <c r="X85" i="214"/>
  <c r="K38" i="214"/>
  <c r="E22" i="214"/>
  <c r="AE141" i="214"/>
  <c r="AC98" i="214"/>
  <c r="U19" i="214"/>
  <c r="G156" i="214"/>
  <c r="AV46" i="214"/>
  <c r="AN117" i="214"/>
  <c r="BJ144" i="214"/>
  <c r="AM148" i="214"/>
  <c r="AI62" i="214"/>
  <c r="Z12" i="214"/>
  <c r="BG127" i="214"/>
  <c r="AA42" i="214"/>
  <c r="AL8" i="214"/>
  <c r="BA134" i="214"/>
  <c r="AZ7" i="214"/>
  <c r="AY97" i="214"/>
  <c r="AJ13" i="214"/>
  <c r="AT4" i="214"/>
  <c r="AZ57" i="214"/>
  <c r="U44" i="214"/>
  <c r="E144" i="214"/>
  <c r="BA30" i="214"/>
  <c r="AN79" i="214"/>
  <c r="AD103" i="214"/>
  <c r="AI67" i="214"/>
  <c r="AX83" i="214"/>
  <c r="AX47" i="214"/>
  <c r="BC29" i="214"/>
  <c r="V110" i="214"/>
  <c r="J52" i="214"/>
  <c r="AV98" i="214"/>
  <c r="AX140" i="214"/>
  <c r="AO136" i="214"/>
  <c r="I34" i="214"/>
  <c r="AM49" i="214"/>
  <c r="AV33" i="214"/>
  <c r="Z150" i="214"/>
  <c r="AP153" i="214"/>
  <c r="BD53" i="214"/>
  <c r="AZ100" i="214"/>
  <c r="D83" i="214"/>
  <c r="AB41" i="214"/>
  <c r="AF163" i="214"/>
  <c r="H140" i="214"/>
  <c r="AI111" i="214"/>
  <c r="AK145" i="214"/>
  <c r="AL148" i="214"/>
  <c r="AS146" i="214"/>
  <c r="AE44" i="214"/>
  <c r="R111" i="214"/>
  <c r="BC94" i="214"/>
  <c r="J54" i="214"/>
  <c r="AT67" i="214"/>
  <c r="P99" i="214"/>
  <c r="AG111" i="214"/>
  <c r="K39" i="214"/>
  <c r="AP29" i="214"/>
  <c r="AP30" i="214"/>
  <c r="AH53" i="214"/>
  <c r="J24" i="214"/>
  <c r="G65" i="214"/>
  <c r="BE157" i="214"/>
  <c r="AQ160" i="214"/>
  <c r="AN37" i="214"/>
  <c r="BF10" i="214"/>
  <c r="AQ90" i="214"/>
  <c r="L159" i="214"/>
  <c r="Z71" i="214"/>
  <c r="G68" i="214"/>
  <c r="BL128" i="214"/>
  <c r="P10" i="214"/>
  <c r="E120" i="214"/>
  <c r="AG48" i="214"/>
  <c r="AC72" i="214"/>
  <c r="K37" i="214"/>
  <c r="AV21" i="214"/>
  <c r="AA143" i="214"/>
  <c r="F14" i="214"/>
  <c r="AE81" i="214"/>
  <c r="I107" i="214"/>
  <c r="AL141" i="214"/>
  <c r="W38" i="214"/>
  <c r="AM32" i="214"/>
  <c r="BI106" i="214"/>
  <c r="BD36" i="214"/>
  <c r="AI32" i="214"/>
  <c r="AJ157" i="214"/>
  <c r="AV22" i="214"/>
  <c r="M73" i="214"/>
  <c r="AN9" i="214"/>
  <c r="AB153" i="214"/>
  <c r="R93" i="214"/>
  <c r="Q53" i="214"/>
  <c r="O5" i="214"/>
  <c r="AG75" i="214"/>
  <c r="AX18" i="214"/>
  <c r="AD137" i="214"/>
  <c r="F39" i="214"/>
  <c r="N139" i="214"/>
  <c r="AF78" i="214"/>
  <c r="H119" i="214"/>
  <c r="R37" i="214"/>
  <c r="AG20" i="214"/>
  <c r="BA137" i="214"/>
  <c r="S130" i="214"/>
  <c r="BC70" i="214"/>
  <c r="AG79" i="214"/>
  <c r="BG49" i="214"/>
  <c r="BG56" i="214"/>
  <c r="BF16" i="214"/>
  <c r="AW37" i="214"/>
  <c r="AP22" i="214"/>
  <c r="W122" i="214"/>
  <c r="AW29" i="214"/>
  <c r="Y51" i="214"/>
  <c r="AS86" i="214"/>
  <c r="U63" i="214"/>
  <c r="H85" i="214"/>
  <c r="AS10" i="214"/>
  <c r="O26" i="214"/>
  <c r="AF7" i="214"/>
  <c r="AE32" i="214"/>
  <c r="AF26" i="214"/>
  <c r="Q7" i="214"/>
  <c r="Y42" i="214"/>
  <c r="AG137" i="214"/>
  <c r="G160" i="214"/>
  <c r="BD137" i="214"/>
  <c r="K8" i="214"/>
  <c r="AH47" i="214"/>
  <c r="BG50" i="214"/>
  <c r="AZ5" i="214"/>
  <c r="AB158" i="214"/>
  <c r="BB75" i="214"/>
  <c r="I25" i="214"/>
  <c r="AF89" i="214"/>
  <c r="BH112" i="214"/>
  <c r="AB29" i="214"/>
  <c r="AE14" i="214"/>
  <c r="H6" i="214"/>
  <c r="AC28" i="214"/>
  <c r="AF46" i="214"/>
  <c r="BA99" i="214"/>
  <c r="AB48" i="214"/>
  <c r="K41" i="214"/>
  <c r="AK91" i="214"/>
  <c r="AB132" i="214"/>
  <c r="L54" i="214"/>
  <c r="AB25" i="214"/>
  <c r="BF66" i="214"/>
  <c r="S109" i="214"/>
  <c r="AJ40" i="214"/>
  <c r="F134" i="214"/>
  <c r="K27" i="214"/>
  <c r="AF118" i="214"/>
  <c r="M101" i="214"/>
  <c r="AK129" i="214"/>
  <c r="AU157" i="214"/>
  <c r="AE138" i="214"/>
  <c r="Z157" i="214"/>
  <c r="AA76" i="214"/>
  <c r="AG86" i="214"/>
  <c r="AK106" i="214"/>
  <c r="T113" i="214"/>
  <c r="AZ114" i="214"/>
  <c r="AM144" i="214"/>
  <c r="BG98" i="214"/>
  <c r="J6" i="214"/>
  <c r="W92" i="214"/>
  <c r="AR86" i="214"/>
  <c r="AI101" i="214"/>
  <c r="BE158" i="214"/>
  <c r="AR143" i="214"/>
  <c r="AL155" i="214"/>
  <c r="AU116" i="214"/>
  <c r="J31" i="214"/>
  <c r="AM135" i="214"/>
  <c r="BI142" i="214"/>
  <c r="BC53" i="214"/>
  <c r="BJ94" i="214"/>
  <c r="V41" i="214"/>
  <c r="AD147" i="214"/>
  <c r="BG163" i="214"/>
  <c r="AL10" i="214"/>
  <c r="R27" i="214"/>
  <c r="H142" i="214"/>
  <c r="AC76" i="214"/>
  <c r="AM90" i="214"/>
  <c r="AZ107" i="214"/>
  <c r="D23" i="214"/>
  <c r="V142" i="214"/>
  <c r="V56" i="214"/>
  <c r="AJ42" i="214"/>
  <c r="AO123" i="214"/>
  <c r="AQ19" i="214"/>
  <c r="BH115" i="214"/>
  <c r="Y126" i="214"/>
  <c r="G49" i="214"/>
  <c r="BF107" i="214"/>
  <c r="X55" i="214"/>
  <c r="AJ144" i="214"/>
  <c r="AQ149" i="214"/>
  <c r="AZ98" i="214"/>
  <c r="J109" i="214"/>
  <c r="S44" i="214"/>
  <c r="BJ165" i="214"/>
  <c r="W35" i="214"/>
  <c r="AE39" i="214"/>
  <c r="Q103" i="214"/>
  <c r="BH32" i="214"/>
  <c r="P85" i="214"/>
  <c r="AU14" i="214"/>
  <c r="BE60" i="214"/>
  <c r="AG125" i="214"/>
  <c r="N84" i="214"/>
  <c r="U165" i="214"/>
  <c r="BB154" i="214"/>
  <c r="AA137" i="214"/>
  <c r="AY104" i="214"/>
  <c r="AL18" i="214"/>
  <c r="BL94" i="214"/>
  <c r="V53" i="214"/>
  <c r="Y158" i="214"/>
  <c r="X117" i="214"/>
  <c r="V162" i="214"/>
  <c r="BD82" i="214"/>
  <c r="AJ80" i="214"/>
  <c r="AU45" i="214"/>
  <c r="E142" i="214"/>
  <c r="AX110" i="214"/>
  <c r="BE62" i="214"/>
  <c r="AZ127" i="214"/>
  <c r="AQ165" i="214"/>
  <c r="BG47" i="214"/>
  <c r="AY132" i="214"/>
  <c r="AG47" i="214"/>
  <c r="AB32" i="214"/>
  <c r="AU97" i="214"/>
  <c r="W46" i="214"/>
  <c r="Z59" i="214"/>
  <c r="AI112" i="214"/>
  <c r="Y101" i="214"/>
  <c r="E136" i="214"/>
  <c r="O71" i="214"/>
  <c r="M43" i="214"/>
  <c r="R126" i="214"/>
  <c r="Q29" i="214"/>
  <c r="BC51" i="214"/>
  <c r="AN101" i="214"/>
  <c r="AT94" i="214"/>
  <c r="U107" i="214"/>
  <c r="F82" i="214"/>
  <c r="AU91" i="214"/>
  <c r="AK163" i="214"/>
  <c r="AF13" i="214"/>
  <c r="AC56" i="214"/>
  <c r="F52" i="214"/>
  <c r="K48" i="214"/>
  <c r="AR120" i="214"/>
  <c r="BG150" i="214"/>
  <c r="AS27" i="214"/>
  <c r="BG73" i="214"/>
  <c r="Z82" i="214"/>
  <c r="AB133" i="214"/>
  <c r="T52" i="214"/>
  <c r="AJ27" i="214"/>
  <c r="BF28" i="214"/>
  <c r="AM67" i="214"/>
  <c r="AD88" i="214"/>
  <c r="J127" i="214"/>
  <c r="AS142" i="214"/>
  <c r="AC96" i="214"/>
  <c r="AL39" i="214"/>
  <c r="AK17" i="214"/>
  <c r="BG6" i="214"/>
  <c r="AE49" i="214"/>
  <c r="BA12" i="214"/>
  <c r="AO19" i="214"/>
  <c r="W127" i="214"/>
  <c r="J56" i="214"/>
  <c r="R18" i="214"/>
  <c r="R22" i="214"/>
  <c r="BA18" i="214"/>
  <c r="W33" i="214"/>
  <c r="P78" i="214"/>
  <c r="AV162" i="214"/>
  <c r="W79" i="214"/>
  <c r="AL29" i="214"/>
  <c r="AN125" i="214"/>
  <c r="G44" i="214"/>
  <c r="AF108" i="214"/>
  <c r="BD132" i="214"/>
  <c r="BI136" i="214"/>
  <c r="AN144" i="214"/>
  <c r="O83" i="214"/>
  <c r="AN115" i="214"/>
  <c r="Z57" i="214"/>
  <c r="AQ67" i="214"/>
  <c r="AA95" i="214"/>
  <c r="I30" i="214"/>
  <c r="BF139" i="214"/>
  <c r="AR71" i="214"/>
  <c r="AO61" i="214"/>
  <c r="AV19" i="214"/>
  <c r="AY81" i="214"/>
  <c r="AN109" i="214"/>
  <c r="W145" i="214"/>
  <c r="T11" i="214"/>
  <c r="Q160" i="214"/>
  <c r="X105" i="214"/>
  <c r="AG130" i="214"/>
  <c r="AK134" i="214"/>
  <c r="M139" i="214"/>
  <c r="Z24" i="214"/>
  <c r="W43" i="214"/>
  <c r="AV153" i="214"/>
  <c r="BD158" i="214"/>
  <c r="AC159" i="214"/>
  <c r="AW88" i="214"/>
  <c r="AH165" i="214"/>
  <c r="O138" i="214"/>
  <c r="D69" i="214"/>
  <c r="X64" i="214"/>
  <c r="AA148" i="214"/>
  <c r="AV42" i="214"/>
  <c r="BL14" i="214"/>
  <c r="S137" i="214"/>
  <c r="AX68" i="214"/>
  <c r="AZ94" i="214"/>
  <c r="F150" i="214"/>
  <c r="AM26" i="214"/>
  <c r="AX5" i="214"/>
  <c r="AU164" i="214"/>
  <c r="AI65" i="214"/>
  <c r="AN70" i="214"/>
  <c r="AW22" i="214"/>
  <c r="J106" i="214"/>
  <c r="AF134" i="214"/>
  <c r="BJ60" i="214"/>
  <c r="Y55" i="214"/>
  <c r="BB155" i="214"/>
  <c r="U27" i="214"/>
  <c r="BG29" i="214"/>
  <c r="BB48" i="214"/>
  <c r="BD165" i="214"/>
  <c r="AH56" i="214"/>
  <c r="BK8" i="214"/>
  <c r="F61" i="214"/>
  <c r="L127" i="214"/>
  <c r="AH27" i="214"/>
  <c r="AT144" i="214"/>
  <c r="L8" i="214"/>
  <c r="K111" i="214"/>
  <c r="K83" i="214"/>
  <c r="BL127" i="214"/>
  <c r="J131" i="214"/>
  <c r="Q57" i="214"/>
  <c r="T55" i="214"/>
  <c r="Z10" i="214"/>
  <c r="AV65" i="214"/>
  <c r="AB101" i="214"/>
  <c r="BL40" i="214"/>
  <c r="AA162" i="214"/>
  <c r="E75" i="214"/>
  <c r="S133" i="214"/>
  <c r="BL30" i="214"/>
  <c r="U87" i="214"/>
  <c r="AP7" i="214"/>
  <c r="AX57" i="214"/>
  <c r="Y122" i="214"/>
  <c r="AE71" i="214"/>
  <c r="BL83" i="214"/>
  <c r="AZ104" i="214"/>
  <c r="H128" i="214"/>
  <c r="AL32" i="214"/>
  <c r="BE141" i="214"/>
  <c r="AG153" i="214"/>
  <c r="N71" i="214"/>
  <c r="AV61" i="214"/>
  <c r="AS31" i="214"/>
  <c r="V15" i="214"/>
  <c r="AG124" i="214"/>
  <c r="AE34" i="214"/>
  <c r="G93" i="214"/>
  <c r="T51" i="214"/>
  <c r="AY156" i="214"/>
  <c r="AR10" i="214"/>
  <c r="AD15" i="214"/>
  <c r="BD31" i="214"/>
  <c r="X92" i="214"/>
  <c r="BE38" i="214"/>
  <c r="G87" i="214"/>
  <c r="BD124" i="214"/>
  <c r="BI149" i="214"/>
  <c r="AP162" i="214"/>
  <c r="BD76" i="214"/>
  <c r="AJ133" i="214"/>
  <c r="AA40" i="214"/>
  <c r="D116" i="214"/>
  <c r="AT80" i="214"/>
  <c r="AR94" i="214"/>
  <c r="AI165" i="214"/>
  <c r="R13" i="214"/>
  <c r="G117" i="214"/>
  <c r="AU50" i="214"/>
  <c r="I96" i="214"/>
  <c r="Y146" i="214"/>
  <c r="M45" i="214"/>
  <c r="AE154" i="214"/>
  <c r="Y73" i="214"/>
  <c r="Q133" i="214"/>
  <c r="Y50" i="214"/>
  <c r="P65" i="214"/>
  <c r="K86" i="214"/>
  <c r="AY149" i="214"/>
  <c r="K106" i="214"/>
  <c r="P156" i="214"/>
  <c r="AX156" i="214"/>
  <c r="BH50" i="214"/>
  <c r="AD47" i="214"/>
  <c r="BD123" i="214"/>
  <c r="AX123" i="214"/>
  <c r="AV44" i="214"/>
  <c r="J126" i="214"/>
  <c r="E110" i="214"/>
  <c r="Y15" i="214"/>
  <c r="M83" i="214"/>
  <c r="BA26" i="214"/>
  <c r="AL46" i="214"/>
  <c r="AH145" i="214"/>
  <c r="AT103" i="214"/>
  <c r="BK91" i="214"/>
  <c r="AX114" i="214"/>
  <c r="BA94" i="214"/>
  <c r="S49" i="214"/>
  <c r="J95" i="214"/>
  <c r="BB56" i="214"/>
  <c r="AH40" i="214"/>
  <c r="AG77" i="214"/>
  <c r="AR142" i="214"/>
  <c r="K108" i="214"/>
  <c r="AG28" i="214"/>
  <c r="D57" i="214"/>
  <c r="AW56" i="214"/>
  <c r="AL119" i="214"/>
  <c r="AJ24" i="214"/>
  <c r="AK31" i="214"/>
  <c r="I163" i="214"/>
  <c r="X108" i="214"/>
  <c r="AE67" i="214"/>
  <c r="AS37" i="214"/>
  <c r="BF4" i="214"/>
  <c r="BE57" i="214"/>
  <c r="BC97" i="214"/>
  <c r="J50" i="214"/>
  <c r="K65" i="214"/>
  <c r="AV84" i="214"/>
  <c r="AA140" i="214"/>
  <c r="Y112" i="214"/>
  <c r="BE85" i="214"/>
  <c r="W150" i="214"/>
  <c r="AZ36" i="214"/>
  <c r="AA68" i="214"/>
  <c r="G116" i="214"/>
  <c r="AE99" i="214"/>
  <c r="AY70" i="214"/>
  <c r="AM13" i="214"/>
  <c r="E126" i="214"/>
  <c r="X86" i="214"/>
  <c r="AL152" i="214"/>
  <c r="AX29" i="214"/>
  <c r="BB156" i="214"/>
  <c r="Y8" i="214"/>
  <c r="AP158" i="214"/>
  <c r="AU76" i="214"/>
  <c r="H121" i="214"/>
  <c r="R54" i="214"/>
  <c r="AU20" i="214"/>
  <c r="BG26" i="214"/>
  <c r="O30" i="214"/>
  <c r="AL25" i="214"/>
  <c r="AO71" i="214"/>
  <c r="K14" i="214"/>
  <c r="BG153" i="214"/>
  <c r="H163" i="214"/>
  <c r="BJ130" i="214"/>
  <c r="Q124" i="214"/>
  <c r="AH38" i="214"/>
  <c r="AT129" i="214"/>
  <c r="AL57" i="214"/>
  <c r="BD90" i="214"/>
  <c r="I111" i="214"/>
  <c r="AI36" i="214"/>
  <c r="AS39" i="214"/>
  <c r="AL135" i="214"/>
  <c r="AX39" i="214"/>
  <c r="AY122" i="214"/>
  <c r="AF119" i="214"/>
  <c r="AT37" i="214"/>
  <c r="BD32" i="214"/>
  <c r="AL138" i="214"/>
  <c r="AE110" i="214"/>
  <c r="Z20" i="214"/>
  <c r="U35" i="214"/>
  <c r="BC45" i="214"/>
  <c r="AM152" i="214"/>
  <c r="M146" i="214"/>
  <c r="AJ20" i="214"/>
  <c r="U58" i="214"/>
  <c r="L27" i="214"/>
  <c r="BA55" i="214"/>
  <c r="Y26" i="214"/>
  <c r="W67" i="214"/>
  <c r="AK111" i="214"/>
  <c r="BL66" i="214"/>
  <c r="N68" i="214"/>
  <c r="AA80" i="214"/>
  <c r="AN131" i="214"/>
  <c r="BI25" i="214"/>
  <c r="L88" i="214"/>
  <c r="BF68" i="214"/>
  <c r="U138" i="214"/>
  <c r="Q82" i="214"/>
  <c r="G105" i="214"/>
  <c r="AO91" i="214"/>
  <c r="AH75" i="214"/>
  <c r="AC163" i="214"/>
  <c r="AS44" i="214"/>
  <c r="P150" i="214"/>
  <c r="AL14" i="214"/>
  <c r="I23" i="214"/>
  <c r="AS98" i="214"/>
  <c r="AI18" i="214"/>
  <c r="AD162" i="214"/>
  <c r="AM138" i="214"/>
  <c r="M41" i="214"/>
  <c r="AS95" i="214"/>
  <c r="BK7" i="214"/>
  <c r="AP93" i="214"/>
  <c r="AH66" i="214"/>
  <c r="J70" i="214"/>
  <c r="BC137" i="214"/>
  <c r="T144" i="214"/>
  <c r="BJ112" i="214"/>
  <c r="H27" i="214"/>
  <c r="AD39" i="214"/>
  <c r="T50" i="214"/>
  <c r="BK11" i="214"/>
  <c r="BB82" i="214"/>
  <c r="AB69" i="214"/>
  <c r="X48" i="214"/>
  <c r="T123" i="214"/>
  <c r="T6" i="214"/>
  <c r="BL85" i="214"/>
  <c r="AN122" i="214"/>
  <c r="AY14" i="214"/>
  <c r="P59" i="214"/>
  <c r="AR8" i="214"/>
  <c r="AV16" i="214"/>
  <c r="AQ72" i="214"/>
  <c r="W87" i="214"/>
  <c r="S58" i="214"/>
  <c r="BC19" i="214"/>
  <c r="BC141" i="214"/>
  <c r="BD12" i="214"/>
  <c r="T59" i="214"/>
  <c r="BL140" i="214"/>
  <c r="J84" i="214"/>
  <c r="AO107" i="214"/>
  <c r="AG55" i="214"/>
  <c r="S57" i="214"/>
  <c r="BI45" i="214"/>
  <c r="M100" i="214"/>
  <c r="AB95" i="214"/>
  <c r="AT44" i="214"/>
  <c r="G37" i="214"/>
  <c r="AM76" i="214"/>
  <c r="AV92" i="214"/>
  <c r="AG39" i="214"/>
  <c r="AO135" i="214"/>
  <c r="H137" i="214"/>
  <c r="F130" i="214"/>
  <c r="O153" i="214"/>
  <c r="AO28" i="214"/>
  <c r="BG17" i="214"/>
  <c r="R59" i="214"/>
  <c r="AB58" i="214"/>
  <c r="AD34" i="214"/>
  <c r="P109" i="214"/>
  <c r="F139" i="214"/>
  <c r="Y113" i="214"/>
  <c r="AX23" i="214"/>
  <c r="AV38" i="214"/>
  <c r="T147" i="214"/>
  <c r="AB43" i="214"/>
  <c r="W13" i="214"/>
  <c r="J154" i="214"/>
  <c r="BC157" i="214"/>
  <c r="BD136" i="214"/>
  <c r="F162" i="214"/>
  <c r="BJ147" i="214"/>
  <c r="H144" i="214"/>
  <c r="AX49" i="214"/>
  <c r="BC56" i="214"/>
  <c r="AV87" i="214"/>
  <c r="AB147" i="214"/>
  <c r="AD117" i="214"/>
  <c r="AZ10" i="214"/>
  <c r="M33" i="214"/>
  <c r="AS52" i="214"/>
  <c r="AK77" i="214"/>
  <c r="P139" i="214"/>
  <c r="AI125" i="214"/>
  <c r="BJ152" i="214"/>
  <c r="Y131" i="214"/>
  <c r="AH9" i="214"/>
  <c r="Q101" i="214"/>
  <c r="AL76" i="214"/>
  <c r="AV158" i="214"/>
  <c r="P54" i="214"/>
  <c r="Q52" i="214"/>
  <c r="D133" i="214"/>
  <c r="O40" i="214"/>
  <c r="D19" i="214"/>
  <c r="AU120" i="214"/>
  <c r="AB22" i="214"/>
  <c r="AR30" i="214"/>
  <c r="AS29" i="214"/>
  <c r="BH132" i="214"/>
  <c r="BL41" i="214"/>
  <c r="BC162" i="214"/>
  <c r="BA112" i="214"/>
  <c r="AQ73" i="214"/>
  <c r="BD69" i="214"/>
  <c r="D78" i="214"/>
  <c r="BE16" i="214"/>
  <c r="BD60" i="214"/>
  <c r="AD126" i="214"/>
  <c r="AB126" i="214"/>
  <c r="BI148" i="214"/>
  <c r="AH134" i="214"/>
  <c r="BE144" i="214"/>
  <c r="AZ65" i="214"/>
  <c r="AA146" i="214"/>
  <c r="AD122" i="214"/>
  <c r="BH90" i="214"/>
  <c r="AF48" i="214"/>
  <c r="D18" i="214"/>
  <c r="AK144" i="214"/>
  <c r="BE32" i="214"/>
  <c r="R6" i="214"/>
  <c r="AE145" i="214"/>
  <c r="BJ23" i="214"/>
  <c r="AW145" i="214"/>
  <c r="Z158" i="214"/>
  <c r="AM37" i="214"/>
  <c r="BA41" i="214"/>
  <c r="AY78" i="214"/>
  <c r="AZ9" i="214"/>
  <c r="T95" i="214"/>
  <c r="AT95" i="214"/>
  <c r="AY109" i="214"/>
  <c r="H102" i="214"/>
  <c r="BB8" i="214"/>
  <c r="H65" i="214"/>
  <c r="L164" i="214"/>
  <c r="J42" i="214"/>
  <c r="U121" i="214"/>
  <c r="AH14" i="214"/>
  <c r="AJ30" i="214"/>
  <c r="AR42" i="214"/>
  <c r="BC117" i="214"/>
  <c r="AD151" i="214"/>
  <c r="Z95" i="214"/>
  <c r="AV141" i="214"/>
  <c r="AY25" i="214"/>
  <c r="AS71" i="214"/>
  <c r="AZ43" i="214"/>
  <c r="R84" i="214"/>
  <c r="T47" i="214"/>
  <c r="AT159" i="214"/>
  <c r="G23" i="214"/>
  <c r="BH139" i="214"/>
  <c r="AI10" i="214"/>
  <c r="U74" i="214"/>
  <c r="D117" i="214"/>
  <c r="AS75" i="214"/>
  <c r="BJ78" i="214"/>
  <c r="Z58" i="214"/>
  <c r="W123" i="214"/>
  <c r="P52" i="214"/>
  <c r="AW90" i="214"/>
  <c r="AS67" i="214"/>
  <c r="AZ126" i="214"/>
  <c r="L138" i="214"/>
  <c r="P58" i="214"/>
  <c r="AI54" i="214"/>
  <c r="S118" i="214"/>
  <c r="BK47" i="214"/>
  <c r="AP152" i="214"/>
  <c r="U32" i="214"/>
  <c r="BI158" i="214"/>
  <c r="AN102" i="214"/>
  <c r="BF148" i="214"/>
  <c r="T76" i="214"/>
  <c r="AA118" i="214"/>
  <c r="R70" i="214"/>
  <c r="W101" i="214"/>
  <c r="BG22" i="214"/>
  <c r="AC50" i="214"/>
  <c r="AC116" i="214"/>
  <c r="D75" i="214"/>
  <c r="BD89" i="214"/>
  <c r="AN148" i="214"/>
  <c r="BI86" i="214"/>
  <c r="BF57" i="214"/>
  <c r="AR81" i="214"/>
  <c r="G19" i="214"/>
  <c r="AZ80" i="214"/>
  <c r="AP32" i="214"/>
  <c r="AL68" i="214"/>
  <c r="E66" i="214"/>
  <c r="O87" i="214"/>
  <c r="AH105" i="214"/>
  <c r="G22" i="214"/>
  <c r="AB73" i="214"/>
  <c r="Y75" i="214"/>
  <c r="H155" i="214"/>
  <c r="M22" i="214"/>
  <c r="AO26" i="214"/>
  <c r="AK10" i="214"/>
  <c r="AI159" i="214"/>
  <c r="H105" i="214"/>
  <c r="AR49" i="214"/>
  <c r="O9" i="214"/>
  <c r="BL10" i="214"/>
  <c r="AJ71" i="214"/>
  <c r="AA90" i="214"/>
  <c r="AS38" i="214"/>
  <c r="AX35" i="214"/>
  <c r="AS147" i="214"/>
  <c r="N93" i="214"/>
  <c r="BD55" i="214"/>
  <c r="N83" i="214"/>
  <c r="AU43" i="214"/>
  <c r="AE130" i="214"/>
  <c r="P26" i="214"/>
  <c r="I20" i="214"/>
  <c r="BL124" i="214"/>
  <c r="H104" i="214"/>
  <c r="AW45" i="214"/>
  <c r="G144" i="214"/>
  <c r="AJ165" i="214"/>
  <c r="V57" i="214"/>
  <c r="N94" i="214"/>
  <c r="BH10" i="214"/>
  <c r="AL42" i="214"/>
  <c r="AS96" i="214"/>
  <c r="AP79" i="214"/>
  <c r="AW123" i="214"/>
  <c r="D33" i="214"/>
  <c r="AT30" i="214"/>
  <c r="AZ28" i="214"/>
  <c r="BD83" i="214"/>
  <c r="BH44" i="214"/>
  <c r="L84" i="214"/>
  <c r="AC142" i="214"/>
  <c r="J80" i="214"/>
  <c r="AZ53" i="214"/>
  <c r="V69" i="214"/>
  <c r="Q96" i="214"/>
  <c r="AU123" i="214"/>
  <c r="AE90" i="214"/>
  <c r="Z142" i="214"/>
  <c r="X157" i="214"/>
  <c r="Q129" i="214"/>
  <c r="BI54" i="214"/>
  <c r="AM154" i="214"/>
  <c r="O79" i="214"/>
  <c r="AU83" i="214"/>
  <c r="AL108" i="214"/>
  <c r="BG41" i="214"/>
  <c r="L124" i="214"/>
  <c r="L104" i="214"/>
  <c r="AB77" i="214"/>
  <c r="BB16" i="214"/>
  <c r="H25" i="214"/>
  <c r="V10" i="214"/>
  <c r="AO125" i="214"/>
  <c r="BL42" i="214"/>
  <c r="AK154" i="214"/>
  <c r="K96" i="214"/>
  <c r="P74" i="214"/>
  <c r="Z19" i="214"/>
  <c r="BB91" i="214"/>
  <c r="AX115" i="214"/>
  <c r="BI22" i="214"/>
  <c r="BC7" i="214"/>
  <c r="AG113" i="214"/>
  <c r="M52" i="214"/>
  <c r="U42" i="214"/>
  <c r="AN99" i="214"/>
  <c r="J47" i="214"/>
  <c r="AJ130" i="214"/>
  <c r="AG14" i="214"/>
  <c r="BA32" i="214"/>
  <c r="E139" i="214"/>
  <c r="AN90" i="214"/>
  <c r="AY69" i="214"/>
  <c r="BJ38" i="214"/>
  <c r="BE120" i="214"/>
  <c r="K29" i="214"/>
  <c r="BC163" i="214"/>
  <c r="AE92" i="214"/>
  <c r="BF20" i="214"/>
  <c r="AR27" i="214"/>
  <c r="BK137" i="214"/>
  <c r="AQ127" i="214"/>
  <c r="AO87" i="214"/>
  <c r="AE78" i="214"/>
  <c r="AN84" i="214"/>
  <c r="AU11" i="214"/>
  <c r="BL159" i="214"/>
  <c r="AK24" i="214"/>
  <c r="BK108" i="214"/>
  <c r="Z163" i="214"/>
  <c r="R72" i="214"/>
  <c r="BK126" i="214"/>
  <c r="AK76" i="214"/>
  <c r="AT97" i="214"/>
  <c r="X49" i="214"/>
  <c r="AB81" i="214"/>
  <c r="AQ27" i="214"/>
  <c r="AX67" i="214"/>
  <c r="V72" i="214"/>
  <c r="AK79" i="214"/>
  <c r="M68" i="214"/>
  <c r="Y5" i="214"/>
  <c r="BC43" i="214"/>
  <c r="AI160" i="214"/>
  <c r="BF46" i="214"/>
  <c r="U71" i="214"/>
  <c r="Q102" i="214"/>
  <c r="H52" i="214"/>
  <c r="AH135" i="214"/>
  <c r="BH63" i="214"/>
  <c r="AT61" i="214"/>
  <c r="AK84" i="214"/>
  <c r="S105" i="214"/>
  <c r="W153" i="214"/>
  <c r="AE8" i="214"/>
  <c r="R116" i="214"/>
  <c r="AO72" i="214"/>
  <c r="AZ49" i="214"/>
  <c r="AD140" i="214"/>
  <c r="AP112" i="214"/>
  <c r="L21" i="214"/>
  <c r="E43" i="214"/>
  <c r="Z61" i="214"/>
  <c r="AM86" i="214"/>
  <c r="O78" i="214"/>
  <c r="T78" i="214"/>
  <c r="AN5" i="214"/>
  <c r="AG30" i="214"/>
  <c r="K151" i="214"/>
  <c r="T131" i="214"/>
  <c r="W83" i="214"/>
  <c r="K84" i="214"/>
  <c r="AF94" i="214"/>
  <c r="BB123" i="214"/>
  <c r="AD19" i="214"/>
  <c r="P165" i="214"/>
  <c r="Y13" i="214"/>
  <c r="AU58" i="214"/>
  <c r="L56" i="214"/>
  <c r="W48" i="214"/>
  <c r="BK135" i="214"/>
  <c r="M88" i="214"/>
  <c r="N44" i="214"/>
  <c r="AN85" i="214"/>
  <c r="BF95" i="214"/>
  <c r="Z40" i="214"/>
  <c r="AX78" i="214"/>
  <c r="BB136" i="214"/>
  <c r="N103" i="214"/>
  <c r="Y92" i="214"/>
  <c r="AS132" i="214"/>
  <c r="BK57" i="214"/>
  <c r="BG107" i="214"/>
  <c r="L22" i="214"/>
  <c r="BC28" i="214"/>
  <c r="AU42" i="214"/>
  <c r="L120" i="214"/>
  <c r="AI72" i="214"/>
  <c r="AS108" i="214"/>
  <c r="AP122" i="214"/>
  <c r="Z148" i="214"/>
  <c r="AY126" i="214"/>
  <c r="AV43" i="214"/>
  <c r="X54" i="214"/>
  <c r="Z133" i="214"/>
  <c r="BE125" i="214"/>
  <c r="BA34" i="214"/>
  <c r="BI42" i="214"/>
  <c r="Q113" i="214"/>
  <c r="AP69" i="214"/>
  <c r="Q106" i="214"/>
  <c r="BI162" i="214"/>
  <c r="S111" i="214"/>
  <c r="AP146" i="214"/>
  <c r="AD69" i="214"/>
  <c r="BI84" i="214"/>
  <c r="BC126" i="214"/>
  <c r="AP23" i="214"/>
  <c r="Z90" i="214"/>
  <c r="BH141" i="214"/>
  <c r="AB139" i="214"/>
  <c r="AU4" i="214"/>
  <c r="BL77" i="214"/>
  <c r="AI158" i="214"/>
  <c r="BB73" i="214"/>
  <c r="E92" i="214"/>
  <c r="O129" i="214"/>
  <c r="AX96" i="214"/>
  <c r="BC57" i="214"/>
  <c r="AX9" i="214"/>
  <c r="BF125" i="214"/>
  <c r="J132" i="214"/>
  <c r="K76" i="214"/>
  <c r="BI19" i="214"/>
  <c r="X35" i="214"/>
  <c r="Z138" i="214"/>
  <c r="AW157" i="214"/>
  <c r="U83" i="214"/>
  <c r="AG144" i="214"/>
  <c r="BJ146" i="214"/>
  <c r="BF90" i="214"/>
  <c r="L133" i="214"/>
  <c r="AC66" i="214"/>
  <c r="N144" i="214"/>
  <c r="BE7" i="214"/>
  <c r="T69" i="214"/>
  <c r="T64" i="214"/>
  <c r="E62" i="214"/>
  <c r="O113" i="214"/>
  <c r="D59" i="214"/>
  <c r="AR154" i="214"/>
  <c r="Q17" i="214"/>
  <c r="Y164" i="214"/>
  <c r="Y9" i="214"/>
  <c r="AE148" i="214"/>
  <c r="T38" i="214"/>
  <c r="Q139" i="214"/>
  <c r="AX103" i="214"/>
  <c r="J8" i="214"/>
  <c r="BH40" i="214"/>
  <c r="BI94" i="214"/>
  <c r="AN103" i="214"/>
  <c r="AU99" i="214"/>
  <c r="F115" i="214"/>
  <c r="BC63" i="214"/>
  <c r="M16" i="214"/>
  <c r="BG59" i="214"/>
  <c r="N29" i="214"/>
  <c r="BK36" i="214"/>
  <c r="G100" i="214"/>
  <c r="G39" i="214"/>
  <c r="AG73" i="214"/>
  <c r="M161" i="214"/>
  <c r="AX31" i="214"/>
  <c r="X46" i="214"/>
  <c r="T41" i="214"/>
  <c r="AI53" i="214"/>
  <c r="R150" i="214"/>
  <c r="AB83" i="214"/>
  <c r="AV56" i="214"/>
  <c r="AE159" i="214"/>
  <c r="AN93" i="214"/>
  <c r="N164" i="214"/>
  <c r="J90" i="214"/>
  <c r="D142" i="214"/>
  <c r="H28" i="214"/>
  <c r="AS160" i="214"/>
  <c r="AO44" i="214"/>
  <c r="AN12" i="214"/>
  <c r="BK80" i="214"/>
  <c r="AN150" i="214"/>
  <c r="AW31" i="214"/>
  <c r="AB149" i="214"/>
  <c r="H51" i="214"/>
  <c r="BF154" i="214"/>
  <c r="AM85" i="214"/>
  <c r="H95" i="214"/>
  <c r="BF30" i="214"/>
  <c r="AR103" i="214"/>
  <c r="AH64" i="214"/>
  <c r="Z66" i="214"/>
  <c r="E41" i="214"/>
  <c r="AN110" i="214"/>
  <c r="BB35" i="214"/>
  <c r="BD44" i="214"/>
  <c r="AN139" i="214"/>
  <c r="Y54" i="214"/>
  <c r="Y76" i="214"/>
  <c r="BA33" i="214"/>
  <c r="F87" i="214"/>
  <c r="AQ54" i="214"/>
  <c r="F20" i="214"/>
  <c r="F25" i="214"/>
  <c r="Y82" i="214"/>
  <c r="AD142" i="214"/>
  <c r="AC84" i="214"/>
  <c r="R64" i="214"/>
  <c r="P88" i="214"/>
  <c r="U97" i="214"/>
  <c r="AB84" i="214"/>
  <c r="AM157" i="214"/>
  <c r="T97" i="214"/>
  <c r="T117" i="214"/>
  <c r="BJ150" i="214"/>
  <c r="BA133" i="214"/>
  <c r="F18" i="214"/>
  <c r="AE117" i="214"/>
  <c r="N128" i="214"/>
  <c r="AW107" i="214"/>
  <c r="X133" i="214"/>
  <c r="AC68" i="214"/>
  <c r="AB105" i="214"/>
  <c r="M160" i="214"/>
  <c r="AP53" i="214"/>
  <c r="AF25" i="214"/>
  <c r="O108" i="214"/>
  <c r="AR128" i="214"/>
  <c r="AR107" i="214"/>
  <c r="AN105" i="214"/>
  <c r="V86" i="214"/>
  <c r="AV93" i="214"/>
  <c r="Q123" i="214"/>
  <c r="Q58" i="214"/>
  <c r="N123" i="214"/>
  <c r="J89" i="214"/>
  <c r="AR65" i="214"/>
  <c r="O22" i="214"/>
  <c r="S79" i="214"/>
  <c r="AT65" i="214"/>
  <c r="AE102" i="214"/>
  <c r="AS102" i="214"/>
  <c r="G157" i="214"/>
  <c r="S30" i="214"/>
  <c r="AP36" i="214"/>
  <c r="AT54" i="214"/>
  <c r="L119" i="214"/>
  <c r="AF117" i="214"/>
  <c r="AO90" i="214"/>
  <c r="Z50" i="214"/>
  <c r="Q117" i="214"/>
  <c r="BG38" i="214"/>
  <c r="AT53" i="214"/>
  <c r="G40" i="214"/>
  <c r="X146" i="214"/>
  <c r="S28" i="214"/>
  <c r="AX164" i="214"/>
  <c r="P56" i="214"/>
  <c r="AH35" i="214"/>
  <c r="W17" i="214"/>
  <c r="Q147" i="214"/>
  <c r="Q128" i="214"/>
  <c r="Y123" i="214"/>
  <c r="K45" i="214"/>
  <c r="Z118" i="214"/>
  <c r="AA150" i="214"/>
  <c r="AG96" i="214"/>
  <c r="AS116" i="214"/>
  <c r="D104" i="214"/>
  <c r="AN73" i="214"/>
  <c r="T126" i="214"/>
  <c r="AF103" i="214"/>
  <c r="AA160" i="214"/>
  <c r="O81" i="214"/>
  <c r="AQ65" i="214"/>
  <c r="G43" i="214"/>
  <c r="O61" i="214"/>
  <c r="F101" i="214"/>
  <c r="AP126" i="214"/>
  <c r="AB100" i="214"/>
  <c r="U66" i="214"/>
  <c r="AP107" i="214"/>
  <c r="K132" i="214"/>
  <c r="BG155" i="214"/>
  <c r="E29" i="214"/>
  <c r="L92" i="214"/>
  <c r="BH20" i="214"/>
  <c r="AE33" i="214"/>
  <c r="AD33" i="214"/>
  <c r="AS14" i="214"/>
  <c r="BD94" i="214"/>
  <c r="BK154" i="214"/>
  <c r="AR40" i="214"/>
  <c r="R120" i="214"/>
  <c r="T141" i="214"/>
  <c r="BC133" i="214"/>
  <c r="AO32" i="214"/>
  <c r="T99" i="214"/>
  <c r="AN95" i="214"/>
  <c r="AC106" i="214"/>
  <c r="BD52" i="214"/>
  <c r="L106" i="214"/>
  <c r="X153" i="214"/>
  <c r="AJ153" i="214"/>
  <c r="BK123" i="214"/>
  <c r="S120" i="214"/>
  <c r="T94" i="214"/>
  <c r="AL142" i="214"/>
  <c r="AJ147" i="214"/>
  <c r="AV34" i="214"/>
  <c r="AT28" i="214"/>
  <c r="BA19" i="214"/>
  <c r="R61" i="214"/>
  <c r="T132" i="214"/>
  <c r="Q71" i="214"/>
  <c r="L87" i="214"/>
  <c r="Q152" i="214"/>
  <c r="Z146" i="214"/>
  <c r="BH4" i="214"/>
  <c r="BJ95" i="214"/>
  <c r="V61" i="214"/>
  <c r="BK71" i="214"/>
  <c r="AF35" i="214"/>
  <c r="K131" i="214"/>
  <c r="AU22" i="214"/>
  <c r="BK63" i="214"/>
  <c r="J148" i="214"/>
  <c r="BB83" i="214"/>
  <c r="O20" i="214"/>
  <c r="AT21" i="214"/>
  <c r="AS13" i="214"/>
  <c r="AA128" i="214"/>
  <c r="Z135" i="214"/>
  <c r="W106" i="214"/>
  <c r="BC21" i="214"/>
  <c r="V71" i="214"/>
  <c r="O51" i="214"/>
  <c r="AI19" i="214"/>
  <c r="AM33" i="214"/>
  <c r="BI47" i="214"/>
  <c r="AW132" i="214"/>
  <c r="P49" i="214"/>
  <c r="J123" i="214"/>
  <c r="AA123" i="214"/>
  <c r="V116" i="214"/>
  <c r="AJ155" i="214"/>
  <c r="AY92" i="214"/>
  <c r="BE117" i="214"/>
  <c r="V149" i="214"/>
  <c r="AU131" i="214"/>
  <c r="BH143" i="214"/>
  <c r="S129" i="214"/>
  <c r="AH42" i="214"/>
  <c r="AM128" i="214"/>
  <c r="AX84" i="214"/>
  <c r="BB74" i="214"/>
  <c r="V156" i="214"/>
  <c r="Z67" i="214"/>
  <c r="D43" i="214"/>
  <c r="L42" i="214"/>
  <c r="BJ27" i="214"/>
  <c r="L19" i="214"/>
  <c r="BD67" i="214"/>
  <c r="V60" i="214"/>
  <c r="BD15" i="214"/>
  <c r="AD43" i="214"/>
  <c r="AT64" i="214"/>
  <c r="AH103" i="214"/>
  <c r="J83" i="214"/>
  <c r="BF47" i="214"/>
  <c r="Y57" i="214"/>
  <c r="AV134" i="214"/>
  <c r="BJ37" i="214"/>
  <c r="X121" i="214"/>
  <c r="I80" i="214"/>
  <c r="BL75" i="214"/>
  <c r="Q98" i="214"/>
  <c r="AM10" i="214"/>
  <c r="J22" i="214"/>
  <c r="AO78" i="214"/>
  <c r="AJ62" i="214"/>
  <c r="AO159" i="214"/>
  <c r="BC47" i="214"/>
  <c r="W69" i="214"/>
  <c r="AR21" i="214"/>
  <c r="BJ135" i="214"/>
  <c r="M106" i="214"/>
  <c r="BL20" i="214"/>
  <c r="L30" i="214"/>
  <c r="AL15" i="214"/>
  <c r="AU118" i="214"/>
  <c r="M65" i="214"/>
  <c r="O38" i="214"/>
  <c r="AL151" i="214"/>
  <c r="M39" i="214"/>
  <c r="AW59" i="214"/>
  <c r="U147" i="214"/>
  <c r="J39" i="214"/>
  <c r="BC153" i="214"/>
  <c r="P95" i="214"/>
  <c r="AL75" i="214"/>
  <c r="P36" i="214"/>
  <c r="Q4" i="214"/>
  <c r="G72" i="214"/>
  <c r="AN43" i="214"/>
  <c r="E70" i="214"/>
  <c r="BC16" i="214"/>
  <c r="AT16" i="214"/>
  <c r="AQ116" i="214"/>
  <c r="AU119" i="214"/>
  <c r="AK120" i="214"/>
  <c r="BD110" i="214"/>
  <c r="J9" i="214"/>
  <c r="AL73" i="214"/>
  <c r="Q97" i="214"/>
  <c r="AP119" i="214"/>
  <c r="BK125" i="214"/>
  <c r="BA144" i="214"/>
  <c r="O97" i="214"/>
  <c r="AN151" i="214"/>
  <c r="H139" i="214"/>
  <c r="AM137" i="214"/>
  <c r="BF48" i="214"/>
  <c r="Q16" i="214"/>
  <c r="AY111" i="214"/>
  <c r="S33" i="214"/>
  <c r="AL123" i="214"/>
  <c r="AA111" i="214"/>
  <c r="AQ158" i="214"/>
  <c r="J55" i="214"/>
  <c r="AM118" i="214"/>
  <c r="N120" i="214"/>
  <c r="AR17" i="214"/>
  <c r="Z53" i="214"/>
  <c r="BL112" i="214"/>
  <c r="V40" i="214"/>
  <c r="BH73" i="214"/>
  <c r="AC25" i="214"/>
  <c r="AF67" i="214"/>
  <c r="AV15" i="214"/>
  <c r="AW101" i="214"/>
  <c r="AZ24" i="214"/>
  <c r="AU27" i="214"/>
  <c r="L76" i="214"/>
  <c r="U29" i="214"/>
  <c r="BI35" i="214"/>
  <c r="AE36" i="214"/>
  <c r="V115" i="214"/>
  <c r="AH156" i="214"/>
  <c r="AW36" i="214"/>
  <c r="AC21" i="214"/>
  <c r="I123" i="214"/>
  <c r="AF29" i="214"/>
  <c r="BL82" i="214"/>
  <c r="BD126" i="214"/>
  <c r="AJ51" i="214"/>
  <c r="X131" i="214"/>
  <c r="AM105" i="214"/>
  <c r="S77" i="214"/>
  <c r="W73" i="214"/>
  <c r="BF97" i="214"/>
  <c r="F132" i="214"/>
  <c r="AZ102" i="214"/>
  <c r="J101" i="214"/>
  <c r="AR78" i="214"/>
  <c r="BG164" i="214"/>
  <c r="BC164" i="214"/>
  <c r="R106" i="214"/>
  <c r="BH117" i="214"/>
  <c r="AV138" i="214"/>
  <c r="BB100" i="214"/>
  <c r="D66" i="214"/>
  <c r="K118" i="214"/>
  <c r="AN120" i="214"/>
  <c r="H122" i="214"/>
  <c r="AO59" i="214"/>
  <c r="AD110" i="214"/>
  <c r="I61" i="214"/>
  <c r="BF141" i="214"/>
  <c r="BG83" i="214"/>
  <c r="AE143" i="214"/>
  <c r="AD49" i="214"/>
  <c r="AH61" i="214"/>
  <c r="BF88" i="214"/>
  <c r="E135" i="214"/>
  <c r="L23" i="214"/>
  <c r="AQ37" i="214"/>
  <c r="W39" i="214"/>
  <c r="AM52" i="214"/>
  <c r="O7" i="214"/>
  <c r="AH63" i="214"/>
  <c r="AF125" i="214"/>
  <c r="S112" i="214"/>
  <c r="K44" i="214"/>
  <c r="O58" i="214"/>
  <c r="Z129" i="214"/>
  <c r="M40" i="214"/>
  <c r="BJ111" i="214"/>
  <c r="AT17" i="214"/>
  <c r="I115" i="214"/>
  <c r="AG25" i="214"/>
  <c r="BK136" i="214"/>
  <c r="AI31" i="214"/>
  <c r="AC41" i="214"/>
  <c r="K125" i="214"/>
  <c r="H53" i="214"/>
  <c r="AL34" i="214"/>
  <c r="AL41" i="214"/>
  <c r="BD71" i="214"/>
  <c r="BI43" i="214"/>
  <c r="N104" i="214"/>
  <c r="U125" i="214"/>
  <c r="D158" i="214"/>
  <c r="AN78" i="214"/>
  <c r="BH84" i="214"/>
  <c r="AY44" i="214"/>
  <c r="P132" i="214"/>
  <c r="AL105" i="214"/>
  <c r="P135" i="214"/>
  <c r="AX104" i="214"/>
  <c r="BE123" i="214"/>
  <c r="AV139" i="214"/>
  <c r="AB140" i="214"/>
  <c r="R82" i="214"/>
  <c r="AC146" i="214"/>
  <c r="BL9" i="214"/>
  <c r="BB96" i="214"/>
  <c r="AW98" i="214"/>
  <c r="Y117" i="214"/>
  <c r="BE34" i="214"/>
  <c r="AD124" i="214"/>
  <c r="M81" i="214"/>
  <c r="BC84" i="214"/>
  <c r="T71" i="214"/>
  <c r="AN23" i="214"/>
  <c r="AF115" i="214"/>
  <c r="F79" i="214"/>
  <c r="AL153" i="214"/>
  <c r="AB37" i="214"/>
  <c r="W51" i="214"/>
  <c r="D84" i="214"/>
  <c r="BJ160" i="214"/>
  <c r="AS8" i="214"/>
  <c r="BI117" i="214"/>
  <c r="AP94" i="214"/>
  <c r="BC27" i="214"/>
  <c r="AG78" i="214"/>
  <c r="BB39" i="214"/>
  <c r="AD36" i="214"/>
  <c r="BH12" i="214"/>
  <c r="AZ23" i="214"/>
  <c r="I133" i="214"/>
  <c r="BF157" i="214"/>
  <c r="I54" i="214"/>
  <c r="AD114" i="214"/>
  <c r="R132" i="214"/>
  <c r="AL24" i="214"/>
  <c r="E81" i="214"/>
  <c r="AM38" i="214"/>
  <c r="BH8" i="214"/>
  <c r="BJ75" i="214"/>
  <c r="AA37" i="214"/>
  <c r="T164" i="214"/>
  <c r="P25" i="214"/>
  <c r="AO148" i="214"/>
  <c r="BE30" i="214"/>
  <c r="AO8" i="214"/>
  <c r="BF37" i="214"/>
  <c r="BC93" i="214"/>
  <c r="Z113" i="214"/>
  <c r="AC132" i="214"/>
  <c r="O33" i="214"/>
  <c r="AQ139" i="214"/>
  <c r="K47" i="214"/>
  <c r="AX4" i="214"/>
  <c r="BA77" i="214"/>
  <c r="Z51" i="214"/>
  <c r="AJ115" i="214"/>
  <c r="BI36" i="214"/>
  <c r="AQ17" i="214"/>
  <c r="Z42" i="214"/>
  <c r="BJ56" i="214"/>
  <c r="BH29" i="214"/>
  <c r="X43" i="214"/>
  <c r="F94" i="214"/>
  <c r="X10" i="214"/>
  <c r="J97" i="214"/>
  <c r="H141" i="214"/>
  <c r="H22" i="214"/>
  <c r="AB75" i="214"/>
  <c r="V99" i="214"/>
  <c r="U106" i="214"/>
  <c r="L81" i="214"/>
  <c r="AC133" i="214"/>
  <c r="Q60" i="214"/>
  <c r="W20" i="214"/>
  <c r="AL165" i="214"/>
  <c r="Z132" i="214"/>
  <c r="BJ51" i="214"/>
  <c r="AU85" i="214"/>
  <c r="X113" i="214"/>
  <c r="AT121" i="214"/>
  <c r="AP149" i="214"/>
  <c r="AU129" i="214"/>
  <c r="AE60" i="214"/>
  <c r="AM136" i="214"/>
  <c r="AA9" i="214"/>
  <c r="AJ129" i="214"/>
  <c r="BB79" i="214"/>
  <c r="AI128" i="214"/>
  <c r="AF139" i="214"/>
  <c r="BH25" i="214"/>
  <c r="N51" i="214"/>
  <c r="AY152" i="214"/>
  <c r="AE125" i="214"/>
  <c r="Z52" i="214"/>
  <c r="BG108" i="214"/>
  <c r="AR79" i="214"/>
  <c r="I119" i="214"/>
  <c r="AB80" i="214"/>
  <c r="AE91" i="214"/>
  <c r="BF147" i="214"/>
  <c r="L78" i="214"/>
  <c r="X114" i="214"/>
  <c r="BK44" i="214"/>
  <c r="H110" i="214"/>
  <c r="AZ12" i="214"/>
  <c r="BH39" i="214"/>
  <c r="Y114" i="214"/>
  <c r="BD119" i="214"/>
  <c r="AZ137" i="214"/>
  <c r="AA83" i="214"/>
  <c r="AO57" i="214"/>
  <c r="AO58" i="214"/>
  <c r="Q131" i="214"/>
  <c r="AF32" i="214"/>
  <c r="L44" i="214"/>
  <c r="AY135" i="214"/>
  <c r="S62" i="214"/>
  <c r="AG71" i="214"/>
  <c r="V145" i="214"/>
  <c r="G11" i="214"/>
  <c r="AA7" i="214"/>
  <c r="AZ165" i="214"/>
  <c r="J45" i="214"/>
  <c r="AD56" i="214"/>
  <c r="U24" i="214"/>
  <c r="O118" i="214"/>
  <c r="G33" i="214"/>
  <c r="AJ110" i="214"/>
  <c r="H94" i="214"/>
  <c r="AV123" i="214"/>
  <c r="AJ74" i="214"/>
  <c r="BL137" i="214"/>
  <c r="BB38" i="214"/>
  <c r="AB86" i="214"/>
  <c r="M112" i="214"/>
  <c r="AV89" i="214"/>
  <c r="AF127" i="214"/>
  <c r="I21" i="214"/>
  <c r="BA156" i="214"/>
  <c r="K121" i="214"/>
  <c r="G122" i="214"/>
  <c r="AI119" i="214"/>
  <c r="AN54" i="214"/>
  <c r="E5" i="214"/>
  <c r="R71" i="214"/>
  <c r="AB90" i="214"/>
  <c r="Z156" i="214"/>
  <c r="AK8" i="214"/>
  <c r="AC32" i="214"/>
  <c r="BC17" i="214"/>
  <c r="AZ128" i="214"/>
  <c r="BB59" i="214"/>
  <c r="F100" i="214"/>
  <c r="P123" i="214"/>
  <c r="AI52" i="214"/>
  <c r="BA128" i="214"/>
  <c r="K75" i="214"/>
  <c r="AR57" i="214"/>
  <c r="AB111" i="214"/>
  <c r="U68" i="214"/>
  <c r="AW120" i="214"/>
  <c r="AO100" i="214"/>
  <c r="AH114" i="214"/>
  <c r="Y60" i="214"/>
  <c r="G155" i="214"/>
  <c r="D130" i="214"/>
  <c r="AQ76" i="214"/>
  <c r="L64" i="214"/>
  <c r="Z76" i="214"/>
  <c r="AT118" i="214"/>
  <c r="BB78" i="214"/>
  <c r="BK131" i="214"/>
  <c r="N112" i="214"/>
  <c r="N99" i="214"/>
  <c r="N53" i="214"/>
  <c r="BK6" i="214"/>
  <c r="AM84" i="214"/>
  <c r="K74" i="214"/>
  <c r="U93" i="214"/>
  <c r="AC161" i="214"/>
  <c r="AW94" i="214"/>
  <c r="AI5" i="214"/>
  <c r="AL21" i="214"/>
  <c r="AI17" i="214"/>
  <c r="AG26" i="214"/>
  <c r="AQ4" i="214"/>
  <c r="BJ24" i="214"/>
  <c r="AF92" i="214"/>
  <c r="AP106" i="214"/>
  <c r="BH155" i="214"/>
  <c r="AL100" i="214"/>
  <c r="AK70" i="214"/>
  <c r="BI151" i="214"/>
  <c r="BI83" i="214"/>
  <c r="AB16" i="214"/>
  <c r="AZ58" i="214"/>
  <c r="AY114" i="214"/>
  <c r="AG135" i="214"/>
  <c r="L5" i="214"/>
  <c r="AK27" i="214"/>
  <c r="BI10" i="214"/>
  <c r="AM77" i="214"/>
  <c r="AY55" i="214"/>
  <c r="Z83" i="214"/>
  <c r="BA43" i="214"/>
  <c r="BB28" i="214"/>
  <c r="AC122" i="214"/>
  <c r="D118" i="214"/>
  <c r="BA139" i="214"/>
  <c r="BJ48" i="214"/>
  <c r="BK37" i="214"/>
  <c r="BB37" i="214"/>
  <c r="BG114" i="214"/>
  <c r="BH137" i="214"/>
  <c r="BI13" i="214"/>
  <c r="AL27" i="214"/>
  <c r="AE53" i="214"/>
  <c r="AV63" i="214"/>
  <c r="AE135" i="214"/>
  <c r="AD143" i="214"/>
  <c r="BA165" i="214"/>
  <c r="AK113" i="214"/>
  <c r="BL141" i="214"/>
  <c r="AC111" i="214"/>
  <c r="N121" i="214"/>
  <c r="AA96" i="214"/>
  <c r="X17" i="214"/>
  <c r="AY108" i="214"/>
  <c r="AG65" i="214"/>
  <c r="BI44" i="214"/>
  <c r="D138" i="214"/>
  <c r="AJ163" i="214"/>
  <c r="E124" i="214"/>
  <c r="K21" i="214"/>
  <c r="AT100" i="214"/>
  <c r="T86" i="214"/>
  <c r="AS109" i="214"/>
  <c r="U129" i="214"/>
  <c r="BA65" i="214"/>
  <c r="AA125" i="214"/>
  <c r="AK93" i="214"/>
  <c r="E121" i="214"/>
  <c r="U77" i="214"/>
  <c r="AP148" i="214"/>
  <c r="G62" i="214"/>
  <c r="BI161" i="214"/>
  <c r="U64" i="214"/>
  <c r="BB158" i="214"/>
  <c r="Y81" i="214"/>
  <c r="AE101" i="214"/>
  <c r="AY133" i="214"/>
  <c r="P101" i="214"/>
  <c r="P22" i="214"/>
  <c r="AK15" i="214"/>
  <c r="AA30" i="214"/>
  <c r="M134" i="214"/>
  <c r="AZ130" i="214"/>
  <c r="AU63" i="214"/>
  <c r="Z34" i="214"/>
  <c r="AP39" i="214"/>
  <c r="BG132" i="214"/>
  <c r="AT11" i="214"/>
  <c r="L29" i="214"/>
  <c r="AY136" i="214"/>
  <c r="AD95" i="214"/>
  <c r="Y77" i="214"/>
  <c r="U112" i="214"/>
  <c r="BK124" i="214"/>
  <c r="AN138" i="214"/>
  <c r="BI108" i="214"/>
  <c r="AC48" i="214"/>
  <c r="BG161" i="214"/>
  <c r="G131" i="214"/>
  <c r="AQ45" i="214"/>
  <c r="E59" i="214"/>
  <c r="E123" i="214"/>
  <c r="AJ15" i="214"/>
  <c r="BC14" i="214"/>
  <c r="AY137" i="214"/>
  <c r="AO124" i="214"/>
  <c r="M159" i="214"/>
  <c r="BG110" i="214"/>
  <c r="BC114" i="214"/>
  <c r="BK22" i="214"/>
  <c r="AR114" i="214"/>
  <c r="D145" i="214"/>
  <c r="AI45" i="214"/>
  <c r="M91" i="214"/>
  <c r="AK99" i="214"/>
  <c r="BL98" i="214"/>
  <c r="P84" i="214"/>
  <c r="AM36" i="214"/>
  <c r="O23" i="214"/>
  <c r="AO55" i="214"/>
  <c r="AK53" i="214"/>
  <c r="D25" i="214"/>
  <c r="AC20" i="214"/>
  <c r="BF36" i="214"/>
  <c r="P13" i="214"/>
  <c r="BF104" i="214"/>
  <c r="AI130" i="214"/>
  <c r="AT120" i="214"/>
  <c r="J162" i="214"/>
  <c r="AP68" i="214"/>
  <c r="AU24" i="214"/>
  <c r="J93" i="214"/>
  <c r="T102" i="214"/>
  <c r="M94" i="214"/>
  <c r="T43" i="214"/>
  <c r="BE93" i="214"/>
  <c r="AU65" i="214"/>
  <c r="AZ39" i="214"/>
  <c r="H14" i="214"/>
  <c r="S122" i="214"/>
  <c r="W9" i="214"/>
  <c r="AG33" i="214"/>
  <c r="BE122" i="214"/>
  <c r="BH82" i="214"/>
  <c r="D136" i="214"/>
  <c r="AY116" i="214"/>
  <c r="G86" i="214"/>
  <c r="AG50" i="214"/>
  <c r="AT161" i="214"/>
  <c r="BH15" i="214"/>
  <c r="AN156" i="214"/>
  <c r="AW32" i="214"/>
  <c r="AY87" i="214"/>
  <c r="Z125" i="214"/>
  <c r="AT142" i="214"/>
  <c r="BG52" i="214"/>
  <c r="D111" i="214"/>
  <c r="W151" i="214"/>
  <c r="Q6" i="214"/>
  <c r="BL109" i="214"/>
  <c r="BA66" i="214"/>
  <c r="T110" i="214"/>
  <c r="BC52" i="214"/>
  <c r="BB6" i="214"/>
  <c r="AB104" i="214"/>
  <c r="AS88" i="214"/>
  <c r="BH164" i="214"/>
  <c r="AX14" i="214"/>
  <c r="O104" i="214"/>
  <c r="H127" i="214"/>
  <c r="AX77" i="214"/>
  <c r="AR20" i="214"/>
  <c r="T7" i="214"/>
  <c r="AV104" i="214"/>
  <c r="BD73" i="214"/>
  <c r="AD139" i="214"/>
  <c r="BB53" i="214"/>
  <c r="U6" i="214"/>
  <c r="AW127" i="214"/>
  <c r="F106" i="214"/>
  <c r="M51" i="214"/>
  <c r="D40" i="214"/>
  <c r="H15" i="214"/>
  <c r="AS46" i="214"/>
  <c r="BH13" i="214"/>
  <c r="E125" i="214"/>
  <c r="R145" i="214"/>
  <c r="R73" i="214"/>
  <c r="P75" i="214"/>
  <c r="F142" i="214"/>
  <c r="L158" i="214"/>
  <c r="Y102" i="214"/>
  <c r="P119" i="214"/>
  <c r="BK16" i="214"/>
  <c r="AS149" i="214"/>
  <c r="AQ102" i="214"/>
  <c r="O19" i="214"/>
  <c r="S4" i="214"/>
  <c r="AR53" i="214"/>
  <c r="X142" i="214"/>
  <c r="Y56" i="214"/>
  <c r="AP98" i="214"/>
  <c r="BJ62" i="214"/>
  <c r="H143" i="214"/>
  <c r="Q111" i="214"/>
  <c r="BK15" i="214"/>
  <c r="P152" i="214"/>
  <c r="AS73" i="214"/>
  <c r="AQ35" i="214"/>
  <c r="X134" i="214"/>
  <c r="P57" i="214"/>
  <c r="AL47" i="214"/>
  <c r="J63" i="214"/>
  <c r="K31" i="214"/>
  <c r="AO69" i="214"/>
  <c r="T56" i="214"/>
  <c r="AB33" i="214"/>
  <c r="AU92" i="214"/>
  <c r="P11" i="214"/>
  <c r="U40" i="214"/>
  <c r="AT7" i="214"/>
  <c r="T13" i="214"/>
  <c r="BJ52" i="214"/>
  <c r="J159" i="214"/>
  <c r="Q23" i="214"/>
  <c r="AV80" i="214"/>
  <c r="AJ89" i="214"/>
  <c r="P106" i="214"/>
  <c r="BH52" i="214"/>
  <c r="BH26" i="214"/>
  <c r="S139" i="214"/>
  <c r="S71" i="214"/>
  <c r="S101" i="214"/>
  <c r="Y118" i="214"/>
  <c r="AV36" i="214"/>
  <c r="BF55" i="214"/>
  <c r="AU114" i="214"/>
  <c r="H161" i="214"/>
  <c r="AX16" i="214"/>
  <c r="AU60" i="214"/>
  <c r="BA73" i="214"/>
  <c r="AK137" i="214"/>
  <c r="BC64" i="214"/>
  <c r="AG58" i="214"/>
  <c r="AP83" i="214"/>
  <c r="AW75" i="214"/>
  <c r="P112" i="214"/>
  <c r="BG46" i="214"/>
  <c r="AQ86" i="214"/>
  <c r="AV133" i="214"/>
  <c r="AR151" i="214"/>
  <c r="I113" i="214"/>
  <c r="O77" i="214"/>
  <c r="BE37" i="214"/>
  <c r="BE9" i="214"/>
  <c r="BE139" i="214"/>
  <c r="H97" i="214"/>
  <c r="BE109" i="214"/>
  <c r="Y157" i="214"/>
  <c r="AG61" i="214"/>
  <c r="BD105" i="214"/>
  <c r="AB110" i="214"/>
  <c r="BG65" i="214"/>
  <c r="AW82" i="214"/>
  <c r="AV69" i="214"/>
  <c r="M130" i="214"/>
  <c r="I151" i="214"/>
  <c r="S78" i="214"/>
  <c r="BG149" i="214"/>
  <c r="U126" i="214"/>
  <c r="AO18" i="214"/>
  <c r="U150" i="214"/>
  <c r="F29" i="214"/>
  <c r="BG165" i="214"/>
  <c r="I39" i="214"/>
  <c r="Q37" i="214"/>
  <c r="BG156" i="214"/>
  <c r="AI100" i="214"/>
  <c r="BG67" i="214"/>
  <c r="AO151" i="214"/>
  <c r="BC41" i="214"/>
  <c r="AH112" i="214"/>
  <c r="R136" i="214"/>
  <c r="AW83" i="214"/>
  <c r="AC54" i="214"/>
  <c r="AN112" i="214"/>
  <c r="AA84" i="214"/>
  <c r="BF114" i="214"/>
  <c r="AT14" i="214"/>
  <c r="L50" i="214"/>
  <c r="AL20" i="214"/>
  <c r="BL59" i="214"/>
  <c r="K82" i="214"/>
  <c r="Q136" i="214"/>
  <c r="D112" i="214"/>
  <c r="J161" i="214"/>
  <c r="AJ63" i="214"/>
  <c r="BG117" i="214"/>
  <c r="D10" i="214"/>
  <c r="BI140" i="214"/>
  <c r="AP103" i="214"/>
  <c r="AM39" i="214"/>
  <c r="AR55" i="214"/>
  <c r="T67" i="214"/>
  <c r="AB49" i="214"/>
  <c r="AC26" i="214"/>
  <c r="BD16" i="214"/>
  <c r="AW9" i="214"/>
  <c r="BG138" i="214"/>
  <c r="AA52" i="214"/>
  <c r="AC33" i="214"/>
  <c r="AB163" i="214"/>
  <c r="AQ22" i="214"/>
  <c r="BB17" i="214"/>
  <c r="AS25" i="214"/>
  <c r="N34" i="214"/>
  <c r="AI49" i="214"/>
  <c r="P12" i="214"/>
  <c r="P82" i="214"/>
  <c r="BB87" i="214"/>
  <c r="BI6" i="214"/>
  <c r="AH80" i="214"/>
  <c r="K56" i="214"/>
  <c r="D163" i="214"/>
  <c r="AJ25" i="214"/>
  <c r="I87" i="214"/>
  <c r="Z92" i="214"/>
  <c r="BC12" i="214"/>
  <c r="P64" i="214"/>
  <c r="V101" i="214"/>
  <c r="AZ145" i="214"/>
  <c r="AT87" i="214"/>
  <c r="Z35" i="214"/>
  <c r="AM155" i="214"/>
  <c r="R34" i="214"/>
  <c r="AP165" i="214"/>
  <c r="X116" i="214"/>
  <c r="AU100" i="214"/>
  <c r="K141" i="214"/>
  <c r="G80" i="214"/>
  <c r="AE25" i="214"/>
  <c r="M144" i="214"/>
  <c r="BA104" i="214"/>
  <c r="I27" i="214"/>
  <c r="R20" i="214"/>
  <c r="G128" i="214"/>
  <c r="AE115" i="214"/>
  <c r="AO101" i="214"/>
  <c r="AC148" i="214"/>
  <c r="BF67" i="214"/>
  <c r="BK81" i="214"/>
  <c r="BE6" i="214"/>
  <c r="K144" i="214"/>
  <c r="AN149" i="214"/>
  <c r="AW18" i="214"/>
  <c r="AA14" i="214"/>
  <c r="Z116" i="214"/>
  <c r="Z136" i="214"/>
  <c r="AS26" i="214"/>
  <c r="AM108" i="214"/>
  <c r="W62" i="214"/>
  <c r="AN16" i="214"/>
  <c r="AJ127" i="214"/>
  <c r="AD20" i="214"/>
  <c r="E90" i="214"/>
  <c r="AN159" i="214"/>
  <c r="AF123" i="214"/>
  <c r="AI9" i="214"/>
  <c r="V18" i="214"/>
  <c r="AW103" i="214"/>
  <c r="BK162" i="214"/>
  <c r="AT59" i="214"/>
  <c r="AA101" i="214"/>
  <c r="D45" i="214"/>
  <c r="AH115" i="214"/>
  <c r="S149" i="214"/>
  <c r="AF165" i="214"/>
  <c r="AR130" i="214"/>
  <c r="AQ118" i="214"/>
  <c r="AB35" i="214"/>
  <c r="V45" i="214"/>
  <c r="D39" i="214"/>
  <c r="AT45" i="214"/>
  <c r="BB94" i="214"/>
  <c r="AQ156" i="214"/>
  <c r="BD30" i="214"/>
  <c r="BI147" i="214"/>
  <c r="AC110" i="214"/>
  <c r="AP41" i="214"/>
  <c r="AK33" i="214"/>
  <c r="BB11" i="214"/>
  <c r="BL84" i="214"/>
  <c r="Z143" i="214"/>
  <c r="BK86" i="214"/>
  <c r="AC164" i="214"/>
  <c r="AJ17" i="214"/>
  <c r="AJ55" i="214"/>
  <c r="AR7" i="214"/>
  <c r="AL5" i="214"/>
  <c r="S121" i="214"/>
  <c r="D8" i="214"/>
  <c r="D30" i="214"/>
  <c r="AI24" i="214"/>
  <c r="AK116" i="214"/>
  <c r="AU47" i="214"/>
  <c r="BL27" i="214"/>
  <c r="AI147" i="214"/>
  <c r="AZ62" i="214"/>
  <c r="AY53" i="214"/>
  <c r="U49" i="214"/>
  <c r="AG120" i="214"/>
  <c r="AN26" i="214"/>
  <c r="T115" i="214"/>
  <c r="AR146" i="214"/>
  <c r="G164" i="214"/>
  <c r="E111" i="214"/>
  <c r="I134" i="214"/>
  <c r="K57" i="214"/>
  <c r="AV28" i="214"/>
  <c r="AK28" i="214"/>
  <c r="P48" i="214"/>
  <c r="AZ76" i="214"/>
  <c r="BC25" i="214"/>
  <c r="BK128" i="214"/>
  <c r="BA62" i="214"/>
  <c r="BL13" i="214"/>
  <c r="AC157" i="214"/>
  <c r="T82" i="214"/>
  <c r="AS47" i="214"/>
  <c r="BC132" i="214"/>
  <c r="AP134" i="214"/>
  <c r="BE99" i="214"/>
  <c r="R110" i="214"/>
  <c r="AI152" i="214"/>
  <c r="AQ92" i="214"/>
  <c r="AX13" i="214"/>
  <c r="BG64" i="214"/>
  <c r="BF5" i="214"/>
  <c r="BD80" i="214"/>
  <c r="AU64" i="214"/>
  <c r="I141" i="214"/>
  <c r="AG112" i="214"/>
  <c r="BB98" i="214"/>
  <c r="AW141" i="214"/>
  <c r="I137" i="214"/>
  <c r="E106" i="214"/>
  <c r="BJ17" i="214"/>
  <c r="U16" i="214"/>
  <c r="AZ143" i="214"/>
  <c r="M8" i="214"/>
  <c r="U80" i="214"/>
  <c r="AL9" i="214"/>
  <c r="U13" i="214"/>
  <c r="AQ58" i="214"/>
  <c r="BI11" i="214"/>
  <c r="AJ152" i="214"/>
  <c r="AZ148" i="214"/>
  <c r="H49" i="214"/>
  <c r="K157" i="214"/>
  <c r="BI63" i="214"/>
  <c r="R153" i="214"/>
  <c r="M7" i="214"/>
  <c r="E26" i="214"/>
  <c r="O48" i="214"/>
  <c r="AM163" i="214"/>
  <c r="AR147" i="214"/>
  <c r="I26" i="214"/>
  <c r="AL87" i="214"/>
  <c r="BH135" i="214"/>
  <c r="AG62" i="214"/>
  <c r="AQ6" i="214"/>
  <c r="BK62" i="214"/>
  <c r="AS129" i="214"/>
  <c r="BI107" i="214"/>
  <c r="V50" i="214"/>
  <c r="U47" i="214"/>
  <c r="M110" i="214"/>
  <c r="AX74" i="214"/>
  <c r="W160" i="214"/>
  <c r="V92" i="214"/>
  <c r="AJ32" i="214"/>
  <c r="AW38" i="214"/>
  <c r="I68" i="214"/>
  <c r="S154" i="214"/>
  <c r="BG111" i="214"/>
  <c r="AJ87" i="214"/>
  <c r="S127" i="214"/>
  <c r="AS63" i="214"/>
  <c r="AH72" i="214"/>
  <c r="G5" i="214"/>
  <c r="AQ146" i="214"/>
  <c r="BK117" i="214"/>
  <c r="BC135" i="214"/>
  <c r="N76" i="214"/>
  <c r="BA29" i="214"/>
  <c r="AF81" i="214"/>
  <c r="BC86" i="214"/>
  <c r="E80" i="214"/>
  <c r="AA113" i="214"/>
  <c r="F65" i="214"/>
  <c r="X101" i="214"/>
  <c r="W88" i="214"/>
  <c r="AM5" i="214"/>
  <c r="AD31" i="214"/>
  <c r="AZ73" i="214"/>
  <c r="I138" i="214"/>
  <c r="E129" i="214"/>
  <c r="T37" i="214"/>
  <c r="P92" i="214"/>
  <c r="F105" i="214"/>
  <c r="AK88" i="214"/>
  <c r="BD156" i="214"/>
  <c r="AM114" i="214"/>
  <c r="AI91" i="214"/>
  <c r="AX6" i="214"/>
  <c r="BJ162" i="214"/>
  <c r="AI37" i="214"/>
  <c r="BA74" i="214"/>
  <c r="M28" i="214"/>
  <c r="M84" i="214"/>
  <c r="BH78" i="214"/>
  <c r="L156" i="214"/>
  <c r="G109" i="214"/>
  <c r="AN82" i="214"/>
  <c r="O147" i="214"/>
  <c r="AY110" i="214"/>
  <c r="W144" i="214"/>
  <c r="Z162" i="214"/>
  <c r="AO31" i="214"/>
  <c r="AG139" i="214"/>
  <c r="AJ122" i="214"/>
  <c r="AP140" i="214"/>
  <c r="W6" i="214"/>
  <c r="AZ113" i="214"/>
  <c r="Y66" i="214"/>
  <c r="BH35" i="214"/>
  <c r="O98" i="214"/>
  <c r="AR72" i="214"/>
  <c r="AR126" i="214"/>
  <c r="AX42" i="214"/>
  <c r="E108" i="214"/>
  <c r="AI16" i="214"/>
  <c r="O119" i="214"/>
  <c r="Q122" i="214"/>
  <c r="AT66" i="214"/>
  <c r="BL33" i="214"/>
  <c r="AI82" i="214"/>
  <c r="J134" i="214"/>
  <c r="AR46" i="214"/>
  <c r="AP8" i="214"/>
  <c r="T12" i="214"/>
  <c r="X89" i="214"/>
  <c r="BC24" i="214"/>
  <c r="AL67" i="214"/>
  <c r="AP48" i="214"/>
  <c r="AL70" i="214"/>
  <c r="F55" i="214"/>
  <c r="AJ107" i="214"/>
  <c r="W61" i="214"/>
  <c r="N54" i="214"/>
  <c r="W163" i="214"/>
  <c r="BF21" i="214"/>
  <c r="U141" i="214"/>
  <c r="M64" i="214"/>
  <c r="AV107" i="214"/>
  <c r="AE111" i="214"/>
  <c r="AE121" i="214"/>
  <c r="I32" i="214"/>
  <c r="L79" i="214"/>
  <c r="AK94" i="214"/>
  <c r="L67" i="214"/>
  <c r="AT88" i="214"/>
  <c r="AW77" i="214"/>
  <c r="AM9" i="214"/>
  <c r="I104" i="214"/>
  <c r="F66" i="214"/>
  <c r="AU146" i="214"/>
  <c r="BL24" i="214"/>
  <c r="G9" i="214"/>
  <c r="X20" i="214"/>
  <c r="BD10" i="214"/>
  <c r="D24" i="214"/>
  <c r="BH103" i="214"/>
  <c r="L58" i="214"/>
  <c r="AG76" i="214"/>
  <c r="AL104" i="214"/>
  <c r="D140" i="214"/>
  <c r="BD92" i="214"/>
  <c r="BL100" i="214"/>
  <c r="AS19" i="214"/>
  <c r="BK148" i="214"/>
  <c r="BD100" i="214"/>
  <c r="AA142" i="214"/>
  <c r="AD100" i="214"/>
  <c r="Q9" i="214"/>
  <c r="G88" i="214"/>
  <c r="S151" i="214"/>
  <c r="AB142" i="214"/>
  <c r="AO76" i="214"/>
  <c r="J163" i="214"/>
  <c r="AH28" i="214"/>
  <c r="BK18" i="214"/>
  <c r="BI34" i="214"/>
  <c r="S51" i="214"/>
  <c r="AU10" i="214"/>
  <c r="D27" i="214"/>
  <c r="BD54" i="214"/>
  <c r="R45" i="214"/>
  <c r="V139" i="214"/>
  <c r="AS106" i="214"/>
  <c r="Y21" i="214"/>
  <c r="AC4" i="214"/>
  <c r="K25" i="214"/>
  <c r="Z109" i="214"/>
  <c r="P33" i="214"/>
  <c r="P5" i="214"/>
  <c r="AA133" i="214"/>
  <c r="AL156" i="214"/>
  <c r="F38" i="214"/>
  <c r="AY32" i="214"/>
  <c r="Q158" i="214"/>
  <c r="X30" i="214"/>
  <c r="AO149" i="214"/>
  <c r="T136" i="214"/>
  <c r="AD45" i="214"/>
  <c r="BL7" i="214"/>
  <c r="BD11" i="214"/>
  <c r="Z97" i="214"/>
  <c r="BE22" i="214"/>
  <c r="Z94" i="214"/>
  <c r="AV126" i="214"/>
  <c r="BH158" i="214"/>
  <c r="AE160" i="214"/>
  <c r="AZ4" i="214"/>
  <c r="AT69" i="214"/>
  <c r="AD136" i="214"/>
  <c r="N117" i="214"/>
  <c r="BK38" i="214"/>
  <c r="AW105" i="214"/>
  <c r="BL36" i="214"/>
  <c r="AX141" i="214"/>
  <c r="BB110" i="214"/>
  <c r="AE84" i="214"/>
  <c r="AW99" i="214"/>
  <c r="AK66" i="214"/>
  <c r="AI132" i="214"/>
  <c r="Q146" i="214"/>
  <c r="AF85" i="214"/>
  <c r="BI59" i="214"/>
  <c r="BD75" i="214"/>
  <c r="AY75" i="214"/>
  <c r="BA51" i="214"/>
  <c r="W36" i="214"/>
  <c r="U164" i="214"/>
  <c r="J48" i="214"/>
  <c r="BG148" i="214"/>
  <c r="AY51" i="214"/>
  <c r="BK109" i="214"/>
  <c r="N78" i="214"/>
  <c r="AE95" i="214"/>
  <c r="U60" i="214"/>
  <c r="AO156" i="214"/>
  <c r="AS36" i="214"/>
  <c r="AR85" i="214"/>
  <c r="R28" i="214"/>
  <c r="BI91" i="214"/>
  <c r="AD150" i="214"/>
  <c r="M89" i="214"/>
  <c r="AM113" i="214"/>
  <c r="H153" i="214"/>
  <c r="BD88" i="214"/>
  <c r="AX66" i="214"/>
  <c r="AG84" i="214"/>
  <c r="G108" i="214"/>
  <c r="AZ97" i="214"/>
  <c r="AR74" i="214"/>
  <c r="T151" i="214"/>
  <c r="AL145" i="214"/>
  <c r="T58" i="214"/>
  <c r="F51" i="214"/>
  <c r="BG158" i="214"/>
  <c r="M142" i="214"/>
  <c r="AA145" i="214"/>
  <c r="AR19" i="214"/>
  <c r="X165" i="214"/>
  <c r="V20" i="214"/>
  <c r="N132" i="214"/>
  <c r="AE122" i="214"/>
  <c r="AI155" i="214"/>
  <c r="BH106" i="214"/>
  <c r="AJ91" i="214"/>
  <c r="AK162" i="214"/>
  <c r="AB145" i="214"/>
  <c r="BJ36" i="214"/>
  <c r="BG99" i="214"/>
  <c r="Q93" i="214"/>
  <c r="BB67" i="214"/>
  <c r="Y29" i="214"/>
  <c r="BB106" i="214"/>
  <c r="S81" i="214"/>
  <c r="AU12" i="214"/>
  <c r="I9" i="214"/>
  <c r="AD23" i="214"/>
  <c r="E54" i="214"/>
  <c r="AE73" i="214"/>
  <c r="AI148" i="214"/>
  <c r="F152" i="214"/>
  <c r="T159" i="214"/>
  <c r="AX162" i="214"/>
  <c r="AX28" i="214"/>
  <c r="R133" i="214"/>
  <c r="BJ140" i="214"/>
  <c r="Z144" i="214"/>
  <c r="L140" i="214"/>
  <c r="I130" i="214"/>
  <c r="Q41" i="214"/>
  <c r="AV50" i="214"/>
  <c r="AC5" i="214"/>
  <c r="BD6" i="214"/>
  <c r="N20" i="214"/>
  <c r="BJ57" i="214"/>
  <c r="AO68" i="214"/>
  <c r="AP74" i="214"/>
  <c r="AC99" i="214"/>
  <c r="Q74" i="214"/>
  <c r="AK125" i="214"/>
  <c r="AC77" i="214"/>
  <c r="S134" i="214"/>
  <c r="AI60" i="214"/>
  <c r="AB5" i="214"/>
  <c r="F7" i="214"/>
  <c r="BE161" i="214"/>
  <c r="Q54" i="214"/>
  <c r="BB27" i="214"/>
  <c r="BI23" i="214"/>
  <c r="U103" i="214"/>
  <c r="AL126" i="214"/>
  <c r="AJ26" i="214"/>
  <c r="N127" i="214"/>
  <c r="AM120" i="214"/>
  <c r="W138" i="214"/>
  <c r="Q80" i="214"/>
  <c r="T63" i="214"/>
  <c r="AC36" i="214"/>
  <c r="AJ109" i="214"/>
  <c r="AG98" i="214"/>
  <c r="BG32" i="214"/>
  <c r="AX106" i="214"/>
  <c r="U109" i="214"/>
  <c r="AY43" i="214"/>
  <c r="Q109" i="214"/>
  <c r="N73" i="214"/>
  <c r="BJ13" i="214"/>
  <c r="BE17" i="214"/>
  <c r="X98" i="214"/>
  <c r="Y62" i="214"/>
  <c r="BE59" i="214"/>
  <c r="AK105" i="214"/>
  <c r="T85" i="214"/>
  <c r="AF61" i="214"/>
  <c r="BK160" i="214"/>
  <c r="W132" i="214"/>
  <c r="BF77" i="214"/>
  <c r="I164" i="214"/>
  <c r="BL106" i="214"/>
  <c r="AH141" i="214"/>
  <c r="AP64" i="214"/>
  <c r="AV163" i="214"/>
  <c r="AX80" i="214"/>
  <c r="BH160" i="214"/>
  <c r="L20" i="214"/>
  <c r="BI145" i="214"/>
  <c r="AV164" i="214"/>
  <c r="Q94" i="214"/>
  <c r="BF23" i="214"/>
  <c r="AK114" i="214"/>
  <c r="BD84" i="214"/>
  <c r="AN35" i="214"/>
  <c r="BL56" i="214"/>
  <c r="D91" i="214"/>
  <c r="AV85" i="214"/>
  <c r="V37" i="214"/>
  <c r="AJ34" i="214"/>
  <c r="AE129" i="214"/>
  <c r="AA60" i="214"/>
  <c r="X53" i="214"/>
  <c r="AF102" i="214"/>
  <c r="H46" i="214"/>
  <c r="AC40" i="214"/>
  <c r="AC14" i="214"/>
  <c r="BB52" i="214"/>
  <c r="AY163" i="214"/>
  <c r="AJ132" i="214"/>
  <c r="U148" i="214"/>
  <c r="AO50" i="214"/>
  <c r="BJ89" i="214"/>
  <c r="S155" i="214"/>
  <c r="AA20" i="214"/>
  <c r="AL110" i="214"/>
  <c r="BI65" i="214"/>
  <c r="H69" i="214"/>
  <c r="I116" i="214"/>
  <c r="W107" i="214"/>
  <c r="AX19" i="214"/>
  <c r="U120" i="214"/>
  <c r="AN124" i="214"/>
  <c r="AS153" i="214"/>
  <c r="AS154" i="214"/>
  <c r="AR113" i="214"/>
  <c r="T79" i="214"/>
  <c r="AF71" i="214"/>
  <c r="L155" i="214"/>
  <c r="BK138" i="214"/>
  <c r="Z65" i="214"/>
  <c r="V106" i="214"/>
  <c r="AS115" i="214"/>
  <c r="V84" i="214"/>
  <c r="Z106" i="214"/>
  <c r="AQ121" i="214"/>
  <c r="V6" i="214"/>
  <c r="N151" i="214"/>
  <c r="AX76" i="214"/>
  <c r="AC42" i="214"/>
  <c r="H36" i="214"/>
  <c r="AF58" i="214"/>
  <c r="R12" i="214"/>
  <c r="X159" i="214"/>
  <c r="AK109" i="214"/>
  <c r="AF77" i="214"/>
  <c r="AE124" i="214"/>
  <c r="AQ18" i="214"/>
  <c r="H26" i="214"/>
  <c r="AY30" i="214"/>
  <c r="W143" i="214"/>
  <c r="O14" i="214"/>
  <c r="BG101" i="214"/>
  <c r="AW78" i="214"/>
  <c r="BC18" i="214"/>
  <c r="O144" i="214"/>
  <c r="P90" i="214"/>
  <c r="AF84" i="214"/>
  <c r="AH138" i="214"/>
  <c r="BL76" i="214"/>
  <c r="BC156" i="214"/>
  <c r="AI118" i="214"/>
  <c r="F109" i="214"/>
  <c r="AP160" i="214"/>
  <c r="BA113" i="214"/>
  <c r="V27" i="214"/>
  <c r="AJ82" i="214"/>
  <c r="Q84" i="214"/>
  <c r="AD145" i="214"/>
  <c r="AW54" i="214"/>
  <c r="BI95" i="214"/>
  <c r="Y136" i="214"/>
  <c r="AF158" i="214"/>
  <c r="I155" i="214"/>
  <c r="G106" i="214"/>
  <c r="BH142" i="214"/>
  <c r="BA72" i="214"/>
  <c r="AR118" i="214"/>
  <c r="AD5" i="214"/>
  <c r="BB125" i="214"/>
  <c r="AZ122" i="214"/>
  <c r="AB36" i="214"/>
  <c r="D124" i="214"/>
  <c r="AC31" i="214"/>
  <c r="AA92" i="214"/>
  <c r="AR124" i="214"/>
  <c r="BB147" i="214"/>
  <c r="E134" i="214"/>
  <c r="AB141" i="214"/>
  <c r="BI113" i="214"/>
  <c r="I48" i="214"/>
  <c r="BD9" i="214"/>
  <c r="E113" i="214"/>
  <c r="AX116" i="214"/>
  <c r="AD62" i="214"/>
  <c r="AU148" i="214"/>
  <c r="AG147" i="214"/>
  <c r="BH146" i="214"/>
  <c r="BD141" i="214"/>
  <c r="F11" i="214"/>
  <c r="V114" i="214"/>
  <c r="BF118" i="214"/>
  <c r="AQ75" i="214"/>
  <c r="AO36" i="214"/>
  <c r="K70" i="214"/>
  <c r="AD154" i="214"/>
  <c r="T62" i="214"/>
  <c r="AU46" i="214"/>
  <c r="AZ96" i="214"/>
  <c r="AK49" i="214"/>
  <c r="AJ9" i="214"/>
  <c r="AN32" i="214"/>
  <c r="F99" i="214"/>
  <c r="T48" i="214"/>
  <c r="AB65" i="214"/>
  <c r="AF142" i="214"/>
  <c r="AP139" i="214"/>
  <c r="AX136" i="214"/>
  <c r="AE152" i="214"/>
  <c r="H34" i="214"/>
  <c r="BD27" i="214"/>
  <c r="L71" i="214"/>
  <c r="AM165" i="214"/>
  <c r="AU135" i="214"/>
  <c r="AI71" i="214"/>
  <c r="AF55" i="214"/>
  <c r="AF161" i="214"/>
  <c r="AB54" i="214"/>
  <c r="M56" i="214"/>
  <c r="T130" i="214"/>
  <c r="W12" i="214"/>
  <c r="AN89" i="214"/>
  <c r="P151" i="214"/>
  <c r="BF71" i="214"/>
  <c r="O157" i="214"/>
  <c r="R109" i="214"/>
  <c r="G52" i="214"/>
  <c r="E23" i="214"/>
  <c r="BB76" i="214"/>
  <c r="AG40" i="214"/>
  <c r="BJ127" i="214"/>
  <c r="AK121" i="214"/>
  <c r="BJ87" i="214"/>
  <c r="AP137" i="214"/>
  <c r="L165" i="214"/>
  <c r="AS58" i="214"/>
  <c r="AF164" i="214"/>
  <c r="BD139" i="214"/>
  <c r="BE107" i="214"/>
  <c r="AC81" i="214"/>
  <c r="AX154" i="214"/>
  <c r="AR59" i="214"/>
  <c r="AR14" i="214"/>
  <c r="AQ108" i="214"/>
  <c r="U21" i="214"/>
  <c r="AP33" i="214"/>
  <c r="G112" i="214"/>
  <c r="O102" i="214"/>
  <c r="AG118" i="214"/>
  <c r="R65" i="214"/>
  <c r="R144" i="214"/>
  <c r="BF137" i="214"/>
  <c r="AR22" i="214"/>
  <c r="BF17" i="214"/>
  <c r="AA34" i="214"/>
  <c r="BB107" i="214"/>
  <c r="G146" i="214"/>
  <c r="BA92" i="214"/>
  <c r="L53" i="214"/>
  <c r="X79" i="214"/>
  <c r="X139" i="214"/>
  <c r="AJ28" i="214"/>
  <c r="BL151" i="214"/>
  <c r="N57" i="214"/>
  <c r="AO131" i="214"/>
  <c r="BD42" i="214"/>
  <c r="BI48" i="214"/>
  <c r="I17" i="214"/>
  <c r="AA12" i="214"/>
  <c r="BC149" i="214"/>
  <c r="AS148" i="214"/>
  <c r="M38" i="214"/>
  <c r="BA78" i="214"/>
  <c r="L62" i="214"/>
  <c r="H24" i="214"/>
  <c r="P20" i="214"/>
  <c r="AO103" i="214"/>
  <c r="BJ109" i="214"/>
  <c r="AN145" i="214"/>
  <c r="AM143" i="214"/>
  <c r="I78" i="214"/>
  <c r="R46" i="214"/>
  <c r="M152" i="214"/>
  <c r="W68" i="214"/>
  <c r="E122" i="214"/>
  <c r="D35" i="214"/>
  <c r="I110" i="214"/>
  <c r="BJ132" i="214"/>
  <c r="AM29" i="214"/>
  <c r="AM145" i="214"/>
  <c r="BI40" i="214"/>
  <c r="F17" i="214"/>
  <c r="P27" i="214"/>
  <c r="BG36" i="214"/>
  <c r="AE6" i="214"/>
  <c r="G48" i="214"/>
  <c r="T34" i="214"/>
  <c r="Z75" i="214"/>
  <c r="I103" i="214"/>
  <c r="AC34" i="214"/>
  <c r="F34" i="214"/>
  <c r="AU125" i="214"/>
  <c r="U12" i="214"/>
  <c r="AL101" i="214"/>
  <c r="AH121" i="214"/>
  <c r="AJ125" i="214"/>
  <c r="AN141" i="214"/>
  <c r="Q40" i="214"/>
  <c r="AG15" i="214"/>
  <c r="G85" i="214"/>
  <c r="AZ40" i="214"/>
  <c r="AI55" i="214"/>
  <c r="Z117" i="214"/>
  <c r="S91" i="214"/>
  <c r="H150" i="214"/>
  <c r="BL93" i="214"/>
  <c r="O139" i="214"/>
  <c r="F85" i="214"/>
  <c r="AT150" i="214"/>
  <c r="AK48" i="214"/>
  <c r="AN114" i="214"/>
  <c r="H18" i="214"/>
  <c r="W24" i="214"/>
  <c r="X156" i="214"/>
  <c r="BC109" i="214"/>
  <c r="BJ100" i="214"/>
  <c r="AW70" i="214"/>
  <c r="BD146" i="214"/>
  <c r="T27" i="214"/>
  <c r="BA11" i="214"/>
  <c r="BK145" i="214"/>
  <c r="S83" i="214"/>
  <c r="AA54" i="214"/>
  <c r="AG19" i="214"/>
  <c r="AP157" i="214"/>
  <c r="W74" i="214"/>
  <c r="K72" i="214"/>
  <c r="AW39" i="214"/>
  <c r="AJ95" i="214"/>
  <c r="U119" i="214"/>
  <c r="AP26" i="214"/>
  <c r="AU113" i="214"/>
  <c r="AR24" i="214"/>
  <c r="AC70" i="214"/>
  <c r="AR155" i="214"/>
  <c r="AP108" i="214"/>
  <c r="BF12" i="214"/>
  <c r="AJ86" i="214"/>
  <c r="E131" i="214"/>
  <c r="AS156" i="214"/>
  <c r="AB144" i="214"/>
  <c r="AY60" i="214"/>
  <c r="AQ26" i="214"/>
  <c r="M62" i="214"/>
  <c r="AT76" i="214"/>
  <c r="J98" i="214"/>
  <c r="AJ54" i="214"/>
  <c r="BC76" i="214"/>
  <c r="BA151" i="214"/>
  <c r="BB45" i="214"/>
  <c r="X34" i="214"/>
  <c r="N100" i="214"/>
  <c r="AI48" i="214"/>
  <c r="J94" i="214"/>
  <c r="BK95" i="214"/>
  <c r="AY98" i="214"/>
  <c r="AW95" i="214"/>
  <c r="AO109" i="214"/>
  <c r="N72" i="214"/>
  <c r="L151" i="214"/>
  <c r="AR111" i="214"/>
  <c r="X24" i="214"/>
  <c r="AY10" i="214"/>
  <c r="AP110" i="214"/>
  <c r="BG19" i="214"/>
  <c r="AO95" i="214"/>
  <c r="H162" i="214"/>
  <c r="AL78" i="214"/>
  <c r="BC123" i="214"/>
  <c r="H107" i="214"/>
  <c r="J58" i="214"/>
  <c r="BI15" i="214"/>
  <c r="AU28" i="214"/>
  <c r="AQ97" i="214"/>
  <c r="AY148" i="214"/>
  <c r="AA164" i="214"/>
  <c r="H131" i="214"/>
  <c r="AY153" i="214"/>
  <c r="AV11" i="214"/>
  <c r="AB150" i="214"/>
  <c r="X25" i="214"/>
  <c r="AE63" i="214"/>
  <c r="AU81" i="214"/>
  <c r="AH51" i="214"/>
  <c r="M15" i="214"/>
  <c r="BD162" i="214"/>
  <c r="L82" i="214"/>
  <c r="AX146" i="214"/>
  <c r="G138" i="214"/>
  <c r="S128" i="214"/>
  <c r="AN60" i="214"/>
  <c r="AD91" i="214"/>
  <c r="O132" i="214"/>
  <c r="I158" i="214"/>
  <c r="F158" i="214"/>
  <c r="BK106" i="214"/>
  <c r="V52" i="214"/>
  <c r="AC55" i="214"/>
  <c r="AG29" i="214"/>
  <c r="AB162" i="214"/>
  <c r="Q142" i="214"/>
  <c r="I129" i="214"/>
  <c r="T14" i="214"/>
  <c r="AA16" i="214"/>
  <c r="Y10" i="214"/>
  <c r="AK54" i="214"/>
  <c r="BC159" i="214"/>
  <c r="AG142" i="214"/>
  <c r="AJ108" i="214"/>
  <c r="AV102" i="214"/>
  <c r="J145" i="214"/>
  <c r="BH19" i="214"/>
  <c r="AC102" i="214"/>
  <c r="AU87" i="214"/>
  <c r="AN162" i="214"/>
  <c r="N105" i="214"/>
  <c r="AL52" i="214"/>
  <c r="BA44" i="214"/>
  <c r="AJ131" i="214"/>
  <c r="BI33" i="214"/>
  <c r="AV135" i="214"/>
  <c r="H32" i="214"/>
  <c r="M115" i="214"/>
  <c r="AJ72" i="214"/>
  <c r="BK98" i="214"/>
  <c r="BA122" i="214"/>
  <c r="AT133" i="214"/>
  <c r="AV152" i="214"/>
  <c r="AE40" i="214"/>
  <c r="BE18" i="214"/>
  <c r="J150" i="214"/>
  <c r="M4" i="214"/>
  <c r="P93" i="214"/>
  <c r="BE39" i="214"/>
  <c r="BE76" i="214"/>
  <c r="AE149" i="214"/>
  <c r="AU136" i="214"/>
  <c r="AD141" i="214"/>
  <c r="H100" i="214"/>
  <c r="BB132" i="214"/>
  <c r="Y160" i="214"/>
  <c r="K126" i="214"/>
  <c r="AT134" i="214"/>
  <c r="AL129" i="214"/>
  <c r="AP92" i="214"/>
  <c r="M129" i="214"/>
  <c r="BL4" i="214"/>
  <c r="AM68" i="214"/>
  <c r="AG117" i="214"/>
  <c r="BB44" i="214"/>
  <c r="AT72" i="214"/>
  <c r="AM53" i="214"/>
  <c r="F91" i="214"/>
  <c r="AL113" i="214"/>
  <c r="BH64" i="214"/>
  <c r="AS49" i="214"/>
  <c r="BF54" i="214"/>
  <c r="BH85" i="214"/>
  <c r="G66" i="214"/>
  <c r="AL114" i="214"/>
  <c r="T135" i="214"/>
  <c r="G120" i="214"/>
  <c r="K117" i="214"/>
  <c r="K138" i="214"/>
  <c r="AB70" i="214"/>
  <c r="I70" i="214"/>
  <c r="N156" i="214"/>
  <c r="BL155" i="214"/>
  <c r="BD43" i="214"/>
  <c r="AT51" i="214"/>
  <c r="F71" i="214"/>
  <c r="AZ11" i="214"/>
  <c r="AN4" i="214"/>
  <c r="AE20" i="214"/>
  <c r="AG44" i="214"/>
  <c r="AT115" i="214"/>
  <c r="AP10" i="214"/>
  <c r="V33" i="214"/>
  <c r="Q90" i="214"/>
  <c r="P18" i="214"/>
  <c r="AC114" i="214"/>
  <c r="AM150" i="214"/>
  <c r="G145" i="214"/>
  <c r="X106" i="214"/>
  <c r="AQ84" i="214"/>
  <c r="AD101" i="214"/>
  <c r="E31" i="214"/>
  <c r="U115" i="214"/>
  <c r="AD77" i="214"/>
  <c r="U7" i="214"/>
  <c r="AF162" i="214"/>
  <c r="Z47" i="214"/>
  <c r="N23" i="214"/>
  <c r="I19" i="214"/>
  <c r="BK111" i="214"/>
  <c r="M32" i="214"/>
  <c r="BD37" i="214"/>
  <c r="AD7" i="214"/>
  <c r="AY147" i="214"/>
  <c r="AW113" i="214"/>
  <c r="S94" i="214"/>
  <c r="Z33" i="214"/>
  <c r="AG138" i="214"/>
  <c r="AZ26" i="214"/>
  <c r="D46" i="214"/>
  <c r="T119" i="214"/>
  <c r="BA91" i="214"/>
  <c r="AR131" i="214"/>
  <c r="F28" i="214"/>
  <c r="BH96" i="214"/>
  <c r="AG56" i="214"/>
  <c r="AW129" i="214"/>
  <c r="AU70" i="214"/>
  <c r="BA148" i="214"/>
  <c r="Y64" i="214"/>
  <c r="AV127" i="214"/>
  <c r="AN65" i="214"/>
  <c r="AW126" i="214"/>
  <c r="BE87" i="214"/>
  <c r="U89" i="214"/>
  <c r="I51" i="214"/>
  <c r="M66" i="214"/>
  <c r="AY73" i="214"/>
  <c r="AE16" i="214"/>
  <c r="AA154" i="214"/>
  <c r="AL98" i="214"/>
  <c r="BH62" i="214"/>
  <c r="P100" i="214"/>
  <c r="AR88" i="214"/>
  <c r="AX138" i="214"/>
  <c r="V132" i="214"/>
  <c r="AG24" i="214"/>
  <c r="AK64" i="214"/>
  <c r="AI74" i="214"/>
  <c r="R104" i="214"/>
  <c r="AD98" i="214"/>
  <c r="X27" i="214"/>
  <c r="U153" i="214"/>
  <c r="AT77" i="214"/>
  <c r="Q134" i="214"/>
  <c r="W45" i="214"/>
  <c r="BE77" i="214"/>
  <c r="I89" i="214"/>
  <c r="AX95" i="214"/>
  <c r="U154" i="214"/>
  <c r="AO49" i="214"/>
  <c r="G13" i="214"/>
  <c r="Z128" i="214"/>
  <c r="AM78" i="214"/>
  <c r="AO128" i="214"/>
  <c r="BJ61" i="214"/>
  <c r="L51" i="214"/>
  <c r="L162" i="214"/>
  <c r="AO99" i="214"/>
  <c r="AY13" i="214"/>
  <c r="L143" i="214"/>
  <c r="AM95" i="214"/>
  <c r="P113" i="214"/>
  <c r="G70" i="214"/>
  <c r="AN27" i="214"/>
  <c r="I31" i="214"/>
  <c r="AN154" i="214"/>
  <c r="I146" i="214"/>
  <c r="U100" i="214"/>
  <c r="AA24" i="214"/>
  <c r="T90" i="214"/>
  <c r="AW47" i="214"/>
  <c r="BC102" i="214"/>
  <c r="T160" i="214"/>
  <c r="BK165" i="214"/>
  <c r="U95" i="214"/>
  <c r="Y46" i="214"/>
  <c r="AJ162" i="214"/>
  <c r="X137" i="214"/>
  <c r="V121" i="214"/>
  <c r="BI21" i="214"/>
  <c r="AQ130" i="214"/>
  <c r="X103" i="214"/>
  <c r="AO114" i="214"/>
  <c r="H60" i="214"/>
  <c r="AT41" i="214"/>
  <c r="Q36" i="214"/>
  <c r="BG139" i="214"/>
  <c r="AR157" i="214"/>
  <c r="BA129" i="214"/>
  <c r="AV23" i="214"/>
  <c r="BA135" i="214"/>
  <c r="W149" i="214"/>
  <c r="BK100" i="214"/>
  <c r="BA22" i="214"/>
  <c r="AQ52" i="214"/>
  <c r="I71" i="214"/>
  <c r="E13" i="214"/>
  <c r="AC154" i="214"/>
  <c r="AZ21" i="214"/>
  <c r="AI13" i="214"/>
  <c r="AQ123" i="214"/>
  <c r="AF8" i="214"/>
  <c r="AI137" i="214"/>
  <c r="AD70" i="214"/>
  <c r="AP113" i="214"/>
  <c r="AM93" i="214"/>
  <c r="BL129" i="214"/>
  <c r="H112" i="214"/>
  <c r="O158" i="214"/>
  <c r="AG132" i="214"/>
  <c r="R8" i="214"/>
  <c r="BJ102" i="214"/>
  <c r="AA43" i="214"/>
  <c r="M126" i="214"/>
  <c r="W76" i="214"/>
  <c r="D165" i="214"/>
  <c r="K145" i="214"/>
  <c r="AH116" i="214"/>
  <c r="BE67" i="214"/>
  <c r="AJ58" i="214"/>
  <c r="AN92" i="214"/>
  <c r="AY146" i="214"/>
  <c r="AO146" i="214"/>
  <c r="BB68" i="214"/>
  <c r="AT112" i="214"/>
  <c r="AY151" i="214"/>
  <c r="S69" i="214"/>
  <c r="M82" i="214"/>
  <c r="G114" i="214"/>
  <c r="P80" i="214"/>
  <c r="F57" i="214"/>
  <c r="Z29" i="214"/>
  <c r="AO138" i="214"/>
  <c r="V123" i="214"/>
  <c r="BA158" i="214"/>
  <c r="AA41" i="214"/>
  <c r="BE163" i="214"/>
  <c r="R100" i="214"/>
  <c r="AS84" i="214"/>
  <c r="BB109" i="214"/>
  <c r="AK128" i="214"/>
  <c r="V42" i="214"/>
  <c r="AQ104" i="214"/>
  <c r="AG127" i="214"/>
  <c r="R155" i="214"/>
  <c r="BH136" i="214"/>
  <c r="AD17" i="214"/>
  <c r="AI156" i="214"/>
  <c r="AA70" i="214"/>
  <c r="AS62" i="214"/>
  <c r="J125" i="214"/>
  <c r="BD106" i="214"/>
  <c r="H83" i="214"/>
  <c r="AU133" i="214"/>
  <c r="P154" i="214"/>
  <c r="O31" i="214"/>
  <c r="AM60" i="214"/>
  <c r="AW130" i="214"/>
  <c r="M125" i="214"/>
  <c r="Y115" i="214"/>
  <c r="AV47" i="214"/>
  <c r="AD81" i="214"/>
  <c r="BC59" i="214"/>
  <c r="S99" i="214"/>
  <c r="AQ163" i="214"/>
  <c r="BA126" i="214"/>
  <c r="BC67" i="214"/>
  <c r="K12" i="214"/>
  <c r="BB7" i="214"/>
  <c r="BH41" i="214"/>
  <c r="BB118" i="214"/>
  <c r="BJ125" i="214"/>
  <c r="U72" i="214"/>
  <c r="AM123" i="214"/>
  <c r="AO85" i="214"/>
  <c r="BE131" i="214"/>
  <c r="BH42" i="214"/>
  <c r="AO134" i="214"/>
  <c r="N88" i="214"/>
  <c r="AX134" i="214"/>
  <c r="E143" i="214"/>
  <c r="H37" i="214"/>
  <c r="L26" i="214"/>
  <c r="BI64" i="214"/>
  <c r="BI137" i="214"/>
  <c r="AR153" i="214"/>
  <c r="AW125" i="214"/>
  <c r="AN146" i="214"/>
  <c r="L105" i="214"/>
  <c r="R129" i="214"/>
  <c r="BL74" i="214"/>
  <c r="AI96" i="214"/>
  <c r="BF163" i="214"/>
  <c r="AU5" i="214"/>
  <c r="I84" i="214"/>
  <c r="AK98" i="214"/>
  <c r="AZ116" i="214"/>
  <c r="BJ35" i="214"/>
  <c r="AI93" i="214"/>
  <c r="O121" i="214"/>
  <c r="P130" i="214"/>
  <c r="AB131" i="214"/>
  <c r="AC17" i="214"/>
  <c r="AH144" i="214"/>
  <c r="BE11" i="214"/>
  <c r="AS33" i="214"/>
  <c r="BE70" i="214"/>
  <c r="BE74" i="214"/>
  <c r="AZ124" i="214"/>
  <c r="AD25" i="214"/>
  <c r="BA89" i="214"/>
  <c r="AS112" i="214"/>
  <c r="BE110" i="214"/>
  <c r="AU17" i="214"/>
  <c r="AM66" i="214"/>
  <c r="Z62" i="214"/>
  <c r="AI6" i="214"/>
  <c r="V125" i="214"/>
  <c r="D90" i="214"/>
  <c r="R30" i="214"/>
  <c r="J66" i="214"/>
  <c r="M90" i="214"/>
  <c r="L49" i="214"/>
  <c r="AW91" i="214"/>
  <c r="BE113" i="214"/>
  <c r="G31" i="214"/>
  <c r="W70" i="214"/>
  <c r="AC134" i="214"/>
  <c r="AE12" i="214"/>
  <c r="R158" i="214"/>
  <c r="AX34" i="214"/>
  <c r="BH150" i="214"/>
  <c r="BA53" i="214"/>
  <c r="AL96" i="214"/>
  <c r="AP97" i="214"/>
  <c r="AW66" i="214"/>
  <c r="AU55" i="214"/>
  <c r="AU82" i="214"/>
  <c r="AC79" i="214"/>
  <c r="BE148" i="214"/>
  <c r="BL126" i="214"/>
  <c r="AG100" i="214"/>
  <c r="AF70" i="214"/>
  <c r="J75" i="214"/>
  <c r="AQ152" i="214"/>
  <c r="AV39" i="214"/>
  <c r="Z110" i="214"/>
  <c r="AM89" i="214"/>
  <c r="AX130" i="214"/>
  <c r="K10" i="214"/>
  <c r="L4" i="214"/>
  <c r="AM46" i="214"/>
  <c r="V111" i="214"/>
  <c r="S80" i="214"/>
  <c r="AK47" i="214"/>
  <c r="K152" i="214"/>
  <c r="BH38" i="214"/>
  <c r="S43" i="214"/>
  <c r="V28" i="214"/>
  <c r="Z41" i="214"/>
  <c r="BH99" i="214"/>
  <c r="BC160" i="214"/>
  <c r="J142" i="214"/>
  <c r="AS17" i="214"/>
  <c r="AO152" i="214"/>
  <c r="AS164" i="214"/>
  <c r="Y25" i="214"/>
  <c r="AV130" i="214"/>
  <c r="AW144" i="214"/>
  <c r="K54" i="214"/>
  <c r="BC134" i="214"/>
  <c r="BE47" i="214"/>
  <c r="AM149" i="214"/>
  <c r="AK81" i="214"/>
  <c r="J78" i="214"/>
  <c r="Q108" i="214"/>
  <c r="K113" i="214"/>
  <c r="X65" i="214"/>
  <c r="BL114" i="214"/>
  <c r="G89" i="214"/>
  <c r="BI128" i="214"/>
  <c r="F153" i="214"/>
  <c r="H130" i="214"/>
  <c r="AP118" i="214"/>
  <c r="AQ137" i="214"/>
  <c r="AA75" i="214"/>
  <c r="BA106" i="214"/>
  <c r="AT108" i="214"/>
  <c r="BL139" i="214"/>
  <c r="BA48" i="214"/>
  <c r="AI164" i="214"/>
  <c r="P91" i="214"/>
  <c r="AC18" i="214"/>
  <c r="AR98" i="214"/>
  <c r="AU121" i="214"/>
  <c r="BE83" i="214"/>
  <c r="BE145" i="214"/>
  <c r="AX158" i="214"/>
  <c r="BJ82" i="214"/>
  <c r="BK92" i="214"/>
  <c r="BE97" i="214"/>
  <c r="AD75" i="214"/>
  <c r="H160" i="214"/>
  <c r="G137" i="214"/>
  <c r="BE79" i="214"/>
  <c r="AB137" i="214"/>
  <c r="P98" i="214"/>
  <c r="BI99" i="214"/>
  <c r="BL143" i="214"/>
  <c r="AE105" i="214"/>
  <c r="AZ32" i="214"/>
  <c r="BF79" i="214"/>
  <c r="I73" i="214"/>
  <c r="AT34" i="214"/>
  <c r="AT23" i="214"/>
  <c r="BG45" i="214"/>
  <c r="F46" i="214"/>
  <c r="AZ125" i="214"/>
  <c r="AL106" i="214"/>
  <c r="AM64" i="214"/>
  <c r="E149" i="214"/>
  <c r="F73" i="214"/>
  <c r="P117" i="214"/>
  <c r="AF73" i="214"/>
  <c r="E61" i="214"/>
  <c r="H48" i="214"/>
  <c r="H58" i="214"/>
  <c r="AL6" i="214"/>
  <c r="AP38" i="214"/>
  <c r="BA80" i="214"/>
  <c r="P128" i="214"/>
  <c r="AA107" i="214"/>
  <c r="AJ14" i="214"/>
  <c r="AN129" i="214"/>
  <c r="AY39" i="214"/>
  <c r="R33" i="214"/>
  <c r="W99" i="214"/>
  <c r="BK68" i="214"/>
  <c r="BD51" i="214"/>
  <c r="AY4" i="214"/>
  <c r="I136" i="214"/>
  <c r="N47" i="214"/>
  <c r="W11" i="214"/>
  <c r="AC39" i="214"/>
  <c r="BF143" i="214"/>
  <c r="AW76" i="214"/>
  <c r="AW10" i="214"/>
  <c r="BJ98" i="214"/>
  <c r="N90" i="214"/>
  <c r="BD64" i="214"/>
  <c r="AP135" i="214"/>
  <c r="AW44" i="214"/>
  <c r="U10" i="214"/>
  <c r="AD29" i="214"/>
  <c r="AW150" i="214"/>
  <c r="AA91" i="214"/>
  <c r="AB161" i="214"/>
  <c r="V9" i="214"/>
  <c r="AA117" i="214"/>
  <c r="AE94" i="214"/>
  <c r="G130" i="214"/>
  <c r="BE116" i="214"/>
  <c r="J140" i="214"/>
  <c r="AR136" i="214"/>
  <c r="AO130" i="214"/>
  <c r="BE127" i="214"/>
  <c r="AS113" i="214"/>
  <c r="BF25" i="214"/>
  <c r="AO158" i="214"/>
  <c r="L60" i="214"/>
  <c r="AC74" i="214"/>
  <c r="BK51" i="214"/>
  <c r="I121" i="214"/>
  <c r="AC118" i="214"/>
  <c r="AL162" i="214"/>
  <c r="AN51" i="214"/>
  <c r="AM104" i="214"/>
  <c r="BH109" i="214"/>
  <c r="AQ83" i="214"/>
  <c r="W27" i="214"/>
  <c r="AG85" i="214"/>
  <c r="M47" i="214"/>
  <c r="BC88" i="214"/>
  <c r="I131" i="214"/>
  <c r="AA78" i="214"/>
  <c r="M145" i="214"/>
  <c r="AS137" i="214"/>
  <c r="AH136" i="214"/>
  <c r="AK165" i="214"/>
  <c r="AQ11" i="214"/>
  <c r="H78" i="214"/>
  <c r="J88" i="214"/>
  <c r="BF59" i="214"/>
  <c r="AT19" i="214"/>
  <c r="G129" i="214"/>
  <c r="BA61" i="214"/>
  <c r="R92" i="214"/>
  <c r="O136" i="214"/>
  <c r="Z28" i="214"/>
  <c r="K62" i="214"/>
  <c r="BE138" i="214"/>
  <c r="AD156" i="214"/>
  <c r="O152" i="214"/>
  <c r="L125" i="214"/>
  <c r="BF149" i="214"/>
  <c r="BL113" i="214"/>
  <c r="BE69" i="214"/>
  <c r="AM4" i="214"/>
  <c r="AZ33" i="214"/>
  <c r="BD135" i="214"/>
  <c r="U111" i="214"/>
  <c r="AP4" i="214"/>
  <c r="BE86" i="214"/>
  <c r="L153" i="214"/>
  <c r="AL132" i="214"/>
  <c r="AT162" i="214"/>
  <c r="AV60" i="214"/>
  <c r="I49" i="214"/>
  <c r="N6" i="214"/>
  <c r="AX165" i="214"/>
  <c r="AG68" i="214"/>
  <c r="AH95" i="214"/>
  <c r="AI88" i="214"/>
  <c r="AK118" i="214"/>
  <c r="AW89" i="214"/>
  <c r="N133" i="214"/>
  <c r="V117" i="214"/>
  <c r="AD22" i="214"/>
  <c r="K58" i="214"/>
  <c r="AH139" i="214"/>
  <c r="S35" i="214"/>
  <c r="D52" i="214"/>
  <c r="AH76" i="214"/>
  <c r="BC32" i="214"/>
  <c r="J124" i="214"/>
  <c r="AW13" i="214"/>
  <c r="X9" i="214"/>
  <c r="BH5" i="214"/>
  <c r="BH24" i="214"/>
  <c r="AR37" i="214"/>
  <c r="AW151" i="214"/>
  <c r="AB164" i="214"/>
  <c r="BC131" i="214"/>
  <c r="S63" i="214"/>
  <c r="AG105" i="214"/>
  <c r="Q156" i="214"/>
  <c r="V43" i="214"/>
  <c r="BD112" i="214"/>
  <c r="H61" i="214"/>
  <c r="E138" i="214"/>
  <c r="U23" i="214"/>
  <c r="AS57" i="214"/>
  <c r="X4" i="214"/>
  <c r="AS130" i="214"/>
  <c r="P159" i="214"/>
  <c r="AW165" i="214"/>
  <c r="BK112" i="214"/>
  <c r="N43" i="214"/>
  <c r="AS143" i="214"/>
  <c r="AC136" i="214"/>
  <c r="AX120" i="214"/>
  <c r="AZ118" i="214"/>
  <c r="AD118" i="214"/>
  <c r="BG84" i="214"/>
  <c r="Y150" i="214"/>
  <c r="Y138" i="214"/>
  <c r="P129" i="214"/>
  <c r="AU106" i="214"/>
  <c r="BF96" i="214"/>
  <c r="V157" i="214"/>
  <c r="J120" i="214"/>
  <c r="AU104" i="214"/>
  <c r="Y153" i="214"/>
  <c r="AV156" i="214"/>
  <c r="BC136" i="214"/>
  <c r="H158" i="214"/>
  <c r="AV109" i="214"/>
  <c r="AL130" i="214"/>
  <c r="AX117" i="214"/>
  <c r="Z122" i="214"/>
  <c r="AJ114" i="214"/>
  <c r="BI93" i="214"/>
  <c r="M141" i="214"/>
  <c r="S148" i="214"/>
  <c r="N67" i="214"/>
  <c r="O125" i="214"/>
  <c r="AI149" i="214"/>
  <c r="AS117" i="214"/>
  <c r="Y65" i="214"/>
  <c r="AK160" i="214"/>
  <c r="BE149" i="214"/>
  <c r="V49" i="214"/>
  <c r="AN18" i="214"/>
  <c r="V85" i="214"/>
  <c r="AS54" i="214"/>
  <c r="BJ88" i="214"/>
  <c r="AO97" i="214"/>
  <c r="AD51" i="214"/>
  <c r="G12" i="214"/>
  <c r="K53" i="214"/>
  <c r="AB148" i="214"/>
  <c r="X90" i="214"/>
  <c r="AK30" i="214"/>
  <c r="T142" i="214"/>
  <c r="AS21" i="214"/>
  <c r="P162" i="214"/>
  <c r="AL80" i="214"/>
  <c r="AX157" i="214"/>
  <c r="BJ46" i="214"/>
  <c r="O141" i="214"/>
  <c r="AG154" i="214"/>
  <c r="AG134" i="214"/>
  <c r="AY143" i="214"/>
  <c r="BH107" i="214"/>
  <c r="AJ138" i="214"/>
  <c r="Z55" i="214"/>
  <c r="O37" i="214"/>
  <c r="O163" i="214"/>
  <c r="BJ42" i="214"/>
  <c r="F67" i="214"/>
  <c r="R147" i="214"/>
  <c r="Z140" i="214"/>
  <c r="N42" i="214"/>
  <c r="AM22" i="214"/>
  <c r="Q21" i="214"/>
  <c r="AV83" i="214"/>
  <c r="AF63" i="214"/>
  <c r="BL45" i="214"/>
  <c r="AE120" i="214"/>
  <c r="V48" i="214"/>
  <c r="AC51" i="214"/>
  <c r="Z13" i="214"/>
  <c r="AN69" i="214"/>
  <c r="H67" i="214"/>
  <c r="AR36" i="214"/>
  <c r="AO120" i="214"/>
  <c r="AN20" i="214"/>
  <c r="P55" i="214"/>
  <c r="X41" i="214"/>
  <c r="D6" i="214"/>
  <c r="AR112" i="214"/>
  <c r="Z107" i="214"/>
  <c r="T158" i="214"/>
  <c r="Y90" i="214"/>
  <c r="AK150" i="214"/>
  <c r="BH71" i="214"/>
  <c r="AL59" i="214"/>
  <c r="AV116" i="214"/>
  <c r="BA140" i="214"/>
  <c r="J41" i="214"/>
  <c r="AV128" i="214"/>
  <c r="R112" i="214"/>
  <c r="BA150" i="214"/>
  <c r="BA164" i="214"/>
  <c r="BH93" i="214"/>
  <c r="AI120" i="214"/>
  <c r="AD129" i="214"/>
  <c r="AH149" i="214"/>
  <c r="AW109" i="214"/>
  <c r="D34" i="214"/>
  <c r="Z86" i="214"/>
  <c r="AX105" i="214"/>
  <c r="BG85" i="214"/>
  <c r="AY125" i="214"/>
  <c r="I29" i="214"/>
  <c r="R55" i="214"/>
  <c r="AR148" i="214"/>
  <c r="AK117" i="214"/>
  <c r="AI58" i="214"/>
  <c r="BF126" i="214"/>
  <c r="BF81" i="214"/>
  <c r="AA6" i="214"/>
  <c r="BI70" i="214"/>
  <c r="AF141" i="214"/>
  <c r="AR122" i="214"/>
  <c r="J15" i="214"/>
  <c r="Q43" i="214"/>
  <c r="BJ72" i="214"/>
  <c r="AF143" i="214"/>
  <c r="AA161" i="214"/>
  <c r="Q148" i="214"/>
  <c r="Z164" i="214"/>
  <c r="BK70" i="214"/>
  <c r="AY86" i="214"/>
  <c r="AI78" i="214"/>
  <c r="AL66" i="214"/>
  <c r="AJ113" i="214"/>
  <c r="AU94" i="214"/>
  <c r="AO29" i="214"/>
  <c r="AU56" i="214"/>
  <c r="R95" i="214"/>
  <c r="F9" i="214"/>
  <c r="AR138" i="214"/>
  <c r="AE108" i="214"/>
  <c r="F60" i="214"/>
  <c r="AV86" i="214"/>
  <c r="BL144" i="214"/>
  <c r="AM80" i="214"/>
  <c r="AH33" i="214"/>
  <c r="AS11" i="214"/>
  <c r="AX144" i="214"/>
  <c r="BF72" i="214"/>
  <c r="AQ106" i="214"/>
  <c r="BB24" i="214"/>
  <c r="Q22" i="214"/>
  <c r="BD49" i="214"/>
  <c r="F76" i="214"/>
  <c r="G64" i="214"/>
  <c r="BF11" i="214"/>
  <c r="AP95" i="214"/>
  <c r="AS85" i="214"/>
  <c r="AJ56" i="214"/>
  <c r="M74" i="214"/>
  <c r="AV103" i="214"/>
  <c r="R157" i="214"/>
  <c r="AK50" i="214"/>
  <c r="BE140" i="214"/>
  <c r="AA44" i="214"/>
  <c r="M103" i="214"/>
  <c r="AR105" i="214"/>
  <c r="G125" i="214"/>
  <c r="H101" i="214"/>
  <c r="E83" i="214"/>
  <c r="BG88" i="214"/>
  <c r="BL15" i="214"/>
  <c r="AB34" i="214"/>
  <c r="J85" i="214"/>
  <c r="T31" i="214"/>
  <c r="AQ48" i="214"/>
  <c r="AM19" i="214"/>
  <c r="AX163" i="214"/>
  <c r="P7" i="214"/>
  <c r="BD145" i="214"/>
  <c r="V97" i="214"/>
  <c r="BB86" i="214"/>
  <c r="BF85" i="214"/>
  <c r="BJ11" i="214"/>
  <c r="X80" i="214"/>
  <c r="T93" i="214"/>
  <c r="BH88" i="214"/>
  <c r="F120" i="214"/>
  <c r="P68" i="214"/>
  <c r="BI58" i="214"/>
  <c r="AS138" i="214"/>
  <c r="BL117" i="214"/>
  <c r="BA84" i="214"/>
  <c r="X125" i="214"/>
  <c r="H129" i="214"/>
  <c r="BJ79" i="214"/>
  <c r="O72" i="214"/>
  <c r="BD133" i="214"/>
  <c r="AU153" i="214"/>
  <c r="BA68" i="214"/>
  <c r="P122" i="214"/>
  <c r="Q86" i="214"/>
  <c r="G165" i="214"/>
  <c r="X75" i="214"/>
  <c r="AK58" i="214"/>
  <c r="BE164" i="214"/>
  <c r="BI61" i="214"/>
  <c r="G101" i="214"/>
  <c r="AH58" i="214"/>
  <c r="Q112" i="214"/>
  <c r="M61" i="214"/>
  <c r="AJ65" i="214"/>
  <c r="BF144" i="214"/>
  <c r="AN116" i="214"/>
  <c r="G61" i="214"/>
  <c r="D128" i="214"/>
  <c r="Y104" i="214"/>
  <c r="AT85" i="214"/>
  <c r="AG162" i="214"/>
  <c r="L80" i="214"/>
  <c r="H81" i="214"/>
  <c r="AT157" i="214"/>
  <c r="AY154" i="214"/>
  <c r="R75" i="214"/>
  <c r="AS60" i="214"/>
  <c r="AT105" i="214"/>
  <c r="AB127" i="214"/>
  <c r="BE94" i="214"/>
  <c r="R118" i="214"/>
  <c r="AX43" i="214"/>
  <c r="AL164" i="214"/>
  <c r="AN68" i="214"/>
  <c r="BD154" i="214"/>
  <c r="BI73" i="214"/>
  <c r="AC67" i="214"/>
  <c r="D160" i="214"/>
  <c r="O106" i="214"/>
  <c r="O74" i="214"/>
  <c r="AC38" i="214"/>
  <c r="T57" i="214"/>
  <c r="BA23" i="214"/>
  <c r="BJ54" i="214"/>
  <c r="BJ53" i="214"/>
  <c r="M35" i="214"/>
  <c r="U79" i="214"/>
  <c r="I69" i="214"/>
  <c r="AA129" i="214"/>
  <c r="AJ90" i="214"/>
  <c r="N129" i="214"/>
  <c r="T148" i="214"/>
  <c r="BF115" i="214"/>
  <c r="AZ75" i="214"/>
  <c r="AP91" i="214"/>
  <c r="AQ125" i="214"/>
  <c r="BG37" i="214"/>
  <c r="J29" i="214"/>
  <c r="AR99" i="214"/>
  <c r="BG95" i="214"/>
  <c r="BK143" i="214"/>
  <c r="AK151" i="214"/>
  <c r="BL78" i="214"/>
  <c r="BH144" i="214"/>
  <c r="J164" i="214"/>
  <c r="AB92" i="214"/>
  <c r="AD160" i="214"/>
  <c r="AG158" i="214"/>
  <c r="V133" i="214"/>
  <c r="I142" i="214"/>
  <c r="AU105" i="214"/>
  <c r="AF100" i="214"/>
  <c r="V77" i="214"/>
  <c r="V120" i="214"/>
  <c r="BB51" i="214"/>
  <c r="BF64" i="214"/>
  <c r="I132" i="214"/>
  <c r="D36" i="214"/>
  <c r="M87" i="214"/>
  <c r="BB4" i="214"/>
  <c r="BL120" i="214"/>
  <c r="BF98" i="214"/>
  <c r="Q153" i="214"/>
  <c r="AZ132" i="214"/>
  <c r="BL32" i="214"/>
  <c r="AN153" i="214"/>
  <c r="AN72" i="214"/>
  <c r="AJ33" i="214"/>
  <c r="BI125" i="214"/>
  <c r="AN137" i="214"/>
  <c r="AQ136" i="214"/>
  <c r="Y137" i="214"/>
  <c r="AM139" i="214"/>
  <c r="AS126" i="214"/>
  <c r="BE5" i="214"/>
  <c r="AO150" i="214"/>
  <c r="BC87" i="214"/>
  <c r="P51" i="214"/>
  <c r="AU74" i="214"/>
  <c r="I145" i="214"/>
  <c r="AV62" i="214"/>
  <c r="AK60" i="214"/>
  <c r="BA36" i="214"/>
  <c r="AK73" i="214"/>
  <c r="BE66" i="214"/>
  <c r="AX81" i="214"/>
  <c r="AC109" i="214"/>
  <c r="AZ81" i="214"/>
  <c r="E150" i="214"/>
  <c r="W140" i="214"/>
  <c r="V66" i="214"/>
  <c r="E35" i="214"/>
  <c r="AH131" i="214"/>
  <c r="AS151" i="214"/>
  <c r="T165" i="214"/>
  <c r="AG101" i="214"/>
  <c r="BI67" i="214"/>
  <c r="AG122" i="214"/>
  <c r="U99" i="214"/>
  <c r="P66" i="214"/>
  <c r="AG10" i="214"/>
  <c r="AA100" i="214"/>
  <c r="Y78" i="214"/>
  <c r="BC46" i="214"/>
  <c r="AQ25" i="214"/>
  <c r="BF119" i="214"/>
  <c r="AN42" i="214"/>
  <c r="AE119" i="214"/>
  <c r="AQ135" i="214"/>
  <c r="N50" i="214"/>
  <c r="AX85" i="214"/>
  <c r="M5" i="214"/>
  <c r="BJ28" i="214"/>
  <c r="BI50" i="214"/>
  <c r="G163" i="214"/>
  <c r="AP102" i="214"/>
  <c r="BL111" i="214"/>
  <c r="G126" i="214"/>
  <c r="AO56" i="214"/>
  <c r="AZ146" i="214"/>
  <c r="AM59" i="214"/>
  <c r="BK21" i="214"/>
  <c r="AN123" i="214"/>
  <c r="BJ67" i="214"/>
  <c r="AZ138" i="214"/>
  <c r="BF93" i="214"/>
  <c r="AE104" i="214"/>
  <c r="L73" i="214"/>
  <c r="L37" i="214"/>
  <c r="AK115" i="214"/>
  <c r="AD164" i="214"/>
  <c r="AU140" i="214"/>
  <c r="BL122" i="214"/>
  <c r="AW69" i="214"/>
  <c r="AE109" i="214"/>
  <c r="BD62" i="214"/>
  <c r="BI164" i="214"/>
  <c r="AL64" i="214"/>
  <c r="S82" i="214"/>
  <c r="BF78" i="214"/>
  <c r="AU25" i="214"/>
  <c r="Z141" i="214"/>
  <c r="AZ157" i="214"/>
  <c r="AM164" i="214"/>
  <c r="M86" i="214"/>
  <c r="AH120" i="214"/>
  <c r="S108" i="214"/>
  <c r="J71" i="214"/>
  <c r="BF133" i="214"/>
  <c r="E34" i="214"/>
  <c r="AF149" i="214"/>
  <c r="M79" i="214"/>
  <c r="K81" i="214"/>
  <c r="AH94" i="214"/>
  <c r="J30" i="214"/>
  <c r="AQ145" i="214"/>
  <c r="AV105" i="214"/>
  <c r="BE115" i="214"/>
  <c r="U152" i="214"/>
  <c r="AV114" i="214"/>
  <c r="AW124" i="214"/>
  <c r="E86" i="214"/>
  <c r="AO63" i="214"/>
  <c r="AH122" i="214"/>
  <c r="AX121" i="214"/>
  <c r="AG146" i="214"/>
  <c r="BK45" i="214"/>
  <c r="X140" i="214"/>
  <c r="AH86" i="214"/>
  <c r="E104" i="214"/>
  <c r="AQ56" i="214"/>
  <c r="AZ45" i="214"/>
  <c r="I165" i="214"/>
  <c r="BE29" i="214"/>
  <c r="AG164" i="214"/>
  <c r="N107" i="214"/>
  <c r="BG34" i="214"/>
  <c r="L48" i="214"/>
  <c r="H76" i="214"/>
  <c r="AX59" i="214"/>
  <c r="N77" i="214"/>
  <c r="BC106" i="214"/>
  <c r="AK156" i="214"/>
  <c r="Z44" i="214"/>
  <c r="K68" i="214"/>
  <c r="L142" i="214"/>
  <c r="AA163" i="214"/>
  <c r="S16" i="214"/>
  <c r="X38" i="214"/>
  <c r="AJ100" i="214"/>
  <c r="N26" i="214"/>
  <c r="T111" i="214"/>
  <c r="AZ90" i="214"/>
  <c r="O47" i="214"/>
  <c r="AN75" i="214"/>
  <c r="F45" i="214"/>
  <c r="F159" i="214"/>
  <c r="Y163" i="214"/>
  <c r="AB118" i="214"/>
  <c r="H21" i="214"/>
  <c r="AT152" i="214"/>
  <c r="Y148" i="214"/>
  <c r="BH152" i="214"/>
  <c r="BC115" i="214"/>
  <c r="AG9" i="214"/>
  <c r="M20" i="214"/>
  <c r="AZ31" i="214"/>
  <c r="D53" i="214"/>
  <c r="T125" i="214"/>
  <c r="AU52" i="214"/>
  <c r="Y36" i="214"/>
  <c r="AL54" i="214"/>
  <c r="BF8" i="214"/>
  <c r="AD85" i="214"/>
  <c r="BJ34" i="214"/>
  <c r="V143" i="214"/>
  <c r="AI20" i="214"/>
  <c r="W158" i="214"/>
  <c r="AU103" i="214"/>
  <c r="AI14" i="214"/>
  <c r="AJ66" i="214"/>
  <c r="K124" i="214"/>
  <c r="N150" i="214"/>
  <c r="E45" i="214"/>
  <c r="AZ121" i="214"/>
  <c r="AF98" i="214"/>
  <c r="AZ86" i="214"/>
  <c r="AP76" i="214"/>
  <c r="AJ120" i="214"/>
  <c r="AT122" i="214"/>
  <c r="AS78" i="214"/>
  <c r="BI100" i="214"/>
  <c r="BE54" i="214"/>
  <c r="AC46" i="214"/>
  <c r="AH78" i="214"/>
  <c r="AB102" i="214"/>
  <c r="V74" i="214"/>
  <c r="AY66" i="214"/>
  <c r="BK133" i="214"/>
  <c r="AI89" i="214"/>
  <c r="AV119" i="214"/>
  <c r="AD132" i="214"/>
  <c r="M104" i="214"/>
  <c r="U20" i="214"/>
  <c r="AU111" i="214"/>
  <c r="AL154" i="214"/>
  <c r="BE92" i="214"/>
  <c r="E36" i="214"/>
  <c r="AP145" i="214"/>
  <c r="AC112" i="214"/>
  <c r="AS61" i="214"/>
  <c r="BA93" i="214"/>
  <c r="AN52" i="214"/>
  <c r="AS139" i="214"/>
  <c r="N125" i="214"/>
  <c r="K22" i="214"/>
  <c r="AS65" i="214"/>
  <c r="R67" i="214"/>
  <c r="Y144" i="214"/>
  <c r="AA99" i="214"/>
  <c r="N19" i="214"/>
  <c r="BH60" i="214"/>
  <c r="AG64" i="214"/>
  <c r="BL154" i="214"/>
  <c r="AN19" i="214"/>
  <c r="BJ81" i="214"/>
  <c r="AS66" i="214"/>
  <c r="AB19" i="214"/>
  <c r="AJ64" i="214"/>
  <c r="F156" i="214"/>
  <c r="AU163" i="214"/>
  <c r="R76" i="214"/>
  <c r="AB85" i="214"/>
  <c r="AM25" i="214"/>
  <c r="AP121" i="214"/>
  <c r="AP131" i="214"/>
  <c r="AY72" i="214"/>
  <c r="F107" i="214"/>
  <c r="E17" i="214"/>
  <c r="G162" i="214"/>
  <c r="P108" i="214"/>
  <c r="AK39" i="214"/>
  <c r="AV115" i="214"/>
  <c r="D15" i="214"/>
  <c r="BL23" i="214"/>
  <c r="AA87" i="214"/>
  <c r="AB13" i="214"/>
  <c r="BL60" i="214"/>
  <c r="G6" i="214"/>
  <c r="BG80" i="214"/>
  <c r="AK16" i="214"/>
  <c r="N152" i="214"/>
  <c r="AJ158" i="214"/>
  <c r="AF91" i="214"/>
  <c r="AJ47" i="214"/>
  <c r="G16" i="214"/>
  <c r="BK59" i="214"/>
  <c r="AH117" i="214"/>
  <c r="AO60" i="214"/>
  <c r="S26" i="214"/>
  <c r="AL23" i="214"/>
  <c r="AT20" i="214"/>
  <c r="AY79" i="214"/>
  <c r="I35" i="214"/>
  <c r="AU51" i="214"/>
  <c r="AX73" i="214"/>
  <c r="AO67" i="214"/>
  <c r="BB80" i="214"/>
  <c r="BB95" i="214"/>
  <c r="AX97" i="214"/>
  <c r="W103" i="214"/>
  <c r="P144" i="214"/>
  <c r="AM153" i="214"/>
  <c r="N81" i="214"/>
  <c r="BI88" i="214"/>
  <c r="AY71" i="214"/>
  <c r="BD25" i="214"/>
  <c r="AC12" i="214"/>
  <c r="AY56" i="214"/>
  <c r="X73" i="214"/>
  <c r="AG149" i="214"/>
  <c r="G83" i="214"/>
  <c r="AU107" i="214"/>
  <c r="AY119" i="214"/>
  <c r="AZ66" i="214"/>
  <c r="BH72" i="214"/>
  <c r="AY159" i="214"/>
  <c r="AS121" i="214"/>
  <c r="AG59" i="214"/>
  <c r="D95" i="214"/>
  <c r="T20" i="214"/>
  <c r="M109" i="214"/>
  <c r="S27" i="214"/>
  <c r="G153" i="214"/>
  <c r="BD159" i="214"/>
  <c r="BI131" i="214"/>
  <c r="Q55" i="214"/>
  <c r="L161" i="214"/>
  <c r="AL131" i="214"/>
  <c r="E9" i="214"/>
  <c r="AI34" i="214"/>
  <c r="BB88" i="214"/>
  <c r="BF113" i="214"/>
  <c r="G113" i="214"/>
  <c r="AK57" i="214"/>
  <c r="R77" i="214"/>
  <c r="AM31" i="214"/>
  <c r="Q95" i="214"/>
  <c r="AN127" i="214"/>
  <c r="E25" i="214"/>
  <c r="P161" i="214"/>
  <c r="AO70" i="214"/>
  <c r="AH12" i="214"/>
  <c r="F123" i="214"/>
  <c r="AN98" i="214"/>
  <c r="BC34" i="214"/>
  <c r="L121" i="214"/>
  <c r="P61" i="214"/>
  <c r="AK124" i="214"/>
  <c r="L137" i="214"/>
  <c r="AV74" i="214"/>
  <c r="AE19" i="214"/>
  <c r="AP63" i="214"/>
  <c r="AA4" i="214"/>
  <c r="BG53" i="214"/>
  <c r="AO6" i="214"/>
  <c r="W91" i="214"/>
  <c r="BH95" i="214"/>
  <c r="F78" i="214"/>
  <c r="AR32" i="214"/>
  <c r="E71" i="214"/>
  <c r="W125" i="214"/>
  <c r="U143" i="214"/>
  <c r="BD21" i="214"/>
  <c r="AB4" i="214"/>
  <c r="Q75" i="214"/>
  <c r="AT15" i="214"/>
  <c r="X95" i="214"/>
  <c r="AH15" i="214"/>
  <c r="BB142" i="214"/>
  <c r="Y149" i="214"/>
  <c r="AK20" i="214"/>
  <c r="D28" i="214"/>
  <c r="BE20" i="214"/>
  <c r="AR129" i="214"/>
  <c r="AI92" i="214"/>
  <c r="AV70" i="214"/>
  <c r="AB115" i="214"/>
  <c r="G78" i="214"/>
  <c r="BA130" i="214"/>
  <c r="O149" i="214"/>
  <c r="AM162" i="214"/>
  <c r="V46" i="214"/>
  <c r="AR12" i="214"/>
  <c r="BF130" i="214"/>
  <c r="AC93" i="214"/>
  <c r="AH7" i="214"/>
  <c r="Y14" i="214"/>
  <c r="AU112" i="214"/>
  <c r="AN64" i="214"/>
  <c r="AW158" i="214"/>
  <c r="E145" i="214"/>
  <c r="AZ60" i="214"/>
  <c r="BK140" i="214"/>
  <c r="AT136" i="214"/>
  <c r="AJ124" i="214"/>
  <c r="AR93" i="214"/>
  <c r="K85" i="214"/>
  <c r="R125" i="214"/>
  <c r="AD128" i="214"/>
  <c r="V152" i="214"/>
  <c r="AF9" i="214"/>
  <c r="W130" i="214"/>
  <c r="AD9" i="214"/>
  <c r="BH34" i="214"/>
  <c r="S40" i="214"/>
  <c r="Q92" i="214"/>
  <c r="AJ102" i="214"/>
  <c r="F128" i="214"/>
  <c r="I45" i="214"/>
  <c r="BI68" i="214"/>
  <c r="U88" i="214"/>
  <c r="W112" i="214"/>
  <c r="BF14" i="214"/>
  <c r="AY107" i="214"/>
  <c r="BH161" i="214"/>
  <c r="BC129" i="214"/>
  <c r="R91" i="214"/>
  <c r="BI60" i="214"/>
  <c r="AW112" i="214"/>
  <c r="AI68" i="214"/>
  <c r="AD35" i="214"/>
  <c r="BF22" i="214"/>
  <c r="BL165" i="214"/>
  <c r="AI105" i="214"/>
  <c r="AH132" i="214"/>
  <c r="AI124" i="214"/>
  <c r="U48" i="214"/>
  <c r="AB125" i="214"/>
  <c r="D99" i="214"/>
  <c r="AF59" i="214"/>
  <c r="AY22" i="214"/>
  <c r="M162" i="214"/>
  <c r="AA27" i="214"/>
  <c r="T33" i="214"/>
  <c r="AL92" i="214"/>
  <c r="BL99" i="214"/>
  <c r="AS76" i="214"/>
  <c r="AV6" i="214"/>
  <c r="P115" i="214"/>
  <c r="AC144" i="214"/>
  <c r="I100" i="214"/>
  <c r="BI109" i="214"/>
  <c r="W29" i="214"/>
  <c r="X143" i="214"/>
  <c r="AC139" i="214"/>
  <c r="AS48" i="214"/>
  <c r="BA70" i="214"/>
  <c r="AZ119" i="214"/>
  <c r="BK64" i="214"/>
  <c r="AB44" i="214"/>
  <c r="AJ105" i="214"/>
  <c r="AC107" i="214"/>
  <c r="AY129" i="214"/>
  <c r="U25" i="214"/>
  <c r="G115" i="214"/>
  <c r="K79" i="214"/>
  <c r="M67" i="214"/>
  <c r="T4" i="214"/>
  <c r="AA110" i="214"/>
  <c r="BA100" i="214"/>
  <c r="P6" i="214"/>
  <c r="Z73" i="214"/>
  <c r="BL101" i="214"/>
  <c r="E73" i="214"/>
  <c r="AN100" i="214"/>
  <c r="AO143" i="214"/>
  <c r="BH92" i="214"/>
  <c r="D13" i="214"/>
  <c r="BL31" i="214"/>
  <c r="BD102" i="214"/>
  <c r="AP40" i="214"/>
  <c r="AY91" i="214"/>
  <c r="AX63" i="214"/>
  <c r="AX132" i="214"/>
  <c r="AM63" i="214"/>
  <c r="T155" i="214"/>
  <c r="BB66" i="214"/>
  <c r="BF70" i="214"/>
  <c r="BB90" i="214"/>
  <c r="H44" i="214"/>
  <c r="BF145" i="214"/>
  <c r="BD7" i="214"/>
  <c r="BE147" i="214"/>
  <c r="G161" i="214"/>
  <c r="BK94" i="214"/>
  <c r="AJ10" i="214"/>
  <c r="S106" i="214"/>
  <c r="AQ15" i="214"/>
  <c r="M131" i="214"/>
  <c r="Q119" i="214"/>
  <c r="AH91" i="214"/>
  <c r="AB68" i="214"/>
  <c r="F15" i="214"/>
  <c r="BE151" i="214"/>
  <c r="W7" i="214"/>
  <c r="O109" i="214"/>
  <c r="AQ88" i="214"/>
  <c r="D108" i="214"/>
  <c r="P110" i="214"/>
  <c r="Y39" i="214"/>
  <c r="AR26" i="214"/>
  <c r="AG128" i="214"/>
  <c r="W42" i="214"/>
  <c r="AY27" i="214"/>
  <c r="K49" i="214"/>
  <c r="BJ143" i="214"/>
  <c r="AD96" i="214"/>
  <c r="M124" i="214"/>
  <c r="U98" i="214"/>
  <c r="AZ37" i="214"/>
  <c r="O49" i="214"/>
  <c r="U144" i="214"/>
  <c r="BJ106" i="214"/>
  <c r="BK17" i="214"/>
  <c r="X147" i="214"/>
  <c r="AY31" i="214"/>
  <c r="BF150" i="214"/>
  <c r="L94" i="214"/>
  <c r="W50" i="214"/>
  <c r="BA47" i="214"/>
  <c r="AG6" i="214"/>
  <c r="K127" i="214"/>
  <c r="AU84" i="214"/>
  <c r="F63" i="214"/>
  <c r="AV144" i="214"/>
  <c r="AI22" i="214"/>
  <c r="R41" i="214"/>
  <c r="AJ136" i="214"/>
  <c r="E146" i="214"/>
  <c r="P17" i="214"/>
  <c r="AN29" i="214"/>
  <c r="V87" i="214"/>
  <c r="M95" i="214"/>
  <c r="BC15" i="214"/>
  <c r="V103" i="214"/>
  <c r="AJ70" i="214"/>
  <c r="AH60" i="214"/>
  <c r="AH93" i="214"/>
  <c r="M155" i="214"/>
  <c r="AF83" i="214"/>
  <c r="J104" i="214"/>
  <c r="BE102" i="214"/>
  <c r="AY83" i="214"/>
  <c r="I153" i="214"/>
  <c r="Z78" i="214"/>
  <c r="BH110" i="214"/>
  <c r="AS64" i="214"/>
  <c r="O137" i="214"/>
  <c r="O82" i="214"/>
  <c r="AF42" i="214"/>
  <c r="W14" i="214"/>
  <c r="BE130" i="214"/>
  <c r="BD114" i="214"/>
  <c r="D94" i="214"/>
  <c r="AX45" i="214"/>
  <c r="AA152" i="214"/>
  <c r="BC155" i="214"/>
  <c r="BH121" i="214"/>
  <c r="BE49" i="214"/>
  <c r="AD65" i="214"/>
  <c r="O41" i="214"/>
  <c r="V124" i="214"/>
  <c r="Q34" i="214"/>
  <c r="BK14" i="214"/>
  <c r="AQ33" i="214"/>
  <c r="AF4" i="214"/>
  <c r="AQ134" i="214"/>
  <c r="AX71" i="214"/>
  <c r="AZ151" i="214"/>
  <c r="BH70" i="214"/>
  <c r="R31" i="214"/>
  <c r="T5" i="214"/>
  <c r="BB41" i="214"/>
  <c r="V26" i="214"/>
  <c r="AJ156" i="214"/>
  <c r="P9" i="214"/>
  <c r="AI56" i="214"/>
  <c r="AJ126" i="214"/>
  <c r="AL89" i="214"/>
  <c r="BK34" i="214"/>
  <c r="U8" i="214"/>
  <c r="AQ161" i="214"/>
  <c r="U139" i="214"/>
  <c r="T143" i="214"/>
  <c r="AZ50" i="214"/>
  <c r="K95" i="214"/>
  <c r="AF12" i="214"/>
  <c r="Q99" i="214"/>
  <c r="W159" i="214"/>
  <c r="AH29" i="214"/>
  <c r="BJ33" i="214"/>
  <c r="AP111" i="214"/>
  <c r="AT155" i="214"/>
  <c r="AG95" i="214"/>
  <c r="Y89" i="214"/>
  <c r="BI76" i="214"/>
  <c r="BK139" i="214"/>
  <c r="BK158" i="214"/>
  <c r="BL38" i="214"/>
  <c r="AZ103" i="214"/>
  <c r="S159" i="214"/>
  <c r="AG41" i="214"/>
  <c r="M54" i="214"/>
  <c r="AW159" i="214"/>
  <c r="J21" i="214"/>
  <c r="AD90" i="214"/>
  <c r="T114" i="214"/>
  <c r="X29" i="214"/>
  <c r="N110" i="214"/>
  <c r="BG4" i="214"/>
  <c r="AC119" i="214"/>
  <c r="AI50" i="214"/>
  <c r="BD144" i="214"/>
  <c r="BG87" i="214"/>
  <c r="AQ57" i="214"/>
  <c r="AR54" i="214"/>
  <c r="AH37" i="214"/>
  <c r="BD20" i="214"/>
  <c r="AP101" i="214"/>
  <c r="BC13" i="214"/>
  <c r="K123" i="214"/>
  <c r="D47" i="214"/>
  <c r="J144" i="214"/>
  <c r="AY127" i="214"/>
  <c r="AO33" i="214"/>
  <c r="U15" i="214"/>
  <c r="AJ164" i="214"/>
  <c r="BC55" i="214"/>
  <c r="O135" i="214"/>
  <c r="AD8" i="214"/>
  <c r="AC162" i="214"/>
  <c r="AA64" i="214"/>
  <c r="AW154" i="214"/>
  <c r="AF60" i="214"/>
  <c r="AW137" i="214"/>
  <c r="BA109" i="214"/>
  <c r="AH140" i="214"/>
  <c r="AX70" i="214"/>
  <c r="AC101" i="214"/>
  <c r="AA69" i="214"/>
  <c r="AR56" i="214"/>
  <c r="AL61" i="214"/>
  <c r="AG108" i="214"/>
  <c r="Y120" i="214"/>
  <c r="BD18" i="214"/>
  <c r="K153" i="214"/>
  <c r="U37" i="214"/>
  <c r="AF148" i="214"/>
  <c r="BK152" i="214"/>
  <c r="X62" i="214"/>
  <c r="AO34" i="214"/>
  <c r="L141" i="214"/>
  <c r="S113" i="214"/>
  <c r="AI146" i="214"/>
  <c r="J25" i="214"/>
  <c r="AD158" i="214"/>
  <c r="AV72" i="214"/>
  <c r="J121" i="214"/>
  <c r="AU138" i="214"/>
  <c r="AO139" i="214"/>
  <c r="G111" i="214"/>
  <c r="BK116" i="214"/>
  <c r="AK45" i="214"/>
  <c r="X148" i="214"/>
  <c r="AX40" i="214"/>
  <c r="V73" i="214"/>
  <c r="AZ82" i="214"/>
  <c r="AE147" i="214"/>
  <c r="AK122" i="214"/>
  <c r="F89" i="214"/>
  <c r="AP46" i="214"/>
  <c r="BL104" i="214"/>
  <c r="BE165" i="214"/>
  <c r="AO14" i="214"/>
  <c r="S42" i="214"/>
  <c r="AV52" i="214"/>
  <c r="AB152" i="214"/>
  <c r="AG157" i="214"/>
  <c r="BA39" i="214"/>
  <c r="Y23" i="214"/>
  <c r="AD83" i="214"/>
  <c r="AZ161" i="214"/>
  <c r="AR150" i="214"/>
  <c r="AO104" i="214"/>
  <c r="V107" i="214"/>
  <c r="BI133" i="214"/>
  <c r="R121" i="214"/>
  <c r="Q159" i="214"/>
  <c r="W72" i="214"/>
  <c r="AS56" i="214"/>
  <c r="BJ19" i="214"/>
  <c r="BG104" i="214"/>
  <c r="AW92" i="214"/>
  <c r="AF107" i="214"/>
  <c r="S64" i="214"/>
  <c r="M132" i="214"/>
  <c r="P50" i="214"/>
  <c r="AJ43" i="214"/>
  <c r="BI111" i="214"/>
  <c r="K159" i="214"/>
  <c r="BI79" i="214"/>
  <c r="J115" i="214"/>
  <c r="AT56" i="214"/>
  <c r="AP12" i="214"/>
  <c r="R137" i="214"/>
  <c r="AI117" i="214"/>
  <c r="K115" i="214"/>
  <c r="BH118" i="214"/>
  <c r="V51" i="214"/>
  <c r="AS94" i="214"/>
  <c r="O116" i="214"/>
  <c r="AE83" i="214"/>
  <c r="AG91" i="214"/>
  <c r="V11" i="214"/>
  <c r="AE29" i="214"/>
  <c r="E141" i="214"/>
  <c r="L126" i="214"/>
  <c r="Y80" i="214"/>
  <c r="S114" i="214"/>
  <c r="V151" i="214"/>
  <c r="L74" i="214"/>
  <c r="AB12" i="214"/>
  <c r="BD113" i="214"/>
  <c r="Y135" i="214"/>
  <c r="AB72" i="214"/>
  <c r="D150" i="214"/>
  <c r="J62" i="214"/>
  <c r="AE132" i="214"/>
  <c r="T154" i="214"/>
  <c r="AE69" i="214"/>
  <c r="BA97" i="214"/>
  <c r="AM40" i="214"/>
  <c r="K28" i="214"/>
  <c r="AF41" i="214"/>
  <c r="Q47" i="214"/>
  <c r="S146" i="214"/>
  <c r="BD66" i="214"/>
  <c r="AB120" i="214"/>
  <c r="BE27" i="214"/>
  <c r="AB30" i="214"/>
  <c r="Z5" i="214"/>
  <c r="AN36" i="214"/>
  <c r="AH157" i="214"/>
  <c r="R165" i="214"/>
  <c r="AD152" i="214"/>
  <c r="J61" i="214"/>
  <c r="S160" i="214"/>
  <c r="R7" i="214"/>
  <c r="AU21" i="214"/>
  <c r="AH125" i="214"/>
  <c r="AH46" i="214"/>
  <c r="W31" i="214"/>
  <c r="AY106" i="214"/>
  <c r="AG7" i="214"/>
  <c r="E15" i="214"/>
  <c r="AV13" i="214"/>
  <c r="AB67" i="214"/>
  <c r="BD115" i="214"/>
  <c r="AF120" i="214"/>
  <c r="AW148" i="214"/>
  <c r="AJ75" i="214"/>
  <c r="Q127" i="214"/>
  <c r="O86" i="214"/>
  <c r="BK90" i="214"/>
  <c r="Q28" i="214"/>
  <c r="J19" i="214"/>
  <c r="AZ152" i="214"/>
  <c r="AP9" i="214"/>
  <c r="AT130" i="214"/>
  <c r="AO11" i="214"/>
  <c r="O55" i="214"/>
  <c r="P47" i="214"/>
  <c r="AU90" i="214"/>
  <c r="AN53" i="214"/>
  <c r="BB12" i="214"/>
  <c r="AR163" i="214"/>
  <c r="BD101" i="214"/>
  <c r="AL91" i="214"/>
  <c r="AW73" i="214"/>
  <c r="AQ141" i="214"/>
  <c r="K91" i="214"/>
  <c r="Y32" i="214"/>
  <c r="AG89" i="214"/>
  <c r="BI101" i="214"/>
  <c r="BL103" i="214"/>
  <c r="AI163" i="214"/>
  <c r="AT27" i="214"/>
  <c r="AQ50" i="214"/>
  <c r="N87" i="214"/>
  <c r="AK97" i="214"/>
  <c r="E96" i="214"/>
  <c r="BA85" i="214"/>
  <c r="AQ13" i="214"/>
  <c r="M57" i="214"/>
  <c r="T32" i="214"/>
  <c r="BJ121" i="214"/>
  <c r="O130" i="214"/>
  <c r="Z155" i="214"/>
  <c r="AO41" i="214"/>
  <c r="BA95" i="214"/>
  <c r="U157" i="214"/>
  <c r="AH123" i="214"/>
  <c r="BI130" i="214"/>
  <c r="AL40" i="214"/>
  <c r="Y94" i="214"/>
  <c r="Q49" i="214"/>
  <c r="V131" i="214"/>
  <c r="BJ123" i="214"/>
  <c r="AX44" i="214"/>
  <c r="AZ47" i="214"/>
  <c r="F111" i="214"/>
  <c r="AN71" i="214"/>
  <c r="D55" i="214"/>
  <c r="AB155" i="214"/>
  <c r="AJ111" i="214"/>
  <c r="O44" i="214"/>
  <c r="AC82" i="214"/>
  <c r="D123" i="214"/>
  <c r="AU62" i="214"/>
  <c r="BL46" i="214"/>
  <c r="AW102" i="214"/>
  <c r="AP27" i="214"/>
  <c r="AF5" i="214"/>
  <c r="S161" i="214"/>
  <c r="K122" i="214"/>
  <c r="AW68" i="214"/>
  <c r="AH70" i="214"/>
  <c r="AL69" i="214"/>
  <c r="BL116" i="214"/>
  <c r="H126" i="214"/>
  <c r="AA82" i="214"/>
  <c r="BB149" i="214"/>
  <c r="AF82" i="214"/>
  <c r="AP85" i="214"/>
  <c r="Y63" i="214"/>
  <c r="M108" i="214"/>
  <c r="R154" i="214"/>
  <c r="AA94" i="214"/>
  <c r="BI150" i="214"/>
  <c r="AL81" i="214"/>
  <c r="BF132" i="214"/>
  <c r="K100" i="214"/>
  <c r="Q154" i="214"/>
  <c r="AT49" i="214"/>
  <c r="X122" i="214"/>
  <c r="AN62" i="214"/>
  <c r="AZ134" i="214"/>
  <c r="BG141" i="214"/>
  <c r="BK12" i="214"/>
  <c r="AB82" i="214"/>
  <c r="AI97" i="214"/>
  <c r="BE33" i="214"/>
  <c r="BK97" i="214"/>
  <c r="AR161" i="214"/>
  <c r="AH48" i="214"/>
  <c r="O128" i="214"/>
  <c r="I105" i="214"/>
  <c r="AM126" i="214"/>
  <c r="X149" i="214"/>
  <c r="AW62" i="214"/>
  <c r="BH133" i="214"/>
  <c r="Y61" i="214"/>
  <c r="AY85" i="214"/>
  <c r="AC71" i="214"/>
  <c r="N52" i="214"/>
  <c r="S119" i="214"/>
  <c r="BE81" i="214"/>
  <c r="T104" i="214"/>
  <c r="O99" i="214"/>
  <c r="AW74" i="214"/>
  <c r="BH53" i="214"/>
  <c r="BJ90" i="214"/>
  <c r="AE55" i="214"/>
  <c r="BD111" i="214"/>
  <c r="BD72" i="214"/>
  <c r="AV150" i="214"/>
  <c r="S15" i="214"/>
  <c r="AH158" i="214"/>
  <c r="AX7" i="214"/>
  <c r="AL112" i="214"/>
  <c r="N45" i="214"/>
  <c r="BG162" i="214"/>
  <c r="BA40" i="214"/>
  <c r="Y109" i="214"/>
  <c r="V75" i="214"/>
  <c r="AK107" i="214"/>
  <c r="AX55" i="214"/>
  <c r="F131" i="214"/>
  <c r="W155" i="214"/>
  <c r="AC83" i="214"/>
  <c r="BI146" i="214"/>
  <c r="I59" i="214"/>
  <c r="AT35" i="214"/>
  <c r="AK141" i="214"/>
  <c r="BE80" i="214"/>
  <c r="AU54" i="214"/>
  <c r="Y44" i="214"/>
  <c r="AO40" i="214"/>
  <c r="BJ137" i="214"/>
  <c r="BI62" i="214"/>
  <c r="L34" i="214"/>
  <c r="AG115" i="214"/>
  <c r="AX125" i="214"/>
  <c r="S117" i="214"/>
  <c r="M111" i="214"/>
  <c r="AJ59" i="214"/>
  <c r="BD46" i="214"/>
  <c r="X21" i="214"/>
  <c r="AZ150" i="214"/>
  <c r="I128" i="214"/>
  <c r="BB36" i="214"/>
  <c r="BJ15" i="214"/>
  <c r="AA77" i="214"/>
  <c r="N140" i="214"/>
  <c r="AP43" i="214"/>
  <c r="AK9" i="214"/>
  <c r="K17" i="214"/>
  <c r="BI81" i="214"/>
  <c r="H156" i="214"/>
  <c r="BH11" i="214"/>
  <c r="X28" i="214"/>
  <c r="BA121" i="214"/>
  <c r="BH27" i="214"/>
  <c r="E115" i="214"/>
  <c r="Q165" i="214"/>
  <c r="AA19" i="214"/>
  <c r="V148" i="214"/>
  <c r="AR23" i="214"/>
  <c r="BC99" i="214"/>
  <c r="D61" i="214"/>
  <c r="V58" i="214"/>
  <c r="AI80" i="214"/>
  <c r="AX25" i="214"/>
  <c r="H63" i="214"/>
  <c r="F80" i="214"/>
  <c r="BA59" i="214"/>
  <c r="Y145" i="214"/>
  <c r="AQ60" i="214"/>
  <c r="Y16" i="214"/>
  <c r="BG86" i="214"/>
  <c r="AQ85" i="214"/>
  <c r="U101" i="214"/>
  <c r="BI55" i="214"/>
  <c r="AY99" i="214"/>
  <c r="K60" i="214"/>
  <c r="P71" i="214"/>
  <c r="AC15" i="214"/>
  <c r="AZ25" i="214"/>
  <c r="AY162" i="214"/>
  <c r="L12" i="214"/>
  <c r="BA20" i="214"/>
  <c r="AD50" i="214"/>
  <c r="BG157" i="214"/>
  <c r="AT119" i="214"/>
  <c r="AY12" i="214"/>
  <c r="BC50" i="214"/>
  <c r="AM16" i="214"/>
  <c r="BL55" i="214"/>
  <c r="AG140" i="214"/>
  <c r="AX60" i="214"/>
  <c r="S36" i="214"/>
  <c r="AD79" i="214"/>
  <c r="AO110" i="214"/>
  <c r="BG39" i="214"/>
  <c r="N25" i="214"/>
  <c r="BK102" i="214"/>
  <c r="BB9" i="214"/>
  <c r="X42" i="214"/>
  <c r="L147" i="214"/>
  <c r="O123" i="214"/>
  <c r="K52" i="214"/>
  <c r="Y40" i="214"/>
  <c r="BC8" i="214"/>
  <c r="Y110" i="214"/>
  <c r="F117" i="214"/>
  <c r="D106" i="214"/>
  <c r="BD26" i="214"/>
  <c r="G107" i="214"/>
  <c r="K93" i="214"/>
  <c r="H120" i="214"/>
  <c r="AB97" i="214"/>
  <c r="BA111" i="214"/>
  <c r="AT151" i="214"/>
  <c r="BC22" i="214"/>
  <c r="K160" i="214"/>
  <c r="N35" i="214"/>
  <c r="AQ159" i="214"/>
  <c r="BI27" i="214"/>
  <c r="BC73" i="214"/>
  <c r="Y58" i="214"/>
  <c r="BA4" i="214"/>
  <c r="AG116" i="214"/>
  <c r="T146" i="214"/>
  <c r="AZ123" i="214"/>
  <c r="BL62" i="214"/>
  <c r="BH165" i="214"/>
  <c r="AM70" i="214"/>
  <c r="BL121" i="214"/>
  <c r="L117" i="214"/>
  <c r="S14" i="214"/>
  <c r="P46" i="214"/>
  <c r="V154" i="214"/>
  <c r="AI140" i="214"/>
  <c r="M165" i="214"/>
  <c r="AM43" i="214"/>
  <c r="S97" i="214"/>
  <c r="AU149" i="214"/>
  <c r="AK43" i="214"/>
  <c r="AE65" i="214"/>
  <c r="AV95" i="214"/>
  <c r="AD60" i="214"/>
  <c r="AJ36" i="214"/>
  <c r="AZ35" i="214"/>
  <c r="O69" i="214"/>
  <c r="AA151" i="214"/>
  <c r="BJ45" i="214"/>
  <c r="AL85" i="214"/>
  <c r="AV118" i="214"/>
  <c r="BD86" i="214"/>
  <c r="AP16" i="214"/>
  <c r="AR66" i="214"/>
  <c r="E72" i="214"/>
  <c r="T21" i="214"/>
  <c r="BL11" i="214"/>
  <c r="AX30" i="214"/>
  <c r="AI103" i="214"/>
  <c r="BH123" i="214"/>
  <c r="H152" i="214"/>
  <c r="BB143" i="214"/>
  <c r="AN48" i="214"/>
  <c r="L24" i="214"/>
  <c r="AS159" i="214"/>
  <c r="H87" i="214"/>
  <c r="Y84" i="214"/>
  <c r="G136" i="214"/>
  <c r="M120" i="214"/>
  <c r="U38" i="214"/>
  <c r="AG88" i="214"/>
  <c r="E12" i="214"/>
  <c r="N31" i="214"/>
  <c r="BK40" i="214"/>
  <c r="AP45" i="214"/>
  <c r="H7" i="214"/>
  <c r="AJ135" i="214"/>
  <c r="E55" i="214"/>
  <c r="AO75" i="214"/>
  <c r="BC158" i="214"/>
  <c r="AC158" i="214"/>
  <c r="M27" i="214"/>
  <c r="E16" i="214"/>
  <c r="AP62" i="214"/>
  <c r="G56" i="214"/>
  <c r="AB78" i="214"/>
  <c r="AP44" i="214"/>
  <c r="AY57" i="214"/>
  <c r="AY35" i="214"/>
  <c r="BJ108" i="214"/>
  <c r="AU151" i="214"/>
  <c r="BF33" i="214"/>
  <c r="U118" i="214"/>
  <c r="BH56" i="214"/>
  <c r="X6" i="214"/>
  <c r="F151" i="214"/>
  <c r="AZ16" i="214"/>
  <c r="V140" i="214"/>
  <c r="AC44" i="214"/>
  <c r="U51" i="214"/>
  <c r="AC52" i="214"/>
  <c r="L11" i="214"/>
  <c r="H117" i="214"/>
  <c r="AP49" i="214"/>
  <c r="R68" i="214"/>
  <c r="BF83" i="214"/>
  <c r="AM106" i="214"/>
  <c r="W118" i="214"/>
  <c r="AG99" i="214"/>
  <c r="AM34" i="214"/>
  <c r="AG8" i="214"/>
  <c r="AG34" i="214"/>
  <c r="O75" i="214"/>
  <c r="E63" i="214"/>
  <c r="I150" i="214"/>
  <c r="AB151" i="214"/>
  <c r="K15" i="214"/>
  <c r="BJ145" i="214"/>
  <c r="AO118" i="214"/>
  <c r="AG51" i="214"/>
  <c r="Q145" i="214"/>
  <c r="AE46" i="214"/>
  <c r="AD32" i="214"/>
  <c r="E98" i="214"/>
  <c r="O6" i="214"/>
  <c r="R149" i="214"/>
  <c r="AJ76" i="214"/>
  <c r="BA17" i="214"/>
  <c r="E117" i="214"/>
  <c r="Y93" i="214"/>
  <c r="BH108" i="214"/>
  <c r="AE62" i="214"/>
  <c r="Y121" i="214"/>
  <c r="BE95" i="214"/>
  <c r="L28" i="214"/>
  <c r="AK153" i="214"/>
  <c r="K105" i="214"/>
  <c r="AE51" i="214"/>
  <c r="AQ42" i="214"/>
  <c r="AC75" i="214"/>
  <c r="F40" i="214"/>
  <c r="F21" i="214"/>
  <c r="AU69" i="214"/>
  <c r="BH127" i="214"/>
  <c r="K128" i="214"/>
  <c r="BK24" i="214"/>
  <c r="F121" i="214"/>
  <c r="AU156" i="214"/>
  <c r="AZ156" i="214"/>
  <c r="AX159" i="214"/>
  <c r="BD97" i="214"/>
  <c r="F160" i="214"/>
  <c r="BA115" i="214"/>
  <c r="AQ147" i="214"/>
  <c r="H106" i="214"/>
  <c r="H80" i="214"/>
  <c r="W53" i="214"/>
  <c r="BB150" i="214"/>
  <c r="AB103" i="214"/>
  <c r="D65" i="214"/>
  <c r="P72" i="214"/>
  <c r="AL115" i="214"/>
  <c r="BA103" i="214"/>
  <c r="F119" i="214"/>
  <c r="I53" i="214"/>
  <c r="AI121" i="214"/>
  <c r="I12" i="214"/>
  <c r="BH111" i="214"/>
  <c r="AQ14" i="214"/>
  <c r="I139" i="214"/>
  <c r="AJ39" i="214"/>
  <c r="AT91" i="214"/>
  <c r="AX17" i="214"/>
  <c r="T140" i="214"/>
  <c r="E162" i="214"/>
  <c r="AJ140" i="214"/>
  <c r="AW21" i="214"/>
  <c r="AJ7" i="214"/>
  <c r="G45" i="214"/>
  <c r="AS9" i="214"/>
  <c r="AT8" i="214"/>
  <c r="BF102" i="214"/>
  <c r="AW115" i="214"/>
  <c r="BG154" i="214"/>
  <c r="E57" i="214"/>
  <c r="AM103" i="214"/>
  <c r="AU44" i="214"/>
  <c r="AL109" i="214"/>
  <c r="AB7" i="214"/>
  <c r="AP55" i="214"/>
  <c r="T8" i="214"/>
  <c r="BJ158" i="214"/>
  <c r="BL88" i="214"/>
  <c r="R115" i="214"/>
  <c r="W116" i="214"/>
  <c r="V70" i="214"/>
  <c r="AJ73" i="214"/>
  <c r="Q157" i="214"/>
  <c r="BE90" i="214"/>
  <c r="BA155" i="214"/>
  <c r="AN74" i="214"/>
  <c r="X36" i="214"/>
  <c r="BK43" i="214"/>
  <c r="AZ67" i="214"/>
  <c r="AY40" i="214"/>
  <c r="AQ32" i="214"/>
  <c r="AC58" i="214"/>
  <c r="D107" i="214"/>
  <c r="AM17" i="214"/>
  <c r="U94" i="214"/>
  <c r="D86" i="214"/>
  <c r="Q24" i="214"/>
  <c r="Q138" i="214"/>
  <c r="Z153" i="214"/>
  <c r="BA163" i="214"/>
  <c r="BL81" i="214"/>
  <c r="F124" i="214"/>
  <c r="U90" i="214"/>
  <c r="E101" i="214"/>
  <c r="AA134" i="214"/>
  <c r="AZ162" i="214"/>
  <c r="X72" i="214"/>
  <c r="M153" i="214"/>
  <c r="AI70" i="214"/>
  <c r="E112" i="214"/>
  <c r="AW143" i="214"/>
  <c r="N160" i="214"/>
  <c r="AQ157" i="214"/>
  <c r="BC92" i="214"/>
  <c r="AZ110" i="214"/>
  <c r="M77" i="214"/>
  <c r="BJ59" i="214"/>
  <c r="AG11" i="214"/>
  <c r="BJ47" i="214"/>
  <c r="AK132" i="214"/>
  <c r="AN107" i="214"/>
  <c r="V141" i="214"/>
  <c r="AH146" i="214"/>
  <c r="AA22" i="214"/>
  <c r="BK32" i="214"/>
  <c r="AJ83" i="214"/>
  <c r="AQ53" i="214"/>
  <c r="AF45" i="214"/>
  <c r="AO161" i="214"/>
  <c r="AV108" i="214"/>
  <c r="AJ19" i="214"/>
  <c r="H93" i="214"/>
  <c r="BC108" i="214"/>
  <c r="AY157" i="214"/>
  <c r="K13" i="214"/>
  <c r="U69" i="214"/>
  <c r="AU57" i="214"/>
  <c r="BG31" i="214"/>
  <c r="AP154" i="214"/>
  <c r="E147" i="214"/>
  <c r="AJ139" i="214"/>
  <c r="O46" i="214"/>
  <c r="G73" i="214"/>
  <c r="AU137" i="214"/>
  <c r="AW30" i="214"/>
  <c r="AD4" i="214"/>
  <c r="AQ31" i="214"/>
  <c r="AK21" i="214"/>
  <c r="AV7" i="214"/>
  <c r="E84" i="214"/>
  <c r="BL96" i="214"/>
  <c r="BH151" i="214"/>
  <c r="L112" i="214"/>
  <c r="BG140" i="214"/>
  <c r="AT50" i="214"/>
  <c r="AK78" i="214"/>
  <c r="AI12" i="214"/>
  <c r="I159" i="214"/>
  <c r="J33" i="214"/>
  <c r="T45" i="214"/>
  <c r="AQ46" i="214"/>
  <c r="R25" i="214"/>
  <c r="BI12" i="214"/>
  <c r="Y119" i="214"/>
  <c r="BG123" i="214"/>
  <c r="BG62" i="214"/>
  <c r="V13" i="214"/>
  <c r="AC13" i="214"/>
  <c r="D88" i="214"/>
  <c r="X60" i="214"/>
  <c r="Z8" i="214"/>
  <c r="BB5" i="214"/>
  <c r="X57" i="214"/>
  <c r="T28" i="214"/>
  <c r="AR158" i="214"/>
  <c r="T24" i="214"/>
  <c r="X93" i="214"/>
  <c r="X70" i="214"/>
  <c r="BL43" i="214"/>
  <c r="BL18" i="214"/>
  <c r="M76" i="214"/>
  <c r="AF72" i="214"/>
  <c r="AO165" i="214"/>
  <c r="AK104" i="214"/>
  <c r="BL72" i="214"/>
  <c r="AM134" i="214"/>
  <c r="BB126" i="214"/>
  <c r="AD68" i="214"/>
  <c r="D72" i="214"/>
  <c r="E114" i="214"/>
  <c r="BJ92" i="214"/>
  <c r="AW93" i="214"/>
  <c r="BA132" i="214"/>
  <c r="AK140" i="214"/>
  <c r="R117" i="214"/>
  <c r="BE45" i="214"/>
  <c r="AQ82" i="214"/>
  <c r="T105" i="214"/>
  <c r="O57" i="214"/>
  <c r="Q130" i="214"/>
  <c r="AN142" i="214"/>
  <c r="F102" i="214"/>
  <c r="AM50" i="214"/>
  <c r="R156" i="214"/>
  <c r="Z121" i="214"/>
  <c r="BH37" i="214"/>
  <c r="BC128" i="214"/>
  <c r="AW67" i="214"/>
  <c r="AT140" i="214"/>
  <c r="AN77" i="214"/>
  <c r="W142" i="214"/>
  <c r="BE26" i="214"/>
  <c r="BI110" i="214"/>
  <c r="AV59" i="214"/>
  <c r="AF105" i="214"/>
  <c r="AF151" i="214"/>
  <c r="AA105" i="214"/>
  <c r="L90" i="214"/>
  <c r="M36" i="214"/>
  <c r="AW139" i="214"/>
  <c r="AX20" i="214"/>
  <c r="AO164" i="214"/>
  <c r="X87" i="214"/>
  <c r="AJ97" i="214"/>
  <c r="BC82" i="214"/>
  <c r="D49" i="214"/>
  <c r="BI143" i="214"/>
  <c r="AE156" i="214"/>
  <c r="Q87" i="214"/>
  <c r="AF56" i="214"/>
  <c r="AV30" i="214"/>
  <c r="AL149" i="214"/>
  <c r="G94" i="214"/>
  <c r="BL70" i="214"/>
  <c r="BG103" i="214"/>
  <c r="N15" i="214"/>
  <c r="BF45" i="214"/>
  <c r="BC116" i="214"/>
  <c r="AA58" i="214"/>
  <c r="BK4" i="214"/>
  <c r="S32" i="214"/>
  <c r="Y68" i="214"/>
  <c r="E79" i="214"/>
  <c r="AV82" i="214"/>
  <c r="AQ68" i="214"/>
  <c r="BD50" i="214"/>
  <c r="AU16" i="214"/>
  <c r="N61" i="214"/>
  <c r="BJ21" i="214"/>
  <c r="I112" i="214"/>
  <c r="AZ71" i="214"/>
  <c r="BD143" i="214"/>
  <c r="K129" i="214"/>
  <c r="AI47" i="214"/>
  <c r="Z11" i="214"/>
  <c r="BL102" i="214"/>
  <c r="AG37" i="214"/>
  <c r="AX127" i="214"/>
  <c r="Y31" i="214"/>
  <c r="BA119" i="214"/>
  <c r="W102" i="214"/>
  <c r="P158" i="214"/>
  <c r="AF90" i="214"/>
  <c r="L47" i="214"/>
  <c r="BH30" i="214"/>
  <c r="BF155" i="214"/>
  <c r="AD37" i="214"/>
  <c r="M93" i="214"/>
  <c r="AO117" i="214"/>
  <c r="AT114" i="214"/>
  <c r="AG18" i="214"/>
  <c r="AX58" i="214"/>
  <c r="O15" i="214"/>
  <c r="I7" i="214"/>
  <c r="AN97" i="214"/>
  <c r="U73" i="214"/>
  <c r="R80" i="214"/>
  <c r="BF127" i="214"/>
  <c r="U162" i="214"/>
  <c r="AV32" i="214"/>
  <c r="AT42" i="214"/>
  <c r="T80" i="214"/>
  <c r="BJ96" i="214"/>
  <c r="AW122" i="214"/>
  <c r="Q78" i="214"/>
  <c r="BD85" i="214"/>
  <c r="BJ103" i="214"/>
  <c r="D113" i="214"/>
  <c r="AL97" i="214"/>
  <c r="AM100" i="214"/>
  <c r="AA15" i="214"/>
  <c r="Z15" i="214"/>
  <c r="AD61" i="214"/>
  <c r="N85" i="214"/>
  <c r="BK50" i="214"/>
  <c r="W95" i="214"/>
  <c r="H16" i="214"/>
  <c r="BI26" i="214"/>
  <c r="BD91" i="214"/>
  <c r="J110" i="214"/>
  <c r="BB122" i="214"/>
  <c r="S95" i="214"/>
  <c r="AI75" i="214"/>
  <c r="AK86" i="214"/>
  <c r="O4" i="214"/>
  <c r="M143" i="214"/>
  <c r="X107" i="214"/>
  <c r="BE25" i="214"/>
  <c r="D41" i="214"/>
  <c r="O161" i="214"/>
  <c r="Q39" i="214"/>
  <c r="AD28" i="214"/>
  <c r="M34" i="214"/>
  <c r="AL44" i="214"/>
  <c r="F56" i="214"/>
  <c r="AV147" i="214"/>
  <c r="K36" i="214"/>
  <c r="BH126" i="214"/>
  <c r="AM48" i="214"/>
  <c r="AE126" i="214"/>
  <c r="AL88" i="214"/>
  <c r="AX15" i="214"/>
  <c r="BA86" i="214"/>
  <c r="AC7" i="214"/>
  <c r="BH94" i="214"/>
  <c r="G18" i="214"/>
  <c r="AA53" i="214"/>
  <c r="F112" i="214"/>
  <c r="AG107" i="214"/>
  <c r="AA59" i="214"/>
  <c r="AA141" i="214"/>
  <c r="AF137" i="214"/>
  <c r="AO25" i="214"/>
  <c r="T91" i="214"/>
  <c r="AX56" i="214"/>
  <c r="T89" i="214"/>
  <c r="AQ87" i="214"/>
  <c r="BF116" i="214"/>
  <c r="H124" i="214"/>
  <c r="T26" i="214"/>
  <c r="L35" i="214"/>
  <c r="N16" i="214"/>
  <c r="BI103" i="214"/>
  <c r="BB157" i="214"/>
  <c r="D50" i="214"/>
  <c r="F41" i="214"/>
  <c r="BH124" i="214"/>
  <c r="S115" i="214"/>
  <c r="AO47" i="214"/>
  <c r="AH106" i="214"/>
  <c r="AX69" i="214"/>
  <c r="AY61" i="214"/>
  <c r="AL118" i="214"/>
  <c r="BG102" i="214"/>
  <c r="W32" i="214"/>
  <c r="AO157" i="214"/>
  <c r="AC53" i="214"/>
  <c r="F137" i="214"/>
  <c r="AB18" i="214"/>
  <c r="S48" i="214"/>
  <c r="BD17" i="214"/>
  <c r="AV101" i="214"/>
  <c r="N86" i="214"/>
  <c r="BK113" i="214"/>
  <c r="J10" i="214"/>
  <c r="AB42" i="214"/>
  <c r="S163" i="214"/>
  <c r="K158" i="214"/>
  <c r="BD96" i="214"/>
  <c r="F90" i="214"/>
  <c r="G147" i="214"/>
  <c r="AG17" i="214"/>
  <c r="AM42" i="214"/>
  <c r="BC4" i="214"/>
  <c r="H71" i="214"/>
  <c r="AO13" i="214"/>
  <c r="I8" i="214"/>
  <c r="AE38" i="214"/>
  <c r="O154" i="214"/>
  <c r="AI33" i="214"/>
  <c r="BI29" i="214"/>
  <c r="AL127" i="214"/>
  <c r="AU79" i="214"/>
  <c r="AI59" i="214"/>
  <c r="BC42" i="214"/>
  <c r="AM91" i="214"/>
  <c r="AU41" i="214"/>
  <c r="BG77" i="214"/>
  <c r="BD47" i="214"/>
  <c r="O84" i="214"/>
  <c r="BH49" i="214"/>
  <c r="AN49" i="214"/>
  <c r="O32" i="214"/>
  <c r="O120" i="214"/>
  <c r="K4" i="214"/>
  <c r="AT137" i="214"/>
  <c r="U142" i="214"/>
  <c r="AC151" i="214"/>
  <c r="AV113" i="214"/>
  <c r="BB160" i="214"/>
  <c r="T106" i="214"/>
  <c r="E40" i="214"/>
  <c r="Z48" i="214"/>
  <c r="AZ79" i="214"/>
  <c r="M23" i="214"/>
  <c r="BL47" i="214"/>
  <c r="BD121" i="214"/>
  <c r="AE26" i="214"/>
  <c r="O140" i="214"/>
  <c r="AD84" i="214"/>
  <c r="AO12" i="214"/>
  <c r="AF11" i="214"/>
  <c r="AI64" i="214"/>
  <c r="AX148" i="214"/>
  <c r="G55" i="214"/>
  <c r="AJ22" i="214"/>
  <c r="S46" i="214"/>
  <c r="BG151" i="214"/>
  <c r="P40" i="214"/>
  <c r="V81" i="214"/>
  <c r="E158" i="214"/>
  <c r="BI57" i="214"/>
  <c r="P134" i="214"/>
  <c r="AX89" i="214"/>
  <c r="AN31" i="214"/>
  <c r="AZ41" i="214"/>
  <c r="AO10" i="214"/>
  <c r="Y140" i="214"/>
  <c r="X11" i="214"/>
  <c r="T157" i="214"/>
  <c r="BA50" i="214"/>
  <c r="BG33" i="214"/>
  <c r="AE123" i="214"/>
  <c r="AH153" i="214"/>
  <c r="BF38" i="214"/>
  <c r="BA79" i="214"/>
  <c r="AA39" i="214"/>
  <c r="AZ159" i="214"/>
  <c r="M75" i="214"/>
  <c r="X52" i="214"/>
  <c r="X84" i="214"/>
  <c r="AL150" i="214"/>
  <c r="AG136" i="214"/>
  <c r="AN135" i="214"/>
  <c r="Q100" i="214"/>
  <c r="AI69" i="214"/>
  <c r="BA82" i="214"/>
  <c r="AH108" i="214"/>
  <c r="BE84" i="214"/>
  <c r="P77" i="214"/>
  <c r="Z56" i="214"/>
  <c r="T36" i="214"/>
  <c r="Y48" i="214"/>
  <c r="V144" i="214"/>
  <c r="AE88" i="214"/>
  <c r="BL97" i="214"/>
  <c r="AA106" i="214"/>
  <c r="P76" i="214"/>
  <c r="BE68" i="214"/>
  <c r="T107" i="214"/>
  <c r="AU19" i="214"/>
  <c r="W90" i="214"/>
  <c r="Z119" i="214"/>
  <c r="AR132" i="214"/>
  <c r="AH87" i="214"/>
  <c r="F37" i="214"/>
  <c r="AQ124" i="214"/>
  <c r="AY123" i="214"/>
  <c r="AA103" i="214"/>
  <c r="BB61" i="214"/>
  <c r="AE58" i="214"/>
  <c r="AS20" i="214"/>
  <c r="AC165" i="214"/>
  <c r="AM98" i="214"/>
  <c r="E52" i="214"/>
  <c r="Z39" i="214"/>
  <c r="H111" i="214"/>
  <c r="J160" i="214"/>
  <c r="AM115" i="214"/>
  <c r="BH65" i="214"/>
  <c r="O56" i="214"/>
  <c r="S37" i="214"/>
  <c r="L99" i="214"/>
  <c r="U158" i="214"/>
  <c r="AS12" i="214"/>
  <c r="N97" i="214"/>
  <c r="H103" i="214"/>
  <c r="AT71" i="214"/>
  <c r="H19" i="214"/>
  <c r="Q27" i="214"/>
  <c r="AZ136" i="214"/>
  <c r="N36" i="214"/>
  <c r="O112" i="214"/>
  <c r="BA46" i="214"/>
  <c r="J128" i="214"/>
  <c r="BB69" i="214"/>
  <c r="BH156" i="214"/>
  <c r="Q11" i="214"/>
  <c r="W136" i="214"/>
  <c r="AP87" i="214"/>
  <c r="I72" i="214"/>
  <c r="O148" i="214"/>
  <c r="Z87" i="214"/>
  <c r="AX112" i="214"/>
  <c r="S124" i="214"/>
  <c r="G71" i="214"/>
  <c r="BC127" i="214"/>
  <c r="D115" i="214"/>
  <c r="AV71" i="214"/>
  <c r="AW147" i="214"/>
  <c r="AK38" i="214"/>
  <c r="BD79" i="214"/>
  <c r="E103" i="214"/>
  <c r="G103" i="214"/>
  <c r="AF22" i="214"/>
  <c r="AZ91" i="214"/>
  <c r="R114" i="214"/>
  <c r="AV29" i="214"/>
  <c r="Z63" i="214"/>
  <c r="BK127" i="214"/>
  <c r="S103" i="214"/>
  <c r="AA25" i="214"/>
  <c r="O114" i="214"/>
  <c r="AT6" i="214"/>
  <c r="L25" i="214"/>
  <c r="K46" i="214"/>
  <c r="AJ68" i="214"/>
  <c r="Q50" i="214"/>
  <c r="BB108" i="214"/>
  <c r="U84" i="214"/>
  <c r="AW152" i="214"/>
  <c r="W121" i="214"/>
  <c r="AU93" i="214"/>
  <c r="BJ18" i="214"/>
  <c r="I102" i="214"/>
  <c r="F31" i="214"/>
  <c r="BD87" i="214"/>
  <c r="AF156" i="214"/>
  <c r="N118" i="214"/>
  <c r="F103" i="214"/>
  <c r="W115" i="214"/>
  <c r="BE75" i="214"/>
  <c r="P145" i="214"/>
  <c r="AX124" i="214"/>
  <c r="AW43" i="214"/>
  <c r="AV31" i="214"/>
  <c r="AR18" i="214"/>
  <c r="BL12" i="214"/>
  <c r="AG16" i="214"/>
  <c r="I79" i="214"/>
  <c r="V19" i="214"/>
  <c r="T10" i="214"/>
  <c r="AM117" i="214"/>
  <c r="AS100" i="214"/>
  <c r="H99" i="214"/>
  <c r="W114" i="214"/>
  <c r="AA149" i="214"/>
  <c r="Z126" i="214"/>
  <c r="AU38" i="214"/>
  <c r="AB38" i="214"/>
  <c r="O50" i="214"/>
  <c r="AY36" i="214"/>
  <c r="AX46" i="214"/>
  <c r="BA142" i="214"/>
  <c r="AH74" i="214"/>
  <c r="N65" i="214"/>
  <c r="W41" i="214"/>
  <c r="AJ118" i="214"/>
  <c r="Q68" i="214"/>
  <c r="BB50" i="214"/>
  <c r="BB84" i="214"/>
  <c r="AF49" i="214"/>
  <c r="AN56" i="214"/>
  <c r="O11" i="214"/>
  <c r="M29" i="214"/>
  <c r="AE113" i="214"/>
  <c r="BL161" i="214"/>
  <c r="BB138" i="214"/>
  <c r="Q132" i="214"/>
  <c r="S12" i="214"/>
  <c r="N40" i="214"/>
  <c r="AQ55" i="214"/>
  <c r="BG137" i="214"/>
  <c r="AR28" i="214"/>
  <c r="AW26" i="214"/>
  <c r="BF50" i="214"/>
  <c r="L18" i="214"/>
  <c r="D161" i="214"/>
  <c r="Z81" i="214"/>
  <c r="Q76" i="214"/>
  <c r="AG93" i="214"/>
  <c r="AA97" i="214"/>
  <c r="O88" i="214"/>
  <c r="AJ121" i="214"/>
  <c r="L130" i="214"/>
  <c r="AH82" i="214"/>
  <c r="AA153" i="214"/>
  <c r="BA124" i="214"/>
  <c r="H116" i="214"/>
  <c r="BK121" i="214"/>
  <c r="AC6" i="214"/>
  <c r="BE10" i="214"/>
  <c r="M80" i="214"/>
  <c r="Y71" i="214"/>
  <c r="AJ142" i="214"/>
  <c r="E156" i="214"/>
  <c r="V161" i="214"/>
  <c r="AL122" i="214"/>
  <c r="AW52" i="214"/>
  <c r="S9" i="214"/>
  <c r="AM92" i="214"/>
  <c r="AX155" i="214"/>
  <c r="I92" i="214"/>
  <c r="BF100" i="214"/>
  <c r="AR101" i="214"/>
  <c r="BF110" i="214"/>
  <c r="AG145" i="214"/>
  <c r="AZ64" i="214"/>
  <c r="AI113" i="214"/>
  <c r="R35" i="214"/>
  <c r="AV161" i="214"/>
  <c r="F42" i="214"/>
  <c r="I95" i="214"/>
  <c r="N141" i="214"/>
  <c r="R69" i="214"/>
  <c r="AZ129" i="214"/>
  <c r="AE136" i="214"/>
  <c r="AO154" i="214"/>
  <c r="AF150" i="214"/>
  <c r="U86" i="214"/>
  <c r="BC44" i="214"/>
  <c r="BB13" i="214"/>
  <c r="BB163" i="214"/>
  <c r="BC77" i="214"/>
  <c r="N148" i="214"/>
  <c r="BI157" i="214"/>
  <c r="U81" i="214"/>
  <c r="Z99" i="214"/>
  <c r="AZ142" i="214"/>
  <c r="BB81" i="214"/>
  <c r="U61" i="214"/>
  <c r="H118" i="214"/>
  <c r="V113" i="214"/>
  <c r="AI43" i="214"/>
  <c r="N64" i="214"/>
  <c r="AU9" i="214"/>
  <c r="AG31" i="214"/>
  <c r="AB76" i="214"/>
  <c r="BI82" i="214"/>
  <c r="AQ23" i="214"/>
  <c r="M17" i="214"/>
  <c r="AL51" i="214"/>
  <c r="Q91" i="214"/>
  <c r="AC145" i="214"/>
  <c r="AB99" i="214"/>
  <c r="W58" i="214"/>
  <c r="J81" i="214"/>
  <c r="F26" i="214"/>
  <c r="BD155" i="214"/>
  <c r="BF160" i="214"/>
  <c r="AV9" i="214"/>
  <c r="Z22" i="214"/>
  <c r="AE146" i="214"/>
  <c r="N158" i="214"/>
  <c r="AV55" i="214"/>
  <c r="L63" i="214"/>
  <c r="L9" i="214"/>
  <c r="AD155" i="214"/>
  <c r="BL142" i="214"/>
  <c r="AT83" i="214"/>
  <c r="BJ41" i="214"/>
  <c r="AF86" i="214"/>
  <c r="BI152" i="214"/>
  <c r="AH4" i="214"/>
  <c r="AS34" i="214"/>
  <c r="M49" i="214"/>
  <c r="BG55" i="214"/>
  <c r="BH105" i="214"/>
  <c r="BE154" i="214"/>
  <c r="AM142" i="214"/>
  <c r="N163" i="214"/>
  <c r="BB21" i="214"/>
  <c r="O45" i="214"/>
  <c r="X67" i="214"/>
  <c r="AO127" i="214"/>
  <c r="AL158" i="214"/>
  <c r="AI85" i="214"/>
  <c r="AG94" i="214"/>
  <c r="O18" i="214"/>
  <c r="V78" i="214"/>
  <c r="H138" i="214"/>
  <c r="AK69" i="214"/>
  <c r="AN11" i="214"/>
  <c r="AK71" i="214"/>
  <c r="M164" i="214"/>
  <c r="BF123" i="214"/>
  <c r="H70" i="214"/>
  <c r="R131" i="214"/>
  <c r="AR115" i="214"/>
  <c r="BH162" i="214"/>
  <c r="AN25" i="214"/>
  <c r="BG143" i="214"/>
  <c r="AJ81" i="214"/>
  <c r="O134" i="214"/>
  <c r="AM122" i="214"/>
  <c r="AA114" i="214"/>
  <c r="K16" i="214"/>
  <c r="T53" i="214"/>
  <c r="AK55" i="214"/>
  <c r="AP109" i="214"/>
  <c r="O126" i="214"/>
  <c r="F83" i="214"/>
  <c r="AB61" i="214"/>
  <c r="I82" i="214"/>
  <c r="Q65" i="214"/>
  <c r="AN13" i="214"/>
  <c r="AM127" i="214"/>
  <c r="AN121" i="214"/>
  <c r="S86" i="214"/>
  <c r="AU53" i="214"/>
  <c r="X12" i="214"/>
  <c r="BB134" i="214"/>
  <c r="D71" i="214"/>
  <c r="L31" i="214"/>
  <c r="Y11" i="214"/>
  <c r="G21" i="214"/>
  <c r="AC126" i="214"/>
  <c r="I47" i="214"/>
  <c r="AV143" i="214"/>
  <c r="Z124" i="214"/>
  <c r="AY161" i="214"/>
  <c r="L91" i="214"/>
  <c r="AZ20" i="214"/>
  <c r="AG60" i="214"/>
  <c r="I62" i="214"/>
  <c r="D51" i="214"/>
  <c r="AQ20" i="214"/>
  <c r="X40" i="214"/>
  <c r="T149" i="214"/>
  <c r="BK27" i="214"/>
  <c r="BF94" i="214"/>
  <c r="I43" i="214"/>
  <c r="AB20" i="214"/>
  <c r="M107" i="214"/>
  <c r="AQ30" i="214"/>
  <c r="BD125" i="214"/>
  <c r="AT46" i="214"/>
  <c r="AZ112" i="214"/>
  <c r="AT22" i="214"/>
  <c r="T162" i="214"/>
  <c r="M69" i="214"/>
  <c r="G82" i="214"/>
  <c r="W100" i="214"/>
  <c r="E46" i="214"/>
  <c r="AX50" i="214"/>
  <c r="BL29" i="214"/>
  <c r="AE93" i="214"/>
  <c r="F163" i="214"/>
  <c r="AJ4" i="214"/>
  <c r="AL95" i="214"/>
  <c r="AE54" i="214"/>
  <c r="Y116" i="214"/>
  <c r="I74" i="214"/>
  <c r="L154" i="214"/>
  <c r="AJ106" i="214"/>
  <c r="AT84" i="214"/>
  <c r="BC122" i="214"/>
  <c r="AY160" i="214"/>
  <c r="AY84" i="214"/>
  <c r="AH73" i="214"/>
  <c r="BC100" i="214"/>
  <c r="G14" i="214"/>
  <c r="AH154" i="214"/>
  <c r="AC19" i="214"/>
  <c r="D38" i="214"/>
  <c r="M48" i="214"/>
  <c r="BJ22" i="214"/>
  <c r="BK159" i="214"/>
  <c r="AF66" i="214"/>
  <c r="AP35" i="214"/>
  <c r="BG60" i="214"/>
  <c r="F75" i="214"/>
  <c r="AQ38" i="214"/>
  <c r="AY29" i="214"/>
  <c r="H68" i="214"/>
  <c r="AU126" i="214"/>
  <c r="BE106" i="214"/>
  <c r="H154" i="214"/>
  <c r="AQ41" i="214"/>
  <c r="Q115" i="214"/>
  <c r="Y85" i="214"/>
  <c r="Y49" i="214"/>
  <c r="AF80" i="214"/>
  <c r="Z17" i="214"/>
  <c r="I120" i="214"/>
  <c r="AC85" i="214"/>
  <c r="AJ117" i="214"/>
  <c r="D100" i="214"/>
  <c r="P16" i="214"/>
  <c r="BB146" i="214"/>
  <c r="BG90" i="214"/>
  <c r="AH159" i="214"/>
  <c r="R38" i="214"/>
  <c r="BL25" i="214"/>
  <c r="U91" i="214"/>
  <c r="AE162" i="214"/>
  <c r="V24" i="214"/>
  <c r="AR41" i="214"/>
  <c r="P163" i="214"/>
  <c r="BF162" i="214"/>
  <c r="E14" i="214"/>
  <c r="AM57" i="214"/>
  <c r="BG10" i="214"/>
  <c r="N155" i="214"/>
  <c r="R44" i="214"/>
  <c r="AW162" i="214"/>
  <c r="U46" i="214"/>
  <c r="E91" i="214"/>
  <c r="BB46" i="214"/>
  <c r="S5" i="214"/>
  <c r="BB116" i="214"/>
  <c r="AO137" i="214"/>
  <c r="AZ139" i="214"/>
  <c r="AG49" i="214"/>
  <c r="AF43" i="214"/>
  <c r="AV17" i="214"/>
  <c r="AA126" i="214"/>
  <c r="S52" i="214"/>
  <c r="L57" i="214"/>
  <c r="M123" i="214"/>
  <c r="H20" i="214"/>
  <c r="V22" i="214"/>
  <c r="V54" i="214"/>
  <c r="BD56" i="214"/>
  <c r="AK72" i="214"/>
  <c r="X58" i="214"/>
  <c r="AC10" i="214"/>
  <c r="BH125" i="214"/>
  <c r="AA159" i="214"/>
  <c r="BB97" i="214"/>
  <c r="AK36" i="214"/>
  <c r="AA98" i="214"/>
  <c r="AE75" i="214"/>
  <c r="BB124" i="214"/>
  <c r="G119" i="214"/>
  <c r="J13" i="214"/>
  <c r="Q163" i="214"/>
  <c r="N136" i="214"/>
  <c r="K71" i="214"/>
  <c r="BJ44" i="214"/>
  <c r="O70" i="214"/>
  <c r="BK13" i="214"/>
  <c r="BJ70" i="214"/>
  <c r="AF51" i="214"/>
  <c r="AI44" i="214"/>
  <c r="F19" i="214"/>
  <c r="BK96" i="214"/>
  <c r="K32" i="214"/>
  <c r="AQ74" i="214"/>
  <c r="E85" i="214"/>
  <c r="AT131" i="214"/>
  <c r="D17" i="214"/>
  <c r="AP50" i="214"/>
  <c r="X82" i="214"/>
  <c r="V159" i="214"/>
  <c r="BF124" i="214"/>
  <c r="AI79" i="214"/>
  <c r="BD128" i="214"/>
  <c r="BE126" i="214"/>
  <c r="S24" i="214"/>
  <c r="G97" i="214"/>
  <c r="M137" i="214"/>
  <c r="AY41" i="214"/>
  <c r="AI135" i="214"/>
  <c r="AS5" i="214"/>
  <c r="AG53" i="214"/>
  <c r="AJ151" i="214"/>
  <c r="AP24" i="214"/>
  <c r="AS110" i="214"/>
  <c r="BD58" i="214"/>
  <c r="AN111" i="214"/>
  <c r="AV49" i="214"/>
  <c r="AQ7" i="214"/>
  <c r="L46" i="214"/>
  <c r="U113" i="214"/>
  <c r="BL53" i="214"/>
  <c r="AT36" i="214"/>
  <c r="G69" i="214"/>
  <c r="AY96" i="214"/>
  <c r="J158" i="214"/>
  <c r="Z32" i="214"/>
  <c r="AJ98" i="214"/>
  <c r="BH51" i="214"/>
  <c r="BK26" i="214"/>
  <c r="P121" i="214"/>
  <c r="X44" i="214"/>
  <c r="AW119" i="214"/>
  <c r="AB24" i="214"/>
  <c r="AZ34" i="214"/>
  <c r="V82" i="214"/>
  <c r="BB152" i="214"/>
  <c r="AS41" i="214"/>
  <c r="BG93" i="214"/>
  <c r="J20" i="214"/>
  <c r="BA125" i="214"/>
  <c r="S31" i="214"/>
  <c r="BE42" i="214"/>
  <c r="BG25" i="214"/>
  <c r="I81" i="214"/>
  <c r="AB26" i="214"/>
  <c r="BG146" i="214"/>
  <c r="BL87" i="214"/>
  <c r="K34" i="214"/>
  <c r="BF58" i="214"/>
  <c r="AA8" i="214"/>
  <c r="BB119" i="214"/>
  <c r="Y12" i="214"/>
  <c r="N49" i="214"/>
  <c r="X7" i="214"/>
  <c r="BG116" i="214"/>
  <c r="H82" i="214"/>
  <c r="AV40" i="214"/>
  <c r="AI46" i="214"/>
  <c r="Y143" i="214"/>
  <c r="AX37" i="214"/>
  <c r="BI104" i="214"/>
  <c r="AT124" i="214"/>
  <c r="R17" i="214"/>
  <c r="L134" i="214"/>
  <c r="N89" i="214"/>
  <c r="AI104" i="214"/>
  <c r="X14" i="214"/>
  <c r="AA93" i="214"/>
  <c r="U14" i="214"/>
  <c r="AD64" i="214"/>
  <c r="AK68" i="214"/>
  <c r="AH18" i="214"/>
  <c r="AL53" i="214"/>
  <c r="F10" i="214"/>
  <c r="G67" i="214"/>
  <c r="AC121" i="214"/>
  <c r="BI71" i="214"/>
  <c r="BJ39" i="214"/>
  <c r="AZ68" i="214"/>
  <c r="AW161" i="214"/>
  <c r="AW61" i="214"/>
  <c r="BJ149" i="214"/>
  <c r="U82" i="214"/>
  <c r="I77" i="214"/>
  <c r="BD138" i="214"/>
  <c r="E116" i="214"/>
  <c r="AG106" i="214"/>
  <c r="AC65" i="214"/>
  <c r="BB60" i="214"/>
  <c r="AN61" i="214"/>
  <c r="Q38" i="214"/>
  <c r="D149" i="214"/>
  <c r="BA152" i="214"/>
  <c r="BH89" i="214"/>
  <c r="M128" i="214"/>
  <c r="P124" i="214"/>
  <c r="AB160" i="214"/>
  <c r="M122" i="214"/>
  <c r="BC37" i="214"/>
  <c r="G75" i="214"/>
  <c r="AW46" i="214"/>
  <c r="AL134" i="214"/>
  <c r="AU141" i="214"/>
  <c r="D155" i="214"/>
  <c r="AK100" i="214"/>
  <c r="V34" i="214"/>
  <c r="N102" i="214"/>
  <c r="E42" i="214"/>
  <c r="Z120" i="214"/>
  <c r="AI21" i="214"/>
  <c r="L148" i="214"/>
  <c r="U122" i="214"/>
  <c r="BA58" i="214"/>
  <c r="Y83" i="214"/>
  <c r="AE112" i="214"/>
  <c r="X33" i="214"/>
  <c r="AG104" i="214"/>
  <c r="R5" i="214"/>
  <c r="AK159" i="214"/>
  <c r="AF23" i="214"/>
  <c r="BH145" i="214"/>
  <c r="X23" i="214"/>
  <c r="BH140" i="214"/>
  <c r="BI115" i="214"/>
  <c r="N46" i="214"/>
  <c r="N39" i="214"/>
  <c r="BK25" i="214"/>
  <c r="BK49" i="214"/>
  <c r="BB159" i="214"/>
  <c r="AD107" i="214"/>
  <c r="AL84" i="214"/>
  <c r="AJ53" i="214"/>
  <c r="AE56" i="214"/>
  <c r="AP99" i="214"/>
  <c r="R143" i="214"/>
  <c r="O73" i="214"/>
  <c r="BB20" i="214"/>
  <c r="AF132" i="214"/>
  <c r="AW138" i="214"/>
  <c r="BB71" i="214"/>
  <c r="S18" i="214"/>
  <c r="AO153" i="214"/>
  <c r="AV121" i="214"/>
  <c r="M25" i="214"/>
  <c r="BA71" i="214"/>
  <c r="AN94" i="214"/>
  <c r="AJ84" i="214"/>
  <c r="Z151" i="214"/>
  <c r="AV25" i="214"/>
  <c r="BF99" i="214"/>
  <c r="G7" i="214"/>
  <c r="AH126" i="214"/>
  <c r="S29" i="214"/>
  <c r="X91" i="214"/>
  <c r="AW131" i="214"/>
  <c r="O127" i="214"/>
  <c r="AW86" i="214"/>
  <c r="BJ20" i="214"/>
  <c r="Z30" i="214"/>
  <c r="H39" i="214"/>
  <c r="R74" i="214"/>
  <c r="BG112" i="214"/>
  <c r="AW17" i="214"/>
  <c r="AR68" i="214"/>
  <c r="AD115" i="214"/>
  <c r="BE44" i="214"/>
  <c r="AM146" i="214"/>
  <c r="W65" i="214"/>
  <c r="AC117" i="214"/>
  <c r="AC9" i="214"/>
  <c r="BC89" i="214"/>
  <c r="K148" i="214"/>
  <c r="E148" i="214"/>
  <c r="J68" i="214"/>
  <c r="V55" i="214"/>
  <c r="AT145" i="214"/>
  <c r="AJ160" i="214"/>
  <c r="BE43" i="214"/>
  <c r="P86" i="214"/>
  <c r="H91" i="214"/>
  <c r="AM87" i="214"/>
  <c r="AC37" i="214"/>
  <c r="AR116" i="214"/>
  <c r="G133" i="214"/>
  <c r="S90" i="214"/>
  <c r="BJ153" i="214"/>
  <c r="AZ105" i="214"/>
  <c r="AS30" i="214"/>
  <c r="Y45" i="214"/>
  <c r="AQ126" i="214"/>
  <c r="BK150" i="214"/>
  <c r="AX142" i="214"/>
  <c r="L97" i="214"/>
  <c r="BD129" i="214"/>
  <c r="V155" i="214"/>
  <c r="AL30" i="214"/>
  <c r="AJ11" i="214"/>
  <c r="T44" i="214"/>
  <c r="BG78" i="214"/>
  <c r="M157" i="214"/>
  <c r="AX82" i="214"/>
  <c r="K18" i="214"/>
  <c r="AR80" i="214"/>
  <c r="P69" i="214"/>
  <c r="BD4" i="214"/>
  <c r="BD108" i="214"/>
  <c r="BK105" i="214"/>
  <c r="G74" i="214"/>
  <c r="AW121" i="214"/>
  <c r="I114" i="214"/>
  <c r="AE42" i="214"/>
  <c r="AY128" i="214"/>
  <c r="AH99" i="214"/>
  <c r="AY26" i="214"/>
  <c r="X16" i="214"/>
  <c r="AZ17" i="214"/>
  <c r="AC149" i="214"/>
  <c r="AN80" i="214"/>
  <c r="AI123" i="214"/>
  <c r="AM41" i="214"/>
  <c r="V158" i="214"/>
  <c r="I88" i="214"/>
  <c r="AT12" i="214"/>
  <c r="F108" i="214"/>
  <c r="BL64" i="214"/>
  <c r="AL147" i="214"/>
  <c r="P44" i="214"/>
  <c r="G50" i="214"/>
  <c r="X162" i="214"/>
  <c r="AH107" i="214"/>
  <c r="AD106" i="214"/>
  <c r="AG4" i="214"/>
  <c r="BB31" i="214"/>
  <c r="F145" i="214"/>
  <c r="AX100" i="214"/>
  <c r="AD44" i="214"/>
  <c r="V95" i="214"/>
  <c r="AF16" i="214"/>
  <c r="AJ88" i="214"/>
  <c r="BA98" i="214"/>
  <c r="AW55" i="214"/>
  <c r="H38" i="214"/>
  <c r="AQ39" i="214"/>
  <c r="W30" i="214"/>
  <c r="U65" i="214"/>
  <c r="BA24" i="214"/>
  <c r="F64" i="214"/>
  <c r="AV154" i="214"/>
  <c r="AG35" i="214"/>
  <c r="BA118" i="214"/>
  <c r="Y53" i="214"/>
  <c r="Z131" i="214"/>
  <c r="AR145" i="214"/>
  <c r="AR76" i="214"/>
  <c r="P41" i="214"/>
  <c r="K134" i="214"/>
  <c r="AF40" i="214"/>
  <c r="AU80" i="214"/>
  <c r="AA5" i="214"/>
  <c r="AZ141" i="214"/>
  <c r="AT149" i="214"/>
  <c r="Y30" i="214"/>
  <c r="BD57" i="214"/>
  <c r="BA88" i="214"/>
  <c r="T139" i="214"/>
  <c r="R58" i="214"/>
  <c r="AE79" i="214"/>
  <c r="AB88" i="214"/>
  <c r="AQ9" i="214"/>
  <c r="AU68" i="214"/>
  <c r="AJ134" i="214"/>
  <c r="AA130" i="214"/>
  <c r="N115" i="214"/>
  <c r="AC160" i="214"/>
  <c r="I162" i="214"/>
  <c r="AC88" i="214"/>
  <c r="V122" i="214"/>
  <c r="I124" i="214"/>
  <c r="AR108" i="214"/>
  <c r="AI98" i="214"/>
  <c r="AS7" i="214"/>
  <c r="AZ59" i="214"/>
  <c r="AT138" i="214"/>
  <c r="AW84" i="214"/>
  <c r="BE124" i="214"/>
  <c r="G54" i="214"/>
  <c r="V147" i="214"/>
  <c r="O165" i="214"/>
  <c r="AP155" i="214"/>
  <c r="W97" i="214"/>
  <c r="AX41" i="214"/>
  <c r="BG145" i="214"/>
  <c r="AF14" i="214"/>
  <c r="AC24" i="214"/>
  <c r="BF135" i="214"/>
  <c r="AH45" i="214"/>
  <c r="BB135" i="214"/>
  <c r="V127" i="214"/>
  <c r="Z104" i="214"/>
  <c r="AL161" i="214"/>
  <c r="BE142" i="214"/>
  <c r="U149" i="214"/>
  <c r="L101" i="214"/>
  <c r="BD151" i="214"/>
  <c r="AP52" i="214"/>
  <c r="AH6" i="214"/>
  <c r="R135" i="214"/>
  <c r="AF113" i="214"/>
  <c r="I161" i="214"/>
  <c r="E58" i="214"/>
  <c r="AZ77" i="214"/>
  <c r="AU73" i="214"/>
  <c r="K98" i="214"/>
  <c r="N18" i="214"/>
  <c r="U116" i="214"/>
  <c r="BK101" i="214"/>
  <c r="AJ67" i="214"/>
  <c r="D109" i="214"/>
  <c r="AO73" i="214"/>
  <c r="AF101" i="214"/>
  <c r="R53" i="214"/>
  <c r="BK99" i="214"/>
  <c r="BL26" i="214"/>
  <c r="N106" i="214"/>
  <c r="L13" i="214"/>
  <c r="AA67" i="214"/>
  <c r="J108" i="214"/>
  <c r="U114" i="214"/>
  <c r="AW117" i="214"/>
  <c r="BC144" i="214"/>
  <c r="BK114" i="214"/>
  <c r="AS23" i="214"/>
  <c r="AV18" i="214"/>
  <c r="AM14" i="214"/>
  <c r="BJ159" i="214"/>
  <c r="AQ151" i="214"/>
  <c r="AJ31" i="214"/>
  <c r="G17" i="214"/>
  <c r="BL79" i="214"/>
  <c r="AU134" i="214"/>
  <c r="AS55" i="214"/>
  <c r="AT79" i="214"/>
  <c r="AQ34" i="214"/>
  <c r="AL13" i="214"/>
  <c r="BI138" i="214"/>
  <c r="U9" i="214"/>
  <c r="L131" i="214"/>
  <c r="BJ49" i="214"/>
  <c r="BF153" i="214"/>
  <c r="BI155" i="214"/>
  <c r="AB45" i="214"/>
  <c r="R21" i="214"/>
  <c r="E49" i="214"/>
  <c r="V4" i="214"/>
  <c r="Z14" i="214"/>
  <c r="AE64" i="214"/>
  <c r="AK35" i="214"/>
  <c r="T129" i="214"/>
  <c r="BI159" i="214"/>
  <c r="AZ109" i="214"/>
  <c r="AG163" i="214"/>
  <c r="BE118" i="214"/>
  <c r="P118" i="214"/>
  <c r="O110" i="214"/>
  <c r="AF64" i="214"/>
  <c r="L122" i="214"/>
  <c r="M113" i="214"/>
  <c r="AV100" i="214"/>
  <c r="T68" i="214"/>
  <c r="AL83" i="214"/>
  <c r="S65" i="214"/>
  <c r="W64" i="214"/>
  <c r="M21" i="214"/>
  <c r="AT153" i="214"/>
  <c r="AS53" i="214"/>
  <c r="F27" i="214"/>
  <c r="BL153" i="214"/>
  <c r="BJ138" i="214"/>
  <c r="AW156" i="214"/>
  <c r="AO46" i="214"/>
  <c r="BJ120" i="214"/>
  <c r="BF60" i="214"/>
  <c r="U163" i="214"/>
  <c r="AQ129" i="214"/>
  <c r="M154" i="214"/>
  <c r="K51" i="214"/>
  <c r="BI4" i="214"/>
  <c r="Q150" i="214"/>
  <c r="AO105" i="214"/>
  <c r="AU34" i="214"/>
  <c r="AX52" i="214"/>
  <c r="W57" i="214"/>
  <c r="M150" i="214"/>
  <c r="BE82" i="214"/>
  <c r="AD46" i="214"/>
  <c r="W80" i="214"/>
  <c r="G57" i="214"/>
  <c r="M26" i="214"/>
  <c r="AS125" i="214"/>
  <c r="AM112" i="214"/>
  <c r="AA47" i="214"/>
  <c r="W22" i="214"/>
  <c r="L149" i="214"/>
  <c r="Z147" i="214"/>
  <c r="J51" i="214"/>
  <c r="AH36" i="214"/>
  <c r="X26" i="214"/>
  <c r="R107" i="214"/>
  <c r="AH92" i="214"/>
  <c r="T128" i="214"/>
  <c r="AD105" i="214"/>
  <c r="Q48" i="214"/>
  <c r="AU36" i="214"/>
  <c r="BG126" i="214"/>
  <c r="AF145" i="214"/>
  <c r="X96" i="214"/>
  <c r="K140" i="214"/>
  <c r="BJ58" i="214"/>
  <c r="AT39" i="214"/>
  <c r="L108" i="214"/>
  <c r="AW4" i="214"/>
  <c r="BL5" i="214"/>
  <c r="AH124" i="214"/>
  <c r="BG134" i="214"/>
  <c r="BK29" i="214"/>
  <c r="AS89" i="214"/>
  <c r="AF144" i="214"/>
  <c r="AI131" i="214"/>
  <c r="AG32" i="214"/>
  <c r="S67" i="214"/>
  <c r="AN45" i="214"/>
  <c r="AG80" i="214"/>
  <c r="I160" i="214"/>
  <c r="AF54" i="214"/>
  <c r="O151" i="214"/>
  <c r="AU66" i="214"/>
  <c r="Z31" i="214"/>
  <c r="AY9" i="214"/>
  <c r="BA105" i="214"/>
  <c r="BF7" i="214"/>
  <c r="AH50" i="214"/>
  <c r="D4" i="214"/>
  <c r="Z4" i="214"/>
  <c r="X127" i="214"/>
  <c r="AN33" i="214"/>
  <c r="AO64" i="214"/>
  <c r="Q20" i="214"/>
  <c r="AT89" i="214"/>
  <c r="AX90" i="214"/>
  <c r="G32" i="214"/>
  <c r="AQ154" i="214"/>
  <c r="BJ50" i="214"/>
  <c r="BA31" i="214"/>
  <c r="BD70" i="214"/>
  <c r="BJ71" i="214"/>
  <c r="BG16" i="214"/>
  <c r="AO160" i="214"/>
  <c r="W161" i="214"/>
  <c r="BK41" i="214"/>
  <c r="O111" i="214"/>
  <c r="AP77" i="214"/>
  <c r="AR29" i="214"/>
  <c r="BC83" i="214"/>
  <c r="E82" i="214"/>
  <c r="AZ108" i="214"/>
  <c r="K101" i="214"/>
  <c r="M24" i="214"/>
  <c r="H146" i="214"/>
  <c r="K150" i="214"/>
  <c r="BI8" i="214"/>
  <c r="AB98" i="214"/>
  <c r="BF165" i="214"/>
  <c r="AH151" i="214"/>
  <c r="T87" i="214"/>
  <c r="Y69" i="214"/>
  <c r="BC120" i="214"/>
  <c r="AQ153" i="214"/>
  <c r="H132" i="214"/>
  <c r="BK52" i="214"/>
  <c r="BB58" i="214"/>
  <c r="O93" i="214"/>
  <c r="F68" i="214"/>
  <c r="BC101" i="214"/>
  <c r="BD45" i="214"/>
  <c r="AE134" i="214"/>
  <c r="BG115" i="214"/>
  <c r="BE89" i="214"/>
  <c r="BB55" i="214"/>
  <c r="D129" i="214"/>
  <c r="L61" i="214"/>
  <c r="BK28" i="214"/>
  <c r="AE131" i="214"/>
  <c r="I140" i="214"/>
  <c r="BB104" i="214"/>
  <c r="BB47" i="214"/>
  <c r="AL49" i="214"/>
  <c r="X135" i="214"/>
  <c r="AU110" i="214"/>
  <c r="R140" i="214"/>
  <c r="Y159" i="214"/>
  <c r="F16" i="214"/>
  <c r="Y100" i="214"/>
  <c r="BJ139" i="214"/>
  <c r="BL150" i="214"/>
  <c r="T35" i="214"/>
  <c r="K63" i="214"/>
  <c r="AZ8" i="214"/>
  <c r="F69" i="214"/>
  <c r="AE7" i="214"/>
  <c r="U45" i="214"/>
  <c r="BF74" i="214"/>
  <c r="I10" i="214"/>
  <c r="J59" i="214"/>
  <c r="BA25" i="214"/>
  <c r="BI119" i="214"/>
  <c r="N55" i="214"/>
  <c r="AY131" i="214"/>
  <c r="R86" i="214"/>
  <c r="L66" i="214"/>
  <c r="AY120" i="214"/>
  <c r="AA121" i="214"/>
  <c r="AK23" i="214"/>
  <c r="F59" i="214"/>
  <c r="AA29" i="214"/>
  <c r="BL133" i="214"/>
  <c r="U145" i="214"/>
  <c r="AC140" i="214"/>
  <c r="AP51" i="214"/>
  <c r="AZ83" i="214"/>
  <c r="T161" i="214"/>
  <c r="AF96" i="214"/>
  <c r="AA116" i="214"/>
  <c r="BK93" i="214"/>
  <c r="T134" i="214"/>
  <c r="BJ114" i="214"/>
  <c r="I75" i="214"/>
  <c r="BJ76" i="214"/>
  <c r="BJ133" i="214"/>
  <c r="O39" i="214"/>
  <c r="BJ107" i="214"/>
  <c r="AO27" i="214"/>
  <c r="BB40" i="214"/>
  <c r="AB96" i="214"/>
  <c r="BB19" i="214"/>
  <c r="R26" i="214"/>
  <c r="AC69" i="214"/>
  <c r="AR51" i="214"/>
  <c r="AF52" i="214"/>
  <c r="AH109" i="214"/>
  <c r="AN24" i="214"/>
  <c r="AN7" i="214"/>
  <c r="AT78" i="214"/>
  <c r="AK65" i="214"/>
  <c r="BC105" i="214"/>
  <c r="L163" i="214"/>
  <c r="BG159" i="214"/>
  <c r="V135" i="214"/>
  <c r="N147" i="214"/>
  <c r="AM35" i="214"/>
  <c r="AP37" i="214"/>
  <c r="AR50" i="214"/>
  <c r="N130" i="214"/>
  <c r="AD109" i="214"/>
  <c r="BJ131" i="214"/>
  <c r="AH59" i="214"/>
  <c r="E32" i="214"/>
  <c r="BL138" i="214"/>
  <c r="BD127" i="214"/>
  <c r="BA28" i="214"/>
  <c r="BJ85" i="214"/>
  <c r="Y156" i="214"/>
  <c r="Q137" i="214"/>
  <c r="BC65" i="214"/>
  <c r="AW163" i="214"/>
  <c r="AG22" i="214"/>
  <c r="AX99" i="214"/>
  <c r="F44" i="214"/>
  <c r="AR73" i="214"/>
  <c r="AU29" i="214"/>
  <c r="BK110" i="214"/>
  <c r="D122" i="214"/>
  <c r="AP72" i="214"/>
  <c r="AZ78" i="214"/>
  <c r="BK79" i="214"/>
  <c r="BL90" i="214"/>
  <c r="BB129" i="214"/>
  <c r="BG8" i="214"/>
  <c r="AR62" i="214"/>
  <c r="AP128" i="214"/>
  <c r="AO141" i="214"/>
  <c r="AH97" i="214"/>
  <c r="BC69" i="214"/>
  <c r="AU13" i="214"/>
  <c r="BE112" i="214"/>
  <c r="Q141" i="214"/>
  <c r="X68" i="214"/>
  <c r="AQ78" i="214"/>
  <c r="W113" i="214"/>
  <c r="K163" i="214"/>
  <c r="AJ60" i="214"/>
  <c r="S141" i="214"/>
  <c r="AH104" i="214"/>
  <c r="AP86" i="214"/>
  <c r="AW23" i="214"/>
  <c r="AT123" i="214"/>
  <c r="Y132" i="214"/>
  <c r="Y142" i="214"/>
  <c r="AC64" i="214"/>
  <c r="AE155" i="214"/>
  <c r="W154" i="214"/>
  <c r="L52" i="214"/>
  <c r="AH11" i="214"/>
  <c r="D162" i="214"/>
  <c r="J147" i="214"/>
  <c r="AO98" i="214"/>
  <c r="AM111" i="214"/>
  <c r="AY139" i="214"/>
  <c r="BD68" i="214"/>
  <c r="N159" i="214"/>
  <c r="BD14" i="214"/>
  <c r="R151" i="214"/>
  <c r="X151" i="214"/>
  <c r="BC30" i="214"/>
  <c r="Z36" i="214"/>
  <c r="AM12" i="214"/>
  <c r="L15" i="214"/>
  <c r="M135" i="214"/>
  <c r="H41" i="214"/>
  <c r="BE50" i="214"/>
  <c r="T81" i="214"/>
  <c r="AD67" i="214"/>
  <c r="AJ37" i="214"/>
  <c r="T73" i="214"/>
  <c r="U105" i="214"/>
  <c r="BF142" i="214"/>
  <c r="AV27" i="214"/>
  <c r="AR34" i="214"/>
  <c r="S85" i="214"/>
  <c r="AQ63" i="214"/>
  <c r="AV51" i="214"/>
  <c r="T54" i="214"/>
  <c r="AX21" i="214"/>
  <c r="BJ126" i="214"/>
  <c r="AJ6" i="214"/>
  <c r="BH46" i="214"/>
  <c r="AI42" i="214"/>
  <c r="AQ49" i="214"/>
  <c r="AV14" i="214"/>
  <c r="BF76" i="214"/>
  <c r="Y133" i="214"/>
  <c r="AH31" i="214"/>
  <c r="AI38" i="214"/>
  <c r="AD92" i="214"/>
  <c r="P120" i="214"/>
  <c r="AY42" i="214"/>
  <c r="AV66" i="214"/>
  <c r="L109" i="214"/>
  <c r="AW33" i="214"/>
  <c r="AL116" i="214"/>
  <c r="AY77" i="214"/>
  <c r="G102" i="214"/>
  <c r="BA96" i="214"/>
  <c r="Q89" i="214"/>
  <c r="J16" i="214"/>
  <c r="BA127" i="214"/>
  <c r="AZ19" i="214"/>
  <c r="R11" i="214"/>
  <c r="AU8" i="214"/>
  <c r="AL35" i="214"/>
  <c r="AE41" i="214"/>
  <c r="AS128" i="214"/>
  <c r="BI72" i="214"/>
  <c r="BJ128" i="214"/>
  <c r="AL37" i="214"/>
  <c r="AN6" i="214"/>
  <c r="H59" i="214"/>
  <c r="AL50" i="214"/>
  <c r="K110" i="214"/>
  <c r="V119" i="214"/>
  <c r="S88" i="214"/>
  <c r="AH137" i="214"/>
  <c r="AF39" i="214"/>
  <c r="H165" i="214"/>
  <c r="Y124" i="214"/>
  <c r="O21" i="214"/>
  <c r="BK156" i="214"/>
  <c r="AP96" i="214"/>
  <c r="Y147" i="214"/>
  <c r="AI115" i="214"/>
  <c r="AO84" i="214"/>
  <c r="AW40" i="214"/>
  <c r="AS70" i="214"/>
  <c r="AV58" i="214"/>
  <c r="AV131" i="214"/>
  <c r="U124" i="214"/>
  <c r="BB25" i="214"/>
  <c r="AS91" i="214"/>
  <c r="X13" i="214"/>
  <c r="D74" i="214"/>
  <c r="K97" i="214"/>
  <c r="S110" i="214"/>
  <c r="AL11" i="214"/>
  <c r="AA115" i="214"/>
  <c r="BD142" i="214"/>
  <c r="AL102" i="214"/>
  <c r="AC127" i="214"/>
  <c r="AI162" i="214"/>
  <c r="AX27" i="214"/>
  <c r="H133" i="214"/>
  <c r="AV76" i="214"/>
  <c r="BK103" i="214"/>
  <c r="S87" i="214"/>
  <c r="BF152" i="214"/>
  <c r="W117" i="214"/>
  <c r="AE150" i="214"/>
  <c r="P138" i="214"/>
  <c r="BG160" i="214"/>
  <c r="AS103" i="214"/>
  <c r="T60" i="214"/>
  <c r="BB57" i="214"/>
  <c r="T120" i="214"/>
  <c r="W44" i="214"/>
  <c r="AR52" i="214"/>
  <c r="Y41" i="214"/>
  <c r="L98" i="214"/>
  <c r="AB31" i="214"/>
  <c r="R160" i="214"/>
  <c r="BG15" i="214"/>
  <c r="AQ133" i="214"/>
  <c r="AX131" i="214"/>
  <c r="AX54" i="214"/>
  <c r="AO86" i="214"/>
  <c r="AN30" i="214"/>
  <c r="U17" i="214"/>
  <c r="N14" i="214"/>
  <c r="AO24" i="214"/>
  <c r="AY117" i="214"/>
  <c r="M55" i="214"/>
  <c r="J99" i="214"/>
  <c r="AH41" i="214"/>
  <c r="Q33" i="214"/>
  <c r="AY150" i="214"/>
  <c r="D141" i="214"/>
  <c r="BD161" i="214"/>
  <c r="AZ164" i="214"/>
  <c r="Y34" i="214"/>
  <c r="G151" i="214"/>
  <c r="AT111" i="214"/>
  <c r="AN83" i="214"/>
  <c r="O164" i="214"/>
  <c r="AK26" i="214"/>
  <c r="BG40" i="214"/>
  <c r="BG76" i="214"/>
  <c r="AS152" i="214"/>
  <c r="AM28" i="214"/>
  <c r="AD24" i="214"/>
  <c r="U155" i="214"/>
  <c r="K107" i="214"/>
  <c r="AA63" i="214"/>
  <c r="BF103" i="214"/>
  <c r="AF37" i="214"/>
  <c r="I44" i="214"/>
  <c r="BI37" i="214"/>
  <c r="AS145" i="214"/>
  <c r="BK31" i="214"/>
  <c r="BK42" i="214"/>
  <c r="N11" i="214"/>
  <c r="AT38" i="214"/>
  <c r="AJ35" i="214"/>
  <c r="AV4" i="214"/>
  <c r="AH77" i="214"/>
  <c r="BF87" i="214"/>
  <c r="AT58" i="214"/>
  <c r="K33" i="214"/>
  <c r="F95" i="214"/>
  <c r="BD134" i="214"/>
  <c r="BB117" i="214"/>
  <c r="AX32" i="214"/>
  <c r="F146" i="214"/>
  <c r="AO121" i="214"/>
  <c r="BK129" i="214"/>
  <c r="AG97" i="214"/>
  <c r="W94" i="214"/>
  <c r="AA144" i="214"/>
  <c r="G150" i="214"/>
  <c r="V76" i="214"/>
  <c r="AH65" i="214"/>
  <c r="BI160" i="214"/>
  <c r="H12" i="214"/>
  <c r="BL86" i="214"/>
  <c r="L132" i="214"/>
  <c r="AK80" i="214"/>
  <c r="AY16" i="214"/>
  <c r="F96" i="214"/>
  <c r="BD98" i="214"/>
  <c r="AA81" i="214"/>
  <c r="BH61" i="214"/>
  <c r="AS15" i="214"/>
  <c r="AQ150" i="214"/>
  <c r="AL120" i="214"/>
  <c r="AC125" i="214"/>
  <c r="W156" i="214"/>
  <c r="M85" i="214"/>
  <c r="AE21" i="214"/>
  <c r="AI134" i="214"/>
  <c r="N22" i="214"/>
  <c r="AL157" i="214"/>
  <c r="BF63" i="214"/>
  <c r="AF112" i="214"/>
  <c r="BF101" i="214"/>
  <c r="E38" i="214"/>
  <c r="Y33" i="214"/>
  <c r="BI116" i="214"/>
  <c r="S93" i="214"/>
  <c r="L33" i="214"/>
  <c r="BI17" i="214"/>
  <c r="AE23" i="214"/>
  <c r="AB154" i="214"/>
  <c r="BC5" i="214"/>
  <c r="L107" i="214"/>
  <c r="N111" i="214"/>
  <c r="AH54" i="214"/>
  <c r="H159" i="214"/>
  <c r="T156" i="214"/>
  <c r="AV106" i="214"/>
  <c r="N134" i="214"/>
  <c r="P116" i="214"/>
  <c r="AZ42" i="214"/>
  <c r="BG69" i="214"/>
  <c r="AS32" i="214"/>
  <c r="AQ132" i="214"/>
  <c r="AG150" i="214"/>
  <c r="AC8" i="214"/>
  <c r="AJ78" i="214"/>
  <c r="Q149" i="214"/>
  <c r="AP47" i="214"/>
  <c r="BD152" i="214"/>
  <c r="BD65" i="214"/>
  <c r="AS144" i="214"/>
  <c r="AP120" i="214"/>
  <c r="V138" i="214"/>
  <c r="BH83" i="214"/>
  <c r="BG105" i="214"/>
  <c r="AK67" i="214"/>
  <c r="Y88" i="214"/>
  <c r="AV159" i="214"/>
  <c r="AF20" i="214"/>
  <c r="G26" i="214"/>
  <c r="AD16" i="214"/>
  <c r="AU143" i="214"/>
  <c r="D103" i="214"/>
  <c r="AJ21" i="214"/>
  <c r="AO39" i="214"/>
  <c r="AM83" i="214"/>
  <c r="BA10" i="214"/>
  <c r="BC38" i="214"/>
  <c r="O94" i="214"/>
  <c r="R81" i="214"/>
  <c r="P35" i="214"/>
  <c r="T122" i="214"/>
  <c r="AK83" i="214"/>
  <c r="Z26" i="214"/>
  <c r="O60" i="214"/>
  <c r="AH25" i="214"/>
  <c r="X76" i="214"/>
  <c r="BH76" i="214"/>
  <c r="BA35" i="214"/>
  <c r="K24" i="214"/>
  <c r="AH52" i="214"/>
  <c r="J118" i="214"/>
  <c r="AY28" i="214"/>
  <c r="BF49" i="214"/>
  <c r="BG58" i="214"/>
  <c r="BK120" i="214"/>
  <c r="AA109" i="214"/>
  <c r="J86" i="214"/>
  <c r="AP89" i="214"/>
  <c r="E88" i="214"/>
  <c r="BJ12" i="214"/>
  <c r="AS157" i="214"/>
  <c r="AQ98" i="214"/>
  <c r="AP80" i="214"/>
  <c r="AD97" i="214"/>
  <c r="AG66" i="214"/>
  <c r="BB121" i="214"/>
  <c r="P89" i="214"/>
  <c r="AR39" i="214"/>
  <c r="AK89" i="214"/>
  <c r="AM20" i="214"/>
  <c r="AU109" i="214"/>
  <c r="BE61" i="214"/>
  <c r="BF146" i="214"/>
  <c r="X160" i="214"/>
  <c r="AX133" i="214"/>
  <c r="AQ162" i="214"/>
  <c r="Z60" i="214"/>
  <c r="X99" i="214"/>
  <c r="N142" i="214"/>
  <c r="AM96" i="214"/>
  <c r="AD135" i="214"/>
  <c r="AA135" i="214"/>
  <c r="U18" i="214"/>
  <c r="AN128" i="214"/>
  <c r="AB119" i="214"/>
  <c r="AK127" i="214"/>
  <c r="AT109" i="214"/>
  <c r="O115" i="214"/>
  <c r="AD86" i="214"/>
  <c r="AD119" i="214"/>
  <c r="AO65" i="214"/>
  <c r="N79" i="214"/>
  <c r="M59" i="214"/>
  <c r="Z98" i="214"/>
  <c r="N113" i="214"/>
  <c r="BB114" i="214"/>
  <c r="AU89" i="214"/>
  <c r="AZ6" i="214"/>
  <c r="BF69" i="214"/>
  <c r="W133" i="214"/>
  <c r="AZ93" i="214"/>
  <c r="BG24" i="214"/>
  <c r="AL71" i="214"/>
  <c r="AP59" i="214"/>
  <c r="F72" i="214"/>
  <c r="AT99" i="214"/>
  <c r="N96" i="214"/>
  <c r="AM82" i="214"/>
  <c r="AY11" i="214"/>
  <c r="AE133" i="214"/>
  <c r="E97" i="214"/>
  <c r="BC72" i="214"/>
  <c r="BG51" i="214"/>
  <c r="E107" i="214"/>
  <c r="F114" i="214"/>
  <c r="AT47" i="214"/>
  <c r="AX79" i="214"/>
  <c r="K147" i="214"/>
  <c r="BJ91" i="214"/>
  <c r="BJ29" i="214"/>
  <c r="G59" i="214"/>
  <c r="X51" i="214"/>
  <c r="BI134" i="214"/>
  <c r="BJ31" i="214"/>
  <c r="AO83" i="214"/>
  <c r="E105" i="214"/>
  <c r="T133" i="214"/>
  <c r="AO9" i="214"/>
  <c r="BH66" i="214"/>
  <c r="BG66" i="214"/>
  <c r="N149" i="214"/>
  <c r="U78" i="214"/>
  <c r="Z23" i="214"/>
  <c r="J87" i="214"/>
  <c r="N82" i="214"/>
  <c r="R148" i="214"/>
  <c r="G28" i="214"/>
  <c r="BL16" i="214"/>
  <c r="AM24" i="214"/>
  <c r="AJ8" i="214"/>
  <c r="BG119" i="214"/>
  <c r="AY76" i="214"/>
  <c r="AH133" i="214"/>
  <c r="BC20" i="214"/>
  <c r="H77" i="214"/>
  <c r="Z46" i="214"/>
  <c r="AA28" i="214"/>
  <c r="Y152" i="214"/>
  <c r="AF154" i="214"/>
  <c r="S116" i="214"/>
  <c r="BB99" i="214"/>
  <c r="BG120" i="214"/>
  <c r="S55" i="214"/>
  <c r="AC129" i="214"/>
  <c r="AN130" i="214"/>
  <c r="R66" i="214"/>
  <c r="AV68" i="214"/>
  <c r="AZ44" i="214"/>
  <c r="R138" i="214"/>
  <c r="BF82" i="214"/>
  <c r="T121" i="214"/>
  <c r="AR135" i="214"/>
  <c r="AF104" i="214"/>
  <c r="AQ107" i="214"/>
  <c r="BF86" i="214"/>
  <c r="V90" i="214"/>
  <c r="E157" i="214"/>
  <c r="AY144" i="214"/>
  <c r="AT148" i="214"/>
  <c r="Y86" i="214"/>
  <c r="AY141" i="214"/>
  <c r="BE104" i="214"/>
  <c r="AE103" i="214"/>
  <c r="AY74" i="214"/>
  <c r="AB89" i="214"/>
  <c r="AP84" i="214"/>
  <c r="AZ29" i="214"/>
  <c r="I22" i="214"/>
  <c r="AD113" i="214"/>
  <c r="W10" i="214"/>
  <c r="BG44" i="214"/>
  <c r="X164" i="214"/>
  <c r="AP90" i="214"/>
  <c r="S162" i="214"/>
  <c r="AA35" i="214"/>
  <c r="I24" i="214"/>
  <c r="AO129" i="214"/>
  <c r="BK35" i="214"/>
  <c r="V36" i="214"/>
  <c r="Q118" i="214"/>
  <c r="AY47" i="214"/>
  <c r="AI11" i="214"/>
  <c r="AS104" i="214"/>
  <c r="K133" i="214"/>
  <c r="AF18" i="214"/>
  <c r="I15" i="214"/>
  <c r="AI95" i="214"/>
  <c r="BD103" i="214"/>
  <c r="AT160" i="214"/>
  <c r="Q59" i="214"/>
  <c r="BA16" i="214"/>
  <c r="L128" i="214"/>
  <c r="F147" i="214"/>
  <c r="W71" i="214"/>
  <c r="AM132" i="214"/>
  <c r="P28" i="214"/>
  <c r="AP71" i="214"/>
  <c r="AE96" i="214"/>
  <c r="AP58" i="214"/>
  <c r="T18" i="214"/>
  <c r="BD63" i="214"/>
  <c r="AH150" i="214"/>
  <c r="E133" i="214"/>
  <c r="AR110" i="214"/>
  <c r="AV136" i="214"/>
  <c r="AQ59" i="214"/>
  <c r="X59" i="214"/>
  <c r="X152" i="214"/>
  <c r="AX33" i="214"/>
  <c r="BA107" i="214"/>
  <c r="AJ137" i="214"/>
  <c r="BD109" i="214"/>
  <c r="J149" i="214"/>
  <c r="Y22" i="214"/>
  <c r="BG128" i="214"/>
  <c r="BH130" i="214"/>
  <c r="AW57" i="214"/>
  <c r="P137" i="214"/>
  <c r="F135" i="214"/>
  <c r="AH129" i="214"/>
  <c r="AB8" i="214"/>
  <c r="AR109" i="214"/>
  <c r="AS6" i="214"/>
  <c r="U41" i="214"/>
  <c r="U31" i="214"/>
  <c r="AX8" i="214"/>
  <c r="AK108" i="214"/>
  <c r="AO17" i="214"/>
  <c r="I91" i="214"/>
  <c r="AL43" i="214"/>
  <c r="AB121" i="214"/>
  <c r="BA15" i="214"/>
  <c r="R48" i="214"/>
  <c r="N24" i="214"/>
  <c r="AY52" i="214"/>
  <c r="BE160" i="214"/>
  <c r="F110" i="214"/>
  <c r="W66" i="214"/>
  <c r="AU155" i="214"/>
  <c r="AF10" i="214"/>
  <c r="BI87" i="214"/>
  <c r="AY46" i="214"/>
  <c r="H136" i="214"/>
  <c r="AQ103" i="214"/>
  <c r="BA138" i="214"/>
  <c r="AM6" i="214"/>
  <c r="BF32" i="214"/>
  <c r="AB108" i="214"/>
  <c r="AT158" i="214"/>
  <c r="BF41" i="214"/>
  <c r="Z123" i="214"/>
  <c r="BG11" i="214"/>
  <c r="AP61" i="214"/>
  <c r="BJ117" i="214"/>
  <c r="BJ115" i="214"/>
  <c r="BK107" i="214"/>
  <c r="W19" i="214"/>
  <c r="AE27" i="214"/>
  <c r="H157" i="214"/>
  <c r="AA89" i="214"/>
  <c r="AF65" i="214"/>
  <c r="AB136" i="214"/>
  <c r="I144" i="214"/>
  <c r="E118" i="214"/>
  <c r="AQ62" i="214"/>
  <c r="BF164" i="214"/>
  <c r="BK55" i="214"/>
  <c r="P96" i="214"/>
  <c r="AK59" i="214"/>
  <c r="Q13" i="214"/>
  <c r="BJ7" i="214"/>
  <c r="AI136" i="214"/>
  <c r="AG21" i="214"/>
  <c r="D98" i="214"/>
  <c r="K120" i="214"/>
  <c r="AB113" i="214"/>
  <c r="J105" i="214"/>
  <c r="BJ163" i="214"/>
  <c r="AD123" i="214"/>
  <c r="BG125" i="214"/>
  <c r="BH67" i="214"/>
  <c r="AE17" i="214"/>
  <c r="AW60" i="214"/>
  <c r="AQ101" i="214"/>
  <c r="R32" i="214"/>
  <c r="AQ8" i="214"/>
  <c r="W81" i="214"/>
  <c r="AK61" i="214"/>
  <c r="AI8" i="214"/>
  <c r="AM75" i="214"/>
  <c r="BK132" i="214"/>
  <c r="E7" i="214"/>
  <c r="BA63" i="214"/>
  <c r="AJ50" i="214"/>
  <c r="AP65" i="214"/>
  <c r="V5" i="214"/>
  <c r="AK19" i="214"/>
  <c r="AT9" i="214"/>
  <c r="G121" i="214"/>
  <c r="P38" i="214"/>
  <c r="AZ153" i="214"/>
  <c r="AU130" i="214"/>
  <c r="P67" i="214"/>
  <c r="Z68" i="214"/>
  <c r="AB124" i="214"/>
  <c r="AA157" i="214"/>
  <c r="K130" i="214"/>
  <c r="AI63" i="214"/>
  <c r="AM141" i="214"/>
  <c r="N17" i="214"/>
  <c r="BF40" i="214"/>
  <c r="T96" i="214"/>
  <c r="T137" i="214"/>
  <c r="X22" i="214"/>
  <c r="AL48" i="214"/>
  <c r="M72" i="214"/>
  <c r="AX113" i="214"/>
  <c r="T116" i="214"/>
  <c r="O150" i="214"/>
  <c r="O107" i="214"/>
  <c r="AT117" i="214"/>
  <c r="AR162" i="214"/>
  <c r="R43" i="214"/>
  <c r="BC148" i="214"/>
  <c r="BE133" i="214"/>
  <c r="AP164" i="214"/>
  <c r="AH110" i="214"/>
  <c r="AF36" i="214"/>
  <c r="AQ114" i="214"/>
  <c r="BA141" i="214"/>
  <c r="E20" i="214"/>
  <c r="M102" i="214"/>
  <c r="M19" i="214"/>
  <c r="AN88" i="214"/>
  <c r="AH22" i="214"/>
  <c r="AU33" i="214"/>
  <c r="AM54" i="214"/>
  <c r="AQ79" i="214"/>
  <c r="AJ148" i="214"/>
  <c r="BB105" i="214"/>
  <c r="AU88" i="214"/>
  <c r="W148" i="214"/>
  <c r="AH84" i="214"/>
  <c r="AT75" i="214"/>
  <c r="BI139" i="214"/>
  <c r="F33" i="214"/>
  <c r="E154" i="214"/>
  <c r="BI51" i="214"/>
  <c r="BI98" i="214"/>
  <c r="BE103" i="214"/>
  <c r="BE73" i="214"/>
  <c r="AX51" i="214"/>
  <c r="BB162" i="214"/>
  <c r="AL160" i="214"/>
  <c r="N143" i="214"/>
  <c r="AW11" i="214"/>
  <c r="AG141" i="214"/>
  <c r="D152" i="214"/>
  <c r="BE137" i="214"/>
  <c r="R108" i="214"/>
  <c r="AD11" i="214"/>
  <c r="U52" i="214"/>
  <c r="AE77" i="214"/>
  <c r="AH26" i="214"/>
  <c r="AC156" i="214"/>
  <c r="AT55" i="214"/>
  <c r="Z134" i="214"/>
  <c r="G51" i="214"/>
  <c r="BH75" i="214"/>
  <c r="AE30" i="214"/>
  <c r="J96" i="214"/>
  <c r="N126" i="214"/>
  <c r="AI26" i="214"/>
  <c r="BB89" i="214"/>
  <c r="AB23" i="214"/>
  <c r="H57" i="214"/>
  <c r="AG5" i="214"/>
  <c r="D146" i="214"/>
  <c r="BA149" i="214"/>
  <c r="F74" i="214"/>
  <c r="I85" i="214"/>
  <c r="BH79" i="214"/>
  <c r="BH147" i="214"/>
  <c r="AS79" i="214"/>
  <c r="V44" i="214"/>
  <c r="I67" i="214"/>
  <c r="K119" i="214"/>
  <c r="N63" i="214"/>
  <c r="AJ96" i="214"/>
  <c r="E50" i="214"/>
  <c r="BF92" i="214"/>
  <c r="AR119" i="214"/>
  <c r="I56" i="214"/>
  <c r="AP129" i="214"/>
  <c r="AI157" i="214"/>
  <c r="AW27" i="214"/>
  <c r="AH143" i="214"/>
  <c r="AS101" i="214"/>
  <c r="BB14" i="214"/>
  <c r="I36" i="214"/>
  <c r="BH114" i="214"/>
  <c r="X155" i="214"/>
  <c r="AH32" i="214"/>
  <c r="AN160" i="214"/>
  <c r="K43" i="214"/>
  <c r="AZ55" i="214"/>
  <c r="AV24" i="214"/>
  <c r="AO155" i="214"/>
  <c r="BF42" i="214"/>
  <c r="BL37" i="214"/>
  <c r="F62" i="214"/>
  <c r="BE31" i="214"/>
  <c r="BG96" i="214"/>
  <c r="BB62" i="214"/>
  <c r="I156" i="214"/>
  <c r="AB27" i="214"/>
  <c r="Q85" i="214"/>
  <c r="AY130" i="214"/>
  <c r="AR97" i="214"/>
  <c r="BG82" i="214"/>
  <c r="AQ44" i="214"/>
  <c r="BL17" i="214"/>
  <c r="BL134" i="214"/>
  <c r="AT141" i="214"/>
  <c r="AX151" i="214"/>
  <c r="BD34" i="214"/>
  <c r="J82" i="214"/>
  <c r="V94" i="214"/>
  <c r="H33" i="214"/>
  <c r="P8" i="214"/>
  <c r="T127" i="214"/>
  <c r="BB54" i="214"/>
  <c r="BJ9" i="214"/>
  <c r="N9" i="214"/>
  <c r="BB70" i="214"/>
  <c r="AM72" i="214"/>
  <c r="Z115" i="214"/>
  <c r="AA55" i="214"/>
  <c r="BA83" i="214"/>
  <c r="V126" i="214"/>
  <c r="AI145" i="214"/>
  <c r="AS83" i="214"/>
  <c r="BK142" i="214"/>
  <c r="AL17" i="214"/>
  <c r="BE119" i="214"/>
  <c r="G159" i="214"/>
  <c r="BG18" i="214"/>
  <c r="AF17" i="214"/>
  <c r="AC49" i="214"/>
  <c r="AH68" i="214"/>
  <c r="AM151" i="214"/>
  <c r="AF19" i="214"/>
  <c r="AE82" i="214"/>
  <c r="W139" i="214"/>
  <c r="AM58" i="214"/>
  <c r="BJ74" i="214"/>
  <c r="L160" i="214"/>
  <c r="J112" i="214"/>
  <c r="U75" i="214"/>
  <c r="AA38" i="214"/>
  <c r="I147" i="214"/>
  <c r="AF106" i="214"/>
  <c r="AX48" i="214"/>
  <c r="Z127" i="214"/>
  <c r="D159" i="214"/>
  <c r="AO62" i="214"/>
  <c r="AO122" i="214"/>
  <c r="Y151" i="214"/>
  <c r="H42" i="214"/>
  <c r="AW25" i="214"/>
  <c r="BF106" i="214"/>
  <c r="AG110" i="214"/>
  <c r="AH161" i="214"/>
  <c r="AH148" i="214"/>
  <c r="K59" i="214"/>
  <c r="BJ5" i="214"/>
  <c r="P141" i="214"/>
  <c r="BI127" i="214"/>
  <c r="L38" i="214"/>
  <c r="AD42" i="214"/>
  <c r="AO77" i="214"/>
  <c r="AT32" i="214"/>
  <c r="W25" i="214"/>
  <c r="AI154" i="214"/>
  <c r="AY17" i="214"/>
  <c r="S75" i="214"/>
  <c r="AN63" i="214"/>
  <c r="AJ161" i="214"/>
  <c r="M136" i="214"/>
  <c r="W47" i="214"/>
  <c r="J57" i="214"/>
  <c r="AB64" i="214"/>
  <c r="AQ5" i="214"/>
  <c r="AW79" i="214"/>
  <c r="X124" i="214"/>
  <c r="AK63" i="214"/>
  <c r="BI96" i="214"/>
  <c r="AX87" i="214"/>
  <c r="H74" i="214"/>
  <c r="AR84" i="214"/>
  <c r="BJ80" i="214"/>
  <c r="R15" i="214"/>
  <c r="Y154" i="214"/>
  <c r="BH23" i="214"/>
  <c r="V137" i="214"/>
  <c r="S68" i="214"/>
  <c r="L114" i="214"/>
  <c r="AD148" i="214"/>
  <c r="AG133" i="214"/>
  <c r="M140" i="214"/>
  <c r="T108" i="214"/>
  <c r="BJ6" i="214"/>
  <c r="AO140" i="214"/>
  <c r="AU132" i="214"/>
  <c r="F148" i="214"/>
  <c r="BK67" i="214"/>
  <c r="X120" i="214"/>
  <c r="BG109" i="214"/>
  <c r="AO115" i="214"/>
  <c r="AY158" i="214"/>
  <c r="AU61" i="214"/>
  <c r="W124" i="214"/>
  <c r="L145" i="214"/>
  <c r="AU77" i="214"/>
  <c r="AI141" i="214"/>
  <c r="AI77" i="214"/>
  <c r="AR127" i="214"/>
  <c r="BH113" i="214"/>
  <c r="D26" i="214"/>
  <c r="AK126" i="214"/>
  <c r="AY138" i="214"/>
  <c r="AW111" i="214"/>
  <c r="BF151" i="214"/>
  <c r="AY45" i="214"/>
  <c r="AJ61" i="214"/>
  <c r="BJ66" i="214"/>
  <c r="AO16" i="214"/>
  <c r="AF152" i="214"/>
  <c r="AW63" i="214"/>
  <c r="AV8" i="214"/>
  <c r="AT102" i="214"/>
  <c r="AB66" i="214"/>
  <c r="BK147" i="214"/>
  <c r="AW97" i="214"/>
  <c r="AQ16" i="214"/>
  <c r="AK157" i="214"/>
  <c r="W15" i="214"/>
  <c r="AD30" i="214"/>
  <c r="AJ103" i="214"/>
  <c r="AB11" i="214"/>
  <c r="AK148" i="214"/>
  <c r="BL49" i="214"/>
  <c r="AA102" i="214"/>
  <c r="AZ144" i="214"/>
  <c r="AN39" i="214"/>
  <c r="V23" i="214"/>
  <c r="AC130" i="214"/>
  <c r="I118" i="214"/>
  <c r="AY124" i="214"/>
  <c r="O91" i="214"/>
  <c r="AZ101" i="214"/>
  <c r="BI154" i="214"/>
  <c r="AK7" i="214"/>
  <c r="AZ99" i="214"/>
  <c r="J111" i="214"/>
  <c r="AZ88" i="214"/>
  <c r="J92" i="214"/>
  <c r="W98" i="214"/>
  <c r="S147" i="214"/>
  <c r="BH9" i="214"/>
  <c r="AP123" i="214"/>
  <c r="N91" i="214"/>
  <c r="AZ120" i="214"/>
  <c r="P125" i="214"/>
  <c r="AB109" i="214"/>
  <c r="T103" i="214"/>
  <c r="BC154" i="214"/>
  <c r="K116" i="214"/>
  <c r="AS134" i="214"/>
  <c r="BC113" i="214"/>
  <c r="AK14" i="214"/>
  <c r="AP125" i="214"/>
  <c r="AY164" i="214"/>
  <c r="I11" i="214"/>
  <c r="R87" i="214"/>
  <c r="BG135" i="214"/>
  <c r="H79" i="214"/>
  <c r="AL137" i="214"/>
  <c r="AQ155" i="214"/>
  <c r="AQ36" i="214"/>
  <c r="BC130" i="214"/>
  <c r="AH111" i="214"/>
  <c r="Z139" i="214"/>
  <c r="AE70" i="214"/>
  <c r="BB127" i="214"/>
  <c r="N38" i="214"/>
  <c r="AB114" i="214"/>
  <c r="AO45" i="214"/>
  <c r="AJ18" i="214"/>
  <c r="AO37" i="214"/>
  <c r="AK56" i="214"/>
  <c r="W21" i="214"/>
  <c r="N56" i="214"/>
  <c r="AK147" i="214"/>
  <c r="AX53" i="214"/>
  <c r="BJ77" i="214"/>
  <c r="F92" i="214"/>
  <c r="S61" i="214"/>
  <c r="S152" i="214"/>
  <c r="BA52" i="214"/>
  <c r="P153" i="214"/>
  <c r="T84" i="214"/>
  <c r="P136" i="214"/>
  <c r="E89" i="214"/>
  <c r="K161" i="214"/>
  <c r="BL21" i="214"/>
  <c r="AM110" i="214"/>
  <c r="AQ69" i="214"/>
  <c r="AB60" i="214"/>
  <c r="AI86" i="214"/>
  <c r="Q162" i="214"/>
  <c r="O92" i="214"/>
  <c r="BE64" i="214"/>
  <c r="AE118" i="214"/>
  <c r="D64" i="214"/>
  <c r="BI135" i="214"/>
  <c r="J133" i="214"/>
  <c r="BA116" i="214"/>
  <c r="AN134" i="214"/>
  <c r="BH134" i="214"/>
  <c r="AY145" i="214"/>
  <c r="AS59" i="214"/>
  <c r="L7" i="214"/>
  <c r="BC161" i="214"/>
  <c r="Z79" i="214"/>
  <c r="BI53" i="214"/>
  <c r="AM15" i="214"/>
  <c r="BK75" i="214"/>
  <c r="BK83" i="214"/>
  <c r="AA51" i="214"/>
  <c r="AD82" i="214"/>
  <c r="T46" i="214"/>
  <c r="AG103" i="214"/>
  <c r="AZ85" i="214"/>
  <c r="BD104" i="214"/>
  <c r="AH8" i="214"/>
  <c r="AZ74" i="214"/>
  <c r="BB101" i="214"/>
  <c r="E68" i="214"/>
  <c r="AV41" i="214"/>
  <c r="U30" i="214"/>
  <c r="S70" i="214"/>
  <c r="AH34" i="214"/>
  <c r="F161" i="214"/>
  <c r="F54" i="214"/>
  <c r="AE139" i="214"/>
  <c r="P37" i="214"/>
  <c r="AY20" i="214"/>
  <c r="AB62" i="214"/>
  <c r="W105" i="214"/>
  <c r="S76" i="214"/>
  <c r="AN47" i="214"/>
  <c r="BC152" i="214"/>
  <c r="BB165" i="214"/>
  <c r="AT143" i="214"/>
  <c r="V31" i="214"/>
  <c r="AQ95" i="214"/>
  <c r="K7" i="214"/>
  <c r="AU6" i="214"/>
  <c r="AB79" i="214"/>
  <c r="AV26" i="214"/>
  <c r="P21" i="214"/>
  <c r="AJ38" i="214"/>
  <c r="BB42" i="214"/>
  <c r="AF140" i="214"/>
  <c r="AE35" i="214"/>
  <c r="H98" i="214"/>
  <c r="V91" i="214"/>
  <c r="L59" i="214"/>
  <c r="G158" i="214"/>
  <c r="AO5" i="214"/>
  <c r="K162" i="214"/>
  <c r="BA131" i="214"/>
  <c r="BB77" i="214"/>
  <c r="D144" i="214"/>
  <c r="AO132" i="214"/>
  <c r="X31" i="214"/>
  <c r="BA64" i="214"/>
  <c r="AX111" i="214"/>
  <c r="AG13" i="214"/>
  <c r="AD38" i="214"/>
  <c r="AY19" i="214"/>
  <c r="F43" i="214"/>
  <c r="BL147" i="214"/>
  <c r="AB57" i="214"/>
  <c r="P31" i="214"/>
  <c r="E127" i="214"/>
  <c r="AM11" i="214"/>
  <c r="AH5" i="214"/>
  <c r="BJ154" i="214"/>
  <c r="BF138" i="214"/>
  <c r="AN34" i="214"/>
  <c r="P53" i="214"/>
  <c r="BH159" i="214"/>
  <c r="AU124" i="214"/>
  <c r="AR91" i="214"/>
  <c r="AE18" i="214"/>
  <c r="AG131" i="214"/>
  <c r="BG23" i="214"/>
  <c r="Y79" i="214"/>
  <c r="AZ56" i="214"/>
  <c r="AX122" i="214"/>
  <c r="Q42" i="214"/>
  <c r="H17" i="214"/>
  <c r="AY89" i="214"/>
  <c r="BI112" i="214"/>
  <c r="X18" i="214"/>
  <c r="T39" i="214"/>
  <c r="AB128" i="214"/>
  <c r="AX94" i="214"/>
  <c r="BI123" i="214"/>
  <c r="AW128" i="214"/>
  <c r="Q46" i="214"/>
  <c r="M138" i="214"/>
  <c r="AQ112" i="214"/>
  <c r="K78" i="214"/>
  <c r="AW65" i="214"/>
  <c r="AV151" i="214"/>
  <c r="E152" i="214"/>
  <c r="AG165" i="214"/>
  <c r="BD148" i="214"/>
  <c r="F36" i="214"/>
  <c r="AC86" i="214"/>
  <c r="BB112" i="214"/>
  <c r="AM158" i="214"/>
  <c r="BK61" i="214"/>
  <c r="AD149" i="214"/>
  <c r="BB72" i="214"/>
  <c r="BJ14" i="214"/>
  <c r="AS82" i="214"/>
  <c r="AP105" i="214"/>
  <c r="AT132" i="214"/>
  <c r="M98" i="214"/>
  <c r="AL82" i="214"/>
  <c r="BD77" i="214"/>
  <c r="AG129" i="214"/>
  <c r="BB18" i="214"/>
  <c r="AR159" i="214"/>
  <c r="AC152" i="214"/>
  <c r="E18" i="214"/>
  <c r="H29" i="214"/>
  <c r="Z152" i="214"/>
  <c r="H40" i="214"/>
  <c r="I28" i="214"/>
  <c r="AU145" i="214"/>
  <c r="BF89" i="214"/>
  <c r="O24" i="214"/>
  <c r="N41" i="214"/>
  <c r="AY64" i="214"/>
  <c r="AR9" i="214"/>
  <c r="AI126" i="214"/>
  <c r="K30" i="214"/>
  <c r="AV20" i="214"/>
  <c r="Q155" i="214"/>
  <c r="AV77" i="214"/>
  <c r="M42" i="214"/>
  <c r="S41" i="214"/>
  <c r="H13" i="214"/>
  <c r="BL39" i="214"/>
  <c r="BI14" i="214"/>
  <c r="BJ151" i="214"/>
  <c r="BK144" i="214"/>
  <c r="W63" i="214"/>
  <c r="AI139" i="214"/>
  <c r="AF38" i="214"/>
  <c r="BH87" i="214"/>
  <c r="P164" i="214"/>
  <c r="AY90" i="214"/>
  <c r="I94" i="214"/>
  <c r="AA86" i="214"/>
  <c r="BI49" i="214"/>
  <c r="AV125" i="214"/>
  <c r="BE135" i="214"/>
  <c r="AU108" i="214"/>
  <c r="Z100" i="214"/>
  <c r="AE158" i="214"/>
  <c r="Y141" i="214"/>
  <c r="X47" i="214"/>
  <c r="AZ140" i="214"/>
  <c r="BI97" i="214"/>
  <c r="AR63" i="214"/>
  <c r="S10" i="214"/>
  <c r="AE107" i="214"/>
  <c r="AS135" i="214"/>
  <c r="AO48" i="214"/>
  <c r="AT70" i="214"/>
  <c r="AG23" i="214"/>
  <c r="I157" i="214"/>
  <c r="M37" i="214"/>
  <c r="AP75" i="214"/>
  <c r="O67" i="214"/>
  <c r="AB17" i="214"/>
  <c r="K23" i="214"/>
  <c r="I6" i="214"/>
  <c r="N119" i="214"/>
  <c r="Y103" i="214"/>
  <c r="AR48" i="214"/>
  <c r="AX129" i="214"/>
  <c r="AD165" i="214"/>
  <c r="W60" i="214"/>
  <c r="AB159" i="214"/>
  <c r="R161" i="214"/>
  <c r="AN143" i="214"/>
  <c r="AN41" i="214"/>
  <c r="AR83" i="214"/>
  <c r="AE151" i="214"/>
  <c r="G20" i="214"/>
  <c r="J38" i="214"/>
  <c r="BD95" i="214"/>
  <c r="K42" i="214"/>
  <c r="BD8" i="214"/>
  <c r="AR117" i="214"/>
  <c r="N33" i="214"/>
  <c r="AU142" i="214"/>
  <c r="K155" i="214"/>
  <c r="I38" i="214"/>
  <c r="AY100" i="214"/>
  <c r="P148" i="214"/>
  <c r="J139" i="214"/>
  <c r="BG71" i="214"/>
  <c r="G35" i="214"/>
  <c r="V98" i="214"/>
  <c r="AA17" i="214"/>
  <c r="BF26" i="214"/>
  <c r="BL130" i="214"/>
  <c r="AI110" i="214"/>
  <c r="Y127" i="214"/>
  <c r="D48" i="214"/>
  <c r="D143" i="214"/>
  <c r="AB129" i="214"/>
  <c r="AE10" i="214"/>
  <c r="AU31" i="214"/>
  <c r="BJ99" i="214"/>
  <c r="AA31" i="214"/>
  <c r="AB107" i="214"/>
  <c r="AK103" i="214"/>
  <c r="AS42" i="214"/>
  <c r="Y111" i="214"/>
  <c r="Y107" i="214"/>
  <c r="AI133" i="214"/>
  <c r="W55" i="214"/>
  <c r="AG155" i="214"/>
  <c r="AI28" i="214"/>
  <c r="AC155" i="214"/>
  <c r="R79" i="214"/>
  <c r="BK78" i="214"/>
  <c r="H151" i="214"/>
  <c r="AF6" i="214"/>
  <c r="K6" i="214"/>
  <c r="AD53" i="214"/>
  <c r="BK48" i="214"/>
  <c r="M147" i="214"/>
  <c r="AF68" i="214"/>
  <c r="Y99" i="214"/>
  <c r="AS87" i="214"/>
  <c r="AZ13" i="214"/>
  <c r="BK30" i="214"/>
  <c r="J103" i="214"/>
  <c r="AZ131" i="214"/>
  <c r="AK101" i="214"/>
  <c r="BL123" i="214"/>
  <c r="AJ101" i="214"/>
  <c r="AI83" i="214"/>
  <c r="BA161" i="214"/>
  <c r="U123" i="214"/>
  <c r="Z18" i="214"/>
  <c r="BE24" i="214"/>
  <c r="AR96" i="214"/>
  <c r="I101" i="214"/>
  <c r="AM130" i="214"/>
  <c r="P114" i="214"/>
  <c r="J5" i="214"/>
  <c r="X115" i="214"/>
  <c r="X97" i="214"/>
  <c r="AC124" i="214"/>
  <c r="Q125" i="214"/>
  <c r="Z102" i="214"/>
  <c r="I5" i="214"/>
  <c r="O12" i="214"/>
  <c r="AK146" i="214"/>
  <c r="W4" i="214"/>
  <c r="L150" i="214"/>
  <c r="N32" i="214"/>
  <c r="S8" i="214"/>
  <c r="J152" i="214"/>
  <c r="L103" i="214"/>
  <c r="N12" i="214"/>
  <c r="O43" i="214"/>
  <c r="AQ122" i="214"/>
  <c r="AS114" i="214"/>
  <c r="BL131" i="214"/>
  <c r="Q56" i="214"/>
  <c r="D58" i="214"/>
  <c r="AL38" i="214"/>
  <c r="AM61" i="214"/>
  <c r="AR5" i="214"/>
  <c r="S47" i="214"/>
  <c r="AP133" i="214"/>
  <c r="AQ89" i="214"/>
  <c r="AZ111" i="214"/>
  <c r="J119" i="214"/>
  <c r="N116" i="214"/>
  <c r="AJ69" i="214"/>
  <c r="BF13" i="214"/>
  <c r="AF95" i="214"/>
  <c r="AM30" i="214"/>
  <c r="BK122" i="214"/>
  <c r="BL19" i="214"/>
  <c r="AZ15" i="214"/>
  <c r="X154" i="214"/>
  <c r="X88" i="214"/>
  <c r="AJ45" i="214"/>
  <c r="AB47" i="214"/>
  <c r="AL125" i="214"/>
  <c r="AU23" i="214"/>
  <c r="AR104" i="214"/>
  <c r="Q105" i="214"/>
  <c r="V88" i="214"/>
  <c r="AD10" i="214"/>
  <c r="BJ93" i="214"/>
  <c r="BA8" i="214"/>
  <c r="U34" i="214"/>
  <c r="AR67" i="214"/>
  <c r="AJ41" i="214"/>
  <c r="BI141" i="214"/>
  <c r="AN50" i="214"/>
  <c r="X161" i="214"/>
  <c r="AM27" i="214"/>
  <c r="AZ135" i="214"/>
  <c r="Q83" i="214"/>
  <c r="AZ70" i="214"/>
  <c r="AL103" i="214"/>
  <c r="AW155" i="214"/>
  <c r="AN44" i="214"/>
  <c r="P60" i="214"/>
  <c r="R163" i="214"/>
  <c r="AS131" i="214"/>
  <c r="L32" i="214"/>
  <c r="E11" i="214"/>
  <c r="Z27" i="214"/>
  <c r="AI90" i="214"/>
  <c r="AS140" i="214"/>
  <c r="AR33" i="214"/>
  <c r="BH128" i="214"/>
  <c r="BE153" i="214"/>
  <c r="F136" i="214"/>
  <c r="AA127" i="214"/>
  <c r="W77" i="214"/>
  <c r="I57" i="214"/>
  <c r="L83" i="214"/>
  <c r="V105" i="214"/>
  <c r="BK84" i="214"/>
  <c r="P147" i="214"/>
  <c r="P127" i="214"/>
  <c r="R23" i="214"/>
  <c r="AO21" i="214"/>
  <c r="BC90" i="214"/>
  <c r="J28" i="214"/>
  <c r="BB30" i="214"/>
  <c r="BL22" i="214"/>
  <c r="K154" i="214"/>
  <c r="AA62" i="214"/>
  <c r="D77" i="214"/>
  <c r="BF35" i="214"/>
  <c r="BD24" i="214"/>
  <c r="BC143" i="214"/>
  <c r="AV120" i="214"/>
  <c r="AL140" i="214"/>
  <c r="S158" i="214"/>
  <c r="S34" i="214"/>
  <c r="R99" i="214"/>
  <c r="AH98" i="214"/>
  <c r="M117" i="214"/>
  <c r="S126" i="214"/>
  <c r="AA56" i="214"/>
  <c r="AS141" i="214"/>
  <c r="AU127" i="214"/>
  <c r="N92" i="214"/>
  <c r="AZ117" i="214"/>
  <c r="AF93" i="214"/>
  <c r="S66" i="214"/>
  <c r="AB59" i="214"/>
  <c r="BL118" i="214"/>
  <c r="BK23" i="214"/>
  <c r="AC30" i="214"/>
  <c r="BI118" i="214"/>
  <c r="AA136" i="214"/>
  <c r="E60" i="214"/>
  <c r="AM140" i="214"/>
  <c r="AE59" i="214"/>
  <c r="AF97" i="214"/>
  <c r="AB122" i="214"/>
  <c r="AR75" i="214"/>
  <c r="F32" i="214"/>
  <c r="BE46" i="214"/>
  <c r="AI23" i="214"/>
  <c r="AJ49" i="214"/>
  <c r="AD159" i="214"/>
  <c r="E28" i="214"/>
  <c r="AF135" i="214"/>
  <c r="AO126" i="214"/>
  <c r="AV145" i="214"/>
  <c r="AG46" i="214"/>
  <c r="AA112" i="214"/>
  <c r="I55" i="214"/>
  <c r="S157" i="214"/>
  <c r="Y129" i="214"/>
  <c r="AW15" i="214"/>
  <c r="BK85" i="214"/>
  <c r="M58" i="214"/>
  <c r="D120" i="214"/>
  <c r="BB23" i="214"/>
  <c r="P45" i="214"/>
  <c r="J43" i="214"/>
  <c r="R96" i="214"/>
  <c r="R124" i="214"/>
  <c r="BK153" i="214"/>
  <c r="AP104" i="214"/>
  <c r="AY121" i="214"/>
  <c r="D153" i="214"/>
  <c r="R142" i="214"/>
  <c r="Y72" i="214"/>
  <c r="BB120" i="214"/>
  <c r="L75" i="214"/>
  <c r="BH7" i="214"/>
  <c r="BL80" i="214"/>
  <c r="AE5" i="214"/>
  <c r="K87" i="214"/>
  <c r="I46" i="214"/>
  <c r="Y4" i="214"/>
  <c r="AV99" i="214"/>
  <c r="Y59" i="214"/>
  <c r="D32" i="214"/>
  <c r="AE100" i="214"/>
  <c r="AN57" i="214"/>
  <c r="BK66" i="214"/>
  <c r="U102" i="214"/>
  <c r="AF138" i="214"/>
  <c r="AF159" i="214"/>
  <c r="BI9" i="214"/>
  <c r="U57" i="214"/>
  <c r="AD14" i="214"/>
  <c r="AE11" i="214"/>
  <c r="E119" i="214"/>
  <c r="L111" i="214"/>
  <c r="AH85" i="214"/>
  <c r="E93" i="214"/>
  <c r="AY54" i="214"/>
  <c r="AX145" i="214"/>
  <c r="V109" i="214"/>
  <c r="BI78" i="214"/>
  <c r="BH31" i="214"/>
  <c r="BJ32" i="214"/>
  <c r="AF153" i="214"/>
  <c r="BI7" i="214"/>
  <c r="BH77" i="214"/>
  <c r="AN106" i="214"/>
  <c r="R9" i="214"/>
  <c r="T17" i="214"/>
  <c r="K11" i="214"/>
  <c r="BG21" i="214"/>
  <c r="AL79" i="214"/>
  <c r="G148" i="214"/>
  <c r="BL58" i="214"/>
  <c r="AJ92" i="214"/>
  <c r="AM62" i="214"/>
  <c r="AC113" i="214"/>
  <c r="G15" i="214"/>
  <c r="BD164" i="214"/>
  <c r="Y134" i="214"/>
  <c r="AD26" i="214"/>
  <c r="BG81" i="214"/>
  <c r="Z9" i="214"/>
  <c r="F154" i="214"/>
  <c r="R164" i="214"/>
  <c r="J165" i="214"/>
  <c r="N75" i="214"/>
  <c r="I148" i="214"/>
  <c r="Q18" i="214"/>
  <c r="AI144" i="214"/>
  <c r="Z89" i="214"/>
  <c r="V93" i="214"/>
  <c r="AI142" i="214"/>
  <c r="L45" i="214"/>
  <c r="BC98" i="214"/>
  <c r="AW100" i="214"/>
  <c r="AF122" i="214"/>
  <c r="F118" i="214"/>
  <c r="L152" i="214"/>
  <c r="K92" i="214"/>
  <c r="Y161" i="214"/>
  <c r="F149" i="214"/>
  <c r="E155" i="214"/>
  <c r="AD120" i="214"/>
  <c r="R52" i="214"/>
  <c r="AO42" i="214"/>
  <c r="Y52" i="214"/>
  <c r="AU101" i="214"/>
  <c r="BJ104" i="214"/>
  <c r="D21" i="214"/>
  <c r="AL7" i="214"/>
  <c r="S19" i="214"/>
  <c r="J64" i="214"/>
  <c r="BG35" i="214"/>
  <c r="S73" i="214"/>
  <c r="AT5" i="214"/>
  <c r="AK135" i="214"/>
  <c r="AV12" i="214"/>
  <c r="T30" i="214"/>
  <c r="AF131" i="214"/>
  <c r="E137" i="214"/>
  <c r="BG27" i="214"/>
  <c r="BA37" i="214"/>
  <c r="AN87" i="214"/>
  <c r="BK54" i="214"/>
  <c r="AP21" i="214"/>
  <c r="R60" i="214"/>
  <c r="BK53" i="214"/>
  <c r="I135" i="214"/>
  <c r="S54" i="214"/>
  <c r="AK12" i="214"/>
  <c r="AU48" i="214"/>
  <c r="L139" i="214"/>
  <c r="BL34" i="214"/>
  <c r="R40" i="214"/>
  <c r="AE37" i="214"/>
  <c r="P87" i="214"/>
  <c r="AH164" i="214"/>
  <c r="AQ113" i="214"/>
  <c r="BG57" i="214"/>
  <c r="V104" i="214"/>
  <c r="AX72" i="214"/>
  <c r="BJ65" i="214"/>
  <c r="AC153" i="214"/>
  <c r="BI32" i="214"/>
  <c r="D31" i="214"/>
  <c r="I66" i="214"/>
  <c r="BK104" i="214"/>
  <c r="AH89" i="214"/>
  <c r="AC45" i="214"/>
  <c r="AZ92" i="214"/>
  <c r="AZ89" i="214"/>
  <c r="AB10" i="214"/>
  <c r="AN161" i="214"/>
  <c r="E151" i="214"/>
  <c r="J141" i="214"/>
  <c r="AU7" i="214"/>
  <c r="AO35" i="214"/>
  <c r="BC140" i="214"/>
  <c r="H31" i="214"/>
  <c r="AB157" i="214"/>
  <c r="AD41" i="214"/>
  <c r="AL19" i="214"/>
  <c r="AE45" i="214"/>
  <c r="Z91" i="214"/>
  <c r="AP138" i="214"/>
  <c r="K19" i="214"/>
  <c r="R97" i="214"/>
  <c r="AN15" i="214"/>
  <c r="BH18" i="214"/>
  <c r="AO30" i="214"/>
  <c r="BF159" i="214"/>
  <c r="AD161" i="214"/>
  <c r="BE114" i="214"/>
  <c r="AX91" i="214"/>
  <c r="R141" i="214"/>
  <c r="BH14" i="214"/>
  <c r="S56" i="214"/>
  <c r="V32" i="214"/>
  <c r="AQ164" i="214"/>
  <c r="AC11" i="214"/>
  <c r="AZ30" i="214"/>
  <c r="BF129" i="214"/>
  <c r="J114" i="214"/>
  <c r="D16" i="214"/>
  <c r="AU40" i="214"/>
  <c r="AT135" i="214"/>
  <c r="BL148" i="214"/>
  <c r="AS72" i="214"/>
  <c r="AY67" i="214"/>
  <c r="AG70" i="214"/>
  <c r="BD74" i="214"/>
  <c r="BA45" i="214"/>
  <c r="AV79" i="214"/>
  <c r="BH86" i="214"/>
  <c r="AQ70" i="214"/>
  <c r="AV140" i="214"/>
  <c r="BB145" i="214"/>
  <c r="BB65" i="214"/>
  <c r="S104" i="214"/>
  <c r="Q104" i="214"/>
  <c r="BI74" i="214"/>
  <c r="T118" i="214"/>
  <c r="AW135" i="214"/>
  <c r="BA117" i="214"/>
  <c r="BA90" i="214"/>
  <c r="O146" i="214"/>
  <c r="H113" i="214"/>
  <c r="T74" i="214"/>
  <c r="AU147" i="214"/>
  <c r="H72" i="214"/>
  <c r="R4" i="214"/>
  <c r="W49" i="214"/>
  <c r="G84" i="214"/>
  <c r="E37" i="214"/>
  <c r="BK73" i="214"/>
  <c r="AR77" i="214"/>
  <c r="J35" i="214"/>
  <c r="AV122" i="214"/>
  <c r="D137" i="214"/>
  <c r="E47" i="214"/>
  <c r="P4" i="214"/>
  <c r="S92" i="214"/>
  <c r="J17" i="214"/>
  <c r="BH100" i="214"/>
  <c r="AA57" i="214"/>
  <c r="AS165" i="214"/>
  <c r="BK69" i="214"/>
  <c r="G8" i="214"/>
  <c r="AV137" i="214"/>
  <c r="BI163" i="214"/>
  <c r="BJ142" i="214"/>
  <c r="D87" i="214"/>
  <c r="R56" i="214"/>
  <c r="AX75" i="214"/>
  <c r="Y106" i="214"/>
  <c r="P34" i="214"/>
  <c r="I76" i="214"/>
  <c r="BK46" i="214"/>
  <c r="AS28" i="214"/>
  <c r="AE50" i="214"/>
  <c r="O103" i="214"/>
  <c r="R128" i="214"/>
  <c r="AC63" i="214"/>
  <c r="AO52" i="214"/>
  <c r="AB53" i="214"/>
  <c r="X123" i="214"/>
  <c r="AD104" i="214"/>
  <c r="U159" i="214"/>
  <c r="D119" i="214"/>
  <c r="T138" i="214"/>
  <c r="E24" i="214"/>
  <c r="AH30" i="214"/>
  <c r="R50" i="214"/>
  <c r="W26" i="214"/>
  <c r="AD27" i="214"/>
  <c r="AL26" i="214"/>
  <c r="W164" i="214"/>
  <c r="Z70" i="214"/>
  <c r="BD19" i="214"/>
  <c r="AV54" i="214"/>
  <c r="BA143" i="214"/>
  <c r="BF19" i="214"/>
  <c r="O80" i="214"/>
  <c r="BA108" i="214"/>
  <c r="AV90" i="214"/>
  <c r="BG97" i="214"/>
  <c r="AT107" i="214"/>
  <c r="BG9" i="214"/>
  <c r="AW34" i="214"/>
  <c r="BD48" i="214"/>
  <c r="AB123" i="214"/>
  <c r="AI94" i="214"/>
  <c r="AJ16" i="214"/>
  <c r="AP6" i="214"/>
  <c r="G141" i="214"/>
  <c r="R29" i="214"/>
  <c r="BD28" i="214"/>
  <c r="BH157" i="214"/>
  <c r="W40" i="214"/>
  <c r="AP141" i="214"/>
  <c r="X158" i="214"/>
  <c r="N109" i="214"/>
  <c r="AP42" i="214"/>
  <c r="S140" i="214"/>
  <c r="D29" i="214"/>
  <c r="BF44" i="214"/>
  <c r="BJ164" i="214"/>
  <c r="BC107" i="214"/>
  <c r="BA21" i="214"/>
  <c r="AD71" i="214"/>
  <c r="V64" i="214"/>
  <c r="AM133" i="214"/>
  <c r="AC100" i="214"/>
  <c r="R119" i="214"/>
  <c r="AO147" i="214"/>
  <c r="P39" i="214"/>
  <c r="F24" i="214"/>
  <c r="AV111" i="214"/>
  <c r="L40" i="214"/>
  <c r="AF31" i="214"/>
  <c r="BC91" i="214"/>
  <c r="W111" i="214"/>
  <c r="AP25" i="214"/>
  <c r="BC71" i="214"/>
  <c r="AL55" i="214"/>
  <c r="G139" i="214"/>
  <c r="W23" i="214"/>
  <c r="AJ150" i="214"/>
  <c r="N165" i="214"/>
  <c r="AR38" i="214"/>
  <c r="AX147" i="214"/>
  <c r="AH127" i="214"/>
  <c r="AY8" i="214"/>
  <c r="AP116" i="214"/>
  <c r="AI51" i="214"/>
  <c r="K109" i="214"/>
  <c r="AR92" i="214"/>
  <c r="D114" i="214"/>
  <c r="AK4" i="214"/>
  <c r="AH24" i="214"/>
  <c r="AX109" i="214"/>
  <c r="BB115" i="214"/>
  <c r="AS150" i="214"/>
  <c r="J117" i="214"/>
  <c r="P105" i="214"/>
  <c r="AP88" i="214"/>
  <c r="AR89" i="214"/>
  <c r="AX150" i="214"/>
  <c r="BI38" i="214"/>
  <c r="BL132" i="214"/>
  <c r="D9" i="214"/>
  <c r="AN147" i="214"/>
  <c r="V8" i="214"/>
  <c r="AP14" i="214"/>
  <c r="AE165" i="214"/>
  <c r="F35" i="214"/>
  <c r="AC90" i="214"/>
  <c r="AT98" i="214"/>
  <c r="V12" i="214"/>
  <c r="BF51" i="214"/>
  <c r="Y47" i="214"/>
  <c r="O54" i="214"/>
  <c r="F93" i="214"/>
  <c r="BE72" i="214"/>
  <c r="J53" i="214"/>
  <c r="AX93" i="214"/>
  <c r="AQ100" i="214"/>
  <c r="AI114" i="214"/>
  <c r="AJ57" i="214"/>
  <c r="Q114" i="214"/>
  <c r="AX22" i="214"/>
  <c r="AK29" i="214"/>
  <c r="AP151" i="214"/>
  <c r="AH49" i="214"/>
  <c r="E4" i="214"/>
  <c r="BF91" i="214"/>
  <c r="AG160" i="214"/>
  <c r="R105" i="214"/>
  <c r="BF112" i="214"/>
  <c r="AI76" i="214"/>
  <c r="V35" i="214"/>
  <c r="X136" i="214"/>
  <c r="AH100" i="214"/>
  <c r="Y96" i="214"/>
  <c r="O68" i="214"/>
  <c r="BH129" i="214"/>
  <c r="AF129" i="214"/>
  <c r="AA65" i="214"/>
  <c r="AG90" i="214"/>
  <c r="W84" i="214"/>
  <c r="S165" i="214"/>
  <c r="AY23" i="214"/>
  <c r="BG89" i="214"/>
  <c r="E100" i="214"/>
  <c r="X69" i="214"/>
  <c r="AX119" i="214"/>
  <c r="AR133" i="214"/>
  <c r="BK130" i="214"/>
  <c r="AA122" i="214"/>
  <c r="BC110" i="214"/>
  <c r="AI129" i="214"/>
  <c r="AN22" i="214"/>
  <c r="AH119" i="214"/>
  <c r="J138" i="214"/>
  <c r="AB138" i="214"/>
  <c r="I143" i="214"/>
  <c r="BD131" i="214"/>
  <c r="Z64" i="214"/>
  <c r="BG48" i="214"/>
  <c r="AD116" i="214"/>
  <c r="V38" i="214"/>
  <c r="O159" i="214"/>
  <c r="AU26" i="214"/>
  <c r="BD147" i="214"/>
  <c r="Z149" i="214"/>
  <c r="AP161" i="214"/>
  <c r="Y155" i="214"/>
  <c r="AG42" i="214"/>
  <c r="F104" i="214"/>
  <c r="BK141" i="214"/>
  <c r="AK32" i="214"/>
  <c r="AS80" i="214"/>
  <c r="AW50" i="214"/>
  <c r="G140" i="214"/>
  <c r="AX126" i="214"/>
  <c r="AW41" i="214"/>
  <c r="BJ69" i="214"/>
  <c r="BI18" i="214"/>
  <c r="BJ122" i="214"/>
  <c r="BI24" i="214"/>
  <c r="AI15" i="214"/>
  <c r="U50" i="214"/>
  <c r="BJ10" i="214"/>
  <c r="BF62" i="214"/>
  <c r="S25" i="214"/>
  <c r="BH154" i="214"/>
  <c r="BG14" i="214"/>
  <c r="AW87" i="214"/>
  <c r="I83" i="214"/>
  <c r="AG159" i="214"/>
  <c r="BJ55" i="214"/>
  <c r="AF157" i="214"/>
  <c r="AC59" i="214"/>
  <c r="AA131" i="214"/>
  <c r="AG119" i="214"/>
  <c r="R127" i="214"/>
  <c r="S102" i="214"/>
  <c r="P160" i="214"/>
  <c r="H89" i="214"/>
  <c r="BJ68" i="214"/>
  <c r="Z108" i="214"/>
  <c r="BC119" i="214"/>
  <c r="AF21" i="214"/>
  <c r="E10" i="214"/>
  <c r="Z43" i="214"/>
  <c r="AS97" i="214"/>
  <c r="AK139" i="214"/>
  <c r="AI7" i="214"/>
  <c r="AZ14" i="214"/>
  <c r="BI5" i="214"/>
  <c r="AE9" i="214"/>
  <c r="AS43" i="214"/>
  <c r="BF156" i="214"/>
  <c r="AC143" i="214"/>
  <c r="AE24" i="214"/>
  <c r="D11" i="214"/>
  <c r="Q66" i="214"/>
  <c r="AJ5" i="214"/>
  <c r="AV45" i="214"/>
  <c r="AM47" i="214"/>
  <c r="AB55" i="214"/>
  <c r="AG143" i="214"/>
  <c r="BK77" i="214"/>
  <c r="S100" i="214"/>
  <c r="AA36" i="214"/>
  <c r="AU35" i="214"/>
  <c r="H23" i="214"/>
  <c r="H135" i="214"/>
  <c r="AH62" i="214"/>
  <c r="AT93" i="214"/>
  <c r="BC104" i="214"/>
  <c r="J44" i="214"/>
  <c r="BL95" i="214"/>
  <c r="J151" i="214"/>
  <c r="AF24" i="214"/>
  <c r="AI151" i="214"/>
  <c r="AB143" i="214"/>
  <c r="AG151" i="214"/>
  <c r="AG67" i="214"/>
  <c r="R152" i="214"/>
  <c r="AE140" i="214"/>
  <c r="BL152" i="214"/>
  <c r="F129" i="214"/>
  <c r="AY65" i="214"/>
  <c r="AZ87" i="214"/>
  <c r="O63" i="214"/>
  <c r="AW149" i="214"/>
  <c r="BG113" i="214"/>
  <c r="BK149" i="214"/>
  <c r="S23" i="214"/>
  <c r="AJ94" i="214"/>
  <c r="BB137" i="214"/>
  <c r="BC151" i="214"/>
  <c r="AL77" i="214"/>
  <c r="AI25" i="214"/>
  <c r="S136" i="214"/>
  <c r="BL105" i="214"/>
  <c r="BC74" i="214"/>
  <c r="BB128" i="214"/>
  <c r="N7" i="214"/>
  <c r="AH57" i="214"/>
  <c r="AA79" i="214"/>
  <c r="J11" i="214"/>
  <c r="BK19" i="214"/>
  <c r="U28" i="214"/>
  <c r="L100" i="214"/>
  <c r="M10" i="214"/>
  <c r="AG52" i="214"/>
  <c r="AO7" i="214"/>
  <c r="AW142" i="214"/>
  <c r="BH17" i="214"/>
  <c r="AU59" i="214"/>
  <c r="BC33" i="214"/>
  <c r="O95" i="214"/>
  <c r="Z160" i="214"/>
  <c r="V160" i="214"/>
  <c r="AY33" i="214"/>
  <c r="BG94" i="214"/>
  <c r="V130" i="214"/>
  <c r="M127" i="214"/>
  <c r="Q51" i="214"/>
  <c r="X63" i="214"/>
  <c r="BL91" i="214"/>
  <c r="U136" i="214"/>
  <c r="AL45" i="214"/>
  <c r="BH104" i="214"/>
  <c r="AH44" i="214"/>
  <c r="F70" i="214"/>
  <c r="U4" i="214"/>
  <c r="AF44" i="214"/>
  <c r="AS35" i="214"/>
  <c r="AM45" i="214"/>
  <c r="AW8" i="214"/>
  <c r="P14" i="214"/>
  <c r="BF158" i="214"/>
  <c r="BK119" i="214"/>
  <c r="K142" i="214"/>
  <c r="AH71" i="214"/>
  <c r="G143" i="214"/>
  <c r="BG12" i="214"/>
  <c r="AW72" i="214"/>
  <c r="AD102" i="214"/>
  <c r="AS68" i="214"/>
  <c r="J7" i="214"/>
  <c r="V16" i="214"/>
  <c r="AC35" i="214"/>
  <c r="BD35" i="214"/>
  <c r="AC94" i="214"/>
  <c r="BI80" i="214"/>
  <c r="AX65" i="214"/>
  <c r="U22" i="214"/>
  <c r="AU115" i="214"/>
  <c r="AE137" i="214"/>
  <c r="AZ149" i="214"/>
  <c r="E132" i="214"/>
  <c r="I86" i="214"/>
  <c r="AL111" i="214"/>
  <c r="AD99" i="214"/>
  <c r="BI41" i="214"/>
  <c r="AG38" i="214"/>
  <c r="X37" i="214"/>
  <c r="J102" i="214"/>
  <c r="AR58" i="214"/>
  <c r="F122" i="214"/>
  <c r="AQ96" i="214"/>
  <c r="N135" i="214"/>
  <c r="S131" i="214"/>
  <c r="AK52" i="214"/>
  <c r="T98" i="214"/>
  <c r="BA27" i="214"/>
  <c r="D67" i="214"/>
  <c r="AS123" i="214"/>
  <c r="U54" i="214"/>
  <c r="AQ105" i="214"/>
  <c r="AD127" i="214"/>
  <c r="BD130" i="214"/>
  <c r="D14" i="214"/>
  <c r="T83" i="214"/>
  <c r="BK60" i="214"/>
  <c r="AL60" i="214"/>
  <c r="BL44" i="214"/>
  <c r="S7" i="214"/>
  <c r="AP117" i="214"/>
  <c r="AD21" i="214"/>
  <c r="AE66" i="214"/>
  <c r="AE52" i="214"/>
  <c r="AZ48" i="214"/>
  <c r="AS124" i="214"/>
  <c r="AV91" i="214"/>
  <c r="Q44" i="214"/>
  <c r="AW118" i="214"/>
  <c r="F144" i="214"/>
  <c r="U156" i="214"/>
  <c r="AK164" i="214"/>
  <c r="AD133" i="214"/>
  <c r="L102" i="214"/>
  <c r="AW64" i="214"/>
  <c r="AW134" i="214"/>
  <c r="Q151" i="214"/>
  <c r="BD116" i="214"/>
  <c r="M118" i="214"/>
  <c r="I93" i="214"/>
  <c r="BE8" i="214"/>
  <c r="O145" i="214"/>
  <c r="AK143" i="214"/>
  <c r="BI105" i="214"/>
  <c r="AL65" i="214"/>
  <c r="L72" i="214"/>
  <c r="AU86" i="214"/>
  <c r="BA69" i="214"/>
  <c r="F88" i="214"/>
  <c r="V134" i="214"/>
  <c r="BF109" i="214"/>
  <c r="Y28" i="214"/>
  <c r="AJ77" i="214"/>
  <c r="T15" i="214"/>
  <c r="AT146" i="214"/>
  <c r="AP73" i="214"/>
  <c r="BA14" i="214"/>
  <c r="AI87" i="214"/>
  <c r="P102" i="214"/>
  <c r="AB6" i="214"/>
  <c r="W54" i="214"/>
  <c r="BB148" i="214"/>
  <c r="K143" i="214"/>
  <c r="AI106" i="214"/>
  <c r="N5" i="214"/>
  <c r="AN91" i="214"/>
  <c r="AU102" i="214"/>
  <c r="S21" i="214"/>
  <c r="L123" i="214"/>
  <c r="Q30" i="214"/>
  <c r="K112" i="214"/>
  <c r="AY15" i="214"/>
  <c r="AH162" i="214"/>
  <c r="W18" i="214"/>
  <c r="AS24" i="214"/>
  <c r="W162" i="214"/>
  <c r="AL58" i="214"/>
  <c r="H11" i="214"/>
  <c r="AL124" i="214"/>
  <c r="N114" i="214"/>
  <c r="AQ29" i="214"/>
  <c r="BF108" i="214"/>
  <c r="AK13" i="214"/>
  <c r="G149" i="214"/>
  <c r="BH119" i="214"/>
  <c r="P42" i="214"/>
  <c r="AF33" i="214"/>
  <c r="E48" i="214"/>
  <c r="AL74" i="214"/>
  <c r="BG72" i="214"/>
  <c r="AZ46" i="214"/>
  <c r="AX102" i="214"/>
  <c r="AC95" i="214"/>
  <c r="BK56" i="214"/>
  <c r="I42" i="214"/>
  <c r="AI30" i="214"/>
  <c r="G127" i="214"/>
  <c r="BC95" i="214"/>
  <c r="AR16" i="214"/>
  <c r="BL52" i="214"/>
  <c r="AT125" i="214"/>
  <c r="O42" i="214"/>
  <c r="AG83" i="214"/>
  <c r="AY112" i="214"/>
  <c r="AS4" i="214"/>
  <c r="AQ115" i="214"/>
  <c r="P30" i="214"/>
  <c r="BK87" i="214"/>
  <c r="BH148" i="214"/>
  <c r="BJ64" i="214"/>
  <c r="AQ64" i="214"/>
  <c r="BI156" i="214"/>
  <c r="AP56" i="214"/>
  <c r="AV96" i="214"/>
  <c r="R159" i="214"/>
  <c r="V59" i="214"/>
  <c r="BG136" i="214"/>
  <c r="AQ93" i="214"/>
  <c r="AH39" i="214"/>
  <c r="AB51" i="214"/>
  <c r="M12" i="214"/>
  <c r="H56" i="214"/>
  <c r="AP115" i="214"/>
  <c r="BF18" i="214"/>
  <c r="BC75" i="214"/>
  <c r="E56" i="214"/>
  <c r="E87" i="214"/>
  <c r="K99" i="214"/>
  <c r="N27" i="214"/>
  <c r="J18" i="214"/>
  <c r="AT25" i="214"/>
  <c r="J107" i="214"/>
  <c r="AK112" i="214"/>
  <c r="BJ161" i="214"/>
  <c r="AR25" i="214"/>
  <c r="BF161" i="214"/>
  <c r="BL115" i="214"/>
  <c r="M31" i="214"/>
  <c r="AR13" i="214"/>
  <c r="O89" i="214"/>
  <c r="AL62" i="214"/>
  <c r="BH91" i="214"/>
  <c r="W59" i="214"/>
  <c r="AS155" i="214"/>
  <c r="BL163" i="214"/>
  <c r="BI90" i="214"/>
  <c r="AD12" i="214"/>
  <c r="AN46" i="214"/>
  <c r="BJ101" i="214"/>
  <c r="AU161" i="214"/>
  <c r="J67" i="214"/>
  <c r="N138" i="214"/>
  <c r="AH17" i="214"/>
  <c r="N69" i="214"/>
  <c r="BF111" i="214"/>
  <c r="BL67" i="214"/>
  <c r="BC85" i="214"/>
  <c r="AB117" i="214"/>
  <c r="J34" i="214"/>
  <c r="AK119" i="214"/>
  <c r="AF126" i="214"/>
  <c r="U55" i="214"/>
  <c r="AJ141" i="214"/>
  <c r="BL110" i="214"/>
  <c r="AR70" i="214"/>
  <c r="J130" i="214"/>
  <c r="Y130" i="214"/>
  <c r="H108" i="214"/>
  <c r="BF39" i="214"/>
  <c r="AZ51" i="214"/>
  <c r="AH102" i="214"/>
  <c r="AK87" i="214"/>
  <c r="M78" i="214"/>
  <c r="BL8" i="214"/>
  <c r="T145" i="214"/>
  <c r="AU32" i="214"/>
  <c r="BD78" i="214"/>
  <c r="BL158" i="214"/>
  <c r="AU162" i="214"/>
  <c r="O96" i="214"/>
  <c r="BB139" i="214"/>
  <c r="AI107" i="214"/>
  <c r="U67" i="214"/>
  <c r="D76" i="214"/>
  <c r="BF84" i="214"/>
  <c r="AG152" i="214"/>
  <c r="AQ40" i="214"/>
  <c r="O36" i="214"/>
  <c r="AW42" i="214"/>
  <c r="F13" i="214"/>
  <c r="BL61" i="214"/>
  <c r="O101" i="214"/>
  <c r="AH163" i="214"/>
  <c r="AE47" i="214"/>
  <c r="K149" i="214"/>
  <c r="AR152" i="214"/>
  <c r="L93" i="214"/>
  <c r="AT116" i="214"/>
  <c r="AH23" i="214"/>
  <c r="AK37" i="214"/>
  <c r="AP17" i="214"/>
  <c r="H43" i="214"/>
  <c r="U92" i="214"/>
  <c r="W28" i="214"/>
  <c r="BD23" i="214"/>
  <c r="AR11" i="214"/>
  <c r="BK10" i="214"/>
  <c r="AK46" i="214"/>
  <c r="AR164" i="214"/>
  <c r="AK161" i="214"/>
  <c r="BI120" i="214"/>
  <c r="AN104" i="214"/>
  <c r="BL89" i="214"/>
  <c r="AN10" i="214"/>
  <c r="P155" i="214"/>
  <c r="Q121" i="214"/>
  <c r="AC80" i="214"/>
  <c r="P143" i="214"/>
  <c r="AP132" i="214"/>
  <c r="AP15" i="214"/>
  <c r="I4" i="214"/>
  <c r="AM23" i="214"/>
  <c r="AS161" i="214"/>
  <c r="G36" i="214"/>
  <c r="AM101" i="214"/>
  <c r="AY62" i="214"/>
  <c r="AI138" i="214"/>
  <c r="G38" i="214"/>
  <c r="AD63" i="214"/>
  <c r="BB10" i="214"/>
  <c r="AB46" i="214"/>
  <c r="E8" i="214"/>
  <c r="BH36" i="214"/>
  <c r="M60" i="214"/>
  <c r="AA155" i="214"/>
  <c r="AM159" i="214"/>
  <c r="Z37" i="214"/>
  <c r="L17" i="214"/>
  <c r="X66" i="214"/>
  <c r="BA81" i="214"/>
  <c r="L110" i="214"/>
  <c r="V17" i="214"/>
  <c r="U135" i="214"/>
  <c r="P111" i="214"/>
  <c r="AX98" i="214"/>
  <c r="AA124" i="214"/>
  <c r="AR47" i="214"/>
  <c r="Z21" i="214"/>
  <c r="Q5" i="214"/>
  <c r="J49" i="214"/>
  <c r="X5" i="214"/>
  <c r="BB161" i="214"/>
  <c r="N13" i="214"/>
  <c r="AN157" i="214"/>
  <c r="BK72" i="214"/>
  <c r="K89" i="214"/>
  <c r="AT127" i="214"/>
  <c r="AF75" i="214"/>
  <c r="W134" i="214"/>
  <c r="AY6" i="214"/>
  <c r="BE150" i="214"/>
  <c r="W152" i="214"/>
  <c r="AA66" i="214"/>
  <c r="V153" i="214"/>
  <c r="BE55" i="214"/>
  <c r="Q72" i="214"/>
  <c r="AS69" i="214"/>
  <c r="AS90" i="214"/>
  <c r="BC36" i="214"/>
  <c r="X32" i="214"/>
  <c r="AD125" i="214"/>
  <c r="Z101" i="214"/>
  <c r="U85" i="214"/>
  <c r="U11" i="214"/>
  <c r="AO142" i="214"/>
  <c r="BF24" i="214"/>
  <c r="AD80" i="214"/>
  <c r="AF146" i="214"/>
  <c r="AE164" i="214"/>
  <c r="AW136" i="214"/>
  <c r="BD81" i="214"/>
  <c r="U134" i="214"/>
  <c r="BL68" i="214"/>
  <c r="Y20" i="214"/>
  <c r="F58" i="214"/>
  <c r="AN81" i="214"/>
  <c r="AM97" i="214"/>
  <c r="AE106" i="214"/>
  <c r="I58" i="214"/>
  <c r="U108" i="214"/>
  <c r="AC105" i="214"/>
  <c r="AW19" i="214"/>
  <c r="BD59" i="214"/>
  <c r="N80" i="214"/>
  <c r="AR15" i="214"/>
  <c r="H75" i="214"/>
  <c r="K50" i="214"/>
  <c r="S107" i="214"/>
  <c r="AQ81" i="214"/>
  <c r="BH102" i="214"/>
  <c r="BD160" i="214"/>
  <c r="AB116" i="214"/>
  <c r="AH81" i="214"/>
  <c r="AJ119" i="214"/>
  <c r="AD112" i="214"/>
  <c r="Q69" i="214"/>
  <c r="X45" i="214"/>
  <c r="R122" i="214"/>
  <c r="AW71" i="214"/>
  <c r="AN132" i="214"/>
  <c r="AC57" i="214"/>
  <c r="Y18" i="214"/>
  <c r="AM44" i="214"/>
  <c r="W119" i="214"/>
  <c r="H35" i="214"/>
  <c r="N60" i="214"/>
  <c r="Q12" i="214"/>
  <c r="BA67" i="214"/>
  <c r="AR106" i="214"/>
  <c r="BG28" i="214"/>
  <c r="P15" i="214"/>
  <c r="M30" i="214"/>
  <c r="O53" i="214"/>
  <c r="L96" i="214"/>
  <c r="AY21" i="214"/>
  <c r="AV75" i="214"/>
  <c r="BH122" i="214"/>
  <c r="X130" i="214"/>
  <c r="AZ147" i="214"/>
  <c r="O155" i="214"/>
  <c r="AQ138" i="214"/>
  <c r="AE57" i="214"/>
  <c r="AJ44" i="214"/>
  <c r="AX86" i="214"/>
  <c r="AN163" i="214"/>
  <c r="N30" i="214"/>
  <c r="I14" i="214"/>
  <c r="AE43" i="214"/>
  <c r="AH21" i="214"/>
  <c r="Z54" i="214"/>
  <c r="Y139" i="214"/>
  <c r="AK34" i="214"/>
  <c r="BB49" i="214"/>
  <c r="F127" i="214"/>
  <c r="AZ84" i="214"/>
  <c r="M148" i="214"/>
  <c r="M11" i="214"/>
  <c r="AK138" i="214"/>
  <c r="BJ97" i="214"/>
  <c r="V62" i="214"/>
  <c r="Q107" i="214"/>
  <c r="AC29" i="214"/>
  <c r="AV155" i="214"/>
  <c r="K135" i="214"/>
  <c r="AF110" i="214"/>
  <c r="AR123" i="214"/>
  <c r="AX153" i="214"/>
  <c r="AT82" i="214"/>
  <c r="BB92" i="214"/>
  <c r="AN8" i="214"/>
  <c r="AM124" i="214"/>
  <c r="W89" i="214"/>
  <c r="AD130" i="214"/>
  <c r="AL86" i="214"/>
  <c r="BJ129" i="214"/>
  <c r="K66" i="214"/>
  <c r="AD87" i="214"/>
  <c r="O25" i="214"/>
  <c r="AF155" i="214"/>
  <c r="BA75" i="214"/>
  <c r="O122" i="214"/>
  <c r="AG12" i="214"/>
  <c r="D5" i="214"/>
  <c r="AD72" i="214"/>
  <c r="G104" i="214"/>
  <c r="AP127" i="214"/>
  <c r="AO20" i="214"/>
  <c r="BC54" i="214"/>
  <c r="G47" i="214"/>
  <c r="BF136" i="214"/>
  <c r="BH48" i="214"/>
  <c r="H115" i="214"/>
  <c r="AL12" i="214"/>
  <c r="AR156" i="214"/>
  <c r="AZ61" i="214"/>
  <c r="N124" i="214"/>
  <c r="AI109" i="214"/>
  <c r="BJ83" i="214"/>
  <c r="AX83" i="216" l="1"/>
  <c r="W109" i="216"/>
  <c r="AF156" i="216"/>
  <c r="Z12" i="216"/>
  <c r="F115" i="216"/>
  <c r="AV48" i="216"/>
  <c r="E47" i="216"/>
  <c r="AQ54" i="216"/>
  <c r="AC20" i="216"/>
  <c r="AD127" i="216"/>
  <c r="E104" i="216"/>
  <c r="S72" i="216"/>
  <c r="C5" i="216"/>
  <c r="U12" i="216"/>
  <c r="I122" i="216"/>
  <c r="I25" i="216"/>
  <c r="S87" i="216"/>
  <c r="AX129" i="216"/>
  <c r="Z86" i="216"/>
  <c r="S130" i="216"/>
  <c r="M89" i="216"/>
  <c r="AA124" i="216"/>
  <c r="AB8" i="216"/>
  <c r="AP92" i="216"/>
  <c r="AH82" i="216"/>
  <c r="AL153" i="216"/>
  <c r="AF123" i="216"/>
  <c r="AJ155" i="216"/>
  <c r="R29" i="216"/>
  <c r="L62" i="216"/>
  <c r="AX97" i="216"/>
  <c r="Y138" i="216"/>
  <c r="D127" i="216"/>
  <c r="AP49" i="216"/>
  <c r="Y34" i="216"/>
  <c r="O54" i="216"/>
  <c r="V21" i="216"/>
  <c r="T43" i="216"/>
  <c r="G14" i="216"/>
  <c r="AB163" i="216"/>
  <c r="AL86" i="216"/>
  <c r="X44" i="216"/>
  <c r="T57" i="216"/>
  <c r="AE138" i="216"/>
  <c r="I155" i="216"/>
  <c r="N130" i="216"/>
  <c r="AV122" i="216"/>
  <c r="AJ75" i="216"/>
  <c r="AM21" i="216"/>
  <c r="I53" i="216"/>
  <c r="J15" i="216"/>
  <c r="AU28" i="216"/>
  <c r="AF106" i="216"/>
  <c r="F35" i="216"/>
  <c r="M119" i="216"/>
  <c r="AA44" i="216"/>
  <c r="R57" i="216"/>
  <c r="AB132" i="216"/>
  <c r="AK71" i="216"/>
  <c r="N45" i="216"/>
  <c r="S112" i="216"/>
  <c r="X119" i="216"/>
  <c r="V81" i="216"/>
  <c r="Q116" i="216"/>
  <c r="AR160" i="216"/>
  <c r="AV102" i="216"/>
  <c r="AE81" i="216"/>
  <c r="F75" i="216"/>
  <c r="AF15" i="216"/>
  <c r="AR59" i="216"/>
  <c r="AK19" i="216"/>
  <c r="R105" i="216"/>
  <c r="K108" i="216"/>
  <c r="G58" i="216"/>
  <c r="T106" i="216"/>
  <c r="AA97" i="216"/>
  <c r="AB81" i="216"/>
  <c r="D58" i="216"/>
  <c r="AZ68" i="216"/>
  <c r="K134" i="216"/>
  <c r="AR81" i="216"/>
  <c r="AK136" i="216"/>
  <c r="T164" i="216"/>
  <c r="S80" i="216"/>
  <c r="AC142" i="216"/>
  <c r="K11" i="216"/>
  <c r="K85" i="216"/>
  <c r="O101" i="216"/>
  <c r="S125" i="216"/>
  <c r="N32" i="216"/>
  <c r="AQ36" i="216"/>
  <c r="AG90" i="216"/>
  <c r="AG69" i="216"/>
  <c r="L153" i="216"/>
  <c r="P66" i="216"/>
  <c r="M152" i="216"/>
  <c r="AM6" i="216"/>
  <c r="M134" i="216"/>
  <c r="AH127" i="216"/>
  <c r="AY72" i="216"/>
  <c r="AB157" i="216"/>
  <c r="AP161" i="216"/>
  <c r="N5" i="216"/>
  <c r="H49" i="216"/>
  <c r="O21" i="216"/>
  <c r="AF47" i="216"/>
  <c r="P124" i="216"/>
  <c r="AL98" i="216"/>
  <c r="J111" i="216"/>
  <c r="K135" i="216"/>
  <c r="L17" i="216"/>
  <c r="N66" i="216"/>
  <c r="O37" i="216"/>
  <c r="AA159" i="216"/>
  <c r="P155" i="216"/>
  <c r="AV36" i="216"/>
  <c r="Q46" i="216"/>
  <c r="AP10" i="216"/>
  <c r="S63" i="216"/>
  <c r="E38" i="216"/>
  <c r="W138" i="216"/>
  <c r="AM62" i="216"/>
  <c r="AA101" i="216"/>
  <c r="E36" i="216"/>
  <c r="AG161" i="216"/>
  <c r="AA23" i="216"/>
  <c r="I168" i="214"/>
  <c r="I169" i="214" s="1"/>
  <c r="G4" i="216"/>
  <c r="AD15" i="216"/>
  <c r="AD132" i="216"/>
  <c r="J143" i="216"/>
  <c r="R80" i="216"/>
  <c r="J155" i="216"/>
  <c r="AB10" i="216"/>
  <c r="AZ89" i="216"/>
  <c r="AB104" i="216"/>
  <c r="AW120" i="216"/>
  <c r="Y161" i="216"/>
  <c r="AF164" i="216"/>
  <c r="Y46" i="216"/>
  <c r="AY10" i="216"/>
  <c r="AF11" i="216"/>
  <c r="AR23" i="216"/>
  <c r="M28" i="216"/>
  <c r="K92" i="216"/>
  <c r="F43" i="216"/>
  <c r="AD17" i="216"/>
  <c r="Y37" i="216"/>
  <c r="V23" i="216"/>
  <c r="AH116" i="216"/>
  <c r="AF152" i="216"/>
  <c r="T47" i="216"/>
  <c r="V163" i="216"/>
  <c r="I101" i="216"/>
  <c r="AZ61" i="216"/>
  <c r="D13" i="216"/>
  <c r="AK42" i="216"/>
  <c r="I36" i="216"/>
  <c r="AE40" i="216"/>
  <c r="U152" i="216"/>
  <c r="C76" i="216"/>
  <c r="K67" i="216"/>
  <c r="W107" i="216"/>
  <c r="AP139" i="216"/>
  <c r="I96" i="216"/>
  <c r="AI162" i="216"/>
  <c r="AZ158" i="216"/>
  <c r="AR78" i="216"/>
  <c r="AI32" i="216"/>
  <c r="AZ8" i="216"/>
  <c r="Y87" i="216"/>
  <c r="V102" i="216"/>
  <c r="F108" i="216"/>
  <c r="H130" i="216"/>
  <c r="AF70" i="216"/>
  <c r="AZ110" i="216"/>
  <c r="X141" i="216"/>
  <c r="K55" i="216"/>
  <c r="Y119" i="216"/>
  <c r="H34" i="216"/>
  <c r="Q117" i="216"/>
  <c r="AQ85" i="216"/>
  <c r="AZ67" i="216"/>
  <c r="V17" i="216"/>
  <c r="H67" i="216"/>
  <c r="AI161" i="216"/>
  <c r="AX101" i="216"/>
  <c r="AB46" i="216"/>
  <c r="S12" i="216"/>
  <c r="AW90" i="216"/>
  <c r="AZ163" i="216"/>
  <c r="AG155" i="216"/>
  <c r="M59" i="216"/>
  <c r="AV91" i="216"/>
  <c r="Z62" i="216"/>
  <c r="I89" i="216"/>
  <c r="AF13" i="216"/>
  <c r="AZ115" i="216"/>
  <c r="AF25" i="216"/>
  <c r="AX161" i="216"/>
  <c r="Y112" i="216"/>
  <c r="H107" i="216"/>
  <c r="AH25" i="216"/>
  <c r="H18" i="216"/>
  <c r="AQ75" i="216"/>
  <c r="AD115" i="216"/>
  <c r="F56" i="216"/>
  <c r="Q51" i="216"/>
  <c r="V39" i="216"/>
  <c r="AE93" i="216"/>
  <c r="AU136" i="216"/>
  <c r="L59" i="216"/>
  <c r="AJ96" i="216"/>
  <c r="AD56" i="216"/>
  <c r="AW156" i="216"/>
  <c r="AE64" i="216"/>
  <c r="AX64" i="216"/>
  <c r="AV148" i="216"/>
  <c r="AY87" i="216"/>
  <c r="J30" i="216"/>
  <c r="AE115" i="216"/>
  <c r="AS168" i="214"/>
  <c r="AG4" i="216"/>
  <c r="AM112" i="216"/>
  <c r="U83" i="216"/>
  <c r="I42" i="216"/>
  <c r="AH125" i="216"/>
  <c r="AZ52" i="216"/>
  <c r="AF16" i="216"/>
  <c r="AQ95" i="216"/>
  <c r="E127" i="216"/>
  <c r="W30" i="216"/>
  <c r="G42" i="216"/>
  <c r="AY56" i="216"/>
  <c r="R95" i="216"/>
  <c r="AL102" i="216"/>
  <c r="AU72" i="216"/>
  <c r="Z74" i="216"/>
  <c r="J42" i="216"/>
  <c r="AV119" i="216"/>
  <c r="E149" i="216"/>
  <c r="Y13" i="216"/>
  <c r="AE29" i="216"/>
  <c r="Z124" i="216"/>
  <c r="F11" i="216"/>
  <c r="Z58" i="216"/>
  <c r="M162" i="216"/>
  <c r="AG24" i="216"/>
  <c r="M18" i="216"/>
  <c r="V162" i="216"/>
  <c r="AM15" i="216"/>
  <c r="AI102" i="216"/>
  <c r="AB91" i="216"/>
  <c r="W106" i="216"/>
  <c r="AP148" i="216"/>
  <c r="M54" i="216"/>
  <c r="Q6" i="216"/>
  <c r="J102" i="216"/>
  <c r="W87" i="216"/>
  <c r="AD73" i="216"/>
  <c r="AH146" i="216"/>
  <c r="X77" i="216"/>
  <c r="L134" i="216"/>
  <c r="D88" i="216"/>
  <c r="AI86" i="216"/>
  <c r="Z65" i="216"/>
  <c r="AW105" i="216"/>
  <c r="Y143" i="216"/>
  <c r="I145" i="216"/>
  <c r="G93" i="216"/>
  <c r="AR116" i="216"/>
  <c r="AK134" i="216"/>
  <c r="AK64" i="216"/>
  <c r="S133" i="216"/>
  <c r="Y164" i="216"/>
  <c r="K156" i="216"/>
  <c r="D144" i="216"/>
  <c r="AK118" i="216"/>
  <c r="AJ91" i="216"/>
  <c r="AG124" i="216"/>
  <c r="T52" i="216"/>
  <c r="T66" i="216"/>
  <c r="S21" i="216"/>
  <c r="AD117" i="216"/>
  <c r="AZ44" i="216"/>
  <c r="Z60" i="216"/>
  <c r="AY60" i="216"/>
  <c r="C14" i="216"/>
  <c r="AR130" i="216"/>
  <c r="S127" i="216"/>
  <c r="AE105" i="216"/>
  <c r="K54" i="216"/>
  <c r="AG123" i="216"/>
  <c r="C67" i="216"/>
  <c r="Y52" i="216"/>
  <c r="AE96" i="216"/>
  <c r="D122" i="216"/>
  <c r="AF58" i="216"/>
  <c r="H102" i="216"/>
  <c r="N37" i="216"/>
  <c r="U38" i="216"/>
  <c r="AW41" i="216"/>
  <c r="S99" i="216"/>
  <c r="Z111" i="216"/>
  <c r="G86" i="216"/>
  <c r="T137" i="216"/>
  <c r="AI115" i="216"/>
  <c r="K22" i="216"/>
  <c r="AL65" i="216"/>
  <c r="AW80" i="216"/>
  <c r="R94" i="216"/>
  <c r="AR35" i="216"/>
  <c r="R35" i="216"/>
  <c r="L16" i="216"/>
  <c r="H7" i="216"/>
  <c r="AG68" i="216"/>
  <c r="S102" i="216"/>
  <c r="AK72" i="216"/>
  <c r="AU12" i="216"/>
  <c r="E143" i="216"/>
  <c r="V71" i="216"/>
  <c r="AY119" i="216"/>
  <c r="J14" i="216"/>
  <c r="AK8" i="216"/>
  <c r="AA45" i="216"/>
  <c r="AG35" i="216"/>
  <c r="K4" i="216"/>
  <c r="U168" i="214"/>
  <c r="U169" i="214" s="1"/>
  <c r="D70" i="216"/>
  <c r="V44" i="216"/>
  <c r="AV104" i="216"/>
  <c r="Z45" i="216"/>
  <c r="K136" i="216"/>
  <c r="AZ91" i="216"/>
  <c r="N63" i="216"/>
  <c r="L130" i="216"/>
  <c r="AU94" i="216"/>
  <c r="AM33" i="216"/>
  <c r="L160" i="216"/>
  <c r="O160" i="216"/>
  <c r="I95" i="216"/>
  <c r="AQ33" i="216"/>
  <c r="AI59" i="216"/>
  <c r="AV17" i="216"/>
  <c r="AK142" i="216"/>
  <c r="AC7" i="216"/>
  <c r="U52" i="216"/>
  <c r="K28" i="216"/>
  <c r="AY19" i="216"/>
  <c r="H11" i="216"/>
  <c r="P79" i="216"/>
  <c r="V57" i="216"/>
  <c r="AP128" i="216"/>
  <c r="AQ74" i="216"/>
  <c r="AZ105" i="216"/>
  <c r="W25" i="216"/>
  <c r="Z77" i="216"/>
  <c r="AQ151" i="216"/>
  <c r="AP137" i="216"/>
  <c r="X94" i="216"/>
  <c r="AY149" i="216"/>
  <c r="AU113" i="216"/>
  <c r="AK149" i="216"/>
  <c r="I63" i="216"/>
  <c r="AM65" i="216"/>
  <c r="D129" i="216"/>
  <c r="AZ152" i="216"/>
  <c r="T140" i="216"/>
  <c r="U67" i="216"/>
  <c r="U151" i="216"/>
  <c r="Q143" i="216"/>
  <c r="W151" i="216"/>
  <c r="H151" i="216"/>
  <c r="AZ95" i="216"/>
  <c r="H44" i="216"/>
  <c r="AQ104" i="216"/>
  <c r="AH93" i="216"/>
  <c r="V62" i="216"/>
  <c r="F135" i="216"/>
  <c r="F23" i="216"/>
  <c r="AI35" i="216"/>
  <c r="P36" i="216"/>
  <c r="AY77" i="216"/>
  <c r="U143" i="216"/>
  <c r="Q55" i="216"/>
  <c r="AA47" i="216"/>
  <c r="AJ45" i="216"/>
  <c r="X5" i="216"/>
  <c r="C11" i="216"/>
  <c r="T24" i="216"/>
  <c r="R143" i="216"/>
  <c r="AG43" i="216"/>
  <c r="T9" i="216"/>
  <c r="AW5" i="216"/>
  <c r="W7" i="216"/>
  <c r="Y139" i="216"/>
  <c r="AG97" i="216"/>
  <c r="O43" i="216"/>
  <c r="AQ119" i="216"/>
  <c r="O108" i="216"/>
  <c r="AX68" i="216"/>
  <c r="F89" i="216"/>
  <c r="J160" i="216"/>
  <c r="U119" i="216"/>
  <c r="P131" i="216"/>
  <c r="R59" i="216"/>
  <c r="AX55" i="216"/>
  <c r="U159" i="216"/>
  <c r="G83" i="216"/>
  <c r="AK87" i="216"/>
  <c r="AU14" i="216"/>
  <c r="AV154" i="216"/>
  <c r="AX10" i="216"/>
  <c r="K50" i="216"/>
  <c r="W15" i="216"/>
  <c r="AW24" i="216"/>
  <c r="AX122" i="216"/>
  <c r="AW18" i="216"/>
  <c r="AX69" i="216"/>
  <c r="AK41" i="216"/>
  <c r="AL126" i="216"/>
  <c r="E140" i="216"/>
  <c r="AK50" i="216"/>
  <c r="AG80" i="216"/>
  <c r="Y32" i="216"/>
  <c r="AY141" i="216"/>
  <c r="D104" i="216"/>
  <c r="U42" i="216"/>
  <c r="AD161" i="216"/>
  <c r="O149" i="216"/>
  <c r="AR147" i="216"/>
  <c r="AI26" i="216"/>
  <c r="I159" i="216"/>
  <c r="L38" i="216"/>
  <c r="S116" i="216"/>
  <c r="AU48" i="216"/>
  <c r="O64" i="216"/>
  <c r="AR131" i="216"/>
  <c r="G143" i="216"/>
  <c r="Q138" i="216"/>
  <c r="H138" i="216"/>
  <c r="V119" i="216"/>
  <c r="AB22" i="216"/>
  <c r="W129" i="216"/>
  <c r="AQ110" i="216"/>
  <c r="P122" i="216"/>
  <c r="AY130" i="216"/>
  <c r="AF133" i="216"/>
  <c r="AL119" i="216"/>
  <c r="N69" i="216"/>
  <c r="AU89" i="216"/>
  <c r="AM23" i="216"/>
  <c r="M84" i="216"/>
  <c r="U90" i="216"/>
  <c r="P65" i="216"/>
  <c r="AV129" i="216"/>
  <c r="I68" i="216"/>
  <c r="V100" i="216"/>
  <c r="N136" i="216"/>
  <c r="L35" i="216"/>
  <c r="W76" i="216"/>
  <c r="U160" i="216"/>
  <c r="V49" i="216"/>
  <c r="AD151" i="216"/>
  <c r="Y29" i="216"/>
  <c r="AL22" i="216"/>
  <c r="X57" i="216"/>
  <c r="W114" i="216"/>
  <c r="AE100" i="216"/>
  <c r="AL93" i="216"/>
  <c r="H53" i="216"/>
  <c r="D93" i="216"/>
  <c r="I54" i="216"/>
  <c r="L12" i="216"/>
  <c r="AH98" i="216"/>
  <c r="R90" i="216"/>
  <c r="D35" i="216"/>
  <c r="T165" i="216"/>
  <c r="AD14" i="216"/>
  <c r="L8" i="216"/>
  <c r="AB147" i="216"/>
  <c r="C9" i="216"/>
  <c r="AZ132" i="216"/>
  <c r="AW38" i="216"/>
  <c r="AL150" i="216"/>
  <c r="AF89" i="216"/>
  <c r="AD88" i="216"/>
  <c r="J105" i="216"/>
  <c r="H117" i="216"/>
  <c r="AG150" i="216"/>
  <c r="AP115" i="216"/>
  <c r="AL109" i="216"/>
  <c r="V24" i="216"/>
  <c r="AK168" i="214"/>
  <c r="AK169" i="214" s="1"/>
  <c r="Y4" i="216"/>
  <c r="C114" i="216"/>
  <c r="AF92" i="216"/>
  <c r="W51" i="216"/>
  <c r="AD116" i="216"/>
  <c r="AM8" i="216"/>
  <c r="V127" i="216"/>
  <c r="AL147" i="216"/>
  <c r="AF38" i="216"/>
  <c r="X150" i="216"/>
  <c r="M23" i="216"/>
  <c r="E139" i="216"/>
  <c r="Z55" i="216"/>
  <c r="AQ71" i="216"/>
  <c r="AD25" i="216"/>
  <c r="M111" i="216"/>
  <c r="AQ91" i="216"/>
  <c r="AJ111" i="216"/>
  <c r="D24" i="216"/>
  <c r="J39" i="216"/>
  <c r="AC147" i="216"/>
  <c r="R100" i="216"/>
  <c r="AA133" i="216"/>
  <c r="L64" i="216"/>
  <c r="S71" i="216"/>
  <c r="AQ107" i="216"/>
  <c r="AX164" i="216"/>
  <c r="C29" i="216"/>
  <c r="AD42" i="216"/>
  <c r="N158" i="216"/>
  <c r="AD141" i="216"/>
  <c r="M40" i="216"/>
  <c r="AV157" i="216"/>
  <c r="AR28" i="216"/>
  <c r="E141" i="216"/>
  <c r="AD6" i="216"/>
  <c r="X16" i="216"/>
  <c r="W94" i="216"/>
  <c r="Q123" i="216"/>
  <c r="AR48" i="216"/>
  <c r="AK34" i="216"/>
  <c r="AU9" i="216"/>
  <c r="AH107" i="216"/>
  <c r="AU97" i="216"/>
  <c r="AJ90" i="216"/>
  <c r="I80" i="216"/>
  <c r="AJ54" i="216"/>
  <c r="AR19" i="216"/>
  <c r="O70" i="216"/>
  <c r="M164" i="216"/>
  <c r="Z26" i="216"/>
  <c r="S27" i="216"/>
  <c r="M26" i="216"/>
  <c r="V30" i="216"/>
  <c r="C119" i="216"/>
  <c r="K159" i="216"/>
  <c r="S104" i="216"/>
  <c r="N123" i="216"/>
  <c r="Q53" i="216"/>
  <c r="AC52" i="216"/>
  <c r="R63" i="216"/>
  <c r="I103" i="216"/>
  <c r="T50" i="216"/>
  <c r="AG28" i="216"/>
  <c r="AY46" i="216"/>
  <c r="G76" i="216"/>
  <c r="J34" i="216"/>
  <c r="AL75" i="216"/>
  <c r="C87" i="216"/>
  <c r="AX142" i="216"/>
  <c r="AW163" i="216"/>
  <c r="AJ137" i="216"/>
  <c r="E8" i="216"/>
  <c r="AY69" i="216"/>
  <c r="AG165" i="216"/>
  <c r="P57" i="216"/>
  <c r="AV100" i="216"/>
  <c r="H17" i="216"/>
  <c r="P168" i="214"/>
  <c r="P169" i="214" s="1"/>
  <c r="J4" i="216"/>
  <c r="C137" i="216"/>
  <c r="AJ122" i="216"/>
  <c r="H35" i="216"/>
  <c r="AF77" i="216"/>
  <c r="AY73" i="216"/>
  <c r="E84" i="216"/>
  <c r="M49" i="216"/>
  <c r="R168" i="214"/>
  <c r="R169" i="214" s="1"/>
  <c r="F72" i="216"/>
  <c r="AI147" i="216"/>
  <c r="F113" i="216"/>
  <c r="I146" i="216"/>
  <c r="AK135" i="216"/>
  <c r="AW74" i="216"/>
  <c r="AP65" i="216"/>
  <c r="AP145" i="216"/>
  <c r="AJ140" i="216"/>
  <c r="AE70" i="216"/>
  <c r="AV86" i="216"/>
  <c r="AJ79" i="216"/>
  <c r="AR74" i="216"/>
  <c r="U70" i="216"/>
  <c r="AM67" i="216"/>
  <c r="AG72" i="216"/>
  <c r="AZ148" i="216"/>
  <c r="AH135" i="216"/>
  <c r="AI40" i="216"/>
  <c r="C16" i="216"/>
  <c r="H114" i="216"/>
  <c r="R11" i="216"/>
  <c r="AE164" i="216"/>
  <c r="L32" i="216"/>
  <c r="AV14" i="216"/>
  <c r="AL91" i="216"/>
  <c r="S161" i="216"/>
  <c r="AC30" i="216"/>
  <c r="AV18" i="216"/>
  <c r="AB15" i="216"/>
  <c r="AD138" i="216"/>
  <c r="O91" i="216"/>
  <c r="T45" i="216"/>
  <c r="Z19" i="216"/>
  <c r="S41" i="216"/>
  <c r="Q157" i="216"/>
  <c r="F31" i="216"/>
  <c r="AQ140" i="216"/>
  <c r="AC35" i="216"/>
  <c r="AI7" i="216"/>
  <c r="H141" i="216"/>
  <c r="AB161" i="216"/>
  <c r="Q10" i="216"/>
  <c r="R45" i="216"/>
  <c r="V89" i="216"/>
  <c r="AY104" i="216"/>
  <c r="G66" i="216"/>
  <c r="C31" i="216"/>
  <c r="AW32" i="216"/>
  <c r="R153" i="216"/>
  <c r="AX65" i="216"/>
  <c r="AL72" i="216"/>
  <c r="L104" i="216"/>
  <c r="AU57" i="216"/>
  <c r="AE113" i="216"/>
  <c r="V164" i="216"/>
  <c r="J87" i="216"/>
  <c r="T37" i="216"/>
  <c r="AZ34" i="216"/>
  <c r="AI48" i="216"/>
  <c r="Y12" i="216"/>
  <c r="G135" i="216"/>
  <c r="AY53" i="216"/>
  <c r="AD21" i="216"/>
  <c r="AY54" i="216"/>
  <c r="AB87" i="216"/>
  <c r="AU27" i="216"/>
  <c r="AJ12" i="216"/>
  <c r="Y135" i="216"/>
  <c r="AH5" i="216"/>
  <c r="AU35" i="216"/>
  <c r="H64" i="216"/>
  <c r="Z7" i="216"/>
  <c r="C21" i="216"/>
  <c r="AX104" i="216"/>
  <c r="AI101" i="216"/>
  <c r="AC42" i="216"/>
  <c r="S120" i="216"/>
  <c r="D149" i="216"/>
  <c r="D118" i="216"/>
  <c r="AK100" i="216"/>
  <c r="AQ98" i="216"/>
  <c r="W142" i="216"/>
  <c r="L93" i="216"/>
  <c r="O89" i="216"/>
  <c r="W144" i="216"/>
  <c r="G148" i="216"/>
  <c r="H165" i="216"/>
  <c r="D154" i="216"/>
  <c r="O9" i="216"/>
  <c r="AU81" i="216"/>
  <c r="S26" i="216"/>
  <c r="AR164" i="216"/>
  <c r="E15" i="216"/>
  <c r="R113" i="216"/>
  <c r="AA62" i="216"/>
  <c r="X92" i="216"/>
  <c r="AZ58" i="216"/>
  <c r="E148" i="216"/>
  <c r="Z79" i="216"/>
  <c r="AU21" i="216"/>
  <c r="AB106" i="216"/>
  <c r="AV77" i="216"/>
  <c r="AW7" i="216"/>
  <c r="AX32" i="216"/>
  <c r="AV31" i="216"/>
  <c r="AW78" i="216"/>
  <c r="L109" i="216"/>
  <c r="AL145" i="216"/>
  <c r="AM54" i="216"/>
  <c r="V85" i="216"/>
  <c r="T11" i="216"/>
  <c r="S14" i="216"/>
  <c r="K57" i="216"/>
  <c r="AW9" i="216"/>
  <c r="K102" i="216"/>
  <c r="AY66" i="216"/>
  <c r="AB57" i="216"/>
  <c r="T100" i="216"/>
  <c r="C32" i="216"/>
  <c r="AJ99" i="216"/>
  <c r="Y168" i="214"/>
  <c r="Y169" i="214" s="1"/>
  <c r="G46" i="216"/>
  <c r="T5" i="216"/>
  <c r="AZ80" i="216"/>
  <c r="AV7" i="216"/>
  <c r="AP120" i="216"/>
  <c r="C153" i="216"/>
  <c r="AM121" i="216"/>
  <c r="AD104" i="216"/>
  <c r="AY153" i="216"/>
  <c r="H43" i="216"/>
  <c r="J45" i="216"/>
  <c r="AP23" i="216"/>
  <c r="C120" i="216"/>
  <c r="AY85" i="216"/>
  <c r="AK15" i="216"/>
  <c r="G55" i="216"/>
  <c r="P112" i="216"/>
  <c r="U46" i="216"/>
  <c r="AJ145" i="216"/>
  <c r="AC126" i="216"/>
  <c r="S159" i="216"/>
  <c r="X49" i="216"/>
  <c r="W23" i="216"/>
  <c r="D32" i="216"/>
  <c r="AF75" i="216"/>
  <c r="Q122" i="216"/>
  <c r="T59" i="216"/>
  <c r="AA140" i="216"/>
  <c r="P136" i="216"/>
  <c r="AW118" i="216"/>
  <c r="R30" i="216"/>
  <c r="AY23" i="216"/>
  <c r="AZ118" i="216"/>
  <c r="Q59" i="216"/>
  <c r="AI127" i="216"/>
  <c r="AG141" i="216"/>
  <c r="P56" i="216"/>
  <c r="V98" i="216"/>
  <c r="Z140" i="216"/>
  <c r="AJ120" i="216"/>
  <c r="AQ143" i="216"/>
  <c r="AR24" i="216"/>
  <c r="C77" i="216"/>
  <c r="P62" i="216"/>
  <c r="AZ22" i="216"/>
  <c r="AP30" i="216"/>
  <c r="H28" i="216"/>
  <c r="AQ90" i="216"/>
  <c r="AC21" i="216"/>
  <c r="J127" i="216"/>
  <c r="J147" i="216"/>
  <c r="AY84" i="216"/>
  <c r="L105" i="216"/>
  <c r="G57" i="216"/>
  <c r="M77" i="216"/>
  <c r="P127" i="216"/>
  <c r="D136" i="216"/>
  <c r="AV128" i="216"/>
  <c r="AF33" i="216"/>
  <c r="AG140" i="216"/>
  <c r="W90" i="216"/>
  <c r="O27" i="216"/>
  <c r="AG131" i="216"/>
  <c r="J60" i="216"/>
  <c r="AB44" i="216"/>
  <c r="AK155" i="216"/>
  <c r="Z103" i="216"/>
  <c r="AA27" i="216"/>
  <c r="N161" i="216"/>
  <c r="AB50" i="216"/>
  <c r="AW141" i="216"/>
  <c r="X41" i="216"/>
  <c r="AF67" i="216"/>
  <c r="K34" i="216"/>
  <c r="AX93" i="216"/>
  <c r="S10" i="216"/>
  <c r="L88" i="216"/>
  <c r="AF104" i="216"/>
  <c r="AI23" i="216"/>
  <c r="Z125" i="216"/>
  <c r="Q47" i="216"/>
  <c r="X45" i="216"/>
  <c r="N88" i="216"/>
  <c r="N154" i="216"/>
  <c r="AZ19" i="216"/>
  <c r="AY122" i="216"/>
  <c r="AA30" i="216"/>
  <c r="X69" i="216"/>
  <c r="H119" i="216"/>
  <c r="AE89" i="216"/>
  <c r="AD133" i="216"/>
  <c r="AF5" i="216"/>
  <c r="AA61" i="216"/>
  <c r="Z38" i="216"/>
  <c r="C58" i="216"/>
  <c r="AZ131" i="216"/>
  <c r="AG114" i="216"/>
  <c r="AE122" i="216"/>
  <c r="I43" i="216"/>
  <c r="H152" i="216"/>
  <c r="M4" i="216"/>
  <c r="W168" i="214"/>
  <c r="Y146" i="216"/>
  <c r="I12" i="216"/>
  <c r="G5" i="216"/>
  <c r="O102" i="216"/>
  <c r="R124" i="216"/>
  <c r="N97" i="216"/>
  <c r="N115" i="216"/>
  <c r="H5" i="216"/>
  <c r="J114" i="216"/>
  <c r="AA130" i="216"/>
  <c r="G101" i="216"/>
  <c r="AF96" i="216"/>
  <c r="O18" i="216"/>
  <c r="K123" i="216"/>
  <c r="W83" i="216"/>
  <c r="X101" i="216"/>
  <c r="AZ123" i="216"/>
  <c r="Y101" i="216"/>
  <c r="H103" i="216"/>
  <c r="AY30" i="216"/>
  <c r="AG87" i="216"/>
  <c r="AY48" i="216"/>
  <c r="S53" i="216"/>
  <c r="F151" i="216"/>
  <c r="AY78" i="216"/>
  <c r="R155" i="216"/>
  <c r="W28" i="216"/>
  <c r="U155" i="216"/>
  <c r="M55" i="216"/>
  <c r="W133" i="216"/>
  <c r="AG42" i="216"/>
  <c r="Y103" i="216"/>
  <c r="Q107" i="216"/>
  <c r="P31" i="216"/>
  <c r="AX99" i="216"/>
  <c r="AI31" i="216"/>
  <c r="T10" i="216"/>
  <c r="Q129" i="216"/>
  <c r="C143" i="216"/>
  <c r="C48" i="216"/>
  <c r="W110" i="216"/>
  <c r="AZ130" i="216"/>
  <c r="P17" i="216"/>
  <c r="L98" i="216"/>
  <c r="E35" i="216"/>
  <c r="AU71" i="216"/>
  <c r="H139" i="216"/>
  <c r="J148" i="216"/>
  <c r="AM100" i="216"/>
  <c r="G38" i="216"/>
  <c r="AI142" i="216"/>
  <c r="AF117" i="216"/>
  <c r="AR8" i="216"/>
  <c r="AR95" i="216"/>
  <c r="H38" i="216"/>
  <c r="E20" i="216"/>
  <c r="T151" i="216"/>
  <c r="AF83" i="216"/>
  <c r="AB41" i="216"/>
  <c r="AB143" i="216"/>
  <c r="Q159" i="216"/>
  <c r="M60" i="216"/>
  <c r="S165" i="216"/>
  <c r="AL129" i="216"/>
  <c r="AF48" i="216"/>
  <c r="G6" i="216"/>
  <c r="Q17" i="216"/>
  <c r="I67" i="216"/>
  <c r="AD75" i="216"/>
  <c r="G157" i="216"/>
  <c r="U23" i="216"/>
  <c r="AH70" i="216"/>
  <c r="AC48" i="216"/>
  <c r="AG135" i="216"/>
  <c r="T107" i="216"/>
  <c r="AF63" i="216"/>
  <c r="AW97" i="216"/>
  <c r="N47" i="216"/>
  <c r="T158" i="216"/>
  <c r="O100" i="216"/>
  <c r="AI108" i="216"/>
  <c r="AJ125" i="216"/>
  <c r="AW49" i="216"/>
  <c r="P86" i="216"/>
  <c r="G94" i="216"/>
  <c r="AM90" i="216"/>
  <c r="J164" i="216"/>
  <c r="AV87" i="216"/>
  <c r="W139" i="216"/>
  <c r="M63" i="216"/>
  <c r="AY144" i="216"/>
  <c r="AX151" i="216"/>
  <c r="AW14" i="216"/>
  <c r="AZ39" i="216"/>
  <c r="F13" i="216"/>
  <c r="AJ77" i="216"/>
  <c r="AJ20" i="216"/>
  <c r="W126" i="216"/>
  <c r="AF9" i="216"/>
  <c r="AM64" i="216"/>
  <c r="I24" i="216"/>
  <c r="AI145" i="216"/>
  <c r="G28" i="216"/>
  <c r="F40" i="216"/>
  <c r="O152" i="216"/>
  <c r="F29" i="216"/>
  <c r="R152" i="216"/>
  <c r="AF159" i="216"/>
  <c r="AP18" i="216"/>
  <c r="U129" i="216"/>
  <c r="AR77" i="216"/>
  <c r="Z82" i="216"/>
  <c r="AH132" i="216"/>
  <c r="AD105" i="216"/>
  <c r="AG82" i="216"/>
  <c r="AX14" i="216"/>
  <c r="AP72" i="216"/>
  <c r="S149" i="216"/>
  <c r="AY61" i="216"/>
  <c r="AA158" i="216"/>
  <c r="AP112" i="216"/>
  <c r="R86" i="216"/>
  <c r="D36" i="216"/>
  <c r="AR148" i="216"/>
  <c r="U165" i="216"/>
  <c r="AJ151" i="216"/>
  <c r="AK65" i="216"/>
  <c r="AE112" i="216"/>
  <c r="AK128" i="216"/>
  <c r="AW123" i="216"/>
  <c r="AL94" i="216"/>
  <c r="Q128" i="216"/>
  <c r="N18" i="216"/>
  <c r="AW112" i="216"/>
  <c r="AM89" i="216"/>
  <c r="F17" i="216"/>
  <c r="AL122" i="216"/>
  <c r="AU23" i="216"/>
  <c r="U131" i="216"/>
  <c r="T18" i="216"/>
  <c r="AF91" i="216"/>
  <c r="AI124" i="216"/>
  <c r="AV159" i="216"/>
  <c r="J53" i="216"/>
  <c r="AB34" i="216"/>
  <c r="AX154" i="216"/>
  <c r="V5" i="216"/>
  <c r="AA11" i="216"/>
  <c r="J31" i="216"/>
  <c r="Q57" i="216"/>
  <c r="AZ147" i="216"/>
  <c r="D43" i="216"/>
  <c r="AM19" i="216"/>
  <c r="S38" i="216"/>
  <c r="U13" i="216"/>
  <c r="AL111" i="216"/>
  <c r="N31" i="216"/>
  <c r="AC132" i="216"/>
  <c r="C144" i="216"/>
  <c r="AP77" i="216"/>
  <c r="AC5" i="216"/>
  <c r="E158" i="216"/>
  <c r="L91" i="216"/>
  <c r="F98" i="216"/>
  <c r="T35" i="216"/>
  <c r="AP42" i="216"/>
  <c r="X38" i="216"/>
  <c r="J21" i="216"/>
  <c r="AJ26" i="216"/>
  <c r="Q79" i="216"/>
  <c r="AI6" i="216"/>
  <c r="AE95" i="216"/>
  <c r="L31" i="216"/>
  <c r="AH143" i="216"/>
  <c r="AP165" i="216"/>
  <c r="AQ152" i="216"/>
  <c r="AB47" i="216"/>
  <c r="M105" i="216"/>
  <c r="Q62" i="216"/>
  <c r="AM20" i="216"/>
  <c r="J37" i="216"/>
  <c r="T139" i="216"/>
  <c r="D54" i="216"/>
  <c r="D161" i="216"/>
  <c r="V34" i="216"/>
  <c r="K30" i="216"/>
  <c r="AJ41" i="216"/>
  <c r="AP101" i="216"/>
  <c r="V8" i="216"/>
  <c r="AR104" i="216"/>
  <c r="U103" i="216"/>
  <c r="S82" i="216"/>
  <c r="P51" i="216"/>
  <c r="AY83" i="216"/>
  <c r="AY75" i="216"/>
  <c r="AA15" i="216"/>
  <c r="AW53" i="216"/>
  <c r="O79" i="216"/>
  <c r="AQ161" i="216"/>
  <c r="AG59" i="216"/>
  <c r="AM145" i="216"/>
  <c r="AV134" i="216"/>
  <c r="AB134" i="216"/>
  <c r="H133" i="216"/>
  <c r="AW135" i="216"/>
  <c r="C64" i="216"/>
  <c r="T118" i="216"/>
  <c r="I92" i="216"/>
  <c r="W86" i="216"/>
  <c r="Q60" i="216"/>
  <c r="AE69" i="216"/>
  <c r="AA110" i="216"/>
  <c r="AZ21" i="216"/>
  <c r="J136" i="216"/>
  <c r="J153" i="216"/>
  <c r="D92" i="216"/>
  <c r="AX77" i="216"/>
  <c r="AL53" i="216"/>
  <c r="Y147" i="216"/>
  <c r="M21" i="216"/>
  <c r="Y56" i="216"/>
  <c r="AC37" i="216"/>
  <c r="X18" i="216"/>
  <c r="AC45" i="216"/>
  <c r="Q114" i="216"/>
  <c r="AP127" i="216"/>
  <c r="T70" i="216"/>
  <c r="O139" i="216"/>
  <c r="V111" i="216"/>
  <c r="AQ130" i="216"/>
  <c r="AE36" i="216"/>
  <c r="AE155" i="216"/>
  <c r="Z137" i="216"/>
  <c r="F79" i="216"/>
  <c r="AU135" i="216"/>
  <c r="G11" i="216"/>
  <c r="AM164" i="216"/>
  <c r="AD125" i="216"/>
  <c r="Y14" i="216"/>
  <c r="AQ113" i="216"/>
  <c r="AG134" i="216"/>
  <c r="AQ154" i="216"/>
  <c r="Q109" i="216"/>
  <c r="J125" i="216"/>
  <c r="AD123" i="216"/>
  <c r="AV9" i="216"/>
  <c r="M98" i="216"/>
  <c r="H92" i="216"/>
  <c r="H111" i="216"/>
  <c r="Y7" i="216"/>
  <c r="AW154" i="216"/>
  <c r="I91" i="216"/>
  <c r="AM124" i="216"/>
  <c r="G118" i="216"/>
  <c r="R130" i="216"/>
  <c r="L23" i="216"/>
  <c r="AB39" i="216"/>
  <c r="P102" i="216"/>
  <c r="AZ49" i="216"/>
  <c r="Y148" i="216"/>
  <c r="Q11" i="216"/>
  <c r="X103" i="216"/>
  <c r="S30" i="216"/>
  <c r="M15" i="216"/>
  <c r="Y157" i="216"/>
  <c r="AE16" i="216"/>
  <c r="AK97" i="216"/>
  <c r="AY147" i="216"/>
  <c r="Q66" i="216"/>
  <c r="AH102" i="216"/>
  <c r="AJ8" i="216"/>
  <c r="AK63" i="216"/>
  <c r="AC16" i="216"/>
  <c r="AX66" i="216"/>
  <c r="X61" i="216"/>
  <c r="AM45" i="216"/>
  <c r="AK111" i="216"/>
  <c r="AM138" i="216"/>
  <c r="Y126" i="216"/>
  <c r="C26" i="216"/>
  <c r="AV113" i="216"/>
  <c r="AF127" i="216"/>
  <c r="W77" i="216"/>
  <c r="W141" i="216"/>
  <c r="AI77" i="216"/>
  <c r="M124" i="216"/>
  <c r="AI61" i="216"/>
  <c r="AM158" i="216"/>
  <c r="AC115" i="216"/>
  <c r="AU109" i="216"/>
  <c r="N120" i="216"/>
  <c r="AY67" i="216"/>
  <c r="D148" i="216"/>
  <c r="AI132" i="216"/>
  <c r="AC140" i="216"/>
  <c r="AX6" i="216"/>
  <c r="U133" i="216"/>
  <c r="S148" i="216"/>
  <c r="L137" i="216"/>
  <c r="AV23" i="216"/>
  <c r="AX80" i="216"/>
  <c r="AF84" i="216"/>
  <c r="F74" i="216"/>
  <c r="AL87" i="216"/>
  <c r="AW96" i="216"/>
  <c r="Y63" i="216"/>
  <c r="N124" i="216"/>
  <c r="AK79" i="216"/>
  <c r="AE5" i="216"/>
  <c r="Q64" i="216"/>
  <c r="H57" i="216"/>
  <c r="M47" i="216"/>
  <c r="X161" i="216"/>
  <c r="AB63" i="216"/>
  <c r="AM17" i="216"/>
  <c r="W154" i="216"/>
  <c r="M25" i="216"/>
  <c r="AH32" i="216"/>
  <c r="AC77" i="216"/>
  <c r="S42" i="216"/>
  <c r="AW127" i="216"/>
  <c r="J141" i="216"/>
  <c r="AX5" i="216"/>
  <c r="V148" i="216"/>
  <c r="V161" i="216"/>
  <c r="U110" i="216"/>
  <c r="AK25" i="216"/>
  <c r="F42" i="216"/>
  <c r="AC122" i="216"/>
  <c r="AC62" i="216"/>
  <c r="C159" i="216"/>
  <c r="O127" i="216"/>
  <c r="AL48" i="216"/>
  <c r="G147" i="216"/>
  <c r="P38" i="216"/>
  <c r="K75" i="216"/>
  <c r="H112" i="216"/>
  <c r="AX74" i="216"/>
  <c r="AA58" i="216"/>
  <c r="M139" i="216"/>
  <c r="T82" i="216"/>
  <c r="AA151" i="216"/>
  <c r="V68" i="216"/>
  <c r="R49" i="216"/>
  <c r="AU18" i="216"/>
  <c r="E159" i="216"/>
  <c r="Z17" i="216"/>
  <c r="AY142" i="216"/>
  <c r="AG83" i="216"/>
  <c r="W145" i="216"/>
  <c r="L126" i="216"/>
  <c r="P55" i="216"/>
  <c r="O115" i="216"/>
  <c r="AA72" i="216"/>
  <c r="AP70" i="216"/>
  <c r="AX9" i="216"/>
  <c r="AP54" i="216"/>
  <c r="J8" i="216"/>
  <c r="F33" i="216"/>
  <c r="L94" i="216"/>
  <c r="H82" i="216"/>
  <c r="AR34" i="216"/>
  <c r="AL151" i="216"/>
  <c r="AH141" i="216"/>
  <c r="AZ134" i="216"/>
  <c r="AZ17" i="216"/>
  <c r="AE44" i="216"/>
  <c r="AU82" i="216"/>
  <c r="AF97" i="216"/>
  <c r="AM130" i="216"/>
  <c r="Q27" i="216"/>
  <c r="G156" i="216"/>
  <c r="AP62" i="216"/>
  <c r="AU96" i="216"/>
  <c r="D62" i="216"/>
  <c r="AZ37" i="216"/>
  <c r="AC155" i="216"/>
  <c r="AJ24" i="216"/>
  <c r="AB160" i="216"/>
  <c r="V32" i="216"/>
  <c r="N155" i="216"/>
  <c r="AV114" i="216"/>
  <c r="G36" i="216"/>
  <c r="AP14" i="216"/>
  <c r="AG101" i="216"/>
  <c r="V143" i="216"/>
  <c r="AK27" i="216"/>
  <c r="W157" i="216"/>
  <c r="AD129" i="216"/>
  <c r="G56" i="216"/>
  <c r="AF119" i="216"/>
  <c r="X96" i="216"/>
  <c r="G67" i="216"/>
  <c r="L44" i="216"/>
  <c r="AG79" i="216"/>
  <c r="AV147" i="216"/>
  <c r="AV79" i="216"/>
  <c r="G85" i="216"/>
  <c r="D74" i="216"/>
  <c r="C146" i="216"/>
  <c r="U5" i="216"/>
  <c r="F57" i="216"/>
  <c r="Q23" i="216"/>
  <c r="AP89" i="216"/>
  <c r="W26" i="216"/>
  <c r="H96" i="216"/>
  <c r="T30" i="216"/>
  <c r="AV75" i="216"/>
  <c r="E51" i="216"/>
  <c r="O134" i="216"/>
  <c r="AH55" i="216"/>
  <c r="R156" i="216"/>
  <c r="V26" i="216"/>
  <c r="T77" i="216"/>
  <c r="K52" i="216"/>
  <c r="S11" i="216"/>
  <c r="C152" i="216"/>
  <c r="U141" i="216"/>
  <c r="AK11" i="216"/>
  <c r="Z160" i="216"/>
  <c r="AP162" i="216"/>
  <c r="AL51" i="216"/>
  <c r="AW98" i="216"/>
  <c r="AW51" i="216"/>
  <c r="D33" i="216"/>
  <c r="AW139" i="216"/>
  <c r="AH75" i="216"/>
  <c r="V84" i="216"/>
  <c r="M148" i="216"/>
  <c r="AI88" i="216"/>
  <c r="AP105" i="216"/>
  <c r="X148" i="216"/>
  <c r="AE79" i="216"/>
  <c r="AA54" i="216"/>
  <c r="AI33" i="216"/>
  <c r="V22" i="216"/>
  <c r="AB88" i="216"/>
  <c r="AE114" i="216"/>
  <c r="V110" i="216"/>
  <c r="AD164" i="216"/>
  <c r="AQ148" i="216"/>
  <c r="AF162" i="216"/>
  <c r="AH117" i="216"/>
  <c r="I107" i="216"/>
  <c r="I150" i="216"/>
  <c r="AL113" i="216"/>
  <c r="Z48" i="216"/>
  <c r="N22" i="216"/>
  <c r="AA141" i="216"/>
  <c r="W63" i="216"/>
  <c r="P157" i="216"/>
  <c r="Q124" i="216"/>
  <c r="O68" i="216"/>
  <c r="J67" i="216"/>
  <c r="AI130" i="216"/>
  <c r="J38" i="216"/>
  <c r="E121" i="216"/>
  <c r="AH9" i="216"/>
  <c r="Y19" i="216"/>
  <c r="L5" i="216"/>
  <c r="AD65" i="216"/>
  <c r="X50" i="216"/>
  <c r="AY132" i="216"/>
  <c r="AA75" i="216"/>
  <c r="W8" i="216"/>
  <c r="Y61" i="216"/>
  <c r="M81" i="216"/>
  <c r="AE8" i="216"/>
  <c r="AE101" i="216"/>
  <c r="AK60" i="216"/>
  <c r="T17" i="216"/>
  <c r="AV67" i="216"/>
  <c r="AU125" i="216"/>
  <c r="S123" i="216"/>
  <c r="AX163" i="216"/>
  <c r="H105" i="216"/>
  <c r="Q113" i="216"/>
  <c r="C98" i="216"/>
  <c r="U21" i="216"/>
  <c r="W136" i="216"/>
  <c r="AX7" i="216"/>
  <c r="Y59" i="216"/>
  <c r="J96" i="216"/>
  <c r="AY55" i="216"/>
  <c r="AE62" i="216"/>
  <c r="G144" i="216"/>
  <c r="Q136" i="216"/>
  <c r="P89" i="216"/>
  <c r="F157" i="216"/>
  <c r="T27" i="216"/>
  <c r="M19" i="216"/>
  <c r="AY107" i="216"/>
  <c r="AX115" i="216"/>
  <c r="AX117" i="216"/>
  <c r="AD61" i="216"/>
  <c r="AU11" i="216"/>
  <c r="O123" i="216"/>
  <c r="AH158" i="216"/>
  <c r="Q108" i="216"/>
  <c r="AA6" i="216"/>
  <c r="AE103" i="216"/>
  <c r="F136" i="216"/>
  <c r="AM46" i="216"/>
  <c r="AW87" i="216"/>
  <c r="AI155" i="216"/>
  <c r="M66" i="216"/>
  <c r="D110" i="216"/>
  <c r="AM52" i="216"/>
  <c r="Q121" i="216"/>
  <c r="Z43" i="216"/>
  <c r="G91" i="216"/>
  <c r="AC17" i="216"/>
  <c r="Y108" i="216"/>
  <c r="AL8" i="216"/>
  <c r="K31" i="216"/>
  <c r="K41" i="216"/>
  <c r="AG6" i="216"/>
  <c r="AF109" i="216"/>
  <c r="Q8" i="216"/>
  <c r="V129" i="216"/>
  <c r="D135" i="216"/>
  <c r="J137" i="216"/>
  <c r="AK57" i="216"/>
  <c r="AV130" i="216"/>
  <c r="AU128" i="216"/>
  <c r="H149" i="216"/>
  <c r="AR109" i="216"/>
  <c r="X137" i="216"/>
  <c r="AL33" i="216"/>
  <c r="N152" i="216"/>
  <c r="N59" i="216"/>
  <c r="AE59" i="216"/>
  <c r="AJ136" i="216"/>
  <c r="AF110" i="216"/>
  <c r="V150" i="216"/>
  <c r="AR63" i="216"/>
  <c r="AD58" i="216"/>
  <c r="T96" i="216"/>
  <c r="AD71" i="216"/>
  <c r="J28" i="216"/>
  <c r="AA132" i="216"/>
  <c r="M71" i="216"/>
  <c r="D147" i="216"/>
  <c r="AH160" i="216"/>
  <c r="AR103" i="216"/>
  <c r="W95" i="216"/>
  <c r="G15" i="216"/>
  <c r="AG104" i="216"/>
  <c r="W11" i="216"/>
  <c r="AM47" i="216"/>
  <c r="L36" i="216"/>
  <c r="AY35" i="216"/>
  <c r="AC129" i="216"/>
  <c r="G24" i="216"/>
  <c r="P35" i="216"/>
  <c r="AD90" i="216"/>
  <c r="N164" i="216"/>
  <c r="AU44" i="216"/>
  <c r="M10" i="216"/>
  <c r="S113" i="216"/>
  <c r="G22" i="216"/>
  <c r="AD84" i="216"/>
  <c r="Q89" i="216"/>
  <c r="AM74" i="216"/>
  <c r="T103" i="216"/>
  <c r="AM141" i="216"/>
  <c r="AH148" i="216"/>
  <c r="AM144" i="216"/>
  <c r="L90" i="216"/>
  <c r="AE107" i="216"/>
  <c r="AF135" i="216"/>
  <c r="AJ68" i="216"/>
  <c r="AB130" i="216"/>
  <c r="R129" i="216"/>
  <c r="AU120" i="216"/>
  <c r="AP99" i="216"/>
  <c r="P28" i="216"/>
  <c r="O46" i="216"/>
  <c r="F77" i="216"/>
  <c r="AQ20" i="216"/>
  <c r="V133" i="216"/>
  <c r="AM76" i="216"/>
  <c r="AU119" i="216"/>
  <c r="X8" i="216"/>
  <c r="AA24" i="216"/>
  <c r="AZ16" i="216"/>
  <c r="E28" i="216"/>
  <c r="H87" i="216"/>
  <c r="O23" i="216"/>
  <c r="K78" i="216"/>
  <c r="AU66" i="216"/>
  <c r="AV66" i="216"/>
  <c r="AC9" i="216"/>
  <c r="AC83" i="216"/>
  <c r="AX31" i="216"/>
  <c r="AW134" i="216"/>
  <c r="N51" i="216"/>
  <c r="E59" i="216"/>
  <c r="AX29" i="216"/>
  <c r="AX91" i="216"/>
  <c r="AL79" i="216"/>
  <c r="AH47" i="216"/>
  <c r="D114" i="216"/>
  <c r="AU51" i="216"/>
  <c r="AQ72" i="216"/>
  <c r="T133" i="216"/>
  <c r="AM11" i="216"/>
  <c r="AA82" i="216"/>
  <c r="AH99" i="216"/>
  <c r="D72" i="216"/>
  <c r="AD59" i="216"/>
  <c r="Z71" i="216"/>
  <c r="AU24" i="216"/>
  <c r="M133" i="216"/>
  <c r="AI89" i="216"/>
  <c r="AP114" i="216"/>
  <c r="O98" i="216"/>
  <c r="AC65" i="216"/>
  <c r="S119" i="216"/>
  <c r="S86" i="216"/>
  <c r="I115" i="216"/>
  <c r="AH109" i="216"/>
  <c r="Y127" i="216"/>
  <c r="Q119" i="216"/>
  <c r="AB128" i="216"/>
  <c r="K18" i="216"/>
  <c r="P135" i="216"/>
  <c r="S135" i="216"/>
  <c r="AA96" i="216"/>
  <c r="N99" i="216"/>
  <c r="O60" i="216"/>
  <c r="AE162" i="216"/>
  <c r="AL133" i="216"/>
  <c r="N160" i="216"/>
  <c r="AI109" i="216"/>
  <c r="AA20" i="216"/>
  <c r="Y89" i="216"/>
  <c r="AF39" i="216"/>
  <c r="J89" i="216"/>
  <c r="AP121" i="216"/>
  <c r="U66" i="216"/>
  <c r="S97" i="216"/>
  <c r="AD80" i="216"/>
  <c r="AE98" i="216"/>
  <c r="AG157" i="216"/>
  <c r="AX12" i="216"/>
  <c r="AD89" i="216"/>
  <c r="H86" i="216"/>
  <c r="P109" i="216"/>
  <c r="AY120" i="216"/>
  <c r="AU58" i="216"/>
  <c r="AM28" i="216"/>
  <c r="H118" i="216"/>
  <c r="V52" i="216"/>
  <c r="AV76" i="216"/>
  <c r="N76" i="216"/>
  <c r="V25" i="216"/>
  <c r="I60" i="216"/>
  <c r="O26" i="216"/>
  <c r="Y83" i="216"/>
  <c r="J35" i="216"/>
  <c r="I94" i="216"/>
  <c r="AQ38" i="216"/>
  <c r="AA83" i="216"/>
  <c r="AC39" i="216"/>
  <c r="X21" i="216"/>
  <c r="C103" i="216"/>
  <c r="AI143" i="216"/>
  <c r="S16" i="216"/>
  <c r="E26" i="216"/>
  <c r="AJ159" i="216"/>
  <c r="Y67" i="216"/>
  <c r="AU105" i="216"/>
  <c r="AV83" i="216"/>
  <c r="L138" i="216"/>
  <c r="AD120" i="216"/>
  <c r="AG144" i="216"/>
  <c r="AR65" i="216"/>
  <c r="AR152" i="216"/>
  <c r="AD47" i="216"/>
  <c r="X78" i="216"/>
  <c r="R8" i="216"/>
  <c r="U150" i="216"/>
  <c r="AE132" i="216"/>
  <c r="AG32" i="216"/>
  <c r="AU69" i="216"/>
  <c r="J116" i="216"/>
  <c r="AJ106" i="216"/>
  <c r="F159" i="216"/>
  <c r="V54" i="216"/>
  <c r="AQ5" i="216"/>
  <c r="Q154" i="216"/>
  <c r="T23" i="216"/>
  <c r="AW17" i="216"/>
  <c r="AW116" i="216"/>
  <c r="Z157" i="216"/>
  <c r="W134" i="216"/>
  <c r="T21" i="216"/>
  <c r="M156" i="216"/>
  <c r="R125" i="216"/>
  <c r="Z120" i="216"/>
  <c r="AE150" i="216"/>
  <c r="AG15" i="216"/>
  <c r="AV61" i="216"/>
  <c r="P81" i="216"/>
  <c r="AR98" i="216"/>
  <c r="D96" i="216"/>
  <c r="AM16" i="216"/>
  <c r="Y80" i="216"/>
  <c r="AZ86" i="216"/>
  <c r="F12" i="216"/>
  <c r="AW160" i="216"/>
  <c r="V65" i="216"/>
  <c r="L76" i="216"/>
  <c r="E150" i="216"/>
  <c r="P144" i="216"/>
  <c r="M94" i="216"/>
  <c r="U97" i="216"/>
  <c r="AY129" i="216"/>
  <c r="AC121" i="216"/>
  <c r="D146" i="216"/>
  <c r="AL32" i="216"/>
  <c r="AP117" i="216"/>
  <c r="AR134" i="216"/>
  <c r="D95" i="216"/>
  <c r="AH58" i="216"/>
  <c r="V77" i="216"/>
  <c r="AV168" i="214"/>
  <c r="AV169" i="214" s="1"/>
  <c r="AJ4" i="216"/>
  <c r="X35" i="216"/>
  <c r="AH38" i="216"/>
  <c r="AY42" i="216"/>
  <c r="AY31" i="216"/>
  <c r="AG145" i="216"/>
  <c r="AW37" i="216"/>
  <c r="G44" i="216"/>
  <c r="P63" i="216"/>
  <c r="K155" i="216"/>
  <c r="S24" i="216"/>
  <c r="AA28" i="216"/>
  <c r="AG152" i="216"/>
  <c r="AU76" i="216"/>
  <c r="AU40" i="216"/>
  <c r="Y26" i="216"/>
  <c r="I164" i="216"/>
  <c r="AB83" i="216"/>
  <c r="AH111" i="216"/>
  <c r="E151" i="216"/>
  <c r="AR161" i="216"/>
  <c r="C141" i="216"/>
  <c r="AM150" i="216"/>
  <c r="V41" i="216"/>
  <c r="H99" i="216"/>
  <c r="AM117" i="216"/>
  <c r="AC24" i="216"/>
  <c r="K17" i="216"/>
  <c r="AB30" i="216"/>
  <c r="AC86" i="216"/>
  <c r="AL54" i="216"/>
  <c r="AL131" i="216"/>
  <c r="AE133" i="216"/>
  <c r="AU15" i="216"/>
  <c r="Q31" i="216"/>
  <c r="AF52" i="216"/>
  <c r="M44" i="216"/>
  <c r="AP57" i="216"/>
  <c r="AG103" i="216"/>
  <c r="AU160" i="216"/>
  <c r="J138" i="216"/>
  <c r="T150" i="216"/>
  <c r="M117" i="216"/>
  <c r="AY103" i="216"/>
  <c r="AJ76" i="216"/>
  <c r="F133" i="216"/>
  <c r="AL27" i="216"/>
  <c r="W162" i="216"/>
  <c r="R127" i="216"/>
  <c r="Z102" i="216"/>
  <c r="AR142" i="216"/>
  <c r="P115" i="216"/>
  <c r="Z11" i="216"/>
  <c r="C74" i="216"/>
  <c r="N13" i="216"/>
  <c r="AG91" i="216"/>
  <c r="AP25" i="216"/>
  <c r="K124" i="216"/>
  <c r="AJ131" i="216"/>
  <c r="AJ58" i="216"/>
  <c r="AG70" i="216"/>
  <c r="AK40" i="216"/>
  <c r="AC84" i="216"/>
  <c r="W115" i="216"/>
  <c r="AD96" i="216"/>
  <c r="AY156" i="216"/>
  <c r="I21" i="216"/>
  <c r="F165" i="216"/>
  <c r="V137" i="216"/>
  <c r="L119" i="216"/>
  <c r="Z50" i="216"/>
  <c r="F59" i="216"/>
  <c r="AB6" i="216"/>
  <c r="Z37" i="216"/>
  <c r="AX128" i="216"/>
  <c r="AW72" i="216"/>
  <c r="AG128" i="216"/>
  <c r="T41" i="216"/>
  <c r="Z35" i="216"/>
  <c r="AI8" i="216"/>
  <c r="H16" i="216"/>
  <c r="E102" i="216"/>
  <c r="AM77" i="216"/>
  <c r="Z116" i="216"/>
  <c r="AK33" i="216"/>
  <c r="AJ66" i="216"/>
  <c r="AM42" i="216"/>
  <c r="J120" i="216"/>
  <c r="S92" i="216"/>
  <c r="W38" i="216"/>
  <c r="V31" i="216"/>
  <c r="AJ14" i="216"/>
  <c r="AE49" i="216"/>
  <c r="W42" i="216"/>
  <c r="AV46" i="216"/>
  <c r="X6" i="216"/>
  <c r="AX126" i="216"/>
  <c r="AL21" i="216"/>
  <c r="AJ51" i="216"/>
  <c r="AE63" i="216"/>
  <c r="AF34" i="216"/>
  <c r="AJ27" i="216"/>
  <c r="K105" i="216"/>
  <c r="X37" i="216"/>
  <c r="S67" i="216"/>
  <c r="F41" i="216"/>
  <c r="AA12" i="216"/>
  <c r="O36" i="216"/>
  <c r="AQ30" i="216"/>
  <c r="N151" i="216"/>
  <c r="AR14" i="216"/>
  <c r="AR68" i="216"/>
  <c r="AM139" i="216"/>
  <c r="AA111" i="216"/>
  <c r="AC98" i="216"/>
  <c r="H147" i="216"/>
  <c r="C162" i="216"/>
  <c r="V11" i="216"/>
  <c r="M154" i="216"/>
  <c r="T155" i="216"/>
  <c r="R64" i="216"/>
  <c r="AH123" i="216"/>
  <c r="AK23" i="216"/>
  <c r="AD86" i="216"/>
  <c r="V104" i="216"/>
  <c r="X60" i="216"/>
  <c r="M113" i="216"/>
  <c r="AE78" i="216"/>
  <c r="N68" i="216"/>
  <c r="AI13" i="216"/>
  <c r="AQ69" i="216"/>
  <c r="V97" i="216"/>
  <c r="AC141" i="216"/>
  <c r="AD128" i="216"/>
  <c r="AF62" i="216"/>
  <c r="AU8" i="216"/>
  <c r="AP129" i="216"/>
  <c r="AZ90" i="216"/>
  <c r="AY79" i="216"/>
  <c r="AD72" i="216"/>
  <c r="C122" i="216"/>
  <c r="AY110" i="216"/>
  <c r="AI29" i="216"/>
  <c r="AF73" i="216"/>
  <c r="D44" i="216"/>
  <c r="AL99" i="216"/>
  <c r="U22" i="216"/>
  <c r="AK163" i="216"/>
  <c r="AQ65" i="216"/>
  <c r="AX85" i="216"/>
  <c r="AR127" i="216"/>
  <c r="AZ138" i="216"/>
  <c r="V59" i="216"/>
  <c r="AX131" i="216"/>
  <c r="S109" i="216"/>
  <c r="AF50" i="216"/>
  <c r="AD37" i="216"/>
  <c r="AA35" i="216"/>
  <c r="L135" i="216"/>
  <c r="AU159" i="216"/>
  <c r="AQ105" i="216"/>
  <c r="Y65" i="216"/>
  <c r="AH78" i="216"/>
  <c r="AB7" i="216"/>
  <c r="AB24" i="216"/>
  <c r="V109" i="216"/>
  <c r="AF51" i="216"/>
  <c r="R69" i="216"/>
  <c r="AP19" i="216"/>
  <c r="Q96" i="216"/>
  <c r="AP40" i="216"/>
  <c r="AC27" i="216"/>
  <c r="AX107" i="216"/>
  <c r="I39" i="216"/>
  <c r="AX133" i="216"/>
  <c r="AX76" i="216"/>
  <c r="G75" i="216"/>
  <c r="AX114" i="216"/>
  <c r="AY93" i="216"/>
  <c r="P116" i="216"/>
  <c r="AD51" i="216"/>
  <c r="R140" i="216"/>
  <c r="K145" i="216"/>
  <c r="AZ133" i="216"/>
  <c r="P29" i="216"/>
  <c r="D59" i="216"/>
  <c r="Y23" i="216"/>
  <c r="P121" i="216"/>
  <c r="AM120" i="216"/>
  <c r="AM131" i="216"/>
  <c r="AW119" i="216"/>
  <c r="H59" i="216"/>
  <c r="G10" i="216"/>
  <c r="K45" i="216"/>
  <c r="T7" i="216"/>
  <c r="D69" i="216"/>
  <c r="AZ150" i="216"/>
  <c r="AX139" i="216"/>
  <c r="D16" i="216"/>
  <c r="AI110" i="216"/>
  <c r="N135" i="216"/>
  <c r="Z49" i="216"/>
  <c r="AP47" i="216"/>
  <c r="AP104" i="216"/>
  <c r="G140" i="216"/>
  <c r="T131" i="216"/>
  <c r="AY28" i="216"/>
  <c r="C129" i="216"/>
  <c r="AP55" i="216"/>
  <c r="AU115" i="216"/>
  <c r="T134" i="216"/>
  <c r="AR45" i="216"/>
  <c r="AQ101" i="216"/>
  <c r="D68" i="216"/>
  <c r="I93" i="216"/>
  <c r="AP58" i="216"/>
  <c r="AY52" i="216"/>
  <c r="F132" i="216"/>
  <c r="AE153" i="216"/>
  <c r="AQ120" i="216"/>
  <c r="V151" i="216"/>
  <c r="Q98" i="216"/>
  <c r="AW8" i="216"/>
  <c r="F146" i="216"/>
  <c r="AQ83" i="216"/>
  <c r="AF29" i="216"/>
  <c r="AD77" i="216"/>
  <c r="I111" i="216"/>
  <c r="AY41" i="216"/>
  <c r="M161" i="216"/>
  <c r="AC160" i="216"/>
  <c r="AU16" i="216"/>
  <c r="AX71" i="216"/>
  <c r="AR70" i="216"/>
  <c r="AX50" i="216"/>
  <c r="AE154" i="216"/>
  <c r="E32" i="216"/>
  <c r="AL90" i="216"/>
  <c r="AH89" i="216"/>
  <c r="AC64" i="216"/>
  <c r="AB33" i="216"/>
  <c r="N127" i="216"/>
  <c r="Z168" i="214"/>
  <c r="Z169" i="214" s="1"/>
  <c r="O4" i="216"/>
  <c r="D168" i="214"/>
  <c r="C4" i="216"/>
  <c r="V50" i="216"/>
  <c r="AM9" i="216"/>
  <c r="O31" i="216"/>
  <c r="AI66" i="216"/>
  <c r="I151" i="216"/>
  <c r="G160" i="216"/>
  <c r="U80" i="216"/>
  <c r="AB45" i="216"/>
  <c r="U32" i="216"/>
  <c r="W131" i="216"/>
  <c r="AG89" i="216"/>
  <c r="AY29" i="216"/>
  <c r="AU134" i="216"/>
  <c r="V124" i="216"/>
  <c r="AZ5" i="216"/>
  <c r="AK4" i="216"/>
  <c r="AW168" i="214"/>
  <c r="AH39" i="216"/>
  <c r="AX58" i="216"/>
  <c r="N96" i="216"/>
  <c r="AU126" i="216"/>
  <c r="AI36" i="216"/>
  <c r="S105" i="216"/>
  <c r="V92" i="216"/>
  <c r="N26" i="216"/>
  <c r="V36" i="216"/>
  <c r="H51" i="216"/>
  <c r="O147" i="216"/>
  <c r="M22" i="216"/>
  <c r="P47" i="216"/>
  <c r="AA112" i="216"/>
  <c r="AG125" i="216"/>
  <c r="E57" i="216"/>
  <c r="M80" i="216"/>
  <c r="S46" i="216"/>
  <c r="M57" i="216"/>
  <c r="AL52" i="216"/>
  <c r="AI34" i="216"/>
  <c r="AC105" i="216"/>
  <c r="AW4" i="216"/>
  <c r="BI168" i="214"/>
  <c r="AE129" i="216"/>
  <c r="K163" i="216"/>
  <c r="AX120" i="216"/>
  <c r="AC46" i="216"/>
  <c r="AK156" i="216"/>
  <c r="AX138" i="216"/>
  <c r="AZ153" i="216"/>
  <c r="D27" i="216"/>
  <c r="AG53" i="216"/>
  <c r="AH153" i="216"/>
  <c r="M64" i="216"/>
  <c r="Z83" i="216"/>
  <c r="AJ100" i="216"/>
  <c r="I110" i="216"/>
  <c r="J118" i="216"/>
  <c r="U163" i="216"/>
  <c r="AW159" i="216"/>
  <c r="Y35" i="216"/>
  <c r="T64" i="216"/>
  <c r="O14" i="216"/>
  <c r="V168" i="214"/>
  <c r="V169" i="214" s="1"/>
  <c r="L4" i="216"/>
  <c r="Q45" i="216"/>
  <c r="AW155" i="216"/>
  <c r="AX49" i="216"/>
  <c r="K9" i="216"/>
  <c r="AW138" i="216"/>
  <c r="Z13" i="216"/>
  <c r="AE34" i="216"/>
  <c r="AH79" i="216"/>
  <c r="AG55" i="216"/>
  <c r="AI134" i="216"/>
  <c r="AZ79" i="216"/>
  <c r="E17" i="216"/>
  <c r="X31" i="216"/>
  <c r="AE151" i="216"/>
  <c r="AX159" i="216"/>
  <c r="AA14" i="216"/>
  <c r="AJ18" i="216"/>
  <c r="AG23" i="216"/>
  <c r="AY114" i="216"/>
  <c r="AQ144" i="216"/>
  <c r="AK117" i="216"/>
  <c r="K114" i="216"/>
  <c r="H108" i="216"/>
  <c r="P67" i="216"/>
  <c r="AZ26" i="216"/>
  <c r="AY99" i="216"/>
  <c r="AC73" i="216"/>
  <c r="C109" i="216"/>
  <c r="X67" i="216"/>
  <c r="AY101" i="216"/>
  <c r="K116" i="216"/>
  <c r="AI73" i="216"/>
  <c r="G161" i="216"/>
  <c r="V6" i="216"/>
  <c r="AD52" i="216"/>
  <c r="AR151" i="216"/>
  <c r="K149" i="216"/>
  <c r="Z161" i="216"/>
  <c r="O104" i="216"/>
  <c r="L127" i="216"/>
  <c r="AP135" i="216"/>
  <c r="V45" i="216"/>
  <c r="R24" i="216"/>
  <c r="AU145" i="216"/>
  <c r="AL41" i="216"/>
  <c r="M97" i="216"/>
  <c r="AD155" i="216"/>
  <c r="I165" i="216"/>
  <c r="L147" i="216"/>
  <c r="E54" i="216"/>
  <c r="AK84" i="216"/>
  <c r="AH138" i="216"/>
  <c r="AG7" i="216"/>
  <c r="W98" i="216"/>
  <c r="AF108" i="216"/>
  <c r="G124" i="216"/>
  <c r="L122" i="216"/>
  <c r="R88" i="216"/>
  <c r="G162" i="216"/>
  <c r="R160" i="216"/>
  <c r="P130" i="216"/>
  <c r="X134" i="216"/>
  <c r="AI68" i="216"/>
  <c r="AE9" i="216"/>
  <c r="Q88" i="216"/>
  <c r="T79" i="216"/>
  <c r="AR57" i="216"/>
  <c r="AH149" i="216"/>
  <c r="P5" i="216"/>
  <c r="AI80" i="216"/>
  <c r="J41" i="216"/>
  <c r="AF76" i="216"/>
  <c r="AF145" i="216"/>
  <c r="O131" i="216"/>
  <c r="U35" i="216"/>
  <c r="AJ154" i="216"/>
  <c r="D64" i="216"/>
  <c r="K65" i="216"/>
  <c r="M30" i="216"/>
  <c r="AE39" i="216"/>
  <c r="F38" i="216"/>
  <c r="AK55" i="216"/>
  <c r="X88" i="216"/>
  <c r="L95" i="216"/>
  <c r="S44" i="216"/>
  <c r="AL100" i="216"/>
  <c r="D145" i="216"/>
  <c r="AP31" i="216"/>
  <c r="U4" i="216"/>
  <c r="AG168" i="214"/>
  <c r="AG169" i="214" s="1"/>
  <c r="S106" i="216"/>
  <c r="V107" i="216"/>
  <c r="N162" i="216"/>
  <c r="E50" i="216"/>
  <c r="J44" i="216"/>
  <c r="Z147" i="216"/>
  <c r="AZ64" i="216"/>
  <c r="D108" i="216"/>
  <c r="AH12" i="216"/>
  <c r="G88" i="216"/>
  <c r="L158" i="216"/>
  <c r="AA41" i="216"/>
  <c r="W123" i="216"/>
  <c r="AB80" i="216"/>
  <c r="R149" i="216"/>
  <c r="N16" i="216"/>
  <c r="AM26" i="216"/>
  <c r="V99" i="216"/>
  <c r="AM128" i="216"/>
  <c r="T42" i="216"/>
  <c r="G114" i="216"/>
  <c r="AK121" i="216"/>
  <c r="E74" i="216"/>
  <c r="AY105" i="216"/>
  <c r="AR108" i="216"/>
  <c r="BD168" i="214"/>
  <c r="AR4" i="216"/>
  <c r="J69" i="216"/>
  <c r="AF80" i="216"/>
  <c r="AL82" i="216"/>
  <c r="AU78" i="216"/>
  <c r="X11" i="216"/>
  <c r="Z30" i="216"/>
  <c r="L155" i="216"/>
  <c r="AR129" i="216"/>
  <c r="AL142" i="216"/>
  <c r="AY150" i="216"/>
  <c r="AE126" i="216"/>
  <c r="AG30" i="216"/>
  <c r="AX153" i="216"/>
  <c r="E133" i="216"/>
  <c r="AF116" i="216"/>
  <c r="R37" i="216"/>
  <c r="AA87" i="216"/>
  <c r="F91" i="216"/>
  <c r="J86" i="216"/>
  <c r="X160" i="216"/>
  <c r="AH145" i="216"/>
  <c r="L55" i="216"/>
  <c r="H68" i="216"/>
  <c r="AQ89" i="216"/>
  <c r="R9" i="216"/>
  <c r="R117" i="216"/>
  <c r="M65" i="216"/>
  <c r="AA146" i="216"/>
  <c r="S115" i="216"/>
  <c r="AF68" i="216"/>
  <c r="AK17" i="216"/>
  <c r="AU112" i="216"/>
  <c r="F39" i="216"/>
  <c r="O30" i="216"/>
  <c r="AX20" i="216"/>
  <c r="AK86" i="216"/>
  <c r="I127" i="216"/>
  <c r="AK131" i="216"/>
  <c r="N91" i="216"/>
  <c r="V126" i="216"/>
  <c r="E7" i="216"/>
  <c r="AJ25" i="216"/>
  <c r="O151" i="216"/>
  <c r="X84" i="216"/>
  <c r="AB94" i="216"/>
  <c r="AJ121" i="216"/>
  <c r="AC153" i="216"/>
  <c r="AP71" i="216"/>
  <c r="AK138" i="216"/>
  <c r="AP20" i="216"/>
  <c r="I73" i="216"/>
  <c r="AD99" i="216"/>
  <c r="T56" i="216"/>
  <c r="X53" i="216"/>
  <c r="Z84" i="216"/>
  <c r="S107" i="216"/>
  <c r="AP159" i="216"/>
  <c r="AY49" i="216"/>
  <c r="AY25" i="216"/>
  <c r="AW115" i="216"/>
  <c r="AV140" i="216"/>
  <c r="N23" i="216"/>
  <c r="AV145" i="216"/>
  <c r="Y159" i="216"/>
  <c r="U104" i="216"/>
  <c r="N33" i="216"/>
  <c r="T112" i="216"/>
  <c r="K122" i="216"/>
  <c r="W21" i="216"/>
  <c r="O120" i="216"/>
  <c r="L34" i="216"/>
  <c r="Y100" i="216"/>
  <c r="C155" i="216"/>
  <c r="AI141" i="216"/>
  <c r="Z134" i="216"/>
  <c r="AK46" i="216"/>
  <c r="E75" i="216"/>
  <c r="AQ37" i="216"/>
  <c r="Q160" i="216"/>
  <c r="J124" i="216"/>
  <c r="AV89" i="216"/>
  <c r="C149" i="216"/>
  <c r="AB61" i="216"/>
  <c r="AP60" i="216"/>
  <c r="R65" i="216"/>
  <c r="U106" i="216"/>
  <c r="AR138" i="216"/>
  <c r="G77" i="216"/>
  <c r="K82" i="216"/>
  <c r="AX149" i="216"/>
  <c r="AK61" i="216"/>
  <c r="AK161" i="216"/>
  <c r="AX39" i="216"/>
  <c r="AW71" i="216"/>
  <c r="R121" i="216"/>
  <c r="E67" i="216"/>
  <c r="D10" i="216"/>
  <c r="Z53" i="216"/>
  <c r="V18" i="216"/>
  <c r="Y68" i="216"/>
  <c r="S64" i="216"/>
  <c r="K14" i="216"/>
  <c r="P93" i="216"/>
  <c r="N14" i="216"/>
  <c r="W104" i="216"/>
  <c r="AH124" i="216"/>
  <c r="AW104" i="216"/>
  <c r="AL37" i="216"/>
  <c r="W46" i="216"/>
  <c r="AJ40" i="216"/>
  <c r="F82" i="216"/>
  <c r="AU116" i="216"/>
  <c r="N7" i="216"/>
  <c r="AP119" i="216"/>
  <c r="P8" i="216"/>
  <c r="AZ87" i="216"/>
  <c r="AU146" i="216"/>
  <c r="Q26" i="216"/>
  <c r="G81" i="216"/>
  <c r="AU25" i="216"/>
  <c r="H20" i="216"/>
  <c r="AU93" i="216"/>
  <c r="AG41" i="216"/>
  <c r="AP152" i="216"/>
  <c r="L82" i="216"/>
  <c r="Q24" i="216"/>
  <c r="AK119" i="216"/>
  <c r="N44" i="216"/>
  <c r="J121" i="216"/>
  <c r="AY26" i="216"/>
  <c r="AV51" i="216"/>
  <c r="X98" i="216"/>
  <c r="O32" i="216"/>
  <c r="H158" i="216"/>
  <c r="AM96" i="216"/>
  <c r="E69" i="216"/>
  <c r="AH36" i="216"/>
  <c r="AZ53" i="216"/>
  <c r="K113" i="216"/>
  <c r="AE7" i="216"/>
  <c r="AJ49" i="216"/>
  <c r="AB111" i="216"/>
  <c r="AR58" i="216"/>
  <c r="AG110" i="216"/>
  <c r="AD24" i="216"/>
  <c r="X151" i="216"/>
  <c r="U53" i="216"/>
  <c r="AG5" i="216"/>
  <c r="W135" i="216"/>
  <c r="AM41" i="216"/>
  <c r="E97" i="216"/>
  <c r="AR128" i="216"/>
  <c r="W79" i="216"/>
  <c r="L159" i="216"/>
  <c r="N82" i="216"/>
  <c r="AD50" i="216"/>
  <c r="C17" i="216"/>
  <c r="AH131" i="216"/>
  <c r="AE74" i="216"/>
  <c r="AY96" i="216"/>
  <c r="D19" i="216"/>
  <c r="W44" i="216"/>
  <c r="AX70" i="216"/>
  <c r="AY13" i="216"/>
  <c r="I70" i="216"/>
  <c r="AX44" i="216"/>
  <c r="H13" i="216"/>
  <c r="E119" i="216"/>
  <c r="AP124" i="216"/>
  <c r="T75" i="216"/>
  <c r="P98" i="216"/>
  <c r="Y36" i="216"/>
  <c r="AP97" i="216"/>
  <c r="P159" i="216"/>
  <c r="AV125" i="216"/>
  <c r="R10" i="216"/>
  <c r="N58" i="216"/>
  <c r="Y72" i="216"/>
  <c r="AR56" i="216"/>
  <c r="L54" i="216"/>
  <c r="L22" i="216"/>
  <c r="F20" i="216"/>
  <c r="P126" i="216"/>
  <c r="AJ17" i="216"/>
  <c r="U49" i="216"/>
  <c r="AC137" i="216"/>
  <c r="AP116" i="216"/>
  <c r="AP46" i="216"/>
  <c r="K46" i="216"/>
  <c r="AK162" i="216"/>
  <c r="AU10" i="216"/>
  <c r="AA57" i="216"/>
  <c r="J163" i="216"/>
  <c r="AF41" i="216"/>
  <c r="L24" i="216"/>
  <c r="T162" i="216"/>
  <c r="K91" i="216"/>
  <c r="AZ25" i="216"/>
  <c r="V159" i="216"/>
  <c r="AU90" i="216"/>
  <c r="AP146" i="216"/>
  <c r="J16" i="216"/>
  <c r="C100" i="216"/>
  <c r="X117" i="216"/>
  <c r="R85" i="216"/>
  <c r="G120" i="216"/>
  <c r="O17" i="216"/>
  <c r="AE41" i="216"/>
  <c r="F154" i="216"/>
  <c r="AI126" i="216"/>
  <c r="F68" i="216"/>
  <c r="AM29" i="216"/>
  <c r="AE38" i="216"/>
  <c r="D75" i="216"/>
  <c r="AU60" i="216"/>
  <c r="AD35" i="216"/>
  <c r="AY159" i="216"/>
  <c r="AX22" i="216"/>
  <c r="C38" i="216"/>
  <c r="R19" i="216"/>
  <c r="V154" i="216"/>
  <c r="E14" i="216"/>
  <c r="AQ100" i="216"/>
  <c r="V73" i="216"/>
  <c r="AM84" i="216"/>
  <c r="AM160" i="216"/>
  <c r="AQ122" i="216"/>
  <c r="AH84" i="216"/>
  <c r="X106" i="216"/>
  <c r="G74" i="216"/>
  <c r="T54" i="216"/>
  <c r="Z95" i="216"/>
  <c r="AJ168" i="214"/>
  <c r="AJ169" i="214" s="1"/>
  <c r="X4" i="216"/>
  <c r="D163" i="216"/>
  <c r="T93" i="216"/>
  <c r="AZ29" i="216"/>
  <c r="AL50" i="216"/>
  <c r="M100" i="216"/>
  <c r="E82" i="216"/>
  <c r="AH22" i="216"/>
  <c r="AH46" i="216"/>
  <c r="AR125" i="216"/>
  <c r="AE30" i="216"/>
  <c r="Q20" i="216"/>
  <c r="G43" i="216"/>
  <c r="AY27" i="216"/>
  <c r="N40" i="216"/>
  <c r="AE20" i="216"/>
  <c r="C51" i="216"/>
  <c r="G62" i="216"/>
  <c r="U60" i="216"/>
  <c r="AM161" i="216"/>
  <c r="O124" i="216"/>
  <c r="AJ143" i="216"/>
  <c r="G47" i="216"/>
  <c r="R126" i="216"/>
  <c r="E21" i="216"/>
  <c r="C71" i="216"/>
  <c r="AP134" i="216"/>
  <c r="N12" i="216"/>
  <c r="AI53" i="216"/>
  <c r="AB121" i="216"/>
  <c r="AA127" i="216"/>
  <c r="AB13" i="216"/>
  <c r="G82" i="216"/>
  <c r="Q61" i="216"/>
  <c r="D83" i="216"/>
  <c r="I126" i="216"/>
  <c r="AD109" i="216"/>
  <c r="Y55" i="216"/>
  <c r="P114" i="216"/>
  <c r="AA122" i="216"/>
  <c r="I134" i="216"/>
  <c r="X81" i="216"/>
  <c r="AU143" i="216"/>
  <c r="AB25" i="216"/>
  <c r="AV162" i="216"/>
  <c r="AF115" i="216"/>
  <c r="F70" i="216"/>
  <c r="Y71" i="216"/>
  <c r="AB11" i="216"/>
  <c r="Y69" i="216"/>
  <c r="F138" i="216"/>
  <c r="L78" i="216"/>
  <c r="I18" i="216"/>
  <c r="U94" i="216"/>
  <c r="W85" i="216"/>
  <c r="Z158" i="216"/>
  <c r="AC127" i="216"/>
  <c r="N67" i="216"/>
  <c r="I45" i="216"/>
  <c r="AP21" i="216"/>
  <c r="AA142" i="216"/>
  <c r="AV105" i="216"/>
  <c r="AU55" i="216"/>
  <c r="AG34" i="216"/>
  <c r="V4" i="216"/>
  <c r="AH168" i="214"/>
  <c r="AH169" i="214" s="1"/>
  <c r="AW152" i="216"/>
  <c r="AX41" i="216"/>
  <c r="AH83" i="216"/>
  <c r="AZ142" i="216"/>
  <c r="S155" i="216"/>
  <c r="AJ55" i="216"/>
  <c r="T146" i="216"/>
  <c r="O22" i="216"/>
  <c r="AJ9" i="216"/>
  <c r="AR155" i="216"/>
  <c r="D26" i="216"/>
  <c r="H81" i="216"/>
  <c r="M58" i="216"/>
  <c r="Q99" i="216"/>
  <c r="R145" i="216"/>
  <c r="Z51" i="216"/>
  <c r="AE23" i="216"/>
  <c r="AW82" i="216"/>
  <c r="Q76" i="216"/>
  <c r="U31" i="216"/>
  <c r="AI9" i="216"/>
  <c r="W43" i="216"/>
  <c r="L113" i="216"/>
  <c r="F118" i="216"/>
  <c r="K61" i="216"/>
  <c r="AP81" i="216"/>
  <c r="O99" i="216"/>
  <c r="K81" i="216"/>
  <c r="AW157" i="216"/>
  <c r="AQ77" i="216"/>
  <c r="AP163" i="216"/>
  <c r="AP13" i="216"/>
  <c r="AQ44" i="216"/>
  <c r="K86" i="216"/>
  <c r="AC154" i="216"/>
  <c r="T136" i="216"/>
  <c r="G95" i="216"/>
  <c r="D42" i="216"/>
  <c r="AJ161" i="216"/>
  <c r="W113" i="216"/>
  <c r="U145" i="216"/>
  <c r="AF101" i="216"/>
  <c r="G92" i="216"/>
  <c r="AL155" i="216"/>
  <c r="AA92" i="216"/>
  <c r="AK52" i="216"/>
  <c r="Z122" i="216"/>
  <c r="L161" i="216"/>
  <c r="X142" i="216"/>
  <c r="R6" i="216"/>
  <c r="AY121" i="216"/>
  <c r="F116" i="216"/>
  <c r="P153" i="216"/>
  <c r="V82" i="216"/>
  <c r="X121" i="216"/>
  <c r="I88" i="216"/>
  <c r="P97" i="216"/>
  <c r="U93" i="216"/>
  <c r="O81" i="216"/>
  <c r="C161" i="216"/>
  <c r="AK26" i="216"/>
  <c r="AF28" i="216"/>
  <c r="AU137" i="216"/>
  <c r="AE55" i="216"/>
  <c r="AP138" i="216"/>
  <c r="AZ161" i="216"/>
  <c r="T113" i="216"/>
  <c r="I11" i="216"/>
  <c r="AB56" i="216"/>
  <c r="AP84" i="216"/>
  <c r="AP50" i="216"/>
  <c r="X118" i="216"/>
  <c r="M41" i="216"/>
  <c r="V74" i="216"/>
  <c r="AL46" i="216"/>
  <c r="AM36" i="216"/>
  <c r="I50" i="216"/>
  <c r="Q38" i="216"/>
  <c r="AI38" i="216"/>
  <c r="O126" i="216"/>
  <c r="P149" i="216"/>
  <c r="M114" i="216"/>
  <c r="F99" i="216"/>
  <c r="AG100" i="216"/>
  <c r="AA117" i="216"/>
  <c r="L19" i="216"/>
  <c r="G79" i="216"/>
  <c r="U16" i="216"/>
  <c r="AZ12" i="216"/>
  <c r="AF18" i="216"/>
  <c r="AJ31" i="216"/>
  <c r="AK43" i="216"/>
  <c r="AL124" i="216"/>
  <c r="J145" i="216"/>
  <c r="M115" i="216"/>
  <c r="D103" i="216"/>
  <c r="AR87" i="216"/>
  <c r="D31" i="216"/>
  <c r="G102" i="216"/>
  <c r="AX18" i="216"/>
  <c r="AI93" i="216"/>
  <c r="M121" i="216"/>
  <c r="AK152" i="216"/>
  <c r="K84" i="216"/>
  <c r="AP108" i="216"/>
  <c r="X68" i="216"/>
  <c r="AH6" i="216"/>
  <c r="I114" i="216"/>
  <c r="P25" i="216"/>
  <c r="AY127" i="216"/>
  <c r="O63" i="216"/>
  <c r="AJ29" i="216"/>
  <c r="E103" i="216"/>
  <c r="AR79" i="216"/>
  <c r="Y38" i="216"/>
  <c r="AK147" i="216"/>
  <c r="AJ71" i="216"/>
  <c r="C115" i="216"/>
  <c r="AQ127" i="216"/>
  <c r="E71" i="216"/>
  <c r="AL112" i="216"/>
  <c r="O87" i="216"/>
  <c r="I148" i="216"/>
  <c r="G72" i="216"/>
  <c r="AD87" i="216"/>
  <c r="M136" i="216"/>
  <c r="AV156" i="216"/>
  <c r="AP69" i="216"/>
  <c r="H128" i="216"/>
  <c r="I112" i="216"/>
  <c r="F19" i="216"/>
  <c r="AH71" i="216"/>
  <c r="F103" i="216"/>
  <c r="AG12" i="216"/>
  <c r="K158" i="216"/>
  <c r="I56" i="216"/>
  <c r="AV65" i="216"/>
  <c r="AA115" i="216"/>
  <c r="H160" i="216"/>
  <c r="F111" i="216"/>
  <c r="O39" i="216"/>
  <c r="AA98" i="216"/>
  <c r="R165" i="216"/>
  <c r="AG20" i="216"/>
  <c r="T58" i="216"/>
  <c r="AP61" i="216"/>
  <c r="P103" i="216"/>
  <c r="AM123" i="216"/>
  <c r="AE124" i="216"/>
  <c r="D37" i="216"/>
  <c r="V87" i="216"/>
  <c r="AF132" i="216"/>
  <c r="O119" i="216"/>
  <c r="M90" i="216"/>
  <c r="AI19" i="216"/>
  <c r="J76" i="216"/>
  <c r="P106" i="216"/>
  <c r="AZ97" i="216"/>
  <c r="T88" i="216"/>
  <c r="L144" i="216"/>
  <c r="O56" i="216"/>
  <c r="J77" i="216"/>
  <c r="V108" i="216"/>
  <c r="W69" i="216"/>
  <c r="AB135" i="216"/>
  <c r="U136" i="216"/>
  <c r="Z150" i="216"/>
  <c r="N84" i="216"/>
  <c r="N52" i="216"/>
  <c r="P39" i="216"/>
  <c r="V153" i="216"/>
  <c r="T123" i="216"/>
  <c r="AU33" i="216"/>
  <c r="N11" i="216"/>
  <c r="AC10" i="216"/>
  <c r="AB31" i="216"/>
  <c r="AL89" i="216"/>
  <c r="J134" i="216"/>
  <c r="AW57" i="216"/>
  <c r="L81" i="216"/>
  <c r="J40" i="216"/>
  <c r="AU151" i="216"/>
  <c r="X22" i="216"/>
  <c r="E55" i="216"/>
  <c r="AL148" i="216"/>
  <c r="W64" i="216"/>
  <c r="AC12" i="216"/>
  <c r="S84" i="216"/>
  <c r="I140" i="216"/>
  <c r="T26" i="216"/>
  <c r="AR121" i="216"/>
  <c r="AZ47" i="216"/>
  <c r="O48" i="216"/>
  <c r="AP160" i="216"/>
  <c r="AJ113" i="216"/>
  <c r="R151" i="216"/>
  <c r="K142" i="216"/>
  <c r="AH137" i="216"/>
  <c r="K168" i="214"/>
  <c r="K169" i="214" s="1"/>
  <c r="I120" i="216"/>
  <c r="I32" i="216"/>
  <c r="AB49" i="216"/>
  <c r="AV49" i="216"/>
  <c r="I84" i="216"/>
  <c r="AR47" i="216"/>
  <c r="AU77" i="216"/>
  <c r="AI41" i="216"/>
  <c r="AA91" i="216"/>
  <c r="AQ42" i="216"/>
  <c r="W59" i="216"/>
  <c r="AI79" i="216"/>
  <c r="Z127" i="216"/>
  <c r="AW29" i="216"/>
  <c r="W33" i="216"/>
  <c r="I154" i="216"/>
  <c r="T38" i="216"/>
  <c r="G8" i="216"/>
  <c r="AC13" i="216"/>
  <c r="F71" i="216"/>
  <c r="BC168" i="214"/>
  <c r="BC169" i="214" s="1"/>
  <c r="AQ4" i="216"/>
  <c r="AA42" i="216"/>
  <c r="U17" i="216"/>
  <c r="E147" i="216"/>
  <c r="D90" i="216"/>
  <c r="AR96" i="216"/>
  <c r="Q42" i="216"/>
  <c r="H10" i="216"/>
  <c r="AY113" i="216"/>
  <c r="AJ101" i="216"/>
  <c r="AR17" i="216"/>
  <c r="Q18" i="216"/>
  <c r="D137" i="216"/>
  <c r="R53" i="216"/>
  <c r="AC157" i="216"/>
  <c r="M32" i="216"/>
  <c r="AU102" i="216"/>
  <c r="Z118" i="216"/>
  <c r="AM61" i="216"/>
  <c r="AL69" i="216"/>
  <c r="V106" i="216"/>
  <c r="AC47" i="216"/>
  <c r="AV124" i="216"/>
  <c r="D41" i="216"/>
  <c r="C50" i="216"/>
  <c r="AP157" i="216"/>
  <c r="AW103" i="216"/>
  <c r="F124" i="216"/>
  <c r="AE87" i="216"/>
  <c r="AL56" i="216"/>
  <c r="AC25" i="216"/>
  <c r="P141" i="216"/>
  <c r="P59" i="216"/>
  <c r="U107" i="216"/>
  <c r="D112" i="216"/>
  <c r="P53" i="216"/>
  <c r="E18" i="216"/>
  <c r="AV94" i="216"/>
  <c r="R7" i="216"/>
  <c r="AL15" i="216"/>
  <c r="Z88" i="216"/>
  <c r="T126" i="216"/>
  <c r="AA48" i="216"/>
  <c r="AV126" i="216"/>
  <c r="AJ147" i="216"/>
  <c r="D56" i="216"/>
  <c r="Z44" i="216"/>
  <c r="S28" i="216"/>
  <c r="I161" i="216"/>
  <c r="C41" i="216"/>
  <c r="N107" i="216"/>
  <c r="I4" i="216"/>
  <c r="O168" i="214"/>
  <c r="O169" i="214" s="1"/>
  <c r="Y86" i="216"/>
  <c r="W75" i="216"/>
  <c r="AP122" i="216"/>
  <c r="H110" i="216"/>
  <c r="AR91" i="216"/>
  <c r="AW26" i="216"/>
  <c r="F16" i="216"/>
  <c r="M95" i="216"/>
  <c r="AY50" i="216"/>
  <c r="S61" i="216"/>
  <c r="O15" i="216"/>
  <c r="P15" i="216"/>
  <c r="AA100" i="216"/>
  <c r="Z97" i="216"/>
  <c r="C113" i="216"/>
  <c r="AX103" i="216"/>
  <c r="AR85" i="216"/>
  <c r="AK122" i="216"/>
  <c r="AX96" i="216"/>
  <c r="AH42" i="216"/>
  <c r="AJ32" i="216"/>
  <c r="K162" i="216"/>
  <c r="K73" i="216"/>
  <c r="AB97" i="216"/>
  <c r="G7" i="216"/>
  <c r="I15" i="216"/>
  <c r="AL58" i="216"/>
  <c r="U18" i="216"/>
  <c r="AH114" i="216"/>
  <c r="AC117" i="216"/>
  <c r="S37" i="216"/>
  <c r="AV30" i="216"/>
  <c r="J158" i="216"/>
  <c r="M102" i="216"/>
  <c r="AL127" i="216"/>
  <c r="U37" i="216"/>
  <c r="AZ102" i="216"/>
  <c r="O11" i="216"/>
  <c r="W47" i="216"/>
  <c r="AR143" i="216"/>
  <c r="G112" i="216"/>
  <c r="AX21" i="216"/>
  <c r="AI16" i="216"/>
  <c r="AR50" i="216"/>
  <c r="AE68" i="216"/>
  <c r="AJ82" i="216"/>
  <c r="AY4" i="216"/>
  <c r="BK168" i="214"/>
  <c r="BK169" i="214" s="1"/>
  <c r="P58" i="216"/>
  <c r="AQ116" i="216"/>
  <c r="AU103" i="216"/>
  <c r="AZ70" i="216"/>
  <c r="E94" i="216"/>
  <c r="Z149" i="216"/>
  <c r="AJ30" i="216"/>
  <c r="T156" i="216"/>
  <c r="AW143" i="216"/>
  <c r="C49" i="216"/>
  <c r="AQ82" i="216"/>
  <c r="X97" i="216"/>
  <c r="N87" i="216"/>
  <c r="AC164" i="216"/>
  <c r="AL20" i="216"/>
  <c r="AK139" i="216"/>
  <c r="P105" i="216"/>
  <c r="AJ59" i="216"/>
  <c r="AW110" i="216"/>
  <c r="M142" i="216"/>
  <c r="AB77" i="216"/>
  <c r="AH140" i="216"/>
  <c r="AK67" i="216"/>
  <c r="AQ128" i="216"/>
  <c r="AV37" i="216"/>
  <c r="O121" i="216"/>
  <c r="AA50" i="216"/>
  <c r="D102" i="216"/>
  <c r="AB142" i="216"/>
  <c r="I57" i="216"/>
  <c r="AE82" i="216"/>
  <c r="Y140" i="216"/>
  <c r="AK93" i="216"/>
  <c r="AX92" i="216"/>
  <c r="C72" i="216"/>
  <c r="S68" i="216"/>
  <c r="AP126" i="216"/>
  <c r="AA134" i="216"/>
  <c r="AZ72" i="216"/>
  <c r="Y104" i="216"/>
  <c r="AC165" i="216"/>
  <c r="AZ18" i="216"/>
  <c r="AZ43" i="216"/>
  <c r="N70" i="216"/>
  <c r="N93" i="216"/>
  <c r="AF158" i="216"/>
  <c r="N57" i="216"/>
  <c r="AP5" i="216"/>
  <c r="O8" i="216"/>
  <c r="N60" i="216"/>
  <c r="C88" i="216"/>
  <c r="R13" i="216"/>
  <c r="L13" i="216"/>
  <c r="AU62" i="216"/>
  <c r="AU123" i="216"/>
  <c r="AW12" i="216"/>
  <c r="AE46" i="216"/>
  <c r="H33" i="216"/>
  <c r="G159" i="216"/>
  <c r="W12" i="216"/>
  <c r="Y78" i="216"/>
  <c r="AH50" i="216"/>
  <c r="AU140" i="216"/>
  <c r="AV151" i="216"/>
  <c r="AZ96" i="216"/>
  <c r="AJ7" i="216"/>
  <c r="Y21" i="216"/>
  <c r="AE31" i="216"/>
  <c r="S4" i="216"/>
  <c r="AD168" i="214"/>
  <c r="AD169" i="214" s="1"/>
  <c r="AK30" i="216"/>
  <c r="AI137" i="216"/>
  <c r="E73" i="216"/>
  <c r="I46" i="216"/>
  <c r="X139" i="216"/>
  <c r="AD154" i="216"/>
  <c r="AU31" i="216"/>
  <c r="AI57" i="216"/>
  <c r="K69" i="216"/>
  <c r="AM157" i="216"/>
  <c r="AQ108" i="216"/>
  <c r="F93" i="216"/>
  <c r="X19" i="216"/>
  <c r="AJ108" i="216"/>
  <c r="AC161" i="216"/>
  <c r="AE53" i="216"/>
  <c r="X83" i="216"/>
  <c r="AY32" i="216"/>
  <c r="P22" i="216"/>
  <c r="V146" i="216"/>
  <c r="L141" i="216"/>
  <c r="AB107" i="216"/>
  <c r="Y132" i="216"/>
  <c r="AX47" i="216"/>
  <c r="U11" i="216"/>
  <c r="AX59" i="216"/>
  <c r="AQ92" i="216"/>
  <c r="AE157" i="216"/>
  <c r="AK143" i="216"/>
  <c r="W70" i="216"/>
  <c r="N72" i="216"/>
  <c r="P134" i="216"/>
  <c r="K90" i="216"/>
  <c r="D124" i="216"/>
  <c r="AZ81" i="216"/>
  <c r="O153" i="216"/>
  <c r="C86" i="216"/>
  <c r="K94" i="216"/>
  <c r="AA17" i="216"/>
  <c r="C107" i="216"/>
  <c r="R58" i="216"/>
  <c r="AE32" i="216"/>
  <c r="AM40" i="216"/>
  <c r="AY43" i="216"/>
  <c r="N36" i="216"/>
  <c r="AB74" i="216"/>
  <c r="X73" i="216"/>
  <c r="L70" i="216"/>
  <c r="M116" i="216"/>
  <c r="AZ88" i="216"/>
  <c r="AX158" i="216"/>
  <c r="AD55" i="216"/>
  <c r="Q7" i="216"/>
  <c r="Z109" i="216"/>
  <c r="AI44" i="216"/>
  <c r="AA103" i="216"/>
  <c r="AU154" i="216"/>
  <c r="AK115" i="216"/>
  <c r="AH8" i="216"/>
  <c r="AG9" i="216"/>
  <c r="E45" i="216"/>
  <c r="X7" i="216"/>
  <c r="AK21" i="216"/>
  <c r="X140" i="216"/>
  <c r="AL17" i="216"/>
  <c r="AH91" i="216"/>
  <c r="X39" i="216"/>
  <c r="G139" i="216"/>
  <c r="AE14" i="216"/>
  <c r="AV111" i="216"/>
  <c r="G12" i="216"/>
  <c r="W121" i="216"/>
  <c r="G53" i="216"/>
  <c r="D119" i="216"/>
  <c r="Z115" i="216"/>
  <c r="J72" i="216"/>
  <c r="C65" i="216"/>
  <c r="Q103" i="216"/>
  <c r="AP150" i="216"/>
  <c r="M53" i="216"/>
  <c r="F80" i="216"/>
  <c r="F106" i="216"/>
  <c r="AE147" i="216"/>
  <c r="D160" i="216"/>
  <c r="AR97" i="216"/>
  <c r="AL159" i="216"/>
  <c r="AI156" i="216"/>
  <c r="D121" i="216"/>
  <c r="AY24" i="216"/>
  <c r="AV127" i="216"/>
  <c r="AI69" i="216"/>
  <c r="D21" i="216"/>
  <c r="D40" i="216"/>
  <c r="R75" i="216"/>
  <c r="AE42" i="216"/>
  <c r="T51" i="216"/>
  <c r="Y153" i="216"/>
  <c r="T62" i="216"/>
  <c r="AV108" i="216"/>
  <c r="X76" i="216"/>
  <c r="I6" i="216"/>
  <c r="S32" i="216"/>
  <c r="T46" i="216"/>
  <c r="U51" i="216"/>
  <c r="AC118" i="216"/>
  <c r="AX145" i="216"/>
  <c r="Q151" i="216"/>
  <c r="G150" i="216"/>
  <c r="I75" i="216"/>
  <c r="U34" i="216"/>
  <c r="U8" i="216"/>
  <c r="AA34" i="216"/>
  <c r="U99" i="216"/>
  <c r="M118" i="216"/>
  <c r="AA106" i="216"/>
  <c r="AD49" i="216"/>
  <c r="F117" i="216"/>
  <c r="R52" i="216"/>
  <c r="K51" i="216"/>
  <c r="R44" i="216"/>
  <c r="L140" i="216"/>
  <c r="D151" i="216"/>
  <c r="N6" i="216"/>
  <c r="AV56" i="216"/>
  <c r="K118" i="216"/>
  <c r="AI151" i="216"/>
  <c r="AX108" i="216"/>
  <c r="AM35" i="216"/>
  <c r="AM57" i="216"/>
  <c r="AD44" i="216"/>
  <c r="Q78" i="216"/>
  <c r="E56" i="216"/>
  <c r="AD62" i="216"/>
  <c r="R158" i="216"/>
  <c r="AQ158" i="216"/>
  <c r="AC75" i="216"/>
  <c r="X135" i="216"/>
  <c r="F7" i="216"/>
  <c r="AD45" i="216"/>
  <c r="AY40" i="216"/>
  <c r="U88" i="216"/>
  <c r="K38" i="216"/>
  <c r="E136" i="216"/>
  <c r="F87" i="216"/>
  <c r="AG159" i="216"/>
  <c r="AB48" i="216"/>
  <c r="AP143" i="216"/>
  <c r="F152" i="216"/>
  <c r="AV123" i="216"/>
  <c r="W103" i="216"/>
  <c r="AL30" i="216"/>
  <c r="AZ11" i="216"/>
  <c r="AF66" i="216"/>
  <c r="AD16" i="216"/>
  <c r="AR86" i="216"/>
  <c r="AJ118" i="216"/>
  <c r="Z85" i="216"/>
  <c r="AX45" i="216"/>
  <c r="P151" i="216"/>
  <c r="I69" i="216"/>
  <c r="X36" i="216"/>
  <c r="S60" i="216"/>
  <c r="AJ95" i="216"/>
  <c r="T65" i="216"/>
  <c r="Y43" i="216"/>
  <c r="AI149" i="216"/>
  <c r="AA43" i="216"/>
  <c r="W140" i="216"/>
  <c r="L154" i="216"/>
  <c r="J46" i="216"/>
  <c r="AZ121" i="216"/>
  <c r="AA70" i="216"/>
  <c r="AV165" i="216"/>
  <c r="AZ62" i="216"/>
  <c r="U116" i="216"/>
  <c r="BA168" i="214"/>
  <c r="BA169" i="214" s="1"/>
  <c r="AQ73" i="216"/>
  <c r="AW27" i="216"/>
  <c r="AE159" i="216"/>
  <c r="AQ22" i="216"/>
  <c r="AH151" i="216"/>
  <c r="Q97" i="216"/>
  <c r="F120" i="216"/>
  <c r="E107" i="216"/>
  <c r="AR26" i="216"/>
  <c r="C106" i="216"/>
  <c r="D117" i="216"/>
  <c r="AQ8" i="216"/>
  <c r="I123" i="216"/>
  <c r="N42" i="216"/>
  <c r="AP9" i="216"/>
  <c r="AY102" i="216"/>
  <c r="AU39" i="216"/>
  <c r="AC110" i="216"/>
  <c r="S79" i="216"/>
  <c r="AL60" i="216"/>
  <c r="U140" i="216"/>
  <c r="AZ55" i="216"/>
  <c r="AA16" i="216"/>
  <c r="AQ50" i="216"/>
  <c r="AM12" i="216"/>
  <c r="AH119" i="216"/>
  <c r="AU157" i="216"/>
  <c r="S50" i="216"/>
  <c r="AM162" i="216"/>
  <c r="R15" i="216"/>
  <c r="J71" i="216"/>
  <c r="AM99" i="216"/>
  <c r="AW55" i="216"/>
  <c r="K101" i="216"/>
  <c r="AE85" i="216"/>
  <c r="AU86" i="216"/>
  <c r="AE60" i="216"/>
  <c r="D80" i="216"/>
  <c r="F63" i="216"/>
  <c r="AL25" i="216"/>
  <c r="W80" i="216"/>
  <c r="L58" i="216"/>
  <c r="C61" i="216"/>
  <c r="AQ99" i="216"/>
  <c r="AF23" i="216"/>
  <c r="L148" i="216"/>
  <c r="P19" i="216"/>
  <c r="AV27" i="216"/>
  <c r="N28" i="216"/>
  <c r="AV11" i="216"/>
  <c r="F156" i="216"/>
  <c r="AW81" i="216"/>
  <c r="Y9" i="216"/>
  <c r="AD43" i="216"/>
  <c r="P77" i="216"/>
  <c r="AX15" i="216"/>
  <c r="AP36" i="216"/>
  <c r="G128" i="216"/>
  <c r="N21" i="216"/>
  <c r="AR46" i="216"/>
  <c r="X59" i="216"/>
  <c r="AL125" i="216"/>
  <c r="U115" i="216"/>
  <c r="AW62" i="216"/>
  <c r="AX137" i="216"/>
  <c r="AC40" i="216"/>
  <c r="AI54" i="216"/>
  <c r="Y141" i="216"/>
  <c r="AH35" i="216"/>
  <c r="G59" i="216"/>
  <c r="AW146" i="216"/>
  <c r="R83" i="216"/>
  <c r="M155" i="216"/>
  <c r="D131" i="216"/>
  <c r="AL55" i="216"/>
  <c r="Y107" i="216"/>
  <c r="L75" i="216"/>
  <c r="AU162" i="216"/>
  <c r="Z112" i="216"/>
  <c r="AL7" i="216"/>
  <c r="V158" i="216"/>
  <c r="AJ150" i="216"/>
  <c r="AR72" i="216"/>
  <c r="AR111" i="216"/>
  <c r="T55" i="216"/>
  <c r="AX90" i="216"/>
  <c r="AV53" i="216"/>
  <c r="AK74" i="216"/>
  <c r="I99" i="216"/>
  <c r="R71" i="216"/>
  <c r="AM85" i="216"/>
  <c r="AV133" i="216"/>
  <c r="AK62" i="216"/>
  <c r="N149" i="216"/>
  <c r="AA126" i="216"/>
  <c r="G105" i="216"/>
  <c r="I128" i="216"/>
  <c r="V48" i="216"/>
  <c r="AF161" i="216"/>
  <c r="AY97" i="216"/>
  <c r="W97" i="216"/>
  <c r="Q82" i="216"/>
  <c r="AY12" i="216"/>
  <c r="AU141" i="216"/>
  <c r="AB62" i="216"/>
  <c r="N122" i="216"/>
  <c r="AH49" i="216"/>
  <c r="Z81" i="216"/>
  <c r="AW150" i="216"/>
  <c r="P94" i="216"/>
  <c r="AD85" i="216"/>
  <c r="AP149" i="216"/>
  <c r="P82" i="216"/>
  <c r="F126" i="216"/>
  <c r="AZ116" i="216"/>
  <c r="Z69" i="216"/>
  <c r="V70" i="216"/>
  <c r="AK68" i="216"/>
  <c r="AD27" i="216"/>
  <c r="AK102" i="216"/>
  <c r="AZ46" i="216"/>
  <c r="AI62" i="216"/>
  <c r="C123" i="216"/>
  <c r="R82" i="216"/>
  <c r="I44" i="216"/>
  <c r="X111" i="216"/>
  <c r="Q155" i="216"/>
  <c r="C55" i="216"/>
  <c r="AB71" i="216"/>
  <c r="D111" i="216"/>
  <c r="AL44" i="216"/>
  <c r="AX123" i="216"/>
  <c r="L131" i="216"/>
  <c r="Z40" i="216"/>
  <c r="AW130" i="216"/>
  <c r="V123" i="216"/>
  <c r="K157" i="216"/>
  <c r="AC41" i="216"/>
  <c r="O155" i="216"/>
  <c r="I130" i="216"/>
  <c r="AX121" i="216"/>
  <c r="AE13" i="216"/>
  <c r="Y97" i="216"/>
  <c r="AE50" i="216"/>
  <c r="AH27" i="216"/>
  <c r="W163" i="216"/>
  <c r="AZ103" i="216"/>
  <c r="AW101" i="216"/>
  <c r="U89" i="216"/>
  <c r="AE141" i="216"/>
  <c r="AK73" i="216"/>
  <c r="Z91" i="216"/>
  <c r="AR101" i="216"/>
  <c r="AF163" i="216"/>
  <c r="AP12" i="216"/>
  <c r="AB53" i="216"/>
  <c r="AI90" i="216"/>
  <c r="J47" i="216"/>
  <c r="I55" i="216"/>
  <c r="AC11" i="216"/>
  <c r="AH130" i="216"/>
  <c r="AD9" i="216"/>
  <c r="H19" i="216"/>
  <c r="AY90" i="216"/>
  <c r="I86" i="216"/>
  <c r="X75" i="216"/>
  <c r="AK148" i="216"/>
  <c r="AR115" i="216"/>
  <c r="Q67" i="216"/>
  <c r="AJ13" i="216"/>
  <c r="U7" i="216"/>
  <c r="AM106" i="216"/>
  <c r="M31" i="216"/>
  <c r="V46" i="216"/>
  <c r="V125" i="216"/>
  <c r="AI21" i="216"/>
  <c r="H61" i="216"/>
  <c r="S152" i="216"/>
  <c r="V157" i="216"/>
  <c r="AB36" i="216"/>
  <c r="O5" i="216"/>
  <c r="Q30" i="216"/>
  <c r="Q120" i="216"/>
  <c r="AR66" i="216"/>
  <c r="AA40" i="216"/>
  <c r="T69" i="216"/>
  <c r="T132" i="216"/>
  <c r="H62" i="216"/>
  <c r="C150" i="216"/>
  <c r="Q72" i="216"/>
  <c r="AR113" i="216"/>
  <c r="Q12" i="216"/>
  <c r="L151" i="216"/>
  <c r="T29" i="216"/>
  <c r="L11" i="216"/>
  <c r="U91" i="216"/>
  <c r="T83" i="216"/>
  <c r="I116" i="216"/>
  <c r="AG94" i="216"/>
  <c r="L51" i="216"/>
  <c r="AV118" i="216"/>
  <c r="W117" i="216"/>
  <c r="AD12" i="216"/>
  <c r="AH56" i="216"/>
  <c r="H115" i="216"/>
  <c r="AW79" i="216"/>
  <c r="AW111" i="216"/>
  <c r="X43" i="216"/>
  <c r="J50" i="216"/>
  <c r="AK92" i="216"/>
  <c r="AU104" i="216"/>
  <c r="AX19" i="216"/>
  <c r="AG56" i="216"/>
  <c r="M72" i="216"/>
  <c r="AW133" i="216"/>
  <c r="L107" i="216"/>
  <c r="AC104" i="216"/>
  <c r="AF150" i="216"/>
  <c r="S83" i="216"/>
  <c r="U157" i="216"/>
  <c r="Q152" i="216"/>
  <c r="AJ52" i="216"/>
  <c r="AC14" i="216"/>
  <c r="AZ104" i="216"/>
  <c r="AD46" i="216"/>
  <c r="D89" i="216"/>
  <c r="Y122" i="216"/>
  <c r="T147" i="216"/>
  <c r="L73" i="216"/>
  <c r="AL40" i="216"/>
  <c r="N148" i="216"/>
  <c r="Y45" i="216"/>
  <c r="AY116" i="216"/>
  <c r="E111" i="216"/>
  <c r="AC139" i="216"/>
  <c r="AI138" i="216"/>
  <c r="H121" i="216"/>
  <c r="AJ72" i="216"/>
  <c r="S158" i="216"/>
  <c r="H25" i="216"/>
  <c r="W146" i="216"/>
  <c r="AC34" i="216"/>
  <c r="N62" i="216"/>
  <c r="AY152" i="216"/>
  <c r="K37" i="216"/>
  <c r="AR18" i="216"/>
  <c r="U108" i="216"/>
  <c r="Z61" i="216"/>
  <c r="AF56" i="216"/>
  <c r="P69" i="216"/>
  <c r="R101" i="216"/>
  <c r="AL70" i="216"/>
  <c r="V140" i="216"/>
  <c r="AK137" i="216"/>
  <c r="AK154" i="216"/>
  <c r="P64" i="216"/>
  <c r="R162" i="216"/>
  <c r="S8" i="216"/>
  <c r="I135" i="216"/>
  <c r="AQ55" i="216"/>
  <c r="X164" i="216"/>
  <c r="K15" i="216"/>
  <c r="AC33" i="216"/>
  <c r="AM127" i="216"/>
  <c r="H144" i="216"/>
  <c r="C47" i="216"/>
  <c r="AQ13" i="216"/>
  <c r="AD101" i="216"/>
  <c r="AR20" i="216"/>
  <c r="V37" i="216"/>
  <c r="AF54" i="216"/>
  <c r="AE57" i="216"/>
  <c r="AU87" i="216"/>
  <c r="AR144" i="216"/>
  <c r="W50" i="216"/>
  <c r="R119" i="216"/>
  <c r="BG168" i="214"/>
  <c r="AU4" i="216"/>
  <c r="N29" i="216"/>
  <c r="S90" i="216"/>
  <c r="H21" i="216"/>
  <c r="AK159" i="216"/>
  <c r="U41" i="216"/>
  <c r="AZ38" i="216"/>
  <c r="AY158" i="216"/>
  <c r="AY139" i="216"/>
  <c r="AW76" i="216"/>
  <c r="U95" i="216"/>
  <c r="AH155" i="216"/>
  <c r="AD111" i="216"/>
  <c r="AX33" i="216"/>
  <c r="V29" i="216"/>
  <c r="M159" i="216"/>
  <c r="K139" i="216"/>
  <c r="AE161" i="216"/>
  <c r="K8" i="216"/>
  <c r="AY34" i="216"/>
  <c r="Z89" i="216"/>
  <c r="X126" i="216"/>
  <c r="W56" i="216"/>
  <c r="J9" i="216"/>
  <c r="X156" i="216"/>
  <c r="L26" i="216"/>
  <c r="AP41" i="216"/>
  <c r="AV70" i="216"/>
  <c r="AL71" i="216"/>
  <c r="AE134" i="216"/>
  <c r="AF168" i="214"/>
  <c r="AF169" i="214" s="1"/>
  <c r="AE33" i="216"/>
  <c r="AY14" i="216"/>
  <c r="L124" i="216"/>
  <c r="I41" i="216"/>
  <c r="S65" i="216"/>
  <c r="AV121" i="216"/>
  <c r="AQ155" i="216"/>
  <c r="P152" i="216"/>
  <c r="AL45" i="216"/>
  <c r="C94" i="216"/>
  <c r="AR114" i="216"/>
  <c r="M14" i="216"/>
  <c r="I82" i="216"/>
  <c r="I137" i="216"/>
  <c r="AG64" i="216"/>
  <c r="AV110" i="216"/>
  <c r="O78" i="216"/>
  <c r="G153" i="216"/>
  <c r="AM83" i="216"/>
  <c r="H104" i="216"/>
  <c r="V93" i="216"/>
  <c r="V60" i="216"/>
  <c r="X70" i="216"/>
  <c r="L103" i="216"/>
  <c r="AQ15" i="216"/>
  <c r="L87" i="216"/>
  <c r="AB29" i="216"/>
  <c r="J17" i="216"/>
  <c r="X136" i="216"/>
  <c r="W22" i="216"/>
  <c r="AJ144" i="216"/>
  <c r="D63" i="216"/>
  <c r="AI84" i="216"/>
  <c r="U6" i="216"/>
  <c r="M50" i="216"/>
  <c r="AM31" i="216"/>
  <c r="N147" i="216"/>
  <c r="AY17" i="216"/>
  <c r="AX106" i="216"/>
  <c r="K144" i="216"/>
  <c r="I49" i="216"/>
  <c r="K98" i="216"/>
  <c r="S96" i="216"/>
  <c r="AX143" i="216"/>
  <c r="AM27" i="216"/>
  <c r="M42" i="216"/>
  <c r="U128" i="216"/>
  <c r="AF26" i="216"/>
  <c r="J110" i="216"/>
  <c r="C108" i="216"/>
  <c r="AE88" i="216"/>
  <c r="I109" i="216"/>
  <c r="M7" i="216"/>
  <c r="D15" i="216"/>
  <c r="Q68" i="216"/>
  <c r="V91" i="216"/>
  <c r="AE15" i="216"/>
  <c r="X10" i="216"/>
  <c r="AY94" i="216"/>
  <c r="E161" i="216"/>
  <c r="AR7" i="216"/>
  <c r="F44" i="216"/>
  <c r="AP90" i="216"/>
  <c r="AP66" i="216"/>
  <c r="AA63" i="216"/>
  <c r="AL132" i="216"/>
  <c r="AL63" i="216"/>
  <c r="AM91" i="216"/>
  <c r="AD40" i="216"/>
  <c r="AR102" i="216"/>
  <c r="AZ31" i="216"/>
  <c r="C13" i="216"/>
  <c r="AV92" i="216"/>
  <c r="AC143" i="216"/>
  <c r="AB100" i="216"/>
  <c r="AZ101" i="216"/>
  <c r="O73" i="216"/>
  <c r="J6" i="216"/>
  <c r="P110" i="216"/>
  <c r="T168" i="214"/>
  <c r="T169" i="214" s="1"/>
  <c r="E115" i="216"/>
  <c r="K25" i="216"/>
  <c r="AM129" i="216"/>
  <c r="R107" i="216"/>
  <c r="X105" i="216"/>
  <c r="Q44" i="216"/>
  <c r="AY64" i="216"/>
  <c r="AG48" i="216"/>
  <c r="R139" i="216"/>
  <c r="N143" i="216"/>
  <c r="M29" i="216"/>
  <c r="AW109" i="216"/>
  <c r="G100" i="216"/>
  <c r="R144" i="216"/>
  <c r="J115" i="216"/>
  <c r="AJ6" i="216"/>
  <c r="AG76" i="216"/>
  <c r="AZ99" i="216"/>
  <c r="Z92" i="216"/>
  <c r="P27" i="216"/>
  <c r="AM22" i="216"/>
  <c r="C99" i="216"/>
  <c r="Q125" i="216"/>
  <c r="K48" i="216"/>
  <c r="W124" i="216"/>
  <c r="V132" i="216"/>
  <c r="W105" i="216"/>
  <c r="AZ165" i="216"/>
  <c r="S35" i="216"/>
  <c r="W68" i="216"/>
  <c r="AK112" i="216"/>
  <c r="AW60" i="216"/>
  <c r="AQ129" i="216"/>
  <c r="AV161" i="216"/>
  <c r="AM107" i="216"/>
  <c r="M112" i="216"/>
  <c r="K88" i="216"/>
  <c r="AW68" i="216"/>
  <c r="G45" i="216"/>
  <c r="D128" i="216"/>
  <c r="X102" i="216"/>
  <c r="AV34" i="216"/>
  <c r="S9" i="216"/>
  <c r="M130" i="216"/>
  <c r="L152" i="216"/>
  <c r="S128" i="216"/>
  <c r="AF93" i="216"/>
  <c r="X124" i="216"/>
  <c r="AH136" i="216"/>
  <c r="AY140" i="216"/>
  <c r="AK158" i="216"/>
  <c r="AB64" i="216"/>
  <c r="AI112" i="216"/>
  <c r="V7" i="216"/>
  <c r="R93" i="216"/>
  <c r="AF12" i="216"/>
  <c r="L46" i="216"/>
  <c r="AA162" i="216"/>
  <c r="I149" i="216"/>
  <c r="E78" i="216"/>
  <c r="Q115" i="216"/>
  <c r="AJ70" i="216"/>
  <c r="W92" i="216"/>
  <c r="AF129" i="216"/>
  <c r="C28" i="216"/>
  <c r="Y20" i="216"/>
  <c r="AP142" i="216"/>
  <c r="V15" i="216"/>
  <c r="N95" i="216"/>
  <c r="AH15" i="216"/>
  <c r="AB168" i="214"/>
  <c r="Q4" i="216"/>
  <c r="AR21" i="216"/>
  <c r="K143" i="216"/>
  <c r="M125" i="216"/>
  <c r="AF32" i="216"/>
  <c r="D78" i="216"/>
  <c r="AV95" i="216"/>
  <c r="M91" i="216"/>
  <c r="AC6" i="216"/>
  <c r="AU53" i="216"/>
  <c r="P4" i="216"/>
  <c r="AA168" i="214"/>
  <c r="AA169" i="214" s="1"/>
  <c r="AD63" i="216"/>
  <c r="T19" i="216"/>
  <c r="AJ74" i="216"/>
  <c r="Y124" i="216"/>
  <c r="J61" i="216"/>
  <c r="AQ34" i="216"/>
  <c r="AB98" i="216"/>
  <c r="D123" i="216"/>
  <c r="V12" i="216"/>
  <c r="AC70" i="216"/>
  <c r="J161" i="216"/>
  <c r="AB127" i="216"/>
  <c r="AA31" i="216"/>
  <c r="Y57" i="216"/>
  <c r="E113" i="216"/>
  <c r="AP88" i="216"/>
  <c r="W34" i="216"/>
  <c r="Z131" i="216"/>
  <c r="AW131" i="216"/>
  <c r="AR159" i="216"/>
  <c r="E153" i="216"/>
  <c r="C95" i="216"/>
  <c r="U59" i="216"/>
  <c r="AG121" i="216"/>
  <c r="AM159" i="216"/>
  <c r="AV72" i="216"/>
  <c r="AM119" i="216"/>
  <c r="AI107" i="216"/>
  <c r="E83" i="216"/>
  <c r="U149" i="216"/>
  <c r="N73" i="216"/>
  <c r="AM56" i="216"/>
  <c r="R12" i="216"/>
  <c r="AR25" i="216"/>
  <c r="AM71" i="216"/>
  <c r="AW88" i="216"/>
  <c r="AA153" i="216"/>
  <c r="J144" i="216"/>
  <c r="M103" i="216"/>
  <c r="AL97" i="216"/>
  <c r="AP95" i="216"/>
  <c r="AP80" i="216"/>
  <c r="AC67" i="216"/>
  <c r="AL73" i="216"/>
  <c r="AI51" i="216"/>
  <c r="G35" i="216"/>
  <c r="AM79" i="216"/>
  <c r="AH20" i="216"/>
  <c r="Z23" i="216"/>
  <c r="AC60" i="216"/>
  <c r="V117" i="216"/>
  <c r="AY59" i="216"/>
  <c r="E16" i="216"/>
  <c r="X47" i="216"/>
  <c r="X158" i="216"/>
  <c r="Y16" i="216"/>
  <c r="AU80" i="216"/>
  <c r="E6" i="216"/>
  <c r="AZ60" i="216"/>
  <c r="Q13" i="216"/>
  <c r="P87" i="216"/>
  <c r="AZ23" i="216"/>
  <c r="C15" i="216"/>
  <c r="AJ115" i="216"/>
  <c r="Y39" i="216"/>
  <c r="J108" i="216"/>
  <c r="E162" i="216"/>
  <c r="D107" i="216"/>
  <c r="AM72" i="216"/>
  <c r="AD131" i="216"/>
  <c r="AD121" i="216"/>
  <c r="AA25" i="216"/>
  <c r="Q85" i="216"/>
  <c r="AI163" i="216"/>
  <c r="D156" i="216"/>
  <c r="X64" i="216"/>
  <c r="Q19" i="216"/>
  <c r="AG66" i="216"/>
  <c r="AX81" i="216"/>
  <c r="AB19" i="216"/>
  <c r="AZ154" i="216"/>
  <c r="U64" i="216"/>
  <c r="AV60" i="216"/>
  <c r="P99" i="216"/>
  <c r="AG65" i="216"/>
  <c r="AG139" i="216"/>
  <c r="AB52" i="216"/>
  <c r="AG61" i="216"/>
  <c r="R112" i="216"/>
  <c r="AD145" i="216"/>
  <c r="Z154" i="216"/>
  <c r="AI111" i="216"/>
  <c r="K20" i="216"/>
  <c r="S132" i="216"/>
  <c r="AJ119" i="216"/>
  <c r="W89" i="216"/>
  <c r="AY133" i="216"/>
  <c r="AM66" i="216"/>
  <c r="L74" i="216"/>
  <c r="Q102" i="216"/>
  <c r="V78" i="216"/>
  <c r="R46" i="216"/>
  <c r="AW100" i="216"/>
  <c r="AG78" i="216"/>
  <c r="AH122" i="216"/>
  <c r="X120" i="216"/>
  <c r="AD76" i="216"/>
  <c r="X66" i="216"/>
  <c r="W14" i="216"/>
  <c r="AI103" i="216"/>
  <c r="M158" i="216"/>
  <c r="W20" i="216"/>
  <c r="L143" i="216"/>
  <c r="AX34" i="216"/>
  <c r="S85" i="216"/>
  <c r="Z54" i="216"/>
  <c r="AI52" i="216"/>
  <c r="C53" i="216"/>
  <c r="U9" i="216"/>
  <c r="AQ115" i="216"/>
  <c r="AV152" i="216"/>
  <c r="AH152" i="216"/>
  <c r="F21" i="216"/>
  <c r="Q118" i="216"/>
  <c r="D159" i="216"/>
  <c r="D45" i="216"/>
  <c r="AB75" i="216"/>
  <c r="I47" i="216"/>
  <c r="X100" i="216"/>
  <c r="N38" i="216"/>
  <c r="P163" i="216"/>
  <c r="O44" i="216"/>
  <c r="Y156" i="216"/>
  <c r="AQ106" i="216"/>
  <c r="AL59" i="216"/>
  <c r="F76" i="216"/>
  <c r="AU34" i="216"/>
  <c r="U164" i="216"/>
  <c r="G165" i="216"/>
  <c r="AE56" i="216"/>
  <c r="V86" i="216"/>
  <c r="N140" i="216"/>
  <c r="AY45" i="216"/>
  <c r="U146" i="216"/>
  <c r="AL121" i="216"/>
  <c r="V122" i="216"/>
  <c r="AC63" i="216"/>
  <c r="AK124" i="216"/>
  <c r="AJ114" i="216"/>
  <c r="K152" i="216"/>
  <c r="AJ105" i="216"/>
  <c r="AE145" i="216"/>
  <c r="H30" i="216"/>
  <c r="V94" i="216"/>
  <c r="H71" i="216"/>
  <c r="V120" i="216"/>
  <c r="AA164" i="216"/>
  <c r="O141" i="216"/>
  <c r="AI25" i="216"/>
  <c r="Z64" i="216"/>
  <c r="AW164" i="216"/>
  <c r="AR62" i="216"/>
  <c r="T109" i="216"/>
  <c r="AK69" i="216"/>
  <c r="AZ122" i="216"/>
  <c r="AI140" i="216"/>
  <c r="S164" i="216"/>
  <c r="Y115" i="216"/>
  <c r="T104" i="216"/>
  <c r="AX67" i="216"/>
  <c r="AB123" i="216"/>
  <c r="AY21" i="216"/>
  <c r="AA59" i="216"/>
  <c r="AC56" i="216"/>
  <c r="E126" i="216"/>
  <c r="AZ111" i="216"/>
  <c r="AD102" i="216"/>
  <c r="E163" i="216"/>
  <c r="AW50" i="216"/>
  <c r="AX28" i="216"/>
  <c r="AL85" i="216"/>
  <c r="AE135" i="216"/>
  <c r="T119" i="216"/>
  <c r="AB42" i="216"/>
  <c r="AE25" i="216"/>
  <c r="AQ46" i="216"/>
  <c r="P100" i="216"/>
  <c r="U10" i="216"/>
  <c r="J66" i="216"/>
  <c r="K99" i="216"/>
  <c r="U122" i="216"/>
  <c r="AW67" i="216"/>
  <c r="U101" i="216"/>
  <c r="AG151" i="216"/>
  <c r="V131" i="216"/>
  <c r="L66" i="216"/>
  <c r="M140" i="216"/>
  <c r="R109" i="216"/>
  <c r="AL81" i="216"/>
  <c r="Y73" i="216"/>
  <c r="Y60" i="216"/>
  <c r="AJ62" i="216"/>
  <c r="G145" i="216"/>
  <c r="AI74" i="216"/>
  <c r="J51" i="216"/>
  <c r="AQ87" i="216"/>
  <c r="AC150" i="216"/>
  <c r="BE168" i="214"/>
  <c r="BE169" i="214" s="1"/>
  <c r="AG126" i="216"/>
  <c r="AA139" i="216"/>
  <c r="AE136" i="216"/>
  <c r="AB137" i="216"/>
  <c r="AW125" i="216"/>
  <c r="X33" i="216"/>
  <c r="AB72" i="216"/>
  <c r="AB153" i="216"/>
  <c r="AZ32" i="216"/>
  <c r="AZ120" i="216"/>
  <c r="AP4" i="216"/>
  <c r="BB168" i="214"/>
  <c r="C36" i="216"/>
  <c r="G132" i="216"/>
  <c r="AP51" i="216"/>
  <c r="L120" i="216"/>
  <c r="L77" i="216"/>
  <c r="AI105" i="216"/>
  <c r="G142" i="216"/>
  <c r="L133" i="216"/>
  <c r="U158" i="216"/>
  <c r="S160" i="216"/>
  <c r="Q92" i="216"/>
  <c r="H164" i="216"/>
  <c r="AV144" i="216"/>
  <c r="AZ78" i="216"/>
  <c r="Y151" i="216"/>
  <c r="AY143" i="216"/>
  <c r="AU95" i="216"/>
  <c r="AF99" i="216"/>
  <c r="H29" i="216"/>
  <c r="AU37" i="216"/>
  <c r="AE125" i="216"/>
  <c r="AD91" i="216"/>
  <c r="X90" i="216"/>
  <c r="P129" i="216"/>
  <c r="G69" i="216"/>
  <c r="K79" i="216"/>
  <c r="AX53" i="216"/>
  <c r="AX54" i="216"/>
  <c r="R38" i="216"/>
  <c r="I74" i="216"/>
  <c r="I106" i="216"/>
  <c r="C160" i="216"/>
  <c r="R67" i="216"/>
  <c r="AW73" i="216"/>
  <c r="AR154" i="216"/>
  <c r="AB68" i="216"/>
  <c r="Z164" i="216"/>
  <c r="AL43" i="216"/>
  <c r="Q127" i="216"/>
  <c r="AH105" i="216"/>
  <c r="AG60" i="216"/>
  <c r="AM154" i="216"/>
  <c r="AH157" i="216"/>
  <c r="F81" i="216"/>
  <c r="U162" i="216"/>
  <c r="AH85" i="216"/>
  <c r="C128" i="216"/>
  <c r="E61" i="216"/>
  <c r="AB116" i="216"/>
  <c r="X65" i="216"/>
  <c r="V58" i="216"/>
  <c r="E101" i="216"/>
  <c r="AW61" i="216"/>
  <c r="Y58" i="216"/>
  <c r="N75" i="216"/>
  <c r="E165" i="216"/>
  <c r="J122" i="216"/>
  <c r="AI153" i="216"/>
  <c r="AR133" i="216"/>
  <c r="I72" i="216"/>
  <c r="AX79" i="216"/>
  <c r="F129" i="216"/>
  <c r="N125" i="216"/>
  <c r="AZ117" i="216"/>
  <c r="AG138" i="216"/>
  <c r="AW58" i="216"/>
  <c r="J68" i="216"/>
  <c r="D120" i="216"/>
  <c r="AV88" i="216"/>
  <c r="N80" i="216"/>
  <c r="AX11" i="216"/>
  <c r="AP86" i="216"/>
  <c r="L97" i="216"/>
  <c r="AR145" i="216"/>
  <c r="J7" i="216"/>
  <c r="AL163" i="216"/>
  <c r="AA19" i="216"/>
  <c r="AE48" i="216"/>
  <c r="H85" i="216"/>
  <c r="Q34" i="216"/>
  <c r="AZ15" i="216"/>
  <c r="AU88" i="216"/>
  <c r="F101" i="216"/>
  <c r="E125" i="216"/>
  <c r="AF105" i="216"/>
  <c r="P44" i="216"/>
  <c r="Y50" i="216"/>
  <c r="AJ103" i="216"/>
  <c r="X56" i="216"/>
  <c r="AG85" i="216"/>
  <c r="AD95" i="216"/>
  <c r="E64" i="216"/>
  <c r="D76" i="216"/>
  <c r="AR49" i="216"/>
  <c r="AP24" i="216"/>
  <c r="AE106" i="216"/>
  <c r="AL144" i="216"/>
  <c r="AG11" i="216"/>
  <c r="V33" i="216"/>
  <c r="AA80" i="216"/>
  <c r="AZ144" i="216"/>
  <c r="AJ86" i="216"/>
  <c r="D60" i="216"/>
  <c r="T108" i="216"/>
  <c r="AF138" i="216"/>
  <c r="D9" i="216"/>
  <c r="AI56" i="216"/>
  <c r="AC29" i="216"/>
  <c r="AI94" i="216"/>
  <c r="X113" i="216"/>
  <c r="Z66" i="216"/>
  <c r="W78" i="216"/>
  <c r="AM86" i="216"/>
  <c r="AY70" i="216"/>
  <c r="O164" i="216"/>
  <c r="P161" i="216"/>
  <c r="AX72" i="216"/>
  <c r="H15" i="216"/>
  <c r="AF122" i="216"/>
  <c r="AW70" i="216"/>
  <c r="P6" i="216"/>
  <c r="W58" i="216"/>
  <c r="Y117" i="216"/>
  <c r="AF148" i="216"/>
  <c r="G29" i="216"/>
  <c r="AM125" i="216"/>
  <c r="AU85" i="216"/>
  <c r="AL105" i="216"/>
  <c r="O86" i="216"/>
  <c r="C34" i="216"/>
  <c r="AK109" i="216"/>
  <c r="V149" i="216"/>
  <c r="S129" i="216"/>
  <c r="W120" i="216"/>
  <c r="AV93" i="216"/>
  <c r="AJ128" i="216"/>
  <c r="H41" i="216"/>
  <c r="AJ116" i="216"/>
  <c r="Z59" i="216"/>
  <c r="AV71" i="216"/>
  <c r="Y150" i="216"/>
  <c r="O107" i="216"/>
  <c r="AF112" i="216"/>
  <c r="C6" i="216"/>
  <c r="N41" i="216"/>
  <c r="J55" i="216"/>
  <c r="AB20" i="216"/>
  <c r="AC120" i="216"/>
  <c r="AF36" i="216"/>
  <c r="F67" i="216"/>
  <c r="AB69" i="216"/>
  <c r="O13" i="216"/>
  <c r="R51" i="216"/>
  <c r="L48" i="216"/>
  <c r="T120" i="216"/>
  <c r="AZ45" i="216"/>
  <c r="AJ83" i="216"/>
  <c r="AA22" i="216"/>
  <c r="O140" i="216"/>
  <c r="D67" i="216"/>
  <c r="AX42" i="216"/>
  <c r="I163" i="216"/>
  <c r="I37" i="216"/>
  <c r="O55" i="216"/>
  <c r="X138" i="216"/>
  <c r="AV107" i="216"/>
  <c r="AM143" i="216"/>
  <c r="U134" i="216"/>
  <c r="U154" i="216"/>
  <c r="I141" i="216"/>
  <c r="AX46" i="216"/>
  <c r="AL157" i="216"/>
  <c r="Z80" i="216"/>
  <c r="J162" i="216"/>
  <c r="AG21" i="216"/>
  <c r="Y30" i="216"/>
  <c r="N90" i="216"/>
  <c r="Q148" i="216"/>
  <c r="E12" i="216"/>
  <c r="S51" i="216"/>
  <c r="AC97" i="216"/>
  <c r="AX88" i="216"/>
  <c r="AG54" i="216"/>
  <c r="L85" i="216"/>
  <c r="AB18" i="216"/>
  <c r="L49" i="216"/>
  <c r="Y160" i="216"/>
  <c r="AG117" i="216"/>
  <c r="W149" i="216"/>
  <c r="I125" i="216"/>
  <c r="AW93" i="216"/>
  <c r="X114" i="216"/>
  <c r="O122" i="216"/>
  <c r="AL117" i="216"/>
  <c r="Z130" i="216"/>
  <c r="AJ109" i="216"/>
  <c r="F158" i="216"/>
  <c r="AQ136" i="216"/>
  <c r="AJ156" i="216"/>
  <c r="AI104" i="216"/>
  <c r="H120" i="216"/>
  <c r="L157" i="216"/>
  <c r="AI106" i="216"/>
  <c r="J129" i="216"/>
  <c r="AU84" i="216"/>
  <c r="S118" i="216"/>
  <c r="AL120" i="216"/>
  <c r="R136" i="216"/>
  <c r="AG143" i="216"/>
  <c r="AY112" i="216"/>
  <c r="AK165" i="216"/>
  <c r="J159" i="216"/>
  <c r="AG130" i="216"/>
  <c r="X168" i="214"/>
  <c r="N4" i="216"/>
  <c r="AG57" i="216"/>
  <c r="K23" i="216"/>
  <c r="F61" i="216"/>
  <c r="AR112" i="216"/>
  <c r="L43" i="216"/>
  <c r="U105" i="216"/>
  <c r="AQ131" i="216"/>
  <c r="Q164" i="216"/>
  <c r="AK151" i="216"/>
  <c r="AF37" i="216"/>
  <c r="AV24" i="216"/>
  <c r="AV5" i="216"/>
  <c r="N9" i="216"/>
  <c r="AK13" i="216"/>
  <c r="H124" i="216"/>
  <c r="AQ32" i="216"/>
  <c r="V76" i="216"/>
  <c r="C52" i="216"/>
  <c r="V139" i="216"/>
  <c r="S22" i="216"/>
  <c r="L117" i="216"/>
  <c r="AK89" i="216"/>
  <c r="Y118" i="216"/>
  <c r="W88" i="216"/>
  <c r="V95" i="216"/>
  <c r="U68" i="216"/>
  <c r="AL165" i="216"/>
  <c r="G49" i="216"/>
  <c r="AJ60" i="216"/>
  <c r="AH162" i="216"/>
  <c r="Z132" i="216"/>
  <c r="AP168" i="214"/>
  <c r="AP169" i="214" s="1"/>
  <c r="AD4" i="216"/>
  <c r="K111" i="216"/>
  <c r="AR135" i="216"/>
  <c r="AM168" i="214"/>
  <c r="AA4" i="216"/>
  <c r="AZ113" i="216"/>
  <c r="I152" i="216"/>
  <c r="S156" i="216"/>
  <c r="O28" i="216"/>
  <c r="I136" i="216"/>
  <c r="E129" i="216"/>
  <c r="AH19" i="216"/>
  <c r="H88" i="216"/>
  <c r="F78" i="216"/>
  <c r="AE11" i="216"/>
  <c r="Y165" i="216"/>
  <c r="V136" i="216"/>
  <c r="AG137" i="216"/>
  <c r="P78" i="216"/>
  <c r="G131" i="216"/>
  <c r="AQ88" i="216"/>
  <c r="U85" i="216"/>
  <c r="M27" i="216"/>
  <c r="AE83" i="216"/>
  <c r="AV109" i="216"/>
  <c r="AA104" i="216"/>
  <c r="AB51" i="216"/>
  <c r="Z162" i="216"/>
  <c r="R118" i="216"/>
  <c r="G121" i="216"/>
  <c r="AY51" i="216"/>
  <c r="R74" i="216"/>
  <c r="AC158" i="216"/>
  <c r="AG113" i="216"/>
  <c r="AC130" i="216"/>
  <c r="AF136" i="216"/>
  <c r="H140" i="216"/>
  <c r="E130" i="216"/>
  <c r="T94" i="216"/>
  <c r="P117" i="216"/>
  <c r="L9" i="216"/>
  <c r="Q161" i="216"/>
  <c r="P91" i="216"/>
  <c r="AK150" i="216"/>
  <c r="S29" i="216"/>
  <c r="K10" i="216"/>
  <c r="AK44" i="216"/>
  <c r="AD135" i="216"/>
  <c r="AR64" i="216"/>
  <c r="AX98" i="216"/>
  <c r="AK10" i="216"/>
  <c r="AK76" i="216"/>
  <c r="R39" i="216"/>
  <c r="M11" i="216"/>
  <c r="G136" i="216"/>
  <c r="AY168" i="214"/>
  <c r="AY169" i="214" s="1"/>
  <c r="AM4" i="216"/>
  <c r="AR51" i="216"/>
  <c r="AY68" i="216"/>
  <c r="M99" i="216"/>
  <c r="AM39" i="216"/>
  <c r="AB129" i="216"/>
  <c r="X14" i="216"/>
  <c r="P107" i="216"/>
  <c r="J128" i="216"/>
  <c r="AD38" i="216"/>
  <c r="Z6" i="216"/>
  <c r="F58" i="216"/>
  <c r="F48" i="216"/>
  <c r="J117" i="216"/>
  <c r="D73" i="216"/>
  <c r="AA64" i="216"/>
  <c r="Z106" i="216"/>
  <c r="D46" i="216"/>
  <c r="AU45" i="216"/>
  <c r="AH23" i="216"/>
  <c r="AH34" i="216"/>
  <c r="G73" i="216"/>
  <c r="T105" i="216"/>
  <c r="AZ143" i="216"/>
  <c r="AW99" i="216"/>
  <c r="J98" i="216"/>
  <c r="Q137" i="216"/>
  <c r="E137" i="216"/>
  <c r="F160" i="216"/>
  <c r="S75" i="216"/>
  <c r="AY92" i="216"/>
  <c r="AX82" i="216"/>
  <c r="AL158" i="216"/>
  <c r="AI121" i="216"/>
  <c r="AF98" i="216"/>
  <c r="R18" i="216"/>
  <c r="J91" i="216"/>
  <c r="W164" i="216"/>
  <c r="AZ139" i="216"/>
  <c r="AH108" i="216"/>
  <c r="P75" i="216"/>
  <c r="AE137" i="216"/>
  <c r="AD118" i="216"/>
  <c r="F130" i="216"/>
  <c r="D153" i="216"/>
  <c r="AW128" i="216"/>
  <c r="E89" i="216"/>
  <c r="AZ114" i="216"/>
  <c r="N65" i="216"/>
  <c r="H78" i="216"/>
  <c r="Y81" i="216"/>
  <c r="AA149" i="216"/>
  <c r="AQ134" i="216"/>
  <c r="AK144" i="216"/>
  <c r="AJ130" i="216"/>
  <c r="AG164" i="216"/>
  <c r="AC152" i="216"/>
  <c r="AG17" i="216"/>
  <c r="H142" i="216"/>
  <c r="AQ160" i="216"/>
  <c r="AV99" i="216"/>
  <c r="O41" i="216"/>
  <c r="L28" i="216"/>
  <c r="AV38" i="216"/>
  <c r="Y47" i="216"/>
  <c r="L111" i="216"/>
  <c r="AA46" i="216"/>
  <c r="L168" i="214"/>
  <c r="L169" i="214" s="1"/>
  <c r="AL130" i="216"/>
  <c r="AA89" i="216"/>
  <c r="O110" i="216"/>
  <c r="AJ39" i="216"/>
  <c r="AE152" i="216"/>
  <c r="H75" i="216"/>
  <c r="U100" i="216"/>
  <c r="AZ126" i="216"/>
  <c r="R79" i="216"/>
  <c r="AI82" i="216"/>
  <c r="AI55" i="216"/>
  <c r="AK66" i="216"/>
  <c r="AD97" i="216"/>
  <c r="Z96" i="216"/>
  <c r="AV150" i="216"/>
  <c r="AL34" i="216"/>
  <c r="T12" i="216"/>
  <c r="R134" i="216"/>
  <c r="M70" i="216"/>
  <c r="E31" i="216"/>
  <c r="AK91" i="216"/>
  <c r="H66" i="216"/>
  <c r="C90" i="216"/>
  <c r="L125" i="216"/>
  <c r="W6" i="216"/>
  <c r="O62" i="216"/>
  <c r="AA66" i="216"/>
  <c r="AI17" i="216"/>
  <c r="AG112" i="216"/>
  <c r="S25" i="216"/>
  <c r="AG33" i="216"/>
  <c r="V144" i="216"/>
  <c r="R17" i="216"/>
  <c r="Q131" i="216"/>
  <c r="J130" i="216"/>
  <c r="I121" i="216"/>
  <c r="W93" i="216"/>
  <c r="AX35" i="216"/>
  <c r="Y98" i="216"/>
  <c r="G84" i="216"/>
  <c r="AI5" i="216"/>
  <c r="W96" i="216"/>
  <c r="AZ74" i="216"/>
  <c r="AB146" i="216"/>
  <c r="AK125" i="216"/>
  <c r="AF153" i="216"/>
  <c r="AW137" i="216"/>
  <c r="AW64" i="216"/>
  <c r="F37" i="216"/>
  <c r="AL134" i="216"/>
  <c r="AC134" i="216"/>
  <c r="AV42" i="216"/>
  <c r="AC85" i="216"/>
  <c r="AA123" i="216"/>
  <c r="K72" i="216"/>
  <c r="AX125" i="216"/>
  <c r="AP118" i="216"/>
  <c r="AV41" i="216"/>
  <c r="AP7" i="216"/>
  <c r="AQ67" i="216"/>
  <c r="AE163" i="216"/>
  <c r="AQ59" i="216"/>
  <c r="S81" i="216"/>
  <c r="AJ47" i="216"/>
  <c r="AK130" i="216"/>
  <c r="AA60" i="216"/>
  <c r="I31" i="216"/>
  <c r="J154" i="216"/>
  <c r="AI133" i="216"/>
  <c r="F83" i="216"/>
  <c r="AR106" i="216"/>
  <c r="H125" i="216"/>
  <c r="AG62" i="216"/>
  <c r="P70" i="216"/>
  <c r="W156" i="216"/>
  <c r="S17" i="216"/>
  <c r="AV136" i="216"/>
  <c r="U127" i="216"/>
  <c r="AE104" i="216"/>
  <c r="L42" i="216"/>
  <c r="Y128" i="216"/>
  <c r="AP109" i="216"/>
  <c r="AG84" i="216"/>
  <c r="P41" i="216"/>
  <c r="L123" i="216"/>
  <c r="AC138" i="216"/>
  <c r="O29" i="216"/>
  <c r="D57" i="216"/>
  <c r="J80" i="216"/>
  <c r="E114" i="216"/>
  <c r="AM151" i="216"/>
  <c r="AH112" i="216"/>
  <c r="AP68" i="216"/>
  <c r="AC146" i="216"/>
  <c r="AM146" i="216"/>
  <c r="AB92" i="216"/>
  <c r="X58" i="216"/>
  <c r="V116" i="216"/>
  <c r="C165" i="216"/>
  <c r="M76" i="216"/>
  <c r="P43" i="216"/>
  <c r="AX102" i="216"/>
  <c r="U132" i="216"/>
  <c r="I158" i="216"/>
  <c r="F112" i="216"/>
  <c r="AZ129" i="216"/>
  <c r="AA93" i="216"/>
  <c r="AD113" i="216"/>
  <c r="S70" i="216"/>
  <c r="W137" i="216"/>
  <c r="AE123" i="216"/>
  <c r="W13" i="216"/>
  <c r="R154" i="216"/>
  <c r="G71" i="216"/>
  <c r="AE52" i="216"/>
  <c r="AY100" i="216"/>
  <c r="M149" i="216"/>
  <c r="AJ23" i="216"/>
  <c r="AF157" i="216"/>
  <c r="AU139" i="216"/>
  <c r="AH41" i="216"/>
  <c r="F60" i="216"/>
  <c r="AC114" i="216"/>
  <c r="N103" i="216"/>
  <c r="AE130" i="216"/>
  <c r="AW21" i="216"/>
  <c r="L121" i="216"/>
  <c r="N137" i="216"/>
  <c r="X162" i="216"/>
  <c r="K95" i="216"/>
  <c r="AY165" i="216"/>
  <c r="AQ102" i="216"/>
  <c r="AK47" i="216"/>
  <c r="P24" i="216"/>
  <c r="K100" i="216"/>
  <c r="G146" i="216"/>
  <c r="AB154" i="216"/>
  <c r="G31" i="216"/>
  <c r="AB27" i="216"/>
  <c r="E70" i="216"/>
  <c r="J113" i="216"/>
  <c r="AA95" i="216"/>
  <c r="AM13" i="216"/>
  <c r="AC99" i="216"/>
  <c r="AX61" i="216"/>
  <c r="AC128" i="216"/>
  <c r="AA78" i="216"/>
  <c r="O128" i="216"/>
  <c r="E13" i="216"/>
  <c r="AC49" i="216"/>
  <c r="K154" i="216"/>
  <c r="AL95" i="216"/>
  <c r="G89" i="216"/>
  <c r="M45" i="216"/>
  <c r="AH77" i="216"/>
  <c r="K153" i="216"/>
  <c r="N27" i="216"/>
  <c r="S98" i="216"/>
  <c r="W74" i="216"/>
  <c r="Y64" i="216"/>
  <c r="U24" i="216"/>
  <c r="L132" i="216"/>
  <c r="AL138" i="216"/>
  <c r="AF88" i="216"/>
  <c r="J100" i="216"/>
  <c r="AV62" i="216"/>
  <c r="Z98" i="216"/>
  <c r="P154" i="216"/>
  <c r="T16" i="216"/>
  <c r="AM73" i="216"/>
  <c r="G51" i="216"/>
  <c r="K89" i="216"/>
  <c r="AK126" i="216"/>
  <c r="AB65" i="216"/>
  <c r="AJ127" i="216"/>
  <c r="AI70" i="216"/>
  <c r="AK129" i="216"/>
  <c r="U56" i="216"/>
  <c r="AV96" i="216"/>
  <c r="D28" i="216"/>
  <c r="AF131" i="216"/>
  <c r="C46" i="216"/>
  <c r="U138" i="216"/>
  <c r="O33" i="216"/>
  <c r="AK113" i="216"/>
  <c r="AM147" i="216"/>
  <c r="S7" i="216"/>
  <c r="AR37" i="216"/>
  <c r="AY111" i="216"/>
  <c r="G19" i="216"/>
  <c r="O47" i="216"/>
  <c r="K7" i="216"/>
  <c r="S77" i="216"/>
  <c r="K115" i="216"/>
  <c r="S101" i="216"/>
  <c r="AE84" i="216"/>
  <c r="N106" i="216"/>
  <c r="E145" i="216"/>
  <c r="AA150" i="216"/>
  <c r="R114" i="216"/>
  <c r="J18" i="216"/>
  <c r="L33" i="216"/>
  <c r="AD10" i="216"/>
  <c r="AH115" i="216"/>
  <c r="U44" i="216"/>
  <c r="T20" i="216"/>
  <c r="AN168" i="214"/>
  <c r="AB4" i="216"/>
  <c r="D71" i="216"/>
  <c r="AH51" i="216"/>
  <c r="AR43" i="216"/>
  <c r="AZ155" i="216"/>
  <c r="G70" i="216"/>
  <c r="Q70" i="216"/>
  <c r="E120" i="216"/>
  <c r="Z114" i="216"/>
  <c r="E66" i="216"/>
  <c r="AV85" i="216"/>
  <c r="AG49" i="216"/>
  <c r="AV64" i="216"/>
  <c r="Z113" i="216"/>
  <c r="D91" i="216"/>
  <c r="AA53" i="216"/>
  <c r="AH72" i="216"/>
  <c r="AP44" i="216"/>
  <c r="U117" i="216"/>
  <c r="AA68" i="216"/>
  <c r="AZ4" i="216"/>
  <c r="BL168" i="214"/>
  <c r="BL169" i="214" s="1"/>
  <c r="AD92" i="216"/>
  <c r="Z129" i="216"/>
  <c r="AH134" i="216"/>
  <c r="AP132" i="216"/>
  <c r="F100" i="216"/>
  <c r="S141" i="216"/>
  <c r="AI136" i="216"/>
  <c r="T149" i="216"/>
  <c r="J93" i="216"/>
  <c r="M168" i="214"/>
  <c r="M169" i="214" s="1"/>
  <c r="H150" i="216"/>
  <c r="T40" i="216"/>
  <c r="AJ152" i="216"/>
  <c r="AH133" i="216"/>
  <c r="AY98" i="216"/>
  <c r="X72" i="216"/>
  <c r="F32" i="216"/>
  <c r="AJ135" i="216"/>
  <c r="AW33" i="216"/>
  <c r="X131" i="216"/>
  <c r="Z52" i="216"/>
  <c r="AB162" i="216"/>
  <c r="AI87" i="216"/>
  <c r="R102" i="216"/>
  <c r="AV19" i="216"/>
  <c r="H145" i="216"/>
  <c r="AJ102" i="216"/>
  <c r="X108" i="216"/>
  <c r="U142" i="216"/>
  <c r="AQ159" i="216"/>
  <c r="Y54" i="216"/>
  <c r="P16" i="216"/>
  <c r="G129" i="216"/>
  <c r="Q162" i="216"/>
  <c r="U29" i="216"/>
  <c r="R55" i="216"/>
  <c r="L52" i="216"/>
  <c r="AY106" i="216"/>
  <c r="D158" i="216"/>
  <c r="G158" i="216"/>
  <c r="I132" i="216"/>
  <c r="S91" i="216"/>
  <c r="AB60" i="216"/>
  <c r="E138" i="216"/>
  <c r="AL146" i="216"/>
  <c r="AR162" i="216"/>
  <c r="V51" i="216"/>
  <c r="AI81" i="216"/>
  <c r="T63" i="216"/>
  <c r="N25" i="216"/>
  <c r="Q150" i="216"/>
  <c r="AJ11" i="216"/>
  <c r="AM153" i="216"/>
  <c r="F131" i="216"/>
  <c r="P164" i="216"/>
  <c r="AM148" i="216"/>
  <c r="AE97" i="216"/>
  <c r="AI28" i="216"/>
  <c r="AW15" i="216"/>
  <c r="H58" i="216"/>
  <c r="F107" i="216"/>
  <c r="AQ123" i="216"/>
  <c r="Z78" i="216"/>
  <c r="F162" i="216"/>
  <c r="AC95" i="216"/>
  <c r="AU19" i="216"/>
  <c r="AD110" i="216"/>
  <c r="AM10" i="216"/>
  <c r="N24" i="216"/>
  <c r="AF111" i="216"/>
  <c r="AC109" i="216"/>
  <c r="AK95" i="216"/>
  <c r="AM98" i="216"/>
  <c r="AY95" i="216"/>
  <c r="H94" i="216"/>
  <c r="W48" i="216"/>
  <c r="N34" i="216"/>
  <c r="AP45" i="216"/>
  <c r="AQ76" i="216"/>
  <c r="X54" i="216"/>
  <c r="H98" i="216"/>
  <c r="AH76" i="216"/>
  <c r="AE26" i="216"/>
  <c r="AM60" i="216"/>
  <c r="Q144" i="216"/>
  <c r="AG156" i="216"/>
  <c r="X86" i="216"/>
  <c r="AD108" i="216"/>
  <c r="AF155" i="216"/>
  <c r="R70" i="216"/>
  <c r="AF24" i="216"/>
  <c r="AI113" i="216"/>
  <c r="AD26" i="216"/>
  <c r="K119" i="216"/>
  <c r="X95" i="216"/>
  <c r="AK39" i="216"/>
  <c r="M74" i="216"/>
  <c r="AD157" i="216"/>
  <c r="U19" i="216"/>
  <c r="P54" i="216"/>
  <c r="AY145" i="216"/>
  <c r="AR146" i="216"/>
  <c r="AK70" i="216"/>
  <c r="AX100" i="216"/>
  <c r="AQ109" i="216"/>
  <c r="N156" i="216"/>
  <c r="M24" i="216"/>
  <c r="F18" i="216"/>
  <c r="AB114" i="216"/>
  <c r="Y48" i="216"/>
  <c r="AH150" i="216"/>
  <c r="D85" i="216"/>
  <c r="I139" i="216"/>
  <c r="AZ93" i="216"/>
  <c r="F150" i="216"/>
  <c r="O117" i="216"/>
  <c r="W55" i="216"/>
  <c r="E85" i="216"/>
  <c r="U15" i="216"/>
  <c r="AB141" i="216"/>
  <c r="X125" i="216"/>
  <c r="V121" i="216"/>
  <c r="Z101" i="216"/>
  <c r="K12" i="216"/>
  <c r="AI125" i="216"/>
  <c r="D34" i="216"/>
  <c r="R34" i="216"/>
  <c r="G103" i="216"/>
  <c r="O75" i="216"/>
  <c r="E48" i="216"/>
  <c r="T6" i="216"/>
  <c r="AU36" i="216"/>
  <c r="J27" i="216"/>
  <c r="D17" i="216"/>
  <c r="AW40" i="216"/>
  <c r="AA145" i="216"/>
  <c r="AA29" i="216"/>
  <c r="AX132" i="216"/>
  <c r="G110" i="216"/>
  <c r="C35" i="216"/>
  <c r="M68" i="216"/>
  <c r="G78" i="216"/>
  <c r="AA143" i="216"/>
  <c r="AB145" i="216"/>
  <c r="AX109" i="216"/>
  <c r="AC103" i="216"/>
  <c r="J20" i="216"/>
  <c r="F24" i="216"/>
  <c r="AG148" i="216"/>
  <c r="AQ149" i="216"/>
  <c r="P12" i="216"/>
  <c r="G17" i="216"/>
  <c r="AW48" i="216"/>
  <c r="AR42" i="216"/>
  <c r="AC131" i="216"/>
  <c r="AZ151" i="216"/>
  <c r="X28" i="216"/>
  <c r="N139" i="216"/>
  <c r="N79" i="216"/>
  <c r="E146" i="216"/>
  <c r="AP107" i="216"/>
  <c r="P34" i="216"/>
  <c r="AF22" i="216"/>
  <c r="U118" i="216"/>
  <c r="I102" i="216"/>
  <c r="E112" i="216"/>
  <c r="AD33" i="216"/>
  <c r="K21" i="216"/>
  <c r="AE108" i="216"/>
  <c r="AF14" i="216"/>
  <c r="AF59" i="216"/>
  <c r="AL154" i="216"/>
  <c r="R81" i="216"/>
  <c r="AR139" i="216"/>
  <c r="AG58" i="216"/>
  <c r="AD137" i="216"/>
  <c r="AX87" i="216"/>
  <c r="Y121" i="216"/>
  <c r="AX127" i="216"/>
  <c r="U40" i="216"/>
  <c r="AP76" i="216"/>
  <c r="E52" i="216"/>
  <c r="I157" i="216"/>
  <c r="J151" i="216"/>
  <c r="AB89" i="216"/>
  <c r="M12" i="216"/>
  <c r="Q54" i="216"/>
  <c r="W71" i="216"/>
  <c r="AI135" i="216"/>
  <c r="AA165" i="216"/>
  <c r="AR27" i="216"/>
  <c r="F34" i="216"/>
  <c r="T152" i="216"/>
  <c r="AL136" i="216"/>
  <c r="AD139" i="216"/>
  <c r="Q65" i="216"/>
  <c r="D99" i="216"/>
  <c r="AB32" i="216"/>
  <c r="X9" i="216"/>
  <c r="Y49" i="216"/>
  <c r="AI46" i="216"/>
  <c r="S154" i="216"/>
  <c r="AC36" i="216"/>
  <c r="AE75" i="216"/>
  <c r="L114" i="216"/>
  <c r="D11" i="216"/>
  <c r="AR141" i="216"/>
  <c r="AV146" i="216"/>
  <c r="U147" i="216"/>
  <c r="AI148" i="216"/>
  <c r="S62" i="216"/>
  <c r="AL116" i="216"/>
  <c r="AR9" i="216"/>
  <c r="G48" i="216"/>
  <c r="AW113" i="216"/>
  <c r="Q141" i="216"/>
  <c r="AP147" i="216"/>
  <c r="AF124" i="216"/>
  <c r="P92" i="216"/>
  <c r="R31" i="216"/>
  <c r="C124" i="216"/>
  <c r="Q36" i="216"/>
  <c r="AP125" i="216"/>
  <c r="S5" i="216"/>
  <c r="AF118" i="216"/>
  <c r="AV142" i="216"/>
  <c r="E106" i="216"/>
  <c r="G155" i="216"/>
  <c r="AW95" i="216"/>
  <c r="AK54" i="216"/>
  <c r="S145" i="216"/>
  <c r="X82" i="216"/>
  <c r="L27" i="216"/>
  <c r="AD160" i="216"/>
  <c r="D109" i="216"/>
  <c r="W118" i="216"/>
  <c r="AQ156" i="216"/>
  <c r="AZ76" i="216"/>
  <c r="V138" i="216"/>
  <c r="J90" i="216"/>
  <c r="I144" i="216"/>
  <c r="AQ18" i="216"/>
  <c r="AK78" i="216"/>
  <c r="AU101" i="216"/>
  <c r="I14" i="216"/>
  <c r="M143" i="216"/>
  <c r="AM30" i="216"/>
  <c r="F26" i="216"/>
  <c r="AE18" i="216"/>
  <c r="T124" i="216"/>
  <c r="Y109" i="216"/>
  <c r="N159" i="216"/>
  <c r="F36" i="216"/>
  <c r="R42" i="216"/>
  <c r="AL76" i="216"/>
  <c r="L6" i="216"/>
  <c r="AE121" i="216"/>
  <c r="O106" i="216"/>
  <c r="L84" i="216"/>
  <c r="AG115" i="216"/>
  <c r="L106" i="216"/>
  <c r="O65" i="216"/>
  <c r="AY138" i="216"/>
  <c r="AF113" i="216"/>
  <c r="AG154" i="216"/>
  <c r="AG153" i="216"/>
  <c r="AB124" i="216"/>
  <c r="K120" i="216"/>
  <c r="AL19" i="216"/>
  <c r="M107" i="216"/>
  <c r="G116" i="216"/>
  <c r="F69" i="216"/>
  <c r="AW65" i="216"/>
  <c r="Z110" i="216"/>
  <c r="P20" i="216"/>
  <c r="AX89" i="216"/>
  <c r="AC50" i="216"/>
  <c r="K148" i="216"/>
  <c r="X132" i="216"/>
  <c r="AM163" i="216"/>
  <c r="AP52" i="216"/>
  <c r="R14" i="216"/>
  <c r="R40" i="216"/>
  <c r="F46" i="216"/>
  <c r="N53" i="216"/>
  <c r="P60" i="216"/>
  <c r="T129" i="216"/>
  <c r="X34" i="216"/>
  <c r="L37" i="216"/>
  <c r="AJ85" i="216"/>
  <c r="C91" i="216"/>
  <c r="AZ56" i="216"/>
  <c r="AB35" i="216"/>
  <c r="AR84" i="216"/>
  <c r="Y114" i="216"/>
  <c r="AJ164" i="216"/>
  <c r="AW145" i="216"/>
  <c r="AV160" i="216"/>
  <c r="AL80" i="216"/>
  <c r="AJ163" i="216"/>
  <c r="AD64" i="216"/>
  <c r="V141" i="216"/>
  <c r="AZ106" i="216"/>
  <c r="G164" i="216"/>
  <c r="M132" i="216"/>
  <c r="AY160" i="216"/>
  <c r="Y105" i="216"/>
  <c r="N98" i="216"/>
  <c r="AX13" i="216"/>
  <c r="AM43" i="216"/>
  <c r="K109" i="216"/>
  <c r="AL106" i="216"/>
  <c r="AU32" i="216"/>
  <c r="U98" i="216"/>
  <c r="X109" i="216"/>
  <c r="R36" i="216"/>
  <c r="M138" i="216"/>
  <c r="AA120" i="216"/>
  <c r="X26" i="216"/>
  <c r="Z126" i="216"/>
  <c r="K103" i="216"/>
  <c r="AW23" i="216"/>
  <c r="AP27" i="216"/>
  <c r="D7" i="216"/>
  <c r="Q5" i="216"/>
  <c r="W60" i="216"/>
  <c r="R77" i="216"/>
  <c r="Y125" i="216"/>
  <c r="R99" i="216"/>
  <c r="AD74" i="216"/>
  <c r="AC68" i="216"/>
  <c r="AX57" i="216"/>
  <c r="AR6" i="216"/>
  <c r="R5" i="216"/>
  <c r="AJ50" i="216"/>
  <c r="G130" i="216"/>
  <c r="O144" i="216"/>
  <c r="AX140" i="216"/>
  <c r="AL28" i="216"/>
  <c r="AL162" i="216"/>
  <c r="D152" i="216"/>
  <c r="W148" i="216"/>
  <c r="T73" i="216"/>
  <c r="S23" i="216"/>
  <c r="G9" i="216"/>
  <c r="AI12" i="216"/>
  <c r="AP106" i="216"/>
  <c r="AP67" i="216"/>
  <c r="AU99" i="216"/>
  <c r="AX36" i="216"/>
  <c r="Q145" i="216"/>
  <c r="Y162" i="216"/>
  <c r="X91" i="216"/>
  <c r="AV106" i="216"/>
  <c r="W155" i="216"/>
  <c r="T122" i="216"/>
  <c r="L20" i="216"/>
  <c r="N165" i="216"/>
  <c r="AF19" i="216"/>
  <c r="P145" i="216"/>
  <c r="AU158" i="216"/>
  <c r="D51" i="216"/>
  <c r="Z145" i="216"/>
  <c r="AF74" i="216"/>
  <c r="E108" i="216"/>
  <c r="U84" i="216"/>
  <c r="AL66" i="216"/>
  <c r="AR88" i="216"/>
  <c r="F153" i="216"/>
  <c r="AA113" i="216"/>
  <c r="S150" i="216"/>
  <c r="AW91" i="216"/>
  <c r="AF85" i="216"/>
  <c r="AG36" i="216"/>
  <c r="AC156" i="216"/>
  <c r="K60" i="216"/>
  <c r="T95" i="216"/>
  <c r="AY109" i="216"/>
  <c r="AM51" i="216"/>
  <c r="AU148" i="216"/>
  <c r="H48" i="216"/>
  <c r="K164" i="216"/>
  <c r="M36" i="216"/>
  <c r="AM75" i="216"/>
  <c r="AR75" i="216"/>
  <c r="AW59" i="216"/>
  <c r="W132" i="216"/>
  <c r="Y66" i="216"/>
  <c r="AK99" i="216"/>
  <c r="T84" i="216"/>
  <c r="AP110" i="216"/>
  <c r="AL141" i="216"/>
  <c r="AZ36" i="216"/>
  <c r="AK105" i="216"/>
  <c r="AY38" i="216"/>
  <c r="S136" i="216"/>
  <c r="AH69" i="216"/>
  <c r="AZ168" i="214"/>
  <c r="AZ169" i="214" s="1"/>
  <c r="T160" i="216"/>
  <c r="AV158" i="216"/>
  <c r="AJ126" i="216"/>
  <c r="O94" i="216"/>
  <c r="O97" i="216"/>
  <c r="AR11" i="216"/>
  <c r="AZ7" i="216"/>
  <c r="S45" i="216"/>
  <c r="AC149" i="216"/>
  <c r="N30" i="216"/>
  <c r="AM32" i="216"/>
  <c r="D38" i="216"/>
  <c r="Z156" i="216"/>
  <c r="P133" i="216"/>
  <c r="J5" i="216"/>
  <c r="J33" i="216"/>
  <c r="O109" i="216"/>
  <c r="R4" i="216"/>
  <c r="AC168" i="214"/>
  <c r="AC169" i="214" s="1"/>
  <c r="AG106" i="216"/>
  <c r="L139" i="216"/>
  <c r="AR54" i="216"/>
  <c r="C27" i="216"/>
  <c r="AI10" i="216"/>
  <c r="AW34" i="216"/>
  <c r="AY18" i="216"/>
  <c r="V28" i="216"/>
  <c r="H163" i="216"/>
  <c r="AC76" i="216"/>
  <c r="Q142" i="216"/>
  <c r="E88" i="216"/>
  <c r="S100" i="216"/>
  <c r="P142" i="216"/>
  <c r="AR100" i="216"/>
  <c r="AY148" i="216"/>
  <c r="AG19" i="216"/>
  <c r="AZ100" i="216"/>
  <c r="AR92" i="216"/>
  <c r="C140" i="216"/>
  <c r="Z104" i="216"/>
  <c r="U76" i="216"/>
  <c r="AV103" i="216"/>
  <c r="C24" i="216"/>
  <c r="AR10" i="216"/>
  <c r="N20" i="216"/>
  <c r="E9" i="216"/>
  <c r="AZ24" i="216"/>
  <c r="AI146" i="216"/>
  <c r="D66" i="216"/>
  <c r="G104" i="216"/>
  <c r="AA9" i="216"/>
  <c r="AK77" i="216"/>
  <c r="AH88" i="216"/>
  <c r="Y94" i="216"/>
  <c r="G32" i="216"/>
  <c r="T121" i="216"/>
  <c r="T111" i="216"/>
  <c r="AJ107" i="216"/>
  <c r="K141" i="216"/>
  <c r="M163" i="216"/>
  <c r="M61" i="216"/>
  <c r="X107" i="216"/>
  <c r="D55" i="216"/>
  <c r="Z70" i="216"/>
  <c r="AD48" i="216"/>
  <c r="Z67" i="216"/>
  <c r="AQ24" i="216"/>
  <c r="N89" i="216"/>
  <c r="AD8" i="216"/>
  <c r="AF46" i="216"/>
  <c r="H134" i="216"/>
  <c r="W82" i="216"/>
  <c r="AZ33" i="216"/>
  <c r="AH66" i="216"/>
  <c r="I119" i="216"/>
  <c r="W16" i="216"/>
  <c r="AL42" i="216"/>
  <c r="AF126" i="216"/>
  <c r="AF72" i="216"/>
  <c r="I98" i="216"/>
  <c r="AV35" i="216"/>
  <c r="M6" i="216"/>
  <c r="AD140" i="216"/>
  <c r="X122" i="216"/>
  <c r="U139" i="216"/>
  <c r="AC31" i="216"/>
  <c r="O162" i="216"/>
  <c r="M144" i="216"/>
  <c r="AM110" i="216"/>
  <c r="I147" i="216"/>
  <c r="AB82" i="216"/>
  <c r="E109" i="216"/>
  <c r="AV78" i="216"/>
  <c r="W37" i="216"/>
  <c r="AX162" i="216"/>
  <c r="AL6" i="216"/>
  <c r="W91" i="216"/>
  <c r="AA114" i="216"/>
  <c r="AR156" i="216"/>
  <c r="Y88" i="216"/>
  <c r="D105" i="216"/>
  <c r="J92" i="216"/>
  <c r="G138" i="216"/>
  <c r="S31" i="216"/>
  <c r="AA5" i="216"/>
  <c r="M88" i="216"/>
  <c r="N101" i="216"/>
  <c r="D65" i="216"/>
  <c r="P113" i="216"/>
  <c r="AQ86" i="216"/>
  <c r="AQ135" i="216"/>
  <c r="AY117" i="216"/>
  <c r="AE146" i="216"/>
  <c r="E5" i="216"/>
  <c r="V72" i="216"/>
  <c r="AG63" i="216"/>
  <c r="X87" i="216"/>
  <c r="AU111" i="216"/>
  <c r="G68" i="216"/>
  <c r="AK38" i="216"/>
  <c r="X32" i="216"/>
  <c r="L92" i="216"/>
  <c r="M160" i="216"/>
  <c r="AL74" i="216"/>
  <c r="K47" i="216"/>
  <c r="L50" i="216"/>
  <c r="AW107" i="216"/>
  <c r="AG129" i="216"/>
  <c r="AY62" i="216"/>
  <c r="AE6" i="216"/>
  <c r="U62" i="216"/>
  <c r="AV135" i="216"/>
  <c r="Z87" i="216"/>
  <c r="G26" i="216"/>
  <c r="AF147" i="216"/>
  <c r="AA163" i="216"/>
  <c r="I48" i="216"/>
  <c r="AW63" i="216"/>
  <c r="F49" i="216"/>
  <c r="X152" i="216"/>
  <c r="AW11" i="216"/>
  <c r="AE58" i="216"/>
  <c r="K13" i="216"/>
  <c r="Z9" i="216"/>
  <c r="K80" i="216"/>
  <c r="K16" i="216"/>
  <c r="AX17" i="216"/>
  <c r="G137" i="216"/>
  <c r="AK141" i="216"/>
  <c r="AP98" i="216"/>
  <c r="U112" i="216"/>
  <c r="G141" i="216"/>
  <c r="AI64" i="216"/>
  <c r="AR80" i="216"/>
  <c r="AU64" i="216"/>
  <c r="AL13" i="216"/>
  <c r="AE92" i="216"/>
  <c r="W152" i="216"/>
  <c r="AD134" i="216"/>
  <c r="AQ132" i="216"/>
  <c r="AG47" i="216"/>
  <c r="R157" i="216"/>
  <c r="AZ13" i="216"/>
  <c r="AY128" i="216"/>
  <c r="AQ25" i="216"/>
  <c r="J48" i="216"/>
  <c r="Y28" i="216"/>
  <c r="AJ28" i="216"/>
  <c r="G134" i="216"/>
  <c r="E164" i="216"/>
  <c r="AF146" i="216"/>
  <c r="AB26" i="216"/>
  <c r="U120" i="216"/>
  <c r="K49" i="216"/>
  <c r="AM53" i="216"/>
  <c r="W147" i="216"/>
  <c r="AZ27" i="216"/>
  <c r="AI47" i="216"/>
  <c r="Y116" i="216"/>
  <c r="W24" i="216"/>
  <c r="C30" i="216"/>
  <c r="C8" i="216"/>
  <c r="Z5" i="216"/>
  <c r="AF7" i="216"/>
  <c r="X55" i="216"/>
  <c r="X17" i="216"/>
  <c r="R164" i="216"/>
  <c r="AY86" i="216"/>
  <c r="O143" i="216"/>
  <c r="AZ84" i="216"/>
  <c r="AP11" i="216"/>
  <c r="Y33" i="216"/>
  <c r="AD41" i="216"/>
  <c r="R110" i="216"/>
  <c r="AW147" i="216"/>
  <c r="AR30" i="216"/>
  <c r="AE156" i="216"/>
  <c r="AP94" i="216"/>
  <c r="AH45" i="216"/>
  <c r="C39" i="216"/>
  <c r="L45" i="216"/>
  <c r="Q35" i="216"/>
  <c r="AE118" i="216"/>
  <c r="AF130" i="216"/>
  <c r="V115" i="216"/>
  <c r="C45" i="216"/>
  <c r="P101" i="216"/>
  <c r="AH59" i="216"/>
  <c r="AY162" i="216"/>
  <c r="AK103" i="216"/>
  <c r="L18" i="216"/>
  <c r="W9" i="216"/>
  <c r="AB159" i="216"/>
  <c r="S20" i="216"/>
  <c r="X127" i="216"/>
  <c r="AB16" i="216"/>
  <c r="M62" i="216"/>
  <c r="AA108" i="216"/>
  <c r="AG26" i="216"/>
  <c r="O136" i="216"/>
  <c r="O116" i="216"/>
  <c r="P14" i="216"/>
  <c r="AK18" i="216"/>
  <c r="AB149" i="216"/>
  <c r="AY81" i="216"/>
  <c r="R148" i="216"/>
  <c r="AC101" i="216"/>
  <c r="T115" i="216"/>
  <c r="E128" i="216"/>
  <c r="G27" i="216"/>
  <c r="T25" i="216"/>
  <c r="E80" i="216"/>
  <c r="AI100" i="216"/>
  <c r="N116" i="216"/>
  <c r="AD165" i="216"/>
  <c r="AA155" i="216"/>
  <c r="O35" i="216"/>
  <c r="AH87" i="216"/>
  <c r="L101" i="216"/>
  <c r="J64" i="216"/>
  <c r="AQ12" i="216"/>
  <c r="O92" i="216"/>
  <c r="G87" i="216"/>
  <c r="X25" i="216"/>
  <c r="C163" i="216"/>
  <c r="V80" i="216"/>
  <c r="AW6" i="216"/>
  <c r="AP87" i="216"/>
  <c r="J82" i="216"/>
  <c r="J12" i="216"/>
  <c r="W49" i="216"/>
  <c r="AG25" i="216"/>
  <c r="AP17" i="216"/>
  <c r="AE22" i="216"/>
  <c r="Q163" i="216"/>
  <c r="R33" i="216"/>
  <c r="P52" i="216"/>
  <c r="AU138" i="216"/>
  <c r="AK9" i="216"/>
  <c r="AR16" i="216"/>
  <c r="R26" i="216"/>
  <c r="Q49" i="216"/>
  <c r="AF55" i="216"/>
  <c r="AA39" i="216"/>
  <c r="AD103" i="216"/>
  <c r="AW140" i="216"/>
  <c r="C10" i="216"/>
  <c r="AU117" i="216"/>
  <c r="X63" i="216"/>
  <c r="H161" i="216"/>
  <c r="C112" i="216"/>
  <c r="AZ59" i="216"/>
  <c r="Z20" i="216"/>
  <c r="AH14" i="216"/>
  <c r="P84" i="216"/>
  <c r="AB112" i="216"/>
  <c r="R54" i="216"/>
  <c r="AK83" i="216"/>
  <c r="V112" i="216"/>
  <c r="AQ41" i="216"/>
  <c r="AC151" i="216"/>
  <c r="AU67" i="216"/>
  <c r="W100" i="216"/>
  <c r="AU156" i="216"/>
  <c r="G39" i="216"/>
  <c r="AU165" i="216"/>
  <c r="D29" i="216"/>
  <c r="K150" i="216"/>
  <c r="AC18" i="216"/>
  <c r="K126" i="216"/>
  <c r="AU149" i="216"/>
  <c r="G151" i="216"/>
  <c r="AJ69" i="216"/>
  <c r="AK82" i="216"/>
  <c r="AU65" i="216"/>
  <c r="Q110" i="216"/>
  <c r="AR105" i="216"/>
  <c r="U61" i="216"/>
  <c r="F97" i="216"/>
  <c r="I77" i="216"/>
  <c r="G113" i="216"/>
  <c r="AF151" i="216"/>
  <c r="AJ133" i="216"/>
  <c r="AE86" i="216"/>
  <c r="AU46" i="216"/>
  <c r="J112" i="216"/>
  <c r="AK75" i="216"/>
  <c r="AD83" i="216"/>
  <c r="U58" i="216"/>
  <c r="AQ64" i="216"/>
  <c r="Y137" i="216"/>
  <c r="AI60" i="216"/>
  <c r="AL16" i="216"/>
  <c r="F161" i="216"/>
  <c r="AI114" i="216"/>
  <c r="AJ36" i="216"/>
  <c r="AV26" i="216"/>
  <c r="AV52" i="216"/>
  <c r="J106" i="216"/>
  <c r="X89" i="216"/>
  <c r="AJ80" i="216"/>
  <c r="H159" i="216"/>
  <c r="AX52" i="216"/>
  <c r="AH7" i="216"/>
  <c r="K40" i="216"/>
  <c r="J11" i="216"/>
  <c r="AI92" i="216"/>
  <c r="Q33" i="216"/>
  <c r="AC69" i="216"/>
  <c r="H63" i="216"/>
  <c r="Z47" i="216"/>
  <c r="J57" i="216"/>
  <c r="N134" i="216"/>
  <c r="AE35" i="216"/>
  <c r="AG73" i="216"/>
  <c r="J152" i="216"/>
  <c r="AY15" i="216"/>
  <c r="F143" i="216"/>
  <c r="AX62" i="216"/>
  <c r="AD98" i="216"/>
  <c r="N142" i="216"/>
  <c r="AF53" i="216"/>
  <c r="S168" i="214"/>
  <c r="S169" i="214" s="1"/>
  <c r="I19" i="216"/>
  <c r="AE102" i="216"/>
  <c r="AG149" i="216"/>
  <c r="AY16" i="216"/>
  <c r="J119" i="216"/>
  <c r="D142" i="216"/>
  <c r="J75" i="216"/>
  <c r="AV13" i="216"/>
  <c r="AG46" i="216"/>
  <c r="F15" i="216"/>
  <c r="C40" i="216"/>
  <c r="D106" i="216"/>
  <c r="AK127" i="216"/>
  <c r="K6" i="216"/>
  <c r="AP53" i="216"/>
  <c r="S139" i="216"/>
  <c r="AR73" i="216"/>
  <c r="AJ104" i="216"/>
  <c r="AF20" i="216"/>
  <c r="AL77" i="216"/>
  <c r="F127" i="216"/>
  <c r="I104" i="216"/>
  <c r="AL14" i="216"/>
  <c r="AV164" i="216"/>
  <c r="AG88" i="216"/>
  <c r="Q104" i="216"/>
  <c r="AP6" i="216"/>
  <c r="AQ52" i="216"/>
  <c r="AZ109" i="216"/>
  <c r="M151" i="216"/>
  <c r="C111" i="216"/>
  <c r="AU52" i="216"/>
  <c r="AH142" i="216"/>
  <c r="O125" i="216"/>
  <c r="AM87" i="216"/>
  <c r="AK32" i="216"/>
  <c r="AB156" i="216"/>
  <c r="AV15" i="216"/>
  <c r="AH161" i="216"/>
  <c r="U50" i="216"/>
  <c r="E86" i="216"/>
  <c r="AM116" i="216"/>
  <c r="C136" i="216"/>
  <c r="AV82" i="216"/>
  <c r="U33" i="216"/>
  <c r="M9" i="216"/>
  <c r="F14" i="216"/>
  <c r="AI65" i="216"/>
  <c r="H93" i="216"/>
  <c r="AI24" i="216"/>
  <c r="AD68" i="216"/>
  <c r="H162" i="216"/>
  <c r="AH120" i="216"/>
  <c r="W130" i="216"/>
  <c r="J13" i="216"/>
  <c r="R20" i="216"/>
  <c r="C25" i="216"/>
  <c r="Y53" i="216"/>
  <c r="AC55" i="216"/>
  <c r="I23" i="216"/>
  <c r="AA36" i="216"/>
  <c r="J84" i="216"/>
  <c r="AZ98" i="216"/>
  <c r="Y99" i="216"/>
  <c r="W45" i="216"/>
  <c r="C145" i="216"/>
  <c r="AF114" i="216"/>
  <c r="AY22" i="216"/>
  <c r="AQ114" i="216"/>
  <c r="AU110" i="216"/>
  <c r="AC124" i="216"/>
  <c r="AM137" i="216"/>
  <c r="AQ14" i="216"/>
  <c r="X15" i="216"/>
  <c r="AE45" i="216"/>
  <c r="E131" i="216"/>
  <c r="AU161" i="216"/>
  <c r="R48" i="216"/>
  <c r="AW108" i="216"/>
  <c r="AB138" i="216"/>
  <c r="AY124" i="216"/>
  <c r="K112" i="216"/>
  <c r="S95" i="216"/>
  <c r="AM136" i="216"/>
  <c r="AH11" i="216"/>
  <c r="AU132" i="216"/>
  <c r="AD39" i="216"/>
  <c r="O34" i="216"/>
  <c r="AI63" i="216"/>
  <c r="P30" i="216"/>
  <c r="Y15" i="216"/>
  <c r="J22" i="216"/>
  <c r="J101" i="216"/>
  <c r="AM133" i="216"/>
  <c r="T101" i="216"/>
  <c r="AP158" i="216"/>
  <c r="K64" i="216"/>
  <c r="AW161" i="216"/>
  <c r="E62" i="216"/>
  <c r="AD148" i="216"/>
  <c r="K77" i="216"/>
  <c r="Y93" i="216"/>
  <c r="P125" i="216"/>
  <c r="K129" i="216"/>
  <c r="AG109" i="216"/>
  <c r="AH100" i="216"/>
  <c r="X163" i="216"/>
  <c r="C138" i="216"/>
  <c r="AW44" i="216"/>
  <c r="U65" i="216"/>
  <c r="AM108" i="216"/>
  <c r="N17" i="216"/>
  <c r="P96" i="216"/>
  <c r="R111" i="216"/>
  <c r="AZ141" i="216"/>
  <c r="Y113" i="216"/>
  <c r="S143" i="216"/>
  <c r="T135" i="216"/>
  <c r="AJ63" i="216"/>
  <c r="T53" i="216"/>
  <c r="Z27" i="216"/>
  <c r="AW13" i="216"/>
  <c r="AV137" i="216"/>
  <c r="AU114" i="216"/>
  <c r="AP37" i="216"/>
  <c r="AY37" i="216"/>
  <c r="AX48" i="216"/>
  <c r="C118" i="216"/>
  <c r="R122" i="216"/>
  <c r="AP28" i="216"/>
  <c r="O83" i="216"/>
  <c r="AM55" i="216"/>
  <c r="AA77" i="216"/>
  <c r="AW10" i="216"/>
  <c r="Y27" i="216"/>
  <c r="U135" i="216"/>
  <c r="AM114" i="216"/>
  <c r="Q16" i="216"/>
  <c r="AW83" i="216"/>
  <c r="AW151" i="216"/>
  <c r="Y70" i="216"/>
  <c r="Z100" i="216"/>
  <c r="AV155" i="216"/>
  <c r="AD106" i="216"/>
  <c r="AX24" i="216"/>
  <c r="AE4" i="216"/>
  <c r="AQ168" i="214"/>
  <c r="AQ169" i="214" s="1"/>
  <c r="U26" i="216"/>
  <c r="W17" i="216"/>
  <c r="Z21" i="216"/>
  <c r="W5" i="216"/>
  <c r="AK94" i="216"/>
  <c r="R161" i="216"/>
  <c r="K93" i="216"/>
  <c r="AA84" i="216"/>
  <c r="AY6" i="216"/>
  <c r="AY131" i="216"/>
  <c r="AP78" i="216"/>
  <c r="AH118" i="216"/>
  <c r="O76" i="216"/>
  <c r="AE76" i="216"/>
  <c r="C130" i="216"/>
  <c r="E155" i="216"/>
  <c r="V114" i="216"/>
  <c r="AC100" i="216"/>
  <c r="AK120" i="216"/>
  <c r="K68" i="216"/>
  <c r="Q111" i="216"/>
  <c r="AF57" i="216"/>
  <c r="W52" i="216"/>
  <c r="J123" i="216"/>
  <c r="D100" i="216"/>
  <c r="AP59" i="216"/>
  <c r="AQ17" i="216"/>
  <c r="R32" i="216"/>
  <c r="Y8" i="216"/>
  <c r="O156" i="216"/>
  <c r="Q90" i="216"/>
  <c r="AB54" i="216"/>
  <c r="W119" i="216"/>
  <c r="E122" i="216"/>
  <c r="G21" i="216"/>
  <c r="AJ89" i="216"/>
  <c r="Q86" i="216"/>
  <c r="AP38" i="216"/>
  <c r="AZ137" i="216"/>
  <c r="X74" i="216"/>
  <c r="AJ123" i="216"/>
  <c r="F94" i="216"/>
  <c r="X110" i="216"/>
  <c r="E33" i="216"/>
  <c r="I118" i="216"/>
  <c r="K24" i="216"/>
  <c r="S56" i="216"/>
  <c r="H45" i="216"/>
  <c r="P7" i="216"/>
  <c r="E11" i="216"/>
  <c r="L145" i="216"/>
  <c r="U71" i="216"/>
  <c r="AM135" i="216"/>
  <c r="AC58" i="216"/>
  <c r="AC57" i="216"/>
  <c r="P83" i="216"/>
  <c r="AR119" i="216"/>
  <c r="AV39" i="216"/>
  <c r="F110" i="216"/>
  <c r="AY44" i="216"/>
  <c r="N114" i="216"/>
  <c r="T91" i="216"/>
  <c r="Q80" i="216"/>
  <c r="G119" i="216"/>
  <c r="AF79" i="216"/>
  <c r="AU108" i="216"/>
  <c r="O52" i="216"/>
  <c r="T125" i="216"/>
  <c r="AM152" i="216"/>
  <c r="AV25" i="216"/>
  <c r="W128" i="216"/>
  <c r="AP79" i="216"/>
  <c r="X129" i="216"/>
  <c r="P9" i="216"/>
  <c r="AA136" i="216"/>
  <c r="T60" i="216"/>
  <c r="AI129" i="216"/>
  <c r="AD149" i="216"/>
  <c r="AH121" i="216"/>
  <c r="N113" i="216"/>
  <c r="AI85" i="216"/>
  <c r="AX51" i="216"/>
  <c r="O132" i="216"/>
  <c r="Z165" i="216"/>
  <c r="M20" i="216"/>
  <c r="R133" i="216"/>
  <c r="K106" i="216"/>
  <c r="L99" i="216"/>
  <c r="Q75" i="216"/>
  <c r="F22" i="216"/>
  <c r="F141" i="216"/>
  <c r="H97" i="216"/>
  <c r="N10" i="216"/>
  <c r="D94" i="216"/>
  <c r="N43" i="216"/>
  <c r="AV29" i="216"/>
  <c r="AX56" i="216"/>
  <c r="O42" i="216"/>
  <c r="AE17" i="216"/>
  <c r="AW36" i="216"/>
  <c r="X115" i="216"/>
  <c r="O51" i="216"/>
  <c r="AX168" i="214"/>
  <c r="AX169" i="214" s="1"/>
  <c r="AL4" i="216"/>
  <c r="AE139" i="216"/>
  <c r="I33" i="216"/>
  <c r="R132" i="216"/>
  <c r="O113" i="216"/>
  <c r="AQ93" i="216"/>
  <c r="AC8" i="216"/>
  <c r="AC148" i="216"/>
  <c r="J25" i="216"/>
  <c r="P37" i="216"/>
  <c r="AX75" i="216"/>
  <c r="AV8" i="216"/>
  <c r="AA38" i="216"/>
  <c r="Z24" i="216"/>
  <c r="S114" i="216"/>
  <c r="G54" i="216"/>
  <c r="G133" i="216"/>
  <c r="AV12" i="216"/>
  <c r="S36" i="216"/>
  <c r="AP39" i="216"/>
  <c r="U78" i="216"/>
  <c r="AQ27" i="216"/>
  <c r="AD94" i="216"/>
  <c r="AW117" i="216"/>
  <c r="AG8" i="216"/>
  <c r="AX160" i="216"/>
  <c r="C84" i="216"/>
  <c r="M51" i="216"/>
  <c r="Q37" i="216"/>
  <c r="Z153" i="216"/>
  <c r="D79" i="216"/>
  <c r="AB23" i="216"/>
  <c r="AQ84" i="216"/>
  <c r="S124" i="216"/>
  <c r="AK98" i="216"/>
  <c r="AP96" i="216"/>
  <c r="AZ9" i="216"/>
  <c r="R146" i="216"/>
  <c r="Q140" i="216"/>
  <c r="AJ139" i="216"/>
  <c r="AL104" i="216"/>
  <c r="J135" i="216"/>
  <c r="Z105" i="216"/>
  <c r="J132" i="216"/>
  <c r="AM44" i="216"/>
  <c r="AV84" i="216"/>
  <c r="AB78" i="216"/>
  <c r="C158" i="216"/>
  <c r="K125" i="216"/>
  <c r="AW43" i="216"/>
  <c r="AR71" i="216"/>
  <c r="Z41" i="216"/>
  <c r="Z34" i="216"/>
  <c r="F53" i="216"/>
  <c r="R41" i="216"/>
  <c r="W31" i="216"/>
  <c r="AY136" i="216"/>
  <c r="U25" i="216"/>
  <c r="G115" i="216"/>
  <c r="AH17" i="216"/>
  <c r="AX111" i="216"/>
  <c r="O129" i="216"/>
  <c r="I58" i="216"/>
  <c r="V63" i="216"/>
  <c r="I7" i="216"/>
  <c r="AA52" i="216"/>
  <c r="M39" i="216"/>
  <c r="AE37" i="216"/>
  <c r="V61" i="216"/>
  <c r="S49" i="216"/>
  <c r="T143" i="216"/>
  <c r="AU83" i="216"/>
  <c r="G61" i="216"/>
  <c r="S110" i="216"/>
  <c r="AC59" i="216"/>
  <c r="F122" i="216"/>
  <c r="AB120" i="216"/>
  <c r="C66" i="216"/>
  <c r="AP100" i="216"/>
  <c r="AJ138" i="216"/>
  <c r="AV117" i="216"/>
  <c r="AQ164" i="216"/>
  <c r="AU164" i="216"/>
  <c r="AF78" i="216"/>
  <c r="H101" i="216"/>
  <c r="D132" i="216"/>
  <c r="M73" i="216"/>
  <c r="AA105" i="216"/>
  <c r="N131" i="216"/>
  <c r="X51" i="216"/>
  <c r="AR126" i="216"/>
  <c r="AZ82" i="216"/>
  <c r="G123" i="216"/>
  <c r="R21" i="216"/>
  <c r="AK36" i="216"/>
  <c r="V156" i="216"/>
  <c r="L115" i="216"/>
  <c r="T36" i="216"/>
  <c r="AW35" i="216"/>
  <c r="K29" i="216"/>
  <c r="AI27" i="216"/>
  <c r="AK101" i="216"/>
  <c r="AJ15" i="216"/>
  <c r="R25" i="216"/>
  <c r="AV73" i="216"/>
  <c r="L40" i="216"/>
  <c r="AZ112" i="216"/>
  <c r="O53" i="216"/>
  <c r="AF17" i="216"/>
  <c r="AA118" i="216"/>
  <c r="H55" i="216"/>
  <c r="AE158" i="216"/>
  <c r="P111" i="216"/>
  <c r="Z123" i="216"/>
  <c r="AM111" i="216"/>
  <c r="AA137" i="216"/>
  <c r="F139" i="216"/>
  <c r="AB151" i="216"/>
  <c r="I97" i="216"/>
  <c r="AY125" i="216"/>
  <c r="AD119" i="216"/>
  <c r="Z73" i="216"/>
  <c r="H9" i="216"/>
  <c r="AR110" i="216"/>
  <c r="Y120" i="216"/>
  <c r="AI119" i="216"/>
  <c r="AE116" i="216"/>
  <c r="AH16" i="216"/>
  <c r="AQ16" i="216"/>
  <c r="AB43" i="216"/>
  <c r="E72" i="216"/>
  <c r="Q168" i="214"/>
  <c r="Q169" i="214" s="1"/>
  <c r="J36" i="216"/>
  <c r="Z75" i="216"/>
  <c r="J95" i="216"/>
  <c r="AQ153" i="216"/>
  <c r="H39" i="216"/>
  <c r="K147" i="216"/>
  <c r="AK59" i="216"/>
  <c r="Z151" i="216"/>
  <c r="I38" i="216"/>
  <c r="AI118" i="216"/>
  <c r="Z15" i="216"/>
  <c r="AZ20" i="216"/>
  <c r="AX135" i="216"/>
  <c r="AF21" i="216"/>
  <c r="M69" i="216"/>
  <c r="AQ47" i="216"/>
  <c r="AC159" i="216"/>
  <c r="X62" i="216"/>
  <c r="AC78" i="216"/>
  <c r="H22" i="216"/>
  <c r="AA10" i="216"/>
  <c r="AZ75" i="216"/>
  <c r="G80" i="216"/>
  <c r="N121" i="216"/>
  <c r="AX37" i="216"/>
  <c r="AJ134" i="216"/>
  <c r="H83" i="216"/>
  <c r="V103" i="216"/>
  <c r="AH64" i="216"/>
  <c r="S43" i="216"/>
  <c r="AR15" i="216"/>
  <c r="L60" i="216"/>
  <c r="AR67" i="216"/>
  <c r="AX27" i="216"/>
  <c r="C43" i="216"/>
  <c r="O67" i="216"/>
  <c r="L156" i="216"/>
  <c r="AP74" i="216"/>
  <c r="AL84" i="216"/>
  <c r="AA128" i="216"/>
  <c r="V42" i="216"/>
  <c r="AV143" i="216"/>
  <c r="AI131" i="216"/>
  <c r="L149" i="216"/>
  <c r="AM92" i="216"/>
  <c r="X155" i="216"/>
  <c r="L116" i="216"/>
  <c r="P123" i="216"/>
  <c r="H123" i="216"/>
  <c r="J49" i="216"/>
  <c r="AK132" i="216"/>
  <c r="AW47" i="216"/>
  <c r="AA33" i="216"/>
  <c r="W19" i="216"/>
  <c r="I51" i="216"/>
  <c r="L71" i="216"/>
  <c r="AQ21" i="216"/>
  <c r="M106" i="216"/>
  <c r="O135" i="216"/>
  <c r="P128" i="216"/>
  <c r="AG13" i="216"/>
  <c r="AH21" i="216"/>
  <c r="I20" i="216"/>
  <c r="AP83" i="216"/>
  <c r="H148" i="216"/>
  <c r="AY63" i="216"/>
  <c r="AI22" i="216"/>
  <c r="AY71" i="216"/>
  <c r="L61" i="216"/>
  <c r="AX95" i="216"/>
  <c r="AV4" i="216"/>
  <c r="BH168" i="214"/>
  <c r="BH169" i="214" s="1"/>
  <c r="O146" i="216"/>
  <c r="AH28" i="216"/>
  <c r="AJ34" i="216"/>
  <c r="X147" i="216"/>
  <c r="Z142" i="216"/>
  <c r="AY123" i="216"/>
  <c r="X153" i="216"/>
  <c r="N153" i="216"/>
  <c r="AR52" i="216"/>
  <c r="R106" i="216"/>
  <c r="AB95" i="216"/>
  <c r="AC32" i="216"/>
  <c r="AQ133" i="216"/>
  <c r="AF40" i="216"/>
  <c r="AY154" i="216"/>
  <c r="AR94" i="216"/>
  <c r="AG14" i="216"/>
  <c r="S33" i="216"/>
  <c r="T33" i="216"/>
  <c r="AV20" i="216"/>
  <c r="AU155" i="216"/>
  <c r="AD107" i="216"/>
  <c r="K66" i="216"/>
  <c r="Q100" i="216"/>
  <c r="AD126" i="216"/>
  <c r="D101" i="216"/>
  <c r="I61" i="216"/>
  <c r="E43" i="216"/>
  <c r="AE65" i="216"/>
  <c r="I81" i="216"/>
  <c r="P160" i="216"/>
  <c r="AB73" i="216"/>
  <c r="C104" i="216"/>
  <c r="AG116" i="216"/>
  <c r="U96" i="216"/>
  <c r="P150" i="216"/>
  <c r="O118" i="216"/>
  <c r="M17" i="216"/>
  <c r="V35" i="216"/>
  <c r="J56" i="216"/>
  <c r="AL164" i="216"/>
  <c r="N146" i="216"/>
  <c r="E40" i="216"/>
  <c r="AH53" i="216"/>
  <c r="AU38" i="216"/>
  <c r="O50" i="216"/>
  <c r="AC90" i="216"/>
  <c r="AH54" i="216"/>
  <c r="AD36" i="216"/>
  <c r="E157" i="216"/>
  <c r="AG102" i="216"/>
  <c r="T102" i="216"/>
  <c r="AH65" i="216"/>
  <c r="I22" i="216"/>
  <c r="AF65" i="216"/>
  <c r="H89" i="216"/>
  <c r="AJ93" i="216"/>
  <c r="L86" i="216"/>
  <c r="AB105" i="216"/>
  <c r="AF107" i="216"/>
  <c r="AF128" i="216"/>
  <c r="I108" i="216"/>
  <c r="AD53" i="216"/>
  <c r="Q105" i="216"/>
  <c r="R68" i="216"/>
  <c r="N133" i="216"/>
  <c r="AK107" i="216"/>
  <c r="T117" i="216"/>
  <c r="D18" i="216"/>
  <c r="AX150" i="216"/>
  <c r="AA157" i="216"/>
  <c r="Q84" i="216"/>
  <c r="K97" i="216"/>
  <c r="J88" i="216"/>
  <c r="R84" i="216"/>
  <c r="S142" i="216"/>
  <c r="D25" i="216"/>
  <c r="D20" i="216"/>
  <c r="AE54" i="216"/>
  <c r="D87" i="216"/>
  <c r="AB139" i="216"/>
  <c r="AR44" i="216"/>
  <c r="AP35" i="216"/>
  <c r="AB110" i="216"/>
  <c r="O66" i="216"/>
  <c r="V64" i="216"/>
  <c r="AF103" i="216"/>
  <c r="F95" i="216"/>
  <c r="AA85" i="216"/>
  <c r="F51" i="216"/>
  <c r="Q149" i="216"/>
  <c r="AK31" i="216"/>
  <c r="AB150" i="216"/>
  <c r="AY80" i="216"/>
  <c r="AB12" i="216"/>
  <c r="AC44" i="216"/>
  <c r="AG160" i="216"/>
  <c r="F28" i="216"/>
  <c r="C142" i="216"/>
  <c r="H90" i="216"/>
  <c r="AB93" i="216"/>
  <c r="T159" i="216"/>
  <c r="AJ56" i="216"/>
  <c r="Q83" i="216"/>
  <c r="W53" i="216"/>
  <c r="N46" i="216"/>
  <c r="AL31" i="216"/>
  <c r="U73" i="216"/>
  <c r="E39" i="216"/>
  <c r="E100" i="216"/>
  <c r="AY36" i="216"/>
  <c r="AU59" i="216"/>
  <c r="AQ63" i="216"/>
  <c r="D115" i="216"/>
  <c r="AI99" i="216"/>
  <c r="AB103" i="216"/>
  <c r="AW94" i="216"/>
  <c r="AV40" i="216"/>
  <c r="H8" i="216"/>
  <c r="AL103" i="216"/>
  <c r="T148" i="216"/>
  <c r="AF154" i="216"/>
  <c r="C59" i="216"/>
  <c r="I113" i="216"/>
  <c r="R66" i="216"/>
  <c r="AX146" i="216"/>
  <c r="U144" i="216"/>
  <c r="K83" i="216"/>
  <c r="AK157" i="216"/>
  <c r="O138" i="216"/>
  <c r="N35" i="216"/>
  <c r="AW19" i="216"/>
  <c r="H132" i="216"/>
  <c r="AL9" i="216"/>
  <c r="AQ57" i="216"/>
  <c r="AL96" i="216"/>
  <c r="I129" i="216"/>
  <c r="AP73" i="216"/>
  <c r="W158" i="216"/>
  <c r="AZ77" i="216"/>
  <c r="AU168" i="214"/>
  <c r="AU169" i="214" s="1"/>
  <c r="AI4" i="216"/>
  <c r="Q139" i="216"/>
  <c r="AV141" i="216"/>
  <c r="O90" i="216"/>
  <c r="AD23" i="216"/>
  <c r="AQ126" i="216"/>
  <c r="AW84" i="216"/>
  <c r="S69" i="216"/>
  <c r="AD146" i="216"/>
  <c r="AW162" i="216"/>
  <c r="AD69" i="216"/>
  <c r="AW42" i="216"/>
  <c r="O133" i="216"/>
  <c r="N54" i="216"/>
  <c r="AJ43" i="216"/>
  <c r="AM126" i="216"/>
  <c r="O148" i="216"/>
  <c r="AD122" i="216"/>
  <c r="AG108" i="216"/>
  <c r="W72" i="216"/>
  <c r="AI42" i="216"/>
  <c r="AQ28" i="216"/>
  <c r="AU107" i="216"/>
  <c r="AY57" i="216"/>
  <c r="AG132" i="216"/>
  <c r="AP136" i="216"/>
  <c r="AL78" i="216"/>
  <c r="O40" i="216"/>
  <c r="AB85" i="216"/>
  <c r="AY135" i="216"/>
  <c r="M48" i="216"/>
  <c r="AI58" i="216"/>
  <c r="J165" i="216"/>
  <c r="S19" i="216"/>
  <c r="AP123" i="216"/>
  <c r="M83" i="216"/>
  <c r="U30" i="216"/>
  <c r="AB5" i="216"/>
  <c r="I78" i="216"/>
  <c r="AA86" i="216"/>
  <c r="O61" i="216"/>
  <c r="AD112" i="216"/>
  <c r="S140" i="216"/>
  <c r="AC72" i="216"/>
  <c r="T8" i="216"/>
  <c r="M153" i="216"/>
  <c r="Y84" i="216"/>
  <c r="AH61" i="216"/>
  <c r="AV63" i="216"/>
  <c r="V135" i="216"/>
  <c r="F52" i="216"/>
  <c r="K71" i="216"/>
  <c r="W160" i="216"/>
  <c r="AQ43" i="216"/>
  <c r="Y79" i="216"/>
  <c r="L72" i="216"/>
  <c r="AL67" i="216"/>
  <c r="AE27" i="216"/>
  <c r="Q81" i="216"/>
  <c r="N49" i="216"/>
  <c r="AH97" i="216"/>
  <c r="Y76" i="216"/>
  <c r="AY126" i="216"/>
  <c r="O163" i="216"/>
  <c r="AY108" i="216"/>
  <c r="Y24" i="216"/>
  <c r="AZ159" i="216"/>
  <c r="AI11" i="216"/>
  <c r="AB84" i="216"/>
  <c r="T78" i="216"/>
  <c r="AC87" i="216"/>
  <c r="AE127" i="216"/>
  <c r="AY137" i="216"/>
  <c r="AF27" i="216"/>
  <c r="T92" i="216"/>
  <c r="AQ163" i="216"/>
  <c r="AX38" i="216"/>
  <c r="AM69" i="216"/>
  <c r="AB90" i="216"/>
  <c r="U14" i="216"/>
  <c r="X130" i="216"/>
  <c r="H47" i="216"/>
  <c r="AB99" i="216"/>
  <c r="K42" i="216"/>
  <c r="U113" i="216"/>
  <c r="AQ7" i="216"/>
  <c r="AW22" i="216"/>
  <c r="AL115" i="216"/>
  <c r="AP91" i="216"/>
  <c r="O19" i="216"/>
  <c r="J74" i="216"/>
  <c r="Y154" i="216"/>
  <c r="AZ42" i="216"/>
  <c r="AC125" i="216"/>
  <c r="L10" i="216"/>
  <c r="F25" i="216"/>
  <c r="AP16" i="216"/>
  <c r="Q77" i="216"/>
  <c r="AU41" i="216"/>
  <c r="Z108" i="216"/>
  <c r="AI83" i="216"/>
  <c r="I79" i="216"/>
  <c r="AA154" i="216"/>
  <c r="AW54" i="216"/>
  <c r="N157" i="216"/>
  <c r="O142" i="216"/>
  <c r="T90" i="216"/>
  <c r="AI123" i="216"/>
  <c r="L69" i="216"/>
  <c r="H80" i="216"/>
  <c r="R142" i="216"/>
  <c r="AV44" i="216"/>
  <c r="AR83" i="216"/>
  <c r="AH30" i="216"/>
  <c r="C33" i="216"/>
  <c r="AK123" i="216"/>
  <c r="AD79" i="216"/>
  <c r="AG96" i="216"/>
  <c r="Z42" i="216"/>
  <c r="AV10" i="216"/>
  <c r="L57" i="216"/>
  <c r="X165" i="216"/>
  <c r="E144" i="216"/>
  <c r="AK45" i="216"/>
  <c r="F104" i="216"/>
  <c r="AZ124" i="216"/>
  <c r="G20" i="216"/>
  <c r="J26" i="216"/>
  <c r="T130" i="216"/>
  <c r="AI43" i="216"/>
  <c r="AR55" i="216"/>
  <c r="AG147" i="216"/>
  <c r="AL35" i="216"/>
  <c r="AG38" i="216"/>
  <c r="P90" i="216"/>
  <c r="X71" i="216"/>
  <c r="AZ10" i="216"/>
  <c r="I9" i="216"/>
  <c r="AF49" i="216"/>
  <c r="F105" i="216"/>
  <c r="W159" i="216"/>
  <c r="Y10" i="216"/>
  <c r="AC26" i="216"/>
  <c r="F155" i="216"/>
  <c r="Q73" i="216"/>
  <c r="E22" i="216"/>
  <c r="V105" i="216"/>
  <c r="I87" i="216"/>
  <c r="Z68" i="216"/>
  <c r="AD32" i="216"/>
  <c r="E19" i="216"/>
  <c r="AF81" i="216"/>
  <c r="AW86" i="216"/>
  <c r="AB148" i="216"/>
  <c r="AR89" i="216"/>
  <c r="C75" i="216"/>
  <c r="R116" i="216"/>
  <c r="R50" i="216"/>
  <c r="AU22" i="216"/>
  <c r="M101" i="216"/>
  <c r="P118" i="216"/>
  <c r="AB102" i="216"/>
  <c r="AW158" i="216"/>
  <c r="K32" i="216"/>
  <c r="AD152" i="216"/>
  <c r="AY47" i="216"/>
  <c r="W54" i="216"/>
  <c r="J58" i="216"/>
  <c r="AG67" i="216"/>
  <c r="AK90" i="216"/>
  <c r="J52" i="216"/>
  <c r="M123" i="216"/>
  <c r="O58" i="216"/>
  <c r="AX78" i="216"/>
  <c r="AG75" i="216"/>
  <c r="C117" i="216"/>
  <c r="K74" i="216"/>
  <c r="W10" i="216"/>
  <c r="AV139" i="216"/>
  <c r="E23" i="216"/>
  <c r="AH159" i="216"/>
  <c r="AG71" i="216"/>
  <c r="AM25" i="216"/>
  <c r="AJ141" i="216"/>
  <c r="O95" i="216"/>
  <c r="S151" i="216"/>
  <c r="AQ117" i="216"/>
  <c r="AF42" i="216"/>
  <c r="X30" i="216"/>
  <c r="V14" i="216"/>
  <c r="K121" i="216"/>
  <c r="H42" i="216"/>
  <c r="F65" i="216"/>
  <c r="AP8" i="216"/>
  <c r="F102" i="216"/>
  <c r="AM109" i="216"/>
  <c r="AH95" i="216"/>
  <c r="AM78" i="216"/>
  <c r="AA37" i="216"/>
  <c r="O158" i="216"/>
  <c r="AK145" i="216"/>
  <c r="AX23" i="216"/>
  <c r="T145" i="216"/>
  <c r="Y144" i="216"/>
  <c r="C18" i="216"/>
  <c r="AV90" i="216"/>
  <c r="S122" i="216"/>
  <c r="P146" i="216"/>
  <c r="V134" i="216"/>
  <c r="AW148" i="216"/>
  <c r="Q126" i="216"/>
  <c r="S126" i="216"/>
  <c r="AR60" i="216"/>
  <c r="C78" i="216"/>
  <c r="AR69" i="216"/>
  <c r="AE73" i="216"/>
  <c r="AQ162" i="216"/>
  <c r="AZ41" i="216"/>
  <c r="AV132" i="216"/>
  <c r="AG29" i="216"/>
  <c r="AF30" i="216"/>
  <c r="Q22" i="216"/>
  <c r="AI120" i="216"/>
  <c r="C19" i="216"/>
  <c r="I40" i="216"/>
  <c r="C133" i="216"/>
  <c r="J54" i="216"/>
  <c r="AJ158" i="216"/>
  <c r="Z76" i="216"/>
  <c r="V9" i="216"/>
  <c r="AX152" i="216"/>
  <c r="W125" i="216"/>
  <c r="J139" i="216"/>
  <c r="Y77" i="216"/>
  <c r="AG52" i="216"/>
  <c r="S117" i="216"/>
  <c r="Q147" i="216"/>
  <c r="AJ87" i="216"/>
  <c r="AQ56" i="216"/>
  <c r="AL49" i="216"/>
  <c r="F144" i="216"/>
  <c r="AX147" i="216"/>
  <c r="D162" i="216"/>
  <c r="AR136" i="216"/>
  <c r="AQ157" i="216"/>
  <c r="H154" i="216"/>
  <c r="M13" i="216"/>
  <c r="Q43" i="216"/>
  <c r="AJ38" i="216"/>
  <c r="AL23" i="216"/>
  <c r="D139" i="216"/>
  <c r="J109" i="216"/>
  <c r="S34" i="216"/>
  <c r="Q58" i="216"/>
  <c r="AU17" i="216"/>
  <c r="AC28" i="216"/>
  <c r="I153" i="216"/>
  <c r="D130" i="216"/>
  <c r="F137" i="216"/>
  <c r="AC135" i="216"/>
  <c r="U39" i="216"/>
  <c r="AJ92" i="216"/>
  <c r="AA76" i="216"/>
  <c r="E37" i="216"/>
  <c r="AH44" i="216"/>
  <c r="Q95" i="216"/>
  <c r="AW45" i="216"/>
  <c r="U55" i="216"/>
  <c r="AC107" i="216"/>
  <c r="H84" i="216"/>
  <c r="AZ140" i="216"/>
  <c r="AR12" i="216"/>
  <c r="AQ141" i="216"/>
  <c r="AQ19" i="216"/>
  <c r="M87" i="216"/>
  <c r="AE72" i="216"/>
  <c r="AJ16" i="216"/>
  <c r="AF8" i="216"/>
  <c r="J59" i="216"/>
  <c r="AM14" i="216"/>
  <c r="AB122" i="216"/>
  <c r="AZ85" i="216"/>
  <c r="N48" i="216"/>
  <c r="Q69" i="216"/>
  <c r="AP82" i="216"/>
  <c r="AY11" i="216"/>
  <c r="S39" i="216"/>
  <c r="F27" i="216"/>
  <c r="AX112" i="216"/>
  <c r="AQ137" i="216"/>
  <c r="H70" i="216"/>
  <c r="V66" i="216"/>
  <c r="AD93" i="216"/>
  <c r="AY7" i="216"/>
  <c r="AG95" i="216"/>
  <c r="AA138" i="216"/>
  <c r="S162" i="216"/>
  <c r="W18" i="216"/>
  <c r="AG98" i="216"/>
  <c r="G23" i="216"/>
  <c r="Z14" i="216"/>
  <c r="J150" i="216"/>
  <c r="AG44" i="216"/>
  <c r="R163" i="216"/>
  <c r="V75" i="216"/>
  <c r="AC91" i="216"/>
  <c r="E105" i="216"/>
  <c r="K138" i="216"/>
  <c r="AW25" i="216"/>
  <c r="AB131" i="216"/>
  <c r="P80" i="216"/>
  <c r="AZ66" i="216"/>
  <c r="Y111" i="216"/>
  <c r="M67" i="216"/>
  <c r="K58" i="216"/>
  <c r="X20" i="216"/>
  <c r="AA152" i="216"/>
  <c r="AQ45" i="216"/>
  <c r="K35" i="216"/>
  <c r="O20" i="216"/>
  <c r="T110" i="216"/>
  <c r="Z138" i="216"/>
  <c r="AR32" i="216"/>
  <c r="AH37" i="216"/>
  <c r="AM122" i="216"/>
  <c r="AL39" i="216"/>
  <c r="Z135" i="216"/>
  <c r="AG39" i="216"/>
  <c r="W36" i="216"/>
  <c r="G111" i="216"/>
  <c r="AR90" i="216"/>
  <c r="Z57" i="216"/>
  <c r="AH129" i="216"/>
  <c r="V38" i="216"/>
  <c r="AX130" i="216"/>
  <c r="F163" i="216"/>
  <c r="AU153" i="216"/>
  <c r="AC71" i="216"/>
  <c r="Z25" i="216"/>
  <c r="I30" i="216"/>
  <c r="AU26" i="216"/>
  <c r="AI20" i="216"/>
  <c r="F121" i="216"/>
  <c r="AI76" i="216"/>
  <c r="AD158" i="216"/>
  <c r="AP156" i="216"/>
  <c r="AL29" i="216"/>
  <c r="Z152" i="216"/>
  <c r="N86" i="216"/>
  <c r="AA13" i="216"/>
  <c r="AM70" i="216"/>
  <c r="T99" i="216"/>
  <c r="E116" i="216"/>
  <c r="P68" i="216"/>
  <c r="M150" i="216"/>
  <c r="P140" i="216"/>
  <c r="AJ84" i="216"/>
  <c r="H50" i="216"/>
  <c r="AQ97" i="216"/>
  <c r="BF168" i="214"/>
  <c r="BF169" i="214" s="1"/>
  <c r="AG37" i="216"/>
  <c r="T67" i="216"/>
  <c r="N108" i="216"/>
  <c r="G163" i="216"/>
  <c r="Y31" i="216"/>
  <c r="X24" i="216"/>
  <c r="Z119" i="216"/>
  <c r="AK56" i="216"/>
  <c r="C57" i="216"/>
  <c r="U28" i="216"/>
  <c r="AF142" i="216"/>
  <c r="U77" i="216"/>
  <c r="V40" i="216"/>
  <c r="AP56" i="216"/>
  <c r="H95" i="216"/>
  <c r="AL114" i="216"/>
  <c r="AY91" i="216"/>
  <c r="AH103" i="216"/>
  <c r="V145" i="216"/>
  <c r="Z46" i="216"/>
  <c r="H126" i="216"/>
  <c r="AJ44" i="216"/>
  <c r="AL123" i="216"/>
  <c r="AR123" i="216"/>
  <c r="S47" i="216"/>
  <c r="AV50" i="216"/>
  <c r="AL156" i="216"/>
  <c r="J156" i="216"/>
  <c r="AM149" i="216"/>
  <c r="J65" i="216"/>
  <c r="T154" i="216"/>
  <c r="G96" i="216"/>
  <c r="AI50" i="216"/>
  <c r="E117" i="216"/>
  <c r="W165" i="216"/>
  <c r="AF94" i="216"/>
  <c r="AH80" i="216"/>
  <c r="C116" i="216"/>
  <c r="P40" i="216"/>
  <c r="X133" i="216"/>
  <c r="AR76" i="216"/>
  <c r="AD162" i="216"/>
  <c r="AW149" i="216"/>
  <c r="AR124" i="216"/>
  <c r="E87" i="216"/>
  <c r="N92" i="216"/>
  <c r="AR31" i="216"/>
  <c r="S15" i="216"/>
  <c r="AF10" i="216"/>
  <c r="AM156" i="216"/>
  <c r="E93" i="216"/>
  <c r="T34" i="216"/>
  <c r="U124" i="216"/>
  <c r="L15" i="216"/>
  <c r="AG31" i="216"/>
  <c r="AJ61" i="216"/>
  <c r="U153" i="216"/>
  <c r="Z32" i="216"/>
  <c r="F128" i="216"/>
  <c r="AZ83" i="216"/>
  <c r="T71" i="216"/>
  <c r="AL57" i="216"/>
  <c r="AD7" i="216"/>
  <c r="K87" i="216"/>
  <c r="AZ30" i="216"/>
  <c r="P162" i="216"/>
  <c r="AZ40" i="216"/>
  <c r="Q101" i="216"/>
  <c r="AJ65" i="216"/>
  <c r="O10" i="216"/>
  <c r="H131" i="216"/>
  <c r="AZ127" i="216"/>
  <c r="AH144" i="216"/>
  <c r="V27" i="216"/>
  <c r="D61" i="216"/>
  <c r="AY8" i="216"/>
  <c r="V56" i="216"/>
  <c r="AR165" i="216"/>
  <c r="AP48" i="216"/>
  <c r="AU29" i="216"/>
  <c r="K27" i="216"/>
  <c r="AP155" i="216"/>
  <c r="AX60" i="216"/>
  <c r="H106" i="216"/>
  <c r="AK22" i="216"/>
  <c r="AB70" i="216"/>
  <c r="W65" i="216"/>
  <c r="AI164" i="216"/>
  <c r="AL5" i="216"/>
  <c r="AA26" i="216"/>
  <c r="D150" i="216"/>
  <c r="AL68" i="216"/>
  <c r="AZ14" i="216"/>
  <c r="AJ42" i="216"/>
  <c r="P148" i="216"/>
  <c r="N64" i="216"/>
  <c r="C69" i="216"/>
  <c r="I138" i="216"/>
  <c r="V165" i="216"/>
  <c r="AK88" i="216"/>
  <c r="R159" i="216"/>
  <c r="AR158" i="216"/>
  <c r="AJ153" i="216"/>
  <c r="M43" i="216"/>
  <c r="O24" i="216"/>
  <c r="Y134" i="216"/>
  <c r="U130" i="216"/>
  <c r="N105" i="216"/>
  <c r="M145" i="216"/>
  <c r="AB109" i="216"/>
  <c r="AM81" i="216"/>
  <c r="AJ19" i="216"/>
  <c r="AC61" i="216"/>
  <c r="AF71" i="216"/>
  <c r="G30" i="216"/>
  <c r="P95" i="216"/>
  <c r="AE67" i="216"/>
  <c r="O57" i="216"/>
  <c r="AB115" i="216"/>
  <c r="I83" i="216"/>
  <c r="AB144" i="216"/>
  <c r="AW136" i="216"/>
  <c r="AR132" i="216"/>
  <c r="E44" i="216"/>
  <c r="AB125" i="216"/>
  <c r="Z29" i="216"/>
  <c r="M79" i="216"/>
  <c r="AJ162" i="216"/>
  <c r="J78" i="216"/>
  <c r="M33" i="216"/>
  <c r="H56" i="216"/>
  <c r="M127" i="216"/>
  <c r="AC19" i="216"/>
  <c r="T49" i="216"/>
  <c r="AU6" i="216"/>
  <c r="Y17" i="216"/>
  <c r="Z39" i="216"/>
  <c r="R96" i="216"/>
  <c r="AG142" i="216"/>
  <c r="H127" i="216"/>
  <c r="S88" i="216"/>
  <c r="AA67" i="216"/>
  <c r="X27" i="216"/>
  <c r="Q133" i="216"/>
  <c r="O82" i="216"/>
  <c r="AU73" i="216"/>
  <c r="AG27" i="216"/>
  <c r="AU150" i="216"/>
  <c r="AF120" i="216"/>
  <c r="D52" i="216"/>
  <c r="R56" i="216"/>
  <c r="Y163" i="216"/>
  <c r="AI91" i="216"/>
  <c r="D82" i="216"/>
  <c r="K107" i="216"/>
  <c r="AH94" i="216"/>
  <c r="AB101" i="216"/>
  <c r="AQ51" i="216"/>
  <c r="I71" i="216"/>
  <c r="W112" i="216"/>
  <c r="O59" i="216"/>
  <c r="M46" i="216"/>
  <c r="AI97" i="216"/>
  <c r="Q32" i="216"/>
  <c r="U47" i="216"/>
  <c r="AM132" i="216"/>
  <c r="AU47" i="216"/>
  <c r="AE165" i="216"/>
  <c r="AL110" i="216"/>
  <c r="AI45" i="216"/>
  <c r="X80" i="216"/>
  <c r="AR82" i="216"/>
  <c r="L162" i="216"/>
  <c r="N117" i="216"/>
  <c r="L53" i="216"/>
  <c r="AZ94" i="216"/>
  <c r="Z18" i="216"/>
  <c r="AM104" i="216"/>
  <c r="P137" i="216"/>
  <c r="AP154" i="216"/>
  <c r="K165" i="216"/>
  <c r="U125" i="216"/>
  <c r="AI14" i="216"/>
  <c r="J85" i="216"/>
  <c r="AV32" i="216"/>
  <c r="T39" i="216"/>
  <c r="M35" i="216"/>
  <c r="AX165" i="216"/>
  <c r="H109" i="216"/>
  <c r="AE149" i="216"/>
  <c r="X144" i="216"/>
  <c r="N55" i="216"/>
  <c r="E49" i="216"/>
  <c r="AV115" i="216"/>
  <c r="AE19" i="216"/>
  <c r="AC123" i="216"/>
  <c r="X42" i="216"/>
  <c r="L56" i="216"/>
  <c r="L142" i="216"/>
  <c r="C23" i="216"/>
  <c r="AA90" i="216"/>
  <c r="R76" i="216"/>
  <c r="F142" i="216"/>
  <c r="Z10" i="216"/>
  <c r="AU163" i="216"/>
  <c r="S147" i="216"/>
  <c r="L41" i="216"/>
  <c r="AX94" i="216"/>
  <c r="AQ53" i="216"/>
  <c r="AW142" i="216"/>
  <c r="AA135" i="216"/>
  <c r="H31" i="216"/>
  <c r="AI116" i="216"/>
  <c r="Z155" i="216"/>
  <c r="AF143" i="216"/>
  <c r="W101" i="216"/>
  <c r="AF86" i="216"/>
  <c r="M92" i="216"/>
  <c r="H6" i="216"/>
  <c r="AU98" i="216"/>
  <c r="AA144" i="216"/>
  <c r="Y106" i="216"/>
  <c r="U86" i="216"/>
  <c r="P76" i="216"/>
  <c r="O157" i="216"/>
  <c r="T138" i="216"/>
  <c r="AI157" i="216"/>
  <c r="Y129" i="216"/>
  <c r="D134" i="216"/>
  <c r="X40" i="216"/>
  <c r="Q25" i="216"/>
  <c r="Q132" i="216"/>
  <c r="Y91" i="216"/>
  <c r="Q48" i="216"/>
  <c r="R28" i="216"/>
  <c r="F6" i="216"/>
  <c r="T14" i="216"/>
  <c r="Q29" i="216"/>
  <c r="AV112" i="216"/>
  <c r="G25" i="216"/>
  <c r="AP75" i="216"/>
  <c r="Q158" i="216"/>
  <c r="AU50" i="216"/>
  <c r="V47" i="216"/>
  <c r="AR137" i="216"/>
  <c r="E160" i="216"/>
  <c r="U137" i="216"/>
  <c r="T32" i="216"/>
  <c r="I26" i="216"/>
  <c r="AG10" i="216"/>
  <c r="F85" i="216"/>
  <c r="K63" i="216"/>
  <c r="AG86" i="216"/>
  <c r="AK29" i="216"/>
  <c r="M122" i="216"/>
  <c r="AD22" i="216"/>
  <c r="AK37" i="216"/>
  <c r="AU56" i="216"/>
  <c r="AU49" i="216"/>
  <c r="U79" i="216"/>
  <c r="AQ70" i="216"/>
  <c r="U20" i="216"/>
  <c r="F119" i="216"/>
  <c r="D39" i="216"/>
  <c r="S137" i="216"/>
  <c r="AL18" i="216"/>
  <c r="U75" i="216"/>
  <c r="I5" i="216"/>
  <c r="Q153" i="216"/>
  <c r="AB9" i="216"/>
  <c r="AJ22" i="216"/>
  <c r="X157" i="216"/>
  <c r="W32" i="216"/>
  <c r="AR36" i="216"/>
  <c r="AW106" i="216"/>
  <c r="AA32" i="216"/>
  <c r="M38" i="216"/>
  <c r="Z141" i="216"/>
  <c r="G107" i="216"/>
  <c r="T81" i="216"/>
  <c r="D14" i="216"/>
  <c r="P143" i="216"/>
  <c r="AJ21" i="216"/>
  <c r="R72" i="216"/>
  <c r="U48" i="216"/>
  <c r="J10" i="216"/>
  <c r="AZ128" i="216"/>
  <c r="E68" i="216"/>
  <c r="O71" i="216"/>
  <c r="AE90" i="216"/>
  <c r="AB37" i="216"/>
  <c r="AE160" i="216"/>
  <c r="E65" i="216"/>
  <c r="H24" i="216"/>
  <c r="V53" i="216"/>
  <c r="AD30" i="216"/>
  <c r="AD29" i="216"/>
  <c r="U111" i="216"/>
  <c r="J99" i="216"/>
  <c r="AH67" i="216"/>
  <c r="H54" i="216"/>
  <c r="AQ94" i="216"/>
  <c r="T44" i="216"/>
  <c r="AG146" i="216"/>
  <c r="Z148" i="216"/>
  <c r="Y145" i="216"/>
  <c r="W111" i="216"/>
  <c r="F140" i="216"/>
  <c r="Q41" i="216"/>
  <c r="C83" i="216"/>
  <c r="AR53" i="216"/>
  <c r="AD153" i="216"/>
  <c r="O150" i="216"/>
  <c r="AJ33" i="216"/>
  <c r="AA49" i="216"/>
  <c r="G34" i="216"/>
  <c r="AC136" i="216"/>
  <c r="AL140" i="216"/>
  <c r="AJ98" i="216"/>
  <c r="H52" i="216"/>
  <c r="L110" i="216"/>
  <c r="AQ29" i="216"/>
  <c r="AL47" i="216"/>
  <c r="AL83" i="216"/>
  <c r="W67" i="216"/>
  <c r="S103" i="216"/>
  <c r="AB79" i="216"/>
  <c r="K44" i="216"/>
  <c r="AH4" i="216"/>
  <c r="AT168" i="214"/>
  <c r="AT169" i="214" s="1"/>
  <c r="X13" i="216"/>
  <c r="AM97" i="216"/>
  <c r="Z8" i="216"/>
  <c r="P42" i="216"/>
  <c r="AU127" i="216"/>
  <c r="O12" i="216"/>
  <c r="W62" i="216"/>
  <c r="AA148" i="216"/>
  <c r="AX144" i="216"/>
  <c r="AB117" i="216"/>
  <c r="AJ46" i="216"/>
  <c r="E156" i="216"/>
  <c r="K19" i="216"/>
  <c r="R98" i="216"/>
  <c r="T141" i="216"/>
  <c r="N85" i="216"/>
  <c r="Y136" i="216"/>
  <c r="AM49" i="216"/>
  <c r="AE43" i="216"/>
  <c r="D47" i="216"/>
  <c r="AI75" i="216"/>
  <c r="M5" i="216"/>
  <c r="AH73" i="216"/>
  <c r="AU7" i="216"/>
  <c r="AD163" i="216"/>
  <c r="I59" i="216"/>
  <c r="AM80" i="216"/>
  <c r="D86" i="216"/>
  <c r="S52" i="216"/>
  <c r="H153" i="216"/>
  <c r="AA119" i="216"/>
  <c r="E135" i="216"/>
  <c r="P119" i="216"/>
  <c r="K133" i="216"/>
  <c r="AZ35" i="216"/>
  <c r="AR149" i="216"/>
  <c r="AC74" i="216"/>
  <c r="I17" i="216"/>
  <c r="T48" i="216"/>
  <c r="V20" i="216"/>
  <c r="AL143" i="216"/>
  <c r="AE77" i="216"/>
  <c r="F64" i="216"/>
  <c r="K132" i="216"/>
  <c r="AR29" i="216"/>
  <c r="AU144" i="216"/>
  <c r="AK7" i="216"/>
  <c r="AR61" i="216"/>
  <c r="Z93" i="216"/>
  <c r="AC80" i="216"/>
  <c r="AP22" i="216"/>
  <c r="N104" i="216"/>
  <c r="L150" i="216"/>
  <c r="Z159" i="216"/>
  <c r="P46" i="216"/>
  <c r="AM48" i="216"/>
  <c r="AH147" i="216"/>
  <c r="Z16" i="216"/>
  <c r="U57" i="216"/>
  <c r="AG50" i="216"/>
  <c r="J103" i="216"/>
  <c r="AC23" i="216"/>
  <c r="Z139" i="216"/>
  <c r="AD67" i="216"/>
  <c r="H72" i="216"/>
  <c r="P49" i="216"/>
  <c r="E91" i="216"/>
  <c r="AQ39" i="216"/>
  <c r="D143" i="216"/>
  <c r="S93" i="216"/>
  <c r="AF64" i="216"/>
  <c r="K62" i="216"/>
  <c r="T157" i="216"/>
  <c r="AY161" i="216"/>
  <c r="BJ168" i="214"/>
  <c r="AX4" i="216"/>
  <c r="T13" i="216"/>
  <c r="AW114" i="216"/>
  <c r="P18" i="216"/>
  <c r="AK146" i="216"/>
  <c r="N141" i="216"/>
  <c r="R16" i="216"/>
  <c r="F84" i="216"/>
  <c r="V90" i="216"/>
  <c r="I52" i="216"/>
  <c r="AH156" i="216"/>
  <c r="E42" i="216"/>
  <c r="AO168" i="214"/>
  <c r="AC4" i="216"/>
  <c r="AX26" i="216"/>
  <c r="Q156" i="216"/>
  <c r="AG74" i="216"/>
  <c r="AI30" i="216"/>
  <c r="AL137" i="216"/>
  <c r="AK108" i="216"/>
  <c r="D133" i="216"/>
  <c r="C157" i="216"/>
  <c r="AE128" i="216"/>
  <c r="H69" i="216"/>
  <c r="AD150" i="216"/>
  <c r="AB164" i="216"/>
  <c r="AU5" i="216"/>
  <c r="AY82" i="216"/>
  <c r="AL10" i="216"/>
  <c r="AQ31" i="216"/>
  <c r="W153" i="216"/>
  <c r="J142" i="216"/>
  <c r="AE12" i="216"/>
  <c r="AI150" i="216"/>
  <c r="R47" i="216"/>
  <c r="M129" i="216"/>
  <c r="AH26" i="216"/>
  <c r="AV68" i="216"/>
  <c r="G40" i="216"/>
  <c r="AL36" i="216"/>
  <c r="P156" i="216"/>
  <c r="AE51" i="216"/>
  <c r="AL12" i="216"/>
  <c r="AZ6" i="216"/>
  <c r="AM103" i="216"/>
  <c r="N168" i="214"/>
  <c r="N169" i="214" s="1"/>
  <c r="P138" i="216"/>
  <c r="N15" i="216"/>
  <c r="U148" i="216"/>
  <c r="J73" i="216"/>
  <c r="F114" i="216"/>
  <c r="AX30" i="216"/>
  <c r="N19" i="216"/>
  <c r="AJ5" i="216"/>
  <c r="N83" i="216"/>
  <c r="AF82" i="216"/>
  <c r="AL107" i="216"/>
  <c r="AU79" i="216"/>
  <c r="V79" i="216"/>
  <c r="AE10" i="216"/>
  <c r="H91" i="216"/>
  <c r="AV97" i="216"/>
  <c r="AH31" i="216"/>
  <c r="Q112" i="216"/>
  <c r="E76" i="216"/>
  <c r="AW46" i="216"/>
  <c r="Z56" i="216"/>
  <c r="AF45" i="216"/>
  <c r="AJ97" i="216"/>
  <c r="S111" i="216"/>
  <c r="E27" i="216"/>
  <c r="AL26" i="216"/>
  <c r="P147" i="216"/>
  <c r="AC108" i="216"/>
  <c r="AD60" i="216"/>
  <c r="O38" i="216"/>
  <c r="AI15" i="216"/>
  <c r="AQ146" i="216"/>
  <c r="AA121" i="216"/>
  <c r="U123" i="216"/>
  <c r="AM18" i="216"/>
  <c r="AW16" i="216"/>
  <c r="J23" i="216"/>
  <c r="Y18" i="216"/>
  <c r="V16" i="216"/>
  <c r="P13" i="216"/>
  <c r="AP29" i="216"/>
  <c r="D116" i="216"/>
  <c r="H156" i="216"/>
  <c r="D6" i="216"/>
  <c r="W143" i="216"/>
  <c r="H40" i="216"/>
  <c r="F9" i="216"/>
  <c r="V96" i="216"/>
  <c r="AB118" i="216"/>
  <c r="E99" i="216"/>
  <c r="Q9" i="216"/>
  <c r="AW31" i="216"/>
  <c r="O7" i="216"/>
  <c r="T31" i="216"/>
  <c r="AL160" i="216"/>
  <c r="AQ145" i="216"/>
  <c r="AB58" i="216"/>
  <c r="L65" i="216"/>
  <c r="C22" i="216"/>
  <c r="N56" i="216"/>
  <c r="J107" i="216"/>
  <c r="Q106" i="216"/>
  <c r="N118" i="216"/>
  <c r="AC119" i="216"/>
  <c r="J157" i="216"/>
  <c r="C70" i="216"/>
  <c r="V155" i="216"/>
  <c r="AK110" i="216"/>
  <c r="I13" i="216"/>
  <c r="I143" i="216"/>
  <c r="K151" i="216"/>
  <c r="P26" i="216"/>
  <c r="O16" i="216"/>
  <c r="AV131" i="216"/>
  <c r="Z22" i="216"/>
  <c r="T86" i="216"/>
  <c r="P71" i="216"/>
  <c r="M141" i="216"/>
  <c r="AZ157" i="216"/>
  <c r="AJ112" i="216"/>
  <c r="H137" i="216"/>
  <c r="AA71" i="216"/>
  <c r="W41" i="216"/>
  <c r="E24" i="216"/>
  <c r="AU42" i="216"/>
  <c r="O84" i="216"/>
  <c r="AJ37" i="216"/>
  <c r="AP103" i="216"/>
  <c r="Y75" i="216"/>
  <c r="AD66" i="216"/>
  <c r="AI159" i="216"/>
  <c r="W39" i="216"/>
  <c r="E110" i="216"/>
  <c r="X116" i="216"/>
  <c r="Q28" i="216"/>
  <c r="C110" i="216"/>
  <c r="W102" i="216"/>
  <c r="M110" i="216"/>
  <c r="F55" i="216"/>
  <c r="U27" i="216"/>
  <c r="I29" i="216"/>
  <c r="P85" i="216"/>
  <c r="C147" i="216"/>
  <c r="H23" i="216"/>
  <c r="AA8" i="216"/>
  <c r="AP144" i="216"/>
  <c r="AM118" i="216"/>
  <c r="V43" i="216"/>
  <c r="D125" i="216"/>
  <c r="AV101" i="216"/>
  <c r="M56" i="216"/>
  <c r="K53" i="216"/>
  <c r="AM34" i="216"/>
  <c r="AC53" i="216"/>
  <c r="Y123" i="216"/>
  <c r="F54" i="216"/>
  <c r="AH43" i="216"/>
  <c r="AP33" i="216"/>
  <c r="Q14" i="216"/>
  <c r="AZ48" i="216"/>
  <c r="L7" i="216"/>
  <c r="C56" i="216"/>
  <c r="X29" i="216"/>
  <c r="AJ160" i="216"/>
  <c r="AV120" i="216"/>
  <c r="N100" i="216"/>
  <c r="AG107" i="216"/>
  <c r="P165" i="216"/>
  <c r="AQ79" i="216"/>
  <c r="AR41" i="216"/>
  <c r="I90" i="216"/>
  <c r="P10" i="216"/>
  <c r="T22" i="216"/>
  <c r="R120" i="216"/>
  <c r="AY151" i="216"/>
  <c r="S66" i="216"/>
  <c r="AL61" i="216"/>
  <c r="AC51" i="216"/>
  <c r="AU91" i="216"/>
  <c r="C42" i="216"/>
  <c r="AJ73" i="216"/>
  <c r="R23" i="216"/>
  <c r="AX8" i="216"/>
  <c r="AM5" i="216"/>
  <c r="P33" i="216"/>
  <c r="AA7" i="216"/>
  <c r="K5" i="216"/>
  <c r="AK14" i="216"/>
  <c r="E30" i="216"/>
  <c r="AU106" i="216"/>
  <c r="S57" i="216"/>
  <c r="AC111" i="216"/>
  <c r="AM95" i="216"/>
  <c r="AE119" i="216"/>
  <c r="G90" i="216"/>
  <c r="AU70" i="216"/>
  <c r="L129" i="216"/>
  <c r="AM165" i="216"/>
  <c r="AG18" i="216"/>
  <c r="AE140" i="216"/>
  <c r="T15" i="216"/>
  <c r="D53" i="216"/>
  <c r="Y155" i="216"/>
  <c r="O77" i="216"/>
  <c r="AF6" i="216"/>
  <c r="AQ124" i="216"/>
  <c r="AF102" i="216"/>
  <c r="H113" i="216"/>
  <c r="AA99" i="216"/>
  <c r="AP34" i="216"/>
  <c r="AM105" i="216"/>
  <c r="O25" i="216"/>
  <c r="R123" i="216"/>
  <c r="AG111" i="216"/>
  <c r="AR153" i="216"/>
  <c r="D50" i="216"/>
  <c r="AB155" i="216"/>
  <c r="AB14" i="216"/>
  <c r="AL139" i="216"/>
  <c r="AK5" i="216"/>
  <c r="L30" i="216"/>
  <c r="AH110" i="216"/>
  <c r="AH29" i="216"/>
  <c r="AG163" i="216"/>
  <c r="AW52" i="216"/>
  <c r="V83" i="216"/>
  <c r="AL62" i="216"/>
  <c r="AB108" i="216"/>
  <c r="AB55" i="216"/>
  <c r="G33" i="216"/>
  <c r="E142" i="216"/>
  <c r="C93" i="216"/>
  <c r="C80" i="216"/>
  <c r="E118" i="216"/>
  <c r="AU54" i="216"/>
  <c r="W29" i="216"/>
  <c r="P50" i="216"/>
  <c r="AQ48" i="216"/>
  <c r="AL24" i="216"/>
  <c r="O111" i="216"/>
  <c r="AC43" i="216"/>
  <c r="AW20" i="216"/>
  <c r="F50" i="216"/>
  <c r="AV16" i="216"/>
  <c r="AJ67" i="216"/>
  <c r="C135" i="216"/>
  <c r="X85" i="216"/>
  <c r="AH96" i="216"/>
  <c r="C63" i="216"/>
  <c r="D23" i="216"/>
  <c r="AQ165" i="216"/>
  <c r="AH113" i="216"/>
  <c r="I100" i="216"/>
  <c r="AJ10" i="216"/>
  <c r="Z99" i="216"/>
  <c r="Y110" i="216"/>
  <c r="AI18" i="216"/>
  <c r="AA116" i="216"/>
  <c r="I162" i="216"/>
  <c r="R73" i="216"/>
  <c r="Z63" i="216"/>
  <c r="V13" i="216"/>
  <c r="AU118" i="216"/>
  <c r="Y85" i="216"/>
  <c r="AZ65" i="216"/>
  <c r="AJ81" i="216"/>
  <c r="D12" i="216"/>
  <c r="R135" i="216"/>
  <c r="V67" i="216"/>
  <c r="C7" i="216"/>
  <c r="N144" i="216"/>
  <c r="M109" i="216"/>
  <c r="S108" i="216"/>
  <c r="L21" i="216"/>
  <c r="N50" i="216"/>
  <c r="N71" i="216"/>
  <c r="AG120" i="216"/>
  <c r="R147" i="216"/>
  <c r="R108" i="216"/>
  <c r="AK24" i="216"/>
  <c r="E90" i="216"/>
  <c r="AE131" i="216"/>
  <c r="AK20" i="216"/>
  <c r="AR38" i="216"/>
  <c r="U69" i="216"/>
  <c r="U63" i="216"/>
  <c r="F62" i="216"/>
  <c r="Y149" i="216"/>
  <c r="H79" i="216"/>
  <c r="AV43" i="216"/>
  <c r="AE99" i="216"/>
  <c r="Z33" i="216"/>
  <c r="L112" i="216"/>
  <c r="AZ51" i="216"/>
  <c r="E41" i="216"/>
  <c r="H12" i="216"/>
  <c r="AX63" i="216"/>
  <c r="AH13" i="216"/>
  <c r="AU131" i="216"/>
  <c r="C54" i="216"/>
  <c r="X23" i="216"/>
  <c r="AQ139" i="216"/>
  <c r="G13" i="216"/>
  <c r="AH52" i="216"/>
  <c r="R103" i="216"/>
  <c r="R61" i="216"/>
  <c r="G108" i="216"/>
  <c r="V88" i="216"/>
  <c r="AG81" i="216"/>
  <c r="AY65" i="216"/>
  <c r="AG122" i="216"/>
  <c r="C151" i="216"/>
  <c r="S134" i="216"/>
  <c r="K76" i="216"/>
  <c r="AA161" i="216"/>
  <c r="AW30" i="216"/>
  <c r="AJ149" i="216"/>
  <c r="AK16" i="216"/>
  <c r="R104" i="216"/>
  <c r="J32" i="216"/>
  <c r="H155" i="216"/>
  <c r="K26" i="216"/>
  <c r="D164" i="216"/>
  <c r="L47" i="216"/>
  <c r="T89" i="216"/>
  <c r="AR117" i="216"/>
  <c r="AH57" i="216"/>
  <c r="AQ118" i="216"/>
  <c r="X123" i="216"/>
  <c r="N119" i="216"/>
  <c r="Q71" i="216"/>
  <c r="Y133" i="216"/>
  <c r="P72" i="216"/>
  <c r="AB40" i="216"/>
  <c r="G52" i="216"/>
  <c r="D8" i="216"/>
  <c r="AJ110" i="216"/>
  <c r="I8" i="216"/>
  <c r="G117" i="216"/>
  <c r="AZ54" i="216"/>
  <c r="AC15" i="216"/>
  <c r="AF141" i="216"/>
  <c r="AC92" i="216"/>
  <c r="X79" i="216"/>
  <c r="AP111" i="216"/>
  <c r="Y95" i="216"/>
  <c r="W27" i="216"/>
  <c r="AD124" i="216"/>
  <c r="J104" i="216"/>
  <c r="AY163" i="216"/>
  <c r="AB113" i="216"/>
  <c r="F45" i="216"/>
  <c r="E152" i="216"/>
  <c r="AX73" i="216"/>
  <c r="AP131" i="216"/>
  <c r="AA160" i="216"/>
  <c r="AR150" i="216"/>
  <c r="AE94" i="216"/>
  <c r="AU75" i="216"/>
  <c r="V69" i="216"/>
  <c r="AW153" i="216"/>
  <c r="P120" i="216"/>
  <c r="AM50" i="216"/>
  <c r="W150" i="216"/>
  <c r="M93" i="216"/>
  <c r="AQ6" i="216"/>
  <c r="F10" i="216"/>
  <c r="V55" i="216"/>
  <c r="Y44" i="216"/>
  <c r="S163" i="216"/>
  <c r="O103" i="216"/>
  <c r="C60" i="216"/>
  <c r="F147" i="216"/>
  <c r="AM142" i="216"/>
  <c r="L29" i="216"/>
  <c r="C37" i="216"/>
  <c r="C97" i="216"/>
  <c r="AQ49" i="216"/>
  <c r="AG45" i="216"/>
  <c r="AI71" i="216"/>
  <c r="AW28" i="216"/>
  <c r="M52" i="216"/>
  <c r="AE47" i="216"/>
  <c r="AX148" i="216"/>
  <c r="G126" i="216"/>
  <c r="AW39" i="216"/>
  <c r="AQ40" i="216"/>
  <c r="AC112" i="216"/>
  <c r="AG127" i="216"/>
  <c r="P32" i="216"/>
  <c r="AE142" i="216"/>
  <c r="I64" i="216"/>
  <c r="V147" i="216"/>
  <c r="AD57" i="216"/>
  <c r="K36" i="216"/>
  <c r="X159" i="216"/>
  <c r="AY134" i="216"/>
  <c r="AL128" i="216"/>
  <c r="P48" i="216"/>
  <c r="AU124" i="216"/>
  <c r="AM63" i="216"/>
  <c r="AQ78" i="216"/>
  <c r="AU63" i="216"/>
  <c r="G37" i="216"/>
  <c r="AL149" i="216"/>
  <c r="I66" i="216"/>
  <c r="AD31" i="216"/>
  <c r="AA56" i="216"/>
  <c r="AV22" i="216"/>
  <c r="Q39" i="216"/>
  <c r="AH128" i="216"/>
  <c r="Z94" i="216"/>
  <c r="Y131" i="216"/>
  <c r="AJ129" i="216"/>
  <c r="V142" i="216"/>
  <c r="AC162" i="216"/>
  <c r="AH63" i="216"/>
  <c r="C139" i="216"/>
  <c r="AQ121" i="216"/>
  <c r="AJ35" i="216"/>
  <c r="AV163" i="216"/>
  <c r="T85" i="216"/>
  <c r="S40" i="216"/>
  <c r="AB38" i="216"/>
  <c r="AK153" i="216"/>
  <c r="AH62" i="216"/>
  <c r="Y90" i="216"/>
  <c r="AX134" i="216"/>
  <c r="AU43" i="216"/>
  <c r="AK48" i="216"/>
  <c r="AM37" i="216"/>
  <c r="U102" i="216"/>
  <c r="J24" i="216"/>
  <c r="AZ57" i="216"/>
  <c r="G99" i="216"/>
  <c r="AL38" i="216"/>
  <c r="Z36" i="216"/>
  <c r="F123" i="216"/>
  <c r="E79" i="216"/>
  <c r="AH86" i="216"/>
  <c r="P21" i="216"/>
  <c r="AY9" i="216"/>
  <c r="Y62" i="216"/>
  <c r="J97" i="216"/>
  <c r="D30" i="216"/>
  <c r="M165" i="216"/>
  <c r="AB28" i="216"/>
  <c r="AL168" i="214"/>
  <c r="AL169" i="214" s="1"/>
  <c r="Z4" i="216"/>
  <c r="H27" i="216"/>
  <c r="AV57" i="216"/>
  <c r="Y51" i="216"/>
  <c r="AK51" i="216"/>
  <c r="D84" i="216"/>
  <c r="L163" i="216"/>
  <c r="C126" i="216"/>
  <c r="AU61" i="216"/>
  <c r="AQ35" i="216"/>
  <c r="E123" i="216"/>
  <c r="AC145" i="216"/>
  <c r="AL88" i="216"/>
  <c r="D77" i="216"/>
  <c r="AZ69" i="216"/>
  <c r="W99" i="216"/>
  <c r="I142" i="216"/>
  <c r="I35" i="216"/>
  <c r="P132" i="216"/>
  <c r="AL135" i="216"/>
  <c r="AK114" i="216"/>
  <c r="AC22" i="216"/>
  <c r="AZ50" i="216"/>
  <c r="AQ103" i="216"/>
  <c r="R78" i="216"/>
  <c r="P139" i="216"/>
  <c r="I27" i="216"/>
  <c r="AR93" i="216"/>
  <c r="AZ135" i="216"/>
  <c r="S54" i="216"/>
  <c r="AH104" i="216"/>
  <c r="T80" i="216"/>
  <c r="AX119" i="216"/>
  <c r="L68" i="216"/>
  <c r="AU13" i="216"/>
  <c r="AM38" i="216"/>
  <c r="AV149" i="216"/>
  <c r="H46" i="216"/>
  <c r="S131" i="216"/>
  <c r="K127" i="216"/>
  <c r="AJ78" i="216"/>
  <c r="S48" i="216"/>
  <c r="AQ11" i="216"/>
  <c r="AR163" i="216"/>
  <c r="AV28" i="216"/>
  <c r="K70" i="216"/>
  <c r="AI168" i="214"/>
  <c r="AI169" i="214" s="1"/>
  <c r="W4" i="216"/>
  <c r="AY39" i="216"/>
  <c r="H135" i="216"/>
  <c r="Y41" i="216"/>
  <c r="AD13" i="216"/>
  <c r="O49" i="216"/>
  <c r="AF60" i="216"/>
  <c r="D5" i="216"/>
  <c r="C44" i="216"/>
  <c r="AD159" i="216"/>
  <c r="Q165" i="216"/>
  <c r="AV47" i="216"/>
  <c r="AH81" i="216"/>
  <c r="J62" i="216"/>
  <c r="AA147" i="216"/>
  <c r="AL101" i="216"/>
  <c r="AZ73" i="216"/>
  <c r="N39" i="216"/>
  <c r="AH60" i="216"/>
  <c r="G106" i="216"/>
  <c r="T127" i="216"/>
  <c r="AH106" i="216"/>
  <c r="Q63" i="216"/>
  <c r="Q94" i="216"/>
  <c r="W40" i="216"/>
  <c r="U126" i="216"/>
  <c r="AD130" i="216"/>
  <c r="AY33" i="216"/>
  <c r="AE28" i="216"/>
  <c r="AR22" i="216"/>
  <c r="AV138" i="216"/>
  <c r="Z107" i="216"/>
  <c r="AV45" i="216"/>
  <c r="AF125" i="216"/>
  <c r="AF87" i="216"/>
  <c r="AK6" i="216"/>
  <c r="H36" i="216"/>
  <c r="O154" i="216"/>
  <c r="AX118" i="216"/>
  <c r="P108" i="216"/>
  <c r="X143" i="216"/>
  <c r="I131" i="216"/>
  <c r="D157" i="216"/>
  <c r="AQ61" i="216"/>
  <c r="AU147" i="216"/>
  <c r="AP64" i="216"/>
  <c r="X93" i="216"/>
  <c r="AA18" i="216"/>
  <c r="AG40" i="216"/>
  <c r="U87" i="216"/>
  <c r="T142" i="216"/>
  <c r="AC133" i="216"/>
  <c r="AD54" i="216"/>
  <c r="AV98" i="216"/>
  <c r="J149" i="216"/>
  <c r="AA21" i="216"/>
  <c r="AU121" i="216"/>
  <c r="AB136" i="216"/>
  <c r="AA73" i="216"/>
  <c r="AI37" i="216"/>
  <c r="AX116" i="216"/>
  <c r="M108" i="216"/>
  <c r="AD156" i="216"/>
  <c r="AQ81" i="216"/>
  <c r="W122" i="216"/>
  <c r="Y22" i="216"/>
  <c r="N112" i="216"/>
  <c r="S157" i="216"/>
  <c r="AK80" i="216"/>
  <c r="AE148" i="216"/>
  <c r="M96" i="216"/>
  <c r="AD81" i="216"/>
  <c r="S73" i="216"/>
  <c r="AL108" i="216"/>
  <c r="G109" i="216"/>
  <c r="O112" i="216"/>
  <c r="G125" i="216"/>
  <c r="K160" i="216"/>
  <c r="E154" i="216"/>
  <c r="AP130" i="216"/>
  <c r="AX136" i="216"/>
  <c r="N78" i="216"/>
  <c r="H146" i="216"/>
  <c r="Z146" i="216"/>
  <c r="N74" i="216"/>
  <c r="E63" i="216"/>
  <c r="AB86" i="216"/>
  <c r="E34" i="216"/>
  <c r="Y82" i="216"/>
  <c r="AD136" i="216"/>
  <c r="W57" i="216"/>
  <c r="AZ160" i="216"/>
  <c r="AP113" i="216"/>
  <c r="AH165" i="216"/>
  <c r="L63" i="216"/>
  <c r="AF160" i="216"/>
  <c r="AM7" i="216"/>
  <c r="Z163" i="216"/>
  <c r="P88" i="216"/>
  <c r="AJ148" i="216"/>
  <c r="Q134" i="216"/>
  <c r="H74" i="216"/>
  <c r="AA102" i="216"/>
  <c r="O85" i="216"/>
  <c r="G50" i="216"/>
  <c r="J79" i="216"/>
  <c r="AQ112" i="216"/>
  <c r="AG51" i="216"/>
  <c r="AC144" i="216"/>
  <c r="AE80" i="216"/>
  <c r="AY74" i="216"/>
  <c r="N150" i="216"/>
  <c r="AC163" i="216"/>
  <c r="AE110" i="216"/>
  <c r="C156" i="216"/>
  <c r="AU142" i="216"/>
  <c r="Z117" i="216"/>
  <c r="H65" i="216"/>
  <c r="AI117" i="216"/>
  <c r="C132" i="216"/>
  <c r="AB140" i="216"/>
  <c r="P11" i="216"/>
  <c r="Y152" i="216"/>
  <c r="J29" i="216"/>
  <c r="AH40" i="216"/>
  <c r="C131" i="216"/>
  <c r="O6" i="216"/>
  <c r="L89" i="216"/>
  <c r="J140" i="216"/>
  <c r="E10" i="216"/>
  <c r="AD143" i="216"/>
  <c r="AE111" i="216"/>
  <c r="V10" i="216"/>
  <c r="X149" i="216"/>
  <c r="AF134" i="216"/>
  <c r="L79" i="216"/>
  <c r="AI98" i="216"/>
  <c r="M37" i="216"/>
  <c r="Y74" i="216"/>
  <c r="AK28" i="216"/>
  <c r="K33" i="216"/>
  <c r="AW132" i="216"/>
  <c r="M146" i="216"/>
  <c r="AA55" i="216"/>
  <c r="AG99" i="216"/>
  <c r="Q21" i="216"/>
  <c r="X128" i="216"/>
  <c r="AQ10" i="216"/>
  <c r="T163" i="216"/>
  <c r="K117" i="216"/>
  <c r="R60" i="216"/>
  <c r="I156" i="216"/>
  <c r="F66" i="216"/>
  <c r="K104" i="216"/>
  <c r="AL152" i="216"/>
  <c r="AG22" i="216"/>
  <c r="S144" i="216"/>
  <c r="AZ149" i="216"/>
  <c r="AP140" i="216"/>
  <c r="T114" i="216"/>
  <c r="S153" i="216"/>
  <c r="U54" i="216"/>
  <c r="C148" i="216"/>
  <c r="AV55" i="216"/>
  <c r="AA88" i="216"/>
  <c r="AV58" i="216"/>
  <c r="M126" i="216"/>
  <c r="C92" i="216"/>
  <c r="U81" i="216"/>
  <c r="AK140" i="216"/>
  <c r="W66" i="216"/>
  <c r="V101" i="216"/>
  <c r="AG133" i="216"/>
  <c r="R128" i="216"/>
  <c r="AZ28" i="216"/>
  <c r="AY146" i="216"/>
  <c r="F90" i="216"/>
  <c r="C96" i="216"/>
  <c r="S78" i="216"/>
  <c r="U72" i="216"/>
  <c r="AR107" i="216"/>
  <c r="R22" i="216"/>
  <c r="AW121" i="216"/>
  <c r="P23" i="216"/>
  <c r="AP93" i="216"/>
  <c r="AP133" i="216"/>
  <c r="AL64" i="216"/>
  <c r="Z28" i="216"/>
  <c r="E53" i="216"/>
  <c r="N138" i="216"/>
  <c r="K140" i="216"/>
  <c r="AU129" i="216"/>
  <c r="D22" i="216"/>
  <c r="S55" i="216"/>
  <c r="E132" i="216"/>
  <c r="L83" i="216"/>
  <c r="AW165" i="216"/>
  <c r="I65" i="216"/>
  <c r="AA107" i="216"/>
  <c r="T4" i="216"/>
  <c r="AE168" i="214"/>
  <c r="AE169" i="214" s="1"/>
  <c r="AH68" i="216"/>
  <c r="U45" i="216"/>
  <c r="AF100" i="216"/>
  <c r="AZ156" i="216"/>
  <c r="AV6" i="216"/>
  <c r="AZ125" i="216"/>
  <c r="AA79" i="216"/>
  <c r="AF61" i="216"/>
  <c r="H122" i="216"/>
  <c r="AG162" i="216"/>
  <c r="C20" i="216"/>
  <c r="AZ119" i="216"/>
  <c r="AM102" i="216"/>
  <c r="AA94" i="216"/>
  <c r="AA74" i="216"/>
  <c r="AP153" i="216"/>
  <c r="G122" i="216"/>
  <c r="Z133" i="216"/>
  <c r="E134" i="216"/>
  <c r="O130" i="216"/>
  <c r="AZ136" i="216"/>
  <c r="N61" i="216"/>
  <c r="AK85" i="216"/>
  <c r="T74" i="216"/>
  <c r="AD5" i="216"/>
  <c r="AH18" i="216"/>
  <c r="K96" i="216"/>
  <c r="R89" i="216"/>
  <c r="J133" i="216"/>
  <c r="J43" i="216"/>
  <c r="Y11" i="216"/>
  <c r="G65" i="216"/>
  <c r="AX110" i="216"/>
  <c r="D97" i="216"/>
  <c r="C101" i="216"/>
  <c r="F5" i="216"/>
  <c r="O96" i="216"/>
  <c r="P73" i="216"/>
  <c r="C121" i="216"/>
  <c r="AW77" i="216"/>
  <c r="AI67" i="216"/>
  <c r="J81" i="216"/>
  <c r="M135" i="216"/>
  <c r="R150" i="216"/>
  <c r="AW89" i="216"/>
  <c r="S59" i="216"/>
  <c r="AI39" i="216"/>
  <c r="AE143" i="216"/>
  <c r="K39" i="216"/>
  <c r="C62" i="216"/>
  <c r="L100" i="216"/>
  <c r="AM155" i="216"/>
  <c r="T153" i="216"/>
  <c r="C127" i="216"/>
  <c r="P45" i="216"/>
  <c r="Y130" i="216"/>
  <c r="AB126" i="216"/>
  <c r="L25" i="216"/>
  <c r="S74" i="216"/>
  <c r="AE66" i="216"/>
  <c r="S13" i="216"/>
  <c r="H73" i="216"/>
  <c r="AV80" i="216"/>
  <c r="D98" i="216"/>
  <c r="AW126" i="216"/>
  <c r="F148" i="216"/>
  <c r="AI154" i="216"/>
  <c r="H136" i="216"/>
  <c r="N102" i="216"/>
  <c r="AJ124" i="216"/>
  <c r="AB59" i="216"/>
  <c r="AU133" i="216"/>
  <c r="K128" i="216"/>
  <c r="N110" i="216"/>
  <c r="Q91" i="216"/>
  <c r="AV33" i="216"/>
  <c r="AY115" i="216"/>
  <c r="AJ64" i="216"/>
  <c r="K161" i="216"/>
  <c r="U121" i="216"/>
  <c r="K43" i="216"/>
  <c r="AQ26" i="216"/>
  <c r="AQ66" i="216"/>
  <c r="M75" i="216"/>
  <c r="R87" i="216"/>
  <c r="AZ145" i="216"/>
  <c r="I10" i="216"/>
  <c r="AK116" i="216"/>
  <c r="AK160" i="216"/>
  <c r="K137" i="216"/>
  <c r="M8" i="216"/>
  <c r="AX113" i="216"/>
  <c r="AQ125" i="216"/>
  <c r="F4" i="216"/>
  <c r="H168" i="214"/>
  <c r="H169" i="214" s="1"/>
  <c r="Z143" i="216"/>
  <c r="AP15" i="216"/>
  <c r="AD34" i="216"/>
  <c r="AK164" i="216"/>
  <c r="AG119" i="216"/>
  <c r="AJ146" i="216"/>
  <c r="D155" i="216"/>
  <c r="AK106" i="216"/>
  <c r="E81" i="216"/>
  <c r="J126" i="216"/>
  <c r="AQ80" i="216"/>
  <c r="AL92" i="216"/>
  <c r="E77" i="216"/>
  <c r="C81" i="216"/>
  <c r="AQ142" i="216"/>
  <c r="Y5" i="216"/>
  <c r="AU100" i="216"/>
  <c r="AM68" i="216"/>
  <c r="J83" i="216"/>
  <c r="D141" i="216"/>
  <c r="G60" i="216"/>
  <c r="AR5" i="216"/>
  <c r="AW129" i="216"/>
  <c r="AZ164" i="216"/>
  <c r="P74" i="216"/>
  <c r="AD142" i="216"/>
  <c r="AY5" i="216"/>
  <c r="T98" i="216"/>
  <c r="AQ68" i="216"/>
  <c r="I62" i="216"/>
  <c r="AA125" i="216"/>
  <c r="M147" i="216"/>
  <c r="T76" i="216"/>
  <c r="X48" i="216"/>
  <c r="Z136" i="216"/>
  <c r="AR118" i="216"/>
  <c r="AX16" i="216"/>
  <c r="Z121" i="216"/>
  <c r="Y158" i="216"/>
  <c r="AD11" i="216"/>
  <c r="L14" i="216"/>
  <c r="R137" i="216"/>
  <c r="AP141" i="216"/>
  <c r="AA81" i="216"/>
  <c r="F8" i="216"/>
  <c r="S6" i="216"/>
  <c r="AW56" i="216"/>
  <c r="AK81" i="216"/>
  <c r="O137" i="216"/>
  <c r="U74" i="216"/>
  <c r="O72" i="216"/>
  <c r="AV21" i="216"/>
  <c r="C12" i="216"/>
  <c r="AV153" i="216"/>
  <c r="AH48" i="216"/>
  <c r="X104" i="216"/>
  <c r="G41" i="216"/>
  <c r="J19" i="216"/>
  <c r="N77" i="216"/>
  <c r="AM58" i="216"/>
  <c r="AA109" i="216"/>
  <c r="L164" i="216"/>
  <c r="AD147" i="216"/>
  <c r="AG158" i="216"/>
  <c r="AF69" i="216"/>
  <c r="AB96" i="216"/>
  <c r="T72" i="216"/>
  <c r="L128" i="216"/>
  <c r="X112" i="216"/>
  <c r="AB133" i="216"/>
  <c r="AG93" i="216"/>
  <c r="T97" i="216"/>
  <c r="AA65" i="216"/>
  <c r="AC102" i="216"/>
  <c r="P158" i="216"/>
  <c r="AJ165" i="216"/>
  <c r="F145" i="216"/>
  <c r="O80" i="216"/>
  <c r="AK12" i="216"/>
  <c r="AX141" i="216"/>
  <c r="X145" i="216"/>
  <c r="AY157" i="216"/>
  <c r="H116" i="216"/>
  <c r="AI160" i="216"/>
  <c r="T144" i="216"/>
  <c r="M86" i="216"/>
  <c r="AE91" i="216"/>
  <c r="K59" i="216"/>
  <c r="AB67" i="216"/>
  <c r="U43" i="216"/>
  <c r="X12" i="216"/>
  <c r="AM113" i="216"/>
  <c r="H157" i="216"/>
  <c r="O159" i="216"/>
  <c r="AC54" i="216"/>
  <c r="Y102" i="216"/>
  <c r="N109" i="216"/>
  <c r="U156" i="216"/>
  <c r="Q52" i="216"/>
  <c r="AM115" i="216"/>
  <c r="AH101" i="216"/>
  <c r="Q130" i="216"/>
  <c r="AD82" i="216"/>
  <c r="E92" i="216"/>
  <c r="AF43" i="216"/>
  <c r="AI96" i="216"/>
  <c r="AQ147" i="216"/>
  <c r="G154" i="216"/>
  <c r="AF165" i="216"/>
  <c r="H32" i="216"/>
  <c r="F125" i="216"/>
  <c r="AR120" i="216"/>
  <c r="AK104" i="216"/>
  <c r="E124" i="216"/>
  <c r="AL161" i="216"/>
  <c r="I160" i="216"/>
  <c r="U114" i="216"/>
  <c r="AI95" i="216"/>
  <c r="AV74" i="216"/>
  <c r="AH74" i="216"/>
  <c r="AY76" i="216"/>
  <c r="X52" i="216"/>
  <c r="AL11" i="216"/>
  <c r="AH24" i="216"/>
  <c r="E95" i="216"/>
  <c r="J94" i="216"/>
  <c r="V113" i="216"/>
  <c r="AZ92" i="216"/>
  <c r="AM140" i="216"/>
  <c r="AX86" i="216"/>
  <c r="C68" i="216"/>
  <c r="O74" i="216"/>
  <c r="C125" i="216"/>
  <c r="O161" i="216"/>
  <c r="M137" i="216"/>
  <c r="AP151" i="216"/>
  <c r="U109" i="216"/>
  <c r="AX40" i="216"/>
  <c r="AF144" i="216"/>
  <c r="C134" i="216"/>
  <c r="V19" i="216"/>
  <c r="C154" i="216"/>
  <c r="AR33" i="216"/>
  <c r="AR122" i="216"/>
  <c r="AI128" i="216"/>
  <c r="R27" i="216"/>
  <c r="R138" i="216"/>
  <c r="X99" i="216"/>
  <c r="N8" i="216"/>
  <c r="AA156" i="216"/>
  <c r="C85" i="216"/>
  <c r="AR39" i="216"/>
  <c r="R43" i="216"/>
  <c r="C89" i="216"/>
  <c r="E29" i="216"/>
  <c r="AG77" i="216"/>
  <c r="R92" i="216"/>
  <c r="AQ96" i="216"/>
  <c r="AX157" i="216"/>
  <c r="T161" i="216"/>
  <c r="AQ62" i="216"/>
  <c r="AI78" i="216"/>
  <c r="AY88" i="216"/>
  <c r="W108" i="216"/>
  <c r="AC113" i="216"/>
  <c r="S76" i="216"/>
  <c r="AQ150" i="216"/>
  <c r="R141" i="216"/>
  <c r="W81" i="216"/>
  <c r="G97" i="216"/>
  <c r="N111" i="216"/>
  <c r="AJ142" i="216"/>
  <c r="F134" i="216"/>
  <c r="N126" i="216"/>
  <c r="AM94" i="216"/>
  <c r="G152" i="216"/>
  <c r="H4" i="216"/>
  <c r="J168" i="214"/>
  <c r="J169" i="214" s="1"/>
  <c r="AE24" i="216"/>
  <c r="S94" i="216"/>
  <c r="I117" i="216"/>
  <c r="S18" i="216"/>
  <c r="AP85" i="216"/>
  <c r="AX25" i="216"/>
  <c r="AX156" i="216"/>
  <c r="AP63" i="216"/>
  <c r="S146" i="216"/>
  <c r="AE117" i="216"/>
  <c r="AX43" i="216"/>
  <c r="AG92" i="216"/>
  <c r="AB76" i="216"/>
  <c r="M85" i="216"/>
  <c r="AW122" i="216"/>
  <c r="AW85" i="216"/>
  <c r="AA131" i="216"/>
  <c r="AJ53" i="216"/>
  <c r="U82" i="216"/>
  <c r="AC89" i="216"/>
  <c r="AA51" i="216"/>
  <c r="AK53" i="216"/>
  <c r="AI158" i="216"/>
  <c r="M120" i="216"/>
  <c r="AR99" i="216"/>
  <c r="AI139" i="216"/>
  <c r="AK133" i="216"/>
  <c r="AF140" i="216"/>
  <c r="V152" i="216"/>
  <c r="AR13" i="216"/>
  <c r="G127" i="216"/>
  <c r="D113" i="216"/>
  <c r="AH154" i="216"/>
  <c r="O88" i="216"/>
  <c r="AI49" i="216"/>
  <c r="AC93" i="216"/>
  <c r="AM101" i="216"/>
  <c r="N129" i="216"/>
  <c r="AU130" i="216"/>
  <c r="P61" i="216"/>
  <c r="AI165" i="216"/>
  <c r="AX124" i="216"/>
  <c r="W61" i="216"/>
  <c r="J146" i="216"/>
  <c r="AP26" i="216"/>
  <c r="O114" i="216"/>
  <c r="E98" i="216"/>
  <c r="C102" i="216"/>
  <c r="T87" i="216"/>
  <c r="AP43" i="216"/>
  <c r="E46" i="216"/>
  <c r="AL118" i="216"/>
  <c r="AU152" i="216"/>
  <c r="L118" i="216"/>
  <c r="Q135" i="216"/>
  <c r="AJ157" i="216"/>
  <c r="S138" i="216"/>
  <c r="L80" i="216"/>
  <c r="Q146" i="216"/>
  <c r="W35" i="216"/>
  <c r="AJ57" i="216"/>
  <c r="AB17" i="216"/>
  <c r="K146" i="216"/>
  <c r="AM134" i="216"/>
  <c r="Q93" i="216"/>
  <c r="AX84" i="216"/>
  <c r="F73" i="216"/>
  <c r="AF149" i="216"/>
  <c r="D126" i="216"/>
  <c r="O45" i="216"/>
  <c r="C105" i="216"/>
  <c r="AI144" i="216"/>
  <c r="M157" i="216"/>
  <c r="I133" i="216"/>
  <c r="AY118" i="216"/>
  <c r="E60" i="216"/>
  <c r="X146" i="216"/>
  <c r="AJ132" i="216"/>
  <c r="Q56" i="216"/>
  <c r="Y6" i="216"/>
  <c r="AH126" i="216"/>
  <c r="AY58" i="216"/>
  <c r="AA69" i="216"/>
  <c r="W116" i="216"/>
  <c r="AP32" i="216"/>
  <c r="Y40" i="216"/>
  <c r="Y92" i="216"/>
  <c r="AI72" i="216"/>
  <c r="AW69" i="216"/>
  <c r="V130" i="216"/>
  <c r="AQ9" i="216"/>
  <c r="AU20" i="216"/>
  <c r="I76" i="216"/>
  <c r="AX105" i="216"/>
  <c r="AW75" i="216"/>
  <c r="D49" i="216"/>
  <c r="AJ94" i="216"/>
  <c r="S58" i="216"/>
  <c r="G18" i="216"/>
  <c r="AC66" i="216"/>
  <c r="AC79" i="216"/>
  <c r="AB152" i="216"/>
  <c r="Z90" i="216"/>
  <c r="R97" i="216"/>
  <c r="N94" i="216"/>
  <c r="Y42" i="216"/>
  <c r="F30" i="216"/>
  <c r="AX155" i="216"/>
  <c r="T61" i="216"/>
  <c r="K56" i="216"/>
  <c r="Q87" i="216"/>
  <c r="AZ146" i="216"/>
  <c r="AM59" i="216"/>
  <c r="Q15" i="216"/>
  <c r="I85" i="216"/>
  <c r="G63" i="216"/>
  <c r="H60" i="216"/>
  <c r="Z144" i="216"/>
  <c r="I28" i="216"/>
  <c r="L136" i="216"/>
  <c r="AF139" i="216"/>
  <c r="AV54" i="216"/>
  <c r="S121" i="216"/>
  <c r="AV59" i="216"/>
  <c r="C82" i="216"/>
  <c r="AU92" i="216"/>
  <c r="AH92" i="216"/>
  <c r="F92" i="216"/>
  <c r="AY155" i="216"/>
  <c r="AM24" i="216"/>
  <c r="AQ111" i="216"/>
  <c r="AZ63" i="216"/>
  <c r="M82" i="216"/>
  <c r="AF121" i="216"/>
  <c r="H100" i="216"/>
  <c r="AF137" i="216"/>
  <c r="W84" i="216"/>
  <c r="D140" i="216"/>
  <c r="AD19" i="216"/>
  <c r="AC94" i="216"/>
  <c r="P104" i="216"/>
  <c r="R131" i="216"/>
  <c r="AD18" i="216"/>
  <c r="X154" i="216"/>
  <c r="AY89" i="216"/>
  <c r="N128" i="216"/>
  <c r="T28" i="216"/>
  <c r="AJ48" i="216"/>
  <c r="AR40" i="216"/>
  <c r="AC38" i="216"/>
  <c r="L96" i="216"/>
  <c r="W161" i="216"/>
  <c r="AG136" i="216"/>
  <c r="E58" i="216"/>
  <c r="AY20" i="216"/>
  <c r="AB21" i="216"/>
  <c r="AR157" i="216"/>
  <c r="H77" i="216"/>
  <c r="Q40" i="216"/>
  <c r="AG118" i="216"/>
  <c r="AB158" i="216"/>
  <c r="AU122" i="216"/>
  <c r="U161" i="216"/>
  <c r="M78" i="216"/>
  <c r="K110" i="216"/>
  <c r="H37" i="216"/>
  <c r="D165" i="216"/>
  <c r="AP164" i="216"/>
  <c r="AM93" i="216"/>
  <c r="S89" i="216"/>
  <c r="AV81" i="216"/>
  <c r="L108" i="216"/>
  <c r="L39" i="216"/>
  <c r="AH139" i="216"/>
  <c r="O69" i="216"/>
  <c r="AW92" i="216"/>
  <c r="AF4" i="216"/>
  <c r="AR168" i="214"/>
  <c r="AF35" i="216"/>
  <c r="AH10" i="216"/>
  <c r="Y25" i="216"/>
  <c r="N163" i="216"/>
  <c r="D48" i="216"/>
  <c r="AC116" i="216"/>
  <c r="AE120" i="216"/>
  <c r="AE21" i="216"/>
  <c r="AF44" i="216"/>
  <c r="M16" i="216"/>
  <c r="AF95" i="216"/>
  <c r="AW102" i="216"/>
  <c r="L146" i="216"/>
  <c r="AZ107" i="216"/>
  <c r="AD20" i="216"/>
  <c r="H14" i="216"/>
  <c r="W73" i="216"/>
  <c r="Y142" i="216"/>
  <c r="AC88" i="216"/>
  <c r="AD78" i="216"/>
  <c r="N81" i="216"/>
  <c r="AW66" i="216"/>
  <c r="AK96" i="216"/>
  <c r="R91" i="216"/>
  <c r="AD114" i="216"/>
  <c r="G64" i="216"/>
  <c r="J70" i="216"/>
  <c r="L102" i="216"/>
  <c r="J63" i="216"/>
  <c r="AJ117" i="216"/>
  <c r="AG105" i="216"/>
  <c r="AD144" i="216"/>
  <c r="C79" i="216"/>
  <c r="AB119" i="216"/>
  <c r="AI122" i="216"/>
  <c r="AB165" i="216"/>
  <c r="M128" i="216"/>
  <c r="AZ108" i="216"/>
  <c r="AE61" i="216"/>
  <c r="Z72" i="216"/>
  <c r="AV69" i="216"/>
  <c r="AC106" i="216"/>
  <c r="R62" i="216"/>
  <c r="F149" i="216"/>
  <c r="O105" i="216"/>
  <c r="M34" i="216"/>
  <c r="AI152" i="216"/>
  <c r="T128" i="216"/>
  <c r="O145" i="216"/>
  <c r="AQ58" i="216"/>
  <c r="L165" i="216"/>
  <c r="R115" i="216"/>
  <c r="I16" i="216"/>
  <c r="AR140" i="216"/>
  <c r="AA129" i="216"/>
  <c r="AZ162" i="216"/>
  <c r="U92" i="216"/>
  <c r="AP102" i="216"/>
  <c r="AD100" i="216"/>
  <c r="T68" i="216"/>
  <c r="AF31" i="216"/>
  <c r="V118" i="216"/>
  <c r="Z31" i="216"/>
  <c r="E96" i="216"/>
  <c r="F47" i="216"/>
  <c r="H76" i="216"/>
  <c r="AD70" i="216"/>
  <c r="K131" i="216"/>
  <c r="D138" i="216"/>
  <c r="F109" i="216"/>
  <c r="AQ23" i="216"/>
  <c r="AK58" i="216"/>
  <c r="Y96" i="216"/>
  <c r="L67" i="216"/>
  <c r="AB66" i="216"/>
  <c r="AV116" i="216"/>
  <c r="AQ138" i="216"/>
  <c r="M104" i="216"/>
  <c r="AW124" i="216"/>
  <c r="E25" i="216"/>
  <c r="F88" i="216"/>
  <c r="AD28" i="216"/>
  <c r="AM82" i="216"/>
  <c r="G98" i="216"/>
  <c r="F96" i="216"/>
  <c r="AJ88" i="216"/>
  <c r="AH90" i="216"/>
  <c r="Z128" i="216"/>
  <c r="AE109" i="216"/>
  <c r="AZ71" i="216"/>
  <c r="W127" i="216"/>
  <c r="AC81" i="216"/>
  <c r="C73" i="216"/>
  <c r="V128" i="216"/>
  <c r="M131" i="216"/>
  <c r="J131" i="216"/>
  <c r="N145" i="216"/>
  <c r="AM88" i="216"/>
  <c r="F86" i="216"/>
  <c r="Q50" i="216"/>
  <c r="U36" i="216"/>
  <c r="AC96" i="216"/>
  <c r="C164" i="216"/>
  <c r="AC82" i="216"/>
  <c r="X46" i="216"/>
  <c r="AK35" i="216"/>
  <c r="AE71" i="216"/>
  <c r="G16" i="216"/>
  <c r="H143" i="216"/>
  <c r="AK49" i="216"/>
  <c r="AU30" i="216"/>
  <c r="AF90" i="216"/>
  <c r="AW144" i="216"/>
  <c r="AH164" i="216"/>
  <c r="AY164" i="216"/>
  <c r="AG16" i="216"/>
  <c r="K130" i="216"/>
  <c r="AQ60" i="216"/>
  <c r="AH163" i="216"/>
  <c r="AU68" i="216"/>
  <c r="E4" i="216"/>
  <c r="G168" i="214"/>
  <c r="G169" i="214" s="1"/>
  <c r="AU74" i="216"/>
  <c r="H129" i="216"/>
  <c r="AH33" i="216"/>
  <c r="D4" i="216"/>
  <c r="F168" i="214"/>
  <c r="F169" i="214" s="1"/>
  <c r="H26" i="216"/>
  <c r="I34" i="216"/>
  <c r="T116" i="216"/>
  <c r="F164" i="216"/>
  <c r="G149" i="216"/>
  <c r="D81" i="216"/>
  <c r="AE144" i="216"/>
  <c r="N132" i="216"/>
  <c r="I105" i="216"/>
  <c r="V160" i="216"/>
  <c r="O93" i="216"/>
  <c r="O165" i="216"/>
  <c r="I124" i="216"/>
  <c r="Q74" i="216"/>
  <c r="D4" i="217" a="1"/>
  <c r="D69" i="217" l="1"/>
  <c r="F69" i="217" s="1"/>
  <c r="AM169" i="214"/>
  <c r="C69" i="217" s="1"/>
  <c r="D72" i="217"/>
  <c r="F72" i="217" s="1"/>
  <c r="AR169" i="214"/>
  <c r="C72" i="217" s="1"/>
  <c r="AO169" i="214"/>
  <c r="C71" i="217" s="1"/>
  <c r="D71" i="217"/>
  <c r="F71" i="217" s="1"/>
  <c r="AN169" i="214"/>
  <c r="C70" i="217" s="1"/>
  <c r="D70" i="217"/>
  <c r="F70" i="217" s="1"/>
  <c r="X169" i="214"/>
  <c r="C67" i="217" s="1"/>
  <c r="D67" i="217"/>
  <c r="F67" i="217" s="1"/>
  <c r="BG169" i="214"/>
  <c r="C77" i="217" s="1"/>
  <c r="D77" i="217"/>
  <c r="F77" i="217" s="1"/>
  <c r="D76" i="217"/>
  <c r="F76" i="217" s="1"/>
  <c r="BD169" i="214"/>
  <c r="C76" i="217" s="1"/>
  <c r="D65" i="217"/>
  <c r="E65" i="217" s="1"/>
  <c r="D169" i="214"/>
  <c r="C65" i="217" s="1"/>
  <c r="D79" i="217"/>
  <c r="F79" i="217" s="1"/>
  <c r="BJ169" i="214"/>
  <c r="C79" i="217" s="1"/>
  <c r="D66" i="217"/>
  <c r="F66" i="217" s="1"/>
  <c r="W169" i="214"/>
  <c r="C66" i="217" s="1"/>
  <c r="AS169" i="214"/>
  <c r="C73" i="217" s="1"/>
  <c r="D73" i="217"/>
  <c r="F73" i="217" s="1"/>
  <c r="D75" i="217"/>
  <c r="F75" i="217" s="1"/>
  <c r="BB169" i="214"/>
  <c r="C75" i="217" s="1"/>
  <c r="AB169" i="214"/>
  <c r="C68" i="217" s="1"/>
  <c r="D68" i="217"/>
  <c r="F68" i="217" s="1"/>
  <c r="D78" i="217"/>
  <c r="F78" i="217" s="1"/>
  <c r="BI169" i="214"/>
  <c r="C78" i="217" s="1"/>
  <c r="D74" i="217"/>
  <c r="F74" i="217" s="1"/>
  <c r="AW169" i="214"/>
  <c r="C74" i="217" s="1"/>
  <c r="DS10" i="217"/>
  <c r="M26" i="217"/>
  <c r="AS27" i="217"/>
  <c r="CD45" i="217"/>
  <c r="EJ38" i="217"/>
  <c r="CJ53" i="217"/>
  <c r="L6" i="217"/>
  <c r="FD23" i="217"/>
  <c r="X49" i="217"/>
  <c r="BO27" i="217"/>
  <c r="BR36" i="217"/>
  <c r="BP52" i="217"/>
  <c r="BN11" i="217"/>
  <c r="CS24" i="217"/>
  <c r="BR27" i="217"/>
  <c r="DB23" i="217"/>
  <c r="FE23" i="217"/>
  <c r="L52" i="217"/>
  <c r="CO15" i="217"/>
  <c r="R31" i="217"/>
  <c r="T25" i="217"/>
  <c r="DT23" i="217"/>
  <c r="E4" i="217"/>
  <c r="CG49" i="217"/>
  <c r="CI50" i="217"/>
  <c r="DG27" i="217"/>
  <c r="BR49" i="217"/>
  <c r="AX37" i="217"/>
  <c r="CL30" i="217"/>
  <c r="EL12" i="217"/>
  <c r="FC40" i="217"/>
  <c r="EK37" i="217"/>
  <c r="CU11" i="217"/>
  <c r="CJ30" i="217"/>
  <c r="FI27" i="217"/>
  <c r="CT49" i="217"/>
  <c r="CR15" i="217"/>
  <c r="BI20" i="217"/>
  <c r="EV19" i="217"/>
  <c r="EY30" i="217"/>
  <c r="CE27" i="217"/>
  <c r="BK36" i="217"/>
  <c r="BR25" i="217"/>
  <c r="DR23" i="217"/>
  <c r="V25" i="217"/>
  <c r="CE50" i="217"/>
  <c r="FF43" i="217"/>
  <c r="N51" i="217"/>
  <c r="CJ5" i="217"/>
  <c r="FC17" i="217"/>
  <c r="DX8" i="217"/>
  <c r="CM16" i="217"/>
  <c r="BV34" i="217"/>
  <c r="AV9" i="217"/>
  <c r="DH18" i="217"/>
  <c r="CK13" i="217"/>
  <c r="BX44" i="217"/>
  <c r="FG5" i="217"/>
  <c r="BI24" i="217"/>
  <c r="F50" i="217"/>
  <c r="CH21" i="217"/>
  <c r="BT13" i="217"/>
  <c r="AJ44" i="217"/>
  <c r="CP17" i="217"/>
  <c r="EV50" i="217"/>
  <c r="BL7" i="217"/>
  <c r="DI31" i="217"/>
  <c r="CG15" i="217"/>
  <c r="EU33" i="217"/>
  <c r="DB17" i="217"/>
  <c r="Q13" i="217"/>
  <c r="DS15" i="217"/>
  <c r="AS11" i="217"/>
  <c r="BK21" i="217"/>
  <c r="DV52" i="217"/>
  <c r="EZ25" i="217"/>
  <c r="J30" i="217"/>
  <c r="W52" i="217"/>
  <c r="W32" i="217"/>
  <c r="AQ38" i="217"/>
  <c r="DK14" i="217"/>
  <c r="Z14" i="217"/>
  <c r="BY10" i="217"/>
  <c r="EP37" i="217"/>
  <c r="CB33" i="217"/>
  <c r="CD48" i="217"/>
  <c r="DI14" i="217"/>
  <c r="L33" i="217"/>
  <c r="EM7" i="217"/>
  <c r="L25" i="217"/>
  <c r="DG36" i="217"/>
  <c r="CQ8" i="217"/>
  <c r="DJ19" i="217"/>
  <c r="DK13" i="217"/>
  <c r="CD14" i="217"/>
  <c r="BM27" i="217"/>
  <c r="CZ29" i="217"/>
  <c r="DM36" i="217"/>
  <c r="EV15" i="217"/>
  <c r="ET31" i="217"/>
  <c r="BP5" i="217"/>
  <c r="DU4" i="217"/>
  <c r="AV38" i="217"/>
  <c r="DJ11" i="217"/>
  <c r="EQ8" i="217"/>
  <c r="EV23" i="217"/>
  <c r="CF51" i="217"/>
  <c r="AQ33" i="217"/>
  <c r="EL16" i="217"/>
  <c r="FI16" i="217"/>
  <c r="CO31" i="217"/>
  <c r="BT33" i="217"/>
  <c r="DD50" i="217"/>
  <c r="CY39" i="217"/>
  <c r="N5" i="217"/>
  <c r="EF16" i="217"/>
  <c r="CA48" i="217"/>
  <c r="CZ49" i="217"/>
  <c r="G35" i="217"/>
  <c r="CA50" i="217"/>
  <c r="EK23" i="217"/>
  <c r="CW29" i="217"/>
  <c r="CO24" i="217"/>
  <c r="ES17" i="217"/>
  <c r="ED25" i="217"/>
  <c r="AU22" i="217"/>
  <c r="AA13" i="217"/>
  <c r="FB21" i="217"/>
  <c r="AY8" i="217"/>
  <c r="DM5" i="217"/>
  <c r="DU48" i="217"/>
  <c r="CW51" i="217"/>
  <c r="AN24" i="217"/>
  <c r="AX5" i="217"/>
  <c r="CH11" i="217"/>
  <c r="EC30" i="217"/>
  <c r="AN43" i="217"/>
  <c r="BQ20" i="217"/>
  <c r="U22" i="217"/>
  <c r="BW26" i="217"/>
  <c r="EM4" i="217"/>
  <c r="DN34" i="217"/>
  <c r="DS36" i="217"/>
  <c r="CC52" i="217"/>
  <c r="AN21" i="217"/>
  <c r="DP33" i="217"/>
  <c r="FD25" i="217"/>
  <c r="CK44" i="217"/>
  <c r="EX49" i="217"/>
  <c r="CO13" i="217"/>
  <c r="BJ23" i="217"/>
  <c r="BZ31" i="217"/>
  <c r="DO29" i="217"/>
  <c r="BA24" i="217"/>
  <c r="BO48" i="217"/>
  <c r="EB18" i="217"/>
  <c r="Z19" i="217"/>
  <c r="CO18" i="217"/>
  <c r="BX45" i="217"/>
  <c r="BJ28" i="217"/>
  <c r="CR48" i="217"/>
  <c r="BR15" i="217"/>
  <c r="EB12" i="217"/>
  <c r="CI26" i="217"/>
  <c r="BF49" i="217"/>
  <c r="M45" i="217"/>
  <c r="BH18" i="217"/>
  <c r="BM28" i="217"/>
  <c r="DA43" i="217"/>
  <c r="BI44" i="217"/>
  <c r="FI12" i="217"/>
  <c r="EX44" i="217"/>
  <c r="DE53" i="217"/>
  <c r="AD14" i="217"/>
  <c r="AH6" i="217"/>
  <c r="DK11" i="217"/>
  <c r="DQ17" i="217"/>
  <c r="AK11" i="217"/>
  <c r="CS29" i="217"/>
  <c r="AT45" i="217"/>
  <c r="DI50" i="217"/>
  <c r="CN11" i="217"/>
  <c r="L21" i="217"/>
  <c r="U29" i="217"/>
  <c r="DE45" i="217"/>
  <c r="BM51" i="217"/>
  <c r="CI37" i="217"/>
  <c r="AV27" i="217"/>
  <c r="CL45" i="217"/>
  <c r="BV40" i="217"/>
  <c r="BU18" i="217"/>
  <c r="CD40" i="217"/>
  <c r="BT6" i="217"/>
  <c r="AP18" i="217"/>
  <c r="DJ51" i="217"/>
  <c r="AR51" i="217"/>
  <c r="ER6" i="217"/>
  <c r="DO14" i="217"/>
  <c r="FC30" i="217"/>
  <c r="FC28" i="217"/>
  <c r="BD19" i="217"/>
  <c r="EX38" i="217"/>
  <c r="DA36" i="217"/>
  <c r="Z25" i="217"/>
  <c r="EB11" i="217"/>
  <c r="DE12" i="217"/>
  <c r="BY27" i="217"/>
  <c r="AZ20" i="217"/>
  <c r="EY5" i="217"/>
  <c r="CP16" i="217"/>
  <c r="AL37" i="217"/>
  <c r="DI5" i="217"/>
  <c r="EC53" i="217"/>
  <c r="EV27" i="217"/>
  <c r="AM35" i="217"/>
  <c r="DS33" i="217"/>
  <c r="F16" i="217"/>
  <c r="BL15" i="217"/>
  <c r="EZ17" i="217"/>
  <c r="AU20" i="217"/>
  <c r="CF26" i="217"/>
  <c r="DU22" i="217"/>
  <c r="BF25" i="217"/>
  <c r="EK49" i="217"/>
  <c r="Z53" i="217"/>
  <c r="AM10" i="217"/>
  <c r="AG13" i="217"/>
  <c r="BV16" i="217"/>
  <c r="J5" i="217"/>
  <c r="EA26" i="217"/>
  <c r="DN4" i="217"/>
  <c r="AT17" i="217"/>
  <c r="AJ30" i="217"/>
  <c r="BA25" i="217"/>
  <c r="Z50" i="217"/>
  <c r="AS29" i="217"/>
  <c r="CY37" i="217"/>
  <c r="AF6" i="217"/>
  <c r="BG20" i="217"/>
  <c r="CI43" i="217"/>
  <c r="DC4" i="217"/>
  <c r="EZ45" i="217"/>
  <c r="DE35" i="217"/>
  <c r="CH36" i="217"/>
  <c r="Z36" i="217"/>
  <c r="EJ19" i="217"/>
  <c r="BU22" i="217"/>
  <c r="E44" i="217"/>
  <c r="Y31" i="217"/>
  <c r="EA34" i="217"/>
  <c r="EE5" i="217"/>
  <c r="N43" i="217"/>
  <c r="AJ45" i="217"/>
  <c r="BZ22" i="217"/>
  <c r="DR39" i="217"/>
  <c r="EI16" i="217"/>
  <c r="AF25" i="217"/>
  <c r="J28" i="217"/>
  <c r="EJ5" i="217"/>
  <c r="AS4" i="217"/>
  <c r="E45" i="217"/>
  <c r="CE31" i="217"/>
  <c r="CG10" i="217"/>
  <c r="DF32" i="217"/>
  <c r="FA25" i="217"/>
  <c r="AC10" i="217"/>
  <c r="CL11" i="217"/>
  <c r="CV14" i="217"/>
  <c r="BR16" i="217"/>
  <c r="AX9" i="217"/>
  <c r="AG35" i="217"/>
  <c r="CM48" i="217"/>
  <c r="EX31" i="217"/>
  <c r="DG49" i="217"/>
  <c r="E8" i="217"/>
  <c r="V19" i="217"/>
  <c r="EZ9" i="217"/>
  <c r="DU18" i="217"/>
  <c r="FF21" i="217"/>
  <c r="S26" i="217"/>
  <c r="FF10" i="217"/>
  <c r="EI10" i="217"/>
  <c r="DG11" i="217"/>
  <c r="DQ30" i="217"/>
  <c r="AH4" i="217"/>
  <c r="DQ8" i="217"/>
  <c r="BM20" i="217"/>
  <c r="AX10" i="217"/>
  <c r="R13" i="217"/>
  <c r="AF33" i="217"/>
  <c r="FE8" i="217"/>
  <c r="AA29" i="217"/>
  <c r="S53" i="217"/>
  <c r="BY17" i="217"/>
  <c r="P26" i="217"/>
  <c r="AT7" i="217"/>
  <c r="DN44" i="217"/>
  <c r="EY22" i="217"/>
  <c r="BX36" i="217"/>
  <c r="BC29" i="217"/>
  <c r="BD36" i="217"/>
  <c r="AE7" i="217"/>
  <c r="X25" i="217"/>
  <c r="AG23" i="217"/>
  <c r="EM49" i="217"/>
  <c r="FB16" i="217"/>
  <c r="DR6" i="217"/>
  <c r="X48" i="217"/>
  <c r="AB24" i="217"/>
  <c r="ER52" i="217"/>
  <c r="CS7" i="217"/>
  <c r="V14" i="217"/>
  <c r="CH32" i="217"/>
  <c r="BZ28" i="217"/>
  <c r="DT44" i="217"/>
  <c r="L51" i="217"/>
  <c r="CJ15" i="217"/>
  <c r="AJ33" i="217"/>
  <c r="EO53" i="217"/>
  <c r="EZ21" i="217"/>
  <c r="AA12" i="217"/>
  <c r="DM44" i="217"/>
  <c r="Q14" i="217"/>
  <c r="EE13" i="217"/>
  <c r="S51" i="217"/>
  <c r="DC8" i="217"/>
  <c r="BO28" i="217"/>
  <c r="EZ7" i="217"/>
  <c r="BM18" i="217"/>
  <c r="EN35" i="217"/>
  <c r="K21" i="217"/>
  <c r="AZ21" i="217"/>
  <c r="AW20" i="217"/>
  <c r="BT22" i="217"/>
  <c r="DY23" i="217"/>
  <c r="CH19" i="217"/>
  <c r="FE17" i="217"/>
  <c r="EE45" i="217"/>
  <c r="EG10" i="217"/>
  <c r="EH21" i="217"/>
  <c r="N21" i="217"/>
  <c r="BW18" i="217"/>
  <c r="BU15" i="217"/>
  <c r="CZ45" i="217"/>
  <c r="BE13" i="217"/>
  <c r="K30" i="217"/>
  <c r="AJ35" i="217"/>
  <c r="EX37" i="217"/>
  <c r="BO7" i="217"/>
  <c r="X9" i="217"/>
  <c r="FG8" i="217"/>
  <c r="DZ8" i="217"/>
  <c r="T8" i="217"/>
  <c r="BY21" i="217"/>
  <c r="CT39" i="217"/>
  <c r="S44" i="217"/>
  <c r="DK32" i="217"/>
  <c r="CR38" i="217"/>
  <c r="FH6" i="217"/>
  <c r="DS14" i="217"/>
  <c r="CM12" i="217"/>
  <c r="BE51" i="217"/>
  <c r="FC7" i="217"/>
  <c r="AA5" i="217"/>
  <c r="O9" i="217"/>
  <c r="BM37" i="217"/>
  <c r="EU29" i="217"/>
  <c r="ES35" i="217"/>
  <c r="CI4" i="217"/>
  <c r="X30" i="217"/>
  <c r="FF4" i="217"/>
  <c r="DS9" i="217"/>
  <c r="EH17" i="217"/>
  <c r="EE35" i="217"/>
  <c r="CG16" i="217"/>
  <c r="EN40" i="217"/>
  <c r="DR14" i="217"/>
  <c r="EE29" i="217"/>
  <c r="DC32" i="217"/>
  <c r="AF44" i="217"/>
  <c r="Q36" i="217"/>
  <c r="BS24" i="217"/>
  <c r="AP35" i="217"/>
  <c r="AK22" i="217"/>
  <c r="CA10" i="217"/>
  <c r="FC35" i="217"/>
  <c r="EF31" i="217"/>
  <c r="CZ20" i="217"/>
  <c r="CA20" i="217"/>
  <c r="AE12" i="217"/>
  <c r="AB19" i="217"/>
  <c r="BO15" i="217"/>
  <c r="DN39" i="217"/>
  <c r="U33" i="217"/>
  <c r="CR11" i="217"/>
  <c r="DH35" i="217"/>
  <c r="EP30" i="217"/>
  <c r="E38" i="217"/>
  <c r="DA8" i="217"/>
  <c r="DY5" i="217"/>
  <c r="BB40" i="217"/>
  <c r="F38" i="217"/>
  <c r="BO49" i="217"/>
  <c r="EQ44" i="217"/>
  <c r="DT39" i="217"/>
  <c r="EO29" i="217"/>
  <c r="Y49" i="217"/>
  <c r="EP6" i="217"/>
  <c r="AH12" i="217"/>
  <c r="AW12" i="217"/>
  <c r="FG39" i="217"/>
  <c r="AD35" i="217"/>
  <c r="CT25" i="217"/>
  <c r="FC53" i="217"/>
  <c r="AP33" i="217"/>
  <c r="DM4" i="217"/>
  <c r="CL24" i="217"/>
  <c r="K28" i="217"/>
  <c r="EQ30" i="217"/>
  <c r="EW17" i="217"/>
  <c r="ET50" i="217"/>
  <c r="EJ43" i="217"/>
  <c r="FI33" i="217"/>
  <c r="AJ43" i="217"/>
  <c r="BJ27" i="217"/>
  <c r="AU53" i="217"/>
  <c r="DH10" i="217"/>
  <c r="CP15" i="217"/>
  <c r="AC31" i="217"/>
  <c r="AH27" i="217"/>
  <c r="T17" i="217"/>
  <c r="V13" i="217"/>
  <c r="DS23" i="217"/>
  <c r="CY4" i="217"/>
  <c r="BE52" i="217"/>
  <c r="AJ28" i="217"/>
  <c r="BA7" i="217"/>
  <c r="DD45" i="217"/>
  <c r="CU35" i="217"/>
  <c r="BQ26" i="217"/>
  <c r="BH22" i="217"/>
  <c r="DP44" i="217"/>
  <c r="DR35" i="217"/>
  <c r="AO31" i="217"/>
  <c r="AG28" i="217"/>
  <c r="EM53" i="217"/>
  <c r="FB8" i="217"/>
  <c r="AZ53" i="217"/>
  <c r="EA13" i="217"/>
  <c r="H10" i="217"/>
  <c r="Z32" i="217"/>
  <c r="DG28" i="217"/>
  <c r="EU19" i="217"/>
  <c r="L24" i="217"/>
  <c r="AM18" i="217"/>
  <c r="BR9" i="217"/>
  <c r="CE53" i="217"/>
  <c r="AQ45" i="217"/>
  <c r="ED24" i="217"/>
  <c r="EV43" i="217"/>
  <c r="M19" i="217"/>
  <c r="EF13" i="217"/>
  <c r="CG35" i="217"/>
  <c r="BY23" i="217"/>
  <c r="AS13" i="217"/>
  <c r="BA26" i="217"/>
  <c r="AZ18" i="217"/>
  <c r="AX53" i="217"/>
  <c r="P11" i="217"/>
  <c r="AT26" i="217"/>
  <c r="DQ44" i="217"/>
  <c r="BU44" i="217"/>
  <c r="EX17" i="217"/>
  <c r="CC6" i="217"/>
  <c r="DQ35" i="217"/>
  <c r="EQ23" i="217"/>
  <c r="FF49" i="217"/>
  <c r="BW31" i="217"/>
  <c r="W51" i="217"/>
  <c r="DC49" i="217"/>
  <c r="G17" i="217"/>
  <c r="H23" i="217"/>
  <c r="BE19" i="217"/>
  <c r="AS15" i="217"/>
  <c r="EU31" i="217"/>
  <c r="BO37" i="217"/>
  <c r="DW16" i="217"/>
  <c r="K48" i="217"/>
  <c r="EP43" i="217"/>
  <c r="DO32" i="217"/>
  <c r="I29" i="217"/>
  <c r="DG44" i="217"/>
  <c r="DL5" i="217"/>
  <c r="ED15" i="217"/>
  <c r="EO44" i="217"/>
  <c r="BM44" i="217"/>
  <c r="Z44" i="217"/>
  <c r="DP27" i="217"/>
  <c r="CI25" i="217"/>
  <c r="ED34" i="217"/>
  <c r="AL43" i="217"/>
  <c r="DS32" i="217"/>
  <c r="CR43" i="217"/>
  <c r="AE40" i="217"/>
  <c r="EA30" i="217"/>
  <c r="L40" i="217"/>
  <c r="CQ26" i="217"/>
  <c r="H7" i="217"/>
  <c r="BA43" i="217"/>
  <c r="EH28" i="217"/>
  <c r="D24" i="217"/>
  <c r="J26" i="217"/>
  <c r="G44" i="217"/>
  <c r="CZ6" i="217"/>
  <c r="DB15" i="217"/>
  <c r="G16" i="217"/>
  <c r="DI8" i="217"/>
  <c r="U12" i="217"/>
  <c r="E36" i="217"/>
  <c r="DB29" i="217"/>
  <c r="DO27" i="217"/>
  <c r="AN6" i="217"/>
  <c r="AO38" i="217"/>
  <c r="EU45" i="217"/>
  <c r="AB32" i="217"/>
  <c r="AT28" i="217"/>
  <c r="CM15" i="217"/>
  <c r="CL26" i="217"/>
  <c r="X40" i="217"/>
  <c r="P51" i="217"/>
  <c r="CU49" i="217"/>
  <c r="DJ34" i="217"/>
  <c r="EW50" i="217"/>
  <c r="W50" i="217"/>
  <c r="AE8" i="217"/>
  <c r="DT32" i="217"/>
  <c r="CQ9" i="217"/>
  <c r="DW17" i="217"/>
  <c r="I50" i="217"/>
  <c r="BY51" i="217"/>
  <c r="BF35" i="217"/>
  <c r="V8" i="217"/>
  <c r="AQ35" i="217"/>
  <c r="P37" i="217"/>
  <c r="DN30" i="217"/>
  <c r="EV39" i="217"/>
  <c r="J44" i="217"/>
  <c r="DM11" i="217"/>
  <c r="BE33" i="217"/>
  <c r="CM37" i="217"/>
  <c r="AY37" i="217"/>
  <c r="I13" i="217"/>
  <c r="J29" i="217"/>
  <c r="AK32" i="217"/>
  <c r="CE18" i="217"/>
  <c r="DA52" i="217"/>
  <c r="CP37" i="217"/>
  <c r="CO32" i="217"/>
  <c r="EV38" i="217"/>
  <c r="AA50" i="217"/>
  <c r="DJ50" i="217"/>
  <c r="V44" i="217"/>
  <c r="DN18" i="217"/>
  <c r="EA48" i="217"/>
  <c r="AZ48" i="217"/>
  <c r="AQ23" i="217"/>
  <c r="DK51" i="217"/>
  <c r="CV34" i="217"/>
  <c r="BR33" i="217"/>
  <c r="Y5" i="217"/>
  <c r="FF36" i="217"/>
  <c r="DJ40" i="217"/>
  <c r="ES30" i="217"/>
  <c r="FF37" i="217"/>
  <c r="BZ52" i="217"/>
  <c r="CO39" i="217"/>
  <c r="Y45" i="217"/>
  <c r="AE29" i="217"/>
  <c r="AS6" i="217"/>
  <c r="BB11" i="217"/>
  <c r="EE6" i="217"/>
  <c r="AP27" i="217"/>
  <c r="W9" i="217"/>
  <c r="AT38" i="217"/>
  <c r="BO12" i="217"/>
  <c r="AS24" i="217"/>
  <c r="DH13" i="217"/>
  <c r="V40" i="217"/>
  <c r="AL27" i="217"/>
  <c r="CB39" i="217"/>
  <c r="CU10" i="217"/>
  <c r="EN37" i="217"/>
  <c r="AO7" i="217"/>
  <c r="DR15" i="217"/>
  <c r="G27" i="217"/>
  <c r="BO38" i="217"/>
  <c r="BX6" i="217"/>
  <c r="F17" i="217"/>
  <c r="S27" i="217"/>
  <c r="AG26" i="217"/>
  <c r="M34" i="217"/>
  <c r="CD39" i="217"/>
  <c r="BK37" i="217"/>
  <c r="CZ19" i="217"/>
  <c r="BS30" i="217"/>
  <c r="BO23" i="217"/>
  <c r="AI31" i="217"/>
  <c r="AH36" i="217"/>
  <c r="FI7" i="217"/>
  <c r="AX52" i="217"/>
  <c r="CE13" i="217"/>
  <c r="DS37" i="217"/>
  <c r="EU11" i="217"/>
  <c r="FD11" i="217"/>
  <c r="BE31" i="217"/>
  <c r="S38" i="217"/>
  <c r="N24" i="217"/>
  <c r="O29" i="217"/>
  <c r="AV53" i="217"/>
  <c r="EU24" i="217"/>
  <c r="F31" i="217"/>
  <c r="EI12" i="217"/>
  <c r="AF5" i="217"/>
  <c r="DW13" i="217"/>
  <c r="AC19" i="217"/>
  <c r="FC44" i="217"/>
  <c r="K7" i="217"/>
  <c r="BH48" i="217"/>
  <c r="DT40" i="217"/>
  <c r="CH43" i="217"/>
  <c r="BW4" i="217"/>
  <c r="I25" i="217"/>
  <c r="Q29" i="217"/>
  <c r="DW6" i="217"/>
  <c r="I45" i="217"/>
  <c r="DR26" i="217"/>
  <c r="K8" i="217"/>
  <c r="CH35" i="217"/>
  <c r="BE49" i="217"/>
  <c r="FG51" i="217"/>
  <c r="X5" i="217"/>
  <c r="EA31" i="217"/>
  <c r="W8" i="217"/>
  <c r="AT20" i="217"/>
  <c r="CV11" i="217"/>
  <c r="AP17" i="217"/>
  <c r="BW44" i="217"/>
  <c r="DN50" i="217"/>
  <c r="D19" i="217"/>
  <c r="AT13" i="217"/>
  <c r="AQ12" i="217"/>
  <c r="EF32" i="217"/>
  <c r="EA25" i="217"/>
  <c r="FC27" i="217"/>
  <c r="FD9" i="217"/>
  <c r="CM7" i="217"/>
  <c r="DG23" i="217"/>
  <c r="CR9" i="217"/>
  <c r="AY44" i="217"/>
  <c r="EU17" i="217"/>
  <c r="L16" i="217"/>
  <c r="DQ26" i="217"/>
  <c r="EF49" i="217"/>
  <c r="EP25" i="217"/>
  <c r="J27" i="217"/>
  <c r="BK12" i="217"/>
  <c r="DH12" i="217"/>
  <c r="AN49" i="217"/>
  <c r="EL51" i="217"/>
  <c r="CH26" i="217"/>
  <c r="BW21" i="217"/>
  <c r="AX51" i="217"/>
  <c r="CL39" i="217"/>
  <c r="BD31" i="217"/>
  <c r="EQ34" i="217"/>
  <c r="U32" i="217"/>
  <c r="EW21" i="217"/>
  <c r="DP37" i="217"/>
  <c r="CN21" i="217"/>
  <c r="CY51" i="217"/>
  <c r="EX35" i="217"/>
  <c r="G30" i="217"/>
  <c r="CN27" i="217"/>
  <c r="BE7" i="217"/>
  <c r="BN48" i="217"/>
  <c r="EI35" i="217"/>
  <c r="EH18" i="217"/>
  <c r="AU48" i="217"/>
  <c r="BR48" i="217"/>
  <c r="BQ52" i="217"/>
  <c r="BW49" i="217"/>
  <c r="CM6" i="217"/>
  <c r="DH11" i="217"/>
  <c r="BP44" i="217"/>
  <c r="EP20" i="217"/>
  <c r="EK48" i="217"/>
  <c r="DU35" i="217"/>
  <c r="BQ16" i="217"/>
  <c r="CD27" i="217"/>
  <c r="W44" i="217"/>
  <c r="ES15" i="217"/>
  <c r="DH28" i="217"/>
  <c r="AS48" i="217"/>
  <c r="CU22" i="217"/>
  <c r="BU19" i="217"/>
  <c r="EW22" i="217"/>
  <c r="P4" i="217"/>
  <c r="DZ29" i="217"/>
  <c r="T21" i="217"/>
  <c r="FC10" i="217"/>
  <c r="EJ30" i="217"/>
  <c r="CV28" i="217"/>
  <c r="AT48" i="217"/>
  <c r="EV29" i="217"/>
  <c r="G32" i="217"/>
  <c r="FC52" i="217"/>
  <c r="CL22" i="217"/>
  <c r="BU50" i="217"/>
  <c r="CF22" i="217"/>
  <c r="EG17" i="217"/>
  <c r="BB38" i="217"/>
  <c r="BI52" i="217"/>
  <c r="EN52" i="217"/>
  <c r="AU25" i="217"/>
  <c r="BQ17" i="217"/>
  <c r="EO38" i="217"/>
  <c r="BZ53" i="217"/>
  <c r="S21" i="217"/>
  <c r="BL33" i="217"/>
  <c r="EJ9" i="217"/>
  <c r="EB29" i="217"/>
  <c r="DV30" i="217"/>
  <c r="BX38" i="217"/>
  <c r="BE39" i="217"/>
  <c r="CA34" i="217"/>
  <c r="L23" i="217"/>
  <c r="DR30" i="217"/>
  <c r="BG32" i="217"/>
  <c r="DO35" i="217"/>
  <c r="H31" i="217"/>
  <c r="R35" i="217"/>
  <c r="EO43" i="217"/>
  <c r="BN52" i="217"/>
  <c r="BB49" i="217"/>
  <c r="EL24" i="217"/>
  <c r="BI14" i="217"/>
  <c r="DX36" i="217"/>
  <c r="EP16" i="217"/>
  <c r="O19" i="217"/>
  <c r="BQ39" i="217"/>
  <c r="AU24" i="217"/>
  <c r="CD31" i="217"/>
  <c r="CC15" i="217"/>
  <c r="AR44" i="217"/>
  <c r="BF8" i="217"/>
  <c r="BP43" i="217"/>
  <c r="AV21" i="217"/>
  <c r="CF30" i="217"/>
  <c r="AX29" i="217"/>
  <c r="DP6" i="217"/>
  <c r="AL51" i="217"/>
  <c r="AD45" i="217"/>
  <c r="DL37" i="217"/>
  <c r="EE26" i="217"/>
  <c r="EY29" i="217"/>
  <c r="EB48" i="217"/>
  <c r="CR18" i="217"/>
  <c r="EF10" i="217"/>
  <c r="DI26" i="217"/>
  <c r="BV31" i="217"/>
  <c r="DX12" i="217"/>
  <c r="CZ30" i="217"/>
  <c r="AV26" i="217"/>
  <c r="DV5" i="217"/>
  <c r="EM52" i="217"/>
  <c r="BZ36" i="217"/>
  <c r="N32" i="217"/>
  <c r="AL20" i="217"/>
  <c r="CQ33" i="217"/>
  <c r="FB22" i="217"/>
  <c r="BN5" i="217"/>
  <c r="EP11" i="217"/>
  <c r="FD36" i="217"/>
  <c r="CN15" i="217"/>
  <c r="AB27" i="217"/>
  <c r="FI28" i="217"/>
  <c r="AG30" i="217"/>
  <c r="O14" i="217"/>
  <c r="CK25" i="217"/>
  <c r="BN22" i="217"/>
  <c r="EH53" i="217"/>
  <c r="AM12" i="217"/>
  <c r="FD34" i="217"/>
  <c r="EN7" i="217"/>
  <c r="AD11" i="217"/>
  <c r="BY30" i="217"/>
  <c r="BI12" i="217"/>
  <c r="AG15" i="217"/>
  <c r="CW25" i="217"/>
  <c r="CT9" i="217"/>
  <c r="CR16" i="217"/>
  <c r="EV53" i="217"/>
  <c r="CB27" i="217"/>
  <c r="CW30" i="217"/>
  <c r="EC22" i="217"/>
  <c r="BZ35" i="217"/>
  <c r="DZ43" i="217"/>
  <c r="AS7" i="217"/>
  <c r="CV43" i="217"/>
  <c r="ED4" i="217"/>
  <c r="ER24" i="217"/>
  <c r="CB43" i="217"/>
  <c r="DR20" i="217"/>
  <c r="EV30" i="217"/>
  <c r="DI44" i="217"/>
  <c r="EZ6" i="217"/>
  <c r="BL23" i="217"/>
  <c r="M24" i="217"/>
  <c r="P30" i="217"/>
  <c r="AL26" i="217"/>
  <c r="CL4" i="217"/>
  <c r="FA43" i="217"/>
  <c r="J11" i="217"/>
  <c r="DP43" i="217"/>
  <c r="BQ34" i="217"/>
  <c r="BR31" i="217"/>
  <c r="BJ51" i="217"/>
  <c r="EH26" i="217"/>
  <c r="FE18" i="217"/>
  <c r="BG40" i="217"/>
  <c r="DU9" i="217"/>
  <c r="BO13" i="217"/>
  <c r="BG12" i="217"/>
  <c r="DQ32" i="217"/>
  <c r="AY15" i="217"/>
  <c r="EG28" i="217"/>
  <c r="DV10" i="217"/>
  <c r="FD14" i="217"/>
  <c r="CO21" i="217"/>
  <c r="N9" i="217"/>
  <c r="BD30" i="217"/>
  <c r="CK37" i="217"/>
  <c r="BX53" i="217"/>
  <c r="CP51" i="217"/>
  <c r="BQ18" i="217"/>
  <c r="O5" i="217"/>
  <c r="EN15" i="217"/>
  <c r="CL29" i="217"/>
  <c r="CN33" i="217"/>
  <c r="EI53" i="217"/>
  <c r="FC16" i="217"/>
  <c r="FH7" i="217"/>
  <c r="FA18" i="217"/>
  <c r="L9" i="217"/>
  <c r="AR36" i="217"/>
  <c r="P5" i="217"/>
  <c r="P54" i="217" s="1"/>
  <c r="DG40" i="217"/>
  <c r="CF16" i="217"/>
  <c r="EL10" i="217"/>
  <c r="AD13" i="217"/>
  <c r="CT43" i="217"/>
  <c r="BI34" i="217"/>
  <c r="CO38" i="217"/>
  <c r="BT21" i="217"/>
  <c r="DH45" i="217"/>
  <c r="EW25" i="217"/>
  <c r="F39" i="217"/>
  <c r="Y13" i="217"/>
  <c r="DU36" i="217"/>
  <c r="EK7" i="217"/>
  <c r="EZ12" i="217"/>
  <c r="CK52" i="217"/>
  <c r="DE19" i="217"/>
  <c r="BY13" i="217"/>
  <c r="CX18" i="217"/>
  <c r="DB44" i="217"/>
  <c r="EU4" i="217"/>
  <c r="DY26" i="217"/>
  <c r="BK49" i="217"/>
  <c r="BK30" i="217"/>
  <c r="FA48" i="217"/>
  <c r="AS28" i="217"/>
  <c r="FI39" i="217"/>
  <c r="BH37" i="217"/>
  <c r="EF40" i="217"/>
  <c r="BR7" i="217"/>
  <c r="DB8" i="217"/>
  <c r="Z5" i="217"/>
  <c r="EZ35" i="217"/>
  <c r="FG21" i="217"/>
  <c r="AW13" i="217"/>
  <c r="CS36" i="217"/>
  <c r="CI40" i="217"/>
  <c r="CS17" i="217"/>
  <c r="BQ30" i="217"/>
  <c r="AS10" i="217"/>
  <c r="AU4" i="217"/>
  <c r="BZ40" i="217"/>
  <c r="BU27" i="217"/>
  <c r="ER27" i="217"/>
  <c r="EI51" i="217"/>
  <c r="FA13" i="217"/>
  <c r="CK51" i="217"/>
  <c r="EY27" i="217"/>
  <c r="AC11" i="217"/>
  <c r="DX6" i="217"/>
  <c r="EP28" i="217"/>
  <c r="V5" i="217"/>
  <c r="S10" i="217"/>
  <c r="BP53" i="217"/>
  <c r="FF18" i="217"/>
  <c r="DR37" i="217"/>
  <c r="EL40" i="217"/>
  <c r="R6" i="217"/>
  <c r="DK36" i="217"/>
  <c r="AU32" i="217"/>
  <c r="DW33" i="217"/>
  <c r="AR35" i="217"/>
  <c r="BA40" i="217"/>
  <c r="EM40" i="217"/>
  <c r="CY24" i="217"/>
  <c r="V45" i="217"/>
  <c r="BY31" i="217"/>
  <c r="BF13" i="217"/>
  <c r="DI23" i="217"/>
  <c r="EI45" i="217"/>
  <c r="BM34" i="217"/>
  <c r="EV33" i="217"/>
  <c r="CS38" i="217"/>
  <c r="FD28" i="217"/>
  <c r="BY9" i="217"/>
  <c r="ER18" i="217"/>
  <c r="AN17" i="217"/>
  <c r="FH28" i="217"/>
  <c r="AF34" i="217"/>
  <c r="EV28" i="217"/>
  <c r="CM27" i="217"/>
  <c r="O40" i="217"/>
  <c r="CM45" i="217"/>
  <c r="CA53" i="217"/>
  <c r="EE52" i="217"/>
  <c r="EC8" i="217"/>
  <c r="I18" i="217"/>
  <c r="CQ12" i="217"/>
  <c r="BW52" i="217"/>
  <c r="FB28" i="217"/>
  <c r="EL9" i="217"/>
  <c r="BI15" i="217"/>
  <c r="ED18" i="217"/>
  <c r="BZ18" i="217"/>
  <c r="DV4" i="217"/>
  <c r="E51" i="217"/>
  <c r="AT35" i="217"/>
  <c r="ET6" i="217"/>
  <c r="AO24" i="217"/>
  <c r="DY35" i="217"/>
  <c r="DV6" i="217"/>
  <c r="DG35" i="217"/>
  <c r="BG30" i="217"/>
  <c r="AP52" i="217"/>
  <c r="BS25" i="217"/>
  <c r="FG19" i="217"/>
  <c r="FA29" i="217"/>
  <c r="AR38" i="217"/>
  <c r="DY29" i="217"/>
  <c r="DZ28" i="217"/>
  <c r="CG24" i="217"/>
  <c r="CB38" i="217"/>
  <c r="FC13" i="217"/>
  <c r="FH32" i="217"/>
  <c r="DC11" i="217"/>
  <c r="AJ52" i="217"/>
  <c r="BR53" i="217"/>
  <c r="BW9" i="217"/>
  <c r="X36" i="217"/>
  <c r="CM39" i="217"/>
  <c r="CC32" i="217"/>
  <c r="CD16" i="217"/>
  <c r="CQ19" i="217"/>
  <c r="EA8" i="217"/>
  <c r="DB33" i="217"/>
  <c r="AJ25" i="217"/>
  <c r="AQ15" i="217"/>
  <c r="AX24" i="217"/>
  <c r="EZ49" i="217"/>
  <c r="DL25" i="217"/>
  <c r="CJ45" i="217"/>
  <c r="Z31" i="217"/>
  <c r="DO10" i="217"/>
  <c r="R22" i="217"/>
  <c r="AV33" i="217"/>
  <c r="BR50" i="217"/>
  <c r="BH13" i="217"/>
  <c r="AB53" i="217"/>
  <c r="O28" i="217"/>
  <c r="DI28" i="217"/>
  <c r="BG21" i="217"/>
  <c r="AR11" i="217"/>
  <c r="R53" i="217"/>
  <c r="FD27" i="217"/>
  <c r="J21" i="217"/>
  <c r="BA9" i="217"/>
  <c r="AS39" i="217"/>
  <c r="DT9" i="217"/>
  <c r="DK15" i="217"/>
  <c r="W23" i="217"/>
  <c r="EA43" i="217"/>
  <c r="CE44" i="217"/>
  <c r="X44" i="217"/>
  <c r="EE19" i="217"/>
  <c r="Y29" i="217"/>
  <c r="DC16" i="217"/>
  <c r="AV25" i="217"/>
  <c r="CE33" i="217"/>
  <c r="DM38" i="217"/>
  <c r="BE23" i="217"/>
  <c r="DJ25" i="217"/>
  <c r="EW10" i="217"/>
  <c r="EJ26" i="217"/>
  <c r="ET8" i="217"/>
  <c r="BK53" i="217"/>
  <c r="AB33" i="217"/>
  <c r="CX7" i="217"/>
  <c r="BK28" i="217"/>
  <c r="AQ48" i="217"/>
  <c r="CI14" i="217"/>
  <c r="BN14" i="217"/>
  <c r="FE53" i="217"/>
  <c r="AY31" i="217"/>
  <c r="AO36" i="217"/>
  <c r="CK29" i="217"/>
  <c r="CI19" i="217"/>
  <c r="DS31" i="217"/>
  <c r="CW7" i="217"/>
  <c r="DL24" i="217"/>
  <c r="X14" i="217"/>
  <c r="DQ13" i="217"/>
  <c r="DS50" i="217"/>
  <c r="CN12" i="217"/>
  <c r="Y8" i="217"/>
  <c r="U38" i="217"/>
  <c r="EX34" i="217"/>
  <c r="AK4" i="217"/>
  <c r="AI30" i="217"/>
  <c r="CU40" i="217"/>
  <c r="CX17" i="217"/>
  <c r="AX27" i="217"/>
  <c r="FF29" i="217"/>
  <c r="M25" i="217"/>
  <c r="BH28" i="217"/>
  <c r="BG19" i="217"/>
  <c r="AO51" i="217"/>
  <c r="AS37" i="217"/>
  <c r="AM15" i="217"/>
  <c r="BF19" i="217"/>
  <c r="Y19" i="217"/>
  <c r="BY29" i="217"/>
  <c r="FA22" i="217"/>
  <c r="DM22" i="217"/>
  <c r="CE37" i="217"/>
  <c r="BQ25" i="217"/>
  <c r="AQ29" i="217"/>
  <c r="FA32" i="217"/>
  <c r="BO30" i="217"/>
  <c r="AW23" i="217"/>
  <c r="D21" i="217"/>
  <c r="DW29" i="217"/>
  <c r="CU33" i="217"/>
  <c r="AI29" i="217"/>
  <c r="F32" i="217"/>
  <c r="BS37" i="217"/>
  <c r="AM29" i="217"/>
  <c r="AP20" i="217"/>
  <c r="CW38" i="217"/>
  <c r="AO43" i="217"/>
  <c r="U17" i="217"/>
  <c r="FA9" i="217"/>
  <c r="EF33" i="217"/>
  <c r="AZ45" i="217"/>
  <c r="BU14" i="217"/>
  <c r="AA18" i="217"/>
  <c r="CA11" i="217"/>
  <c r="CP45" i="217"/>
  <c r="EY51" i="217"/>
  <c r="M29" i="217"/>
  <c r="W48" i="217"/>
  <c r="AR13" i="217"/>
  <c r="FD51" i="217"/>
  <c r="Y26" i="217"/>
  <c r="FB35" i="217"/>
  <c r="BZ27" i="217"/>
  <c r="EU52" i="217"/>
  <c r="DW48" i="217"/>
  <c r="DW12" i="217"/>
  <c r="AE38" i="217"/>
  <c r="BN36" i="217"/>
  <c r="DK25" i="217"/>
  <c r="BD7" i="217"/>
  <c r="CG20" i="217"/>
  <c r="EZ52" i="217"/>
  <c r="BX51" i="217"/>
  <c r="BX20" i="217"/>
  <c r="CV22" i="217"/>
  <c r="Z34" i="217"/>
  <c r="ET9" i="217"/>
  <c r="DQ21" i="217"/>
  <c r="EE32" i="217"/>
  <c r="D10" i="217"/>
  <c r="CR50" i="217"/>
  <c r="AW37" i="217"/>
  <c r="AU23" i="217"/>
  <c r="AQ13" i="217"/>
  <c r="BA51" i="217"/>
  <c r="X21" i="217"/>
  <c r="AX23" i="217"/>
  <c r="CO5" i="217"/>
  <c r="F22" i="217"/>
  <c r="AD25" i="217"/>
  <c r="CQ24" i="217"/>
  <c r="L49" i="217"/>
  <c r="DC7" i="217"/>
  <c r="CN26" i="217"/>
  <c r="BJ40" i="217"/>
  <c r="AK10" i="217"/>
  <c r="EX40" i="217"/>
  <c r="EM14" i="217"/>
  <c r="AE44" i="217"/>
  <c r="Y18" i="217"/>
  <c r="DE18" i="217"/>
  <c r="BZ50" i="217"/>
  <c r="W43" i="217"/>
  <c r="BE32" i="217"/>
  <c r="FC6" i="217"/>
  <c r="S6" i="217"/>
  <c r="CP39" i="217"/>
  <c r="AX16" i="217"/>
  <c r="CQ44" i="217"/>
  <c r="CS37" i="217"/>
  <c r="CR35" i="217"/>
  <c r="BH43" i="217"/>
  <c r="DC6" i="217"/>
  <c r="DC23" i="217"/>
  <c r="U20" i="217"/>
  <c r="AA21" i="217"/>
  <c r="CX30" i="217"/>
  <c r="FG40" i="217"/>
  <c r="DR18" i="217"/>
  <c r="AB39" i="217"/>
  <c r="AG39" i="217"/>
  <c r="CU53" i="217"/>
  <c r="AN48" i="217"/>
  <c r="EG25" i="217"/>
  <c r="DS22" i="217"/>
  <c r="AV32" i="217"/>
  <c r="EC14" i="217"/>
  <c r="BQ15" i="217"/>
  <c r="EU53" i="217"/>
  <c r="EH5" i="217"/>
  <c r="FH4" i="217"/>
  <c r="E50" i="217"/>
  <c r="Y34" i="217"/>
  <c r="BJ44" i="217"/>
  <c r="CA22" i="217"/>
  <c r="DK17" i="217"/>
  <c r="DM40" i="217"/>
  <c r="BA48" i="217"/>
  <c r="D22" i="217"/>
  <c r="DK30" i="217"/>
  <c r="AR4" i="217"/>
  <c r="U48" i="217"/>
  <c r="FG28" i="217"/>
  <c r="U9" i="217"/>
  <c r="AS20" i="217"/>
  <c r="FF15" i="217"/>
  <c r="AG6" i="217"/>
  <c r="CD24" i="217"/>
  <c r="BD5" i="217"/>
  <c r="CV20" i="217"/>
  <c r="CT37" i="217"/>
  <c r="AV52" i="217"/>
  <c r="FH21" i="217"/>
  <c r="AZ43" i="217"/>
  <c r="AW19" i="217"/>
  <c r="FF30" i="217"/>
  <c r="AT9" i="217"/>
  <c r="CG8" i="217"/>
  <c r="AT6" i="217"/>
  <c r="T20" i="217"/>
  <c r="BK45" i="217"/>
  <c r="BN43" i="217"/>
  <c r="I40" i="217"/>
  <c r="AC51" i="217"/>
  <c r="Y10" i="217"/>
  <c r="EQ15" i="217"/>
  <c r="BI18" i="217"/>
  <c r="T27" i="217"/>
  <c r="N53" i="217"/>
  <c r="DX33" i="217"/>
  <c r="DT6" i="217"/>
  <c r="DX25" i="217"/>
  <c r="FE5" i="217"/>
  <c r="BI8" i="217"/>
  <c r="CM23" i="217"/>
  <c r="P39" i="217"/>
  <c r="AH38" i="217"/>
  <c r="AM21" i="217"/>
  <c r="ET20" i="217"/>
  <c r="BE12" i="217"/>
  <c r="H43" i="217"/>
  <c r="CI53" i="217"/>
  <c r="EV25" i="217"/>
  <c r="AM14" i="217"/>
  <c r="AI16" i="217"/>
  <c r="CD52" i="217"/>
  <c r="CZ8" i="217"/>
  <c r="EA38" i="217"/>
  <c r="EQ33" i="217"/>
  <c r="FG38" i="217"/>
  <c r="FC20" i="217"/>
  <c r="E15" i="217"/>
  <c r="CJ38" i="217"/>
  <c r="BA30" i="217"/>
  <c r="BE45" i="217"/>
  <c r="BF27" i="217"/>
  <c r="M22" i="217"/>
  <c r="EE51" i="217"/>
  <c r="BE25" i="217"/>
  <c r="EW30" i="217"/>
  <c r="W40" i="217"/>
  <c r="BB8" i="217"/>
  <c r="FG48" i="217"/>
  <c r="BG36" i="217"/>
  <c r="O35" i="217"/>
  <c r="BE22" i="217"/>
  <c r="CE14" i="217"/>
  <c r="AT4" i="217"/>
  <c r="DW34" i="217"/>
  <c r="AV7" i="217"/>
  <c r="AB37" i="217"/>
  <c r="ER40" i="217"/>
  <c r="R45" i="217"/>
  <c r="AC4" i="217"/>
  <c r="CI35" i="217"/>
  <c r="CU36" i="217"/>
  <c r="BY48" i="217"/>
  <c r="AY45" i="217"/>
  <c r="AK17" i="217"/>
  <c r="EN45" i="217"/>
  <c r="AM34" i="217"/>
  <c r="BR38" i="217"/>
  <c r="BK20" i="217"/>
  <c r="ET18" i="217"/>
  <c r="S28" i="217"/>
  <c r="ES40" i="217"/>
  <c r="CA13" i="217"/>
  <c r="BW29" i="217"/>
  <c r="J17" i="217"/>
  <c r="EU28" i="217"/>
  <c r="EP4" i="217"/>
  <c r="CM33" i="217"/>
  <c r="EA29" i="217"/>
  <c r="DH16" i="217"/>
  <c r="CA35" i="217"/>
  <c r="AI8" i="217"/>
  <c r="DK10" i="217"/>
  <c r="CJ39" i="217"/>
  <c r="AW9" i="217"/>
  <c r="FG32" i="217"/>
  <c r="BA21" i="217"/>
  <c r="BW20" i="217"/>
  <c r="AJ15" i="217"/>
  <c r="ER10" i="217"/>
  <c r="AY13" i="217"/>
  <c r="AY22" i="217"/>
  <c r="I23" i="217"/>
  <c r="T31" i="217"/>
  <c r="S36" i="217"/>
  <c r="EJ37" i="217"/>
  <c r="AU10" i="217"/>
  <c r="CV39" i="217"/>
  <c r="FF38" i="217"/>
  <c r="U39" i="217"/>
  <c r="O37" i="217"/>
  <c r="AE21" i="217"/>
  <c r="CQ21" i="217"/>
  <c r="E33" i="217"/>
  <c r="AS38" i="217"/>
  <c r="V37" i="217"/>
  <c r="DJ8" i="217"/>
  <c r="AE4" i="217"/>
  <c r="CA52" i="217"/>
  <c r="EX30" i="217"/>
  <c r="AJ7" i="217"/>
  <c r="BE6" i="217"/>
  <c r="DC19" i="217"/>
  <c r="DG17" i="217"/>
  <c r="D23" i="217"/>
  <c r="CQ5" i="217"/>
  <c r="CP49" i="217"/>
  <c r="AI48" i="217"/>
  <c r="FB7" i="217"/>
  <c r="BY16" i="217"/>
  <c r="DK8" i="217"/>
  <c r="DD26" i="217"/>
  <c r="BC33" i="217"/>
  <c r="AX18" i="217"/>
  <c r="EF26" i="217"/>
  <c r="AD16" i="217"/>
  <c r="EF45" i="217"/>
  <c r="DS44" i="217"/>
  <c r="AD27" i="217"/>
  <c r="CI9" i="217"/>
  <c r="CV6" i="217"/>
  <c r="DZ36" i="217"/>
  <c r="EZ11" i="217"/>
  <c r="AE28" i="217"/>
  <c r="CI12" i="217"/>
  <c r="AH33" i="217"/>
  <c r="EG22" i="217"/>
  <c r="BW32" i="217"/>
  <c r="DZ44" i="217"/>
  <c r="AW32" i="217"/>
  <c r="AF21" i="217"/>
  <c r="BU26" i="217"/>
  <c r="AT51" i="217"/>
  <c r="AQ8" i="217"/>
  <c r="AY51" i="217"/>
  <c r="BK25" i="217"/>
  <c r="EM6" i="217"/>
  <c r="BB7" i="217"/>
  <c r="BO45" i="217"/>
  <c r="DO28" i="217"/>
  <c r="L14" i="217"/>
  <c r="EW27" i="217"/>
  <c r="FC9" i="217"/>
  <c r="AL39" i="217"/>
  <c r="N16" i="217"/>
  <c r="DT21" i="217"/>
  <c r="DO22" i="217"/>
  <c r="ED11" i="217"/>
  <c r="EC23" i="217"/>
  <c r="BI26" i="217"/>
  <c r="BY22" i="217"/>
  <c r="CN38" i="217"/>
  <c r="FE50" i="217"/>
  <c r="BU40" i="217"/>
  <c r="AJ23" i="217"/>
  <c r="H11" i="217"/>
  <c r="EW51" i="217"/>
  <c r="AY53" i="217"/>
  <c r="AQ30" i="217"/>
  <c r="AX39" i="217"/>
  <c r="L11" i="217"/>
  <c r="FD8" i="217"/>
  <c r="BB30" i="217"/>
  <c r="CX6" i="217"/>
  <c r="BA15" i="217"/>
  <c r="EI21" i="217"/>
  <c r="BK38" i="217"/>
  <c r="CP10" i="217"/>
  <c r="BV37" i="217"/>
  <c r="M17" i="217"/>
  <c r="EC37" i="217"/>
  <c r="FF50" i="217"/>
  <c r="EJ39" i="217"/>
  <c r="AE50" i="217"/>
  <c r="BY6" i="217"/>
  <c r="EU20" i="217"/>
  <c r="EC9" i="217"/>
  <c r="EN44" i="217"/>
  <c r="DH9" i="217"/>
  <c r="DZ7" i="217"/>
  <c r="AN45" i="217"/>
  <c r="BU7" i="217"/>
  <c r="BX26" i="217"/>
  <c r="ER30" i="217"/>
  <c r="BL11" i="217"/>
  <c r="CE19" i="217"/>
  <c r="S52" i="217"/>
  <c r="K45" i="217"/>
  <c r="DJ16" i="217"/>
  <c r="FE33" i="217"/>
  <c r="CW40" i="217"/>
  <c r="CL20" i="217"/>
  <c r="I44" i="217"/>
  <c r="DO8" i="217"/>
  <c r="EE39" i="217"/>
  <c r="FH52" i="217"/>
  <c r="BH9" i="217"/>
  <c r="AN13" i="217"/>
  <c r="DZ45" i="217"/>
  <c r="BN8" i="217"/>
  <c r="CR45" i="217"/>
  <c r="O12" i="217"/>
  <c r="EC25" i="217"/>
  <c r="CF10" i="217"/>
  <c r="BG22" i="217"/>
  <c r="FC51" i="217"/>
  <c r="EA53" i="217"/>
  <c r="AC26" i="217"/>
  <c r="FA52" i="217"/>
  <c r="AM22" i="217"/>
  <c r="EC34" i="217"/>
  <c r="FF9" i="217"/>
  <c r="BT39" i="217"/>
  <c r="DB25" i="217"/>
  <c r="DL14" i="217"/>
  <c r="FF13" i="217"/>
  <c r="EB31" i="217"/>
  <c r="J37" i="217"/>
  <c r="FE24" i="217"/>
  <c r="BN51" i="217"/>
  <c r="AZ22" i="217"/>
  <c r="BP45" i="217"/>
  <c r="EG6" i="217"/>
  <c r="V6" i="217"/>
  <c r="EJ28" i="217"/>
  <c r="DN51" i="217"/>
  <c r="CO11" i="217"/>
  <c r="Y32" i="217"/>
  <c r="AH18" i="217"/>
  <c r="ES51" i="217"/>
  <c r="T35" i="217"/>
  <c r="AZ19" i="217"/>
  <c r="DU24" i="217"/>
  <c r="CK38" i="217"/>
  <c r="DE25" i="217"/>
  <c r="BA16" i="217"/>
  <c r="CD38" i="217"/>
  <c r="EC27" i="217"/>
  <c r="BP49" i="217"/>
  <c r="AE23" i="217"/>
  <c r="Q9" i="217"/>
  <c r="EB22" i="217"/>
  <c r="BR35" i="217"/>
  <c r="EK20" i="217"/>
  <c r="K17" i="217"/>
  <c r="AZ44" i="217"/>
  <c r="BH6" i="217"/>
  <c r="EF11" i="217"/>
  <c r="DH27" i="217"/>
  <c r="AA31" i="217"/>
  <c r="CY31" i="217"/>
  <c r="EI22" i="217"/>
  <c r="FA19" i="217"/>
  <c r="V48" i="217"/>
  <c r="BF43" i="217"/>
  <c r="CW8" i="217"/>
  <c r="BQ8" i="217"/>
  <c r="K39" i="217"/>
  <c r="DX7" i="217"/>
  <c r="DB48" i="217"/>
  <c r="BF33" i="217"/>
  <c r="AL14" i="217"/>
  <c r="FA33" i="217"/>
  <c r="ED29" i="217"/>
  <c r="Z9" i="217"/>
  <c r="CM32" i="217"/>
  <c r="BM48" i="217"/>
  <c r="CX52" i="217"/>
  <c r="AH31" i="217"/>
  <c r="EC10" i="217"/>
  <c r="BT9" i="217"/>
  <c r="ES12" i="217"/>
  <c r="E48" i="217"/>
  <c r="DE52" i="217"/>
  <c r="CG22" i="217"/>
  <c r="EB19" i="217"/>
  <c r="AI21" i="217"/>
  <c r="AT24" i="217"/>
  <c r="DC29" i="217"/>
  <c r="CR37" i="217"/>
  <c r="DW24" i="217"/>
  <c r="U44" i="217"/>
  <c r="BN9" i="217"/>
  <c r="CP24" i="217"/>
  <c r="BP36" i="217"/>
  <c r="EQ36" i="217"/>
  <c r="DG31" i="217"/>
  <c r="CI36" i="217"/>
  <c r="ET5" i="217"/>
  <c r="V7" i="217"/>
  <c r="AL52" i="217"/>
  <c r="DN21" i="217"/>
  <c r="Q51" i="217"/>
  <c r="CC10" i="217"/>
  <c r="DL13" i="217"/>
  <c r="CV24" i="217"/>
  <c r="CS45" i="217"/>
  <c r="EJ7" i="217"/>
  <c r="AV39" i="217"/>
  <c r="BM13" i="217"/>
  <c r="X26" i="217"/>
  <c r="H33" i="217"/>
  <c r="ET14" i="217"/>
  <c r="EC51" i="217"/>
  <c r="CL34" i="217"/>
  <c r="N36" i="217"/>
  <c r="BL9" i="217"/>
  <c r="G37" i="217"/>
  <c r="AP31" i="217"/>
  <c r="BC44" i="217"/>
  <c r="AD28" i="217"/>
  <c r="EK52" i="217"/>
  <c r="DY25" i="217"/>
  <c r="H28" i="217"/>
  <c r="EL35" i="217"/>
  <c r="DI30" i="217"/>
  <c r="S34" i="217"/>
  <c r="FA27" i="217"/>
  <c r="AS40" i="217"/>
  <c r="G19" i="217"/>
  <c r="BC18" i="217"/>
  <c r="M32" i="217"/>
  <c r="J24" i="217"/>
  <c r="G13" i="217"/>
  <c r="AL23" i="217"/>
  <c r="AG17" i="217"/>
  <c r="BY33" i="217"/>
  <c r="ET40" i="217"/>
  <c r="DW38" i="217"/>
  <c r="EJ6" i="217"/>
  <c r="EZ5" i="217"/>
  <c r="AH51" i="217"/>
  <c r="P44" i="217"/>
  <c r="Q45" i="217"/>
  <c r="ER51" i="217"/>
  <c r="FB13" i="217"/>
  <c r="AL11" i="217"/>
  <c r="N44" i="217"/>
  <c r="CV40" i="217"/>
  <c r="AN52" i="217"/>
  <c r="AC16" i="217"/>
  <c r="BK18" i="217"/>
  <c r="AI12" i="217"/>
  <c r="Z48" i="217"/>
  <c r="P17" i="217"/>
  <c r="AY23" i="217"/>
  <c r="AW16" i="217"/>
  <c r="F9" i="217"/>
  <c r="FD19" i="217"/>
  <c r="AQ53" i="217"/>
  <c r="DT19" i="217"/>
  <c r="AQ43" i="217"/>
  <c r="N14" i="217"/>
  <c r="Q52" i="217"/>
  <c r="EU13" i="217"/>
  <c r="EW15" i="217"/>
  <c r="DG18" i="217"/>
  <c r="AN51" i="217"/>
  <c r="DV31" i="217"/>
  <c r="CO26" i="217"/>
  <c r="DC9" i="217"/>
  <c r="BE4" i="217"/>
  <c r="DX49" i="217"/>
  <c r="U15" i="217"/>
  <c r="AK14" i="217"/>
  <c r="DQ29" i="217"/>
  <c r="I31" i="217"/>
  <c r="EK34" i="217"/>
  <c r="EO8" i="217"/>
  <c r="BN30" i="217"/>
  <c r="EJ8" i="217"/>
  <c r="BE21" i="217"/>
  <c r="AV6" i="217"/>
  <c r="DG26" i="217"/>
  <c r="K6" i="217"/>
  <c r="CI51" i="217"/>
  <c r="FE14" i="217"/>
  <c r="EA16" i="217"/>
  <c r="AE52" i="217"/>
  <c r="AL35" i="217"/>
  <c r="AD49" i="217"/>
  <c r="CC49" i="217"/>
  <c r="Z38" i="217"/>
  <c r="AP10" i="217"/>
  <c r="EA33" i="217"/>
  <c r="AM23" i="217"/>
  <c r="EQ10" i="217"/>
  <c r="S25" i="217"/>
  <c r="BB20" i="217"/>
  <c r="CR49" i="217"/>
  <c r="CL48" i="217"/>
  <c r="AN4" i="217"/>
  <c r="EO4" i="217"/>
  <c r="BQ36" i="217"/>
  <c r="EU10" i="217"/>
  <c r="S12" i="217"/>
  <c r="Z30" i="217"/>
  <c r="AR18" i="217"/>
  <c r="W6" i="217"/>
  <c r="DB5" i="217"/>
  <c r="J38" i="217"/>
  <c r="ER23" i="217"/>
  <c r="AZ12" i="217"/>
  <c r="DF37" i="217"/>
  <c r="G4" i="217"/>
  <c r="BJ35" i="217"/>
  <c r="DJ12" i="217"/>
  <c r="E14" i="217"/>
  <c r="AB11" i="217"/>
  <c r="EV52" i="217"/>
  <c r="EW38" i="217"/>
  <c r="EG27" i="217"/>
  <c r="L22" i="217"/>
  <c r="AU30" i="217"/>
  <c r="CJ36" i="217"/>
  <c r="DM7" i="217"/>
  <c r="BH10" i="217"/>
  <c r="CM21" i="217"/>
  <c r="DS30" i="217"/>
  <c r="EW48" i="217"/>
  <c r="EB34" i="217"/>
  <c r="CH39" i="217"/>
  <c r="N18" i="217"/>
  <c r="ET28" i="217"/>
  <c r="EI32" i="217"/>
  <c r="EW7" i="217"/>
  <c r="AN38" i="217"/>
  <c r="CE34" i="217"/>
  <c r="AJ49" i="217"/>
  <c r="FG4" i="217"/>
  <c r="AB4" i="217"/>
  <c r="AJ4" i="217"/>
  <c r="DC36" i="217"/>
  <c r="AX33" i="217"/>
  <c r="AP26" i="217"/>
  <c r="AK35" i="217"/>
  <c r="CM53" i="217"/>
  <c r="BD24" i="217"/>
  <c r="M5" i="217"/>
  <c r="K50" i="217"/>
  <c r="AO16" i="217"/>
  <c r="Q18" i="217"/>
  <c r="J33" i="217"/>
  <c r="Q5" i="217"/>
  <c r="CP26" i="217"/>
  <c r="CE32" i="217"/>
  <c r="BS17" i="217"/>
  <c r="AO21" i="217"/>
  <c r="F4" i="217"/>
  <c r="DS38" i="217"/>
  <c r="FG17" i="217"/>
  <c r="DV35" i="217"/>
  <c r="H24" i="217"/>
  <c r="Q34" i="217"/>
  <c r="J35" i="217"/>
  <c r="BB19" i="217"/>
  <c r="CE25" i="217"/>
  <c r="AK44" i="217"/>
  <c r="BO51" i="217"/>
  <c r="R9" i="217"/>
  <c r="CJ50" i="217"/>
  <c r="DZ15" i="217"/>
  <c r="EY11" i="217"/>
  <c r="DV19" i="217"/>
  <c r="CP6" i="217"/>
  <c r="Z33" i="217"/>
  <c r="L37" i="217"/>
  <c r="EO33" i="217"/>
  <c r="FB11" i="217"/>
  <c r="BD13" i="217"/>
  <c r="BD49" i="217"/>
  <c r="BB48" i="217"/>
  <c r="FC5" i="217"/>
  <c r="I8" i="217"/>
  <c r="BG5" i="217"/>
  <c r="ER48" i="217"/>
  <c r="CV16" i="217"/>
  <c r="AH37" i="217"/>
  <c r="EG36" i="217"/>
  <c r="E24" i="217"/>
  <c r="BX43" i="217"/>
  <c r="BN26" i="217"/>
  <c r="FI13" i="217"/>
  <c r="EY18" i="217"/>
  <c r="AY7" i="217"/>
  <c r="EU27" i="217"/>
  <c r="EQ18" i="217"/>
  <c r="H12" i="217"/>
  <c r="EN27" i="217"/>
  <c r="ER16" i="217"/>
  <c r="FE7" i="217"/>
  <c r="BB44" i="217"/>
  <c r="BX39" i="217"/>
  <c r="EM20" i="217"/>
  <c r="BG9" i="217"/>
  <c r="EF30" i="217"/>
  <c r="DZ13" i="217"/>
  <c r="G20" i="217"/>
  <c r="AJ11" i="217"/>
  <c r="BW14" i="217"/>
  <c r="BA36" i="217"/>
  <c r="DB18" i="217"/>
  <c r="CI8" i="217"/>
  <c r="FH48" i="217"/>
  <c r="FF33" i="217"/>
  <c r="EF29" i="217"/>
  <c r="N45" i="217"/>
  <c r="FG13" i="217"/>
  <c r="AU36" i="217"/>
  <c r="AD20" i="217"/>
  <c r="CW19" i="217"/>
  <c r="BL43" i="217"/>
  <c r="P43" i="217"/>
  <c r="CT27" i="217"/>
  <c r="F49" i="217"/>
  <c r="M21" i="217"/>
  <c r="EW26" i="217"/>
  <c r="BS6" i="217"/>
  <c r="N8" i="217"/>
  <c r="BL34" i="217"/>
  <c r="ET36" i="217"/>
  <c r="T6" i="217"/>
  <c r="BA38" i="217"/>
  <c r="EK50" i="217"/>
  <c r="EY31" i="217"/>
  <c r="DD49" i="217"/>
  <c r="DD22" i="217"/>
  <c r="BC11" i="217"/>
  <c r="FB30" i="217"/>
  <c r="F26" i="217"/>
  <c r="EQ39" i="217"/>
  <c r="BJ16" i="217"/>
  <c r="CU27" i="217"/>
  <c r="CL16" i="217"/>
  <c r="DR9" i="217"/>
  <c r="P22" i="217"/>
  <c r="CV13" i="217"/>
  <c r="L27" i="217"/>
  <c r="BE37" i="217"/>
  <c r="ET30" i="217"/>
  <c r="DS28" i="217"/>
  <c r="EY48" i="217"/>
  <c r="BH34" i="217"/>
  <c r="BA32" i="217"/>
  <c r="BA14" i="217"/>
  <c r="ED6" i="217"/>
  <c r="BI50" i="217"/>
  <c r="S37" i="217"/>
  <c r="CQ53" i="217"/>
  <c r="DR16" i="217"/>
  <c r="D13" i="217"/>
  <c r="CU52" i="217"/>
  <c r="EI8" i="217"/>
  <c r="CB17" i="217"/>
  <c r="DB26" i="217"/>
  <c r="CF6" i="217"/>
  <c r="BU20" i="217"/>
  <c r="BG50" i="217"/>
  <c r="DP38" i="217"/>
  <c r="DQ19" i="217"/>
  <c r="N52" i="217"/>
  <c r="DU31" i="217"/>
  <c r="DP45" i="217"/>
  <c r="AF50" i="217"/>
  <c r="BU8" i="217"/>
  <c r="CK14" i="217"/>
  <c r="EM44" i="217"/>
  <c r="AB23" i="217"/>
  <c r="DV43" i="217"/>
  <c r="AG11" i="217"/>
  <c r="Y39" i="217"/>
  <c r="DR11" i="217"/>
  <c r="BY28" i="217"/>
  <c r="BT36" i="217"/>
  <c r="ET22" i="217"/>
  <c r="BH16" i="217"/>
  <c r="EF44" i="217"/>
  <c r="EX7" i="217"/>
  <c r="DS53" i="217"/>
  <c r="EP8" i="217"/>
  <c r="BC25" i="217"/>
  <c r="FD35" i="217"/>
  <c r="AF39" i="217"/>
  <c r="EY37" i="217"/>
  <c r="BT45" i="217"/>
  <c r="J19" i="217"/>
  <c r="Y24" i="217"/>
  <c r="DO43" i="217"/>
  <c r="FH12" i="217"/>
  <c r="CK20" i="217"/>
  <c r="EQ43" i="217"/>
  <c r="EQ29" i="217"/>
  <c r="AB15" i="217"/>
  <c r="DM45" i="217"/>
  <c r="CJ14" i="217"/>
  <c r="AA17" i="217"/>
  <c r="DI38" i="217"/>
  <c r="M39" i="217"/>
  <c r="BK4" i="217"/>
  <c r="AG25" i="217"/>
  <c r="I19" i="217"/>
  <c r="DX14" i="217"/>
  <c r="BF53" i="217"/>
  <c r="CU20" i="217"/>
  <c r="EH9" i="217"/>
  <c r="EZ48" i="217"/>
  <c r="EM32" i="217"/>
  <c r="BL24" i="217"/>
  <c r="DQ20" i="217"/>
  <c r="EW31" i="217"/>
  <c r="DQ40" i="217"/>
  <c r="DD23" i="217"/>
  <c r="AI37" i="217"/>
  <c r="FH26" i="217"/>
  <c r="FB34" i="217"/>
  <c r="EF27" i="217"/>
  <c r="AE27" i="217"/>
  <c r="AO27" i="217"/>
  <c r="H21" i="217"/>
  <c r="CI6" i="217"/>
  <c r="AJ12" i="217"/>
  <c r="DF44" i="217"/>
  <c r="AO34" i="217"/>
  <c r="AL5" i="217"/>
  <c r="FF12" i="217"/>
  <c r="EY39" i="217"/>
  <c r="FA53" i="217"/>
  <c r="CR24" i="217"/>
  <c r="AI6" i="217"/>
  <c r="AW51" i="217"/>
  <c r="AN29" i="217"/>
  <c r="CB49" i="217"/>
  <c r="BQ11" i="217"/>
  <c r="BH11" i="217"/>
  <c r="CK16" i="217"/>
  <c r="CZ31" i="217"/>
  <c r="G12" i="217"/>
  <c r="BU17" i="217"/>
  <c r="P29" i="217"/>
  <c r="FB4" i="217"/>
  <c r="DY44" i="217"/>
  <c r="DT13" i="217"/>
  <c r="EL36" i="217"/>
  <c r="FI36" i="217"/>
  <c r="BL48" i="217"/>
  <c r="EG12" i="217"/>
  <c r="EH52" i="217"/>
  <c r="AF28" i="217"/>
  <c r="CS51" i="217"/>
  <c r="ES27" i="217"/>
  <c r="DX52" i="217"/>
  <c r="AQ31" i="217"/>
  <c r="AX17" i="217"/>
  <c r="FG9" i="217"/>
  <c r="EW14" i="217"/>
  <c r="D7" i="217"/>
  <c r="DD34" i="217"/>
  <c r="G14" i="217"/>
  <c r="ES21" i="217"/>
  <c r="BF37" i="217"/>
  <c r="DZ6" i="217"/>
  <c r="CP25" i="217"/>
  <c r="CK19" i="217"/>
  <c r="BT8" i="217"/>
  <c r="DT22" i="217"/>
  <c r="DS27" i="217"/>
  <c r="AH7" i="217"/>
  <c r="BZ15" i="217"/>
  <c r="DU13" i="217"/>
  <c r="BX48" i="217"/>
  <c r="CV32" i="217"/>
  <c r="CQ31" i="217"/>
  <c r="DC37" i="217"/>
  <c r="N10" i="217"/>
  <c r="EU32" i="217"/>
  <c r="EQ48" i="217"/>
  <c r="BN16" i="217"/>
  <c r="T51" i="217"/>
  <c r="AX30" i="217"/>
  <c r="EV12" i="217"/>
  <c r="CR53" i="217"/>
  <c r="CD33" i="217"/>
  <c r="EB6" i="217"/>
  <c r="EP40" i="217"/>
  <c r="BT34" i="217"/>
  <c r="DD24" i="217"/>
  <c r="CH16" i="217"/>
  <c r="DR53" i="217"/>
  <c r="EU21" i="217"/>
  <c r="EP36" i="217"/>
  <c r="DL29" i="217"/>
  <c r="AS32" i="217"/>
  <c r="CH53" i="217"/>
  <c r="BA10" i="217"/>
  <c r="O27" i="217"/>
  <c r="CD6" i="217"/>
  <c r="CO9" i="217"/>
  <c r="DC13" i="217"/>
  <c r="DZ24" i="217"/>
  <c r="DL50" i="217"/>
  <c r="V4" i="217"/>
  <c r="EN49" i="217"/>
  <c r="AV19" i="217"/>
  <c r="AK43" i="217"/>
  <c r="FB45" i="217"/>
  <c r="BW40" i="217"/>
  <c r="EB52" i="217"/>
  <c r="CA8" i="217"/>
  <c r="AK45" i="217"/>
  <c r="DU20" i="217"/>
  <c r="AG21" i="217"/>
  <c r="CH10" i="217"/>
  <c r="BP11" i="217"/>
  <c r="EN4" i="217"/>
  <c r="AA34" i="217"/>
  <c r="EJ50" i="217"/>
  <c r="BZ9" i="217"/>
  <c r="DX18" i="217"/>
  <c r="FB32" i="217"/>
  <c r="EA28" i="217"/>
  <c r="CD8" i="217"/>
  <c r="Q44" i="217"/>
  <c r="L36" i="217"/>
  <c r="FF32" i="217"/>
  <c r="FH8" i="217"/>
  <c r="FA36" i="217"/>
  <c r="EF4" i="217"/>
  <c r="BH12" i="217"/>
  <c r="CW31" i="217"/>
  <c r="CX5" i="217"/>
  <c r="BS8" i="217"/>
  <c r="DT35" i="217"/>
  <c r="EB53" i="217"/>
  <c r="EU26" i="217"/>
  <c r="CI32" i="217"/>
  <c r="EN28" i="217"/>
  <c r="BB39" i="217"/>
  <c r="BS27" i="217"/>
  <c r="DX32" i="217"/>
  <c r="BQ40" i="217"/>
  <c r="AO48" i="217"/>
  <c r="BV11" i="217"/>
  <c r="CY45" i="217"/>
  <c r="EG24" i="217"/>
  <c r="AY29" i="217"/>
  <c r="FH13" i="217"/>
  <c r="DN7" i="217"/>
  <c r="AC44" i="217"/>
  <c r="AE26" i="217"/>
  <c r="Z35" i="217"/>
  <c r="AB7" i="217"/>
  <c r="DQ9" i="217"/>
  <c r="N34" i="217"/>
  <c r="AY36" i="217"/>
  <c r="AZ28" i="217"/>
  <c r="CE48" i="217"/>
  <c r="ET49" i="217"/>
  <c r="W4" i="217"/>
  <c r="EU6" i="217"/>
  <c r="EP29" i="217"/>
  <c r="BX23" i="217"/>
  <c r="G52" i="217"/>
  <c r="CA25" i="217"/>
  <c r="AF24" i="217"/>
  <c r="BJ33" i="217"/>
  <c r="BA45" i="217"/>
  <c r="AU14" i="217"/>
  <c r="DQ43" i="217"/>
  <c r="DN53" i="217"/>
  <c r="DM9" i="217"/>
  <c r="CX23" i="217"/>
  <c r="AR24" i="217"/>
  <c r="AU51" i="217"/>
  <c r="CI31" i="217"/>
  <c r="DE21" i="217"/>
  <c r="EF35" i="217"/>
  <c r="BG43" i="217"/>
  <c r="CP28" i="217"/>
  <c r="BP9" i="217"/>
  <c r="CH44" i="217"/>
  <c r="P35" i="217"/>
  <c r="M6" i="217"/>
  <c r="BP20" i="217"/>
  <c r="U11" i="217"/>
  <c r="BD43" i="217"/>
  <c r="CT17" i="217"/>
  <c r="AT21" i="217"/>
  <c r="H37" i="217"/>
  <c r="CC18" i="217"/>
  <c r="BJ31" i="217"/>
  <c r="CE21" i="217"/>
  <c r="CF20" i="217"/>
  <c r="AG52" i="217"/>
  <c r="M48" i="217"/>
  <c r="DA23" i="217"/>
  <c r="AN44" i="217"/>
  <c r="I17" i="217"/>
  <c r="CQ6" i="217"/>
  <c r="DK48" i="217"/>
  <c r="DU33" i="217"/>
  <c r="K24" i="217"/>
  <c r="BW34" i="217"/>
  <c r="FB25" i="217"/>
  <c r="EF39" i="217"/>
  <c r="DE7" i="217"/>
  <c r="EK4" i="217"/>
  <c r="EZ23" i="217"/>
  <c r="EK19" i="217"/>
  <c r="DT5" i="217"/>
  <c r="DD9" i="217"/>
  <c r="BX52" i="217"/>
  <c r="D35" i="217"/>
  <c r="EI31" i="217"/>
  <c r="AM45" i="217"/>
  <c r="CN48" i="217"/>
  <c r="ED28" i="217"/>
  <c r="FE29" i="217"/>
  <c r="L26" i="217"/>
  <c r="U40" i="217"/>
  <c r="Y38" i="217"/>
  <c r="ES25" i="217"/>
  <c r="BP7" i="217"/>
  <c r="CJ32" i="217"/>
  <c r="ES28" i="217"/>
  <c r="AZ4" i="217"/>
  <c r="D31" i="217"/>
  <c r="DA20" i="217"/>
  <c r="AF11" i="217"/>
  <c r="AN30" i="217"/>
  <c r="FE35" i="217"/>
  <c r="Z51" i="217"/>
  <c r="AK31" i="217"/>
  <c r="K34" i="217"/>
  <c r="AF14" i="217"/>
  <c r="AH10" i="217"/>
  <c r="DJ53" i="217"/>
  <c r="EE33" i="217"/>
  <c r="EW18" i="217"/>
  <c r="EO35" i="217"/>
  <c r="G25" i="217"/>
  <c r="CX35" i="217"/>
  <c r="CX53" i="217"/>
  <c r="EY6" i="217"/>
  <c r="H36" i="217"/>
  <c r="EY25" i="217"/>
  <c r="O48" i="217"/>
  <c r="EL26" i="217"/>
  <c r="AC21" i="217"/>
  <c r="S15" i="217"/>
  <c r="DC25" i="217"/>
  <c r="AA6" i="217"/>
  <c r="CW35" i="217"/>
  <c r="S50" i="217"/>
  <c r="DL51" i="217"/>
  <c r="ET17" i="217"/>
  <c r="BW10" i="217"/>
  <c r="CT12" i="217"/>
  <c r="FH24" i="217"/>
  <c r="DH15" i="217"/>
  <c r="AM30" i="217"/>
  <c r="CF28" i="217"/>
  <c r="DH43" i="217"/>
  <c r="BX40" i="217"/>
  <c r="CH50" i="217"/>
  <c r="DJ52" i="217"/>
  <c r="U23" i="217"/>
  <c r="EG39" i="217"/>
  <c r="ES9" i="217"/>
  <c r="CZ33" i="217"/>
  <c r="CF27" i="217"/>
  <c r="CG38" i="217"/>
  <c r="AM24" i="217"/>
  <c r="DJ35" i="217"/>
  <c r="BF38" i="217"/>
  <c r="ES31" i="217"/>
  <c r="BW7" i="217"/>
  <c r="CE29" i="217"/>
  <c r="CQ11" i="217"/>
  <c r="E32" i="217"/>
  <c r="BJ6" i="217"/>
  <c r="T15" i="217"/>
  <c r="DI21" i="217"/>
  <c r="DM52" i="217"/>
  <c r="AW44" i="217"/>
  <c r="DX39" i="217"/>
  <c r="EX22" i="217"/>
  <c r="EP14" i="217"/>
  <c r="AM20" i="217"/>
  <c r="AV13" i="217"/>
  <c r="AF43" i="217"/>
  <c r="EI7" i="217"/>
  <c r="AT52" i="217"/>
  <c r="EH13" i="217"/>
  <c r="DM50" i="217"/>
  <c r="DI6" i="217"/>
  <c r="AK16" i="217"/>
  <c r="AK18" i="217"/>
  <c r="P21" i="217"/>
  <c r="CD49" i="217"/>
  <c r="BC45" i="217"/>
  <c r="F15" i="217"/>
  <c r="BK43" i="217"/>
  <c r="CN30" i="217"/>
  <c r="AM25" i="217"/>
  <c r="CK17" i="217"/>
  <c r="V52" i="217"/>
  <c r="EV16" i="217"/>
  <c r="CY29" i="217"/>
  <c r="BU53" i="217"/>
  <c r="ER32" i="217"/>
  <c r="DS4" i="217"/>
  <c r="AJ26" i="217"/>
  <c r="BS20" i="217"/>
  <c r="G7" i="217"/>
  <c r="EM50" i="217"/>
  <c r="AX7" i="217"/>
  <c r="DI19" i="217"/>
  <c r="AX13" i="217"/>
  <c r="AO52" i="217"/>
  <c r="EO50" i="217"/>
  <c r="CD15" i="217"/>
  <c r="DE37" i="217"/>
  <c r="P15" i="217"/>
  <c r="DK21" i="217"/>
  <c r="AD10" i="217"/>
  <c r="CU23" i="217"/>
  <c r="DQ53" i="217"/>
  <c r="CQ38" i="217"/>
  <c r="EK6" i="217"/>
  <c r="DL35" i="217"/>
  <c r="BX24" i="217"/>
  <c r="DM49" i="217"/>
  <c r="DZ17" i="217"/>
  <c r="DS26" i="217"/>
  <c r="CY43" i="217"/>
  <c r="CU30" i="217"/>
  <c r="FB12" i="217"/>
  <c r="EB7" i="217"/>
  <c r="X45" i="217"/>
  <c r="G50" i="217"/>
  <c r="ES32" i="217"/>
  <c r="CN23" i="217"/>
  <c r="DZ10" i="217"/>
  <c r="Y14" i="217"/>
  <c r="BC49" i="217"/>
  <c r="EI26" i="217"/>
  <c r="DB24" i="217"/>
  <c r="AD51" i="217"/>
  <c r="CA26" i="217"/>
  <c r="DK43" i="217"/>
  <c r="DX38" i="217"/>
  <c r="DH49" i="217"/>
  <c r="CA16" i="217"/>
  <c r="CG30" i="217"/>
  <c r="BL49" i="217"/>
  <c r="CW12" i="217"/>
  <c r="BV45" i="217"/>
  <c r="U34" i="217"/>
  <c r="AA36" i="217"/>
  <c r="BZ49" i="217"/>
  <c r="DG10" i="217"/>
  <c r="CR26" i="217"/>
  <c r="BV26" i="217"/>
  <c r="AS45" i="217"/>
  <c r="EW35" i="217"/>
  <c r="EY44" i="217"/>
  <c r="CN22" i="217"/>
  <c r="CF21" i="217"/>
  <c r="I9" i="217"/>
  <c r="DG38" i="217"/>
  <c r="EB38" i="217"/>
  <c r="BS49" i="217"/>
  <c r="DF45" i="217"/>
  <c r="DP8" i="217"/>
  <c r="BW33" i="217"/>
  <c r="DF17" i="217"/>
  <c r="DW43" i="217"/>
  <c r="Q50" i="217"/>
  <c r="DW37" i="217"/>
  <c r="AA15" i="217"/>
  <c r="BW13" i="217"/>
  <c r="BC12" i="217"/>
  <c r="AC38" i="217"/>
  <c r="N11" i="217"/>
  <c r="AA22" i="217"/>
  <c r="AR17" i="217"/>
  <c r="BN20" i="217"/>
  <c r="DL23" i="217"/>
  <c r="DL18" i="217"/>
  <c r="CU38" i="217"/>
  <c r="EV17" i="217"/>
  <c r="Z28" i="217"/>
  <c r="CM14" i="217"/>
  <c r="BX15" i="217"/>
  <c r="AQ7" i="217"/>
  <c r="EN9" i="217"/>
  <c r="N48" i="217"/>
  <c r="BR24" i="217"/>
  <c r="DE28" i="217"/>
  <c r="EP27" i="217"/>
  <c r="BJ24" i="217"/>
  <c r="AP39" i="217"/>
  <c r="DC27" i="217"/>
  <c r="BT20" i="217"/>
  <c r="BZ26" i="217"/>
  <c r="BH53" i="217"/>
  <c r="DZ21" i="217"/>
  <c r="BY43" i="217"/>
  <c r="EU23" i="217"/>
  <c r="T43" i="217"/>
  <c r="BI30" i="217"/>
  <c r="U51" i="217"/>
  <c r="BB5" i="217"/>
  <c r="EI39" i="217"/>
  <c r="EE23" i="217"/>
  <c r="DH32" i="217"/>
  <c r="T18" i="217"/>
  <c r="AA24" i="217"/>
  <c r="EE50" i="217"/>
  <c r="EV4" i="217"/>
  <c r="DP20" i="217"/>
  <c r="AY20" i="217"/>
  <c r="DF9" i="217"/>
  <c r="F48" i="217"/>
  <c r="BN33" i="217"/>
  <c r="DU29" i="217"/>
  <c r="DT43" i="217"/>
  <c r="AK38" i="217"/>
  <c r="AW18" i="217"/>
  <c r="BB17" i="217"/>
  <c r="DQ51" i="217"/>
  <c r="CY21" i="217"/>
  <c r="DF11" i="217"/>
  <c r="W20" i="217"/>
  <c r="CY36" i="217"/>
  <c r="EC48" i="217"/>
  <c r="DN43" i="217"/>
  <c r="BX4" i="217"/>
  <c r="V21" i="217"/>
  <c r="D9" i="217"/>
  <c r="DP39" i="217"/>
  <c r="CY44" i="217"/>
  <c r="BK34" i="217"/>
  <c r="DJ32" i="217"/>
  <c r="AL33" i="217"/>
  <c r="DG15" i="217"/>
  <c r="BR21" i="217"/>
  <c r="FA26" i="217"/>
  <c r="DF22" i="217"/>
  <c r="BQ27" i="217"/>
  <c r="BW38" i="217"/>
  <c r="BD12" i="217"/>
  <c r="EI52" i="217"/>
  <c r="EW49" i="217"/>
  <c r="BA18" i="217"/>
  <c r="DA13" i="217"/>
  <c r="BA52" i="217"/>
  <c r="AM37" i="217"/>
  <c r="M51" i="217"/>
  <c r="Y50" i="217"/>
  <c r="CJ21" i="217"/>
  <c r="J18" i="217"/>
  <c r="BW19" i="217"/>
  <c r="BG15" i="217"/>
  <c r="BZ44" i="217"/>
  <c r="BF34" i="217"/>
  <c r="DK27" i="217"/>
  <c r="DF53" i="217"/>
  <c r="AJ18" i="217"/>
  <c r="DP40" i="217"/>
  <c r="AM52" i="217"/>
  <c r="CN7" i="217"/>
  <c r="CN13" i="217"/>
  <c r="DG6" i="217"/>
  <c r="EV40" i="217"/>
  <c r="N12" i="217"/>
  <c r="FI24" i="217"/>
  <c r="W30" i="217"/>
  <c r="BZ48" i="217"/>
  <c r="CI48" i="217"/>
  <c r="CO44" i="217"/>
  <c r="CE36" i="217"/>
  <c r="CW9" i="217"/>
  <c r="CO10" i="217"/>
  <c r="EB8" i="217"/>
  <c r="S11" i="217"/>
  <c r="AC39" i="217"/>
  <c r="BU9" i="217"/>
  <c r="T19" i="217"/>
  <c r="AX38" i="217"/>
  <c r="EH44" i="217"/>
  <c r="AH53" i="217"/>
  <c r="EG38" i="217"/>
  <c r="DR45" i="217"/>
  <c r="EP33" i="217"/>
  <c r="BZ6" i="217"/>
  <c r="EP10" i="217"/>
  <c r="BC17" i="217"/>
  <c r="EK25" i="217"/>
  <c r="CV12" i="217"/>
  <c r="CG37" i="217"/>
  <c r="AQ28" i="217"/>
  <c r="EV11" i="217"/>
  <c r="FE16" i="217"/>
  <c r="CA45" i="217"/>
  <c r="DX31" i="217"/>
  <c r="AI34" i="217"/>
  <c r="BK33" i="217"/>
  <c r="ER11" i="217"/>
  <c r="AJ6" i="217"/>
  <c r="AG22" i="217"/>
  <c r="R37" i="217"/>
  <c r="BO14" i="217"/>
  <c r="I36" i="217"/>
  <c r="CO34" i="217"/>
  <c r="DD40" i="217"/>
  <c r="BM12" i="217"/>
  <c r="CS31" i="217"/>
  <c r="AV45" i="217"/>
  <c r="FI31" i="217"/>
  <c r="BB22" i="217"/>
  <c r="EN38" i="217"/>
  <c r="M10" i="217"/>
  <c r="BR30" i="217"/>
  <c r="DU25" i="217"/>
  <c r="EK5" i="217"/>
  <c r="X6" i="217"/>
  <c r="DR50" i="217"/>
  <c r="CM38" i="217"/>
  <c r="DJ38" i="217"/>
  <c r="BC8" i="217"/>
  <c r="BV7" i="217"/>
  <c r="CH40" i="217"/>
  <c r="AY32" i="217"/>
  <c r="EG23" i="217"/>
  <c r="CR34" i="217"/>
  <c r="CB50" i="217"/>
  <c r="BF4" i="217"/>
  <c r="EV26" i="217"/>
  <c r="AT8" i="217"/>
  <c r="EY34" i="217"/>
  <c r="BM30" i="217"/>
  <c r="CW45" i="217"/>
  <c r="DZ19" i="217"/>
  <c r="K53" i="217"/>
  <c r="BJ25" i="217"/>
  <c r="CQ50" i="217"/>
  <c r="AZ9" i="217"/>
  <c r="FI20" i="217"/>
  <c r="FA50" i="217"/>
  <c r="FA24" i="217"/>
  <c r="AZ26" i="217"/>
  <c r="BP22" i="217"/>
  <c r="EG30" i="217"/>
  <c r="AO29" i="217"/>
  <c r="FC25" i="217"/>
  <c r="BP23" i="217"/>
  <c r="DE38" i="217"/>
  <c r="DR28" i="217"/>
  <c r="CE8" i="217"/>
  <c r="CF37" i="217"/>
  <c r="EO20" i="217"/>
  <c r="EB27" i="217"/>
  <c r="EL49" i="217"/>
  <c r="X12" i="217"/>
  <c r="AE22" i="217"/>
  <c r="FG24" i="217"/>
  <c r="DB7" i="217"/>
  <c r="V27" i="217"/>
  <c r="AZ40" i="217"/>
  <c r="O50" i="217"/>
  <c r="DC53" i="217"/>
  <c r="AG20" i="217"/>
  <c r="Z45" i="217"/>
  <c r="BW28" i="217"/>
  <c r="CY26" i="217"/>
  <c r="DL28" i="217"/>
  <c r="AR15" i="217"/>
  <c r="X18" i="217"/>
  <c r="Q35" i="217"/>
  <c r="EI44" i="217"/>
  <c r="EP34" i="217"/>
  <c r="BC15" i="217"/>
  <c r="H20" i="217"/>
  <c r="U5" i="217"/>
  <c r="S48" i="217"/>
  <c r="E27" i="217"/>
  <c r="CN16" i="217"/>
  <c r="EQ12" i="217"/>
  <c r="AP37" i="217"/>
  <c r="BW23" i="217"/>
  <c r="BE53" i="217"/>
  <c r="O43" i="217"/>
  <c r="AU50" i="217"/>
  <c r="BI9" i="217"/>
  <c r="X15" i="217"/>
  <c r="AQ51" i="217"/>
  <c r="AA48" i="217"/>
  <c r="T33" i="217"/>
  <c r="DL49" i="217"/>
  <c r="AW24" i="217"/>
  <c r="AL25" i="217"/>
  <c r="AA14" i="217"/>
  <c r="DL33" i="217"/>
  <c r="AP45" i="217"/>
  <c r="BF20" i="217"/>
  <c r="L4" i="217"/>
  <c r="BG39" i="217"/>
  <c r="CA31" i="217"/>
  <c r="BS14" i="217"/>
  <c r="CF33" i="217"/>
  <c r="EF19" i="217"/>
  <c r="DI27" i="217"/>
  <c r="ES34" i="217"/>
  <c r="AT43" i="217"/>
  <c r="CW36" i="217"/>
  <c r="EP21" i="217"/>
  <c r="FA14" i="217"/>
  <c r="DO53" i="217"/>
  <c r="X51" i="217"/>
  <c r="ED27" i="217"/>
  <c r="EL13" i="217"/>
  <c r="ER39" i="217"/>
  <c r="BU29" i="217"/>
  <c r="CN31" i="217"/>
  <c r="CK8" i="217"/>
  <c r="FF22" i="217"/>
  <c r="FA8" i="217"/>
  <c r="S8" i="217"/>
  <c r="DH8" i="217"/>
  <c r="EV21" i="217"/>
  <c r="CI20" i="217"/>
  <c r="FI9" i="217"/>
  <c r="G34" i="217"/>
  <c r="BJ52" i="217"/>
  <c r="DF8" i="217"/>
  <c r="BI4" i="217"/>
  <c r="BH44" i="217"/>
  <c r="DL38" i="217"/>
  <c r="BZ33" i="217"/>
  <c r="EV35" i="217"/>
  <c r="CK23" i="217"/>
  <c r="AC30" i="217"/>
  <c r="CI16" i="217"/>
  <c r="AC36" i="217"/>
  <c r="CA21" i="217"/>
  <c r="CO4" i="217"/>
  <c r="ER43" i="217"/>
  <c r="AN9" i="217"/>
  <c r="CF24" i="217"/>
  <c r="BE8" i="217"/>
  <c r="AL16" i="217"/>
  <c r="BP32" i="217"/>
  <c r="BP28" i="217"/>
  <c r="CS52" i="217"/>
  <c r="DW15" i="217"/>
  <c r="AX15" i="217"/>
  <c r="AG36" i="217"/>
  <c r="BX27" i="217"/>
  <c r="EF53" i="217"/>
  <c r="FB9" i="217"/>
  <c r="ER50" i="217"/>
  <c r="EL21" i="217"/>
  <c r="CW50" i="217"/>
  <c r="EY49" i="217"/>
  <c r="EE16" i="217"/>
  <c r="DZ31" i="217"/>
  <c r="DQ28" i="217"/>
  <c r="AB29" i="217"/>
  <c r="O11" i="217"/>
  <c r="FH25" i="217"/>
  <c r="J22" i="217"/>
  <c r="FG11" i="217"/>
  <c r="V34" i="217"/>
  <c r="DR51" i="217"/>
  <c r="EY28" i="217"/>
  <c r="CJ34" i="217"/>
  <c r="DC22" i="217"/>
  <c r="I28" i="217"/>
  <c r="EI27" i="217"/>
  <c r="EF5" i="217"/>
  <c r="EF54" i="217" s="1"/>
  <c r="AE37" i="217"/>
  <c r="EP51" i="217"/>
  <c r="BW53" i="217"/>
  <c r="CP9" i="217"/>
  <c r="AV15" i="217"/>
  <c r="CM34" i="217"/>
  <c r="EZ22" i="217"/>
  <c r="DK16" i="217"/>
  <c r="EK32" i="217"/>
  <c r="DO25" i="217"/>
  <c r="AK9" i="217"/>
  <c r="BK19" i="217"/>
  <c r="DD38" i="217"/>
  <c r="CH37" i="217"/>
  <c r="I30" i="217"/>
  <c r="AF51" i="217"/>
  <c r="T14" i="217"/>
  <c r="DQ48" i="217"/>
  <c r="CC20" i="217"/>
  <c r="FA23" i="217"/>
  <c r="EF50" i="217"/>
  <c r="EH23" i="217"/>
  <c r="AT29" i="217"/>
  <c r="CZ44" i="217"/>
  <c r="DM26" i="217"/>
  <c r="BZ23" i="217"/>
  <c r="BN17" i="217"/>
  <c r="CU48" i="217"/>
  <c r="ER17" i="217"/>
  <c r="DP26" i="217"/>
  <c r="BD21" i="217"/>
  <c r="BU28" i="217"/>
  <c r="CL44" i="217"/>
  <c r="CZ4" i="217"/>
  <c r="BH17" i="217"/>
  <c r="DU28" i="217"/>
  <c r="BV25" i="217"/>
  <c r="CB37" i="217"/>
  <c r="CR5" i="217"/>
  <c r="CJ17" i="217"/>
  <c r="EJ29" i="217"/>
  <c r="BQ35" i="217"/>
  <c r="EH20" i="217"/>
  <c r="DR24" i="217"/>
  <c r="BN40" i="217"/>
  <c r="E52" i="217"/>
  <c r="CD18" i="217"/>
  <c r="DL27" i="217"/>
  <c r="P13" i="217"/>
  <c r="EZ37" i="217"/>
  <c r="DO19" i="217"/>
  <c r="AZ52" i="217"/>
  <c r="EB40" i="217"/>
  <c r="I52" i="217"/>
  <c r="BP39" i="217"/>
  <c r="AN40" i="217"/>
  <c r="BY52" i="217"/>
  <c r="CW37" i="217"/>
  <c r="EH22" i="217"/>
  <c r="EQ28" i="217"/>
  <c r="BU43" i="217"/>
  <c r="CY16" i="217"/>
  <c r="EJ53" i="217"/>
  <c r="FF24" i="217"/>
  <c r="BL32" i="217"/>
  <c r="CF14" i="217"/>
  <c r="EP53" i="217"/>
  <c r="DG24" i="217"/>
  <c r="AZ16" i="217"/>
  <c r="J6" i="217"/>
  <c r="D28" i="217"/>
  <c r="EF6" i="217"/>
  <c r="DG37" i="217"/>
  <c r="EM45" i="217"/>
  <c r="AZ8" i="217"/>
  <c r="DI25" i="217"/>
  <c r="BB27" i="217"/>
  <c r="W21" i="217"/>
  <c r="AR23" i="217"/>
  <c r="FE27" i="217"/>
  <c r="T22" i="217"/>
  <c r="E12" i="217"/>
  <c r="EC18" i="217"/>
  <c r="EO5" i="217"/>
  <c r="EO54" i="217" s="1"/>
  <c r="AZ39" i="217"/>
  <c r="CI15" i="217"/>
  <c r="EZ36" i="217"/>
  <c r="AW38" i="217"/>
  <c r="EA22" i="217"/>
  <c r="AN31" i="217"/>
  <c r="AK39" i="217"/>
  <c r="BG38" i="217"/>
  <c r="AK29" i="217"/>
  <c r="DW18" i="217"/>
  <c r="BN10" i="217"/>
  <c r="W7" i="217"/>
  <c r="EA50" i="217"/>
  <c r="DC38" i="217"/>
  <c r="AD9" i="217"/>
  <c r="F23" i="217"/>
  <c r="R12" i="217"/>
  <c r="X4" i="217"/>
  <c r="AD52" i="217"/>
  <c r="BJ53" i="217"/>
  <c r="CQ39" i="217"/>
  <c r="BP37" i="217"/>
  <c r="CG50" i="217"/>
  <c r="BN12" i="217"/>
  <c r="CG40" i="217"/>
  <c r="M28" i="217"/>
  <c r="ER33" i="217"/>
  <c r="DR12" i="217"/>
  <c r="AH14" i="217"/>
  <c r="CP40" i="217"/>
  <c r="FG50" i="217"/>
  <c r="AJ24" i="217"/>
  <c r="AW15" i="217"/>
  <c r="FE4" i="217"/>
  <c r="EC35" i="217"/>
  <c r="ES33" i="217"/>
  <c r="AI51" i="217"/>
  <c r="CS11" i="217"/>
  <c r="EI37" i="217"/>
  <c r="EB20" i="217"/>
  <c r="FH50" i="217"/>
  <c r="DN9" i="217"/>
  <c r="CV33" i="217"/>
  <c r="BP17" i="217"/>
  <c r="DQ27" i="217"/>
  <c r="DB35" i="217"/>
  <c r="CX16" i="217"/>
  <c r="DU8" i="217"/>
  <c r="EH34" i="217"/>
  <c r="AA38" i="217"/>
  <c r="CX44" i="217"/>
  <c r="DZ51" i="217"/>
  <c r="EM24" i="217"/>
  <c r="Y33" i="217"/>
  <c r="BT37" i="217"/>
  <c r="BZ30" i="217"/>
  <c r="AZ31" i="217"/>
  <c r="DI43" i="217"/>
  <c r="CD32" i="217"/>
  <c r="AI28" i="217"/>
  <c r="AY38" i="217"/>
  <c r="BQ33" i="217"/>
  <c r="AR10" i="217"/>
  <c r="BX31" i="217"/>
  <c r="BA28" i="217"/>
  <c r="DE34" i="217"/>
  <c r="EB23" i="217"/>
  <c r="DW44" i="217"/>
  <c r="EI25" i="217"/>
  <c r="CD51" i="217"/>
  <c r="BJ11" i="217"/>
  <c r="FI22" i="217"/>
  <c r="EU37" i="217"/>
  <c r="BQ6" i="217"/>
  <c r="DC35" i="217"/>
  <c r="AD44" i="217"/>
  <c r="BR20" i="217"/>
  <c r="X20" i="217"/>
  <c r="DW27" i="217"/>
  <c r="E5" i="217"/>
  <c r="EE10" i="217"/>
  <c r="EI20" i="217"/>
  <c r="BT35" i="217"/>
  <c r="AV18" i="217"/>
  <c r="DU52" i="217"/>
  <c r="FC50" i="217"/>
  <c r="BU21" i="217"/>
  <c r="BT5" i="217"/>
  <c r="CM44" i="217"/>
  <c r="AE9" i="217"/>
  <c r="BK24" i="217"/>
  <c r="CQ51" i="217"/>
  <c r="DY19" i="217"/>
  <c r="CA28" i="217"/>
  <c r="DW7" i="217"/>
  <c r="CJ25" i="217"/>
  <c r="BE30" i="217"/>
  <c r="AT37" i="217"/>
  <c r="EP49" i="217"/>
  <c r="BY45" i="217"/>
  <c r="CT11" i="217"/>
  <c r="DN49" i="217"/>
  <c r="CM10" i="217"/>
  <c r="BD17" i="217"/>
  <c r="ES11" i="217"/>
  <c r="CH45" i="217"/>
  <c r="DL17" i="217"/>
  <c r="BM9" i="217"/>
  <c r="EJ49" i="217"/>
  <c r="FC19" i="217"/>
  <c r="ES39" i="217"/>
  <c r="BL20" i="217"/>
  <c r="EN21" i="217"/>
  <c r="DX4" i="217"/>
  <c r="AE53" i="217"/>
  <c r="CZ23" i="217"/>
  <c r="CV29" i="217"/>
  <c r="FG30" i="217"/>
  <c r="DH29" i="217"/>
  <c r="DM19" i="217"/>
  <c r="CF50" i="217"/>
  <c r="CZ39" i="217"/>
  <c r="CK6" i="217"/>
  <c r="CS53" i="217"/>
  <c r="EK38" i="217"/>
  <c r="H29" i="217"/>
  <c r="DE4" i="217"/>
  <c r="CN43" i="217"/>
  <c r="DD27" i="217"/>
  <c r="DR8" i="217"/>
  <c r="EK44" i="217"/>
  <c r="BL37" i="217"/>
  <c r="E49" i="217"/>
  <c r="CO50" i="217"/>
  <c r="AR29" i="217"/>
  <c r="BW25" i="217"/>
  <c r="EP18" i="217"/>
  <c r="BS15" i="217"/>
  <c r="I10" i="217"/>
  <c r="DL12" i="217"/>
  <c r="BB15" i="217"/>
  <c r="DR33" i="217"/>
  <c r="DX26" i="217"/>
  <c r="P19" i="217"/>
  <c r="U31" i="217"/>
  <c r="CN44" i="217"/>
  <c r="EV32" i="217"/>
  <c r="DB30" i="217"/>
  <c r="BA29" i="217"/>
  <c r="EY8" i="217"/>
  <c r="CK15" i="217"/>
  <c r="DD4" i="217"/>
  <c r="AU34" i="217"/>
  <c r="O6" i="217"/>
  <c r="EL33" i="217"/>
  <c r="BC4" i="217"/>
  <c r="DY28" i="217"/>
  <c r="CJ16" i="217"/>
  <c r="BF48" i="217"/>
  <c r="BW37" i="217"/>
  <c r="U16" i="217"/>
  <c r="AQ39" i="217"/>
  <c r="AF32" i="217"/>
  <c r="AU8" i="217"/>
  <c r="CN9" i="217"/>
  <c r="FI49" i="217"/>
  <c r="CA23" i="217"/>
  <c r="EE27" i="217"/>
  <c r="Q20" i="217"/>
  <c r="CP44" i="217"/>
  <c r="AE35" i="217"/>
  <c r="FD48" i="217"/>
  <c r="BG44" i="217"/>
  <c r="AW25" i="217"/>
  <c r="BR8" i="217"/>
  <c r="DZ9" i="217"/>
  <c r="CE35" i="217"/>
  <c r="AE48" i="217"/>
  <c r="CH14" i="217"/>
  <c r="DD31" i="217"/>
  <c r="DD14" i="217"/>
  <c r="BB24" i="217"/>
  <c r="I6" i="217"/>
  <c r="G33" i="217"/>
  <c r="AM40" i="217"/>
  <c r="EY38" i="217"/>
  <c r="EC49" i="217"/>
  <c r="DX22" i="217"/>
  <c r="CV48" i="217"/>
  <c r="DO37" i="217"/>
  <c r="DG45" i="217"/>
  <c r="CX22" i="217"/>
  <c r="BN21" i="217"/>
  <c r="AZ35" i="217"/>
  <c r="L13" i="217"/>
  <c r="FB17" i="217"/>
  <c r="BI16" i="217"/>
  <c r="DZ11" i="217"/>
  <c r="AC8" i="217"/>
  <c r="CB48" i="217"/>
  <c r="O13" i="217"/>
  <c r="R49" i="217"/>
  <c r="EX8" i="217"/>
  <c r="BI32" i="217"/>
  <c r="BV15" i="217"/>
  <c r="EF51" i="217"/>
  <c r="AP16" i="217"/>
  <c r="AC29" i="217"/>
  <c r="FH5" i="217"/>
  <c r="BW5" i="217"/>
  <c r="EM25" i="217"/>
  <c r="BA50" i="217"/>
  <c r="BR26" i="217"/>
  <c r="EO24" i="217"/>
  <c r="DT36" i="217"/>
  <c r="BZ29" i="217"/>
  <c r="BR52" i="217"/>
  <c r="X22" i="217"/>
  <c r="BC28" i="217"/>
  <c r="FI15" i="217"/>
  <c r="AI22" i="217"/>
  <c r="ER5" i="217"/>
  <c r="DF29" i="217"/>
  <c r="FD10" i="217"/>
  <c r="DF39" i="217"/>
  <c r="EX13" i="217"/>
  <c r="CO30" i="217"/>
  <c r="AM33" i="217"/>
  <c r="EY35" i="217"/>
  <c r="CA33" i="217"/>
  <c r="CC14" i="217"/>
  <c r="FF45" i="217"/>
  <c r="DM51" i="217"/>
  <c r="CL38" i="217"/>
  <c r="CB11" i="217"/>
  <c r="BG4" i="217"/>
  <c r="FG52" i="217"/>
  <c r="AA8" i="217"/>
  <c r="W12" i="217"/>
  <c r="DP15" i="217"/>
  <c r="AI11" i="217"/>
  <c r="DK5" i="217"/>
  <c r="BU37" i="217"/>
  <c r="EZ8" i="217"/>
  <c r="EL29" i="217"/>
  <c r="EN43" i="217"/>
  <c r="DQ7" i="217"/>
  <c r="CX13" i="217"/>
  <c r="DF34" i="217"/>
  <c r="BI39" i="217"/>
  <c r="M44" i="217"/>
  <c r="DU19" i="217"/>
  <c r="EB50" i="217"/>
  <c r="BX30" i="217"/>
  <c r="AN50" i="217"/>
  <c r="CX48" i="217"/>
  <c r="AS34" i="217"/>
  <c r="K35" i="217"/>
  <c r="AZ32" i="217"/>
  <c r="CG13" i="217"/>
  <c r="DF19" i="217"/>
  <c r="CT13" i="217"/>
  <c r="CC19" i="217"/>
  <c r="DL43" i="217"/>
  <c r="ES43" i="217"/>
  <c r="Z4" i="217"/>
  <c r="AN23" i="217"/>
  <c r="EX18" i="217"/>
  <c r="CS48" i="217"/>
  <c r="CH28" i="217"/>
  <c r="BR6" i="217"/>
  <c r="BP18" i="217"/>
  <c r="CG9" i="217"/>
  <c r="ET38" i="217"/>
  <c r="U52" i="217"/>
  <c r="AS30" i="217"/>
  <c r="ER8" i="217"/>
  <c r="DU40" i="217"/>
  <c r="BQ49" i="217"/>
  <c r="CI45" i="217"/>
  <c r="Z10" i="217"/>
  <c r="EC29" i="217"/>
  <c r="BX22" i="217"/>
  <c r="BQ10" i="217"/>
  <c r="FE37" i="217"/>
  <c r="EY50" i="217"/>
  <c r="EH25" i="217"/>
  <c r="CQ29" i="217"/>
  <c r="DQ24" i="217"/>
  <c r="BW22" i="217"/>
  <c r="AM6" i="217"/>
  <c r="BN38" i="217"/>
  <c r="BI53" i="217"/>
  <c r="AR40" i="217"/>
  <c r="D30" i="217"/>
  <c r="CE9" i="217"/>
  <c r="EF12" i="217"/>
  <c r="Y51" i="217"/>
  <c r="BE5" i="217"/>
  <c r="EQ53" i="217"/>
  <c r="DJ49" i="217"/>
  <c r="CU4" i="217"/>
  <c r="ER45" i="217"/>
  <c r="BJ9" i="217"/>
  <c r="BW35" i="217"/>
  <c r="AK13" i="217"/>
  <c r="AD6" i="217"/>
  <c r="DP12" i="217"/>
  <c r="AC52" i="217"/>
  <c r="AZ15" i="217"/>
  <c r="BY38" i="217"/>
  <c r="CY27" i="217"/>
  <c r="DD43" i="217"/>
  <c r="AP38" i="217"/>
  <c r="DO4" i="217"/>
  <c r="BM36" i="217"/>
  <c r="BS10" i="217"/>
  <c r="EW23" i="217"/>
  <c r="W53" i="217"/>
  <c r="DJ33" i="217"/>
  <c r="DO17" i="217"/>
  <c r="AV5" i="217"/>
  <c r="K44" i="217"/>
  <c r="AH43" i="217"/>
  <c r="AJ27" i="217"/>
  <c r="BC36" i="217"/>
  <c r="CT16" i="217"/>
  <c r="AB35" i="217"/>
  <c r="CV50" i="217"/>
  <c r="DD11" i="217"/>
  <c r="BX5" i="217"/>
  <c r="BX54" i="217" s="1"/>
  <c r="AT25" i="217"/>
  <c r="FI34" i="217"/>
  <c r="H32" i="217"/>
  <c r="AV22" i="217"/>
  <c r="AJ19" i="217"/>
  <c r="CQ40" i="217"/>
  <c r="DW49" i="217"/>
  <c r="F29" i="217"/>
  <c r="FD5" i="217"/>
  <c r="DD33" i="217"/>
  <c r="BV49" i="217"/>
  <c r="CZ15" i="217"/>
  <c r="DQ10" i="217"/>
  <c r="AR45" i="217"/>
  <c r="EC4" i="217"/>
  <c r="O45" i="217"/>
  <c r="AY26" i="217"/>
  <c r="DB12" i="217"/>
  <c r="CN52" i="217"/>
  <c r="DY11" i="217"/>
  <c r="EP35" i="217"/>
  <c r="T32" i="217"/>
  <c r="AD39" i="217"/>
  <c r="AG43" i="217"/>
  <c r="L12" i="217"/>
  <c r="X7" i="217"/>
  <c r="DW28" i="217"/>
  <c r="AE30" i="217"/>
  <c r="DA39" i="217"/>
  <c r="EB21" i="217"/>
  <c r="DO33" i="217"/>
  <c r="AY43" i="217"/>
  <c r="AG50" i="217"/>
  <c r="DA18" i="217"/>
  <c r="AI38" i="217"/>
  <c r="AJ37" i="217"/>
  <c r="FB26" i="217"/>
  <c r="DA17" i="217"/>
  <c r="DI39" i="217"/>
  <c r="EN26" i="217"/>
  <c r="P45" i="217"/>
  <c r="CO14" i="217"/>
  <c r="AB9" i="217"/>
  <c r="BT30" i="217"/>
  <c r="EK12" i="217"/>
  <c r="CX49" i="217"/>
  <c r="AK6" i="217"/>
  <c r="DG39" i="217"/>
  <c r="ER26" i="217"/>
  <c r="U45" i="217"/>
  <c r="EV18" i="217"/>
  <c r="CS5" i="217"/>
  <c r="AI10" i="217"/>
  <c r="BF9" i="217"/>
  <c r="M4" i="217"/>
  <c r="N31" i="217"/>
  <c r="CF36" i="217"/>
  <c r="AK7" i="217"/>
  <c r="AY39" i="217"/>
  <c r="CQ34" i="217"/>
  <c r="EE25" i="217"/>
  <c r="BR23" i="217"/>
  <c r="CE7" i="217"/>
  <c r="AP21" i="217"/>
  <c r="EX23" i="217"/>
  <c r="AF19" i="217"/>
  <c r="AU49" i="217"/>
  <c r="BX8" i="217"/>
  <c r="DX17" i="217"/>
  <c r="CY53" i="217"/>
  <c r="AL12" i="217"/>
  <c r="Z39" i="217"/>
  <c r="EZ16" i="217"/>
  <c r="V16" i="217"/>
  <c r="DK35" i="217"/>
  <c r="CI18" i="217"/>
  <c r="BE28" i="217"/>
  <c r="BI45" i="217"/>
  <c r="O20" i="217"/>
  <c r="DK45" i="217"/>
  <c r="AF18" i="217"/>
  <c r="BG18" i="217"/>
  <c r="N26" i="217"/>
  <c r="AH5" i="217"/>
  <c r="AH54" i="217" s="1"/>
  <c r="AH52" i="217"/>
  <c r="AX12" i="217"/>
  <c r="AJ10" i="217"/>
  <c r="AD30" i="217"/>
  <c r="EF34" i="217"/>
  <c r="BC48" i="217"/>
  <c r="I4" i="217"/>
  <c r="L50" i="217"/>
  <c r="I38" i="217"/>
  <c r="D11" i="217"/>
  <c r="BW16" i="217"/>
  <c r="AS22" i="217"/>
  <c r="H8" i="217"/>
  <c r="AK12" i="217"/>
  <c r="FH19" i="217"/>
  <c r="F8" i="217"/>
  <c r="ER9" i="217"/>
  <c r="H27" i="217"/>
  <c r="EG7" i="217"/>
  <c r="BF18" i="217"/>
  <c r="AB5" i="217"/>
  <c r="AB54" i="217" s="1"/>
  <c r="CF29" i="217"/>
  <c r="BR10" i="217"/>
  <c r="CY23" i="217"/>
  <c r="FA12" i="217"/>
  <c r="FG36" i="217"/>
  <c r="AH50" i="217"/>
  <c r="CQ45" i="217"/>
  <c r="E30" i="217"/>
  <c r="AK26" i="217"/>
  <c r="EM26" i="217"/>
  <c r="L44" i="217"/>
  <c r="DY22" i="217"/>
  <c r="AU39" i="217"/>
  <c r="FF23" i="217"/>
  <c r="I15" i="217"/>
  <c r="ED35" i="217"/>
  <c r="CE38" i="217"/>
  <c r="EA20" i="217"/>
  <c r="ET23" i="217"/>
  <c r="AV30" i="217"/>
  <c r="DM10" i="217"/>
  <c r="EN33" i="217"/>
  <c r="EO12" i="217"/>
  <c r="CT6" i="217"/>
  <c r="DO26" i="217"/>
  <c r="X11" i="217"/>
  <c r="X53" i="217"/>
  <c r="G28" i="217"/>
  <c r="AL9" i="217"/>
  <c r="L29" i="217"/>
  <c r="FG35" i="217"/>
  <c r="AI32" i="217"/>
  <c r="EC28" i="217"/>
  <c r="DF52" i="217"/>
  <c r="AN27" i="217"/>
  <c r="AC5" i="217"/>
  <c r="AJ21" i="217"/>
  <c r="AB20" i="217"/>
  <c r="BC34" i="217"/>
  <c r="BT32" i="217"/>
  <c r="BC22" i="217"/>
  <c r="M49" i="217"/>
  <c r="DH40" i="217"/>
  <c r="AW53" i="217"/>
  <c r="AT50" i="217"/>
  <c r="AT53" i="217"/>
  <c r="CX15" i="217"/>
  <c r="BS34" i="217"/>
  <c r="BA23" i="217"/>
  <c r="AI23" i="217"/>
  <c r="CA19" i="217"/>
  <c r="BW43" i="217"/>
  <c r="N35" i="217"/>
  <c r="CH18" i="217"/>
  <c r="K15" i="217"/>
  <c r="H26" i="217"/>
  <c r="AX50" i="217"/>
  <c r="AP4" i="217"/>
  <c r="DR52" i="217"/>
  <c r="EQ38" i="217"/>
  <c r="DP51" i="217"/>
  <c r="FE20" i="217"/>
  <c r="AF49" i="217"/>
  <c r="DF48" i="217"/>
  <c r="BS45" i="217"/>
  <c r="AH45" i="217"/>
  <c r="DL40" i="217"/>
  <c r="EK43" i="217"/>
  <c r="AJ29" i="217"/>
  <c r="CT19" i="217"/>
  <c r="AJ31" i="217"/>
  <c r="I7" i="217"/>
  <c r="AA7" i="217"/>
  <c r="BS31" i="217"/>
  <c r="BV52" i="217"/>
  <c r="CD28" i="217"/>
  <c r="DT17" i="217"/>
  <c r="DT33" i="217"/>
  <c r="BS18" i="217"/>
  <c r="FA49" i="217"/>
  <c r="CF34" i="217"/>
  <c r="BM7" i="217"/>
  <c r="EA19" i="217"/>
  <c r="EL6" i="217"/>
  <c r="DT52" i="217"/>
  <c r="DS40" i="217"/>
  <c r="EC5" i="217"/>
  <c r="EC54" i="217" s="1"/>
  <c r="BG37" i="217"/>
  <c r="BE15" i="217"/>
  <c r="EJ23" i="217"/>
  <c r="DY8" i="217"/>
  <c r="AY10" i="217"/>
  <c r="BU49" i="217"/>
  <c r="EO6" i="217"/>
  <c r="DD21" i="217"/>
  <c r="BH35" i="217"/>
  <c r="F36" i="217"/>
  <c r="CW43" i="217"/>
  <c r="DT12" i="217"/>
  <c r="ED36" i="217"/>
  <c r="DV12" i="217"/>
  <c r="AG16" i="217"/>
  <c r="R44" i="217"/>
  <c r="FI38" i="217"/>
  <c r="AD38" i="217"/>
  <c r="CR23" i="217"/>
  <c r="BO40" i="217"/>
  <c r="DP4" i="217"/>
  <c r="T10" i="217"/>
  <c r="EF14" i="217"/>
  <c r="FB36" i="217"/>
  <c r="AR7" i="217"/>
  <c r="AA9" i="217"/>
  <c r="DG34" i="217"/>
  <c r="DW19" i="217"/>
  <c r="ES22" i="217"/>
  <c r="CR17" i="217"/>
  <c r="AF38" i="217"/>
  <c r="DM31" i="217"/>
  <c r="CK53" i="217"/>
  <c r="DU37" i="217"/>
  <c r="DD52" i="217"/>
  <c r="CN51" i="217"/>
  <c r="DY10" i="217"/>
  <c r="EF37" i="217"/>
  <c r="F13" i="217"/>
  <c r="AQ50" i="217"/>
  <c r="AL4" i="217"/>
  <c r="AG24" i="217"/>
  <c r="CL21" i="217"/>
  <c r="Q48" i="217"/>
  <c r="AN32" i="217"/>
  <c r="DZ30" i="217"/>
  <c r="CT4" i="217"/>
  <c r="ES14" i="217"/>
  <c r="R4" i="217"/>
  <c r="AI25" i="217"/>
  <c r="BG49" i="217"/>
  <c r="EH33" i="217"/>
  <c r="BA35" i="217"/>
  <c r="DI13" i="217"/>
  <c r="EJ20" i="217"/>
  <c r="EX20" i="217"/>
  <c r="BO32" i="217"/>
  <c r="CD12" i="217"/>
  <c r="FE40" i="217"/>
  <c r="DN31" i="217"/>
  <c r="CV7" i="217"/>
  <c r="DD10" i="217"/>
  <c r="E26" i="217"/>
  <c r="DB28" i="217"/>
  <c r="EG4" i="217"/>
  <c r="EF38" i="217"/>
  <c r="EW8" i="217"/>
  <c r="CS40" i="217"/>
  <c r="DD36" i="217"/>
  <c r="AE13" i="217"/>
  <c r="E31" i="217"/>
  <c r="CU21" i="217"/>
  <c r="AC34" i="217"/>
  <c r="W11" i="217"/>
  <c r="DF30" i="217"/>
  <c r="T38" i="217"/>
  <c r="CI24" i="217"/>
  <c r="EG37" i="217"/>
  <c r="EZ33" i="217"/>
  <c r="DN36" i="217"/>
  <c r="EO25" i="217"/>
  <c r="AV28" i="217"/>
  <c r="AF26" i="217"/>
  <c r="AV43" i="217"/>
  <c r="CF17" i="217"/>
  <c r="CH29" i="217"/>
  <c r="CO48" i="217"/>
  <c r="EP23" i="217"/>
  <c r="CY11" i="217"/>
  <c r="G53" i="217"/>
  <c r="H44" i="217"/>
  <c r="DK49" i="217"/>
  <c r="DE39" i="217"/>
  <c r="DG8" i="217"/>
  <c r="BT50" i="217"/>
  <c r="AE20" i="217"/>
  <c r="DI45" i="217"/>
  <c r="CC21" i="217"/>
  <c r="AK36" i="217"/>
  <c r="X34" i="217"/>
  <c r="CY20" i="217"/>
  <c r="I11" i="217"/>
  <c r="AN34" i="217"/>
  <c r="U10" i="217"/>
  <c r="DO24" i="217"/>
  <c r="CA9" i="217"/>
  <c r="AX40" i="217"/>
  <c r="K18" i="217"/>
  <c r="BL31" i="217"/>
  <c r="AQ4" i="217"/>
  <c r="U7" i="217"/>
  <c r="EO45" i="217"/>
  <c r="K26" i="217"/>
  <c r="EJ36" i="217"/>
  <c r="P6" i="217"/>
  <c r="AF35" i="217"/>
  <c r="BB26" i="217"/>
  <c r="EL4" i="217"/>
  <c r="CJ27" i="217"/>
  <c r="CL40" i="217"/>
  <c r="AL13" i="217"/>
  <c r="CE5" i="217"/>
  <c r="AC27" i="217"/>
  <c r="DX13" i="217"/>
  <c r="FD21" i="217"/>
  <c r="EY7" i="217"/>
  <c r="FH30" i="217"/>
  <c r="EQ24" i="217"/>
  <c r="BO18" i="217"/>
  <c r="EG21" i="217"/>
  <c r="AH21" i="217"/>
  <c r="AD8" i="217"/>
  <c r="EG15" i="217"/>
  <c r="FC24" i="217"/>
  <c r="J40" i="217"/>
  <c r="DW39" i="217"/>
  <c r="P25" i="217"/>
  <c r="CJ22" i="217"/>
  <c r="N20" i="217"/>
  <c r="CE12" i="217"/>
  <c r="AX43" i="217"/>
  <c r="CW20" i="217"/>
  <c r="AF30" i="217"/>
  <c r="BH30" i="217"/>
  <c r="ES6" i="217"/>
  <c r="DS51" i="217"/>
  <c r="CJ48" i="217"/>
  <c r="L30" i="217"/>
  <c r="DJ23" i="217"/>
  <c r="BO53" i="217"/>
  <c r="CS26" i="217"/>
  <c r="R5" i="217"/>
  <c r="ER14" i="217"/>
  <c r="AQ16" i="217"/>
  <c r="M30" i="217"/>
  <c r="AU44" i="217"/>
  <c r="EU49" i="217"/>
  <c r="BF29" i="217"/>
  <c r="CM49" i="217"/>
  <c r="J23" i="217"/>
  <c r="BO43" i="217"/>
  <c r="DC50" i="217"/>
  <c r="AB49" i="217"/>
  <c r="AV40" i="217"/>
  <c r="CQ36" i="217"/>
  <c r="AS9" i="217"/>
  <c r="EI49" i="217"/>
  <c r="CX33" i="217"/>
  <c r="ET43" i="217"/>
  <c r="H48" i="217"/>
  <c r="AJ13" i="217"/>
  <c r="F21" i="217"/>
  <c r="D18" i="217"/>
  <c r="FE45" i="217"/>
  <c r="FD7" i="217"/>
  <c r="CM29" i="217"/>
  <c r="DM17" i="217"/>
  <c r="CH17" i="217"/>
  <c r="BH5" i="217"/>
  <c r="BD35" i="217"/>
  <c r="DL7" i="217"/>
  <c r="DT34" i="217"/>
  <c r="DV8" i="217"/>
  <c r="BL19" i="217"/>
  <c r="H51" i="217"/>
  <c r="Y9" i="217"/>
  <c r="M27" i="217"/>
  <c r="AB51" i="217"/>
  <c r="H13" i="217"/>
  <c r="CV9" i="217"/>
  <c r="ER53" i="217"/>
  <c r="AI15" i="217"/>
  <c r="AM43" i="217"/>
  <c r="DW35" i="217"/>
  <c r="CR14" i="217"/>
  <c r="CX31" i="217"/>
  <c r="AR52" i="217"/>
  <c r="EK16" i="217"/>
  <c r="DP50" i="217"/>
  <c r="DE44" i="217"/>
  <c r="CN29" i="217"/>
  <c r="AV20" i="217"/>
  <c r="DP36" i="217"/>
  <c r="CR12" i="217"/>
  <c r="DB6" i="217"/>
  <c r="CF43" i="217"/>
  <c r="BU39" i="217"/>
  <c r="EV45" i="217"/>
  <c r="EZ30" i="217"/>
  <c r="ER22" i="217"/>
  <c r="CW53" i="217"/>
  <c r="G22" i="217"/>
  <c r="EP45" i="217"/>
  <c r="AM5" i="217"/>
  <c r="EI6" i="217"/>
  <c r="EU18" i="217"/>
  <c r="AE25" i="217"/>
  <c r="BI38" i="217"/>
  <c r="DZ22" i="217"/>
  <c r="ET35" i="217"/>
  <c r="DV48" i="217"/>
  <c r="BL21" i="217"/>
  <c r="BL45" i="217"/>
  <c r="BY35" i="217"/>
  <c r="CH23" i="217"/>
  <c r="EW37" i="217"/>
  <c r="CZ27" i="217"/>
  <c r="BH19" i="217"/>
  <c r="CO51" i="217"/>
  <c r="FD30" i="217"/>
  <c r="EL20" i="217"/>
  <c r="BH27" i="217"/>
  <c r="DM25" i="217"/>
  <c r="AX19" i="217"/>
  <c r="CD19" i="217"/>
  <c r="X24" i="217"/>
  <c r="CS9" i="217"/>
  <c r="DC10" i="217"/>
  <c r="DH51" i="217"/>
  <c r="BE14" i="217"/>
  <c r="F12" i="217"/>
  <c r="BP8" i="217"/>
  <c r="EH10" i="217"/>
  <c r="CE16" i="217"/>
  <c r="H14" i="217"/>
  <c r="DJ7" i="217"/>
  <c r="Q17" i="217"/>
  <c r="AW52" i="217"/>
  <c r="DF51" i="217"/>
  <c r="DQ38" i="217"/>
  <c r="ET19" i="217"/>
  <c r="BP40" i="217"/>
  <c r="DS49" i="217"/>
  <c r="DX16" i="217"/>
  <c r="AD12" i="217"/>
  <c r="CB32" i="217"/>
  <c r="EO26" i="217"/>
  <c r="DY36" i="217"/>
  <c r="DH24" i="217"/>
  <c r="BO22" i="217"/>
  <c r="DM53" i="217"/>
  <c r="CT45" i="217"/>
  <c r="CJ23" i="217"/>
  <c r="DK40" i="217"/>
  <c r="DZ52" i="217"/>
  <c r="EK14" i="217"/>
  <c r="CC35" i="217"/>
  <c r="S7" i="217"/>
  <c r="EF24" i="217"/>
  <c r="AL31" i="217"/>
  <c r="CP33" i="217"/>
  <c r="N29" i="217"/>
  <c r="V17" i="217"/>
  <c r="N7" i="217"/>
  <c r="DL39" i="217"/>
  <c r="AU15" i="217"/>
  <c r="AP12" i="217"/>
  <c r="BY14" i="217"/>
  <c r="J45" i="217"/>
  <c r="AI4" i="217"/>
  <c r="AV51" i="217"/>
  <c r="CN25" i="217"/>
  <c r="BT40" i="217"/>
  <c r="AY52" i="217"/>
  <c r="I34" i="217"/>
  <c r="DD35" i="217"/>
  <c r="DX20" i="217"/>
  <c r="FH34" i="217"/>
  <c r="BT14" i="217"/>
  <c r="EZ13" i="217"/>
  <c r="EI33" i="217"/>
  <c r="AR16" i="217"/>
  <c r="EC11" i="217"/>
  <c r="AN10" i="217"/>
  <c r="CB44" i="217"/>
  <c r="FF16" i="217"/>
  <c r="CC23" i="217"/>
  <c r="DJ30" i="217"/>
  <c r="BE38" i="217"/>
  <c r="BC19" i="217"/>
  <c r="EL5" i="217"/>
  <c r="EL54" i="217" s="1"/>
  <c r="AO25" i="217"/>
  <c r="CH9" i="217"/>
  <c r="CI28" i="217"/>
  <c r="EX5" i="217"/>
  <c r="AI39" i="217"/>
  <c r="AH22" i="217"/>
  <c r="CT23" i="217"/>
  <c r="E7" i="217"/>
  <c r="EK17" i="217"/>
  <c r="AW8" i="217"/>
  <c r="DU5" i="217"/>
  <c r="BV10" i="217"/>
  <c r="CK26" i="217"/>
  <c r="S22" i="217"/>
  <c r="BE11" i="217"/>
  <c r="DM35" i="217"/>
  <c r="FA44" i="217"/>
  <c r="BA12" i="217"/>
  <c r="DG22" i="217"/>
  <c r="CW48" i="217"/>
  <c r="CF15" i="217"/>
  <c r="AI53" i="217"/>
  <c r="L31" i="217"/>
  <c r="CX40" i="217"/>
  <c r="BG48" i="217"/>
  <c r="CV4" i="217"/>
  <c r="EI5" i="217"/>
  <c r="G8" i="217"/>
  <c r="EQ25" i="217"/>
  <c r="AI9" i="217"/>
  <c r="BM49" i="217"/>
  <c r="DE27" i="217"/>
  <c r="S18" i="217"/>
  <c r="EH43" i="217"/>
  <c r="CU15" i="217"/>
  <c r="DF20" i="217"/>
  <c r="AZ14" i="217"/>
  <c r="DH33" i="217"/>
  <c r="CO53" i="217"/>
  <c r="AH30" i="217"/>
  <c r="DQ6" i="217"/>
  <c r="AS50" i="217"/>
  <c r="EX45" i="217"/>
  <c r="EU36" i="217"/>
  <c r="EX36" i="217"/>
  <c r="EH6" i="217"/>
  <c r="BN7" i="217"/>
  <c r="BX25" i="217"/>
  <c r="ER7" i="217"/>
  <c r="DK20" i="217"/>
  <c r="CB18" i="217"/>
  <c r="AG40" i="217"/>
  <c r="CU45" i="217"/>
  <c r="FC32" i="217"/>
  <c r="CB29" i="217"/>
  <c r="BZ43" i="217"/>
  <c r="E23" i="217"/>
  <c r="AS16" i="217"/>
  <c r="BD53" i="217"/>
  <c r="DO34" i="217"/>
  <c r="AS53" i="217"/>
  <c r="BK50" i="217"/>
  <c r="EH30" i="217"/>
  <c r="FE11" i="217"/>
  <c r="AE11" i="217"/>
  <c r="DF33" i="217"/>
  <c r="FB14" i="217"/>
  <c r="DD17" i="217"/>
  <c r="AX44" i="217"/>
  <c r="EU22" i="217"/>
  <c r="BY40" i="217"/>
  <c r="DD16" i="217"/>
  <c r="CT5" i="217"/>
  <c r="Z29" i="217"/>
  <c r="EX50" i="217"/>
  <c r="F7" i="217"/>
  <c r="BV44" i="217"/>
  <c r="CC45" i="217"/>
  <c r="AV14" i="217"/>
  <c r="CG48" i="217"/>
  <c r="CM51" i="217"/>
  <c r="W49" i="217"/>
  <c r="AA33" i="217"/>
  <c r="DF5" i="217"/>
  <c r="DE23" i="217"/>
  <c r="CT35" i="217"/>
  <c r="EM23" i="217"/>
  <c r="BR29" i="217"/>
  <c r="DN15" i="217"/>
  <c r="DO6" i="217"/>
  <c r="CI5" i="217"/>
  <c r="ER12" i="217"/>
  <c r="BM15" i="217"/>
  <c r="AM26" i="217"/>
  <c r="AG38" i="217"/>
  <c r="EU16" i="217"/>
  <c r="F20" i="217"/>
  <c r="FG22" i="217"/>
  <c r="CH20" i="217"/>
  <c r="G49" i="217"/>
  <c r="DH37" i="217"/>
  <c r="AO8" i="217"/>
  <c r="CM8" i="217"/>
  <c r="BE16" i="217"/>
  <c r="EJ11" i="217"/>
  <c r="BT29" i="217"/>
  <c r="CQ15" i="217"/>
  <c r="CZ51" i="217"/>
  <c r="AA16" i="217"/>
  <c r="DF35" i="217"/>
  <c r="EM12" i="217"/>
  <c r="EU30" i="217"/>
  <c r="CQ7" i="217"/>
  <c r="AS26" i="217"/>
  <c r="AY27" i="217"/>
  <c r="ER38" i="217"/>
  <c r="FI18" i="217"/>
  <c r="FE21" i="217"/>
  <c r="ET15" i="217"/>
  <c r="CI10" i="217"/>
  <c r="BD39" i="217"/>
  <c r="EJ44" i="217"/>
  <c r="AK21" i="217"/>
  <c r="AA25" i="217"/>
  <c r="E19" i="217"/>
  <c r="EO30" i="217"/>
  <c r="Q37" i="217"/>
  <c r="CT15" i="217"/>
  <c r="DB45" i="217"/>
  <c r="CC4" i="217"/>
  <c r="DS21" i="217"/>
  <c r="BO21" i="217"/>
  <c r="P9" i="217"/>
  <c r="EQ40" i="217"/>
  <c r="R10" i="217"/>
  <c r="AB45" i="217"/>
  <c r="U18" i="217"/>
  <c r="DA25" i="217"/>
  <c r="CT18" i="217"/>
  <c r="DE15" i="217"/>
  <c r="EL38" i="217"/>
  <c r="P8" i="217"/>
  <c r="M11" i="217"/>
  <c r="AI20" i="217"/>
  <c r="BS36" i="217"/>
  <c r="DG12" i="217"/>
  <c r="ET53" i="217"/>
  <c r="AR22" i="217"/>
  <c r="AH17" i="217"/>
  <c r="EZ15" i="217"/>
  <c r="ES45" i="217"/>
  <c r="M38" i="217"/>
  <c r="CD21" i="217"/>
  <c r="J7" i="217"/>
  <c r="D36" i="217"/>
  <c r="AD33" i="217"/>
  <c r="Y37" i="217"/>
  <c r="FI43" i="217"/>
  <c r="AR27" i="217"/>
  <c r="DB37" i="217"/>
  <c r="CS32" i="217"/>
  <c r="CZ48" i="217"/>
  <c r="CG53" i="217"/>
  <c r="AT49" i="217"/>
  <c r="X13" i="217"/>
  <c r="EW40" i="217"/>
  <c r="BP21" i="217"/>
  <c r="EG53" i="217"/>
  <c r="AW10" i="217"/>
  <c r="AT32" i="217"/>
  <c r="DL8" i="217"/>
  <c r="AK24" i="217"/>
  <c r="X28" i="217"/>
  <c r="BL30" i="217"/>
  <c r="CY22" i="217"/>
  <c r="CW15" i="217"/>
  <c r="CF48" i="217"/>
  <c r="BF44" i="217"/>
  <c r="CN5" i="217"/>
  <c r="AW14" i="217"/>
  <c r="DT11" i="217"/>
  <c r="EG40" i="217"/>
  <c r="DO12" i="217"/>
  <c r="DA32" i="217"/>
  <c r="AA28" i="217"/>
  <c r="CG5" i="217"/>
  <c r="CT7" i="217"/>
  <c r="ER21" i="217"/>
  <c r="FA51" i="217"/>
  <c r="K23" i="217"/>
  <c r="DM39" i="217"/>
  <c r="AK50" i="217"/>
  <c r="BS5" i="217"/>
  <c r="EA11" i="217"/>
  <c r="ES50" i="217"/>
  <c r="EN12" i="217"/>
  <c r="DZ49" i="217"/>
  <c r="DC33" i="217"/>
  <c r="FI5" i="217"/>
  <c r="FC26" i="217"/>
  <c r="BH7" i="217"/>
  <c r="CA39" i="217"/>
  <c r="BT51" i="217"/>
  <c r="Y7" i="217"/>
  <c r="H17" i="217"/>
  <c r="EG32" i="217"/>
  <c r="CE49" i="217"/>
  <c r="ET29" i="217"/>
  <c r="DS17" i="217"/>
  <c r="CL19" i="217"/>
  <c r="CZ5" i="217"/>
  <c r="DT29" i="217"/>
  <c r="L32" i="217"/>
  <c r="DU53" i="217"/>
  <c r="Z26" i="217"/>
  <c r="FF44" i="217"/>
  <c r="CQ27" i="217"/>
  <c r="AE34" i="217"/>
  <c r="CX24" i="217"/>
  <c r="BB9" i="217"/>
  <c r="DI20" i="217"/>
  <c r="DJ4" i="217"/>
  <c r="BM25" i="217"/>
  <c r="AR33" i="217"/>
  <c r="DD48" i="217"/>
  <c r="DF10" i="217"/>
  <c r="AC12" i="217"/>
  <c r="AM32" i="217"/>
  <c r="R30" i="217"/>
  <c r="AS17" i="217"/>
  <c r="BU33" i="217"/>
  <c r="M43" i="217"/>
  <c r="CC11" i="217"/>
  <c r="CA12" i="217"/>
  <c r="EW36" i="217"/>
  <c r="AD43" i="217"/>
  <c r="EL39" i="217"/>
  <c r="AP5" i="217"/>
  <c r="R48" i="217"/>
  <c r="FC39" i="217"/>
  <c r="CI33" i="217"/>
  <c r="EM9" i="217"/>
  <c r="DG21" i="217"/>
  <c r="DL9" i="217"/>
  <c r="ET32" i="217"/>
  <c r="CS14" i="217"/>
  <c r="AR49" i="217"/>
  <c r="BU31" i="217"/>
  <c r="BV5" i="217"/>
  <c r="CE26" i="217"/>
  <c r="EJ40" i="217"/>
  <c r="DB14" i="217"/>
  <c r="BL8" i="217"/>
  <c r="AG10" i="217"/>
  <c r="CH13" i="217"/>
  <c r="BP6" i="217"/>
  <c r="CV52" i="217"/>
  <c r="AS44" i="217"/>
  <c r="DS13" i="217"/>
  <c r="BX37" i="217"/>
  <c r="DD37" i="217"/>
  <c r="EU8" i="217"/>
  <c r="EL22" i="217"/>
  <c r="AC17" i="217"/>
  <c r="BI19" i="217"/>
  <c r="E20" i="217"/>
  <c r="EN10" i="217"/>
  <c r="CD36" i="217"/>
  <c r="BF14" i="217"/>
  <c r="EC21" i="217"/>
  <c r="K11" i="217"/>
  <c r="FD43" i="217"/>
  <c r="AQ37" i="217"/>
  <c r="EE20" i="217"/>
  <c r="DP5" i="217"/>
  <c r="DY33" i="217"/>
  <c r="DM21" i="217"/>
  <c r="CW21" i="217"/>
  <c r="EK11" i="217"/>
  <c r="CW16" i="217"/>
  <c r="CT48" i="217"/>
  <c r="BF15" i="217"/>
  <c r="BM52" i="217"/>
  <c r="BP13" i="217"/>
  <c r="EC43" i="217"/>
  <c r="BC20" i="217"/>
  <c r="Q28" i="217"/>
  <c r="AO40" i="217"/>
  <c r="BZ24" i="217"/>
  <c r="CS19" i="217"/>
  <c r="CC43" i="217"/>
  <c r="EE53" i="217"/>
  <c r="CT40" i="217"/>
  <c r="U8" i="217"/>
  <c r="EX12" i="217"/>
  <c r="ED32" i="217"/>
  <c r="DM28" i="217"/>
  <c r="Y43" i="217"/>
  <c r="DE8" i="217"/>
  <c r="BN49" i="217"/>
  <c r="AS25" i="217"/>
  <c r="BP51" i="217"/>
  <c r="K20" i="217"/>
  <c r="CY13" i="217"/>
  <c r="BO24" i="217"/>
  <c r="G6" i="217"/>
  <c r="EV14" i="217"/>
  <c r="EL15" i="217"/>
  <c r="CB23" i="217"/>
  <c r="AA4" i="217"/>
  <c r="DF40" i="217"/>
  <c r="DL30" i="217"/>
  <c r="Q30" i="217"/>
  <c r="BC7" i="217"/>
  <c r="DT26" i="217"/>
  <c r="FG31" i="217"/>
  <c r="DY7" i="217"/>
  <c r="EH31" i="217"/>
  <c r="EK27" i="217"/>
  <c r="AS43" i="217"/>
  <c r="Y21" i="217"/>
  <c r="FI6" i="217"/>
  <c r="DL6" i="217"/>
  <c r="CS27" i="217"/>
  <c r="AN14" i="217"/>
  <c r="AA23" i="217"/>
  <c r="CN39" i="217"/>
  <c r="BM35" i="217"/>
  <c r="DV28" i="217"/>
  <c r="AL53" i="217"/>
  <c r="BK8" i="217"/>
  <c r="AX35" i="217"/>
  <c r="AT23" i="217"/>
  <c r="CZ22" i="217"/>
  <c r="DC34" i="217"/>
  <c r="G9" i="217"/>
  <c r="AS12" i="217"/>
  <c r="DP19" i="217"/>
  <c r="DJ45" i="217"/>
  <c r="AV34" i="217"/>
  <c r="BF22" i="217"/>
  <c r="EM28" i="217"/>
  <c r="ED37" i="217"/>
  <c r="EW16" i="217"/>
  <c r="ET52" i="217"/>
  <c r="CN8" i="217"/>
  <c r="AD37" i="217"/>
  <c r="EA10" i="217"/>
  <c r="EF8" i="217"/>
  <c r="DX10" i="217"/>
  <c r="EB10" i="217"/>
  <c r="BT44" i="217"/>
  <c r="ED17" i="217"/>
  <c r="BP15" i="217"/>
  <c r="AR50" i="217"/>
  <c r="AQ22" i="217"/>
  <c r="BE20" i="217"/>
  <c r="BV22" i="217"/>
  <c r="FI8" i="217"/>
  <c r="O7" i="217"/>
  <c r="BR32" i="217"/>
  <c r="AR6" i="217"/>
  <c r="EY36" i="217"/>
  <c r="X17" i="217"/>
  <c r="AN37" i="217"/>
  <c r="EF43" i="217"/>
  <c r="DO40" i="217"/>
  <c r="BC6" i="217"/>
  <c r="DV9" i="217"/>
  <c r="DM20" i="217"/>
  <c r="I24" i="217"/>
  <c r="CD4" i="217"/>
  <c r="DJ29" i="217"/>
  <c r="CF13" i="217"/>
  <c r="CU19" i="217"/>
  <c r="AF4" i="217"/>
  <c r="DK34" i="217"/>
  <c r="CY35" i="217"/>
  <c r="AB44" i="217"/>
  <c r="Z11" i="217"/>
  <c r="AV12" i="217"/>
  <c r="AK27" i="217"/>
  <c r="AW22" i="217"/>
  <c r="DF16" i="217"/>
  <c r="S24" i="217"/>
  <c r="EK39" i="217"/>
  <c r="CH25" i="217"/>
  <c r="AY33" i="217"/>
  <c r="AT18" i="217"/>
  <c r="R11" i="217"/>
  <c r="CP34" i="217"/>
  <c r="U35" i="217"/>
  <c r="AQ25" i="217"/>
  <c r="CQ28" i="217"/>
  <c r="AN16" i="217"/>
  <c r="AB36" i="217"/>
  <c r="AK25" i="217"/>
  <c r="FE9" i="217"/>
  <c r="CE20" i="217"/>
  <c r="CC37" i="217"/>
  <c r="ER49" i="217"/>
  <c r="AZ51" i="217"/>
  <c r="EV8" i="217"/>
  <c r="DG25" i="217"/>
  <c r="AG14" i="217"/>
  <c r="BW8" i="217"/>
  <c r="AN8" i="217"/>
  <c r="S17" i="217"/>
  <c r="CH4" i="217"/>
  <c r="DO13" i="217"/>
  <c r="BM31" i="217"/>
  <c r="AD18" i="217"/>
  <c r="BY32" i="217"/>
  <c r="EO21" i="217"/>
  <c r="DJ44" i="217"/>
  <c r="EK28" i="217"/>
  <c r="CP53" i="217"/>
  <c r="AQ11" i="217"/>
  <c r="EN34" i="217"/>
  <c r="BQ21" i="217"/>
  <c r="CI52" i="217"/>
  <c r="EB36" i="217"/>
  <c r="DZ16" i="217"/>
  <c r="DL32" i="217"/>
  <c r="BM50" i="217"/>
  <c r="EG19" i="217"/>
  <c r="CA51" i="217"/>
  <c r="CS39" i="217"/>
  <c r="BN4" i="217"/>
  <c r="DN26" i="217"/>
  <c r="FE10" i="217"/>
  <c r="AT15" i="217"/>
  <c r="FH43" i="217"/>
  <c r="AE49" i="217"/>
  <c r="BY39" i="217"/>
  <c r="W17" i="217"/>
  <c r="EK31" i="217"/>
  <c r="AH28" i="217"/>
  <c r="BB32" i="217"/>
  <c r="W27" i="217"/>
  <c r="CX38" i="217"/>
  <c r="CW28" i="217"/>
  <c r="DM29" i="217"/>
  <c r="M12" i="217"/>
  <c r="DI7" i="217"/>
  <c r="AK51" i="217"/>
  <c r="BR14" i="217"/>
  <c r="CH49" i="217"/>
  <c r="Q33" i="217"/>
  <c r="CK31" i="217"/>
  <c r="EH48" i="217"/>
  <c r="CR40" i="217"/>
  <c r="DY16" i="217"/>
  <c r="AF37" i="217"/>
  <c r="AL40" i="217"/>
  <c r="CG19" i="217"/>
  <c r="BD9" i="217"/>
  <c r="V30" i="217"/>
  <c r="DM48" i="217"/>
  <c r="CD23" i="217"/>
  <c r="AR5" i="217"/>
  <c r="CM30" i="217"/>
  <c r="BI48" i="217"/>
  <c r="EM18" i="217"/>
  <c r="Q24" i="217"/>
  <c r="BK52" i="217"/>
  <c r="CM35" i="217"/>
  <c r="Q39" i="217"/>
  <c r="AH35" i="217"/>
  <c r="CX9" i="217"/>
  <c r="BS19" i="217"/>
  <c r="Z12" i="217"/>
  <c r="EO14" i="217"/>
  <c r="T36" i="217"/>
  <c r="ED8" i="217"/>
  <c r="BD50" i="217"/>
  <c r="CF39" i="217"/>
  <c r="EL23" i="217"/>
  <c r="AZ11" i="217"/>
  <c r="D39" i="217"/>
  <c r="CX28" i="217"/>
  <c r="CB22" i="217"/>
  <c r="CM25" i="217"/>
  <c r="R15" i="217"/>
  <c r="BT24" i="217"/>
  <c r="BL35" i="217"/>
  <c r="EP52" i="217"/>
  <c r="EK26" i="217"/>
  <c r="DF18" i="217"/>
  <c r="Y36" i="217"/>
  <c r="CK40" i="217"/>
  <c r="BV43" i="217"/>
  <c r="EB32" i="217"/>
  <c r="AY5" i="217"/>
  <c r="DL34" i="217"/>
  <c r="BM53" i="217"/>
  <c r="BV18" i="217"/>
  <c r="BD26" i="217"/>
  <c r="BE50" i="217"/>
  <c r="BZ10" i="217"/>
  <c r="AV49" i="217"/>
  <c r="FA17" i="217"/>
  <c r="BO5" i="217"/>
  <c r="U50" i="217"/>
  <c r="CG39" i="217"/>
  <c r="CC36" i="217"/>
  <c r="BU34" i="217"/>
  <c r="EK8" i="217"/>
  <c r="BV13" i="217"/>
  <c r="CT31" i="217"/>
  <c r="AF53" i="217"/>
  <c r="BJ20" i="217"/>
  <c r="AW43" i="217"/>
  <c r="BJ18" i="217"/>
  <c r="BU24" i="217"/>
  <c r="DR19" i="217"/>
  <c r="DW8" i="217"/>
  <c r="CQ13" i="217"/>
  <c r="BW30" i="217"/>
  <c r="J52" i="217"/>
  <c r="CE45" i="217"/>
  <c r="CA30" i="217"/>
  <c r="DC26" i="217"/>
  <c r="ET13" i="217"/>
  <c r="CG11" i="217"/>
  <c r="O8" i="217"/>
  <c r="BH20" i="217"/>
  <c r="EM35" i="217"/>
  <c r="AL38" i="217"/>
  <c r="CP30" i="217"/>
  <c r="AE6" i="217"/>
  <c r="EJ22" i="217"/>
  <c r="DP48" i="217"/>
  <c r="DG16" i="217"/>
  <c r="CX8" i="217"/>
  <c r="R36" i="217"/>
  <c r="X52" i="217"/>
  <c r="FD15" i="217"/>
  <c r="EM21" i="217"/>
  <c r="FB23" i="217"/>
  <c r="BH32" i="217"/>
  <c r="EB16" i="217"/>
  <c r="BV36" i="217"/>
  <c r="CP19" i="217"/>
  <c r="ED12" i="217"/>
  <c r="EQ19" i="217"/>
  <c r="CH52" i="217"/>
  <c r="EX28" i="217"/>
  <c r="AB50" i="217"/>
  <c r="DP16" i="217"/>
  <c r="F10" i="217"/>
  <c r="F19" i="217"/>
  <c r="DC17" i="217"/>
  <c r="DL20" i="217"/>
  <c r="EJ13" i="217"/>
  <c r="ES36" i="217"/>
  <c r="CG23" i="217"/>
  <c r="AH48" i="217"/>
  <c r="DE5" i="217"/>
  <c r="DE54" i="217" s="1"/>
  <c r="FH53" i="217"/>
  <c r="FD37" i="217"/>
  <c r="BO29" i="217"/>
  <c r="EZ18" i="217"/>
  <c r="P24" i="217"/>
  <c r="CY34" i="217"/>
  <c r="EO17" i="217"/>
  <c r="DW51" i="217"/>
  <c r="BW51" i="217"/>
  <c r="G24" i="217"/>
  <c r="BX28" i="217"/>
  <c r="DZ37" i="217"/>
  <c r="DV14" i="217"/>
  <c r="BU51" i="217"/>
  <c r="M20" i="217"/>
  <c r="CX20" i="217"/>
  <c r="DU32" i="217"/>
  <c r="DN10" i="217"/>
  <c r="AS23" i="217"/>
  <c r="FD52" i="217"/>
  <c r="BN23" i="217"/>
  <c r="AR28" i="217"/>
  <c r="AI27" i="217"/>
  <c r="EZ29" i="217"/>
  <c r="AD24" i="217"/>
  <c r="AR8" i="217"/>
  <c r="EA4" i="217"/>
  <c r="EH39" i="217"/>
  <c r="DE30" i="217"/>
  <c r="CB35" i="217"/>
  <c r="DY30" i="217"/>
  <c r="BC38" i="217"/>
  <c r="CS34" i="217"/>
  <c r="CZ53" i="217"/>
  <c r="DU45" i="217"/>
  <c r="DF43" i="217"/>
  <c r="EH49" i="217"/>
  <c r="BW45" i="217"/>
  <c r="CT22" i="217"/>
  <c r="DN14" i="217"/>
  <c r="AH23" i="217"/>
  <c r="DS43" i="217"/>
  <c r="EA32" i="217"/>
  <c r="AI43" i="217"/>
  <c r="DY15" i="217"/>
  <c r="CR8" i="217"/>
  <c r="DY17" i="217"/>
  <c r="E9" i="217"/>
  <c r="AF9" i="217"/>
  <c r="FE13" i="217"/>
  <c r="BA34" i="217"/>
  <c r="AG32" i="217"/>
  <c r="CJ26" i="217"/>
  <c r="CG52" i="217"/>
  <c r="CS20" i="217"/>
  <c r="ES4" i="217"/>
  <c r="AU52" i="217"/>
  <c r="EV20" i="217"/>
  <c r="EW43" i="217"/>
  <c r="CG31" i="217"/>
  <c r="DY39" i="217"/>
  <c r="CA29" i="217"/>
  <c r="CV44" i="217"/>
  <c r="D6" i="217"/>
  <c r="BV12" i="217"/>
  <c r="EV7" i="217"/>
  <c r="G18" i="217"/>
  <c r="K25" i="217"/>
  <c r="V12" i="217"/>
  <c r="BO25" i="217"/>
  <c r="EQ32" i="217"/>
  <c r="EQ22" i="217"/>
  <c r="EA14" i="217"/>
  <c r="BP24" i="217"/>
  <c r="AO19" i="217"/>
  <c r="DV17" i="217"/>
  <c r="BC21" i="217"/>
  <c r="DA24" i="217"/>
  <c r="BU35" i="217"/>
  <c r="EO51" i="217"/>
  <c r="DZ12" i="217"/>
  <c r="AO26" i="217"/>
  <c r="Z20" i="217"/>
  <c r="CE40" i="217"/>
  <c r="BF52" i="217"/>
  <c r="AP11" i="217"/>
  <c r="EC15" i="217"/>
  <c r="AX32" i="217"/>
  <c r="BA39" i="217"/>
  <c r="AU45" i="217"/>
  <c r="AH26" i="217"/>
  <c r="CG25" i="217"/>
  <c r="FH10" i="217"/>
  <c r="AB48" i="217"/>
  <c r="EG33" i="217"/>
  <c r="CV8" i="217"/>
  <c r="CS4" i="217"/>
  <c r="AC24" i="217"/>
  <c r="AF29" i="217"/>
  <c r="AM8" i="217"/>
  <c r="CW18" i="217"/>
  <c r="R27" i="217"/>
  <c r="AB10" i="217"/>
  <c r="EZ28" i="217"/>
  <c r="R51" i="217"/>
  <c r="AD50" i="217"/>
  <c r="CL14" i="217"/>
  <c r="CE28" i="217"/>
  <c r="AS5" i="217"/>
  <c r="DS16" i="217"/>
  <c r="P32" i="217"/>
  <c r="BI35" i="217"/>
  <c r="FB24" i="217"/>
  <c r="CS8" i="217"/>
  <c r="CV53" i="217"/>
  <c r="CB25" i="217"/>
  <c r="DN23" i="217"/>
  <c r="BK35" i="217"/>
  <c r="FE31" i="217"/>
  <c r="AR31" i="217"/>
  <c r="DF28" i="217"/>
  <c r="BD22" i="217"/>
  <c r="DC30" i="217"/>
  <c r="EO40" i="217"/>
  <c r="R20" i="217"/>
  <c r="EA23" i="217"/>
  <c r="BU30" i="217"/>
  <c r="ED53" i="217"/>
  <c r="DN8" i="217"/>
  <c r="ET4" i="217"/>
  <c r="FE52" i="217"/>
  <c r="DT51" i="217"/>
  <c r="CP4" i="217"/>
  <c r="EL43" i="217"/>
  <c r="DY51" i="217"/>
  <c r="DX44" i="217"/>
  <c r="EW11" i="217"/>
  <c r="AB31" i="217"/>
  <c r="CH6" i="217"/>
  <c r="CC31" i="217"/>
  <c r="BB51" i="217"/>
  <c r="CZ40" i="217"/>
  <c r="BA8" i="217"/>
  <c r="AA27" i="217"/>
  <c r="FA34" i="217"/>
  <c r="AQ14" i="217"/>
  <c r="CY28" i="217"/>
  <c r="BG7" i="217"/>
  <c r="CA14" i="217"/>
  <c r="EX24" i="217"/>
  <c r="AT33" i="217"/>
  <c r="AI5" i="217"/>
  <c r="U30" i="217"/>
  <c r="AZ23" i="217"/>
  <c r="EZ10" i="217"/>
  <c r="EV31" i="217"/>
  <c r="CM5" i="217"/>
  <c r="BS21" i="217"/>
  <c r="BU13" i="217"/>
  <c r="AE33" i="217"/>
  <c r="EC19" i="217"/>
  <c r="I51" i="217"/>
  <c r="EI43" i="217"/>
  <c r="CE51" i="217"/>
  <c r="P31" i="217"/>
  <c r="D45" i="217"/>
  <c r="BV35" i="217"/>
  <c r="AP43" i="217"/>
  <c r="CI11" i="217"/>
  <c r="BA4" i="217"/>
  <c r="R23" i="217"/>
  <c r="DK31" i="217"/>
  <c r="DH39" i="217"/>
  <c r="BD11" i="217"/>
  <c r="AU27" i="217"/>
  <c r="AH32" i="217"/>
  <c r="BC23" i="217"/>
  <c r="AE32" i="217"/>
  <c r="DO38" i="217"/>
  <c r="M18" i="217"/>
  <c r="BO19" i="217"/>
  <c r="EU38" i="217"/>
  <c r="EF20" i="217"/>
  <c r="O25" i="217"/>
  <c r="EQ9" i="217"/>
  <c r="EQ20" i="217"/>
  <c r="AT30" i="217"/>
  <c r="CL52" i="217"/>
  <c r="DR34" i="217"/>
  <c r="CX34" i="217"/>
  <c r="AM53" i="217"/>
  <c r="EE38" i="217"/>
  <c r="CZ37" i="217"/>
  <c r="AY24" i="217"/>
  <c r="E22" i="217"/>
  <c r="AX31" i="217"/>
  <c r="AW31" i="217"/>
  <c r="EC39" i="217"/>
  <c r="BT7" i="217"/>
  <c r="EF23" i="217"/>
  <c r="BT25" i="217"/>
  <c r="DA14" i="217"/>
  <c r="BK16" i="217"/>
  <c r="EG49" i="217"/>
  <c r="EQ31" i="217"/>
  <c r="DH25" i="217"/>
  <c r="CG36" i="217"/>
  <c r="FI29" i="217"/>
  <c r="AP23" i="217"/>
  <c r="Y27" i="217"/>
  <c r="FH17" i="217"/>
  <c r="DN19" i="217"/>
  <c r="ES20" i="217"/>
  <c r="CW26" i="217"/>
  <c r="DE33" i="217"/>
  <c r="BJ37" i="217"/>
  <c r="CO22" i="217"/>
  <c r="DN5" i="217"/>
  <c r="DN54" i="217" s="1"/>
  <c r="BP50" i="217"/>
  <c r="DI11" i="217"/>
  <c r="BY4" i="217"/>
  <c r="EI18" i="217"/>
  <c r="BJ8" i="217"/>
  <c r="DM12" i="217"/>
  <c r="CC13" i="217"/>
  <c r="DE40" i="217"/>
  <c r="DA34" i="217"/>
  <c r="DS52" i="217"/>
  <c r="ES19" i="217"/>
  <c r="CX32" i="217"/>
  <c r="S14" i="217"/>
  <c r="AF45" i="217"/>
  <c r="CD34" i="217"/>
  <c r="EW44" i="217"/>
  <c r="M35" i="217"/>
  <c r="AU31" i="217"/>
  <c r="AQ9" i="217"/>
  <c r="AF48" i="217"/>
  <c r="AJ34" i="217"/>
  <c r="FA10" i="217"/>
  <c r="DJ26" i="217"/>
  <c r="DU38" i="217"/>
  <c r="EC45" i="217"/>
  <c r="EK18" i="217"/>
  <c r="J10" i="217"/>
  <c r="DM8" i="217"/>
  <c r="AU6" i="217"/>
  <c r="BS50" i="217"/>
  <c r="EI29" i="217"/>
  <c r="AG29" i="217"/>
  <c r="DB40" i="217"/>
  <c r="EE9" i="217"/>
  <c r="CK41" i="217"/>
  <c r="EI42" i="217"/>
  <c r="AW42" i="217"/>
  <c r="L41" i="217"/>
  <c r="BJ41" i="217"/>
  <c r="DN46" i="217"/>
  <c r="FI46" i="217"/>
  <c r="EP42" i="217"/>
  <c r="I41" i="217"/>
  <c r="L47" i="217"/>
  <c r="EH42" i="217"/>
  <c r="EP46" i="217"/>
  <c r="AM42" i="217"/>
  <c r="AU46" i="217"/>
  <c r="EW47" i="217"/>
  <c r="L42" i="217"/>
  <c r="EB46" i="217"/>
  <c r="DJ47" i="217"/>
  <c r="CW42" i="217"/>
  <c r="AX41" i="217"/>
  <c r="DY42" i="217"/>
  <c r="FH47" i="217"/>
  <c r="W42" i="217"/>
  <c r="X47" i="217"/>
  <c r="BA46" i="217"/>
  <c r="FH42" i="217"/>
  <c r="BA47" i="217"/>
  <c r="AQ46" i="217"/>
  <c r="CU42" i="217"/>
  <c r="CY47" i="217"/>
  <c r="BJ47" i="217"/>
  <c r="S46" i="217"/>
  <c r="V47" i="217"/>
  <c r="FE47" i="217"/>
  <c r="EI47" i="217"/>
  <c r="BB47" i="217"/>
  <c r="DV42" i="217"/>
  <c r="BU41" i="217"/>
  <c r="DC41" i="217"/>
  <c r="DW42" i="217"/>
  <c r="EY41" i="217"/>
  <c r="EL41" i="217"/>
  <c r="CD47" i="217"/>
  <c r="BJ46" i="217"/>
  <c r="AE42" i="217"/>
  <c r="H42" i="217"/>
  <c r="FI47" i="217"/>
  <c r="FI42" i="217"/>
  <c r="FG46" i="217"/>
  <c r="DN47" i="217"/>
  <c r="CC47" i="217"/>
  <c r="CO46" i="217"/>
  <c r="EL42" i="217"/>
  <c r="AS41" i="217"/>
  <c r="DX41" i="217"/>
  <c r="CY42" i="217"/>
  <c r="AI42" i="217"/>
  <c r="AN42" i="217"/>
  <c r="CU41" i="217"/>
  <c r="DV46" i="217"/>
  <c r="F41" i="217"/>
  <c r="AY46" i="217"/>
  <c r="DU47" i="217"/>
  <c r="EN42" i="217"/>
  <c r="EK46" i="217"/>
  <c r="BW47" i="217"/>
  <c r="Q47" i="217"/>
  <c r="AA42" i="217"/>
  <c r="FB42" i="217"/>
  <c r="Q41" i="217"/>
  <c r="ES41" i="217"/>
  <c r="BW42" i="217"/>
  <c r="BZ42" i="217"/>
  <c r="CV42" i="217"/>
  <c r="BF41" i="217"/>
  <c r="AB47" i="217"/>
  <c r="DM41" i="217"/>
  <c r="DE47" i="217"/>
  <c r="FB41" i="217"/>
  <c r="BZ41" i="217"/>
  <c r="D46" i="217"/>
  <c r="ER46" i="217"/>
  <c r="CS47" i="217"/>
  <c r="EP41" i="217"/>
  <c r="DR41" i="217"/>
  <c r="AU47" i="217"/>
  <c r="O41" i="217"/>
  <c r="DP47" i="217"/>
  <c r="BV42" i="217"/>
  <c r="EL47" i="217"/>
  <c r="CL42" i="217"/>
  <c r="AD46" i="217"/>
  <c r="DQ47" i="217"/>
  <c r="AP42" i="217"/>
  <c r="BD46" i="217"/>
  <c r="BO46" i="217"/>
  <c r="EC42" i="217"/>
  <c r="BS42" i="217"/>
  <c r="BB46" i="217"/>
  <c r="CK47" i="217"/>
  <c r="BU42" i="217"/>
  <c r="EJ41" i="217"/>
  <c r="AB42" i="217"/>
  <c r="BV46" i="217"/>
  <c r="EC46" i="217"/>
  <c r="O47" i="217"/>
  <c r="EJ42" i="217"/>
  <c r="P42" i="217"/>
  <c r="BC42" i="217"/>
  <c r="DF46" i="217"/>
  <c r="FB46" i="217"/>
  <c r="AZ46" i="217"/>
  <c r="BC47" i="217"/>
  <c r="AH47" i="217"/>
  <c r="M47" i="217"/>
  <c r="AE47" i="217"/>
  <c r="ES42" i="217"/>
  <c r="CH46" i="217"/>
  <c r="R42" i="217"/>
  <c r="FD47" i="217"/>
  <c r="DK41" i="217"/>
  <c r="DD42" i="217"/>
  <c r="DC47" i="217"/>
  <c r="EG41" i="217"/>
  <c r="EF46" i="217"/>
  <c r="DA41" i="217"/>
  <c r="R41" i="217"/>
  <c r="CO42" i="217"/>
  <c r="AV42" i="217"/>
  <c r="CA42" i="217"/>
  <c r="DR47" i="217"/>
  <c r="EM47" i="217"/>
  <c r="DY47" i="217"/>
  <c r="EZ46" i="217"/>
  <c r="U41" i="217"/>
  <c r="X41" i="217"/>
  <c r="EC41" i="217"/>
  <c r="AW46" i="217"/>
  <c r="EZ47" i="217"/>
  <c r="BI47" i="217"/>
  <c r="AZ47" i="217"/>
  <c r="CQ41" i="217"/>
  <c r="EG42" i="217"/>
  <c r="EF42" i="217"/>
  <c r="BO47" i="217"/>
  <c r="AO42" i="217"/>
  <c r="EV47" i="217"/>
  <c r="Y42" i="217"/>
  <c r="EO46" i="217"/>
  <c r="CC42" i="217"/>
  <c r="CH47" i="217"/>
  <c r="EU42" i="217"/>
  <c r="AQ41" i="217"/>
  <c r="BS46" i="217"/>
  <c r="CJ42" i="217"/>
  <c r="CU46" i="217"/>
  <c r="BN47" i="217"/>
  <c r="AD42" i="217"/>
  <c r="BH41" i="217"/>
  <c r="BJ42" i="217"/>
  <c r="DA42" i="217"/>
  <c r="CR46" i="217"/>
  <c r="CN28" i="217"/>
  <c r="S39" i="217"/>
  <c r="BG51" i="217"/>
  <c r="EA15" i="217"/>
  <c r="EG52" i="217"/>
  <c r="CZ16" i="217"/>
  <c r="CZ9" i="217"/>
  <c r="BQ48" i="217"/>
  <c r="BU48" i="217"/>
  <c r="DA35" i="217"/>
  <c r="BP27" i="217"/>
  <c r="CG34" i="217"/>
  <c r="AB6" i="217"/>
  <c r="EM17" i="217"/>
  <c r="AI13" i="217"/>
  <c r="EY14" i="217"/>
  <c r="U4" i="217"/>
  <c r="AG19" i="217"/>
  <c r="AA40" i="217"/>
  <c r="H38" i="217"/>
  <c r="EP12" i="217"/>
  <c r="CT28" i="217"/>
  <c r="AA51" i="217"/>
  <c r="DH44" i="217"/>
  <c r="AK30" i="217"/>
  <c r="DV32" i="217"/>
  <c r="CH51" i="217"/>
  <c r="AD5" i="217"/>
  <c r="CK48" i="217"/>
  <c r="AA45" i="217"/>
  <c r="CF12" i="217"/>
  <c r="DQ16" i="217"/>
  <c r="FH22" i="217"/>
  <c r="FD40" i="217"/>
  <c r="AO5" i="217"/>
  <c r="BH8" i="217"/>
  <c r="BH14" i="217"/>
  <c r="L7" i="217"/>
  <c r="AJ48" i="217"/>
  <c r="BF10" i="217"/>
  <c r="BV21" i="217"/>
  <c r="BR11" i="217"/>
  <c r="CL35" i="217"/>
  <c r="EG29" i="217"/>
  <c r="AN28" i="217"/>
  <c r="BY36" i="217"/>
  <c r="EH51" i="217"/>
  <c r="EF52" i="217"/>
  <c r="DK24" i="217"/>
  <c r="BB6" i="217"/>
  <c r="BL50" i="217"/>
  <c r="DE20" i="217"/>
  <c r="CB14" i="217"/>
  <c r="D20" i="217"/>
  <c r="AW48" i="217"/>
  <c r="EN24" i="217"/>
  <c r="BB36" i="217"/>
  <c r="BX34" i="217"/>
  <c r="H18" i="217"/>
  <c r="CT38" i="217"/>
  <c r="CB53" i="217"/>
  <c r="BT49" i="217"/>
  <c r="BK32" i="217"/>
  <c r="K27" i="217"/>
  <c r="AE24" i="217"/>
  <c r="AI40" i="217"/>
  <c r="DB13" i="217"/>
  <c r="DW36" i="217"/>
  <c r="D38" i="217"/>
  <c r="ES18" i="217"/>
  <c r="AU38" i="217"/>
  <c r="CV51" i="217"/>
  <c r="CD7" i="217"/>
  <c r="CR6" i="217"/>
  <c r="AQ27" i="217"/>
  <c r="CL8" i="217"/>
  <c r="CQ49" i="217"/>
  <c r="EO9" i="217"/>
  <c r="CG27" i="217"/>
  <c r="BE17" i="217"/>
  <c r="Y12" i="217"/>
  <c r="AP44" i="217"/>
  <c r="CU44" i="217"/>
  <c r="J14" i="217"/>
  <c r="EW28" i="217"/>
  <c r="D27" i="217"/>
  <c r="EY19" i="217"/>
  <c r="AT16" i="217"/>
  <c r="CN6" i="217"/>
  <c r="BD20" i="217"/>
  <c r="CA4" i="217"/>
  <c r="D34" i="217"/>
  <c r="N49" i="217"/>
  <c r="DX15" i="217"/>
  <c r="BN39" i="217"/>
  <c r="BN37" i="217"/>
  <c r="AO17" i="217"/>
  <c r="CU16" i="217"/>
  <c r="BM11" i="217"/>
  <c r="CX19" i="217"/>
  <c r="EK45" i="217"/>
  <c r="BV38" i="217"/>
  <c r="H49" i="217"/>
  <c r="V18" i="217"/>
  <c r="BA53" i="217"/>
  <c r="EI11" i="217"/>
  <c r="EU12" i="217"/>
  <c r="BG10" i="217"/>
  <c r="DO44" i="217"/>
  <c r="G48" i="217"/>
  <c r="DJ21" i="217"/>
  <c r="AE16" i="217"/>
  <c r="AX22" i="217"/>
  <c r="EY20" i="217"/>
  <c r="EO37" i="217"/>
  <c r="EE17" i="217"/>
  <c r="CE52" i="217"/>
  <c r="FC22" i="217"/>
  <c r="DH23" i="217"/>
  <c r="DK19" i="217"/>
  <c r="EA9" i="217"/>
  <c r="T53" i="217"/>
  <c r="FD22" i="217"/>
  <c r="DM33" i="217"/>
  <c r="FH51" i="217"/>
  <c r="AG5" i="217"/>
  <c r="DI33" i="217"/>
  <c r="AF40" i="217"/>
  <c r="DK26" i="217"/>
  <c r="DB52" i="217"/>
  <c r="EC26" i="217"/>
  <c r="I39" i="217"/>
  <c r="AM11" i="217"/>
  <c r="AZ36" i="217"/>
  <c r="EE37" i="217"/>
  <c r="AE36" i="217"/>
  <c r="AL28" i="217"/>
  <c r="AH8" i="217"/>
  <c r="BM16" i="217"/>
  <c r="CV21" i="217"/>
  <c r="L35" i="217"/>
  <c r="AB8" i="217"/>
  <c r="DP11" i="217"/>
  <c r="AV24" i="217"/>
  <c r="DY37" i="217"/>
  <c r="DH5" i="217"/>
  <c r="AK23" i="217"/>
  <c r="BW50" i="217"/>
  <c r="DA12" i="217"/>
  <c r="T37" i="217"/>
  <c r="AM48" i="217"/>
  <c r="CJ29" i="217"/>
  <c r="CP14" i="217"/>
  <c r="ER34" i="217"/>
  <c r="AK53" i="217"/>
  <c r="DU16" i="217"/>
  <c r="BK15" i="217"/>
  <c r="E43" i="217"/>
  <c r="BS38" i="217"/>
  <c r="BB29" i="217"/>
  <c r="DB19" i="217"/>
  <c r="EA40" i="217"/>
  <c r="CN50" i="217"/>
  <c r="AI49" i="217"/>
  <c r="DC12" i="217"/>
  <c r="CX29" i="217"/>
  <c r="ET11" i="217"/>
  <c r="DW21" i="217"/>
  <c r="Q6" i="217"/>
  <c r="CG4" i="217"/>
  <c r="L39" i="217"/>
  <c r="EJ34" i="217"/>
  <c r="AY25" i="217"/>
  <c r="EK24" i="217"/>
  <c r="DF21" i="217"/>
  <c r="I53" i="217"/>
  <c r="EN19" i="217"/>
  <c r="BO17" i="217"/>
  <c r="CZ14" i="217"/>
  <c r="T4" i="217"/>
  <c r="AM7" i="217"/>
  <c r="FH49" i="217"/>
  <c r="BW39" i="217"/>
  <c r="DI48" i="217"/>
  <c r="EY43" i="217"/>
  <c r="CT34" i="217"/>
  <c r="EC40" i="217"/>
  <c r="F53" i="217"/>
  <c r="EO31" i="217"/>
  <c r="AO30" i="217"/>
  <c r="E16" i="217"/>
  <c r="BJ13" i="217"/>
  <c r="BT12" i="217"/>
  <c r="BB16" i="217"/>
  <c r="FE36" i="217"/>
  <c r="BJ21" i="217"/>
  <c r="J8" i="217"/>
  <c r="T44" i="217"/>
  <c r="CK21" i="217"/>
  <c r="AS49" i="217"/>
  <c r="FB15" i="217"/>
  <c r="AJ9" i="217"/>
  <c r="DX30" i="217"/>
  <c r="EJ17" i="217"/>
  <c r="EU14" i="217"/>
  <c r="DY43" i="217"/>
  <c r="DR31" i="217"/>
  <c r="EB43" i="217"/>
  <c r="AK40" i="217"/>
  <c r="DQ22" i="217"/>
  <c r="AY16" i="217"/>
  <c r="CU8" i="217"/>
  <c r="BS22" i="217"/>
  <c r="BR37" i="217"/>
  <c r="DC24" i="217"/>
  <c r="DQ31" i="217"/>
  <c r="F37" i="217"/>
  <c r="BB18" i="217"/>
  <c r="CL13" i="217"/>
  <c r="AD7" i="217"/>
  <c r="CT52" i="217"/>
  <c r="DX40" i="217"/>
  <c r="DG29" i="217"/>
  <c r="BP30" i="217"/>
  <c r="BM45" i="217"/>
  <c r="BH38" i="217"/>
  <c r="R21" i="217"/>
  <c r="DA9" i="217"/>
  <c r="CT26" i="217"/>
  <c r="BD25" i="217"/>
  <c r="AG31" i="217"/>
  <c r="BN27" i="217"/>
  <c r="DY24" i="217"/>
  <c r="AV37" i="217"/>
  <c r="BO20" i="217"/>
  <c r="EQ6" i="217"/>
  <c r="AH44" i="217"/>
  <c r="BY20" i="217"/>
  <c r="BE35" i="217"/>
  <c r="N33" i="217"/>
  <c r="ES16" i="217"/>
  <c r="N6" i="217"/>
  <c r="EM10" i="217"/>
  <c r="DU11" i="217"/>
  <c r="CL43" i="217"/>
  <c r="T52" i="217"/>
  <c r="Q25" i="217"/>
  <c r="L38" i="217"/>
  <c r="CS28" i="217"/>
  <c r="CJ28" i="217"/>
  <c r="CW22" i="217"/>
  <c r="FI11" i="217"/>
  <c r="CD44" i="217"/>
  <c r="ER29" i="217"/>
  <c r="CB9" i="217"/>
  <c r="Y44" i="217"/>
  <c r="BL36" i="217"/>
  <c r="CK34" i="217"/>
  <c r="D44" i="217"/>
  <c r="CZ35" i="217"/>
  <c r="DK37" i="217"/>
  <c r="DK28" i="217"/>
  <c r="FD39" i="217"/>
  <c r="BG24" i="217"/>
  <c r="CD29" i="217"/>
  <c r="H53" i="217"/>
  <c r="FE34" i="217"/>
  <c r="BL16" i="217"/>
  <c r="H22" i="217"/>
  <c r="BJ45" i="217"/>
  <c r="AX34" i="217"/>
  <c r="DZ23" i="217"/>
  <c r="BA11" i="217"/>
  <c r="BY15" i="217"/>
  <c r="BX9" i="217"/>
  <c r="CT29" i="217"/>
  <c r="EB49" i="217"/>
  <c r="AC13" i="217"/>
  <c r="S20" i="217"/>
  <c r="BP4" i="217"/>
  <c r="U13" i="217"/>
  <c r="AA19" i="217"/>
  <c r="FA31" i="217"/>
  <c r="AF31" i="217"/>
  <c r="EB15" i="217"/>
  <c r="DC20" i="217"/>
  <c r="FD29" i="217"/>
  <c r="BB37" i="217"/>
  <c r="BQ38" i="217"/>
  <c r="EH19" i="217"/>
  <c r="EM13" i="217"/>
  <c r="BY24" i="217"/>
  <c r="G15" i="217"/>
  <c r="AU9" i="217"/>
  <c r="CL12" i="217"/>
  <c r="AP48" i="217"/>
  <c r="EO10" i="217"/>
  <c r="AN39" i="217"/>
  <c r="CV18" i="217"/>
  <c r="F24" i="217"/>
  <c r="CM43" i="217"/>
  <c r="FG15" i="217"/>
  <c r="EX53" i="217"/>
  <c r="EB39" i="217"/>
  <c r="BJ17" i="217"/>
  <c r="AY35" i="217"/>
  <c r="EH37" i="217"/>
  <c r="CP20" i="217"/>
  <c r="CR25" i="217"/>
  <c r="CO12" i="217"/>
  <c r="AI7" i="217"/>
  <c r="DJ28" i="217"/>
  <c r="AW39" i="217"/>
  <c r="AM19" i="217"/>
  <c r="ES44" i="217"/>
  <c r="BC13" i="217"/>
  <c r="CK49" i="217"/>
  <c r="CK43" i="217"/>
  <c r="DO15" i="217"/>
  <c r="DW22" i="217"/>
  <c r="DR5" i="217"/>
  <c r="DZ27" i="217"/>
  <c r="DR38" i="217"/>
  <c r="DA10" i="217"/>
  <c r="FB19" i="217"/>
  <c r="BH29" i="217"/>
  <c r="ED44" i="217"/>
  <c r="AU37" i="217"/>
  <c r="DY13" i="217"/>
  <c r="CX25" i="217"/>
  <c r="ET12" i="217"/>
  <c r="O17" i="217"/>
  <c r="EB30" i="217"/>
  <c r="CW24" i="217"/>
  <c r="FI37" i="217"/>
  <c r="AR48" i="217"/>
  <c r="CH31" i="217"/>
  <c r="CO20" i="217"/>
  <c r="DX28" i="217"/>
  <c r="DX45" i="217"/>
  <c r="Y35" i="217"/>
  <c r="CH38" i="217"/>
  <c r="O22" i="217"/>
  <c r="DB20" i="217"/>
  <c r="FG6" i="217"/>
  <c r="P48" i="217"/>
  <c r="EG18" i="217"/>
  <c r="FC4" i="217"/>
  <c r="K29" i="217"/>
  <c r="AG18" i="217"/>
  <c r="DT27" i="217"/>
  <c r="BE36" i="217"/>
  <c r="DA15" i="217"/>
  <c r="CP18" i="217"/>
  <c r="BT48" i="217"/>
  <c r="CC48" i="217"/>
  <c r="DR25" i="217"/>
  <c r="EC33" i="217"/>
  <c r="ED26" i="217"/>
  <c r="BK27" i="217"/>
  <c r="DJ18" i="217"/>
  <c r="CC9" i="217"/>
  <c r="AN35" i="217"/>
  <c r="BI33" i="217"/>
  <c r="EX26" i="217"/>
  <c r="EI36" i="217"/>
  <c r="EA39" i="217"/>
  <c r="AZ27" i="217"/>
  <c r="CV31" i="217"/>
  <c r="DG4" i="217"/>
  <c r="DY52" i="217"/>
  <c r="BB50" i="217"/>
  <c r="AC22" i="217"/>
  <c r="CF45" i="217"/>
  <c r="DF36" i="217"/>
  <c r="AB14" i="217"/>
  <c r="EV44" i="217"/>
  <c r="FE15" i="217"/>
  <c r="AS18" i="217"/>
  <c r="DW14" i="217"/>
  <c r="DU27" i="217"/>
  <c r="AZ17" i="217"/>
  <c r="CC44" i="217"/>
  <c r="CW14" i="217"/>
  <c r="DU50" i="217"/>
  <c r="CK32" i="217"/>
  <c r="R29" i="217"/>
  <c r="EP44" i="217"/>
  <c r="FI32" i="217"/>
  <c r="X19" i="217"/>
  <c r="AI24" i="217"/>
  <c r="AC18" i="217"/>
  <c r="G29" i="217"/>
  <c r="FA30" i="217"/>
  <c r="CJ44" i="217"/>
  <c r="BN35" i="217"/>
  <c r="AW29" i="217"/>
  <c r="AO13" i="217"/>
  <c r="BM38" i="217"/>
  <c r="BM43" i="217"/>
  <c r="CI23" i="217"/>
  <c r="AR30" i="217"/>
  <c r="AH20" i="217"/>
  <c r="Y15" i="217"/>
  <c r="CB31" i="217"/>
  <c r="ET7" i="217"/>
  <c r="DT10" i="217"/>
  <c r="DY31" i="217"/>
  <c r="CP32" i="217"/>
  <c r="DX23" i="217"/>
  <c r="DL36" i="217"/>
  <c r="H5" i="217"/>
  <c r="CF38" i="217"/>
  <c r="DU49" i="217"/>
  <c r="BX12" i="217"/>
  <c r="DV38" i="217"/>
  <c r="CZ52" i="217"/>
  <c r="AK8" i="217"/>
  <c r="EV9" i="217"/>
  <c r="BO4" i="217"/>
  <c r="EX9" i="217"/>
  <c r="CW44" i="217"/>
  <c r="ED13" i="217"/>
  <c r="CA18" i="217"/>
  <c r="EM5" i="217"/>
  <c r="AU7" i="217"/>
  <c r="CR30" i="217"/>
  <c r="G39" i="217"/>
  <c r="AR14" i="217"/>
  <c r="AM28" i="217"/>
  <c r="Y25" i="217"/>
  <c r="R17" i="217"/>
  <c r="DY21" i="217"/>
  <c r="AI50" i="217"/>
  <c r="AT12" i="217"/>
  <c r="O51" i="217"/>
  <c r="FH40" i="217"/>
  <c r="DI9" i="217"/>
  <c r="DD13" i="217"/>
  <c r="DD12" i="217"/>
  <c r="EB33" i="217"/>
  <c r="ES49" i="217"/>
  <c r="BG34" i="217"/>
  <c r="M7" i="217"/>
  <c r="FG14" i="217"/>
  <c r="DI40" i="217"/>
  <c r="AY19" i="217"/>
  <c r="BI6" i="217"/>
  <c r="EZ27" i="217"/>
  <c r="DA27" i="217"/>
  <c r="EV48" i="217"/>
  <c r="AY48" i="217"/>
  <c r="CT30" i="217"/>
  <c r="BV53" i="217"/>
  <c r="DE22" i="217"/>
  <c r="BT31" i="217"/>
  <c r="Z52" i="217"/>
  <c r="W36" i="217"/>
  <c r="T13" i="217"/>
  <c r="DK7" i="217"/>
  <c r="BZ16" i="217"/>
  <c r="BH45" i="217"/>
  <c r="CR39" i="217"/>
  <c r="K14" i="217"/>
  <c r="EQ13" i="217"/>
  <c r="U6" i="217"/>
  <c r="CJ33" i="217"/>
  <c r="BN13" i="217"/>
  <c r="AU21" i="217"/>
  <c r="DK18" i="217"/>
  <c r="DN12" i="217"/>
  <c r="BG14" i="217"/>
  <c r="DG30" i="217"/>
  <c r="BE44" i="217"/>
  <c r="AW35" i="217"/>
  <c r="AL10" i="217"/>
  <c r="EE15" i="217"/>
  <c r="FI48" i="217"/>
  <c r="FI14" i="217"/>
  <c r="FF25" i="217"/>
  <c r="X10" i="217"/>
  <c r="DK12" i="217"/>
  <c r="AW28" i="217"/>
  <c r="E18" i="217"/>
  <c r="EW24" i="217"/>
  <c r="CX51" i="217"/>
  <c r="EW32" i="217"/>
  <c r="CS22" i="217"/>
  <c r="AQ36" i="217"/>
  <c r="BS51" i="217"/>
  <c r="Z6" i="217"/>
  <c r="EZ19" i="217"/>
  <c r="BA5" i="217"/>
  <c r="EP5" i="217"/>
  <c r="DU43" i="217"/>
  <c r="E34" i="217"/>
  <c r="BY11" i="217"/>
  <c r="CI27" i="217"/>
  <c r="FF28" i="217"/>
  <c r="L45" i="217"/>
  <c r="AA32" i="217"/>
  <c r="DV36" i="217"/>
  <c r="P14" i="217"/>
  <c r="CI44" i="217"/>
  <c r="Q21" i="217"/>
  <c r="BJ12" i="217"/>
  <c r="F40" i="217"/>
  <c r="EE7" i="217"/>
  <c r="CD26" i="217"/>
  <c r="DO30" i="217"/>
  <c r="EM37" i="217"/>
  <c r="DZ32" i="217"/>
  <c r="AL32" i="217"/>
  <c r="CO33" i="217"/>
  <c r="BG23" i="217"/>
  <c r="BZ5" i="217"/>
  <c r="EL48" i="217"/>
  <c r="ER31" i="217"/>
  <c r="CA43" i="217"/>
  <c r="CA37" i="217"/>
  <c r="AN7" i="217"/>
  <c r="AO15" i="217"/>
  <c r="AG45" i="217"/>
  <c r="ED52" i="217"/>
  <c r="BC51" i="217"/>
  <c r="AT11" i="217"/>
  <c r="CT33" i="217"/>
  <c r="AL8" i="217"/>
  <c r="DB36" i="217"/>
  <c r="FI21" i="217"/>
  <c r="EO22" i="217"/>
  <c r="H15" i="217"/>
  <c r="DC21" i="217"/>
  <c r="EC52" i="217"/>
  <c r="DM30" i="217"/>
  <c r="H34" i="217"/>
  <c r="BE34" i="217"/>
  <c r="BD52" i="217"/>
  <c r="EZ32" i="217"/>
  <c r="EQ21" i="217"/>
  <c r="FI17" i="217"/>
  <c r="FC49" i="217"/>
  <c r="DB39" i="217"/>
  <c r="CZ10" i="217"/>
  <c r="CD5" i="217"/>
  <c r="CD54" i="217" s="1"/>
  <c r="DX48" i="217"/>
  <c r="R43" i="217"/>
  <c r="BF28" i="217"/>
  <c r="CG14" i="217"/>
  <c r="L15" i="217"/>
  <c r="FD44" i="217"/>
  <c r="P36" i="217"/>
  <c r="DA44" i="217"/>
  <c r="BD15" i="217"/>
  <c r="CY14" i="217"/>
  <c r="EA52" i="217"/>
  <c r="AL19" i="217"/>
  <c r="CH24" i="217"/>
  <c r="EE44" i="217"/>
  <c r="CY15" i="217"/>
  <c r="CL7" i="217"/>
  <c r="CD13" i="217"/>
  <c r="CN32" i="217"/>
  <c r="BB35" i="217"/>
  <c r="BT4" i="217"/>
  <c r="EZ4" i="217"/>
  <c r="FD6" i="217"/>
  <c r="EA35" i="217"/>
  <c r="BQ23" i="217"/>
  <c r="O21" i="217"/>
  <c r="M9" i="217"/>
  <c r="I35" i="217"/>
  <c r="ER35" i="217"/>
  <c r="BH15" i="217"/>
  <c r="AJ51" i="217"/>
  <c r="FF39" i="217"/>
  <c r="DL48" i="217"/>
  <c r="BN15" i="217"/>
  <c r="FB44" i="217"/>
  <c r="DV40" i="217"/>
  <c r="FB20" i="217"/>
  <c r="BT27" i="217"/>
  <c r="CC51" i="217"/>
  <c r="DY48" i="217"/>
  <c r="AO23" i="217"/>
  <c r="BF17" i="217"/>
  <c r="DI36" i="217"/>
  <c r="BE24" i="217"/>
  <c r="EF48" i="217"/>
  <c r="CO16" i="217"/>
  <c r="X37" i="217"/>
  <c r="BF21" i="217"/>
  <c r="DN37" i="217"/>
  <c r="AP7" i="217"/>
  <c r="CX14" i="217"/>
  <c r="AF52" i="217"/>
  <c r="Q11" i="217"/>
  <c r="BF26" i="217"/>
  <c r="AP53" i="217"/>
  <c r="J12" i="217"/>
  <c r="AR39" i="217"/>
  <c r="AP9" i="217"/>
  <c r="CG21" i="217"/>
  <c r="O18" i="217"/>
  <c r="AR25" i="217"/>
  <c r="T45" i="217"/>
  <c r="AX8" i="217"/>
  <c r="CN37" i="217"/>
  <c r="I26" i="217"/>
  <c r="EZ31" i="217"/>
  <c r="BU32" i="217"/>
  <c r="EZ50" i="217"/>
  <c r="E25" i="217"/>
  <c r="CI22" i="217"/>
  <c r="CM18" i="217"/>
  <c r="BC43" i="217"/>
  <c r="S31" i="217"/>
  <c r="U27" i="217"/>
  <c r="FF7" i="217"/>
  <c r="EZ20" i="217"/>
  <c r="DT25" i="217"/>
  <c r="EK21" i="217"/>
  <c r="AC49" i="217"/>
  <c r="BO9" i="217"/>
  <c r="EL52" i="217"/>
  <c r="CM28" i="217"/>
  <c r="E21" i="217"/>
  <c r="EK15" i="217"/>
  <c r="CT51" i="217"/>
  <c r="BA6" i="217"/>
  <c r="R18" i="217"/>
  <c r="DL22" i="217"/>
  <c r="EP9" i="217"/>
  <c r="AI45" i="217"/>
  <c r="CL31" i="217"/>
  <c r="FG33" i="217"/>
  <c r="EZ14" i="217"/>
  <c r="ET26" i="217"/>
  <c r="DP49" i="217"/>
  <c r="EE8" i="217"/>
  <c r="AE10" i="217"/>
  <c r="CF32" i="217"/>
  <c r="ED16" i="217"/>
  <c r="G11" i="217"/>
  <c r="BD8" i="217"/>
  <c r="AL21" i="217"/>
  <c r="DQ5" i="217"/>
  <c r="DH19" i="217"/>
  <c r="EO48" i="217"/>
  <c r="CT50" i="217"/>
  <c r="AF23" i="217"/>
  <c r="AJ8" i="217"/>
  <c r="CR19" i="217"/>
  <c r="F14" i="217"/>
  <c r="BC37" i="217"/>
  <c r="EO49" i="217"/>
  <c r="AN11" i="217"/>
  <c r="DB4" i="217"/>
  <c r="E53" i="217"/>
  <c r="FE43" i="217"/>
  <c r="FB52" i="217"/>
  <c r="BC53" i="217"/>
  <c r="EY21" i="217"/>
  <c r="BD10" i="217"/>
  <c r="DZ33" i="217"/>
  <c r="D48" i="217"/>
  <c r="ET37" i="217"/>
  <c r="BU5" i="217"/>
  <c r="EO18" i="217"/>
  <c r="AG12" i="217"/>
  <c r="CE22" i="217"/>
  <c r="T23" i="217"/>
  <c r="R38" i="217"/>
  <c r="K38" i="217"/>
  <c r="DO7" i="217"/>
  <c r="EK10" i="217"/>
  <c r="DM34" i="217"/>
  <c r="CL23" i="217"/>
  <c r="DH30" i="217"/>
  <c r="EE11" i="217"/>
  <c r="BS35" i="217"/>
  <c r="U36" i="217"/>
  <c r="D8" i="217"/>
  <c r="CF23" i="217"/>
  <c r="AR37" i="217"/>
  <c r="CJ18" i="217"/>
  <c r="CB30" i="217"/>
  <c r="BJ5" i="217"/>
  <c r="CN18" i="217"/>
  <c r="DU44" i="217"/>
  <c r="BJ4" i="217"/>
  <c r="BF6" i="217"/>
  <c r="EC20" i="217"/>
  <c r="CM24" i="217"/>
  <c r="EP15" i="217"/>
  <c r="DV13" i="217"/>
  <c r="DC40" i="217"/>
  <c r="DE49" i="217"/>
  <c r="EZ39" i="217"/>
  <c r="EB4" i="217"/>
  <c r="BF51" i="217"/>
  <c r="BY19" i="217"/>
  <c r="R34" i="217"/>
  <c r="CL25" i="217"/>
  <c r="FB49" i="217"/>
  <c r="BY50" i="217"/>
  <c r="CU39" i="217"/>
  <c r="BC32" i="217"/>
  <c r="AU19" i="217"/>
  <c r="N27" i="217"/>
  <c r="S19" i="217"/>
  <c r="BF30" i="217"/>
  <c r="BY44" i="217"/>
  <c r="BJ48" i="217"/>
  <c r="DV24" i="217"/>
  <c r="O23" i="217"/>
  <c r="FD18" i="217"/>
  <c r="EI14" i="217"/>
  <c r="FB37" i="217"/>
  <c r="BS48" i="217"/>
  <c r="EW33" i="217"/>
  <c r="AG8" i="217"/>
  <c r="AU17" i="217"/>
  <c r="DZ39" i="217"/>
  <c r="AG37" i="217"/>
  <c r="EZ34" i="217"/>
  <c r="DR48" i="217"/>
  <c r="J32" i="217"/>
  <c r="CU9" i="217"/>
  <c r="BP16" i="217"/>
  <c r="N39" i="217"/>
  <c r="DQ14" i="217"/>
  <c r="AJ32" i="217"/>
  <c r="AH15" i="217"/>
  <c r="CV17" i="217"/>
  <c r="BC24" i="217"/>
  <c r="BD48" i="217"/>
  <c r="CI38" i="217"/>
  <c r="U14" i="217"/>
  <c r="BH36" i="217"/>
  <c r="DG5" i="217"/>
  <c r="BC9" i="217"/>
  <c r="Q27" i="217"/>
  <c r="BM32" i="217"/>
  <c r="EO34" i="217"/>
  <c r="DC31" i="217"/>
  <c r="AB40" i="217"/>
  <c r="BT26" i="217"/>
  <c r="BJ29" i="217"/>
  <c r="EH40" i="217"/>
  <c r="DN13" i="217"/>
  <c r="DP30" i="217"/>
  <c r="EV36" i="217"/>
  <c r="DB49" i="217"/>
  <c r="DI52" i="217"/>
  <c r="V29" i="217"/>
  <c r="EN20" i="217"/>
  <c r="BH52" i="217"/>
  <c r="DQ33" i="217"/>
  <c r="G23" i="217"/>
  <c r="D52" i="217"/>
  <c r="DD53" i="217"/>
  <c r="CG43" i="217"/>
  <c r="FD31" i="217"/>
  <c r="CU51" i="217"/>
  <c r="DP53" i="217"/>
  <c r="O34" i="217"/>
  <c r="DV26" i="217"/>
  <c r="ED19" i="217"/>
  <c r="CD50" i="217"/>
  <c r="EN22" i="217"/>
  <c r="CB16" i="217"/>
  <c r="CX10" i="217"/>
  <c r="AT36" i="217"/>
  <c r="CX39" i="217"/>
  <c r="Z17" i="217"/>
  <c r="EY12" i="217"/>
  <c r="CQ20" i="217"/>
  <c r="AQ20" i="217"/>
  <c r="AO9" i="217"/>
  <c r="DB31" i="217"/>
  <c r="FG29" i="217"/>
  <c r="DA51" i="217"/>
  <c r="CG45" i="217"/>
  <c r="DH14" i="217"/>
  <c r="CD17" i="217"/>
  <c r="AN18" i="217"/>
  <c r="FF17" i="217"/>
  <c r="DQ45" i="217"/>
  <c r="BP33" i="217"/>
  <c r="S40" i="217"/>
  <c r="ED33" i="217"/>
  <c r="EA17" i="217"/>
  <c r="AC33" i="217"/>
  <c r="FF52" i="217"/>
  <c r="BB43" i="217"/>
  <c r="AA37" i="217"/>
  <c r="AU18" i="217"/>
  <c r="DT45" i="217"/>
  <c r="CV25" i="217"/>
  <c r="H9" i="217"/>
  <c r="AJ53" i="217"/>
  <c r="BI23" i="217"/>
  <c r="CU26" i="217"/>
  <c r="BC10" i="217"/>
  <c r="CM17" i="217"/>
  <c r="AB34" i="217"/>
  <c r="AZ29" i="217"/>
  <c r="CU12" i="217"/>
  <c r="AX26" i="217"/>
  <c r="Z43" i="217"/>
  <c r="BD14" i="217"/>
  <c r="DU14" i="217"/>
  <c r="S30" i="217"/>
  <c r="AA52" i="217"/>
  <c r="EH16" i="217"/>
  <c r="CJ49" i="217"/>
  <c r="DA53" i="217"/>
  <c r="AF15" i="217"/>
  <c r="BO39" i="217"/>
  <c r="FH45" i="217"/>
  <c r="EL50" i="217"/>
  <c r="BT28" i="217"/>
  <c r="V11" i="217"/>
  <c r="DX43" i="217"/>
  <c r="BK6" i="217"/>
  <c r="CB28" i="217"/>
  <c r="DH36" i="217"/>
  <c r="DD51" i="217"/>
  <c r="AG34" i="217"/>
  <c r="BT15" i="217"/>
  <c r="ET27" i="217"/>
  <c r="F5" i="217"/>
  <c r="CV45" i="217"/>
  <c r="BZ17" i="217"/>
  <c r="FD17" i="217"/>
  <c r="BN19" i="217"/>
  <c r="T12" i="217"/>
  <c r="BL13" i="217"/>
  <c r="AF36" i="217"/>
  <c r="EE14" i="217"/>
  <c r="R25" i="217"/>
  <c r="EB25" i="217"/>
  <c r="FD13" i="217"/>
  <c r="BI7" i="217"/>
  <c r="EQ7" i="217"/>
  <c r="DR44" i="217"/>
  <c r="CZ43" i="217"/>
  <c r="ES7" i="217"/>
  <c r="CW32" i="217"/>
  <c r="CC40" i="217"/>
  <c r="FF14" i="217"/>
  <c r="DI53" i="217"/>
  <c r="AS51" i="217"/>
  <c r="AU28" i="217"/>
  <c r="F33" i="217"/>
  <c r="ED22" i="217"/>
  <c r="DG52" i="217"/>
  <c r="S32" i="217"/>
  <c r="BF16" i="217"/>
  <c r="AY50" i="217"/>
  <c r="AA44" i="217"/>
  <c r="BK13" i="217"/>
  <c r="BW48" i="217"/>
  <c r="Z16" i="217"/>
  <c r="EA6" i="217"/>
  <c r="EN51" i="217"/>
  <c r="FG45" i="217"/>
  <c r="T30" i="217"/>
  <c r="EJ16" i="217"/>
  <c r="W31" i="217"/>
  <c r="R7" i="217"/>
  <c r="EW45" i="217"/>
  <c r="S33" i="217"/>
  <c r="CO17" i="217"/>
  <c r="X31" i="217"/>
  <c r="DV37" i="217"/>
  <c r="V22" i="217"/>
  <c r="CB52" i="217"/>
  <c r="DR22" i="217"/>
  <c r="DV29" i="217"/>
  <c r="EX29" i="217"/>
  <c r="P52" i="217"/>
  <c r="EP22" i="217"/>
  <c r="BI21" i="217"/>
  <c r="EX10" i="217"/>
  <c r="EG5" i="217"/>
  <c r="DW25" i="217"/>
  <c r="EC24" i="217"/>
  <c r="BN50" i="217"/>
  <c r="BI11" i="217"/>
  <c r="BO31" i="217"/>
  <c r="EK30" i="217"/>
  <c r="EL19" i="217"/>
  <c r="I48" i="217"/>
  <c r="CO19" i="217"/>
  <c r="O33" i="217"/>
  <c r="CX26" i="217"/>
  <c r="AH49" i="217"/>
  <c r="FA37" i="217"/>
  <c r="CR10" i="217"/>
  <c r="EM48" i="217"/>
  <c r="FH9" i="217"/>
  <c r="BB45" i="217"/>
  <c r="DI22" i="217"/>
  <c r="DQ50" i="217"/>
  <c r="BT23" i="217"/>
  <c r="CF18" i="217"/>
  <c r="BP31" i="217"/>
  <c r="AG33" i="217"/>
  <c r="DH48" i="217"/>
  <c r="DJ15" i="217"/>
  <c r="FD12" i="217"/>
  <c r="CX4" i="217"/>
  <c r="F35" i="217"/>
  <c r="EQ26" i="217"/>
  <c r="EH35" i="217"/>
  <c r="BD51" i="217"/>
  <c r="AO35" i="217"/>
  <c r="EU34" i="217"/>
  <c r="AG44" i="217"/>
  <c r="EK33" i="217"/>
  <c r="EY17" i="217"/>
  <c r="J16" i="217"/>
  <c r="AX11" i="217"/>
  <c r="EE30" i="217"/>
  <c r="AM4" i="217"/>
  <c r="BG53" i="217"/>
  <c r="AH11" i="217"/>
  <c r="FA40" i="217"/>
  <c r="EC32" i="217"/>
  <c r="DW4" i="217"/>
  <c r="FC12" i="217"/>
  <c r="AU26" i="217"/>
  <c r="CA49" i="217"/>
  <c r="CM50" i="217"/>
  <c r="EH32" i="217"/>
  <c r="EC44" i="217"/>
  <c r="AH39" i="217"/>
  <c r="AP51" i="217"/>
  <c r="AD26" i="217"/>
  <c r="CR32" i="217"/>
  <c r="EE34" i="217"/>
  <c r="AO12" i="217"/>
  <c r="AV29" i="217"/>
  <c r="FH33" i="217"/>
  <c r="DI15" i="217"/>
  <c r="BU52" i="217"/>
  <c r="EG50" i="217"/>
  <c r="DB11" i="217"/>
  <c r="BV24" i="217"/>
  <c r="DC15" i="217"/>
  <c r="DF24" i="217"/>
  <c r="EX33" i="217"/>
  <c r="EK53" i="217"/>
  <c r="DE48" i="217"/>
  <c r="AR32" i="217"/>
  <c r="DV50" i="217"/>
  <c r="D40" i="217"/>
  <c r="R32" i="217"/>
  <c r="AN12" i="217"/>
  <c r="CJ11" i="217"/>
  <c r="CP5" i="217"/>
  <c r="CP54" i="217" s="1"/>
  <c r="DE50" i="217"/>
  <c r="L18" i="217"/>
  <c r="DV45" i="217"/>
  <c r="DL16" i="217"/>
  <c r="BR40" i="217"/>
  <c r="DZ14" i="217"/>
  <c r="ED45" i="217"/>
  <c r="AS14" i="217"/>
  <c r="DN17" i="217"/>
  <c r="BQ12" i="217"/>
  <c r="DP23" i="217"/>
  <c r="DU34" i="217"/>
  <c r="EL44" i="217"/>
  <c r="DD44" i="217"/>
  <c r="CS10" i="217"/>
  <c r="CP52" i="217"/>
  <c r="AO14" i="217"/>
  <c r="BD23" i="217"/>
  <c r="DF25" i="217"/>
  <c r="Y28" i="217"/>
  <c r="E11" i="217"/>
  <c r="Q31" i="217"/>
  <c r="CJ19" i="217"/>
  <c r="ED49" i="217"/>
  <c r="AN53" i="217"/>
  <c r="CV5" i="217"/>
  <c r="CV54" i="217" s="1"/>
  <c r="DN29" i="217"/>
  <c r="T28" i="217"/>
  <c r="AV36" i="217"/>
  <c r="I16" i="217"/>
  <c r="CD30" i="217"/>
  <c r="CB12" i="217"/>
  <c r="FF5" i="217"/>
  <c r="BL5" i="217"/>
  <c r="ED50" i="217"/>
  <c r="DL52" i="217"/>
  <c r="EJ21" i="217"/>
  <c r="FD16" i="217"/>
  <c r="AQ18" i="217"/>
  <c r="FC38" i="217"/>
  <c r="P53" i="217"/>
  <c r="EK29" i="217"/>
  <c r="DT15" i="217"/>
  <c r="DD19" i="217"/>
  <c r="AE5" i="217"/>
  <c r="AE54" i="217" s="1"/>
  <c r="AU40" i="217"/>
  <c r="E29" i="217"/>
  <c r="EH24" i="217"/>
  <c r="FF48" i="217"/>
  <c r="EG51" i="217"/>
  <c r="CB4" i="217"/>
  <c r="CB7" i="217"/>
  <c r="DV33" i="217"/>
  <c r="CA6" i="217"/>
  <c r="AF27" i="217"/>
  <c r="U24" i="217"/>
  <c r="H16" i="217"/>
  <c r="FA38" i="217"/>
  <c r="EQ52" i="217"/>
  <c r="EI30" i="217"/>
  <c r="T39" i="217"/>
  <c r="FG27" i="217"/>
  <c r="AO10" i="217"/>
  <c r="DH26" i="217"/>
  <c r="AH19" i="217"/>
  <c r="W29" i="217"/>
  <c r="BV50" i="217"/>
  <c r="CP35" i="217"/>
  <c r="DA30" i="217"/>
  <c r="EX21" i="217"/>
  <c r="EV24" i="217"/>
  <c r="DP35" i="217"/>
  <c r="BM6" i="217"/>
  <c r="AY6" i="217"/>
  <c r="EM38" i="217"/>
  <c r="AD19" i="217"/>
  <c r="I14" i="217"/>
  <c r="DO48" i="217"/>
  <c r="S23" i="217"/>
  <c r="CE11" i="217"/>
  <c r="AO20" i="217"/>
  <c r="DD30" i="217"/>
  <c r="BZ45" i="217"/>
  <c r="BJ10" i="217"/>
  <c r="DA4" i="217"/>
  <c r="ER37" i="217"/>
  <c r="EE48" i="217"/>
  <c r="CK5" i="217"/>
  <c r="CN14" i="217"/>
  <c r="DD25" i="217"/>
  <c r="EC38" i="217"/>
  <c r="CG51" i="217"/>
  <c r="EK36" i="217"/>
  <c r="DH52" i="217"/>
  <c r="CX12" i="217"/>
  <c r="BX13" i="217"/>
  <c r="CF11" i="217"/>
  <c r="AD34" i="217"/>
  <c r="AC45" i="217"/>
  <c r="P50" i="217"/>
  <c r="V28" i="217"/>
  <c r="ES53" i="217"/>
  <c r="DG50" i="217"/>
  <c r="AO18" i="217"/>
  <c r="F44" i="217"/>
  <c r="FH31" i="217"/>
  <c r="DV15" i="217"/>
  <c r="DB21" i="217"/>
  <c r="CQ25" i="217"/>
  <c r="DB9" i="217"/>
  <c r="AM17" i="217"/>
  <c r="EB35" i="217"/>
  <c r="CB5" i="217"/>
  <c r="FB53" i="217"/>
  <c r="CF9" i="217"/>
  <c r="EP39" i="217"/>
  <c r="BQ43" i="217"/>
  <c r="EC12" i="217"/>
  <c r="EK40" i="217"/>
  <c r="BI29" i="217"/>
  <c r="AQ52" i="217"/>
  <c r="T9" i="217"/>
  <c r="BX11" i="217"/>
  <c r="FB50" i="217"/>
  <c r="EW46" i="217"/>
  <c r="EE47" i="217"/>
  <c r="EO42" i="217"/>
  <c r="AH41" i="217"/>
  <c r="FH46" i="217"/>
  <c r="ER47" i="217"/>
  <c r="BA42" i="217"/>
  <c r="H47" i="217"/>
  <c r="BW46" i="217"/>
  <c r="AB46" i="217"/>
  <c r="CQ47" i="217"/>
  <c r="DX46" i="217"/>
  <c r="N42" i="217"/>
  <c r="CH42" i="217"/>
  <c r="BF46" i="217"/>
  <c r="ED47" i="217"/>
  <c r="AK42" i="217"/>
  <c r="T46" i="217"/>
  <c r="CG42" i="217"/>
  <c r="CB42" i="217"/>
  <c r="P41" i="217"/>
  <c r="CC46" i="217"/>
  <c r="AT41" i="217"/>
  <c r="CG47" i="217"/>
  <c r="BM41" i="217"/>
  <c r="AV46" i="217"/>
  <c r="DK47" i="217"/>
  <c r="AE41" i="217"/>
  <c r="CB47" i="217"/>
  <c r="AU41" i="217"/>
  <c r="DL41" i="217"/>
  <c r="AG41" i="217"/>
  <c r="CM42" i="217"/>
  <c r="CS41" i="217"/>
  <c r="CI47" i="217"/>
  <c r="DB41" i="217"/>
  <c r="ET46" i="217"/>
  <c r="DS46" i="217"/>
  <c r="J46" i="217"/>
  <c r="DV47" i="217"/>
  <c r="BX47" i="217"/>
  <c r="BN46" i="217"/>
  <c r="DH47" i="217"/>
  <c r="FG47" i="217"/>
  <c r="EK47" i="217"/>
  <c r="AJ47" i="217"/>
  <c r="AR46" i="217"/>
  <c r="D41" i="217"/>
  <c r="BK42" i="217"/>
  <c r="AN41" i="217"/>
  <c r="AM47" i="217"/>
  <c r="DV41" i="217"/>
  <c r="D47" i="217"/>
  <c r="CW46" i="217"/>
  <c r="Z46" i="217"/>
  <c r="DA47" i="217"/>
  <c r="DD47" i="217"/>
  <c r="CT46" i="217"/>
  <c r="FC47" i="217"/>
  <c r="BZ47" i="217"/>
  <c r="DS42" i="217"/>
  <c r="F46" i="217"/>
  <c r="K41" i="217"/>
  <c r="FF47" i="217"/>
  <c r="AH42" i="217"/>
  <c r="EP47" i="217"/>
  <c r="EM46" i="217"/>
  <c r="ET41" i="217"/>
  <c r="T47" i="217"/>
  <c r="CB46" i="217"/>
  <c r="AP46" i="217"/>
  <c r="CE47" i="217"/>
  <c r="EJ47" i="217"/>
  <c r="DZ46" i="217"/>
  <c r="BV47" i="217"/>
  <c r="EY46" i="217"/>
  <c r="AW47" i="217"/>
  <c r="DJ41" i="217"/>
  <c r="FE46" i="217"/>
  <c r="F47" i="217"/>
  <c r="AB41" i="217"/>
  <c r="AC42" i="217"/>
  <c r="FC46" i="217"/>
  <c r="EB41" i="217"/>
  <c r="EN41" i="217"/>
  <c r="DG42" i="217"/>
  <c r="BD42" i="217"/>
  <c r="DO46" i="217"/>
  <c r="BB41" i="217"/>
  <c r="CI41" i="217"/>
  <c r="U46" i="217"/>
  <c r="Z41" i="217"/>
  <c r="DD46" i="217"/>
  <c r="BY47" i="217"/>
  <c r="CE41" i="217"/>
  <c r="EG46" i="217"/>
  <c r="V42" i="217"/>
  <c r="BT42" i="217"/>
  <c r="CF47" i="217"/>
  <c r="EV42" i="217"/>
  <c r="DB46" i="217"/>
  <c r="EV46" i="217"/>
  <c r="V46" i="217"/>
  <c r="BC46" i="217"/>
  <c r="CR47" i="217"/>
  <c r="DH46" i="217"/>
  <c r="BC41" i="217"/>
  <c r="CN42" i="217"/>
  <c r="DR46" i="217"/>
  <c r="EM41" i="217"/>
  <c r="CN46" i="217"/>
  <c r="DF41" i="217"/>
  <c r="BS41" i="217"/>
  <c r="V41" i="217"/>
  <c r="AP41" i="217"/>
  <c r="CZ46" i="217"/>
  <c r="DT42" i="217"/>
  <c r="Z42" i="217"/>
  <c r="Q42" i="217"/>
  <c r="BW41" i="217"/>
  <c r="P47" i="217"/>
  <c r="EZ41" i="217"/>
  <c r="BU46" i="217"/>
  <c r="EH41" i="217"/>
  <c r="EA42" i="217"/>
  <c r="AT42" i="217"/>
  <c r="DZ42" i="217"/>
  <c r="FA47" i="217"/>
  <c r="DH42" i="217"/>
  <c r="EX46" i="217"/>
  <c r="BG47" i="217"/>
  <c r="EM42" i="217"/>
  <c r="BY42" i="217"/>
  <c r="R46" i="217"/>
  <c r="DI46" i="217"/>
  <c r="EE41" i="217"/>
  <c r="M46" i="217"/>
  <c r="BY41" i="217"/>
  <c r="CT42" i="217"/>
  <c r="BT46" i="217"/>
  <c r="EA47" i="217"/>
  <c r="DQ41" i="217"/>
  <c r="EX42" i="217"/>
  <c r="M42" i="217"/>
  <c r="BO41" i="217"/>
  <c r="EQ41" i="217"/>
  <c r="BA41" i="217"/>
  <c r="EI46" i="217"/>
  <c r="ET42" i="217"/>
  <c r="N47" i="217"/>
  <c r="BK46" i="217"/>
  <c r="BX42" i="217"/>
  <c r="ES47" i="217"/>
  <c r="EI41" i="217"/>
  <c r="BE46" i="217"/>
  <c r="BF42" i="217"/>
  <c r="DS41" i="217"/>
  <c r="DW47" i="217"/>
  <c r="E42" i="217"/>
  <c r="EN47" i="217"/>
  <c r="DJ46" i="217"/>
  <c r="AY47" i="217"/>
  <c r="CV26" i="217"/>
  <c r="BX16" i="217"/>
  <c r="EC50" i="217"/>
  <c r="BR34" i="217"/>
  <c r="BE48" i="217"/>
  <c r="EF17" i="217"/>
  <c r="BX21" i="217"/>
  <c r="CU13" i="217"/>
  <c r="DT7" i="217"/>
  <c r="BU16" i="217"/>
  <c r="FH39" i="217"/>
  <c r="P34" i="217"/>
  <c r="BF45" i="217"/>
  <c r="CU24" i="217"/>
  <c r="DR29" i="217"/>
  <c r="AW6" i="217"/>
  <c r="Y52" i="217"/>
  <c r="ES13" i="217"/>
  <c r="AF17" i="217"/>
  <c r="BI5" i="217"/>
  <c r="BI54" i="217" s="1"/>
  <c r="BN31" i="217"/>
  <c r="BS7" i="217"/>
  <c r="CL28" i="217"/>
  <c r="CK35" i="217"/>
  <c r="ER20" i="217"/>
  <c r="CH12" i="217"/>
  <c r="AJ40" i="217"/>
  <c r="EA44" i="217"/>
  <c r="BA49" i="217"/>
  <c r="ET51" i="217"/>
  <c r="EP50" i="217"/>
  <c r="CH8" i="217"/>
  <c r="CG18" i="217"/>
  <c r="DY14" i="217"/>
  <c r="ET10" i="217"/>
  <c r="BI27" i="217"/>
  <c r="BL17" i="217"/>
  <c r="DO39" i="217"/>
  <c r="DP10" i="217"/>
  <c r="BV48" i="217"/>
  <c r="DT28" i="217"/>
  <c r="DB10" i="217"/>
  <c r="CO25" i="217"/>
  <c r="DF7" i="217"/>
  <c r="CE4" i="217"/>
  <c r="CL10" i="217"/>
  <c r="DT20" i="217"/>
  <c r="DJ9" i="217"/>
  <c r="EO7" i="217"/>
  <c r="EE21" i="217"/>
  <c r="EX14" i="217"/>
  <c r="BZ12" i="217"/>
  <c r="CD25" i="217"/>
  <c r="BO34" i="217"/>
  <c r="CV36" i="217"/>
  <c r="ER25" i="217"/>
  <c r="EY15" i="217"/>
  <c r="CK10" i="217"/>
  <c r="EQ27" i="217"/>
  <c r="AI17" i="217"/>
  <c r="AI36" i="217"/>
  <c r="CH7" i="217"/>
  <c r="AN36" i="217"/>
  <c r="CU32" i="217"/>
  <c r="CO8" i="217"/>
  <c r="DX37" i="217"/>
  <c r="DN22" i="217"/>
  <c r="CC17" i="217"/>
  <c r="BB10" i="217"/>
  <c r="AC40" i="217"/>
  <c r="CO27" i="217"/>
  <c r="AU35" i="217"/>
  <c r="EM15" i="217"/>
  <c r="AT40" i="217"/>
  <c r="BY12" i="217"/>
  <c r="AL6" i="217"/>
  <c r="E10" i="217"/>
  <c r="CN24" i="217"/>
  <c r="AJ16" i="217"/>
  <c r="FD38" i="217"/>
  <c r="AP25" i="217"/>
  <c r="CU28" i="217"/>
  <c r="M52" i="217"/>
  <c r="CC34" i="217"/>
  <c r="CX27" i="217"/>
  <c r="Y53" i="217"/>
  <c r="EA51" i="217"/>
  <c r="EA27" i="217"/>
  <c r="DX51" i="217"/>
  <c r="DA40" i="217"/>
  <c r="BV27" i="217"/>
  <c r="AO22" i="217"/>
  <c r="BA37" i="217"/>
  <c r="DV44" i="217"/>
  <c r="CW52" i="217"/>
  <c r="CQ18" i="217"/>
  <c r="AL15" i="217"/>
  <c r="AC15" i="217"/>
  <c r="CI7" i="217"/>
  <c r="DI37" i="217"/>
  <c r="DG20" i="217"/>
  <c r="BB31" i="217"/>
  <c r="DJ5" i="217"/>
  <c r="CY25" i="217"/>
  <c r="CF49" i="217"/>
  <c r="FD45" i="217"/>
  <c r="AO45" i="217"/>
  <c r="AM39" i="217"/>
  <c r="I5" i="217"/>
  <c r="CJ31" i="217"/>
  <c r="AY4" i="217"/>
  <c r="DC51" i="217"/>
  <c r="U21" i="217"/>
  <c r="W10" i="217"/>
  <c r="AA10" i="217"/>
  <c r="FG26" i="217"/>
  <c r="BB14" i="217"/>
  <c r="W25" i="217"/>
  <c r="M16" i="217"/>
  <c r="CU29" i="217"/>
  <c r="F28" i="217"/>
  <c r="Z23" i="217"/>
  <c r="AP19" i="217"/>
  <c r="CJ24" i="217"/>
  <c r="BV17" i="217"/>
  <c r="AZ7" i="217"/>
  <c r="AF10" i="217"/>
  <c r="AM44" i="217"/>
  <c r="FF20" i="217"/>
  <c r="CY9" i="217"/>
  <c r="P23" i="217"/>
  <c r="G5" i="217"/>
  <c r="G54" i="217" s="1"/>
  <c r="CM52" i="217"/>
  <c r="AU16" i="217"/>
  <c r="BC26" i="217"/>
  <c r="DJ43" i="217"/>
  <c r="FE30" i="217"/>
  <c r="DH50" i="217"/>
  <c r="EP48" i="217"/>
  <c r="EF9" i="217"/>
  <c r="EZ40" i="217"/>
  <c r="FC18" i="217"/>
  <c r="Q19" i="217"/>
  <c r="BH25" i="217"/>
  <c r="CG44" i="217"/>
  <c r="N15" i="217"/>
  <c r="X23" i="217"/>
  <c r="FB27" i="217"/>
  <c r="BT11" i="217"/>
  <c r="DI29" i="217"/>
  <c r="BF12" i="217"/>
  <c r="M36" i="217"/>
  <c r="AP34" i="217"/>
  <c r="AO6" i="217"/>
  <c r="AJ22" i="217"/>
  <c r="DV49" i="217"/>
  <c r="AB21" i="217"/>
  <c r="AR26" i="217"/>
  <c r="T16" i="217"/>
  <c r="BC35" i="217"/>
  <c r="CE15" i="217"/>
  <c r="EQ35" i="217"/>
  <c r="DC48" i="217"/>
  <c r="V23" i="217"/>
  <c r="E35" i="217"/>
  <c r="K5" i="217"/>
  <c r="Y48" i="217"/>
  <c r="J34" i="217"/>
  <c r="DT8" i="217"/>
  <c r="EA37" i="217"/>
  <c r="AV17" i="217"/>
  <c r="BQ24" i="217"/>
  <c r="AT31" i="217"/>
  <c r="DH31" i="217"/>
  <c r="DY20" i="217"/>
  <c r="AW30" i="217"/>
  <c r="EB24" i="217"/>
  <c r="AZ37" i="217"/>
  <c r="AL36" i="217"/>
  <c r="AX14" i="217"/>
  <c r="CN34" i="217"/>
  <c r="DJ36" i="217"/>
  <c r="DG14" i="217"/>
  <c r="DI17" i="217"/>
  <c r="BA27" i="217"/>
  <c r="S4" i="217"/>
  <c r="BB25" i="217"/>
  <c r="N23" i="217"/>
  <c r="FE38" i="217"/>
  <c r="AW34" i="217"/>
  <c r="FG7" i="217"/>
  <c r="AO28" i="217"/>
  <c r="CR36" i="217"/>
  <c r="BL40" i="217"/>
  <c r="DT53" i="217"/>
  <c r="DN35" i="217"/>
  <c r="DM23" i="217"/>
  <c r="R26" i="217"/>
  <c r="AP28" i="217"/>
  <c r="F43" i="217"/>
  <c r="FD20" i="217"/>
  <c r="AK28" i="217"/>
  <c r="D5" i="217"/>
  <c r="BN29" i="217"/>
  <c r="EM36" i="217"/>
  <c r="CD37" i="217"/>
  <c r="EQ17" i="217"/>
  <c r="AR43" i="217"/>
  <c r="N13" i="217"/>
  <c r="DO51" i="217"/>
  <c r="R24" i="217"/>
  <c r="AZ13" i="217"/>
  <c r="AZ6" i="217"/>
  <c r="AD21" i="217"/>
  <c r="BS26" i="217"/>
  <c r="BH49" i="217"/>
  <c r="AQ24" i="217"/>
  <c r="DA33" i="217"/>
  <c r="FD24" i="217"/>
  <c r="AU29" i="217"/>
  <c r="I49" i="217"/>
  <c r="O4" i="217"/>
  <c r="DK52" i="217"/>
  <c r="FC45" i="217"/>
  <c r="EJ15" i="217"/>
  <c r="BT16" i="217"/>
  <c r="EE43" i="217"/>
  <c r="EJ33" i="217"/>
  <c r="BL22" i="217"/>
  <c r="CZ24" i="217"/>
  <c r="CJ8" i="217"/>
  <c r="T50" i="217"/>
  <c r="CP13" i="217"/>
  <c r="CY10" i="217"/>
  <c r="DH6" i="217"/>
  <c r="BN45" i="217"/>
  <c r="AB28" i="217"/>
  <c r="EC36" i="217"/>
  <c r="BN6" i="217"/>
  <c r="CB13" i="217"/>
  <c r="EN36" i="217"/>
  <c r="EU40" i="217"/>
  <c r="DM37" i="217"/>
  <c r="ED14" i="217"/>
  <c r="CY18" i="217"/>
  <c r="CP8" i="217"/>
  <c r="AN33" i="217"/>
  <c r="CN36" i="217"/>
  <c r="AD23" i="217"/>
  <c r="FG34" i="217"/>
  <c r="DO11" i="217"/>
  <c r="AF8" i="217"/>
  <c r="FA4" i="217"/>
  <c r="DY40" i="217"/>
  <c r="CZ34" i="217"/>
  <c r="CL9" i="217"/>
  <c r="CV37" i="217"/>
  <c r="DX5" i="217"/>
  <c r="AB18" i="217"/>
  <c r="DP21" i="217"/>
  <c r="K36" i="217"/>
  <c r="BM21" i="217"/>
  <c r="BI28" i="217"/>
  <c r="DG51" i="217"/>
  <c r="DA49" i="217"/>
  <c r="BG13" i="217"/>
  <c r="DX27" i="217"/>
  <c r="BI49" i="217"/>
  <c r="CR44" i="217"/>
  <c r="CF31" i="217"/>
  <c r="FE19" i="217"/>
  <c r="O16" i="217"/>
  <c r="BL14" i="217"/>
  <c r="AW49" i="217"/>
  <c r="FE26" i="217"/>
  <c r="CC28" i="217"/>
  <c r="FC31" i="217"/>
  <c r="N38" i="217"/>
  <c r="Y23" i="217"/>
  <c r="CA15" i="217"/>
  <c r="BG6" i="217"/>
  <c r="V49" i="217"/>
  <c r="FI35" i="217"/>
  <c r="BN53" i="217"/>
  <c r="DJ27" i="217"/>
  <c r="BZ51" i="217"/>
  <c r="CU43" i="217"/>
  <c r="AM49" i="217"/>
  <c r="EN13" i="217"/>
  <c r="CT21" i="217"/>
  <c r="O38" i="217"/>
  <c r="DM27" i="217"/>
  <c r="AO4" i="217"/>
  <c r="DD7" i="217"/>
  <c r="FI50" i="217"/>
  <c r="O49" i="217"/>
  <c r="BN34" i="217"/>
  <c r="AN20" i="217"/>
  <c r="DW20" i="217"/>
  <c r="DP7" i="217"/>
  <c r="EW13" i="217"/>
  <c r="CL36" i="217"/>
  <c r="CT10" i="217"/>
  <c r="EU7" i="217"/>
  <c r="W22" i="217"/>
  <c r="Y11" i="217"/>
  <c r="CJ51" i="217"/>
  <c r="BO26" i="217"/>
  <c r="AA43" i="217"/>
  <c r="BV39" i="217"/>
  <c r="EB14" i="217"/>
  <c r="DO31" i="217"/>
  <c r="EJ51" i="217"/>
  <c r="P7" i="217"/>
  <c r="AK52" i="217"/>
  <c r="DQ11" i="217"/>
  <c r="Q49" i="217"/>
  <c r="EE12" i="217"/>
  <c r="AH16" i="217"/>
  <c r="AQ32" i="217"/>
  <c r="DQ15" i="217"/>
  <c r="EA36" i="217"/>
  <c r="AR21" i="217"/>
  <c r="CR52" i="217"/>
  <c r="AC43" i="217"/>
  <c r="DQ49" i="217"/>
  <c r="AY17" i="217"/>
  <c r="CV30" i="217"/>
  <c r="CT14" i="217"/>
  <c r="DN25" i="217"/>
  <c r="D14" i="217"/>
  <c r="DO50" i="217"/>
  <c r="EJ14" i="217"/>
  <c r="BA44" i="217"/>
  <c r="EZ38" i="217"/>
  <c r="W37" i="217"/>
  <c r="DZ35" i="217"/>
  <c r="O26" i="217"/>
  <c r="AF12" i="217"/>
  <c r="I27" i="217"/>
  <c r="BY26" i="217"/>
  <c r="EE36" i="217"/>
  <c r="AE14" i="217"/>
  <c r="BO50" i="217"/>
  <c r="CF40" i="217"/>
  <c r="BW27" i="217"/>
  <c r="T11" i="217"/>
  <c r="DO52" i="217"/>
  <c r="DG7" i="217"/>
  <c r="AM50" i="217"/>
  <c r="AM9" i="217"/>
  <c r="DZ26" i="217"/>
  <c r="EG16" i="217"/>
  <c r="EW29" i="217"/>
  <c r="EQ16" i="217"/>
  <c r="EX51" i="217"/>
  <c r="X43" i="217"/>
  <c r="AB26" i="217"/>
  <c r="DE31" i="217"/>
  <c r="DL45" i="217"/>
  <c r="AP24" i="217"/>
  <c r="CA5" i="217"/>
  <c r="CA54" i="217" s="1"/>
  <c r="DH22" i="217"/>
  <c r="FH35" i="217"/>
  <c r="G38" i="217"/>
  <c r="DX11" i="217"/>
  <c r="AZ33" i="217"/>
  <c r="D25" i="217"/>
  <c r="ER19" i="217"/>
  <c r="DV23" i="217"/>
  <c r="EP19" i="217"/>
  <c r="Z37" i="217"/>
  <c r="DF49" i="217"/>
  <c r="S16" i="217"/>
  <c r="EK35" i="217"/>
  <c r="EW20" i="217"/>
  <c r="P38" i="217"/>
  <c r="DZ5" i="217"/>
  <c r="CJ35" i="217"/>
  <c r="AL34" i="217"/>
  <c r="K31" i="217"/>
  <c r="BY49" i="217"/>
  <c r="T49" i="217"/>
  <c r="DN28" i="217"/>
  <c r="EN48" i="217"/>
  <c r="DY12" i="217"/>
  <c r="BV14" i="217"/>
  <c r="W38" i="217"/>
  <c r="EH29" i="217"/>
  <c r="CW6" i="217"/>
  <c r="BX17" i="217"/>
  <c r="EN53" i="217"/>
  <c r="BB12" i="217"/>
  <c r="DI12" i="217"/>
  <c r="BI13" i="217"/>
  <c r="EL37" i="217"/>
  <c r="DE43" i="217"/>
  <c r="CK50" i="217"/>
  <c r="BH26" i="217"/>
  <c r="BO33" i="217"/>
  <c r="CC50" i="217"/>
  <c r="CM22" i="217"/>
  <c r="BX49" i="217"/>
  <c r="U26" i="217"/>
  <c r="Y20" i="217"/>
  <c r="BV29" i="217"/>
  <c r="BI36" i="217"/>
  <c r="BF50" i="217"/>
  <c r="CH33" i="217"/>
  <c r="BD18" i="217"/>
  <c r="D12" i="217"/>
  <c r="BV20" i="217"/>
  <c r="L48" i="217"/>
  <c r="R16" i="217"/>
  <c r="DW53" i="217"/>
  <c r="BQ4" i="217"/>
  <c r="EV37" i="217"/>
  <c r="DU7" i="217"/>
  <c r="EZ43" i="217"/>
  <c r="BH51" i="217"/>
  <c r="BB52" i="217"/>
  <c r="BG29" i="217"/>
  <c r="CR7" i="217"/>
  <c r="I37" i="217"/>
  <c r="J36" i="217"/>
  <c r="BO6" i="217"/>
  <c r="CU25" i="217"/>
  <c r="AG7" i="217"/>
  <c r="EN8" i="217"/>
  <c r="S5" i="217"/>
  <c r="S54" i="217" s="1"/>
  <c r="EP7" i="217"/>
  <c r="FI10" i="217"/>
  <c r="AQ26" i="217"/>
  <c r="EJ18" i="217"/>
  <c r="BA33" i="217"/>
  <c r="BA17" i="217"/>
  <c r="CM11" i="217"/>
  <c r="DQ23" i="217"/>
  <c r="CW39" i="217"/>
  <c r="BR19" i="217"/>
  <c r="BF40" i="217"/>
  <c r="EK22" i="217"/>
  <c r="EV34" i="217"/>
  <c r="BX14" i="217"/>
  <c r="EG31" i="217"/>
  <c r="BR28" i="217"/>
  <c r="Z24" i="217"/>
  <c r="EX48" i="217"/>
  <c r="BG8" i="217"/>
  <c r="J31" i="217"/>
  <c r="AC6" i="217"/>
  <c r="AQ10" i="217"/>
  <c r="AI14" i="217"/>
  <c r="CP7" i="217"/>
  <c r="BS40" i="217"/>
  <c r="CY48" i="217"/>
  <c r="FG10" i="217"/>
  <c r="BD4" i="217"/>
  <c r="AR12" i="217"/>
  <c r="BM14" i="217"/>
  <c r="FH11" i="217"/>
  <c r="AO32" i="217"/>
  <c r="DX35" i="217"/>
  <c r="DG53" i="217"/>
  <c r="CS15" i="217"/>
  <c r="EY10" i="217"/>
  <c r="BZ19" i="217"/>
  <c r="DM13" i="217"/>
  <c r="DW50" i="217"/>
  <c r="CZ13" i="217"/>
  <c r="V38" i="217"/>
  <c r="AH34" i="217"/>
  <c r="E6" i="217"/>
  <c r="FC11" i="217"/>
  <c r="J4" i="217"/>
  <c r="AF16" i="217"/>
  <c r="AS36" i="217"/>
  <c r="O24" i="217"/>
  <c r="DO9" i="217"/>
  <c r="DP18" i="217"/>
  <c r="R14" i="217"/>
  <c r="V24" i="217"/>
  <c r="AV11" i="217"/>
  <c r="X38" i="217"/>
  <c r="AO44" i="217"/>
  <c r="DV53" i="217"/>
  <c r="X16" i="217"/>
  <c r="CQ16" i="217"/>
  <c r="BF7" i="217"/>
  <c r="AU12" i="217"/>
  <c r="BQ50" i="217"/>
  <c r="EG26" i="217"/>
  <c r="DZ20" i="217"/>
  <c r="I43" i="217"/>
  <c r="DE6" i="217"/>
  <c r="AB12" i="217"/>
  <c r="BD45" i="217"/>
  <c r="DL26" i="217"/>
  <c r="EX16" i="217"/>
  <c r="EB51" i="217"/>
  <c r="CY52" i="217"/>
  <c r="DB53" i="217"/>
  <c r="H30" i="217"/>
  <c r="AI44" i="217"/>
  <c r="DN48" i="217"/>
  <c r="AY9" i="217"/>
  <c r="AB16" i="217"/>
  <c r="AR20" i="217"/>
  <c r="EN31" i="217"/>
  <c r="DG48" i="217"/>
  <c r="BK7" i="217"/>
  <c r="ER4" i="217"/>
  <c r="DK22" i="217"/>
  <c r="CV35" i="217"/>
  <c r="EY26" i="217"/>
  <c r="AL49" i="217"/>
  <c r="CI30" i="217"/>
  <c r="DE10" i="217"/>
  <c r="FE12" i="217"/>
  <c r="EM43" i="217"/>
  <c r="DA48" i="217"/>
  <c r="U37" i="217"/>
  <c r="W26" i="217"/>
  <c r="AZ30" i="217"/>
  <c r="FF53" i="217"/>
  <c r="CY5" i="217"/>
  <c r="CY54" i="217" s="1"/>
  <c r="AV23" i="217"/>
  <c r="Y30" i="217"/>
  <c r="ES10" i="217"/>
  <c r="CW13" i="217"/>
  <c r="BI17" i="217"/>
  <c r="DR4" i="217"/>
  <c r="AS52" i="217"/>
  <c r="EY32" i="217"/>
  <c r="BX29" i="217"/>
  <c r="DB43" i="217"/>
  <c r="DN16" i="217"/>
  <c r="AG48" i="217"/>
  <c r="H19" i="217"/>
  <c r="BE40" i="217"/>
  <c r="BW17" i="217"/>
  <c r="EY23" i="217"/>
  <c r="EZ51" i="217"/>
  <c r="CB21" i="217"/>
  <c r="DS39" i="217"/>
  <c r="DX9" i="217"/>
  <c r="Z22" i="217"/>
  <c r="AV48" i="217"/>
  <c r="DP13" i="217"/>
  <c r="AB38" i="217"/>
  <c r="EW4" i="217"/>
  <c r="EW53" i="217"/>
  <c r="BX35" i="217"/>
  <c r="BW6" i="217"/>
  <c r="DI35" i="217"/>
  <c r="CI34" i="217"/>
  <c r="ES8" i="217"/>
  <c r="EG48" i="217"/>
  <c r="Q16" i="217"/>
  <c r="CQ14" i="217"/>
  <c r="BX32" i="217"/>
  <c r="D26" i="217"/>
  <c r="CN19" i="217"/>
  <c r="N30" i="217"/>
  <c r="EA5" i="217"/>
  <c r="ET45" i="217"/>
  <c r="CJ10" i="217"/>
  <c r="BZ8" i="217"/>
  <c r="CZ11" i="217"/>
  <c r="T24" i="217"/>
  <c r="DJ13" i="217"/>
  <c r="AZ24" i="217"/>
  <c r="CJ37" i="217"/>
  <c r="Y16" i="217"/>
  <c r="N19" i="217"/>
  <c r="S43" i="217"/>
  <c r="DF13" i="217"/>
  <c r="BJ15" i="217"/>
  <c r="EE49" i="217"/>
  <c r="AV8" i="217"/>
  <c r="DK23" i="217"/>
  <c r="K19" i="217"/>
  <c r="BG11" i="217"/>
  <c r="EI4" i="217"/>
  <c r="CJ9" i="217"/>
  <c r="AL30" i="217"/>
  <c r="CK7" i="217"/>
  <c r="DB16" i="217"/>
  <c r="CL51" i="217"/>
  <c r="AD4" i="217"/>
  <c r="Y40" i="217"/>
  <c r="DW26" i="217"/>
  <c r="EP17" i="217"/>
  <c r="AY40" i="217"/>
  <c r="EJ27" i="217"/>
  <c r="CD35" i="217"/>
  <c r="AJ17" i="217"/>
  <c r="CF7" i="217"/>
  <c r="DR36" i="217"/>
  <c r="DU6" i="217"/>
  <c r="H45" i="217"/>
  <c r="K40" i="217"/>
  <c r="V20" i="217"/>
  <c r="BJ38" i="217"/>
  <c r="CQ37" i="217"/>
  <c r="EU39" i="217"/>
  <c r="M40" i="217"/>
  <c r="FD26" i="217"/>
  <c r="AB52" i="217"/>
  <c r="BX50" i="217"/>
  <c r="CP22" i="217"/>
  <c r="BZ21" i="217"/>
  <c r="EH4" i="217"/>
  <c r="DA5" i="217"/>
  <c r="BK29" i="217"/>
  <c r="DT37" i="217"/>
  <c r="AD31" i="217"/>
  <c r="EM31" i="217"/>
  <c r="CK30" i="217"/>
  <c r="DA11" i="217"/>
  <c r="CS13" i="217"/>
  <c r="CN49" i="217"/>
  <c r="W18" i="217"/>
  <c r="ED10" i="217"/>
  <c r="AX45" i="217"/>
  <c r="BD34" i="217"/>
  <c r="BU36" i="217"/>
  <c r="DA31" i="217"/>
  <c r="CC27" i="217"/>
  <c r="CT24" i="217"/>
  <c r="FF19" i="217"/>
  <c r="W35" i="217"/>
  <c r="DP31" i="217"/>
  <c r="EW52" i="217"/>
  <c r="CZ17" i="217"/>
  <c r="BQ22" i="217"/>
  <c r="DR10" i="217"/>
  <c r="BP48" i="217"/>
  <c r="EM34" i="217"/>
  <c r="BK31" i="217"/>
  <c r="AB22" i="217"/>
  <c r="AX25" i="217"/>
  <c r="AH25" i="217"/>
  <c r="AD17" i="217"/>
  <c r="CS25" i="217"/>
  <c r="W19" i="217"/>
  <c r="DX24" i="217"/>
  <c r="DV20" i="217"/>
  <c r="W16" i="217"/>
  <c r="AO37" i="217"/>
  <c r="Z49" i="217"/>
  <c r="BG27" i="217"/>
  <c r="BC30" i="217"/>
  <c r="V51" i="217"/>
  <c r="EL11" i="217"/>
  <c r="DI32" i="217"/>
  <c r="EJ31" i="217"/>
  <c r="FC37" i="217"/>
  <c r="H25" i="217"/>
  <c r="DE11" i="217"/>
  <c r="Y17" i="217"/>
  <c r="CQ43" i="217"/>
  <c r="EV5" i="217"/>
  <c r="Q43" i="217"/>
  <c r="DD15" i="217"/>
  <c r="AD40" i="217"/>
  <c r="DS7" i="217"/>
  <c r="CY19" i="217"/>
  <c r="EH11" i="217"/>
  <c r="DW40" i="217"/>
  <c r="BI31" i="217"/>
  <c r="AV35" i="217"/>
  <c r="EQ14" i="217"/>
  <c r="CA17" i="217"/>
  <c r="AK48" i="217"/>
  <c r="AC9" i="217"/>
  <c r="P10" i="217"/>
  <c r="CK39" i="217"/>
  <c r="Q10" i="217"/>
  <c r="BU11" i="217"/>
  <c r="AL48" i="217"/>
  <c r="BR4" i="217"/>
  <c r="CP38" i="217"/>
  <c r="ES24" i="217"/>
  <c r="CC16" i="217"/>
  <c r="BG45" i="217"/>
  <c r="DQ4" i="217"/>
  <c r="BM8" i="217"/>
  <c r="BW24" i="217"/>
  <c r="AP36" i="217"/>
  <c r="AJ50" i="217"/>
  <c r="L28" i="217"/>
  <c r="DH38" i="217"/>
  <c r="BD37" i="217"/>
  <c r="AE43" i="217"/>
  <c r="BM19" i="217"/>
  <c r="BW36" i="217"/>
  <c r="CP21" i="217"/>
  <c r="ED40" i="217"/>
  <c r="BL51" i="217"/>
  <c r="T34" i="217"/>
  <c r="O31" i="217"/>
  <c r="D15" i="217"/>
  <c r="G36" i="217"/>
  <c r="DQ37" i="217"/>
  <c r="Z18" i="217"/>
  <c r="BL18" i="217"/>
  <c r="DL31" i="217"/>
  <c r="EN29" i="217"/>
  <c r="AX21" i="217"/>
  <c r="AX20" i="217"/>
  <c r="AL29" i="217"/>
  <c r="DD5" i="217"/>
  <c r="CQ10" i="217"/>
  <c r="BQ28" i="217"/>
  <c r="AW26" i="217"/>
  <c r="D4" i="217"/>
  <c r="ES37" i="217"/>
  <c r="BH39" i="217"/>
  <c r="DU39" i="217"/>
  <c r="EM8" i="217"/>
  <c r="CY6" i="217"/>
  <c r="BR17" i="217"/>
  <c r="AC32" i="217"/>
  <c r="BL4" i="217"/>
  <c r="J15" i="217"/>
  <c r="FF27" i="217"/>
  <c r="V53" i="217"/>
  <c r="FE44" i="217"/>
  <c r="EB45" i="217"/>
  <c r="FA5" i="217"/>
  <c r="FA54" i="217" s="1"/>
  <c r="FC33" i="217"/>
  <c r="FI23" i="217"/>
  <c r="DA45" i="217"/>
  <c r="BN28" i="217"/>
  <c r="BC50" i="217"/>
  <c r="S9" i="217"/>
  <c r="DE17" i="217"/>
  <c r="DX34" i="217"/>
  <c r="AA35" i="217"/>
  <c r="BV33" i="217"/>
  <c r="DE13" i="217"/>
  <c r="EJ24" i="217"/>
  <c r="EV51" i="217"/>
  <c r="FH20" i="217"/>
  <c r="W28" i="217"/>
  <c r="EF36" i="217"/>
  <c r="CY8" i="217"/>
  <c r="CO6" i="217"/>
  <c r="CJ12" i="217"/>
  <c r="BE29" i="217"/>
  <c r="DQ52" i="217"/>
  <c r="EH14" i="217"/>
  <c r="CZ32" i="217"/>
  <c r="EK13" i="217"/>
  <c r="DO20" i="217"/>
  <c r="DL15" i="217"/>
  <c r="Z15" i="217"/>
  <c r="FA28" i="217"/>
  <c r="FD50" i="217"/>
  <c r="EI19" i="217"/>
  <c r="DW45" i="217"/>
  <c r="FG18" i="217"/>
  <c r="I22" i="217"/>
  <c r="U28" i="217"/>
  <c r="ED9" i="217"/>
  <c r="CU34" i="217"/>
  <c r="EG35" i="217"/>
  <c r="FG23" i="217"/>
  <c r="CQ30" i="217"/>
  <c r="DG13" i="217"/>
  <c r="AI35" i="217"/>
  <c r="AC35" i="217"/>
  <c r="EY52" i="217"/>
  <c r="FC48" i="217"/>
  <c r="DR13" i="217"/>
  <c r="BP14" i="217"/>
  <c r="CC7" i="217"/>
  <c r="EO36" i="217"/>
  <c r="EV49" i="217"/>
  <c r="CF8" i="217"/>
  <c r="V32" i="217"/>
  <c r="BT19" i="217"/>
  <c r="BG52" i="217"/>
  <c r="D29" i="217"/>
  <c r="EB44" i="217"/>
  <c r="CI39" i="217"/>
  <c r="I12" i="217"/>
  <c r="CE17" i="217"/>
  <c r="DJ48" i="217"/>
  <c r="FI19" i="217"/>
  <c r="DV39" i="217"/>
  <c r="EM39" i="217"/>
  <c r="CZ12" i="217"/>
  <c r="EK51" i="217"/>
  <c r="DJ14" i="217"/>
  <c r="CM9" i="217"/>
  <c r="DA26" i="217"/>
  <c r="EV10" i="217"/>
  <c r="EO27" i="217"/>
  <c r="DE26" i="217"/>
  <c r="CE43" i="217"/>
  <c r="EF18" i="217"/>
  <c r="FA16" i="217"/>
  <c r="N17" i="217"/>
  <c r="EW19" i="217"/>
  <c r="AK49" i="217"/>
  <c r="ER13" i="217"/>
  <c r="DC28" i="217"/>
  <c r="FB5" i="217"/>
  <c r="FB29" i="217"/>
  <c r="FB10" i="217"/>
  <c r="AS33" i="217"/>
  <c r="BP19" i="217"/>
  <c r="BC52" i="217"/>
  <c r="AD15" i="217"/>
  <c r="BW11" i="217"/>
  <c r="AQ49" i="217"/>
  <c r="DC5" i="217"/>
  <c r="BO36" i="217"/>
  <c r="DS6" i="217"/>
  <c r="BJ49" i="217"/>
  <c r="AA49" i="217"/>
  <c r="EY53" i="217"/>
  <c r="EL34" i="217"/>
  <c r="DY4" i="217"/>
  <c r="BS52" i="217"/>
  <c r="CO52" i="217"/>
  <c r="EQ49" i="217"/>
  <c r="CO40" i="217"/>
  <c r="DJ24" i="217"/>
  <c r="CK33" i="217"/>
  <c r="FI44" i="217"/>
  <c r="Q8" i="217"/>
  <c r="DQ39" i="217"/>
  <c r="M14" i="217"/>
  <c r="BV9" i="217"/>
  <c r="FA20" i="217"/>
  <c r="BC27" i="217"/>
  <c r="DN27" i="217"/>
  <c r="CE39" i="217"/>
  <c r="G40" i="217"/>
  <c r="DA19" i="217"/>
  <c r="EO32" i="217"/>
  <c r="AI18" i="217"/>
  <c r="AG9" i="217"/>
  <c r="Q40" i="217"/>
  <c r="Y22" i="217"/>
  <c r="EE28" i="217"/>
  <c r="EN39" i="217"/>
  <c r="EC17" i="217"/>
  <c r="CF53" i="217"/>
  <c r="CC8" i="217"/>
  <c r="DB22" i="217"/>
  <c r="CB6" i="217"/>
  <c r="V26" i="217"/>
  <c r="DP9" i="217"/>
  <c r="AD36" i="217"/>
  <c r="CU50" i="217"/>
  <c r="BF11" i="217"/>
  <c r="BM29" i="217"/>
  <c r="DL19" i="217"/>
  <c r="L43" i="217"/>
  <c r="ED7" i="217"/>
  <c r="ED5" i="217"/>
  <c r="BR22" i="217"/>
  <c r="BQ19" i="217"/>
  <c r="CL32" i="217"/>
  <c r="FE39" i="217"/>
  <c r="BV30" i="217"/>
  <c r="J43" i="217"/>
  <c r="CR33" i="217"/>
  <c r="AW27" i="217"/>
  <c r="CB20" i="217"/>
  <c r="F27" i="217"/>
  <c r="AK34" i="217"/>
  <c r="V35" i="217"/>
  <c r="ET24" i="217"/>
  <c r="BR45" i="217"/>
  <c r="EE31" i="217"/>
  <c r="EL25" i="217"/>
  <c r="EO16" i="217"/>
  <c r="BI25" i="217"/>
  <c r="BZ38" i="217"/>
  <c r="EH45" i="217"/>
  <c r="EF28" i="217"/>
  <c r="BU38" i="217"/>
  <c r="BJ34" i="217"/>
  <c r="BR39" i="217"/>
  <c r="R52" i="217"/>
  <c r="BS11" i="217"/>
  <c r="AW50" i="217"/>
  <c r="EA12" i="217"/>
  <c r="CX43" i="217"/>
  <c r="CG29" i="217"/>
  <c r="BZ34" i="217"/>
  <c r="ES29" i="217"/>
  <c r="BP35" i="217"/>
  <c r="BV6" i="217"/>
  <c r="CW34" i="217"/>
  <c r="BL39" i="217"/>
  <c r="ES26" i="217"/>
  <c r="CX11" i="217"/>
  <c r="CJ43" i="217"/>
  <c r="DL11" i="217"/>
  <c r="DE16" i="217"/>
  <c r="DD28" i="217"/>
  <c r="G31" i="217"/>
  <c r="BS12" i="217"/>
  <c r="BE18" i="217"/>
  <c r="DN32" i="217"/>
  <c r="AS8" i="217"/>
  <c r="Z13" i="217"/>
  <c r="EW39" i="217"/>
  <c r="BB4" i="217"/>
  <c r="CV49" i="217"/>
  <c r="CG12" i="217"/>
  <c r="DL44" i="217"/>
  <c r="EN18" i="217"/>
  <c r="ET21" i="217"/>
  <c r="FH38" i="217"/>
  <c r="DP22" i="217"/>
  <c r="CV19" i="217"/>
  <c r="CP27" i="217"/>
  <c r="EG43" i="217"/>
  <c r="BU6" i="217"/>
  <c r="F51" i="217"/>
  <c r="DZ18" i="217"/>
  <c r="AX36" i="217"/>
  <c r="CD10" i="217"/>
  <c r="CQ23" i="217"/>
  <c r="EU50" i="217"/>
  <c r="DN52" i="217"/>
  <c r="EN6" i="217"/>
  <c r="CR4" i="217"/>
  <c r="BJ19" i="217"/>
  <c r="V9" i="217"/>
  <c r="CH5" i="217"/>
  <c r="Q12" i="217"/>
  <c r="AV44" i="217"/>
  <c r="EU35" i="217"/>
  <c r="P20" i="217"/>
  <c r="FH23" i="217"/>
  <c r="DJ39" i="217"/>
  <c r="CY12" i="217"/>
  <c r="AC48" i="217"/>
  <c r="DE51" i="217"/>
  <c r="DB32" i="217"/>
  <c r="BD33" i="217"/>
  <c r="EV22" i="217"/>
  <c r="S49" i="217"/>
  <c r="BI40" i="217"/>
  <c r="BV28" i="217"/>
  <c r="ES23" i="217"/>
  <c r="BM4" i="217"/>
  <c r="J9" i="217"/>
  <c r="DG32" i="217"/>
  <c r="CG26" i="217"/>
  <c r="DZ48" i="217"/>
  <c r="EB37" i="217"/>
  <c r="EO28" i="217"/>
  <c r="ED31" i="217"/>
  <c r="DV27" i="217"/>
  <c r="DF14" i="217"/>
  <c r="CB8" i="217"/>
  <c r="AS35" i="217"/>
  <c r="L20" i="217"/>
  <c r="DF4" i="217"/>
  <c r="DK53" i="217"/>
  <c r="CS16" i="217"/>
  <c r="BB53" i="217"/>
  <c r="FC34" i="217"/>
  <c r="X29" i="217"/>
  <c r="AE19" i="217"/>
  <c r="CY49" i="217"/>
  <c r="BG31" i="217"/>
  <c r="BS43" i="217"/>
  <c r="BK51" i="217"/>
  <c r="AJ39" i="217"/>
  <c r="DW10" i="217"/>
  <c r="AP6" i="217"/>
  <c r="BK40" i="217"/>
  <c r="EP38" i="217"/>
  <c r="EG9" i="217"/>
  <c r="X27" i="217"/>
  <c r="DU23" i="217"/>
  <c r="CZ21" i="217"/>
  <c r="FE22" i="217"/>
  <c r="EH8" i="217"/>
  <c r="BB21" i="217"/>
  <c r="AM13" i="217"/>
  <c r="N40" i="217"/>
  <c r="DT50" i="217"/>
  <c r="CP36" i="217"/>
  <c r="BZ4" i="217"/>
  <c r="CF19" i="217"/>
  <c r="FD4" i="217"/>
  <c r="DS20" i="217"/>
  <c r="CK4" i="217"/>
  <c r="CT20" i="217"/>
  <c r="AM27" i="217"/>
  <c r="FH18" i="217"/>
  <c r="BG35" i="217"/>
  <c r="AV4" i="217"/>
  <c r="J51" i="217"/>
  <c r="AD32" i="217"/>
  <c r="FB6" i="217"/>
  <c r="FA35" i="217"/>
  <c r="N28" i="217"/>
  <c r="CS23" i="217"/>
  <c r="N50" i="217"/>
  <c r="BU23" i="217"/>
  <c r="BP38" i="217"/>
  <c r="EI23" i="217"/>
  <c r="V39" i="217"/>
  <c r="BS23" i="217"/>
  <c r="AC14" i="217"/>
  <c r="BL6" i="217"/>
  <c r="BD38" i="217"/>
  <c r="AY12" i="217"/>
  <c r="AF7" i="217"/>
  <c r="CU31" i="217"/>
  <c r="DX19" i="217"/>
  <c r="AO11" i="217"/>
  <c r="Z7" i="217"/>
  <c r="CO37" i="217"/>
  <c r="L8" i="217"/>
  <c r="CT36" i="217"/>
  <c r="DH34" i="217"/>
  <c r="BQ9" i="217"/>
  <c r="EY45" i="217"/>
  <c r="EN5" i="217"/>
  <c r="BU12" i="217"/>
  <c r="BT18" i="217"/>
  <c r="X35" i="217"/>
  <c r="BI22" i="217"/>
  <c r="FI52" i="217"/>
  <c r="DF15" i="217"/>
  <c r="AR9" i="217"/>
  <c r="AC28" i="217"/>
  <c r="CC25" i="217"/>
  <c r="DY38" i="217"/>
  <c r="E28" i="217"/>
  <c r="AR19" i="217"/>
  <c r="AJ14" i="217"/>
  <c r="BO16" i="217"/>
  <c r="BU45" i="217"/>
  <c r="CL27" i="217"/>
  <c r="J13" i="217"/>
  <c r="BD29" i="217"/>
  <c r="AK37" i="217"/>
  <c r="DS25" i="217"/>
  <c r="AW21" i="217"/>
  <c r="AF22" i="217"/>
  <c r="CX37" i="217"/>
  <c r="BM42" i="217"/>
  <c r="EY42" i="217"/>
  <c r="CZ42" i="217"/>
  <c r="N41" i="217"/>
  <c r="CO41" i="217"/>
  <c r="FB47" i="217"/>
  <c r="DR42" i="217"/>
  <c r="DU42" i="217"/>
  <c r="AQ47" i="217"/>
  <c r="BK41" i="217"/>
  <c r="DF42" i="217"/>
  <c r="CG41" i="217"/>
  <c r="DH41" i="217"/>
  <c r="AY41" i="217"/>
  <c r="CG46" i="217"/>
  <c r="DC46" i="217"/>
  <c r="CO47" i="217"/>
  <c r="BN41" i="217"/>
  <c r="EX47" i="217"/>
  <c r="AN47" i="217"/>
  <c r="DQ42" i="217"/>
  <c r="CI42" i="217"/>
  <c r="AC47" i="217"/>
  <c r="CX47" i="217"/>
  <c r="BS47" i="217"/>
  <c r="CD41" i="217"/>
  <c r="EC47" i="217"/>
  <c r="BD47" i="217"/>
  <c r="BQ42" i="217"/>
  <c r="EF41" i="217"/>
  <c r="F42" i="217"/>
  <c r="EU46" i="217"/>
  <c r="AX47" i="217"/>
  <c r="CT41" i="217"/>
  <c r="DG47" i="217"/>
  <c r="BT47" i="217"/>
  <c r="K42" i="217"/>
  <c r="W41" i="217"/>
  <c r="DP46" i="217"/>
  <c r="DN42" i="217"/>
  <c r="BY46" i="217"/>
  <c r="H46" i="217"/>
  <c r="AL46" i="217"/>
  <c r="AY42" i="217"/>
  <c r="N46" i="217"/>
  <c r="FD41" i="217"/>
  <c r="FC42" i="217"/>
  <c r="DW46" i="217"/>
  <c r="FF41" i="217"/>
  <c r="Z47" i="217"/>
  <c r="AA47" i="217"/>
  <c r="EB42" i="217"/>
  <c r="BG42" i="217"/>
  <c r="X46" i="217"/>
  <c r="AG46" i="217"/>
  <c r="FG42" i="217"/>
  <c r="EJ46" i="217"/>
  <c r="BX46" i="217"/>
  <c r="AF42" i="217"/>
  <c r="EL46" i="217"/>
  <c r="DA46" i="217"/>
  <c r="AT47" i="217"/>
  <c r="CU47" i="217"/>
  <c r="DK42" i="217"/>
  <c r="CX46" i="217"/>
  <c r="EH47" i="217"/>
  <c r="CV47" i="217"/>
  <c r="CD46" i="217"/>
  <c r="DE42" i="217"/>
  <c r="BD41" i="217"/>
  <c r="X42" i="217"/>
  <c r="EE46" i="217"/>
  <c r="O46" i="217"/>
  <c r="AV41" i="217"/>
  <c r="CN47" i="217"/>
  <c r="I46" i="217"/>
  <c r="AO47" i="217"/>
  <c r="AF41" i="217"/>
  <c r="BQ47" i="217"/>
  <c r="DP41" i="217"/>
  <c r="FD42" i="217"/>
  <c r="Q26" i="217"/>
  <c r="X50" i="217"/>
  <c r="EP31" i="217"/>
  <c r="G45" i="217"/>
  <c r="DR32" i="217"/>
  <c r="DN33" i="217"/>
  <c r="CC29" i="217"/>
  <c r="DT49" i="217"/>
  <c r="BM39" i="217"/>
  <c r="CZ18" i="217"/>
  <c r="CS43" i="217"/>
  <c r="EL32" i="217"/>
  <c r="X39" i="217"/>
  <c r="BS28" i="217"/>
  <c r="F30" i="217"/>
  <c r="FC36" i="217"/>
  <c r="FI30" i="217"/>
  <c r="CT53" i="217"/>
  <c r="BC16" i="217"/>
  <c r="DA7" i="217"/>
  <c r="K37" i="217"/>
  <c r="CJ13" i="217"/>
  <c r="DA28" i="217"/>
  <c r="FE6" i="217"/>
  <c r="EN30" i="217"/>
  <c r="Y4" i="217"/>
  <c r="FC14" i="217"/>
  <c r="CE10" i="217"/>
  <c r="AX4" i="217"/>
  <c r="J48" i="217"/>
  <c r="CX36" i="217"/>
  <c r="DH4" i="217"/>
  <c r="FG44" i="217"/>
  <c r="AN22" i="217"/>
  <c r="AU11" i="217"/>
  <c r="FG12" i="217"/>
  <c r="BB23" i="217"/>
  <c r="BJ26" i="217"/>
  <c r="DS45" i="217"/>
  <c r="BF23" i="217"/>
  <c r="CF25" i="217"/>
  <c r="K49" i="217"/>
  <c r="AC20" i="217"/>
  <c r="FE28" i="217"/>
  <c r="BV19" i="217"/>
  <c r="CZ36" i="217"/>
  <c r="W39" i="217"/>
  <c r="I21" i="217"/>
  <c r="FF34" i="217"/>
  <c r="BQ31" i="217"/>
  <c r="AW7" i="217"/>
  <c r="AG51" i="217"/>
  <c r="AP40" i="217"/>
  <c r="AB25" i="217"/>
  <c r="DS35" i="217"/>
  <c r="CR27" i="217"/>
  <c r="BZ14" i="217"/>
  <c r="CK18" i="217"/>
  <c r="AM38" i="217"/>
  <c r="EA21" i="217"/>
  <c r="EN25" i="217"/>
  <c r="AH13" i="217"/>
  <c r="DC39" i="217"/>
  <c r="CB40" i="217"/>
  <c r="FI4" i="217"/>
  <c r="EV13" i="217"/>
  <c r="BP12" i="217"/>
  <c r="AP13" i="217"/>
  <c r="BK39" i="217"/>
  <c r="EK9" i="217"/>
  <c r="R50" i="217"/>
  <c r="FA7" i="217"/>
  <c r="DM6" i="217"/>
  <c r="T26" i="217"/>
  <c r="EM19" i="217"/>
  <c r="DF31" i="217"/>
  <c r="AL44" i="217"/>
  <c r="O36" i="217"/>
  <c r="AF20" i="217"/>
  <c r="CS30" i="217"/>
  <c r="I33" i="217"/>
  <c r="DX21" i="217"/>
  <c r="CM26" i="217"/>
  <c r="DV21" i="217"/>
  <c r="CQ4" i="217"/>
  <c r="DL10" i="217"/>
  <c r="BM5" i="217"/>
  <c r="FA21" i="217"/>
  <c r="BJ39" i="217"/>
  <c r="EN32" i="217"/>
  <c r="EI38" i="217"/>
  <c r="FD53" i="217"/>
  <c r="AC53" i="217"/>
  <c r="CQ52" i="217"/>
  <c r="CY30" i="217"/>
  <c r="ED23" i="217"/>
  <c r="DS18" i="217"/>
  <c r="CL5" i="217"/>
  <c r="DW31" i="217"/>
  <c r="DV25" i="217"/>
  <c r="DU30" i="217"/>
  <c r="BX10" i="217"/>
  <c r="BK5" i="217"/>
  <c r="BK44" i="217"/>
  <c r="EY24" i="217"/>
  <c r="E40" i="217"/>
  <c r="CX21" i="217"/>
  <c r="EC13" i="217"/>
  <c r="BY18" i="217"/>
  <c r="AE15" i="217"/>
  <c r="CC24" i="217"/>
  <c r="EO39" i="217"/>
  <c r="BS32" i="217"/>
  <c r="CK22" i="217"/>
  <c r="BQ37" i="217"/>
  <c r="CG33" i="217"/>
  <c r="O52" i="217"/>
  <c r="BL29" i="217"/>
  <c r="DU21" i="217"/>
  <c r="DM15" i="217"/>
  <c r="Q38" i="217"/>
  <c r="CB19" i="217"/>
  <c r="BY7" i="217"/>
  <c r="O15" i="217"/>
  <c r="EH36" i="217"/>
  <c r="EM51" i="217"/>
  <c r="AK33" i="217"/>
  <c r="EP26" i="217"/>
  <c r="L53" i="217"/>
  <c r="DG43" i="217"/>
  <c r="BL26" i="217"/>
  <c r="ES48" i="217"/>
  <c r="CI49" i="217"/>
  <c r="CD9" i="217"/>
  <c r="BL10" i="217"/>
  <c r="DK6" i="217"/>
  <c r="EH12" i="217"/>
  <c r="Z21" i="217"/>
  <c r="CV27" i="217"/>
  <c r="D33" i="217"/>
  <c r="BA20" i="217"/>
  <c r="BZ7" i="217"/>
  <c r="BL38" i="217"/>
  <c r="R33" i="217"/>
  <c r="AY14" i="217"/>
  <c r="BE10" i="217"/>
  <c r="DA29" i="217"/>
  <c r="AW40" i="217"/>
  <c r="DO45" i="217"/>
  <c r="ES52" i="217"/>
  <c r="CJ7" i="217"/>
  <c r="DV18" i="217"/>
  <c r="AG53" i="217"/>
  <c r="DY50" i="217"/>
  <c r="CR29" i="217"/>
  <c r="CN53" i="217"/>
  <c r="FE48" i="217"/>
  <c r="EX19" i="217"/>
  <c r="CC53" i="217"/>
  <c r="DJ22" i="217"/>
  <c r="BB13" i="217"/>
  <c r="ED30" i="217"/>
  <c r="EO15" i="217"/>
  <c r="AI26" i="217"/>
  <c r="AZ49" i="217"/>
  <c r="F45" i="217"/>
  <c r="DO36" i="217"/>
  <c r="BA13" i="217"/>
  <c r="G43" i="217"/>
  <c r="DR43" i="217"/>
  <c r="DW30" i="217"/>
  <c r="CK28" i="217"/>
  <c r="BY8" i="217"/>
  <c r="H39" i="217"/>
  <c r="FA39" i="217"/>
  <c r="BQ13" i="217"/>
  <c r="DB38" i="217"/>
  <c r="DL53" i="217"/>
  <c r="CL50" i="217"/>
  <c r="FB43" i="217"/>
  <c r="CR31" i="217"/>
  <c r="CS21" i="217"/>
  <c r="CW23" i="217"/>
  <c r="DR40" i="217"/>
  <c r="EX52" i="217"/>
  <c r="DQ18" i="217"/>
  <c r="DA38" i="217"/>
  <c r="DY49" i="217"/>
  <c r="AD29" i="217"/>
  <c r="EM33" i="217"/>
  <c r="DH21" i="217"/>
  <c r="EU44" i="217"/>
  <c r="EH50" i="217"/>
  <c r="FG20" i="217"/>
  <c r="CU18" i="217"/>
  <c r="BH50" i="217"/>
  <c r="CS18" i="217"/>
  <c r="BI43" i="217"/>
  <c r="ET25" i="217"/>
  <c r="AX49" i="217"/>
  <c r="EA24" i="217"/>
  <c r="CJ40" i="217"/>
  <c r="AZ10" i="217"/>
  <c r="H50" i="217"/>
  <c r="CR13" i="217"/>
  <c r="AW36" i="217"/>
  <c r="O53" i="217"/>
  <c r="BR13" i="217"/>
  <c r="EZ24" i="217"/>
  <c r="CN17" i="217"/>
  <c r="EI50" i="217"/>
  <c r="DK39" i="217"/>
  <c r="FA6" i="217"/>
  <c r="DI49" i="217"/>
  <c r="DI18" i="217"/>
  <c r="T29" i="217"/>
  <c r="BF39" i="217"/>
  <c r="BJ7" i="217"/>
  <c r="H40" i="217"/>
  <c r="CL18" i="217"/>
  <c r="DW9" i="217"/>
  <c r="M50" i="217"/>
  <c r="AY18" i="217"/>
  <c r="BJ22" i="217"/>
  <c r="EH7" i="217"/>
  <c r="BO35" i="217"/>
  <c r="W33" i="217"/>
  <c r="S29" i="217"/>
  <c r="DQ34" i="217"/>
  <c r="W15" i="217"/>
  <c r="CK36" i="217"/>
  <c r="DF27" i="217"/>
  <c r="DS8" i="217"/>
  <c r="AZ38" i="217"/>
  <c r="M33" i="217"/>
  <c r="EL7" i="217"/>
  <c r="M31" i="217"/>
  <c r="DN20" i="217"/>
  <c r="AA20" i="217"/>
  <c r="U25" i="217"/>
  <c r="FB31" i="217"/>
  <c r="AT10" i="217"/>
  <c r="ET48" i="217"/>
  <c r="EX39" i="217"/>
  <c r="DD39" i="217"/>
  <c r="BH24" i="217"/>
  <c r="EH27" i="217"/>
  <c r="AA11" i="217"/>
  <c r="AT27" i="217"/>
  <c r="FB51" i="217"/>
  <c r="CA40" i="217"/>
  <c r="AY21" i="217"/>
  <c r="D16" i="217"/>
  <c r="E37" i="217"/>
  <c r="CQ35" i="217"/>
  <c r="J25" i="217"/>
  <c r="BT53" i="217"/>
  <c r="FC8" i="217"/>
  <c r="DO16" i="217"/>
  <c r="BJ50" i="217"/>
  <c r="DP34" i="217"/>
  <c r="J50" i="217"/>
  <c r="AQ34" i="217"/>
  <c r="AZ5" i="217"/>
  <c r="AZ54" i="217" s="1"/>
  <c r="BK23" i="217"/>
  <c r="EZ26" i="217"/>
  <c r="CW5" i="217"/>
  <c r="K10" i="217"/>
  <c r="DC45" i="217"/>
  <c r="AX28" i="217"/>
  <c r="BS29" i="217"/>
  <c r="DG19" i="217"/>
  <c r="EI34" i="217"/>
  <c r="K13" i="217"/>
  <c r="DN38" i="217"/>
  <c r="DR17" i="217"/>
  <c r="CN45" i="217"/>
  <c r="ES38" i="217"/>
  <c r="CB15" i="217"/>
  <c r="DV34" i="217"/>
  <c r="CY50" i="217"/>
  <c r="O44" i="217"/>
  <c r="BK11" i="217"/>
  <c r="CH48" i="217"/>
  <c r="FG25" i="217"/>
  <c r="AO39" i="217"/>
  <c r="K22" i="217"/>
  <c r="BR44" i="217"/>
  <c r="EC31" i="217"/>
  <c r="CC38" i="217"/>
  <c r="DO49" i="217"/>
  <c r="AL18" i="217"/>
  <c r="EY4" i="217"/>
  <c r="U43" i="217"/>
  <c r="BS4" i="217"/>
  <c r="AL45" i="217"/>
  <c r="CR20" i="217"/>
  <c r="AQ44" i="217"/>
  <c r="BO52" i="217"/>
  <c r="AJ20" i="217"/>
  <c r="DW23" i="217"/>
  <c r="FI51" i="217"/>
  <c r="L34" i="217"/>
  <c r="EJ25" i="217"/>
  <c r="ET44" i="217"/>
  <c r="CL17" i="217"/>
  <c r="AN26" i="217"/>
  <c r="EE18" i="217"/>
  <c r="EG34" i="217"/>
  <c r="DX29" i="217"/>
  <c r="FD49" i="217"/>
  <c r="T5" i="217"/>
  <c r="CD43" i="217"/>
  <c r="CN10" i="217"/>
  <c r="DM24" i="217"/>
  <c r="DH7" i="217"/>
  <c r="BN44" i="217"/>
  <c r="DT48" i="217"/>
  <c r="CL37" i="217"/>
  <c r="DE24" i="217"/>
  <c r="FB38" i="217"/>
  <c r="FF35" i="217"/>
  <c r="BZ25" i="217"/>
  <c r="AH24" i="217"/>
  <c r="CG17" i="217"/>
  <c r="BJ43" i="217"/>
  <c r="CV15" i="217"/>
  <c r="M23" i="217"/>
  <c r="DU17" i="217"/>
  <c r="BQ14" i="217"/>
  <c r="AL22" i="217"/>
  <c r="BK14" i="217"/>
  <c r="CY17" i="217"/>
  <c r="AT39" i="217"/>
  <c r="AH9" i="217"/>
  <c r="V36" i="217"/>
  <c r="DG9" i="217"/>
  <c r="BN32" i="217"/>
  <c r="AP49" i="217"/>
  <c r="BC5" i="217"/>
  <c r="BC54" i="217" s="1"/>
  <c r="G10" i="217"/>
  <c r="EI40" i="217"/>
  <c r="R8" i="217"/>
  <c r="FD33" i="217"/>
  <c r="CU37" i="217"/>
  <c r="FC43" i="217"/>
  <c r="AG49" i="217"/>
  <c r="CH22" i="217"/>
  <c r="EL14" i="217"/>
  <c r="DY34" i="217"/>
  <c r="CN20" i="217"/>
  <c r="U49" i="217"/>
  <c r="AQ17" i="217"/>
  <c r="EW9" i="217"/>
  <c r="EG14" i="217"/>
  <c r="DY53" i="217"/>
  <c r="CN4" i="217"/>
  <c r="AQ19" i="217"/>
  <c r="BF24" i="217"/>
  <c r="DD18" i="217"/>
  <c r="FF8" i="217"/>
  <c r="DD6" i="217"/>
  <c r="BP34" i="217"/>
  <c r="CZ7" i="217"/>
  <c r="L17" i="217"/>
  <c r="EF22" i="217"/>
  <c r="I32" i="217"/>
  <c r="EN17" i="217"/>
  <c r="AM31" i="217"/>
  <c r="EN23" i="217"/>
  <c r="O30" i="217"/>
  <c r="AE51" i="217"/>
  <c r="M37" i="217"/>
  <c r="BM47" i="217"/>
  <c r="DW41" i="217"/>
  <c r="CK42" i="217"/>
  <c r="BL41" i="217"/>
  <c r="BQ41" i="217"/>
  <c r="DD41" i="217"/>
  <c r="DM47" i="217"/>
  <c r="AL42" i="217"/>
  <c r="DM42" i="217"/>
  <c r="EU47" i="217"/>
  <c r="ED46" i="217"/>
  <c r="FF42" i="217"/>
  <c r="AR47" i="217"/>
  <c r="AV47" i="217"/>
  <c r="CF41" i="217"/>
  <c r="DI47" i="217"/>
  <c r="EZ42" i="217"/>
  <c r="CR42" i="217"/>
  <c r="BH46" i="217"/>
  <c r="BK47" i="217"/>
  <c r="E46" i="217"/>
  <c r="AI47" i="217"/>
  <c r="EA46" i="217"/>
  <c r="CM47" i="217"/>
  <c r="EE42" i="217"/>
  <c r="DS47" i="217"/>
  <c r="AM46" i="217"/>
  <c r="AP47" i="217"/>
  <c r="EK42" i="217"/>
  <c r="AA46" i="217"/>
  <c r="AI41" i="217"/>
  <c r="BR47" i="217"/>
  <c r="DI42" i="217"/>
  <c r="K47" i="217"/>
  <c r="Q46" i="217"/>
  <c r="U47" i="217"/>
  <c r="CQ42" i="217"/>
  <c r="BN42" i="217"/>
  <c r="AG47" i="217"/>
  <c r="FF46" i="217"/>
  <c r="DG41" i="217"/>
  <c r="DC42" i="217"/>
  <c r="BP47" i="217"/>
  <c r="CL46" i="217"/>
  <c r="CA47" i="217"/>
  <c r="DL42" i="217"/>
  <c r="EQ46" i="217"/>
  <c r="FG41" i="217"/>
  <c r="DZ47" i="217"/>
  <c r="CD42" i="217"/>
  <c r="Y46" i="217"/>
  <c r="AR41" i="217"/>
  <c r="CM41" i="217"/>
  <c r="AJ46" i="217"/>
  <c r="AS42" i="217"/>
  <c r="DN41" i="217"/>
  <c r="BL46" i="217"/>
  <c r="AF47" i="217"/>
  <c r="FA46" i="217"/>
  <c r="AC41" i="217"/>
  <c r="T42" i="217"/>
  <c r="AM41" i="217"/>
  <c r="E41" i="217"/>
  <c r="CE46" i="217"/>
  <c r="FC41" i="217"/>
  <c r="CE42" i="217"/>
  <c r="EF47" i="217"/>
  <c r="BI42" i="217"/>
  <c r="BE47" i="217"/>
  <c r="G47" i="217"/>
  <c r="CZ47" i="217"/>
  <c r="BQ46" i="217"/>
  <c r="DU41" i="217"/>
  <c r="AI46" i="217"/>
  <c r="AC46" i="217"/>
  <c r="BX41" i="217"/>
  <c r="D42" i="217"/>
  <c r="DO47" i="217"/>
  <c r="AK46" i="217"/>
  <c r="CP42" i="217"/>
  <c r="BO42" i="217"/>
  <c r="DD32" i="217"/>
  <c r="FE32" i="217"/>
  <c r="BG28" i="217"/>
  <c r="CJ52" i="217"/>
  <c r="EL27" i="217"/>
  <c r="P28" i="217"/>
  <c r="E13" i="217"/>
  <c r="DI51" i="217"/>
  <c r="EI15" i="217"/>
  <c r="AU5" i="217"/>
  <c r="K12" i="217"/>
  <c r="DA16" i="217"/>
  <c r="FA15" i="217"/>
  <c r="EX43" i="217"/>
  <c r="EQ11" i="217"/>
  <c r="D49" i="217"/>
  <c r="DA6" i="217"/>
  <c r="CT32" i="217"/>
  <c r="EB26" i="217"/>
  <c r="DR49" i="217"/>
  <c r="EU43" i="217"/>
  <c r="BE27" i="217"/>
  <c r="AA39" i="217"/>
  <c r="BM24" i="217"/>
  <c r="D51" i="217"/>
  <c r="BJ36" i="217"/>
  <c r="CA32" i="217"/>
  <c r="EG20" i="217"/>
  <c r="DK33" i="217"/>
  <c r="FC29" i="217"/>
  <c r="EQ51" i="217"/>
  <c r="AX6" i="217"/>
  <c r="AC23" i="217"/>
  <c r="CB36" i="217"/>
  <c r="AR34" i="217"/>
  <c r="EM11" i="217"/>
  <c r="CO7" i="217"/>
  <c r="H6" i="217"/>
  <c r="AO53" i="217"/>
  <c r="AI33" i="217"/>
  <c r="BR5" i="217"/>
  <c r="BR54" i="217" s="1"/>
  <c r="BH31" i="217"/>
  <c r="FB39" i="217"/>
  <c r="FB33" i="217"/>
  <c r="EU5" i="217"/>
  <c r="EU54" i="217" s="1"/>
  <c r="EI17" i="217"/>
  <c r="FH36" i="217"/>
  <c r="CH15" i="217"/>
  <c r="AE17" i="217"/>
  <c r="D43" i="217"/>
  <c r="CH34" i="217"/>
  <c r="BY5" i="217"/>
  <c r="DP32" i="217"/>
  <c r="AQ5" i="217"/>
  <c r="AQ54" i="217" s="1"/>
  <c r="BH40" i="217"/>
  <c r="DR27" i="217"/>
  <c r="EA7" i="217"/>
  <c r="EZ53" i="217"/>
  <c r="CO49" i="217"/>
  <c r="CL53" i="217"/>
  <c r="BY53" i="217"/>
  <c r="BQ29" i="217"/>
  <c r="BH4" i="217"/>
  <c r="CU17" i="217"/>
  <c r="AP29" i="217"/>
  <c r="DT4" i="217"/>
  <c r="FB40" i="217"/>
  <c r="CK27" i="217"/>
  <c r="CJ4" i="217"/>
  <c r="EU9" i="217"/>
  <c r="DF26" i="217"/>
  <c r="BO11" i="217"/>
  <c r="Q32" i="217"/>
  <c r="BW15" i="217"/>
  <c r="W45" i="217"/>
  <c r="BH23" i="217"/>
  <c r="AZ25" i="217"/>
  <c r="H52" i="217"/>
  <c r="BR12" i="217"/>
  <c r="EN16" i="217"/>
  <c r="AL50" i="217"/>
  <c r="BE9" i="217"/>
  <c r="CD22" i="217"/>
  <c r="DJ20" i="217"/>
  <c r="H35" i="217"/>
  <c r="DL21" i="217"/>
  <c r="FI45" i="217"/>
  <c r="EE40" i="217"/>
  <c r="DP14" i="217"/>
  <c r="AW5" i="217"/>
  <c r="ET33" i="217"/>
  <c r="P27" i="217"/>
  <c r="CN40" i="217"/>
  <c r="K9" i="217"/>
  <c r="AO33" i="217"/>
  <c r="Q7" i="217"/>
  <c r="AF13" i="217"/>
  <c r="AT22" i="217"/>
  <c r="BZ37" i="217"/>
  <c r="P16" i="217"/>
  <c r="EI24" i="217"/>
  <c r="DX50" i="217"/>
  <c r="BC14" i="217"/>
  <c r="DK50" i="217"/>
  <c r="CS12" i="217"/>
  <c r="CL15" i="217"/>
  <c r="BD27" i="217"/>
  <c r="CC5" i="217"/>
  <c r="BC31" i="217"/>
  <c r="DV22" i="217"/>
  <c r="DS12" i="217"/>
  <c r="S13" i="217"/>
  <c r="DP25" i="217"/>
  <c r="BQ44" i="217"/>
  <c r="R40" i="217"/>
  <c r="FE49" i="217"/>
  <c r="EO52" i="217"/>
  <c r="L10" i="217"/>
  <c r="DA21" i="217"/>
  <c r="FE51" i="217"/>
  <c r="I20" i="217"/>
  <c r="DU51" i="217"/>
  <c r="BL52" i="217"/>
  <c r="K33" i="217"/>
  <c r="R39" i="217"/>
  <c r="AT5" i="217"/>
  <c r="AT54" i="217" s="1"/>
  <c r="J20" i="217"/>
  <c r="BR18" i="217"/>
  <c r="CA27" i="217"/>
  <c r="CG28" i="217"/>
  <c r="CP11" i="217"/>
  <c r="EA49" i="217"/>
  <c r="CW27" i="217"/>
  <c r="BC39" i="217"/>
  <c r="AK5" i="217"/>
  <c r="AK54" i="217" s="1"/>
  <c r="AW33" i="217"/>
  <c r="CI13" i="217"/>
  <c r="CY40" i="217"/>
  <c r="DZ50" i="217"/>
  <c r="EF15" i="217"/>
  <c r="DR7" i="217"/>
  <c r="AW4" i="217"/>
  <c r="CI21" i="217"/>
  <c r="CW33" i="217"/>
  <c r="S35" i="217"/>
  <c r="ED51" i="217"/>
  <c r="DA22" i="217"/>
  <c r="BS44" i="217"/>
  <c r="DS5" i="217"/>
  <c r="CR51" i="217"/>
  <c r="BI51" i="217"/>
  <c r="ET16" i="217"/>
  <c r="H4" i="217"/>
  <c r="DW32" i="217"/>
  <c r="BN18" i="217"/>
  <c r="AH40" i="217"/>
  <c r="DT24" i="217"/>
  <c r="F11" i="217"/>
  <c r="DQ12" i="217"/>
  <c r="CM31" i="217"/>
  <c r="BZ13" i="217"/>
  <c r="DE9" i="217"/>
  <c r="N37" i="217"/>
  <c r="BG25" i="217"/>
  <c r="EW34" i="217"/>
  <c r="AN15" i="217"/>
  <c r="Q22" i="217"/>
  <c r="CP12" i="217"/>
  <c r="EF25" i="217"/>
  <c r="CO23" i="217"/>
  <c r="EY16" i="217"/>
  <c r="CS50" i="217"/>
  <c r="BY25" i="217"/>
  <c r="DU15" i="217"/>
  <c r="BL12" i="217"/>
  <c r="BU25" i="217"/>
  <c r="DI24" i="217"/>
  <c r="CE23" i="217"/>
  <c r="DD29" i="217"/>
  <c r="CC22" i="217"/>
  <c r="CD20" i="217"/>
  <c r="FA45" i="217"/>
  <c r="EI28" i="217"/>
  <c r="AT44" i="217"/>
  <c r="BG16" i="217"/>
  <c r="EV6" i="217"/>
  <c r="K52" i="217"/>
  <c r="AB17" i="217"/>
  <c r="CF44" i="217"/>
  <c r="D37" i="217"/>
  <c r="DI10" i="217"/>
  <c r="EQ50" i="217"/>
  <c r="E39" i="217"/>
  <c r="DR21" i="217"/>
  <c r="DS48" i="217"/>
  <c r="CV10" i="217"/>
  <c r="EQ37" i="217"/>
  <c r="O32" i="217"/>
  <c r="DK9" i="217"/>
  <c r="BO44" i="217"/>
  <c r="CA24" i="217"/>
  <c r="CI29" i="217"/>
  <c r="CE6" i="217"/>
  <c r="AW45" i="217"/>
  <c r="ED20" i="217"/>
  <c r="FF31" i="217"/>
  <c r="DO18" i="217"/>
  <c r="CO28" i="217"/>
  <c r="EO23" i="217"/>
  <c r="BY37" i="217"/>
  <c r="CV38" i="217"/>
  <c r="DT16" i="217"/>
  <c r="EF21" i="217"/>
  <c r="AC7" i="217"/>
  <c r="DL4" i="217"/>
  <c r="CW4" i="217"/>
  <c r="BR51" i="217"/>
  <c r="DV51" i="217"/>
  <c r="BN24" i="217"/>
  <c r="DF23" i="217"/>
  <c r="BS33" i="217"/>
  <c r="BD28" i="217"/>
  <c r="K51" i="217"/>
  <c r="X33" i="217"/>
  <c r="DQ25" i="217"/>
  <c r="EQ45" i="217"/>
  <c r="BF36" i="217"/>
  <c r="BX7" i="217"/>
  <c r="BS39" i="217"/>
  <c r="DZ25" i="217"/>
  <c r="EL30" i="217"/>
  <c r="EI9" i="217"/>
  <c r="AS31" i="217"/>
  <c r="ED43" i="217"/>
  <c r="BO8" i="217"/>
  <c r="AQ40" i="217"/>
  <c r="CC12" i="217"/>
  <c r="BV32" i="217"/>
  <c r="EU25" i="217"/>
  <c r="BZ32" i="217"/>
  <c r="FI40" i="217"/>
  <c r="AY34" i="217"/>
  <c r="FI53" i="217"/>
  <c r="BG33" i="217"/>
  <c r="CD53" i="217"/>
  <c r="DH20" i="217"/>
  <c r="DM16" i="217"/>
  <c r="EG8" i="217"/>
  <c r="CO29" i="217"/>
  <c r="S45" i="217"/>
  <c r="BJ14" i="217"/>
  <c r="EX4" i="217"/>
  <c r="F18" i="217"/>
  <c r="DS19" i="217"/>
  <c r="CA7" i="217"/>
  <c r="AB13" i="217"/>
  <c r="CL33" i="217"/>
  <c r="W5" i="217"/>
  <c r="FC15" i="217"/>
  <c r="DD8" i="217"/>
  <c r="CG32" i="217"/>
  <c r="BE26" i="217"/>
  <c r="BQ32" i="217"/>
  <c r="AY28" i="217"/>
  <c r="BB33" i="217"/>
  <c r="BV23" i="217"/>
  <c r="DK44" i="217"/>
  <c r="EP13" i="217"/>
  <c r="DH17" i="217"/>
  <c r="CR21" i="217"/>
  <c r="L5" i="217"/>
  <c r="ET39" i="217"/>
  <c r="DY9" i="217"/>
  <c r="DB27" i="217"/>
  <c r="EZ44" i="217"/>
  <c r="AU13" i="217"/>
  <c r="BL25" i="217"/>
  <c r="EO13" i="217"/>
  <c r="FF51" i="217"/>
  <c r="CS6" i="217"/>
  <c r="EB9" i="217"/>
  <c r="AE18" i="217"/>
  <c r="AA26" i="217"/>
  <c r="L19" i="217"/>
  <c r="DQ36" i="217"/>
  <c r="AM36" i="217"/>
  <c r="T7" i="217"/>
  <c r="ER28" i="217"/>
  <c r="EY33" i="217"/>
  <c r="P18" i="217"/>
  <c r="FH14" i="217"/>
  <c r="FI25" i="217"/>
  <c r="BK10" i="217"/>
  <c r="EC16" i="217"/>
  <c r="DC14" i="217"/>
  <c r="W24" i="217"/>
  <c r="M8" i="217"/>
  <c r="BK48" i="217"/>
  <c r="BK9" i="217"/>
  <c r="ED38" i="217"/>
  <c r="DJ17" i="217"/>
  <c r="EC7" i="217"/>
  <c r="EA18" i="217"/>
  <c r="ED39" i="217"/>
  <c r="CB26" i="217"/>
  <c r="BD44" i="217"/>
  <c r="CW11" i="217"/>
  <c r="FG37" i="217"/>
  <c r="V33" i="217"/>
  <c r="BQ7" i="217"/>
  <c r="DY6" i="217"/>
  <c r="BS9" i="217"/>
  <c r="DN11" i="217"/>
  <c r="DA37" i="217"/>
  <c r="CR22" i="217"/>
  <c r="DY18" i="217"/>
  <c r="DM43" i="217"/>
  <c r="CS35" i="217"/>
  <c r="BR43" i="217"/>
  <c r="CU6" i="217"/>
  <c r="EI13" i="217"/>
  <c r="AV16" i="217"/>
  <c r="CP23" i="217"/>
  <c r="AH29" i="217"/>
  <c r="FF11" i="217"/>
  <c r="CF5" i="217"/>
  <c r="BQ45" i="217"/>
  <c r="J49" i="217"/>
  <c r="DS24" i="217"/>
  <c r="CO45" i="217"/>
  <c r="BU10" i="217"/>
  <c r="DT30" i="217"/>
  <c r="AO50" i="217"/>
  <c r="AI52" i="217"/>
  <c r="BQ5" i="217"/>
  <c r="Q53" i="217"/>
  <c r="DK38" i="217"/>
  <c r="BS13" i="217"/>
  <c r="BA31" i="217"/>
  <c r="BT38" i="217"/>
  <c r="DY32" i="217"/>
  <c r="Z8" i="217"/>
  <c r="BA22" i="217"/>
  <c r="AA53" i="217"/>
  <c r="AJ36" i="217"/>
  <c r="CD11" i="217"/>
  <c r="ER36" i="217"/>
  <c r="CA44" i="217"/>
  <c r="BS53" i="217"/>
  <c r="EN11" i="217"/>
  <c r="BV8" i="217"/>
  <c r="CM19" i="217"/>
  <c r="BM22" i="217"/>
  <c r="CB10" i="217"/>
  <c r="ER15" i="217"/>
  <c r="DU26" i="217"/>
  <c r="CS33" i="217"/>
  <c r="BH21" i="217"/>
  <c r="DJ31" i="217"/>
  <c r="BM26" i="217"/>
  <c r="AA30" i="217"/>
  <c r="AR53" i="217"/>
  <c r="EM16" i="217"/>
  <c r="DW11" i="217"/>
  <c r="CZ50" i="217"/>
  <c r="BK22" i="217"/>
  <c r="R19" i="217"/>
  <c r="BU4" i="217"/>
  <c r="O39" i="217"/>
  <c r="CF4" i="217"/>
  <c r="DT38" i="217"/>
  <c r="FH44" i="217"/>
  <c r="EY47" i="217"/>
  <c r="AO46" i="217"/>
  <c r="BL42" i="217"/>
  <c r="CY46" i="217"/>
  <c r="DB47" i="217"/>
  <c r="CM46" i="217"/>
  <c r="CS42" i="217"/>
  <c r="CA46" i="217"/>
  <c r="AN46" i="217"/>
  <c r="T41" i="217"/>
  <c r="M41" i="217"/>
  <c r="CY41" i="217"/>
  <c r="ER42" i="217"/>
  <c r="CL41" i="217"/>
  <c r="ED42" i="217"/>
  <c r="CL47" i="217"/>
  <c r="DG46" i="217"/>
  <c r="AQ42" i="217"/>
  <c r="G41" i="217"/>
  <c r="FA41" i="217"/>
  <c r="AF46" i="217"/>
  <c r="J47" i="217"/>
  <c r="CP46" i="217"/>
  <c r="BT41" i="217"/>
  <c r="CK46" i="217"/>
  <c r="ER41" i="217"/>
  <c r="J41" i="217"/>
  <c r="DY41" i="217"/>
  <c r="K46" i="217"/>
  <c r="DY46" i="217"/>
  <c r="BH47" i="217"/>
  <c r="BG46" i="217"/>
  <c r="BP46" i="217"/>
  <c r="CN41" i="217"/>
  <c r="AL41" i="217"/>
  <c r="CV41" i="217"/>
  <c r="EQ42" i="217"/>
  <c r="CI46" i="217"/>
  <c r="BF47" i="217"/>
  <c r="CW41" i="217"/>
  <c r="BR42" i="217"/>
  <c r="DE46" i="217"/>
  <c r="DL46" i="217"/>
  <c r="DF47" i="217"/>
  <c r="EV41" i="217"/>
  <c r="CR41" i="217"/>
  <c r="CW47" i="217"/>
  <c r="FE42" i="217"/>
  <c r="AL47" i="217"/>
  <c r="EX41" i="217"/>
  <c r="DK46" i="217"/>
  <c r="AS47" i="217"/>
  <c r="CX42" i="217"/>
  <c r="CA41" i="217"/>
  <c r="BR46" i="217"/>
  <c r="DX47" i="217"/>
  <c r="BE41" i="217"/>
  <c r="CS46" i="217"/>
  <c r="DO42" i="217"/>
  <c r="DQ46" i="217"/>
  <c r="DT47" i="217"/>
  <c r="AG42" i="217"/>
  <c r="S42" i="217"/>
  <c r="DM46" i="217"/>
  <c r="DB42" i="217"/>
  <c r="DT41" i="217"/>
  <c r="BP42" i="217"/>
  <c r="CF46" i="217"/>
  <c r="E47" i="217"/>
  <c r="DT46" i="217"/>
  <c r="DX42" i="217"/>
  <c r="AK47" i="217"/>
  <c r="CQ46" i="217"/>
  <c r="FE41" i="217"/>
  <c r="AZ41" i="217"/>
  <c r="EO41" i="217"/>
  <c r="EB47" i="217"/>
  <c r="CC41" i="217"/>
  <c r="EO47" i="217"/>
  <c r="FD46" i="217"/>
  <c r="AO41" i="217"/>
  <c r="AE31" i="217"/>
  <c r="EX27" i="217"/>
  <c r="CP50" i="217"/>
  <c r="AP22" i="217"/>
  <c r="FC23" i="217"/>
  <c r="DE14" i="217"/>
  <c r="AN25" i="217"/>
  <c r="X8" i="217"/>
  <c r="EO11" i="217"/>
  <c r="EG11" i="217"/>
  <c r="DJ10" i="217"/>
  <c r="AS19" i="217"/>
  <c r="DC44" i="217"/>
  <c r="BF5" i="217"/>
  <c r="BF54" i="217" s="1"/>
  <c r="AY11" i="217"/>
  <c r="CA38" i="217"/>
  <c r="BV51" i="217"/>
  <c r="CO35" i="217"/>
  <c r="CM40" i="217"/>
  <c r="DF6" i="217"/>
  <c r="DZ53" i="217"/>
  <c r="EJ35" i="217"/>
  <c r="EQ4" i="217"/>
  <c r="CI17" i="217"/>
  <c r="EE24" i="217"/>
  <c r="AP50" i="217"/>
  <c r="AT14" i="217"/>
  <c r="AY49" i="217"/>
  <c r="DT14" i="217"/>
  <c r="EJ32" i="217"/>
  <c r="AB43" i="217"/>
  <c r="BV4" i="217"/>
  <c r="FG53" i="217"/>
  <c r="EX32" i="217"/>
  <c r="AD53" i="217"/>
  <c r="V31" i="217"/>
  <c r="AQ21" i="217"/>
  <c r="AM51" i="217"/>
  <c r="CR28" i="217"/>
  <c r="EQ5" i="217"/>
  <c r="U19" i="217"/>
  <c r="DD20" i="217"/>
  <c r="BP10" i="217"/>
  <c r="DM18" i="217"/>
  <c r="CW49" i="217"/>
  <c r="CA36" i="217"/>
  <c r="BB34" i="217"/>
  <c r="AK15" i="217"/>
  <c r="V10" i="217"/>
  <c r="DE32" i="217"/>
  <c r="DC18" i="217"/>
  <c r="D50" i="217"/>
  <c r="BG26" i="217"/>
  <c r="BS16" i="217"/>
  <c r="AO49" i="217"/>
  <c r="V50" i="217"/>
  <c r="DV16" i="217"/>
  <c r="AX48" i="217"/>
  <c r="EF7" i="217"/>
  <c r="BM23" i="217"/>
  <c r="AK20" i="217"/>
  <c r="DE29" i="217"/>
  <c r="AL7" i="217"/>
  <c r="F34" i="217"/>
  <c r="FD32" i="217"/>
  <c r="FF26" i="217"/>
  <c r="CK24" i="217"/>
  <c r="F6" i="217"/>
  <c r="EX11" i="217"/>
  <c r="BM17" i="217"/>
  <c r="BP26" i="217"/>
  <c r="DI4" i="217"/>
  <c r="DM14" i="217"/>
  <c r="CT44" i="217"/>
  <c r="CP31" i="217"/>
  <c r="BI37" i="217"/>
  <c r="AV50" i="217"/>
  <c r="G51" i="217"/>
  <c r="EO19" i="217"/>
  <c r="DC52" i="217"/>
  <c r="CN35" i="217"/>
  <c r="EL8" i="217"/>
  <c r="BD32" i="217"/>
  <c r="DZ38" i="217"/>
  <c r="CC39" i="217"/>
  <c r="AP15" i="217"/>
  <c r="EJ48" i="217"/>
  <c r="EJ52" i="217"/>
  <c r="EC6" i="217"/>
  <c r="AD22" i="217"/>
  <c r="EH15" i="217"/>
  <c r="DZ40" i="217"/>
  <c r="K43" i="217"/>
  <c r="FH29" i="217"/>
  <c r="ET34" i="217"/>
  <c r="EW12" i="217"/>
  <c r="BO10" i="217"/>
  <c r="EL45" i="217"/>
  <c r="DO5" i="217"/>
  <c r="AP14" i="217"/>
  <c r="BF31" i="217"/>
  <c r="EG13" i="217"/>
  <c r="Y6" i="217"/>
  <c r="EH38" i="217"/>
  <c r="FG43" i="217"/>
  <c r="AW11" i="217"/>
  <c r="BN25" i="217"/>
  <c r="CB51" i="217"/>
  <c r="DB50" i="217"/>
  <c r="BK17" i="217"/>
  <c r="EJ4" i="217"/>
  <c r="CU7" i="217"/>
  <c r="DO21" i="217"/>
  <c r="FH16" i="217"/>
  <c r="ER44" i="217"/>
  <c r="F25" i="217"/>
  <c r="AP30" i="217"/>
  <c r="DE36" i="217"/>
  <c r="CZ28" i="217"/>
  <c r="EL31" i="217"/>
  <c r="BX33" i="217"/>
  <c r="BE43" i="217"/>
  <c r="CQ32" i="217"/>
  <c r="DN6" i="217"/>
  <c r="CB34" i="217"/>
  <c r="FB48" i="217"/>
  <c r="EM29" i="217"/>
  <c r="DN24" i="217"/>
  <c r="P49" i="217"/>
  <c r="CQ17" i="217"/>
  <c r="BP25" i="217"/>
  <c r="EX15" i="217"/>
  <c r="BL44" i="217"/>
  <c r="DT18" i="217"/>
  <c r="T40" i="217"/>
  <c r="BP29" i="217"/>
  <c r="AY30" i="217"/>
  <c r="DS11" i="217"/>
  <c r="CQ22" i="217"/>
  <c r="EB5" i="217"/>
  <c r="CP43" i="217"/>
  <c r="DV7" i="217"/>
  <c r="ED48" i="217"/>
  <c r="AS21" i="217"/>
  <c r="EN14" i="217"/>
  <c r="Z27" i="217"/>
  <c r="DN40" i="217"/>
  <c r="CL6" i="217"/>
  <c r="M13" i="217"/>
  <c r="CK45" i="217"/>
  <c r="CB45" i="217"/>
  <c r="BM33" i="217"/>
  <c r="AZ34" i="217"/>
  <c r="W13" i="217"/>
  <c r="CM13" i="217"/>
  <c r="AP8" i="217"/>
  <c r="DA50" i="217"/>
  <c r="P40" i="217"/>
  <c r="O10" i="217"/>
  <c r="EG44" i="217"/>
  <c r="BJ30" i="217"/>
  <c r="P33" i="217"/>
  <c r="E17" i="217"/>
  <c r="N4" i="217"/>
  <c r="CM4" i="217"/>
  <c r="DO23" i="217"/>
  <c r="D32" i="217"/>
  <c r="BB28" i="217"/>
  <c r="EE22" i="217"/>
  <c r="FC21" i="217"/>
  <c r="BT52" i="217"/>
  <c r="DK29" i="217"/>
  <c r="FH27" i="217"/>
  <c r="CW10" i="217"/>
  <c r="EP24" i="217"/>
  <c r="N25" i="217"/>
  <c r="EM30" i="217"/>
  <c r="Z40" i="217"/>
  <c r="CO36" i="217"/>
  <c r="D53" i="217"/>
  <c r="EB17" i="217"/>
  <c r="BX18" i="217"/>
  <c r="EU51" i="217"/>
  <c r="AG4" i="217"/>
  <c r="AE45" i="217"/>
  <c r="ES5" i="217"/>
  <c r="ED21" i="217"/>
  <c r="CK9" i="217"/>
  <c r="EP32" i="217"/>
  <c r="EY13" i="217"/>
  <c r="FB18" i="217"/>
  <c r="AJ5" i="217"/>
  <c r="DS29" i="217"/>
  <c r="CX45" i="217"/>
  <c r="AN5" i="217"/>
  <c r="AN54" i="217" s="1"/>
  <c r="BA19" i="217"/>
  <c r="CU5" i="217"/>
  <c r="DW52" i="217"/>
  <c r="U53" i="217"/>
  <c r="CY7" i="217"/>
  <c r="DS34" i="217"/>
  <c r="BM40" i="217"/>
  <c r="DB34" i="217"/>
  <c r="CK11" i="217"/>
  <c r="AU43" i="217"/>
  <c r="DV11" i="217"/>
  <c r="CC30" i="217"/>
  <c r="BC40" i="217"/>
  <c r="CO43" i="217"/>
  <c r="D17" i="217"/>
  <c r="CY38" i="217"/>
  <c r="CJ6" i="217"/>
  <c r="FG16" i="217"/>
  <c r="EX6" i="217"/>
  <c r="CY32" i="217"/>
  <c r="DZ34" i="217"/>
  <c r="BL53" i="217"/>
  <c r="CK12" i="217"/>
  <c r="BM10" i="217"/>
  <c r="EY9" i="217"/>
  <c r="AU33" i="217"/>
  <c r="CJ20" i="217"/>
  <c r="CB24" i="217"/>
  <c r="DJ37" i="217"/>
  <c r="CG6" i="217"/>
  <c r="CZ38" i="217"/>
  <c r="BD16" i="217"/>
  <c r="AL24" i="217"/>
  <c r="CQ48" i="217"/>
  <c r="CP29" i="217"/>
  <c r="EU48" i="217"/>
  <c r="CV23" i="217"/>
  <c r="AP32" i="217"/>
  <c r="CH27" i="217"/>
  <c r="DP29" i="217"/>
  <c r="DJ6" i="217"/>
  <c r="AZ50" i="217"/>
  <c r="CZ25" i="217"/>
  <c r="EW5" i="217"/>
  <c r="EY40" i="217"/>
  <c r="CH30" i="217"/>
  <c r="CT8" i="217"/>
  <c r="DP17" i="217"/>
  <c r="EL28" i="217"/>
  <c r="DY27" i="217"/>
  <c r="BT43" i="217"/>
  <c r="DZ4" i="217"/>
  <c r="FE25" i="217"/>
  <c r="BJ32" i="217"/>
  <c r="FA11" i="217"/>
  <c r="DT31" i="217"/>
  <c r="DX53" i="217"/>
  <c r="K16" i="217"/>
  <c r="BY34" i="217"/>
  <c r="P12" i="217"/>
  <c r="M15" i="217"/>
  <c r="AQ6" i="217"/>
  <c r="AW17" i="217"/>
  <c r="AE39" i="217"/>
  <c r="AC25" i="217"/>
  <c r="J39" i="217"/>
  <c r="BD6" i="217"/>
  <c r="G21" i="217"/>
  <c r="AN19" i="217"/>
  <c r="EX25" i="217"/>
  <c r="EM27" i="217"/>
  <c r="DC43" i="217"/>
  <c r="M53" i="217"/>
  <c r="EI48" i="217"/>
  <c r="K32" i="217"/>
  <c r="EL53" i="217"/>
  <c r="J53" i="217"/>
  <c r="BL28" i="217"/>
  <c r="CC33" i="217"/>
  <c r="EJ45" i="217"/>
  <c r="W14" i="217"/>
  <c r="CF52" i="217"/>
  <c r="CZ26" i="217"/>
  <c r="EW6" i="217"/>
  <c r="FI26" i="217"/>
  <c r="DP24" i="217"/>
  <c r="CY33" i="217"/>
  <c r="DI16" i="217"/>
  <c r="AK19" i="217"/>
  <c r="W34" i="217"/>
  <c r="V43" i="217"/>
  <c r="EM22" i="217"/>
  <c r="CL49" i="217"/>
  <c r="EJ12" i="217"/>
  <c r="AC37" i="217"/>
  <c r="BT17" i="217"/>
  <c r="EA45" i="217"/>
  <c r="K4" i="217"/>
  <c r="G26" i="217"/>
  <c r="DK4" i="217"/>
  <c r="AM16" i="217"/>
  <c r="DB51" i="217"/>
  <c r="BG17" i="217"/>
  <c r="BZ11" i="217"/>
  <c r="N22" i="217"/>
  <c r="F52" i="217"/>
  <c r="CU14" i="217"/>
  <c r="AV10" i="217"/>
  <c r="Q4" i="217"/>
  <c r="BQ53" i="217"/>
  <c r="BH33" i="217"/>
  <c r="AI19" i="217"/>
  <c r="EN50" i="217"/>
  <c r="AV31" i="217"/>
  <c r="CG7" i="217"/>
  <c r="CF35" i="217"/>
  <c r="DU10" i="217"/>
  <c r="CS44" i="217"/>
  <c r="BL27" i="217"/>
  <c r="DH53" i="217"/>
  <c r="BW12" i="217"/>
  <c r="BQ51" i="217"/>
  <c r="DY45" i="217"/>
  <c r="EB28" i="217"/>
  <c r="CW17" i="217"/>
  <c r="EG45" i="217"/>
  <c r="BF32" i="217"/>
  <c r="DW5" i="217"/>
  <c r="DW54" i="217" s="1"/>
  <c r="DG33" i="217"/>
  <c r="DP28" i="217"/>
  <c r="EB13" i="217"/>
  <c r="Q15" i="217"/>
  <c r="CE30" i="217"/>
  <c r="AJ38" i="217"/>
  <c r="FH15" i="217"/>
  <c r="FH37" i="217"/>
  <c r="AG27" i="217"/>
  <c r="FG49" i="217"/>
  <c r="R28" i="217"/>
  <c r="CS49" i="217"/>
  <c r="AC50" i="217"/>
  <c r="CM36" i="217"/>
  <c r="X32" i="217"/>
  <c r="AT19" i="217"/>
  <c r="EU15" i="217"/>
  <c r="CE24" i="217"/>
  <c r="FF6" i="217"/>
  <c r="Q23" i="217"/>
  <c r="DF50" i="217"/>
  <c r="EJ10" i="217"/>
  <c r="EE4" i="217"/>
  <c r="AD48" i="217"/>
  <c r="CC26" i="217"/>
  <c r="AB30" i="217"/>
  <c r="BT10" i="217"/>
  <c r="AT34" i="217"/>
  <c r="DN45" i="217"/>
  <c r="AL17" i="217"/>
  <c r="BI10" i="217"/>
  <c r="CM20" i="217"/>
  <c r="V15" i="217"/>
  <c r="BZ20" i="217"/>
  <c r="DP52" i="217"/>
  <c r="EL18" i="217"/>
  <c r="DI34" i="217"/>
  <c r="DU12" i="217"/>
  <c r="BK26" i="217"/>
  <c r="T48" i="217"/>
  <c r="CP48" i="217"/>
  <c r="EL17" i="217"/>
  <c r="BD40" i="217"/>
  <c r="FF40" i="217"/>
  <c r="DF38" i="217"/>
  <c r="BX19" i="217"/>
  <c r="BZ39" i="217"/>
  <c r="DM32" i="217"/>
  <c r="CX50" i="217"/>
  <c r="DF12" i="217"/>
  <c r="BI46" i="217"/>
  <c r="AW41" i="217"/>
  <c r="O42" i="217"/>
  <c r="EA41" i="217"/>
  <c r="L46" i="217"/>
  <c r="AD41" i="217"/>
  <c r="BE42" i="217"/>
  <c r="BR41" i="217"/>
  <c r="BI41" i="217"/>
  <c r="EW41" i="217"/>
  <c r="CH41" i="217"/>
  <c r="EN46" i="217"/>
  <c r="EQ47" i="217"/>
  <c r="AH46" i="217"/>
  <c r="CJ41" i="217"/>
  <c r="I42" i="217"/>
  <c r="G42" i="217"/>
  <c r="U42" i="217"/>
  <c r="AK41" i="217"/>
  <c r="BV41" i="217"/>
  <c r="AJ41" i="217"/>
  <c r="BU47" i="217"/>
  <c r="W46" i="217"/>
  <c r="AU42" i="217"/>
  <c r="EK41" i="217"/>
  <c r="CZ41" i="217"/>
  <c r="BG41" i="217"/>
  <c r="CX41" i="217"/>
  <c r="H41" i="217"/>
  <c r="AD47" i="217"/>
  <c r="DE41" i="217"/>
  <c r="CJ47" i="217"/>
  <c r="DI41" i="217"/>
  <c r="S41" i="217"/>
  <c r="CB41" i="217"/>
  <c r="ED41" i="217"/>
  <c r="AS46" i="217"/>
  <c r="ES46" i="217"/>
  <c r="I47" i="217"/>
  <c r="EW42" i="217"/>
  <c r="CT47" i="217"/>
  <c r="R47" i="217"/>
  <c r="AZ42" i="217"/>
  <c r="P46" i="217"/>
  <c r="S47" i="217"/>
  <c r="BL47" i="217"/>
  <c r="J42" i="217"/>
  <c r="ET47" i="217"/>
  <c r="CV46" i="217"/>
  <c r="FI41" i="217"/>
  <c r="CF42" i="217"/>
  <c r="DZ41" i="217"/>
  <c r="BZ46" i="217"/>
  <c r="DU46" i="217"/>
  <c r="BB42" i="217"/>
  <c r="FH41" i="217"/>
  <c r="AJ42" i="217"/>
  <c r="FA42" i="217"/>
  <c r="Y41" i="217"/>
  <c r="EH46" i="217"/>
  <c r="G46" i="217"/>
  <c r="DP42" i="217"/>
  <c r="AX46" i="217"/>
  <c r="EG47" i="217"/>
  <c r="AX42" i="217"/>
  <c r="EU41" i="217"/>
  <c r="CP47" i="217"/>
  <c r="AR42" i="217"/>
  <c r="AA41" i="217"/>
  <c r="AT46" i="217"/>
  <c r="CP41" i="217"/>
  <c r="BP41" i="217"/>
  <c r="W47" i="217"/>
  <c r="DL47" i="217"/>
  <c r="CJ46" i="217"/>
  <c r="DO41" i="217"/>
  <c r="Y47" i="217"/>
  <c r="BM46" i="217"/>
  <c r="AE46" i="217"/>
  <c r="BH42" i="217"/>
  <c r="DJ42" i="217"/>
  <c r="DZ54" i="217" l="1"/>
  <c r="DQ54" i="217"/>
  <c r="CM54" i="217"/>
  <c r="EX54" i="217"/>
  <c r="FD54" i="217"/>
  <c r="DT54" i="217"/>
  <c r="J54" i="217"/>
  <c r="CJ54" i="217"/>
  <c r="DH54" i="217"/>
  <c r="BO54" i="217"/>
  <c r="EI54" i="217"/>
  <c r="CS54" i="217"/>
  <c r="DB54" i="217"/>
  <c r="V54" i="217"/>
  <c r="AW54" i="217"/>
  <c r="BL54" i="217"/>
  <c r="CG54" i="217"/>
  <c r="DK54" i="217"/>
  <c r="ER54" i="217"/>
  <c r="M54" i="217"/>
  <c r="D54" i="217"/>
  <c r="BU54" i="217"/>
  <c r="Y54" i="217"/>
  <c r="FG54" i="217"/>
</calcChain>
</file>

<file path=xl/sharedStrings.xml><?xml version="1.0" encoding="utf-8"?>
<sst xmlns="http://schemas.openxmlformats.org/spreadsheetml/2006/main" count="99978" uniqueCount="788">
  <si>
    <t>id</t>
  </si>
  <si>
    <t>振興局</t>
  </si>
  <si>
    <t>市町村名</t>
    <rPh sb="0" eb="4">
      <t>シチョウソンメイ</t>
    </rPh>
    <phoneticPr fontId="6"/>
  </si>
  <si>
    <t>宗谷総合振興局</t>
  </si>
  <si>
    <t>幌延町</t>
  </si>
  <si>
    <t>稚内市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</si>
  <si>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</si>
  <si>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</si>
  <si>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</si>
  <si>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</si>
  <si>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</si>
  <si>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</si>
  <si>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</si>
  <si>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</si>
  <si>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オホーツク総合振興局</t>
  </si>
  <si>
    <t>北見市</t>
  </si>
  <si>
    <t>網走市</t>
  </si>
  <si>
    <t>紋別市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</si>
  <si>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</si>
  <si>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</si>
  <si>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</si>
  <si>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</si>
  <si>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</si>
  <si>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</si>
  <si>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</si>
  <si>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</si>
  <si>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</si>
  <si>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</si>
  <si>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</si>
  <si>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</si>
  <si>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</si>
  <si>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</si>
  <si>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計</t>
    <rPh sb="0" eb="1">
      <t>ケイ</t>
    </rPh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</si>
  <si>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</si>
  <si>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</si>
  <si>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</si>
  <si>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(7)ライフラインの被害</t>
    <rPh sb="10" eb="12">
      <t>ヒガイ</t>
    </rPh>
    <phoneticPr fontId="6"/>
  </si>
  <si>
    <t>(8)交通施設被害の想定</t>
    <rPh sb="3" eb="5">
      <t>コウツウ</t>
    </rPh>
    <rPh sb="5" eb="7">
      <t>シセツ</t>
    </rPh>
    <rPh sb="7" eb="9">
      <t>ヒガイ</t>
    </rPh>
    <rPh sb="10" eb="12">
      <t>ソウテイ</t>
    </rPh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</si>
  <si>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</si>
  <si>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</si>
  <si>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</si>
  <si>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揺れによる人的被害</t>
    <phoneticPr fontId="6"/>
  </si>
  <si>
    <t>急傾斜地崩壊による人的被害</t>
    <phoneticPr fontId="6"/>
  </si>
  <si>
    <t>火災被害による人的被害</t>
    <phoneticPr fontId="6"/>
  </si>
  <si>
    <t>避難者数</t>
    <rPh sb="0" eb="2">
      <t>ヒナン</t>
    </rPh>
    <rPh sb="2" eb="3">
      <t>シャ</t>
    </rPh>
    <rPh sb="3" eb="4">
      <t>スウ</t>
    </rPh>
    <phoneticPr fontId="6"/>
  </si>
  <si>
    <t>上水道の被害</t>
    <rPh sb="0" eb="3">
      <t>ジョウスイドウ</t>
    </rPh>
    <rPh sb="4" eb="6">
      <t>ヒガイ</t>
    </rPh>
    <phoneticPr fontId="6"/>
  </si>
  <si>
    <t>下水道の被害</t>
    <rPh sb="0" eb="3">
      <t>ゲスイドウ</t>
    </rPh>
    <rPh sb="4" eb="6">
      <t>ヒガイ</t>
    </rPh>
    <phoneticPr fontId="6"/>
  </si>
  <si>
    <t>主要な道路の被害</t>
    <rPh sb="0" eb="2">
      <t>シュヨウ</t>
    </rPh>
    <rPh sb="3" eb="5">
      <t>ドウロ</t>
    </rPh>
    <rPh sb="6" eb="8">
      <t>ヒガイ</t>
    </rPh>
    <phoneticPr fontId="6"/>
  </si>
  <si>
    <t>その他の道路の被害</t>
    <rPh sb="2" eb="3">
      <t>タ</t>
    </rPh>
    <rPh sb="4" eb="6">
      <t>ドウロ</t>
    </rPh>
    <rPh sb="7" eb="9">
      <t>ヒガイ</t>
    </rPh>
    <phoneticPr fontId="6"/>
  </si>
  <si>
    <t>橋梁(15m以上)の被害</t>
    <rPh sb="0" eb="2">
      <t>キョウリョウ</t>
    </rPh>
    <rPh sb="6" eb="8">
      <t>イジョウ</t>
    </rPh>
    <rPh sb="10" eb="12">
      <t>ヒガイ</t>
    </rPh>
    <phoneticPr fontId="6"/>
  </si>
  <si>
    <t>橋梁(15m未満)の被害</t>
    <rPh sb="0" eb="2">
      <t>キョウリョウ</t>
    </rPh>
    <rPh sb="6" eb="8">
      <t>ミマン</t>
    </rPh>
    <rPh sb="10" eb="12">
      <t>ヒガイ</t>
    </rPh>
    <phoneticPr fontId="6"/>
  </si>
  <si>
    <t>地表における震度(評価単位最大)</t>
    <phoneticPr fontId="6"/>
  </si>
  <si>
    <t>木造建物_揺れによる全壊棟数</t>
    <rPh sb="2" eb="4">
      <t>タテモノ</t>
    </rPh>
    <phoneticPr fontId="2"/>
  </si>
  <si>
    <t>非木造建物_揺れによる全壊棟数</t>
  </si>
  <si>
    <t>木造建物_揺れによる全半壊棟数</t>
  </si>
  <si>
    <t>非木造建物_揺れによる全半壊棟数</t>
  </si>
  <si>
    <t>Ⅰ、Ⅱの合計</t>
    <rPh sb="4" eb="6">
      <t>ゴウケイ</t>
    </rPh>
    <phoneticPr fontId="6"/>
  </si>
  <si>
    <t>崩壊危険度Ａ</t>
    <rPh sb="0" eb="2">
      <t>ホウカイ</t>
    </rPh>
    <rPh sb="2" eb="5">
      <t>キケンド</t>
    </rPh>
    <phoneticPr fontId="6"/>
  </si>
  <si>
    <t>崩壊危険度Ｂ</t>
    <rPh sb="0" eb="2">
      <t>ホウカイ</t>
    </rPh>
    <rPh sb="2" eb="5">
      <t>キケンド</t>
    </rPh>
    <phoneticPr fontId="6"/>
  </si>
  <si>
    <t>崩壊危険度Ｃ</t>
    <rPh sb="0" eb="2">
      <t>ホウカイ</t>
    </rPh>
    <rPh sb="2" eb="5">
      <t>キケンド</t>
    </rPh>
    <phoneticPr fontId="6"/>
  </si>
  <si>
    <t>揺れによる全壊棟数</t>
  </si>
  <si>
    <t>揺れによる半壊棟数</t>
    <rPh sb="0" eb="1">
      <t>ユ</t>
    </rPh>
    <rPh sb="5" eb="7">
      <t>ハンカイ</t>
    </rPh>
    <rPh sb="7" eb="8">
      <t>ムネ</t>
    </rPh>
    <rPh sb="8" eb="9">
      <t>スウ</t>
    </rPh>
    <phoneticPr fontId="6"/>
  </si>
  <si>
    <t>木造建物_液状化による全壊棟数</t>
    <phoneticPr fontId="6"/>
  </si>
  <si>
    <t>非木造建物_液状化による全壊棟数</t>
    <phoneticPr fontId="6"/>
  </si>
  <si>
    <t>木造建物_液状化による半壊棟数</t>
    <phoneticPr fontId="6"/>
  </si>
  <si>
    <t>非木造建物_液状化による半壊棟数</t>
    <phoneticPr fontId="6"/>
  </si>
  <si>
    <t>液状化による全壊棟数</t>
  </si>
  <si>
    <t>液状化による半壊棟数</t>
    <phoneticPr fontId="6"/>
  </si>
  <si>
    <t>急傾斜地崩壊による全壊棟数</t>
    <rPh sb="0" eb="1">
      <t>キュウ</t>
    </rPh>
    <rPh sb="1" eb="4">
      <t>ケイシャチ</t>
    </rPh>
    <rPh sb="4" eb="6">
      <t>ホウカイ</t>
    </rPh>
    <rPh sb="9" eb="11">
      <t>ゼンカイ</t>
    </rPh>
    <rPh sb="11" eb="13">
      <t>ムネスウ</t>
    </rPh>
    <phoneticPr fontId="6"/>
  </si>
  <si>
    <t>急傾斜地崩壊による半壊棟数</t>
    <rPh sb="0" eb="1">
      <t>キュウ</t>
    </rPh>
    <rPh sb="1" eb="4">
      <t>ケイシャチ</t>
    </rPh>
    <rPh sb="4" eb="6">
      <t>ホウカイ</t>
    </rPh>
    <rPh sb="9" eb="11">
      <t>ハンカイ</t>
    </rPh>
    <rPh sb="11" eb="13">
      <t>ムネスウ</t>
    </rPh>
    <phoneticPr fontId="6"/>
  </si>
  <si>
    <t>全壊棟数</t>
  </si>
  <si>
    <t>全半壊棟数</t>
    <phoneticPr fontId="6"/>
  </si>
  <si>
    <t>半壊棟数</t>
    <rPh sb="0" eb="2">
      <t>ハンカイ</t>
    </rPh>
    <rPh sb="2" eb="3">
      <t>ムネ</t>
    </rPh>
    <rPh sb="3" eb="4">
      <t>スウ</t>
    </rPh>
    <phoneticPr fontId="6"/>
  </si>
  <si>
    <t>全出火件数</t>
    <rPh sb="0" eb="1">
      <t>ゼン</t>
    </rPh>
    <rPh sb="1" eb="3">
      <t>シュッカ</t>
    </rPh>
    <rPh sb="3" eb="5">
      <t>ケンスウ</t>
    </rPh>
    <phoneticPr fontId="2"/>
  </si>
  <si>
    <t>炎上出火件数</t>
    <rPh sb="0" eb="2">
      <t>エンジョウ</t>
    </rPh>
    <rPh sb="2" eb="4">
      <t>シュッカ</t>
    </rPh>
    <rPh sb="4" eb="6">
      <t>ケンスウ</t>
    </rPh>
    <phoneticPr fontId="2"/>
  </si>
  <si>
    <t>焼失棟数</t>
  </si>
  <si>
    <t>揺れによる死者数</t>
  </si>
  <si>
    <t>揺れによる負傷者数</t>
  </si>
  <si>
    <t>揺れによる重傷者数</t>
  </si>
  <si>
    <t>揺れによる軽傷者数</t>
  </si>
  <si>
    <t>急傾斜地崩壊による死者数</t>
    <rPh sb="0" eb="1">
      <t>キュウ</t>
    </rPh>
    <rPh sb="1" eb="4">
      <t>ケイシャチ</t>
    </rPh>
    <rPh sb="4" eb="6">
      <t>ホウカイ</t>
    </rPh>
    <rPh sb="9" eb="12">
      <t>シシャスウ</t>
    </rPh>
    <phoneticPr fontId="6"/>
  </si>
  <si>
    <t>急傾斜地崩壊による重傷者数</t>
    <phoneticPr fontId="6"/>
  </si>
  <si>
    <t>急傾斜地崩壊による軽傷者数</t>
    <phoneticPr fontId="6"/>
  </si>
  <si>
    <t>火災による死者数</t>
    <phoneticPr fontId="6"/>
  </si>
  <si>
    <t>火災による重傷者数</t>
    <phoneticPr fontId="6"/>
  </si>
  <si>
    <t>火災による軽傷者数</t>
    <phoneticPr fontId="6"/>
  </si>
  <si>
    <t>死者数</t>
    <phoneticPr fontId="6"/>
  </si>
  <si>
    <t>重傷者数</t>
    <phoneticPr fontId="6"/>
  </si>
  <si>
    <t>軽傷者数</t>
    <phoneticPr fontId="6"/>
  </si>
  <si>
    <t>避難所生活者数</t>
    <rPh sb="0" eb="3">
      <t>ヒナンジョ</t>
    </rPh>
    <rPh sb="3" eb="5">
      <t>セイカツ</t>
    </rPh>
    <rPh sb="5" eb="6">
      <t>シャ</t>
    </rPh>
    <rPh sb="6" eb="7">
      <t>スウ</t>
    </rPh>
    <phoneticPr fontId="6"/>
  </si>
  <si>
    <t>避難所外避難者数</t>
    <rPh sb="0" eb="3">
      <t>ヒナンジョ</t>
    </rPh>
    <rPh sb="3" eb="4">
      <t>ガイ</t>
    </rPh>
    <rPh sb="4" eb="6">
      <t>ヒナン</t>
    </rPh>
    <rPh sb="6" eb="7">
      <t>シャ</t>
    </rPh>
    <rPh sb="7" eb="8">
      <t>スウ</t>
    </rPh>
    <phoneticPr fontId="6"/>
  </si>
  <si>
    <t>被害箇所数</t>
    <rPh sb="0" eb="2">
      <t>ヒガイ</t>
    </rPh>
    <rPh sb="2" eb="4">
      <t>カショ</t>
    </rPh>
    <rPh sb="4" eb="5">
      <t>スウ</t>
    </rPh>
    <phoneticPr fontId="6"/>
  </si>
  <si>
    <t>断水世帯数(直後)</t>
    <rPh sb="0" eb="2">
      <t>ダンスイ</t>
    </rPh>
    <rPh sb="2" eb="4">
      <t>セタイ</t>
    </rPh>
    <rPh sb="4" eb="5">
      <t>スウ</t>
    </rPh>
    <rPh sb="6" eb="8">
      <t>チョクゴ</t>
    </rPh>
    <phoneticPr fontId="6"/>
  </si>
  <si>
    <t>※断水人口（直後）</t>
    <rPh sb="1" eb="3">
      <t>ダンスイ</t>
    </rPh>
    <rPh sb="3" eb="5">
      <t>ジンコウ</t>
    </rPh>
    <rPh sb="6" eb="8">
      <t>チョクゴ</t>
    </rPh>
    <phoneticPr fontId="6"/>
  </si>
  <si>
    <t>断水世帯数(1日後)</t>
    <rPh sb="0" eb="2">
      <t>ダンスイ</t>
    </rPh>
    <rPh sb="2" eb="4">
      <t>セタイ</t>
    </rPh>
    <rPh sb="4" eb="5">
      <t>スウ</t>
    </rPh>
    <rPh sb="7" eb="9">
      <t>ニチゴ</t>
    </rPh>
    <phoneticPr fontId="6"/>
  </si>
  <si>
    <t>※断水人口（1日後）</t>
    <rPh sb="1" eb="3">
      <t>ダンスイ</t>
    </rPh>
    <rPh sb="3" eb="5">
      <t>ジンコウ</t>
    </rPh>
    <rPh sb="7" eb="9">
      <t>ニチゴ</t>
    </rPh>
    <phoneticPr fontId="6"/>
  </si>
  <si>
    <t>断水世帯数(2日後)</t>
    <rPh sb="0" eb="2">
      <t>ダンスイ</t>
    </rPh>
    <rPh sb="2" eb="4">
      <t>セタイ</t>
    </rPh>
    <rPh sb="4" eb="5">
      <t>スウ</t>
    </rPh>
    <rPh sb="7" eb="9">
      <t>ニチゴ</t>
    </rPh>
    <phoneticPr fontId="6"/>
  </si>
  <si>
    <t>※断水人口（2日後）</t>
    <rPh sb="1" eb="3">
      <t>ダンスイ</t>
    </rPh>
    <rPh sb="3" eb="5">
      <t>ジンコウ</t>
    </rPh>
    <rPh sb="7" eb="9">
      <t>ニチゴ</t>
    </rPh>
    <phoneticPr fontId="6"/>
  </si>
  <si>
    <t>復旧日数(人員1/2)</t>
    <rPh sb="0" eb="2">
      <t>フッキュウ</t>
    </rPh>
    <rPh sb="2" eb="4">
      <t>ニッスウ</t>
    </rPh>
    <rPh sb="5" eb="7">
      <t>ジンイン</t>
    </rPh>
    <phoneticPr fontId="6"/>
  </si>
  <si>
    <t>復旧日数(人員1/4)</t>
    <rPh sb="0" eb="2">
      <t>フッキュウ</t>
    </rPh>
    <rPh sb="2" eb="4">
      <t>ニッスウ</t>
    </rPh>
    <rPh sb="5" eb="7">
      <t>ジンイン</t>
    </rPh>
    <phoneticPr fontId="6"/>
  </si>
  <si>
    <t>被害延長</t>
    <rPh sb="0" eb="2">
      <t>ヒガイ</t>
    </rPh>
    <rPh sb="2" eb="4">
      <t>エンチョウ</t>
    </rPh>
    <phoneticPr fontId="6"/>
  </si>
  <si>
    <t>機能支障世帯数</t>
    <rPh sb="4" eb="7">
      <t>セタイスウ</t>
    </rPh>
    <phoneticPr fontId="6"/>
  </si>
  <si>
    <t>※機能支障人口</t>
    <rPh sb="1" eb="3">
      <t>キノウ</t>
    </rPh>
    <rPh sb="3" eb="5">
      <t>シショウ</t>
    </rPh>
    <rPh sb="5" eb="7">
      <t>ジンコウ</t>
    </rPh>
    <phoneticPr fontId="6"/>
  </si>
  <si>
    <t>不通箇所</t>
    <rPh sb="0" eb="2">
      <t>フツウ</t>
    </rPh>
    <rPh sb="2" eb="4">
      <t>カショ</t>
    </rPh>
    <phoneticPr fontId="6"/>
  </si>
  <si>
    <t>通行支障箇所</t>
    <rPh sb="0" eb="2">
      <t>ツウコウ</t>
    </rPh>
    <rPh sb="2" eb="4">
      <t>シショウ</t>
    </rPh>
    <rPh sb="4" eb="6">
      <t>カショ</t>
    </rPh>
    <phoneticPr fontId="6"/>
  </si>
  <si>
    <t>夕張市</t>
  </si>
  <si>
    <t>空知総合振興局</t>
  </si>
  <si>
    <t>岩見沢市</t>
  </si>
  <si>
    <t>美唄市</t>
  </si>
  <si>
    <t>芦別市</t>
  </si>
  <si>
    <t>赤平市</t>
  </si>
  <si>
    <t>三笠市</t>
  </si>
  <si>
    <t>滝川市</t>
  </si>
  <si>
    <t>砂川市</t>
  </si>
  <si>
    <t>歌志内市</t>
  </si>
  <si>
    <t>深川市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</si>
  <si>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</si>
  <si>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</si>
  <si>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</si>
  <si>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</si>
  <si>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</si>
  <si>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</si>
  <si>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</si>
  <si>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</si>
  <si>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</si>
  <si>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</si>
  <si>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</si>
  <si>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</si>
  <si>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</si>
  <si>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</si>
  <si>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札幌市</t>
  </si>
  <si>
    <t>石狩振興局</t>
  </si>
  <si>
    <t>江別市</t>
  </si>
  <si>
    <t>千歳市</t>
  </si>
  <si>
    <t>恵庭市</t>
  </si>
  <si>
    <t>北広島市</t>
  </si>
  <si>
    <t>石狩市</t>
  </si>
  <si>
    <t>当別町</t>
  </si>
  <si>
    <t>新篠津村</t>
  </si>
  <si>
    <t>小樽市</t>
  </si>
  <si>
    <t>後志総合振興局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</si>
  <si>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</si>
  <si>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</si>
  <si>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</si>
  <si>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</si>
  <si>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</si>
  <si>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</si>
  <si>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</si>
  <si>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</si>
  <si>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</si>
  <si>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</si>
  <si>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</si>
  <si>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</si>
  <si>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</si>
  <si>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</si>
  <si>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</si>
  <si>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</si>
  <si>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</si>
  <si>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</si>
  <si>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</si>
  <si>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室蘭市</t>
  </si>
  <si>
    <t>胆振総合振興局</t>
  </si>
  <si>
    <t>苫小牧市</t>
  </si>
  <si>
    <t>登別市</t>
  </si>
  <si>
    <t>伊達市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</si>
  <si>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</si>
  <si>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</si>
  <si>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</si>
  <si>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</si>
  <si>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</si>
  <si>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</si>
  <si>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</si>
  <si>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</si>
  <si>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日高振興局</t>
  </si>
  <si>
    <t>平取町</t>
  </si>
  <si>
    <t>新冠町</t>
  </si>
  <si>
    <t>浦河町</t>
  </si>
  <si>
    <t>様似町</t>
  </si>
  <si>
    <t>えりも町</t>
  </si>
  <si>
    <t>新ひだか町</t>
  </si>
  <si>
    <t>函館市</t>
  </si>
  <si>
    <t>渡島総合振興局</t>
  </si>
  <si>
    <t>北斗市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</si>
  <si>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</si>
  <si>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</si>
  <si>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</si>
  <si>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</si>
  <si>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</si>
  <si>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</si>
  <si>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</si>
  <si>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</si>
  <si>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</si>
  <si>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</si>
  <si>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檜山振興局</t>
  </si>
  <si>
    <t>上ノ国町</t>
  </si>
  <si>
    <t>厚沢部町</t>
  </si>
  <si>
    <t>乙部町</t>
  </si>
  <si>
    <t>奥尻町</t>
  </si>
  <si>
    <t>今金町</t>
  </si>
  <si>
    <t>せたな町</t>
  </si>
  <si>
    <t>旭川市</t>
  </si>
  <si>
    <t>上川総合振興局</t>
  </si>
  <si>
    <t>士別市</t>
  </si>
  <si>
    <t>名寄市</t>
  </si>
  <si>
    <t>富良野市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</si>
  <si>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</si>
  <si>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</si>
  <si>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</si>
  <si>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</si>
  <si>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</si>
  <si>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</si>
  <si>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</si>
  <si>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</si>
  <si>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</si>
  <si>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</si>
  <si>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</si>
  <si>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</si>
  <si>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</si>
  <si>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</si>
  <si>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</si>
  <si>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</si>
  <si>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</si>
  <si>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</si>
  <si>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</si>
  <si>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留萌市</t>
  </si>
  <si>
    <t>留萌振興局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</si>
  <si>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</si>
  <si>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</si>
  <si>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</si>
  <si>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</si>
  <si>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</si>
  <si>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</si>
  <si>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</si>
  <si>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大空町</t>
  </si>
  <si>
    <t>帯広市</t>
  </si>
  <si>
    <t>十勝総合振興局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</si>
  <si>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</si>
  <si>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</si>
  <si>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</si>
  <si>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</si>
  <si>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</si>
  <si>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</si>
  <si>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</si>
  <si>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</si>
  <si>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</si>
  <si>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</si>
  <si>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</si>
  <si>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</si>
  <si>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</si>
  <si>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</si>
  <si>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</si>
  <si>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</si>
  <si>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</si>
  <si>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</si>
  <si>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釧路市</t>
  </si>
  <si>
    <t>釧路総合振興局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</si>
  <si>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</si>
  <si>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</si>
  <si>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</si>
  <si>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</si>
  <si>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</si>
  <si>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</si>
  <si>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</si>
  <si>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根室市</t>
  </si>
  <si>
    <t>根室振興局</t>
  </si>
  <si>
    <t>別海町</t>
  </si>
  <si>
    <t>中標津町</t>
  </si>
  <si>
    <t>標津町</t>
  </si>
  <si>
    <t>羅臼町</t>
  </si>
  <si>
    <t>id</t>
    <phoneticPr fontId="4"/>
  </si>
  <si>
    <t>地震名</t>
    <rPh sb="0" eb="2">
      <t>ジシン</t>
    </rPh>
    <rPh sb="2" eb="3">
      <t>メイ</t>
    </rPh>
    <phoneticPr fontId="2"/>
  </si>
  <si>
    <t>標津30_1</t>
  </si>
  <si>
    <t>標津45_5</t>
  </si>
  <si>
    <t>十勝平野主部30_3</t>
  </si>
  <si>
    <t>十勝平野主部45_2</t>
  </si>
  <si>
    <t>十勝平野主部45_5</t>
  </si>
  <si>
    <t>富良野西部30_2</t>
  </si>
  <si>
    <t>富良野西部30_5</t>
  </si>
  <si>
    <t>富良野西部45_3</t>
  </si>
  <si>
    <t>増毛30_2</t>
  </si>
  <si>
    <t>増毛45_1</t>
  </si>
  <si>
    <t>増毛45_2</t>
  </si>
  <si>
    <t>増毛45_3</t>
  </si>
  <si>
    <t>増毛45_4</t>
  </si>
  <si>
    <t>増毛45_5</t>
  </si>
  <si>
    <t>沼田砂川30_3</t>
  </si>
  <si>
    <t>沼田砂川30_4</t>
  </si>
  <si>
    <t>沼田砂川45_1</t>
  </si>
  <si>
    <t>沼田砂川45_2</t>
  </si>
  <si>
    <t>沼田砂川45_3</t>
  </si>
  <si>
    <t>沼田砂川45_4</t>
  </si>
  <si>
    <t>当別30_2</t>
  </si>
  <si>
    <t>当別30_5</t>
  </si>
  <si>
    <t>石狩低地主部（北）深さ7km30_1</t>
  </si>
  <si>
    <t>石狩低地主部（北）深さ7km30_5</t>
  </si>
  <si>
    <t>石狩低地主部（北）深さ7km45_1</t>
  </si>
  <si>
    <t>石狩低地主部（北）深さ3km30_2</t>
  </si>
  <si>
    <t>石狩低地主部（北）深さ3km45_2</t>
  </si>
  <si>
    <t>石狩低地主部（北）深さ3km45_3</t>
  </si>
  <si>
    <t>石狩低地主部（北）深さ3km45_5</t>
  </si>
  <si>
    <t>石狩低地主部（南）深さ3km45_2</t>
  </si>
  <si>
    <t>石狩低地主部（南）深さ3km45_5</t>
  </si>
  <si>
    <t>石狩低地南部深さ7km30_5</t>
  </si>
  <si>
    <t>石狩低地南部深さ3km30_2</t>
  </si>
  <si>
    <t>石狩低地南部深さ3km30_3</t>
  </si>
  <si>
    <t>石狩低地南部深さ3km30_5</t>
  </si>
  <si>
    <t>黒松内30_5</t>
  </si>
  <si>
    <t>黒松内45_3</t>
  </si>
  <si>
    <t>黒松内45_4</t>
  </si>
  <si>
    <t>函館平野45_2</t>
  </si>
  <si>
    <t>函館平野45_3</t>
  </si>
  <si>
    <t>サロベツ延長30_2</t>
  </si>
  <si>
    <t>サロベツ延長30_3</t>
  </si>
  <si>
    <t>サロベツ延長30_5</t>
  </si>
  <si>
    <t>西札幌背斜</t>
  </si>
  <si>
    <t>月寒背斜</t>
  </si>
  <si>
    <t>野幌丘陵45_1</t>
  </si>
  <si>
    <t>根室沖</t>
  </si>
  <si>
    <t>十勝沖</t>
  </si>
  <si>
    <t>三陸沖北部</t>
  </si>
  <si>
    <t>北西沖No_2</t>
  </si>
  <si>
    <t>北西沖No_5</t>
  </si>
  <si>
    <t>南西沖No_2</t>
  </si>
  <si>
    <t>留萌沖N193No_1</t>
  </si>
  <si>
    <t>留萌沖N225No_2</t>
  </si>
  <si>
    <t>value</t>
    <phoneticPr fontId="4"/>
  </si>
  <si>
    <t>現在の地震名</t>
    <rPh sb="0" eb="2">
      <t>ゲンザイ</t>
    </rPh>
    <rPh sb="3" eb="5">
      <t>ジシン</t>
    </rPh>
    <rPh sb="5" eb="6">
      <t>メイ</t>
    </rPh>
    <phoneticPr fontId="4"/>
  </si>
  <si>
    <t>(1)地震動</t>
    <phoneticPr fontId="6"/>
  </si>
  <si>
    <t>(3)急傾斜地崩壊危険度</t>
    <rPh sb="7" eb="9">
      <t>ホウカイ</t>
    </rPh>
    <rPh sb="9" eb="12">
      <t>キケンド</t>
    </rPh>
    <phoneticPr fontId="6"/>
  </si>
  <si>
    <t>急傾斜地崩壊危険度</t>
    <phoneticPr fontId="6"/>
  </si>
  <si>
    <t>現在のシート名</t>
    <rPh sb="0" eb="2">
      <t>ゲンザイ</t>
    </rPh>
    <rPh sb="6" eb="7">
      <t>メイ</t>
    </rPh>
    <phoneticPr fontId="4"/>
  </si>
  <si>
    <t>地震num</t>
    <rPh sb="0" eb="2">
      <t>ジシン</t>
    </rPh>
    <phoneticPr fontId="4"/>
  </si>
  <si>
    <t>上水道管路延長</t>
  </si>
  <si>
    <t>下水道管路延長</t>
  </si>
  <si>
    <t>国道・主要道道・高速道路_延長</t>
  </si>
  <si>
    <t>一般道道・その他_延長</t>
  </si>
  <si>
    <t>num1</t>
  </si>
  <si>
    <t>計</t>
    <rPh sb="0" eb="1">
      <t>ケイ</t>
    </rPh>
    <phoneticPr fontId="4"/>
  </si>
  <si>
    <t>－</t>
  </si>
  <si>
    <t/>
  </si>
  <si>
    <t>液状化による建物被害</t>
    <phoneticPr fontId="6"/>
  </si>
  <si>
    <t>揺れによる人的被害</t>
    <phoneticPr fontId="6"/>
  </si>
  <si>
    <t>急傾斜地崩壊による人的被害</t>
    <phoneticPr fontId="6"/>
  </si>
  <si>
    <t>火災被害による人的被害</t>
    <phoneticPr fontId="6"/>
  </si>
  <si>
    <t>地表における震度(評価単位最大)</t>
    <phoneticPr fontId="6"/>
  </si>
  <si>
    <t>地表における震度(評価単位最大)</t>
    <phoneticPr fontId="6"/>
  </si>
  <si>
    <t>液状化による半壊棟数</t>
    <phoneticPr fontId="6"/>
  </si>
  <si>
    <t>液状化による半壊棟数</t>
    <phoneticPr fontId="6"/>
  </si>
  <si>
    <t>木造建物_液状化による全壊棟数</t>
    <phoneticPr fontId="6"/>
  </si>
  <si>
    <t>非木造建物_液状化による全壊棟数</t>
    <phoneticPr fontId="6"/>
  </si>
  <si>
    <t>木造建物_液状化による半壊棟数</t>
    <phoneticPr fontId="6"/>
  </si>
  <si>
    <t>木造建物_液状化による半壊棟数</t>
    <phoneticPr fontId="6"/>
  </si>
  <si>
    <t>非木造建物_液状化による半壊棟数</t>
    <phoneticPr fontId="6"/>
  </si>
  <si>
    <t>全半壊棟数</t>
    <phoneticPr fontId="6"/>
  </si>
  <si>
    <t>全半壊棟数</t>
    <phoneticPr fontId="6"/>
  </si>
  <si>
    <t>急傾斜地崩壊による重傷者数</t>
    <phoneticPr fontId="6"/>
  </si>
  <si>
    <t>急傾斜地崩壊による軽傷者数</t>
    <phoneticPr fontId="6"/>
  </si>
  <si>
    <t>急傾斜地崩壊による軽傷者数</t>
    <phoneticPr fontId="6"/>
  </si>
  <si>
    <t>火災による死者数</t>
    <phoneticPr fontId="6"/>
  </si>
  <si>
    <t>火災による重傷者数</t>
    <phoneticPr fontId="6"/>
  </si>
  <si>
    <t>火災による重傷者数</t>
    <phoneticPr fontId="6"/>
  </si>
  <si>
    <t>火災による軽傷者数</t>
    <phoneticPr fontId="6"/>
  </si>
  <si>
    <t>死者数</t>
    <phoneticPr fontId="6"/>
  </si>
  <si>
    <t>死者数</t>
    <phoneticPr fontId="6"/>
  </si>
  <si>
    <t>重傷者数</t>
    <phoneticPr fontId="6"/>
  </si>
  <si>
    <t>重傷者数</t>
    <phoneticPr fontId="6"/>
  </si>
  <si>
    <t>軽傷者数</t>
    <phoneticPr fontId="6"/>
  </si>
  <si>
    <t>軽傷者数</t>
    <phoneticPr fontId="6"/>
  </si>
  <si>
    <t>現在のパターン</t>
    <phoneticPr fontId="4"/>
  </si>
  <si>
    <t>現在のパターン</t>
    <phoneticPr fontId="4"/>
  </si>
  <si>
    <t>value</t>
    <phoneticPr fontId="4"/>
  </si>
  <si>
    <t>id</t>
    <phoneticPr fontId="4"/>
  </si>
  <si>
    <t>(1)地震動</t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</si>
  <si>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</si>
  <si>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</si>
  <si>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</si>
  <si>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急傾斜地崩壊危険度</t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</si>
  <si>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</si>
  <si>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</si>
  <si>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</si>
  <si>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揺れによる人的被害</t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</si>
  <si>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</si>
  <si>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</si>
  <si>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</si>
  <si>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急傾斜地崩壊危険度</t>
    <phoneticPr fontId="6"/>
  </si>
  <si>
    <t>揺れによる建物被害</t>
    <phoneticPr fontId="6"/>
  </si>
  <si>
    <t>傾斜地崩壊による建物被害</t>
    <phoneticPr fontId="6"/>
  </si>
  <si>
    <t>id</t>
    <phoneticPr fontId="4"/>
  </si>
  <si>
    <t>(1)地震動</t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</si>
  <si>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</si>
  <si>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</si>
  <si>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</si>
  <si>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急傾斜地崩壊危険度</t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</si>
  <si>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</si>
  <si>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</si>
  <si>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</si>
  <si>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id</t>
    <phoneticPr fontId="4"/>
  </si>
  <si>
    <t>(1)地震動</t>
    <phoneticPr fontId="6"/>
  </si>
  <si>
    <t>(5)火災被害の想定</t>
    <phoneticPr fontId="6"/>
  </si>
  <si>
    <t>急傾斜地崩壊危険度</t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</si>
  <si>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</si>
  <si>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</si>
  <si>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</si>
  <si>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value</t>
    <phoneticPr fontId="4"/>
  </si>
  <si>
    <t>value</t>
    <phoneticPr fontId="4"/>
  </si>
  <si>
    <t>value</t>
    <phoneticPr fontId="4"/>
  </si>
  <si>
    <t>value</t>
    <phoneticPr fontId="4"/>
  </si>
  <si>
    <t>value</t>
    <phoneticPr fontId="4"/>
  </si>
  <si>
    <t>value</t>
    <phoneticPr fontId="4"/>
  </si>
  <si>
    <t>id</t>
    <phoneticPr fontId="4"/>
  </si>
  <si>
    <t>(1)地震動</t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</si>
  <si>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</si>
  <si>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</si>
  <si>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</si>
  <si>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急傾斜地崩壊危険度</t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</si>
  <si>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</si>
  <si>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</si>
  <si>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</si>
  <si>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避難者数計</t>
    <rPh sb="0" eb="2">
      <t>ヒナン</t>
    </rPh>
    <rPh sb="2" eb="3">
      <t>シャ</t>
    </rPh>
    <rPh sb="3" eb="4">
      <t>スウ</t>
    </rPh>
    <rPh sb="4" eb="5">
      <t>ケイ</t>
    </rPh>
    <phoneticPr fontId="6"/>
  </si>
  <si>
    <t>(1)地震動</t>
  </si>
  <si>
    <t>地表における震度(評価単位最大)</t>
  </si>
  <si>
    <t>揺れによる建物被害</t>
  </si>
  <si>
    <t>液状化による建物被害</t>
  </si>
  <si>
    <t>液状化による半壊棟数</t>
  </si>
  <si>
    <t xml:space="preserve">(6)人的被害の想定 </t>
  </si>
  <si>
    <t>揺れによる人的被害</t>
  </si>
  <si>
    <t>急傾斜地崩壊による人的被害</t>
  </si>
  <si>
    <t>急傾斜地崩壊による重傷者数</t>
  </si>
  <si>
    <t>急傾斜地崩壊による軽傷者数</t>
  </si>
  <si>
    <t>火災被害による人的被害</t>
  </si>
  <si>
    <t>火災による死者数</t>
  </si>
  <si>
    <t>火災による重傷者数</t>
  </si>
  <si>
    <t>火災による軽傷者数</t>
  </si>
  <si>
    <t>死者数</t>
  </si>
  <si>
    <t>重傷者数</t>
  </si>
  <si>
    <t>軽傷者数</t>
  </si>
  <si>
    <t>標津30_1（PT1）</t>
  </si>
  <si>
    <t>（PT1）</t>
  </si>
  <si>
    <t>（PT1）</t>
    <phoneticPr fontId="4"/>
  </si>
  <si>
    <t>（PT2）</t>
    <phoneticPr fontId="4"/>
  </si>
  <si>
    <t>（PT3）</t>
    <phoneticPr fontId="4"/>
  </si>
  <si>
    <t>地震被害想定項目</t>
    <rPh sb="0" eb="2">
      <t>ジシン</t>
    </rPh>
    <rPh sb="2" eb="4">
      <t>ヒガイ</t>
    </rPh>
    <rPh sb="4" eb="6">
      <t>ソウテイ</t>
    </rPh>
    <rPh sb="6" eb="8">
      <t>コウモク</t>
    </rPh>
    <phoneticPr fontId="4"/>
  </si>
  <si>
    <t>市町村名</t>
    <rPh sb="0" eb="3">
      <t>シチョウソン</t>
    </rPh>
    <rPh sb="3" eb="4">
      <t>メイ</t>
    </rPh>
    <phoneticPr fontId="3"/>
  </si>
  <si>
    <t>人口</t>
  </si>
  <si>
    <t>建物棟数</t>
    <rPh sb="0" eb="2">
      <t>タテモノ</t>
    </rPh>
    <rPh sb="2" eb="3">
      <t>ムネ</t>
    </rPh>
    <rPh sb="3" eb="4">
      <t>カズ</t>
    </rPh>
    <phoneticPr fontId="19"/>
  </si>
  <si>
    <t>num2</t>
  </si>
  <si>
    <t>振興局</t>
    <rPh sb="0" eb="3">
      <t>シンコウキョク</t>
    </rPh>
    <phoneticPr fontId="20"/>
  </si>
  <si>
    <t>橋梁(15m未満)</t>
    <rPh sb="0" eb="2">
      <t>キョウリョウ</t>
    </rPh>
    <rPh sb="6" eb="8">
      <t>ミマン</t>
    </rPh>
    <phoneticPr fontId="6"/>
  </si>
  <si>
    <t>橋梁(15m以上)</t>
    <rPh sb="0" eb="2">
      <t>キョウリョウ</t>
    </rPh>
    <rPh sb="6" eb="8">
      <t>イジョウ</t>
    </rPh>
    <phoneticPr fontId="6"/>
  </si>
  <si>
    <t>沼田－砂川付近の断層帯（モデル30_4）の地震</t>
    <phoneticPr fontId="4"/>
  </si>
  <si>
    <t>沼田－砂川付近の断層帯（モデル30_3）の地震</t>
    <phoneticPr fontId="4"/>
  </si>
  <si>
    <t>沼田－砂川付近の断層帯（モデル45_1）の地震</t>
    <phoneticPr fontId="4"/>
  </si>
  <si>
    <t>沼田－砂川付近の断層帯（モデル45_2）の地震</t>
    <phoneticPr fontId="4"/>
  </si>
  <si>
    <t>沼田－砂川付近の断層帯（モデル45_3）の地震</t>
    <phoneticPr fontId="4"/>
  </si>
  <si>
    <t>沼田－砂川付近の断層帯（モデル45_4）の地震</t>
    <phoneticPr fontId="4"/>
  </si>
  <si>
    <t>十勝沖の地震</t>
  </si>
  <si>
    <t>三陸沖北部の地震</t>
  </si>
  <si>
    <t>北海道留萌沖（走向N225°E、モデルNo.2）の地震</t>
    <phoneticPr fontId="4"/>
  </si>
  <si>
    <t>北海道留萌沖（走向N193°E、モデルNo.1）の地震</t>
    <phoneticPr fontId="4"/>
  </si>
  <si>
    <t>函館平野西縁断層帯（モデル45_3）の地震</t>
    <phoneticPr fontId="4"/>
  </si>
  <si>
    <t>函館平野西縁断層帯（モデル45_2）の地震</t>
    <phoneticPr fontId="4"/>
  </si>
  <si>
    <t>北海道南西沖（モデルNo.2）の地震</t>
    <phoneticPr fontId="4"/>
  </si>
  <si>
    <t>北海道北西沖（モデルNo.2）の地震</t>
    <rPh sb="3" eb="4">
      <t>キタ</t>
    </rPh>
    <phoneticPr fontId="4"/>
  </si>
  <si>
    <t>北海道北西沖（モデルNo.5）の地震</t>
    <rPh sb="3" eb="4">
      <t>キタ</t>
    </rPh>
    <phoneticPr fontId="4"/>
  </si>
  <si>
    <t>富良野平野断層帯西部（モデル45_3）の地震</t>
    <phoneticPr fontId="4"/>
  </si>
  <si>
    <t>富良野平野断層帯西部（モデル30_5）の地震</t>
    <phoneticPr fontId="4"/>
  </si>
  <si>
    <t>富良野平野断層帯西部（モデル30_2）の地震</t>
    <phoneticPr fontId="4"/>
  </si>
  <si>
    <t>増毛山地東縁断層帯（モデル30_2）の地震</t>
    <phoneticPr fontId="4"/>
  </si>
  <si>
    <t>増毛山地東縁断層帯（モデル45_1）の地震</t>
    <phoneticPr fontId="4"/>
  </si>
  <si>
    <t>増毛山地東縁断層帯（モデル45_2）の地震</t>
    <phoneticPr fontId="4"/>
  </si>
  <si>
    <t>増毛山地東縁断層帯（モデル45_3）の地震</t>
    <phoneticPr fontId="4"/>
  </si>
  <si>
    <t>増毛山地東縁断層帯（モデル45_4）の地震</t>
    <phoneticPr fontId="4"/>
  </si>
  <si>
    <t>増毛山地東縁断層帯（モデル45_5）の地震</t>
    <phoneticPr fontId="4"/>
  </si>
  <si>
    <t>標津断層帯（モデル30_1）の地震</t>
    <phoneticPr fontId="4"/>
  </si>
  <si>
    <t>標津断層帯（モデル45_5）の地震</t>
    <phoneticPr fontId="4"/>
  </si>
  <si>
    <t>十勝平野断層帯主部（モデル45_2）の地震</t>
    <phoneticPr fontId="4"/>
  </si>
  <si>
    <t>十勝平野断層帯主部（モデル45_5）の地震</t>
    <phoneticPr fontId="4"/>
  </si>
  <si>
    <t>十勝平野断層帯主部（モデル30_3）の地震</t>
    <phoneticPr fontId="4"/>
  </si>
  <si>
    <t>当別断層帯（モデル30_2）の地震</t>
    <rPh sb="0" eb="2">
      <t>トウベツ</t>
    </rPh>
    <rPh sb="2" eb="4">
      <t>ダンソウ</t>
    </rPh>
    <rPh sb="4" eb="5">
      <t>タイ</t>
    </rPh>
    <rPh sb="15" eb="17">
      <t>ジシン</t>
    </rPh>
    <phoneticPr fontId="4"/>
  </si>
  <si>
    <t>当別断層帯（モデル30_5）の地震</t>
    <rPh sb="0" eb="2">
      <t>トウベツ</t>
    </rPh>
    <rPh sb="2" eb="4">
      <t>ダンソウ</t>
    </rPh>
    <rPh sb="4" eb="5">
      <t>タイ</t>
    </rPh>
    <rPh sb="15" eb="17">
      <t>ジシン</t>
    </rPh>
    <phoneticPr fontId="4"/>
  </si>
  <si>
    <t>黒松内低地断層帯（モデル30_5）の地震</t>
    <phoneticPr fontId="4"/>
  </si>
  <si>
    <t>黒松内低地断層帯（モデル45_3）の地震</t>
    <phoneticPr fontId="4"/>
  </si>
  <si>
    <t>黒松内低地断層帯（モデル45_4）の地震</t>
    <phoneticPr fontId="4"/>
  </si>
  <si>
    <t>サロベツ断層帯（北延長、モデル30_2）の地震</t>
    <phoneticPr fontId="4"/>
  </si>
  <si>
    <t>サロベツ断層帯（北延長、モデル30_3）の地震</t>
    <phoneticPr fontId="4"/>
  </si>
  <si>
    <t>サロベツ断層帯（北延長、モデル30_5）の地震</t>
    <phoneticPr fontId="4"/>
  </si>
  <si>
    <t>(4)建物被害</t>
  </si>
  <si>
    <t>(5)火災被害</t>
  </si>
  <si>
    <t>(6)人的被害</t>
  </si>
  <si>
    <t>根室沖・釧路沖の地震</t>
    <rPh sb="4" eb="6">
      <t>クシロ</t>
    </rPh>
    <rPh sb="6" eb="7">
      <t>オキ</t>
    </rPh>
    <phoneticPr fontId="4"/>
  </si>
  <si>
    <t>石狩低地東縁断層帯主部（北）（断層上端深さ7km、モデル30_1）の地震</t>
    <rPh sb="9" eb="11">
      <t>シュブ</t>
    </rPh>
    <rPh sb="15" eb="17">
      <t>ダンソウ</t>
    </rPh>
    <rPh sb="17" eb="19">
      <t>ジョウタン</t>
    </rPh>
    <phoneticPr fontId="4"/>
  </si>
  <si>
    <t>石狩低地東縁断層帯主部（北）（断層上端深さ7km、モデル30_5）の地震</t>
    <rPh sb="9" eb="11">
      <t>シュブ</t>
    </rPh>
    <phoneticPr fontId="4"/>
  </si>
  <si>
    <t>石狩低地東縁断層帯主部（北）（断層上端深さ3km、モデル30_2）の地震</t>
    <rPh sb="9" eb="11">
      <t>シュブ</t>
    </rPh>
    <phoneticPr fontId="4"/>
  </si>
  <si>
    <t>石狩低地東縁断層帯主部（北）（断層上端深さ3km、モデル45_2）の地震</t>
    <rPh sb="9" eb="11">
      <t>シュブ</t>
    </rPh>
    <phoneticPr fontId="4"/>
  </si>
  <si>
    <t>石狩低地東縁断層帯主部（北）（断層上端深さ3km、モデル45_3）の地震</t>
    <rPh sb="9" eb="11">
      <t>シュブ</t>
    </rPh>
    <phoneticPr fontId="4"/>
  </si>
  <si>
    <t>石狩低地東縁断層帯主部（北）（断層上端深さ3km、モデル45_5）の地震</t>
    <rPh sb="9" eb="11">
      <t>シュブ</t>
    </rPh>
    <phoneticPr fontId="4"/>
  </si>
  <si>
    <t>石狩低地東縁断層帯主部（北）（断層上端深さ7km、モデル45_1）の地震</t>
    <rPh sb="9" eb="11">
      <t>シュブ</t>
    </rPh>
    <phoneticPr fontId="4"/>
  </si>
  <si>
    <t>石狩低地東縁断層帯主部（南）（断層上端深さ3km、モデル45_2）の地震</t>
    <rPh sb="9" eb="11">
      <t>シュブ</t>
    </rPh>
    <rPh sb="12" eb="13">
      <t>ミナミ</t>
    </rPh>
    <phoneticPr fontId="4"/>
  </si>
  <si>
    <t>石狩低地東縁断層帯主部（南）（断層上端深さ3km、モデル45_5）の地震</t>
    <rPh sb="9" eb="11">
      <t>シュブ</t>
    </rPh>
    <rPh sb="12" eb="13">
      <t>ミナミ</t>
    </rPh>
    <phoneticPr fontId="4"/>
  </si>
  <si>
    <t>石狩低地東縁断層帯南部（断層上端深さ7km、モデル30_5）の地震</t>
    <phoneticPr fontId="4"/>
  </si>
  <si>
    <t>石狩低地東縁断層帯南部（断層上端深さ3km、モデル30_2）の地震</t>
    <phoneticPr fontId="4"/>
  </si>
  <si>
    <t>石狩低地東縁断層帯南部（断層上端深さ3km、モデル30_3）の地震</t>
    <phoneticPr fontId="4"/>
  </si>
  <si>
    <t>石狩低地東縁断層帯南部（断層上端深さ3km、モデル30_5）の地震</t>
    <phoneticPr fontId="4"/>
  </si>
  <si>
    <t>月寒背斜に関連する断層の地震</t>
    <rPh sb="5" eb="7">
      <t>カンレン</t>
    </rPh>
    <phoneticPr fontId="4"/>
  </si>
  <si>
    <t>西札幌背斜に関連する断層の地震</t>
    <phoneticPr fontId="4"/>
  </si>
  <si>
    <t>野幌丘陵断層帯（モデル45_1)の地震</t>
    <rPh sb="4" eb="6">
      <t>ダンソウ</t>
    </rPh>
    <rPh sb="6" eb="7">
      <t>タイ</t>
    </rPh>
    <phoneticPr fontId="4"/>
  </si>
  <si>
    <t>（Mj7.5）</t>
  </si>
  <si>
    <t>（Mj7.5）</t>
    <phoneticPr fontId="4"/>
  </si>
  <si>
    <t>（Mj7.7）</t>
  </si>
  <si>
    <t>（Mj8.0）</t>
  </si>
  <si>
    <t>（Mj7.2）</t>
  </si>
  <si>
    <t>（Mj7.8）</t>
  </si>
  <si>
    <t>（Mj7.0）</t>
  </si>
  <si>
    <t>（Mj7.3）</t>
  </si>
  <si>
    <t>（Mj7.6）</t>
  </si>
  <si>
    <t>（Mj6.7）</t>
  </si>
  <si>
    <t>（Mw8.3）</t>
  </si>
  <si>
    <t>（Mw8.2）</t>
  </si>
  <si>
    <t>（PT2）</t>
    <phoneticPr fontId="4"/>
  </si>
  <si>
    <t>（PT3）</t>
    <phoneticPr fontId="4"/>
  </si>
  <si>
    <t>地震名</t>
    <rPh sb="0" eb="2">
      <t>ジシン</t>
    </rPh>
    <rPh sb="2" eb="3">
      <t>メイ</t>
    </rPh>
    <phoneticPr fontId="4"/>
  </si>
  <si>
    <t>パターン</t>
    <phoneticPr fontId="4"/>
  </si>
  <si>
    <t>標津30_1（PT2）</t>
  </si>
  <si>
    <t>標津30_1（PT3）</t>
  </si>
  <si>
    <t>標津45_5（PT1）</t>
  </si>
  <si>
    <t>標津45_5（PT2）</t>
  </si>
  <si>
    <t>標津45_5（PT3）</t>
  </si>
  <si>
    <t>十勝平野主部30_3（PT1）</t>
  </si>
  <si>
    <t>十勝平野主部30_3（PT2）</t>
  </si>
  <si>
    <t>十勝平野主部30_3（PT3）</t>
  </si>
  <si>
    <t>十勝平野主部45_2（PT1）</t>
  </si>
  <si>
    <t>十勝平野主部45_2（PT2）</t>
  </si>
  <si>
    <t>十勝平野主部45_2（PT3）</t>
  </si>
  <si>
    <t>十勝平野主部45_5（PT1）</t>
  </si>
  <si>
    <t>十勝平野主部45_5（PT2）</t>
  </si>
  <si>
    <t>十勝平野主部45_5（PT3）</t>
  </si>
  <si>
    <t>富良野西部30_2（PT1）</t>
  </si>
  <si>
    <t>富良野西部30_2（PT2）</t>
  </si>
  <si>
    <t>富良野西部30_2（PT3）</t>
  </si>
  <si>
    <t>富良野西部30_5（PT1）</t>
  </si>
  <si>
    <t>富良野西部30_5（PT2）</t>
  </si>
  <si>
    <t>富良野西部30_5（PT3）</t>
  </si>
  <si>
    <t>富良野西部45_3（PT1）</t>
  </si>
  <si>
    <t>富良野西部45_3（PT2）</t>
  </si>
  <si>
    <t>富良野西部45_3（PT3）</t>
  </si>
  <si>
    <t>増毛30_2（PT1）</t>
  </si>
  <si>
    <t>増毛30_2（PT2）</t>
  </si>
  <si>
    <t>増毛30_2（PT3）</t>
  </si>
  <si>
    <t>増毛45_1（PT1）</t>
  </si>
  <si>
    <t>増毛45_1（PT2）</t>
  </si>
  <si>
    <t>増毛45_1（PT3）</t>
  </si>
  <si>
    <t>増毛45_2（PT1）</t>
  </si>
  <si>
    <t>増毛45_2（PT2）</t>
  </si>
  <si>
    <t>増毛45_2（PT3）</t>
  </si>
  <si>
    <t>増毛45_3（PT1）</t>
  </si>
  <si>
    <t>増毛45_3（PT2）</t>
  </si>
  <si>
    <t>増毛45_3（PT3）</t>
  </si>
  <si>
    <t>増毛45_4（PT1）</t>
  </si>
  <si>
    <t>増毛45_4（PT2）</t>
  </si>
  <si>
    <t>増毛45_4（PT3）</t>
  </si>
  <si>
    <t>増毛45_5（PT1）</t>
  </si>
  <si>
    <t>増毛45_5（PT2）</t>
  </si>
  <si>
    <t>増毛45_5（PT3）</t>
  </si>
  <si>
    <t>沼田砂川30_3（PT1）</t>
  </si>
  <si>
    <t>沼田砂川30_3（PT2）</t>
  </si>
  <si>
    <t>沼田砂川30_3（PT3）</t>
  </si>
  <si>
    <t>沼田砂川30_4（PT1）</t>
  </si>
  <si>
    <t>沼田砂川30_4（PT2）</t>
  </si>
  <si>
    <t>沼田砂川30_4（PT3）</t>
  </si>
  <si>
    <t>沼田砂川45_1（PT1）</t>
  </si>
  <si>
    <t>沼田砂川45_1（PT2）</t>
  </si>
  <si>
    <t>沼田砂川45_1（PT3）</t>
  </si>
  <si>
    <t>沼田砂川45_2（PT1）</t>
  </si>
  <si>
    <t>沼田砂川45_2（PT2）</t>
  </si>
  <si>
    <t>沼田砂川45_2（PT3）</t>
  </si>
  <si>
    <t>沼田砂川45_3（PT1）</t>
  </si>
  <si>
    <t>沼田砂川45_3（PT2）</t>
  </si>
  <si>
    <t>沼田砂川45_3（PT3）</t>
  </si>
  <si>
    <t>沼田砂川45_4（PT1）</t>
  </si>
  <si>
    <t>沼田砂川45_4（PT2）</t>
  </si>
  <si>
    <t>沼田砂川45_4（PT3）</t>
  </si>
  <si>
    <t>当別30_2（PT1）</t>
  </si>
  <si>
    <t>当別30_2（PT2）</t>
  </si>
  <si>
    <t>当別30_2（PT3）</t>
  </si>
  <si>
    <t>当別30_5（PT1）</t>
  </si>
  <si>
    <t>当別30_5（PT2）</t>
  </si>
  <si>
    <t>当別30_5（PT3）</t>
  </si>
  <si>
    <t>石狩低地主部（北）深さ7km30_1（PT1）</t>
  </si>
  <si>
    <t>石狩低地主部（北）深さ7km30_1（PT2）</t>
  </si>
  <si>
    <t>石狩低地主部（北）深さ7km30_1（PT3）</t>
  </si>
  <si>
    <t>石狩低地主部（北）深さ7km30_5（PT1）</t>
  </si>
  <si>
    <t>石狩低地主部（北）深さ7km30_5（PT2）</t>
  </si>
  <si>
    <t>石狩低地主部（北）深さ7km30_5（PT3）</t>
  </si>
  <si>
    <t>石狩低地主部（北）深さ7km45_1（PT1）</t>
  </si>
  <si>
    <t>石狩低地主部（北）深さ7km45_1（PT2）</t>
  </si>
  <si>
    <t>石狩低地主部（北）深さ7km45_1（PT3）</t>
  </si>
  <si>
    <t>石狩低地主部（北）深さ3km30_2（PT1）</t>
  </si>
  <si>
    <t>石狩低地主部（北）深さ3km30_2（PT2）</t>
  </si>
  <si>
    <t>石狩低地主部（北）深さ3km30_2（PT3）</t>
  </si>
  <si>
    <t>石狩低地主部（北）深さ3km45_2（PT1）</t>
  </si>
  <si>
    <t>石狩低地主部（北）深さ3km45_2（PT2）</t>
  </si>
  <si>
    <t>石狩低地主部（北）深さ3km45_2（PT3）</t>
  </si>
  <si>
    <t>石狩低地主部（北）深さ3km45_3（PT1）</t>
  </si>
  <si>
    <t>石狩低地主部（北）深さ3km45_3（PT2）</t>
  </si>
  <si>
    <t>石狩低地主部（北）深さ3km45_3（PT3）</t>
  </si>
  <si>
    <t>石狩低地主部（北）深さ3km45_5（PT1）</t>
  </si>
  <si>
    <t>石狩低地主部（北）深さ3km45_5（PT2）</t>
  </si>
  <si>
    <t>石狩低地主部（北）深さ3km45_5（PT3）</t>
  </si>
  <si>
    <t>石狩低地主部（南）深さ3km45_2（PT1）</t>
  </si>
  <si>
    <t>石狩低地主部（南）深さ3km45_2（PT2）</t>
  </si>
  <si>
    <t>石狩低地主部（南）深さ3km45_2（PT3）</t>
  </si>
  <si>
    <t>石狩低地主部（南）深さ3km45_5（PT1）</t>
  </si>
  <si>
    <t>石狩低地主部（南）深さ3km45_5（PT2）</t>
  </si>
  <si>
    <t>石狩低地主部（南）深さ3km45_5（PT3）</t>
  </si>
  <si>
    <t>石狩低地南部深さ7km30_5（PT1）</t>
  </si>
  <si>
    <t>石狩低地南部深さ7km30_5（PT2）</t>
  </si>
  <si>
    <t>石狩低地南部深さ7km30_5（PT3）</t>
  </si>
  <si>
    <t>石狩低地南部深さ3km30_2（PT1）</t>
  </si>
  <si>
    <t>石狩低地南部深さ3km30_2（PT2）</t>
  </si>
  <si>
    <t>石狩低地南部深さ3km30_2（PT3）</t>
  </si>
  <si>
    <t>石狩低地南部深さ3km30_3（PT1）</t>
  </si>
  <si>
    <t>石狩低地南部深さ3km30_3（PT2）</t>
  </si>
  <si>
    <t>石狩低地南部深さ3km30_3（PT3）</t>
  </si>
  <si>
    <t>石狩低地南部深さ3km30_5（PT1）</t>
  </si>
  <si>
    <t>石狩低地南部深さ3km30_5（PT2）</t>
  </si>
  <si>
    <t>石狩低地南部深さ3km30_5（PT3）</t>
  </si>
  <si>
    <t>黒松内30_5（PT1）</t>
  </si>
  <si>
    <t>黒松内30_5（PT2）</t>
  </si>
  <si>
    <t>黒松内30_5（PT3）</t>
  </si>
  <si>
    <t>黒松内45_3（PT1）</t>
  </si>
  <si>
    <t>黒松内45_3（PT2）</t>
  </si>
  <si>
    <t>黒松内45_3（PT3）</t>
  </si>
  <si>
    <t>黒松内45_4（PT1）</t>
  </si>
  <si>
    <t>黒松内45_4（PT2）</t>
  </si>
  <si>
    <t>黒松内45_4（PT3）</t>
  </si>
  <si>
    <t>函館平野45_2（PT1）</t>
  </si>
  <si>
    <t>函館平野45_2（PT2）</t>
  </si>
  <si>
    <t>函館平野45_2（PT3）</t>
  </si>
  <si>
    <t>函館平野45_3（PT1）</t>
  </si>
  <si>
    <t>函館平野45_3（PT2）</t>
  </si>
  <si>
    <t>函館平野45_3（PT3）</t>
  </si>
  <si>
    <t>サロベツ延長30_2（PT1）</t>
  </si>
  <si>
    <t>サロベツ延長30_2（PT2）</t>
  </si>
  <si>
    <t>サロベツ延長30_2（PT3）</t>
  </si>
  <si>
    <t>サロベツ延長30_3（PT1）</t>
  </si>
  <si>
    <t>サロベツ延長30_3（PT2）</t>
  </si>
  <si>
    <t>サロベツ延長30_3（PT3）</t>
  </si>
  <si>
    <t>サロベツ延長30_5（PT1）</t>
  </si>
  <si>
    <t>サロベツ延長30_5（PT2）</t>
  </si>
  <si>
    <t>サロベツ延長30_5（PT3）</t>
  </si>
  <si>
    <t>西札幌背斜（PT1）</t>
  </si>
  <si>
    <t>西札幌背斜（PT2）</t>
  </si>
  <si>
    <t>西札幌背斜（PT3）</t>
  </si>
  <si>
    <t>月寒背斜（PT1）</t>
  </si>
  <si>
    <t>月寒背斜（PT2）</t>
  </si>
  <si>
    <t>月寒背斜（PT3）</t>
  </si>
  <si>
    <t>野幌丘陵45_1（PT1）</t>
  </si>
  <si>
    <t>野幌丘陵45_1（PT2）</t>
  </si>
  <si>
    <t>野幌丘陵45_1（PT3）</t>
  </si>
  <si>
    <t>根室沖（PT1）</t>
  </si>
  <si>
    <t>根室沖（PT2）</t>
  </si>
  <si>
    <t>根室沖（PT3）</t>
  </si>
  <si>
    <t>十勝沖（PT1）</t>
  </si>
  <si>
    <t>十勝沖（PT2）</t>
  </si>
  <si>
    <t>十勝沖（PT3）</t>
  </si>
  <si>
    <t>三陸沖北部（PT1）</t>
  </si>
  <si>
    <t>三陸沖北部（PT2）</t>
  </si>
  <si>
    <t>三陸沖北部（PT3）</t>
  </si>
  <si>
    <t>北西沖No_2（PT1）</t>
  </si>
  <si>
    <t>北西沖No_2（PT2）</t>
  </si>
  <si>
    <t>北西沖No_2（PT3）</t>
  </si>
  <si>
    <t>北西沖No_5（PT1）</t>
  </si>
  <si>
    <t>北西沖No_5（PT2）</t>
  </si>
  <si>
    <t>北西沖No_5（PT3）</t>
  </si>
  <si>
    <t>南西沖No_2（PT1）</t>
  </si>
  <si>
    <t>南西沖No_2（PT2）</t>
  </si>
  <si>
    <t>南西沖No_2（PT3）</t>
  </si>
  <si>
    <t>留萌沖N193No_1（PT1）</t>
  </si>
  <si>
    <t>留萌沖N193No_1（PT2）</t>
  </si>
  <si>
    <t>留萌沖N193No_1（PT3）</t>
  </si>
  <si>
    <t>留萌沖N225No_2（PT1）</t>
  </si>
  <si>
    <t>留萌沖N225No_2（PT2）</t>
  </si>
  <si>
    <t>留萌沖N225No_2（PT3）</t>
  </si>
  <si>
    <t>最大値</t>
    <rPh sb="0" eb="2">
      <t>サイダイ</t>
    </rPh>
    <rPh sb="2" eb="3">
      <t>アタイ</t>
    </rPh>
    <phoneticPr fontId="4"/>
  </si>
  <si>
    <t>最大地震</t>
    <rPh sb="0" eb="2">
      <t>サイダイ</t>
    </rPh>
    <rPh sb="2" eb="4">
      <t>ジシン</t>
    </rPh>
    <phoneticPr fontId="4"/>
  </si>
  <si>
    <t>-</t>
    <phoneticPr fontId="4"/>
  </si>
  <si>
    <t>標津30_1</t>
    <phoneticPr fontId="4"/>
  </si>
  <si>
    <t>－</t>
    <phoneticPr fontId="4"/>
  </si>
  <si>
    <t>－</t>
    <phoneticPr fontId="4"/>
  </si>
  <si>
    <t>(4)建物被害の想定</t>
  </si>
  <si>
    <t>(5)火災被害の想定</t>
  </si>
  <si>
    <t>(3)急傾斜地崩壊危険度</t>
  </si>
  <si>
    <t>崩壊危険度Ａ（箇所）</t>
    <rPh sb="0" eb="2">
      <t>ホウカイ</t>
    </rPh>
    <rPh sb="2" eb="5">
      <t>キケンド</t>
    </rPh>
    <rPh sb="7" eb="9">
      <t>カショ</t>
    </rPh>
    <phoneticPr fontId="6"/>
  </si>
  <si>
    <t>崩壊危険度Ｂ（箇所）</t>
    <rPh sb="0" eb="2">
      <t>ホウカイ</t>
    </rPh>
    <rPh sb="2" eb="5">
      <t>キケンド</t>
    </rPh>
    <phoneticPr fontId="6"/>
  </si>
  <si>
    <t>崩壊危険度Ｃ（箇所）</t>
    <rPh sb="0" eb="2">
      <t>ホウカイ</t>
    </rPh>
    <rPh sb="2" eb="5">
      <t>キケンド</t>
    </rPh>
    <phoneticPr fontId="6"/>
  </si>
  <si>
    <t>急傾斜地崩壊による建物被害</t>
  </si>
  <si>
    <t>全出火件数</t>
    <rPh sb="0" eb="1">
      <t>ゼン</t>
    </rPh>
    <rPh sb="1" eb="3">
      <t>シュッカ</t>
    </rPh>
    <rPh sb="3" eb="5">
      <t>ケンスウ</t>
    </rPh>
    <phoneticPr fontId="6"/>
  </si>
  <si>
    <t>炎上出火件数</t>
    <rPh sb="0" eb="2">
      <t>エンジョウ</t>
    </rPh>
    <rPh sb="2" eb="4">
      <t>シュッカ</t>
    </rPh>
    <rPh sb="4" eb="6">
      <t>ケンスウ</t>
    </rPh>
    <phoneticPr fontId="6"/>
  </si>
  <si>
    <t>揺れによる死者数</t>
    <rPh sb="0" eb="1">
      <t>ユ</t>
    </rPh>
    <phoneticPr fontId="6"/>
  </si>
  <si>
    <t>(7)ライフライン被害</t>
    <rPh sb="9" eb="11">
      <t>ヒガイ</t>
    </rPh>
    <phoneticPr fontId="6"/>
  </si>
  <si>
    <t>被害延長(km)</t>
    <rPh sb="0" eb="2">
      <t>ヒガイ</t>
    </rPh>
    <rPh sb="2" eb="4">
      <t>エンチョウ</t>
    </rPh>
    <phoneticPr fontId="6"/>
  </si>
  <si>
    <t>(8)交通施設被害</t>
    <rPh sb="3" eb="5">
      <t>コウツウ</t>
    </rPh>
    <rPh sb="5" eb="7">
      <t>シセツ</t>
    </rPh>
    <rPh sb="7" eb="9">
      <t>ヒガイ</t>
    </rPh>
    <phoneticPr fontId="6"/>
  </si>
  <si>
    <t>不通箇所数</t>
    <rPh sb="0" eb="2">
      <t>フツウ</t>
    </rPh>
    <rPh sb="2" eb="4">
      <t>カショ</t>
    </rPh>
    <phoneticPr fontId="6"/>
  </si>
  <si>
    <t>通行支障箇所数</t>
    <rPh sb="0" eb="2">
      <t>ツウコウ</t>
    </rPh>
    <rPh sb="2" eb="4">
      <t>シショウ</t>
    </rPh>
    <rPh sb="4" eb="6">
      <t>カショ</t>
    </rPh>
    <phoneticPr fontId="6"/>
  </si>
  <si>
    <t>小項目</t>
    <rPh sb="0" eb="3">
      <t>ショウコウモク</t>
    </rPh>
    <phoneticPr fontId="6"/>
  </si>
  <si>
    <t>被害想定項目</t>
    <phoneticPr fontId="6"/>
  </si>
  <si>
    <t>※端数処理の関係で、表中の数値と合計値は合わない場合がある
※上下水道の復旧日数は、振興局単位の計算のため、市町村単位の数値はない</t>
    <phoneticPr fontId="6"/>
  </si>
  <si>
    <t>(冬の早朝)</t>
  </si>
  <si>
    <t>(冬の早朝)</t>
    <phoneticPr fontId="6"/>
  </si>
  <si>
    <t>(夏の昼間)</t>
  </si>
  <si>
    <t>(冬の夕方)</t>
  </si>
  <si>
    <t>市町村名を選択してください　→</t>
    <rPh sb="0" eb="3">
      <t>シチョウソン</t>
    </rPh>
    <rPh sb="3" eb="4">
      <t>メイ</t>
    </rPh>
    <rPh sb="5" eb="7">
      <t>センタク</t>
    </rPh>
    <phoneticPr fontId="4"/>
  </si>
  <si>
    <t>※ Ｃ１セルのリストから市町村名を選択することで、</t>
    <rPh sb="15" eb="16">
      <t>メイ</t>
    </rPh>
    <rPh sb="17" eb="19">
      <t>センタク</t>
    </rPh>
    <phoneticPr fontId="6"/>
  </si>
  <si>
    <t>1.標津断層帯（モデル30_1）の地震</t>
    <phoneticPr fontId="4"/>
  </si>
  <si>
    <t>2.標津断層帯（モデル45_5）の地震</t>
    <phoneticPr fontId="4"/>
  </si>
  <si>
    <t>3.十勝平野断層帯主部（モデル30_3）の地震</t>
    <phoneticPr fontId="4"/>
  </si>
  <si>
    <t>4.十勝平野断層帯主部（モデル45_2）の地震</t>
    <phoneticPr fontId="4"/>
  </si>
  <si>
    <t>5.十勝平野断層帯主部（モデル45_5）の地震</t>
    <phoneticPr fontId="4"/>
  </si>
  <si>
    <t>9.増毛山地東縁断層帯（モデル30_2）の地震</t>
    <phoneticPr fontId="4"/>
  </si>
  <si>
    <t>10.増毛山地東縁断層帯（モデル45_1）の地震</t>
    <phoneticPr fontId="4"/>
  </si>
  <si>
    <t>11.増毛山地東縁断層帯（モデル45_2）の地震</t>
    <phoneticPr fontId="4"/>
  </si>
  <si>
    <t>12.増毛山地東縁断層帯（モデル45_3）の地震</t>
    <phoneticPr fontId="4"/>
  </si>
  <si>
    <t>13.増毛山地東縁断層帯（モデル45_4）の地震</t>
    <phoneticPr fontId="4"/>
  </si>
  <si>
    <t>14.増毛山地東縁断層帯（モデル45_5）の地震</t>
    <phoneticPr fontId="4"/>
  </si>
  <si>
    <t>15.沼田－砂川付近の断層帯（モデル30_3）の地震</t>
    <phoneticPr fontId="4"/>
  </si>
  <si>
    <t>16.沼田－砂川付近の断層帯（モデル30_4）の地震</t>
    <phoneticPr fontId="4"/>
  </si>
  <si>
    <t>17.沼田－砂川付近の断層帯（モデル45_1）の地震</t>
    <phoneticPr fontId="4"/>
  </si>
  <si>
    <t>18.沼田－砂川付近の断層帯（モデル45_2）の地震</t>
    <phoneticPr fontId="4"/>
  </si>
  <si>
    <t>19.沼田－砂川付近の断層帯（モデル45_3）の地震</t>
    <phoneticPr fontId="4"/>
  </si>
  <si>
    <t>20.沼田－砂川付近の断層帯（モデル45_4）の地震</t>
    <phoneticPr fontId="4"/>
  </si>
  <si>
    <t>21.当別断層帯（モデル30_2）の地震</t>
    <phoneticPr fontId="4"/>
  </si>
  <si>
    <t>22.当別断層帯（モデル30_5）の地震</t>
    <phoneticPr fontId="4"/>
  </si>
  <si>
    <t>23.石狩低地東縁断層帯主部（北）（断層上端深さ7km、モデル30_1）の地震</t>
    <phoneticPr fontId="4"/>
  </si>
  <si>
    <t>24.石狩低地東縁断層帯主部（北）（断層上端深さ7km、モデル30_5）の地震</t>
    <phoneticPr fontId="4"/>
  </si>
  <si>
    <t>25.石狩低地東縁断層帯主部（北）（断層上端深さ7km、モデル45_1）の地震</t>
    <phoneticPr fontId="4"/>
  </si>
  <si>
    <t>26.石狩低地東縁断層帯主部（北）（断層上端深さ3km、モデル30_2）の地震</t>
    <phoneticPr fontId="4"/>
  </si>
  <si>
    <t>27.石狩低地東縁断層帯主部（北）（断層上端深さ3km、モデル45_2）の地震</t>
    <phoneticPr fontId="4"/>
  </si>
  <si>
    <t>28.石狩低地東縁断層帯主部（北）（断層上端深さ3km、モデル45_3）の地震</t>
    <phoneticPr fontId="4"/>
  </si>
  <si>
    <t>29.石狩低地東縁断層帯主部（北）（断層上端深さ3km、モデル45_5）の地震</t>
    <phoneticPr fontId="4"/>
  </si>
  <si>
    <t>30.石狩低地東縁断層帯主部（南）（断層上端深さ3km、モデル45_2）の地震</t>
    <phoneticPr fontId="4"/>
  </si>
  <si>
    <t>31.石狩低地東縁断層帯主部（南）（断層上端深さ3km、モデル45_5）の地震</t>
    <phoneticPr fontId="4"/>
  </si>
  <si>
    <t>32.石狩低地東縁断層帯南部（断層上端深さ7km、モデル30_5）の地震</t>
    <phoneticPr fontId="4"/>
  </si>
  <si>
    <t>33.石狩低地東縁断層帯南部（断層上端深さ3km、モデル30_2）の地震</t>
    <phoneticPr fontId="4"/>
  </si>
  <si>
    <t>34.石狩低地東縁断層帯南部（断層上端深さ3km、モデル30_3）の地震</t>
    <phoneticPr fontId="4"/>
  </si>
  <si>
    <t>35.石狩低地東縁断層帯南部（断層上端深さ3km、モデル30_5）の地震</t>
    <phoneticPr fontId="4"/>
  </si>
  <si>
    <t>36.黒松内低地断層帯（モデル30_5）の地震</t>
    <phoneticPr fontId="4"/>
  </si>
  <si>
    <t>37.黒松内低地断層帯（モデル45_3）の地震</t>
    <phoneticPr fontId="4"/>
  </si>
  <si>
    <t>38.黒松内低地断層帯（モデル45_4）の地震</t>
    <phoneticPr fontId="4"/>
  </si>
  <si>
    <t>39.函館平野西縁断層帯（モデル45_2）の地震</t>
    <phoneticPr fontId="4"/>
  </si>
  <si>
    <t>40.函館平野西縁断層帯（モデル45_3）の地震</t>
    <phoneticPr fontId="4"/>
  </si>
  <si>
    <t>41.サロベツ断層帯（北延長、モデル30_2）の地震</t>
    <phoneticPr fontId="4"/>
  </si>
  <si>
    <t>42.サロベツ断層帯（北延長、モデル30_3）の地震</t>
    <phoneticPr fontId="4"/>
  </si>
  <si>
    <t>43.サロベツ断層帯（北延長、モデル30_5）の地震</t>
    <phoneticPr fontId="4"/>
  </si>
  <si>
    <t>44.西札幌背斜に関連する断層の地震</t>
    <phoneticPr fontId="4"/>
  </si>
  <si>
    <t>45.月寒背斜に関連する断層の地震</t>
    <phoneticPr fontId="4"/>
  </si>
  <si>
    <t>46.野幌丘陵断層帯（モデル45_1)の地震</t>
    <phoneticPr fontId="4"/>
  </si>
  <si>
    <t>47.根室沖・釧路沖の地震</t>
    <phoneticPr fontId="4"/>
  </si>
  <si>
    <t>48.十勝沖の地震</t>
    <phoneticPr fontId="4"/>
  </si>
  <si>
    <t>49.三陸沖北部の地震</t>
    <phoneticPr fontId="4"/>
  </si>
  <si>
    <t>50.北海道北西沖（モデルNo.2）の地震</t>
    <phoneticPr fontId="4"/>
  </si>
  <si>
    <t>52.北海道南西沖（モデルNo.2）の地震</t>
    <phoneticPr fontId="4"/>
  </si>
  <si>
    <t>53.北海道留萌沖（走向N193°E、モデルNo.1）の地震</t>
    <phoneticPr fontId="4"/>
  </si>
  <si>
    <t xml:space="preserve">54.北海道留萌沖（走向N225°E、モデルNo.2）の地震
</t>
    <phoneticPr fontId="4"/>
  </si>
  <si>
    <t>51.北海道北西沖（モデルNo.5）の地震</t>
    <phoneticPr fontId="4"/>
  </si>
  <si>
    <t>地表における震度</t>
    <phoneticPr fontId="4"/>
  </si>
  <si>
    <t>上水道の被害箇所数</t>
    <rPh sb="4" eb="6">
      <t>ヒガイ</t>
    </rPh>
    <rPh sb="6" eb="8">
      <t>カショ</t>
    </rPh>
    <rPh sb="8" eb="9">
      <t>スウ</t>
    </rPh>
    <phoneticPr fontId="6"/>
  </si>
  <si>
    <t>上水道の断水人口（1日後）</t>
    <rPh sb="4" eb="6">
      <t>ダンスイ</t>
    </rPh>
    <rPh sb="6" eb="8">
      <t>ジンコウ</t>
    </rPh>
    <rPh sb="10" eb="12">
      <t>ニチゴ</t>
    </rPh>
    <phoneticPr fontId="6"/>
  </si>
  <si>
    <t>下水道の被害延長</t>
    <rPh sb="4" eb="6">
      <t>ヒガイ</t>
    </rPh>
    <rPh sb="6" eb="8">
      <t>エンチョウ</t>
    </rPh>
    <phoneticPr fontId="6"/>
  </si>
  <si>
    <t>下水道の機能支障人口</t>
    <rPh sb="4" eb="6">
      <t>キノウ</t>
    </rPh>
    <rPh sb="6" eb="8">
      <t>シショウ</t>
    </rPh>
    <rPh sb="8" eb="10">
      <t>ジンコウ</t>
    </rPh>
    <phoneticPr fontId="6"/>
  </si>
  <si>
    <t>主要な道路の被害箇所数</t>
    <rPh sb="0" eb="2">
      <t>シュヨウ</t>
    </rPh>
    <rPh sb="3" eb="5">
      <t>ドウロ</t>
    </rPh>
    <rPh sb="6" eb="8">
      <t>ヒガイ</t>
    </rPh>
    <phoneticPr fontId="6"/>
  </si>
  <si>
    <t>橋梁(15m以上)の不通箇所</t>
    <rPh sb="0" eb="2">
      <t>キョウリョウ</t>
    </rPh>
    <rPh sb="6" eb="8">
      <t>イジョウ</t>
    </rPh>
    <phoneticPr fontId="6"/>
  </si>
  <si>
    <t>橋梁(15m以上)の通行支障箇所</t>
    <rPh sb="0" eb="2">
      <t>キョウリョウ</t>
    </rPh>
    <rPh sb="6" eb="8">
      <t>イジョウ</t>
    </rPh>
    <phoneticPr fontId="6"/>
  </si>
  <si>
    <t>最大被害の想定地震</t>
    <rPh sb="0" eb="2">
      <t>サイダイ</t>
    </rPh>
    <rPh sb="2" eb="4">
      <t>ヒガイ</t>
    </rPh>
    <rPh sb="5" eb="7">
      <t>ソウテイ</t>
    </rPh>
    <rPh sb="7" eb="9">
      <t>ジシン</t>
    </rPh>
    <phoneticPr fontId="4"/>
  </si>
  <si>
    <t>被害の最大値</t>
    <rPh sb="0" eb="2">
      <t>ヒガイ</t>
    </rPh>
    <rPh sb="3" eb="6">
      <t>サイダイチ</t>
    </rPh>
    <phoneticPr fontId="4"/>
  </si>
  <si>
    <t>棟</t>
    <rPh sb="0" eb="1">
      <t>ムネ</t>
    </rPh>
    <phoneticPr fontId="4"/>
  </si>
  <si>
    <t>人</t>
    <rPh sb="0" eb="1">
      <t>ニン</t>
    </rPh>
    <phoneticPr fontId="4"/>
  </si>
  <si>
    <t>km</t>
    <phoneticPr fontId="4"/>
  </si>
  <si>
    <t>箇所</t>
    <rPh sb="0" eb="2">
      <t>カショ</t>
    </rPh>
    <phoneticPr fontId="4"/>
  </si>
  <si>
    <t>備考</t>
    <rPh sb="0" eb="2">
      <t>ビコウ</t>
    </rPh>
    <phoneticPr fontId="4"/>
  </si>
  <si>
    <t>※1　最大被害の想定地震が複数ある場合は、順番の早い地震が表示されます。</t>
    <rPh sb="3" eb="5">
      <t>サイダイ</t>
    </rPh>
    <rPh sb="5" eb="7">
      <t>ヒガイ</t>
    </rPh>
    <rPh sb="8" eb="10">
      <t>ソウテイ</t>
    </rPh>
    <rPh sb="10" eb="12">
      <t>ジシン</t>
    </rPh>
    <rPh sb="13" eb="15">
      <t>フクスウ</t>
    </rPh>
    <rPh sb="17" eb="19">
      <t>バアイ</t>
    </rPh>
    <rPh sb="21" eb="23">
      <t>ジュンバン</t>
    </rPh>
    <rPh sb="24" eb="25">
      <t>ハヤ</t>
    </rPh>
    <rPh sb="26" eb="28">
      <t>ジシン</t>
    </rPh>
    <rPh sb="29" eb="31">
      <t>ヒョウジ</t>
    </rPh>
    <phoneticPr fontId="4"/>
  </si>
  <si>
    <t>※2　被害の最大値は、小数第１位を四捨五入で表示。震度･下水道被害を除く。</t>
    <rPh sb="3" eb="5">
      <t>ヒガイ</t>
    </rPh>
    <rPh sb="6" eb="8">
      <t>サイダイ</t>
    </rPh>
    <rPh sb="8" eb="9">
      <t>アタイ</t>
    </rPh>
    <rPh sb="11" eb="13">
      <t>ショウスウ</t>
    </rPh>
    <rPh sb="13" eb="14">
      <t>ダイ</t>
    </rPh>
    <rPh sb="15" eb="16">
      <t>イ</t>
    </rPh>
    <rPh sb="17" eb="21">
      <t>シシャゴニュウ</t>
    </rPh>
    <rPh sb="22" eb="24">
      <t>ヒョウジ</t>
    </rPh>
    <rPh sb="25" eb="27">
      <t>シンド</t>
    </rPh>
    <rPh sb="28" eb="31">
      <t>ゲスイドウ</t>
    </rPh>
    <rPh sb="31" eb="33">
      <t>ヒガイ</t>
    </rPh>
    <rPh sb="34" eb="35">
      <t>ノゾ</t>
    </rPh>
    <phoneticPr fontId="4"/>
  </si>
  <si>
    <t>※3　被害の最大値の"－"は、"０"を示します。</t>
    <rPh sb="19" eb="20">
      <t>シメ</t>
    </rPh>
    <phoneticPr fontId="4"/>
  </si>
  <si>
    <t>※ 表中の数字が変わらない場合は、”再計算実行”を行ってください。</t>
  </si>
  <si>
    <t xml:space="preserve"> 　市町村の被害想定結果が表示されます。</t>
    <rPh sb="2" eb="5">
      <t>シチョウソン</t>
    </rPh>
    <rPh sb="6" eb="8">
      <t>ヒガイ</t>
    </rPh>
    <rPh sb="8" eb="10">
      <t>ソウテイ</t>
    </rPh>
    <rPh sb="10" eb="12">
      <t>ケッカ</t>
    </rPh>
    <rPh sb="13" eb="15">
      <t>ヒョウジ</t>
    </rPh>
    <phoneticPr fontId="6"/>
  </si>
  <si>
    <t>※ Ａ４縦版の様式（54枚）です。</t>
    <rPh sb="4" eb="5">
      <t>タテ</t>
    </rPh>
    <phoneticPr fontId="4"/>
  </si>
  <si>
    <t>6.富良野断層帯西部（モデル30_2）の地震</t>
    <phoneticPr fontId="4"/>
  </si>
  <si>
    <t>7.富良野断層帯西部（モデル30_5）の地震</t>
    <phoneticPr fontId="4"/>
  </si>
  <si>
    <t>8.富良野断層帯西部（モデル45_3）の地震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</si>
</sst>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0.0_ "/>
    <numFmt numFmtId="177" formatCode="0.0_);[Red]\(0.0\)"/>
    <numFmt numFmtId="178" formatCode="#,##0_ "/>
    <numFmt numFmtId="179" formatCode="#,##0_);[Red]\(#,##0\)"/>
    <numFmt numFmtId="180" formatCode="#,##0.0_);[Red]\(#,##0.0\)"/>
    <numFmt numFmtId="181" formatCode="0_);[Red]\(0\)"/>
    <numFmt numFmtId="182" formatCode="#,##0.0_ "/>
  </numFmts>
  <fonts count="7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明朝"/>
      <family val="1"/>
      <charset val="128"/>
    </font>
    <font>
      <sz val="9"/>
      <color rgb="FF0070C0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theme="0"/>
      <name val="ＭＳ Ｐゴシック"/>
      <family val="2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b/>
      <sz val="10"/>
      <color theme="0"/>
      <name val="ＭＳ Ｐゴシック"/>
      <family val="3"/>
      <charset val="128"/>
      <scheme val="minor"/>
    </font>
    <font>
      <b/>
      <sz val="10"/>
      <color theme="0"/>
      <name val="ＭＳ Ｐゴシック"/>
      <family val="2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0"/>
      <color rgb="FF9C6500"/>
      <name val="ＭＳ Ｐゴシック"/>
      <family val="3"/>
      <charset val="128"/>
      <scheme val="minor"/>
    </font>
    <font>
      <sz val="10"/>
      <color rgb="FF9C6500"/>
      <name val="ＭＳ Ｐゴシック"/>
      <family val="2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0"/>
      <color rgb="FFFA7D00"/>
      <name val="ＭＳ Ｐゴシック"/>
      <family val="3"/>
      <charset val="128"/>
      <scheme val="minor"/>
    </font>
    <font>
      <sz val="10"/>
      <color rgb="FFFA7D00"/>
      <name val="ＭＳ Ｐゴシック"/>
      <family val="2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sz val="10"/>
      <color rgb="FF9C0006"/>
      <name val="ＭＳ Ｐゴシック"/>
      <family val="3"/>
      <charset val="128"/>
      <scheme val="minor"/>
    </font>
    <font>
      <sz val="10"/>
      <color rgb="FF9C0006"/>
      <name val="ＭＳ Ｐゴシック"/>
      <family val="2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b/>
      <sz val="10"/>
      <color rgb="FFFA7D00"/>
      <name val="ＭＳ Ｐゴシック"/>
      <family val="3"/>
      <charset val="128"/>
      <scheme val="minor"/>
    </font>
    <font>
      <b/>
      <sz val="10"/>
      <color rgb="FFFA7D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2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2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b/>
      <sz val="10"/>
      <color rgb="FF3F3F3F"/>
      <name val="ＭＳ Ｐゴシック"/>
      <family val="3"/>
      <charset val="128"/>
      <scheme val="minor"/>
    </font>
    <font>
      <b/>
      <sz val="10"/>
      <color rgb="FF3F3F3F"/>
      <name val="ＭＳ Ｐゴシック"/>
      <family val="2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i/>
      <sz val="10"/>
      <color rgb="FF7F7F7F"/>
      <name val="ＭＳ Ｐゴシック"/>
      <family val="3"/>
      <charset val="128"/>
      <scheme val="minor"/>
    </font>
    <font>
      <i/>
      <sz val="10"/>
      <color rgb="FF7F7F7F"/>
      <name val="ＭＳ Ｐゴシック"/>
      <family val="2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0"/>
      <color rgb="FF3F3F76"/>
      <name val="ＭＳ Ｐゴシック"/>
      <family val="3"/>
      <charset val="128"/>
      <scheme val="minor"/>
    </font>
    <font>
      <sz val="10"/>
      <color rgb="FF3F3F7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rgb="FF006100"/>
      <name val="ＭＳ Ｐゴシック"/>
      <family val="3"/>
      <charset val="128"/>
      <scheme val="minor"/>
    </font>
    <font>
      <sz val="10"/>
      <color rgb="FF006100"/>
      <name val="ＭＳ Ｐゴシック"/>
      <family val="2"/>
      <charset val="128"/>
      <scheme val="minor"/>
    </font>
    <font>
      <sz val="10"/>
      <color theme="1"/>
      <name val="ＭＳ Ｐゴシック"/>
      <family val="2"/>
      <scheme val="minor"/>
    </font>
    <font>
      <sz val="9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</fonts>
  <fills count="4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452">
    <xf numFmtId="0" fontId="0" fillId="0" borderId="0"/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4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4" fillId="17" borderId="20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7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27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6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6" fillId="16" borderId="17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8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8" fillId="16" borderId="1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4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4" fillId="15" borderId="17" applyNumberFormat="0" applyAlignment="0" applyProtection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2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6" fillId="0" borderId="0"/>
    <xf numFmtId="0" fontId="2" fillId="0" borderId="0">
      <alignment vertical="center"/>
    </xf>
    <xf numFmtId="0" fontId="2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7" fillId="0" borderId="0">
      <alignment vertical="center"/>
    </xf>
    <xf numFmtId="0" fontId="7" fillId="0" borderId="0">
      <alignment vertical="center"/>
    </xf>
    <xf numFmtId="0" fontId="6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/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</cellStyleXfs>
  <cellXfs count="189">
    <xf numFmtId="0" fontId="0" fillId="0" borderId="0" xfId="0"/>
    <xf numFmtId="0" fontId="3" fillId="0" borderId="1" xfId="1" applyFont="1" applyFill="1" applyBorder="1" applyAlignment="1">
      <alignment vertical="center" wrapText="1"/>
    </xf>
    <xf numFmtId="0" fontId="3" fillId="0" borderId="1" xfId="2" applyFont="1" applyFill="1" applyBorder="1" applyAlignment="1">
      <alignment vertical="center" wrapText="1"/>
    </xf>
    <xf numFmtId="0" fontId="3" fillId="0" borderId="0" xfId="3" applyFont="1" applyFill="1">
      <alignment vertical="center"/>
    </xf>
    <xf numFmtId="0" fontId="3" fillId="0" borderId="2" xfId="3" applyFont="1" applyFill="1" applyBorder="1">
      <alignment vertical="center"/>
    </xf>
    <xf numFmtId="0" fontId="3" fillId="0" borderId="0" xfId="3" applyFont="1" applyFill="1" applyBorder="1">
      <alignment vertical="center"/>
    </xf>
    <xf numFmtId="0" fontId="3" fillId="0" borderId="5" xfId="3" applyFont="1" applyFill="1" applyBorder="1">
      <alignment vertical="center"/>
    </xf>
    <xf numFmtId="0" fontId="3" fillId="0" borderId="0" xfId="3" applyFont="1">
      <alignment vertical="center"/>
    </xf>
    <xf numFmtId="0" fontId="3" fillId="0" borderId="5" xfId="3" applyNumberFormat="1" applyFont="1" applyBorder="1">
      <alignment vertical="center"/>
    </xf>
    <xf numFmtId="0" fontId="3" fillId="0" borderId="7" xfId="3" applyFont="1" applyFill="1" applyBorder="1">
      <alignment vertical="center"/>
    </xf>
    <xf numFmtId="0" fontId="3" fillId="0" borderId="8" xfId="3" applyFont="1" applyFill="1" applyBorder="1">
      <alignment vertical="center"/>
    </xf>
    <xf numFmtId="0" fontId="3" fillId="0" borderId="9" xfId="3" applyFont="1" applyFill="1" applyBorder="1">
      <alignment vertical="center"/>
    </xf>
    <xf numFmtId="0" fontId="3" fillId="0" borderId="6" xfId="3" applyFont="1" applyFill="1" applyBorder="1">
      <alignment vertical="center"/>
    </xf>
    <xf numFmtId="0" fontId="3" fillId="0" borderId="10" xfId="3" applyFont="1" applyFill="1" applyBorder="1">
      <alignment vertical="center"/>
    </xf>
    <xf numFmtId="0" fontId="3" fillId="0" borderId="4" xfId="3" applyFont="1" applyFill="1" applyBorder="1">
      <alignment vertical="center"/>
    </xf>
    <xf numFmtId="0" fontId="3" fillId="0" borderId="11" xfId="3" applyFont="1" applyFill="1" applyBorder="1">
      <alignment vertical="center"/>
    </xf>
    <xf numFmtId="0" fontId="3" fillId="0" borderId="12" xfId="3" applyFont="1" applyFill="1" applyBorder="1">
      <alignment vertical="center"/>
    </xf>
    <xf numFmtId="0" fontId="3" fillId="0" borderId="13" xfId="3" applyFont="1" applyFill="1" applyBorder="1">
      <alignment vertical="center"/>
    </xf>
    <xf numFmtId="176" fontId="3" fillId="3" borderId="5" xfId="4" applyNumberFormat="1" applyFont="1" applyFill="1" applyBorder="1" applyAlignment="1">
      <alignment vertical="center" wrapText="1"/>
    </xf>
    <xf numFmtId="177" fontId="3" fillId="5" borderId="5" xfId="4" applyNumberFormat="1" applyFont="1" applyFill="1" applyBorder="1" applyAlignment="1">
      <alignment vertical="center" wrapText="1"/>
    </xf>
    <xf numFmtId="177" fontId="3" fillId="6" borderId="5" xfId="4" applyNumberFormat="1" applyFont="1" applyFill="1" applyBorder="1" applyAlignment="1">
      <alignment vertical="center" wrapText="1"/>
    </xf>
    <xf numFmtId="177" fontId="3" fillId="0" borderId="5" xfId="4" applyNumberFormat="1" applyFont="1" applyFill="1" applyBorder="1" applyAlignment="1">
      <alignment vertical="center" wrapText="1"/>
    </xf>
    <xf numFmtId="0" fontId="3" fillId="2" borderId="5" xfId="7" applyFont="1" applyFill="1" applyBorder="1" applyAlignment="1">
      <alignment vertical="center" wrapText="1"/>
    </xf>
    <xf numFmtId="0" fontId="3" fillId="7" borderId="5" xfId="7" applyFont="1" applyFill="1" applyBorder="1" applyAlignment="1">
      <alignment vertical="center" wrapText="1"/>
    </xf>
    <xf numFmtId="177" fontId="3" fillId="8" borderId="5" xfId="2" applyNumberFormat="1" applyFont="1" applyFill="1" applyBorder="1" applyAlignment="1">
      <alignment vertical="center" wrapText="1"/>
    </xf>
    <xf numFmtId="177" fontId="3" fillId="2" borderId="5" xfId="2" applyNumberFormat="1" applyFont="1" applyFill="1" applyBorder="1" applyAlignment="1">
      <alignment vertical="center" wrapText="1"/>
    </xf>
    <xf numFmtId="177" fontId="3" fillId="9" borderId="5" xfId="2" applyNumberFormat="1" applyFont="1" applyFill="1" applyBorder="1" applyAlignment="1">
      <alignment vertical="center" wrapText="1"/>
    </xf>
    <xf numFmtId="177" fontId="3" fillId="7" borderId="5" xfId="2" applyNumberFormat="1" applyFont="1" applyFill="1" applyBorder="1" applyAlignment="1">
      <alignment vertical="center" wrapText="1"/>
    </xf>
    <xf numFmtId="177" fontId="3" fillId="0" borderId="5" xfId="2" applyNumberFormat="1" applyFont="1" applyFill="1" applyBorder="1" applyAlignment="1">
      <alignment vertical="center" wrapText="1"/>
    </xf>
    <xf numFmtId="177" fontId="3" fillId="6" borderId="5" xfId="2" applyNumberFormat="1" applyFont="1" applyFill="1" applyBorder="1" applyAlignment="1">
      <alignment vertical="center" wrapText="1"/>
    </xf>
    <xf numFmtId="177" fontId="3" fillId="10" borderId="5" xfId="2" applyNumberFormat="1" applyFont="1" applyFill="1" applyBorder="1" applyAlignment="1">
      <alignment vertical="center" wrapText="1"/>
    </xf>
    <xf numFmtId="177" fontId="3" fillId="5" borderId="5" xfId="2" applyNumberFormat="1" applyFont="1" applyFill="1" applyBorder="1" applyAlignment="1">
      <alignment vertical="center" wrapText="1"/>
    </xf>
    <xf numFmtId="0" fontId="3" fillId="0" borderId="2" xfId="1" applyFont="1" applyBorder="1" applyAlignment="1">
      <alignment vertical="center" wrapText="1"/>
    </xf>
    <xf numFmtId="0" fontId="3" fillId="0" borderId="2" xfId="2" applyFont="1" applyBorder="1" applyAlignment="1">
      <alignment vertical="center" wrapText="1"/>
    </xf>
    <xf numFmtId="0" fontId="3" fillId="0" borderId="5" xfId="3" applyFont="1" applyBorder="1">
      <alignment vertical="center"/>
    </xf>
    <xf numFmtId="0" fontId="3" fillId="0" borderId="5" xfId="1" applyFont="1" applyBorder="1" applyAlignment="1">
      <alignment vertical="center" wrapText="1"/>
    </xf>
    <xf numFmtId="0" fontId="3" fillId="0" borderId="5" xfId="0" applyFont="1" applyBorder="1"/>
    <xf numFmtId="0" fontId="3" fillId="0" borderId="0" xfId="0" applyFont="1"/>
    <xf numFmtId="0" fontId="3" fillId="0" borderId="0" xfId="0" quotePrefix="1" applyFont="1"/>
    <xf numFmtId="176" fontId="3" fillId="4" borderId="4" xfId="4" applyNumberFormat="1" applyFont="1" applyFill="1" applyBorder="1" applyAlignment="1">
      <alignment vertical="center" wrapText="1"/>
    </xf>
    <xf numFmtId="177" fontId="3" fillId="0" borderId="5" xfId="4" applyNumberFormat="1" applyFont="1" applyBorder="1" applyAlignment="1">
      <alignment vertical="center" wrapText="1"/>
    </xf>
    <xf numFmtId="177" fontId="3" fillId="0" borderId="5" xfId="0" applyNumberFormat="1" applyFont="1" applyBorder="1"/>
    <xf numFmtId="177" fontId="3" fillId="0" borderId="0" xfId="0" applyNumberFormat="1" applyFont="1"/>
    <xf numFmtId="176" fontId="3" fillId="4" borderId="6" xfId="4" applyNumberFormat="1" applyFont="1" applyFill="1" applyBorder="1" applyAlignment="1">
      <alignment vertical="center" wrapText="1"/>
    </xf>
    <xf numFmtId="176" fontId="3" fillId="11" borderId="5" xfId="4" applyNumberFormat="1" applyFont="1" applyFill="1" applyBorder="1" applyAlignment="1">
      <alignment vertical="center" wrapText="1"/>
    </xf>
    <xf numFmtId="177" fontId="8" fillId="11" borderId="5" xfId="5" applyNumberFormat="1" applyFont="1" applyFill="1" applyBorder="1" applyAlignment="1">
      <alignment vertical="center" wrapText="1"/>
    </xf>
    <xf numFmtId="177" fontId="3" fillId="11" borderId="5" xfId="6" applyNumberFormat="1" applyFont="1" applyFill="1" applyBorder="1" applyAlignment="1">
      <alignment vertical="center" wrapText="1"/>
    </xf>
    <xf numFmtId="177" fontId="3" fillId="11" borderId="5" xfId="4" applyNumberFormat="1" applyFont="1" applyFill="1" applyBorder="1" applyAlignment="1">
      <alignment vertical="center" wrapText="1"/>
    </xf>
    <xf numFmtId="0" fontId="3" fillId="0" borderId="0" xfId="0" applyFont="1" applyFill="1" applyBorder="1"/>
    <xf numFmtId="177" fontId="3" fillId="9" borderId="4" xfId="2" applyNumberFormat="1" applyFont="1" applyFill="1" applyBorder="1" applyAlignment="1">
      <alignment vertical="center" wrapText="1"/>
    </xf>
    <xf numFmtId="177" fontId="3" fillId="0" borderId="4" xfId="2" applyNumberFormat="1" applyFont="1" applyFill="1" applyBorder="1" applyAlignment="1">
      <alignment vertical="center" wrapText="1"/>
    </xf>
    <xf numFmtId="177" fontId="3" fillId="10" borderId="4" xfId="2" applyNumberFormat="1" applyFont="1" applyFill="1" applyBorder="1" applyAlignment="1">
      <alignment vertical="center" wrapText="1"/>
    </xf>
    <xf numFmtId="177" fontId="9" fillId="0" borderId="0" xfId="0" applyNumberFormat="1" applyFont="1"/>
    <xf numFmtId="0" fontId="3" fillId="0" borderId="5" xfId="0" applyFont="1" applyBorder="1" applyAlignment="1">
      <alignment vertical="center"/>
    </xf>
    <xf numFmtId="0" fontId="65" fillId="0" borderId="0" xfId="3" applyFont="1">
      <alignment vertical="center"/>
    </xf>
    <xf numFmtId="177" fontId="65" fillId="0" borderId="0" xfId="0" applyNumberFormat="1" applyFont="1"/>
    <xf numFmtId="0" fontId="65" fillId="0" borderId="0" xfId="0" applyFont="1"/>
    <xf numFmtId="178" fontId="65" fillId="0" borderId="0" xfId="0" applyNumberFormat="1" applyFont="1"/>
    <xf numFmtId="180" fontId="65" fillId="0" borderId="0" xfId="0" applyNumberFormat="1" applyFont="1"/>
    <xf numFmtId="178" fontId="65" fillId="0" borderId="5" xfId="0" applyNumberFormat="1" applyFont="1" applyBorder="1"/>
    <xf numFmtId="180" fontId="65" fillId="0" borderId="5" xfId="3" applyNumberFormat="1" applyFont="1" applyBorder="1">
      <alignment vertical="center"/>
    </xf>
    <xf numFmtId="180" fontId="65" fillId="0" borderId="5" xfId="0" applyNumberFormat="1" applyFont="1" applyBorder="1"/>
    <xf numFmtId="0" fontId="65" fillId="0" borderId="5" xfId="0" applyFont="1" applyBorder="1"/>
    <xf numFmtId="0" fontId="65" fillId="0" borderId="5" xfId="3" applyFont="1" applyBorder="1">
      <alignment vertical="center"/>
    </xf>
    <xf numFmtId="179" fontId="65" fillId="0" borderId="5" xfId="0" applyNumberFormat="1" applyFont="1" applyBorder="1"/>
    <xf numFmtId="0" fontId="65" fillId="0" borderId="5" xfId="0" applyNumberFormat="1" applyFont="1" applyBorder="1" applyAlignment="1">
      <alignment vertical="center"/>
    </xf>
    <xf numFmtId="0" fontId="65" fillId="0" borderId="5" xfId="0" applyFont="1" applyBorder="1" applyAlignment="1">
      <alignment vertical="top" wrapText="1"/>
    </xf>
    <xf numFmtId="178" fontId="65" fillId="0" borderId="5" xfId="0" applyNumberFormat="1" applyFont="1" applyBorder="1" applyAlignment="1">
      <alignment vertical="top" wrapText="1"/>
    </xf>
    <xf numFmtId="180" fontId="65" fillId="0" borderId="5" xfId="3" applyNumberFormat="1" applyFont="1" applyBorder="1" applyAlignment="1">
      <alignment vertical="top" wrapText="1"/>
    </xf>
    <xf numFmtId="180" fontId="65" fillId="0" borderId="5" xfId="0" applyNumberFormat="1" applyFont="1" applyBorder="1" applyAlignment="1">
      <alignment vertical="top" wrapText="1"/>
    </xf>
    <xf numFmtId="0" fontId="65" fillId="0" borderId="0" xfId="0" applyFont="1" applyAlignment="1">
      <alignment vertical="top" wrapText="1"/>
    </xf>
    <xf numFmtId="0" fontId="3" fillId="0" borderId="0" xfId="0" applyFont="1" applyFill="1"/>
    <xf numFmtId="0" fontId="3" fillId="0" borderId="5" xfId="0" applyFont="1" applyBorder="1" applyAlignment="1">
      <alignment vertical="top" wrapText="1"/>
    </xf>
    <xf numFmtId="0" fontId="3" fillId="2" borderId="5" xfId="0" applyFont="1" applyFill="1" applyBorder="1"/>
    <xf numFmtId="0" fontId="3" fillId="0" borderId="5" xfId="0" applyFont="1" applyFill="1" applyBorder="1" applyAlignment="1">
      <alignment vertical="center"/>
    </xf>
    <xf numFmtId="0" fontId="65" fillId="0" borderId="0" xfId="0" applyFont="1" applyBorder="1"/>
    <xf numFmtId="0" fontId="65" fillId="0" borderId="0" xfId="0" applyFont="1" applyBorder="1" applyAlignment="1">
      <alignment vertical="top" wrapText="1"/>
    </xf>
    <xf numFmtId="0" fontId="65" fillId="0" borderId="0" xfId="3" applyFont="1" applyBorder="1">
      <alignment vertical="center"/>
    </xf>
    <xf numFmtId="179" fontId="65" fillId="0" borderId="0" xfId="0" applyNumberFormat="1" applyFont="1" applyBorder="1"/>
    <xf numFmtId="0" fontId="3" fillId="0" borderId="5" xfId="1" applyFont="1" applyFill="1" applyBorder="1" applyAlignment="1">
      <alignment vertical="center" wrapText="1"/>
    </xf>
    <xf numFmtId="0" fontId="3" fillId="5" borderId="5" xfId="0" applyFont="1" applyFill="1" applyBorder="1"/>
    <xf numFmtId="0" fontId="3" fillId="5" borderId="5" xfId="0" applyFont="1" applyFill="1" applyBorder="1" applyAlignment="1">
      <alignment vertical="center"/>
    </xf>
    <xf numFmtId="0" fontId="3" fillId="0" borderId="5" xfId="0" applyFont="1" applyFill="1" applyBorder="1"/>
    <xf numFmtId="0" fontId="3" fillId="5" borderId="0" xfId="0" applyFont="1" applyFill="1"/>
    <xf numFmtId="0" fontId="3" fillId="0" borderId="23" xfId="3" applyFont="1" applyFill="1" applyBorder="1">
      <alignment vertical="center"/>
    </xf>
    <xf numFmtId="0" fontId="3" fillId="0" borderId="24" xfId="3" applyFont="1" applyFill="1" applyBorder="1">
      <alignment vertical="center"/>
    </xf>
    <xf numFmtId="176" fontId="3" fillId="4" borderId="5" xfId="4" applyNumberFormat="1" applyFont="1" applyFill="1" applyBorder="1" applyAlignment="1">
      <alignment vertical="center" wrapText="1"/>
    </xf>
    <xf numFmtId="0" fontId="3" fillId="0" borderId="0" xfId="0" applyFont="1" applyAlignment="1">
      <alignment vertical="top" wrapText="1"/>
    </xf>
    <xf numFmtId="176" fontId="3" fillId="0" borderId="5" xfId="4" applyNumberFormat="1" applyFont="1" applyFill="1" applyBorder="1" applyAlignment="1">
      <alignment vertical="center" wrapText="1"/>
    </xf>
    <xf numFmtId="0" fontId="3" fillId="0" borderId="5" xfId="7" applyFont="1" applyFill="1" applyBorder="1" applyAlignment="1">
      <alignment vertical="center" wrapText="1"/>
    </xf>
    <xf numFmtId="0" fontId="3" fillId="0" borderId="0" xfId="0" applyFont="1" applyFill="1" applyAlignment="1">
      <alignment vertical="top" wrapText="1"/>
    </xf>
    <xf numFmtId="0" fontId="3" fillId="0" borderId="7" xfId="3" applyFont="1" applyFill="1" applyBorder="1" applyAlignment="1">
      <alignment horizontal="right" vertical="center"/>
    </xf>
    <xf numFmtId="176" fontId="3" fillId="0" borderId="5" xfId="4" applyNumberFormat="1" applyFont="1" applyFill="1" applyBorder="1" applyAlignment="1">
      <alignment horizontal="right" vertical="center" wrapText="1"/>
    </xf>
    <xf numFmtId="176" fontId="3" fillId="0" borderId="5" xfId="0" applyNumberFormat="1" applyFont="1" applyFill="1" applyBorder="1" applyAlignment="1">
      <alignment horizontal="right"/>
    </xf>
    <xf numFmtId="0" fontId="3" fillId="0" borderId="5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7" xfId="3" applyFont="1" applyBorder="1" applyAlignment="1">
      <alignment vertical="top" wrapText="1"/>
    </xf>
    <xf numFmtId="0" fontId="3" fillId="0" borderId="9" xfId="3" applyFont="1" applyBorder="1" applyAlignment="1">
      <alignment vertical="top" wrapText="1" shrinkToFit="1"/>
    </xf>
    <xf numFmtId="181" fontId="3" fillId="0" borderId="5" xfId="3" applyNumberFormat="1" applyFont="1" applyBorder="1">
      <alignment vertical="center"/>
    </xf>
    <xf numFmtId="177" fontId="3" fillId="0" borderId="5" xfId="3" applyNumberFormat="1" applyFont="1" applyBorder="1">
      <alignment vertical="center"/>
    </xf>
    <xf numFmtId="0" fontId="3" fillId="0" borderId="5" xfId="3" applyFont="1" applyBorder="1" applyAlignment="1">
      <alignment vertical="top" wrapText="1" shrinkToFit="1"/>
    </xf>
    <xf numFmtId="0" fontId="3" fillId="0" borderId="5" xfId="3" applyFont="1" applyBorder="1" applyAlignment="1">
      <alignment vertical="top" shrinkToFit="1"/>
    </xf>
    <xf numFmtId="0" fontId="3" fillId="0" borderId="0" xfId="3" applyFont="1" applyAlignment="1">
      <alignment vertical="center" wrapText="1"/>
    </xf>
    <xf numFmtId="0" fontId="3" fillId="0" borderId="0" xfId="3" applyFont="1" applyAlignment="1">
      <alignment vertical="center" wrapText="1" shrinkToFit="1"/>
    </xf>
    <xf numFmtId="0" fontId="72" fillId="0" borderId="0" xfId="0" applyFont="1" applyAlignment="1">
      <alignment vertical="center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 wrapText="1" shrinkToFit="1"/>
    </xf>
    <xf numFmtId="0" fontId="3" fillId="0" borderId="0" xfId="0" applyFont="1" applyAlignment="1">
      <alignment vertical="center"/>
    </xf>
    <xf numFmtId="182" fontId="3" fillId="0" borderId="5" xfId="3" applyNumberFormat="1" applyFont="1" applyFill="1" applyBorder="1" applyAlignment="1">
      <alignment horizontal="right" vertical="center"/>
    </xf>
    <xf numFmtId="179" fontId="3" fillId="0" borderId="5" xfId="3" applyNumberFormat="1" applyFont="1" applyFill="1" applyBorder="1" applyAlignment="1">
      <alignment horizontal="right" vertical="center"/>
    </xf>
    <xf numFmtId="179" fontId="8" fillId="0" borderId="5" xfId="3" applyNumberFormat="1" applyFont="1" applyFill="1" applyBorder="1" applyAlignment="1">
      <alignment horizontal="right" vertical="center"/>
    </xf>
    <xf numFmtId="180" fontId="3" fillId="0" borderId="5" xfId="3" applyNumberFormat="1" applyFont="1" applyFill="1" applyBorder="1" applyAlignment="1">
      <alignment horizontal="right" vertical="center"/>
    </xf>
    <xf numFmtId="177" fontId="3" fillId="0" borderId="5" xfId="3" applyNumberFormat="1" applyFont="1" applyFill="1" applyBorder="1" applyAlignment="1">
      <alignment horizontal="right" vertical="center"/>
    </xf>
    <xf numFmtId="179" fontId="3" fillId="0" borderId="5" xfId="3" applyNumberFormat="1" applyFont="1" applyBorder="1" applyAlignment="1">
      <alignment horizontal="right" vertical="center"/>
    </xf>
    <xf numFmtId="0" fontId="72" fillId="0" borderId="5" xfId="2" applyFont="1" applyBorder="1" applyAlignment="1">
      <alignment vertical="center" wrapText="1"/>
    </xf>
    <xf numFmtId="0" fontId="3" fillId="0" borderId="5" xfId="3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73" fillId="0" borderId="7" xfId="3" applyFont="1" applyFill="1" applyBorder="1" applyAlignment="1" applyProtection="1">
      <alignment vertical="center" wrapText="1"/>
      <protection locked="0"/>
    </xf>
    <xf numFmtId="0" fontId="3" fillId="43" borderId="6" xfId="3" applyFont="1" applyFill="1" applyBorder="1" applyAlignment="1">
      <alignment vertical="center" wrapText="1"/>
    </xf>
    <xf numFmtId="0" fontId="3" fillId="43" borderId="4" xfId="3" applyFont="1" applyFill="1" applyBorder="1" applyAlignment="1">
      <alignment vertical="center" wrapText="1" shrinkToFit="1"/>
    </xf>
    <xf numFmtId="0" fontId="65" fillId="0" borderId="6" xfId="3" applyFont="1" applyBorder="1" applyAlignment="1">
      <alignment vertical="center"/>
    </xf>
    <xf numFmtId="0" fontId="65" fillId="0" borderId="10" xfId="3" applyFont="1" applyFill="1" applyBorder="1" applyAlignment="1">
      <alignment vertical="center" wrapText="1" shrinkToFit="1"/>
    </xf>
    <xf numFmtId="0" fontId="65" fillId="0" borderId="4" xfId="3" applyFont="1" applyFill="1" applyBorder="1" applyAlignment="1">
      <alignment vertical="center" wrapText="1"/>
    </xf>
    <xf numFmtId="0" fontId="71" fillId="0" borderId="0" xfId="0" applyFont="1"/>
    <xf numFmtId="0" fontId="3" fillId="0" borderId="5" xfId="3" applyFont="1" applyBorder="1" applyAlignment="1">
      <alignment vertical="center" wrapText="1"/>
    </xf>
    <xf numFmtId="0" fontId="3" fillId="0" borderId="5" xfId="3" applyFont="1" applyBorder="1" applyAlignment="1">
      <alignment vertical="center" wrapText="1" shrinkToFit="1"/>
    </xf>
    <xf numFmtId="0" fontId="3" fillId="0" borderId="6" xfId="3" applyFont="1" applyBorder="1" applyAlignment="1">
      <alignment vertical="center" wrapText="1"/>
    </xf>
    <xf numFmtId="0" fontId="3" fillId="0" borderId="4" xfId="3" applyFont="1" applyBorder="1" applyAlignment="1">
      <alignment vertical="center" wrapText="1" shrinkToFit="1"/>
    </xf>
    <xf numFmtId="0" fontId="3" fillId="0" borderId="6" xfId="3" applyFont="1" applyBorder="1">
      <alignment vertical="center"/>
    </xf>
    <xf numFmtId="0" fontId="3" fillId="0" borderId="4" xfId="3" applyFont="1" applyBorder="1">
      <alignment vertical="center"/>
    </xf>
    <xf numFmtId="0" fontId="3" fillId="0" borderId="1" xfId="3" applyFont="1" applyBorder="1" applyAlignment="1">
      <alignment vertical="center" wrapText="1"/>
    </xf>
    <xf numFmtId="0" fontId="3" fillId="0" borderId="2" xfId="3" applyFont="1" applyBorder="1" applyAlignment="1">
      <alignment vertical="center" wrapText="1"/>
    </xf>
    <xf numFmtId="0" fontId="3" fillId="0" borderId="3" xfId="3" applyFont="1" applyBorder="1" applyAlignment="1">
      <alignment vertical="center" wrapText="1"/>
    </xf>
    <xf numFmtId="0" fontId="3" fillId="0" borderId="1" xfId="3" applyFont="1" applyBorder="1" applyAlignment="1">
      <alignment vertical="center" wrapText="1" shrinkToFit="1"/>
    </xf>
    <xf numFmtId="0" fontId="3" fillId="0" borderId="2" xfId="3" applyFont="1" applyBorder="1" applyAlignment="1">
      <alignment vertical="center" wrapText="1" shrinkToFit="1"/>
    </xf>
    <xf numFmtId="0" fontId="3" fillId="0" borderId="3" xfId="3" applyFont="1" applyBorder="1" applyAlignment="1">
      <alignment vertical="center" wrapText="1" shrinkToFit="1"/>
    </xf>
    <xf numFmtId="176" fontId="3" fillId="0" borderId="0" xfId="3" applyNumberFormat="1" applyFont="1">
      <alignment vertical="center"/>
    </xf>
    <xf numFmtId="0" fontId="3" fillId="0" borderId="0" xfId="3" quotePrefix="1" applyFont="1">
      <alignment vertical="center"/>
    </xf>
    <xf numFmtId="0" fontId="3" fillId="0" borderId="0" xfId="3" applyFont="1" applyBorder="1">
      <alignment vertical="center"/>
    </xf>
    <xf numFmtId="176" fontId="3" fillId="0" borderId="6" xfId="3" applyNumberFormat="1" applyFont="1" applyBorder="1" applyAlignment="1">
      <alignment horizontal="right" vertical="center"/>
    </xf>
    <xf numFmtId="178" fontId="3" fillId="0" borderId="6" xfId="3" applyNumberFormat="1" applyFont="1" applyBorder="1" applyAlignment="1">
      <alignment horizontal="right" vertical="center"/>
    </xf>
    <xf numFmtId="177" fontId="3" fillId="0" borderId="0" xfId="4" applyNumberFormat="1" applyFont="1" applyFill="1" applyBorder="1" applyAlignment="1">
      <alignment vertical="center" wrapText="1"/>
    </xf>
    <xf numFmtId="177" fontId="3" fillId="45" borderId="5" xfId="4" applyNumberFormat="1" applyFont="1" applyFill="1" applyBorder="1" applyAlignment="1">
      <alignment vertical="center" wrapText="1"/>
    </xf>
    <xf numFmtId="177" fontId="3" fillId="7" borderId="5" xfId="4" applyNumberFormat="1" applyFont="1" applyFill="1" applyBorder="1" applyAlignment="1">
      <alignment vertical="center" wrapText="1"/>
    </xf>
    <xf numFmtId="177" fontId="3" fillId="4" borderId="5" xfId="2" applyNumberFormat="1" applyFont="1" applyFill="1" applyBorder="1" applyAlignment="1">
      <alignment vertical="center" wrapText="1"/>
    </xf>
    <xf numFmtId="0" fontId="3" fillId="45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3" fillId="4" borderId="5" xfId="0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177" fontId="3" fillId="0" borderId="0" xfId="2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 applyAlignment="1"/>
    <xf numFmtId="176" fontId="3" fillId="44" borderId="5" xfId="4" applyNumberFormat="1" applyFont="1" applyFill="1" applyBorder="1" applyAlignment="1">
      <alignment vertical="center" wrapText="1"/>
    </xf>
    <xf numFmtId="176" fontId="3" fillId="6" borderId="5" xfId="4" applyNumberFormat="1" applyFont="1" applyFill="1" applyBorder="1" applyAlignment="1">
      <alignment vertical="center" wrapText="1"/>
    </xf>
    <xf numFmtId="176" fontId="3" fillId="46" borderId="5" xfId="4" applyNumberFormat="1" applyFont="1" applyFill="1" applyBorder="1" applyAlignment="1">
      <alignment vertical="center" wrapText="1"/>
    </xf>
    <xf numFmtId="0" fontId="3" fillId="44" borderId="5" xfId="0" applyFont="1" applyFill="1" applyBorder="1"/>
    <xf numFmtId="0" fontId="3" fillId="6" borderId="5" xfId="0" applyFont="1" applyFill="1" applyBorder="1"/>
    <xf numFmtId="0" fontId="3" fillId="46" borderId="5" xfId="0" applyFont="1" applyFill="1" applyBorder="1"/>
    <xf numFmtId="176" fontId="3" fillId="0" borderId="0" xfId="4" applyNumberFormat="1" applyFont="1" applyFill="1" applyBorder="1" applyAlignment="1">
      <alignment vertical="center" wrapText="1"/>
    </xf>
    <xf numFmtId="176" fontId="8" fillId="47" borderId="5" xfId="0" applyNumberFormat="1" applyFont="1" applyFill="1" applyBorder="1" applyAlignment="1">
      <alignment vertical="center"/>
    </xf>
    <xf numFmtId="177" fontId="3" fillId="0" borderId="1" xfId="3" applyNumberFormat="1" applyFont="1" applyFill="1" applyBorder="1" applyAlignment="1">
      <alignment vertical="center" wrapText="1"/>
    </xf>
    <xf numFmtId="177" fontId="3" fillId="0" borderId="2" xfId="3" applyNumberFormat="1" applyFont="1" applyFill="1" applyBorder="1" applyAlignment="1">
      <alignment vertical="center" wrapText="1"/>
    </xf>
    <xf numFmtId="0" fontId="65" fillId="0" borderId="6" xfId="3" applyFont="1" applyFill="1" applyBorder="1" applyAlignment="1">
      <alignment vertical="top" wrapText="1"/>
    </xf>
    <xf numFmtId="0" fontId="2" fillId="0" borderId="10" xfId="3" applyFont="1" applyBorder="1" applyAlignment="1">
      <alignment vertical="top" wrapText="1"/>
    </xf>
    <xf numFmtId="0" fontId="2" fillId="0" borderId="4" xfId="3" applyFont="1" applyBorder="1" applyAlignment="1">
      <alignment vertical="top" wrapText="1"/>
    </xf>
    <xf numFmtId="0" fontId="3" fillId="0" borderId="1" xfId="3" applyFont="1" applyBorder="1" applyAlignment="1">
      <alignment vertical="top" wrapText="1" shrinkToFit="1"/>
    </xf>
    <xf numFmtId="0" fontId="2" fillId="0" borderId="2" xfId="3" applyBorder="1" applyAlignment="1">
      <alignment vertical="top" wrapText="1" shrinkToFit="1"/>
    </xf>
    <xf numFmtId="0" fontId="2" fillId="0" borderId="3" xfId="3" applyBorder="1" applyAlignment="1">
      <alignment vertical="top" wrapText="1" shrinkToFit="1"/>
    </xf>
    <xf numFmtId="0" fontId="3" fillId="0" borderId="6" xfId="3" applyFont="1" applyFill="1" applyBorder="1" applyAlignment="1">
      <alignment vertical="top" wrapText="1"/>
    </xf>
    <xf numFmtId="0" fontId="2" fillId="0" borderId="10" xfId="3" applyBorder="1" applyAlignment="1">
      <alignment vertical="top" wrapText="1"/>
    </xf>
    <xf numFmtId="0" fontId="2" fillId="0" borderId="4" xfId="3" applyBorder="1" applyAlignment="1">
      <alignment vertical="top" wrapText="1"/>
    </xf>
    <xf numFmtId="0" fontId="65" fillId="0" borderId="10" xfId="3" applyFont="1" applyFill="1" applyBorder="1" applyAlignment="1">
      <alignment vertical="top" wrapText="1"/>
    </xf>
    <xf numFmtId="0" fontId="65" fillId="0" borderId="4" xfId="3" applyFont="1" applyFill="1" applyBorder="1" applyAlignment="1">
      <alignment vertical="top" wrapText="1"/>
    </xf>
    <xf numFmtId="0" fontId="3" fillId="0" borderId="7" xfId="3" applyFont="1" applyBorder="1" applyAlignment="1">
      <alignment vertical="top" wrapText="1"/>
    </xf>
    <xf numFmtId="0" fontId="2" fillId="0" borderId="9" xfId="3" applyBorder="1" applyAlignment="1">
      <alignment vertical="top" wrapText="1"/>
    </xf>
    <xf numFmtId="0" fontId="2" fillId="0" borderId="23" xfId="3" applyBorder="1" applyAlignment="1">
      <alignment vertical="top" wrapText="1"/>
    </xf>
    <xf numFmtId="0" fontId="2" fillId="0" borderId="24" xfId="3" applyBorder="1" applyAlignment="1">
      <alignment vertical="top" wrapText="1"/>
    </xf>
    <xf numFmtId="0" fontId="2" fillId="0" borderId="12" xfId="3" applyBorder="1" applyAlignment="1">
      <alignment vertical="top" wrapText="1"/>
    </xf>
    <xf numFmtId="0" fontId="2" fillId="0" borderId="13" xfId="3" applyBorder="1" applyAlignment="1">
      <alignment vertical="top" wrapText="1"/>
    </xf>
    <xf numFmtId="0" fontId="3" fillId="0" borderId="1" xfId="3" applyFont="1" applyBorder="1" applyAlignment="1">
      <alignment vertical="top" wrapText="1"/>
    </xf>
    <xf numFmtId="0" fontId="2" fillId="0" borderId="2" xfId="3" applyBorder="1" applyAlignment="1">
      <alignment vertical="top" wrapText="1"/>
    </xf>
    <xf numFmtId="0" fontId="2" fillId="0" borderId="3" xfId="3" applyBorder="1" applyAlignment="1">
      <alignment vertical="top" wrapText="1"/>
    </xf>
    <xf numFmtId="0" fontId="3" fillId="0" borderId="6" xfId="3" applyFont="1" applyBorder="1" applyAlignment="1">
      <alignment vertical="top" wrapText="1"/>
    </xf>
    <xf numFmtId="0" fontId="2" fillId="0" borderId="10" xfId="3" applyBorder="1" applyAlignment="1">
      <alignment vertical="top"/>
    </xf>
    <xf numFmtId="0" fontId="2" fillId="0" borderId="4" xfId="3" applyBorder="1" applyAlignment="1">
      <alignment vertical="top"/>
    </xf>
    <xf numFmtId="177" fontId="3" fillId="0" borderId="3" xfId="3" applyNumberFormat="1" applyFont="1" applyFill="1" applyBorder="1" applyAlignment="1">
      <alignment vertical="center" wrapText="1"/>
    </xf>
  </cellXfs>
  <cellStyles count="9452">
    <cellStyle name="20% - アクセント 1 10" xfId="8"/>
    <cellStyle name="20% - アクセント 1 10 10" xfId="9"/>
    <cellStyle name="20% - アクセント 1 10 11" xfId="10"/>
    <cellStyle name="20% - アクセント 1 10 12" xfId="11"/>
    <cellStyle name="20% - アクセント 1 10 13" xfId="12"/>
    <cellStyle name="20% - アクセント 1 10 14" xfId="13"/>
    <cellStyle name="20% - アクセント 1 10 15" xfId="14"/>
    <cellStyle name="20% - アクセント 1 10 16" xfId="15"/>
    <cellStyle name="20% - アクセント 1 10 17" xfId="16"/>
    <cellStyle name="20% - アクセント 1 10 18" xfId="17"/>
    <cellStyle name="20% - アクセント 1 10 19" xfId="18"/>
    <cellStyle name="20% - アクセント 1 10 2" xfId="19"/>
    <cellStyle name="20% - アクセント 1 10 20" xfId="20"/>
    <cellStyle name="20% - アクセント 1 10 21" xfId="21"/>
    <cellStyle name="20% - アクセント 1 10 22" xfId="22"/>
    <cellStyle name="20% - アクセント 1 10 23" xfId="23"/>
    <cellStyle name="20% - アクセント 1 10 24" xfId="24"/>
    <cellStyle name="20% - アクセント 1 10 25" xfId="25"/>
    <cellStyle name="20% - アクセント 1 10 26" xfId="26"/>
    <cellStyle name="20% - アクセント 1 10 27" xfId="27"/>
    <cellStyle name="20% - アクセント 1 10 28" xfId="28"/>
    <cellStyle name="20% - アクセント 1 10 29" xfId="29"/>
    <cellStyle name="20% - アクセント 1 10 3" xfId="30"/>
    <cellStyle name="20% - アクセント 1 10 30" xfId="31"/>
    <cellStyle name="20% - アクセント 1 10 31" xfId="32"/>
    <cellStyle name="20% - アクセント 1 10 32" xfId="33"/>
    <cellStyle name="20% - アクセント 1 10 33" xfId="34"/>
    <cellStyle name="20% - アクセント 1 10 34" xfId="35"/>
    <cellStyle name="20% - アクセント 1 10 35" xfId="36"/>
    <cellStyle name="20% - アクセント 1 10 36" xfId="37"/>
    <cellStyle name="20% - アクセント 1 10 37" xfId="38"/>
    <cellStyle name="20% - アクセント 1 10 38" xfId="39"/>
    <cellStyle name="20% - アクセント 1 10 39" xfId="40"/>
    <cellStyle name="20% - アクセント 1 10 4" xfId="41"/>
    <cellStyle name="20% - アクセント 1 10 40" xfId="42"/>
    <cellStyle name="20% - アクセント 1 10 41" xfId="43"/>
    <cellStyle name="20% - アクセント 1 10 42" xfId="44"/>
    <cellStyle name="20% - アクセント 1 10 43" xfId="45"/>
    <cellStyle name="20% - アクセント 1 10 44" xfId="46"/>
    <cellStyle name="20% - アクセント 1 10 45" xfId="47"/>
    <cellStyle name="20% - アクセント 1 10 46" xfId="48"/>
    <cellStyle name="20% - アクセント 1 10 47" xfId="49"/>
    <cellStyle name="20% - アクセント 1 10 48" xfId="50"/>
    <cellStyle name="20% - アクセント 1 10 49" xfId="51"/>
    <cellStyle name="20% - アクセント 1 10 5" xfId="52"/>
    <cellStyle name="20% - アクセント 1 10 50" xfId="53"/>
    <cellStyle name="20% - アクセント 1 10 51" xfId="54"/>
    <cellStyle name="20% - アクセント 1 10 52" xfId="55"/>
    <cellStyle name="20% - アクセント 1 10 53" xfId="56"/>
    <cellStyle name="20% - アクセント 1 10 54" xfId="57"/>
    <cellStyle name="20% - アクセント 1 10 55" xfId="58"/>
    <cellStyle name="20% - アクセント 1 10 56" xfId="59"/>
    <cellStyle name="20% - アクセント 1 10 57" xfId="60"/>
    <cellStyle name="20% - アクセント 1 10 58" xfId="61"/>
    <cellStyle name="20% - アクセント 1 10 59" xfId="62"/>
    <cellStyle name="20% - アクセント 1 10 6" xfId="63"/>
    <cellStyle name="20% - アクセント 1 10 60" xfId="64"/>
    <cellStyle name="20% - アクセント 1 10 61" xfId="65"/>
    <cellStyle name="20% - アクセント 1 10 62" xfId="66"/>
    <cellStyle name="20% - アクセント 1 10 63" xfId="67"/>
    <cellStyle name="20% - アクセント 1 10 7" xfId="68"/>
    <cellStyle name="20% - アクセント 1 10 8" xfId="69"/>
    <cellStyle name="20% - アクセント 1 10 9" xfId="70"/>
    <cellStyle name="20% - アクセント 1 11" xfId="71"/>
    <cellStyle name="20% - アクセント 1 2" xfId="72"/>
    <cellStyle name="20% - アクセント 1 2 10" xfId="73"/>
    <cellStyle name="20% - アクセント 1 2 11" xfId="74"/>
    <cellStyle name="20% - アクセント 1 2 12" xfId="75"/>
    <cellStyle name="20% - アクセント 1 2 13" xfId="76"/>
    <cellStyle name="20% - アクセント 1 2 14" xfId="77"/>
    <cellStyle name="20% - アクセント 1 2 15" xfId="78"/>
    <cellStyle name="20% - アクセント 1 2 16" xfId="79"/>
    <cellStyle name="20% - アクセント 1 2 17" xfId="80"/>
    <cellStyle name="20% - アクセント 1 2 18" xfId="81"/>
    <cellStyle name="20% - アクセント 1 2 19" xfId="82"/>
    <cellStyle name="20% - アクセント 1 2 2" xfId="83"/>
    <cellStyle name="20% - アクセント 1 2 2 2" xfId="84"/>
    <cellStyle name="20% - アクセント 1 2 20" xfId="85"/>
    <cellStyle name="20% - アクセント 1 2 21" xfId="86"/>
    <cellStyle name="20% - アクセント 1 2 22" xfId="87"/>
    <cellStyle name="20% - アクセント 1 2 23" xfId="88"/>
    <cellStyle name="20% - アクセント 1 2 24" xfId="89"/>
    <cellStyle name="20% - アクセント 1 2 25" xfId="90"/>
    <cellStyle name="20% - アクセント 1 2 26" xfId="91"/>
    <cellStyle name="20% - アクセント 1 2 27" xfId="92"/>
    <cellStyle name="20% - アクセント 1 2 28" xfId="93"/>
    <cellStyle name="20% - アクセント 1 2 29" xfId="94"/>
    <cellStyle name="20% - アクセント 1 2 3" xfId="95"/>
    <cellStyle name="20% - アクセント 1 2 30" xfId="96"/>
    <cellStyle name="20% - アクセント 1 2 31" xfId="97"/>
    <cellStyle name="20% - アクセント 1 2 32" xfId="98"/>
    <cellStyle name="20% - アクセント 1 2 33" xfId="99"/>
    <cellStyle name="20% - アクセント 1 2 34" xfId="100"/>
    <cellStyle name="20% - アクセント 1 2 35" xfId="101"/>
    <cellStyle name="20% - アクセント 1 2 36" xfId="102"/>
    <cellStyle name="20% - アクセント 1 2 37" xfId="103"/>
    <cellStyle name="20% - アクセント 1 2 38" xfId="104"/>
    <cellStyle name="20% - アクセント 1 2 39" xfId="105"/>
    <cellStyle name="20% - アクセント 1 2 4" xfId="106"/>
    <cellStyle name="20% - アクセント 1 2 40" xfId="107"/>
    <cellStyle name="20% - アクセント 1 2 41" xfId="108"/>
    <cellStyle name="20% - アクセント 1 2 42" xfId="109"/>
    <cellStyle name="20% - アクセント 1 2 43" xfId="110"/>
    <cellStyle name="20% - アクセント 1 2 44" xfId="111"/>
    <cellStyle name="20% - アクセント 1 2 45" xfId="112"/>
    <cellStyle name="20% - アクセント 1 2 46" xfId="113"/>
    <cellStyle name="20% - アクセント 1 2 47" xfId="114"/>
    <cellStyle name="20% - アクセント 1 2 48" xfId="115"/>
    <cellStyle name="20% - アクセント 1 2 49" xfId="116"/>
    <cellStyle name="20% - アクセント 1 2 5" xfId="117"/>
    <cellStyle name="20% - アクセント 1 2 50" xfId="118"/>
    <cellStyle name="20% - アクセント 1 2 51" xfId="119"/>
    <cellStyle name="20% - アクセント 1 2 52" xfId="120"/>
    <cellStyle name="20% - アクセント 1 2 53" xfId="121"/>
    <cellStyle name="20% - アクセント 1 2 54" xfId="122"/>
    <cellStyle name="20% - アクセント 1 2 55" xfId="123"/>
    <cellStyle name="20% - アクセント 1 2 56" xfId="124"/>
    <cellStyle name="20% - アクセント 1 2 57" xfId="125"/>
    <cellStyle name="20% - アクセント 1 2 58" xfId="126"/>
    <cellStyle name="20% - アクセント 1 2 59" xfId="127"/>
    <cellStyle name="20% - アクセント 1 2 6" xfId="128"/>
    <cellStyle name="20% - アクセント 1 2 60" xfId="129"/>
    <cellStyle name="20% - アクセント 1 2 61" xfId="130"/>
    <cellStyle name="20% - アクセント 1 2 62" xfId="131"/>
    <cellStyle name="20% - アクセント 1 2 63" xfId="132"/>
    <cellStyle name="20% - アクセント 1 2 64" xfId="133"/>
    <cellStyle name="20% - アクセント 1 2 65" xfId="134"/>
    <cellStyle name="20% - アクセント 1 2 66" xfId="135"/>
    <cellStyle name="20% - アクセント 1 2 67" xfId="136"/>
    <cellStyle name="20% - アクセント 1 2 68" xfId="137"/>
    <cellStyle name="20% - アクセント 1 2 69" xfId="138"/>
    <cellStyle name="20% - アクセント 1 2 7" xfId="139"/>
    <cellStyle name="20% - アクセント 1 2 8" xfId="140"/>
    <cellStyle name="20% - アクセント 1 2 9" xfId="141"/>
    <cellStyle name="20% - アクセント 1 3" xfId="142"/>
    <cellStyle name="20% - アクセント 1 3 10" xfId="143"/>
    <cellStyle name="20% - アクセント 1 3 11" xfId="144"/>
    <cellStyle name="20% - アクセント 1 3 12" xfId="145"/>
    <cellStyle name="20% - アクセント 1 3 13" xfId="146"/>
    <cellStyle name="20% - アクセント 1 3 14" xfId="147"/>
    <cellStyle name="20% - アクセント 1 3 15" xfId="148"/>
    <cellStyle name="20% - アクセント 1 3 16" xfId="149"/>
    <cellStyle name="20% - アクセント 1 3 17" xfId="150"/>
    <cellStyle name="20% - アクセント 1 3 18" xfId="151"/>
    <cellStyle name="20% - アクセント 1 3 19" xfId="152"/>
    <cellStyle name="20% - アクセント 1 3 2" xfId="153"/>
    <cellStyle name="20% - アクセント 1 3 20" xfId="154"/>
    <cellStyle name="20% - アクセント 1 3 21" xfId="155"/>
    <cellStyle name="20% - アクセント 1 3 22" xfId="156"/>
    <cellStyle name="20% - アクセント 1 3 23" xfId="157"/>
    <cellStyle name="20% - アクセント 1 3 24" xfId="158"/>
    <cellStyle name="20% - アクセント 1 3 25" xfId="159"/>
    <cellStyle name="20% - アクセント 1 3 26" xfId="160"/>
    <cellStyle name="20% - アクセント 1 3 27" xfId="161"/>
    <cellStyle name="20% - アクセント 1 3 28" xfId="162"/>
    <cellStyle name="20% - アクセント 1 3 29" xfId="163"/>
    <cellStyle name="20% - アクセント 1 3 3" xfId="164"/>
    <cellStyle name="20% - アクセント 1 3 30" xfId="165"/>
    <cellStyle name="20% - アクセント 1 3 31" xfId="166"/>
    <cellStyle name="20% - アクセント 1 3 32" xfId="167"/>
    <cellStyle name="20% - アクセント 1 3 33" xfId="168"/>
    <cellStyle name="20% - アクセント 1 3 34" xfId="169"/>
    <cellStyle name="20% - アクセント 1 3 35" xfId="170"/>
    <cellStyle name="20% - アクセント 1 3 36" xfId="171"/>
    <cellStyle name="20% - アクセント 1 3 37" xfId="172"/>
    <cellStyle name="20% - アクセント 1 3 38" xfId="173"/>
    <cellStyle name="20% - アクセント 1 3 39" xfId="174"/>
    <cellStyle name="20% - アクセント 1 3 4" xfId="175"/>
    <cellStyle name="20% - アクセント 1 3 40" xfId="176"/>
    <cellStyle name="20% - アクセント 1 3 41" xfId="177"/>
    <cellStyle name="20% - アクセント 1 3 42" xfId="178"/>
    <cellStyle name="20% - アクセント 1 3 43" xfId="179"/>
    <cellStyle name="20% - アクセント 1 3 44" xfId="180"/>
    <cellStyle name="20% - アクセント 1 3 45" xfId="181"/>
    <cellStyle name="20% - アクセント 1 3 46" xfId="182"/>
    <cellStyle name="20% - アクセント 1 3 47" xfId="183"/>
    <cellStyle name="20% - アクセント 1 3 48" xfId="184"/>
    <cellStyle name="20% - アクセント 1 3 49" xfId="185"/>
    <cellStyle name="20% - アクセント 1 3 5" xfId="186"/>
    <cellStyle name="20% - アクセント 1 3 50" xfId="187"/>
    <cellStyle name="20% - アクセント 1 3 51" xfId="188"/>
    <cellStyle name="20% - アクセント 1 3 52" xfId="189"/>
    <cellStyle name="20% - アクセント 1 3 53" xfId="190"/>
    <cellStyle name="20% - アクセント 1 3 54" xfId="191"/>
    <cellStyle name="20% - アクセント 1 3 55" xfId="192"/>
    <cellStyle name="20% - アクセント 1 3 56" xfId="193"/>
    <cellStyle name="20% - アクセント 1 3 57" xfId="194"/>
    <cellStyle name="20% - アクセント 1 3 58" xfId="195"/>
    <cellStyle name="20% - アクセント 1 3 59" xfId="196"/>
    <cellStyle name="20% - アクセント 1 3 6" xfId="197"/>
    <cellStyle name="20% - アクセント 1 3 60" xfId="198"/>
    <cellStyle name="20% - アクセント 1 3 61" xfId="199"/>
    <cellStyle name="20% - アクセント 1 3 62" xfId="200"/>
    <cellStyle name="20% - アクセント 1 3 63" xfId="201"/>
    <cellStyle name="20% - アクセント 1 3 64" xfId="202"/>
    <cellStyle name="20% - アクセント 1 3 65" xfId="203"/>
    <cellStyle name="20% - アクセント 1 3 66" xfId="204"/>
    <cellStyle name="20% - アクセント 1 3 7" xfId="205"/>
    <cellStyle name="20% - アクセント 1 3 8" xfId="206"/>
    <cellStyle name="20% - アクセント 1 3 9" xfId="207"/>
    <cellStyle name="20% - アクセント 1 4" xfId="208"/>
    <cellStyle name="20% - アクセント 1 5" xfId="209"/>
    <cellStyle name="20% - アクセント 1 5 10" xfId="210"/>
    <cellStyle name="20% - アクセント 1 5 11" xfId="211"/>
    <cellStyle name="20% - アクセント 1 5 12" xfId="212"/>
    <cellStyle name="20% - アクセント 1 5 13" xfId="213"/>
    <cellStyle name="20% - アクセント 1 5 14" xfId="214"/>
    <cellStyle name="20% - アクセント 1 5 15" xfId="215"/>
    <cellStyle name="20% - アクセント 1 5 16" xfId="216"/>
    <cellStyle name="20% - アクセント 1 5 17" xfId="217"/>
    <cellStyle name="20% - アクセント 1 5 18" xfId="218"/>
    <cellStyle name="20% - アクセント 1 5 19" xfId="219"/>
    <cellStyle name="20% - アクセント 1 5 2" xfId="220"/>
    <cellStyle name="20% - アクセント 1 5 20" xfId="221"/>
    <cellStyle name="20% - アクセント 1 5 21" xfId="222"/>
    <cellStyle name="20% - アクセント 1 5 22" xfId="223"/>
    <cellStyle name="20% - アクセント 1 5 23" xfId="224"/>
    <cellStyle name="20% - アクセント 1 5 24" xfId="225"/>
    <cellStyle name="20% - アクセント 1 5 25" xfId="226"/>
    <cellStyle name="20% - アクセント 1 5 26" xfId="227"/>
    <cellStyle name="20% - アクセント 1 5 27" xfId="228"/>
    <cellStyle name="20% - アクセント 1 5 28" xfId="229"/>
    <cellStyle name="20% - アクセント 1 5 29" xfId="230"/>
    <cellStyle name="20% - アクセント 1 5 3" xfId="231"/>
    <cellStyle name="20% - アクセント 1 5 30" xfId="232"/>
    <cellStyle name="20% - アクセント 1 5 31" xfId="233"/>
    <cellStyle name="20% - アクセント 1 5 32" xfId="234"/>
    <cellStyle name="20% - アクセント 1 5 33" xfId="235"/>
    <cellStyle name="20% - アクセント 1 5 34" xfId="236"/>
    <cellStyle name="20% - アクセント 1 5 35" xfId="237"/>
    <cellStyle name="20% - アクセント 1 5 36" xfId="238"/>
    <cellStyle name="20% - アクセント 1 5 37" xfId="239"/>
    <cellStyle name="20% - アクセント 1 5 38" xfId="240"/>
    <cellStyle name="20% - アクセント 1 5 39" xfId="241"/>
    <cellStyle name="20% - アクセント 1 5 4" xfId="242"/>
    <cellStyle name="20% - アクセント 1 5 40" xfId="243"/>
    <cellStyle name="20% - アクセント 1 5 41" xfId="244"/>
    <cellStyle name="20% - アクセント 1 5 42" xfId="245"/>
    <cellStyle name="20% - アクセント 1 5 43" xfId="246"/>
    <cellStyle name="20% - アクセント 1 5 44" xfId="247"/>
    <cellStyle name="20% - アクセント 1 5 45" xfId="248"/>
    <cellStyle name="20% - アクセント 1 5 46" xfId="249"/>
    <cellStyle name="20% - アクセント 1 5 47" xfId="250"/>
    <cellStyle name="20% - アクセント 1 5 48" xfId="251"/>
    <cellStyle name="20% - アクセント 1 5 49" xfId="252"/>
    <cellStyle name="20% - アクセント 1 5 5" xfId="253"/>
    <cellStyle name="20% - アクセント 1 5 50" xfId="254"/>
    <cellStyle name="20% - アクセント 1 5 51" xfId="255"/>
    <cellStyle name="20% - アクセント 1 5 52" xfId="256"/>
    <cellStyle name="20% - アクセント 1 5 53" xfId="257"/>
    <cellStyle name="20% - アクセント 1 5 54" xfId="258"/>
    <cellStyle name="20% - アクセント 1 5 55" xfId="259"/>
    <cellStyle name="20% - アクセント 1 5 56" xfId="260"/>
    <cellStyle name="20% - アクセント 1 5 57" xfId="261"/>
    <cellStyle name="20% - アクセント 1 5 58" xfId="262"/>
    <cellStyle name="20% - アクセント 1 5 59" xfId="263"/>
    <cellStyle name="20% - アクセント 1 5 6" xfId="264"/>
    <cellStyle name="20% - アクセント 1 5 60" xfId="265"/>
    <cellStyle name="20% - アクセント 1 5 61" xfId="266"/>
    <cellStyle name="20% - アクセント 1 5 62" xfId="267"/>
    <cellStyle name="20% - アクセント 1 5 63" xfId="268"/>
    <cellStyle name="20% - アクセント 1 5 64" xfId="269"/>
    <cellStyle name="20% - アクセント 1 5 7" xfId="270"/>
    <cellStyle name="20% - アクセント 1 5 8" xfId="271"/>
    <cellStyle name="20% - アクセント 1 5 9" xfId="272"/>
    <cellStyle name="20% - アクセント 1 6" xfId="273"/>
    <cellStyle name="20% - アクセント 1 7" xfId="274"/>
    <cellStyle name="20% - アクセント 1 8" xfId="275"/>
    <cellStyle name="20% - アクセント 1 9" xfId="276"/>
    <cellStyle name="20% - アクセント 2 10" xfId="277"/>
    <cellStyle name="20% - アクセント 2 10 10" xfId="278"/>
    <cellStyle name="20% - アクセント 2 10 11" xfId="279"/>
    <cellStyle name="20% - アクセント 2 10 12" xfId="280"/>
    <cellStyle name="20% - アクセント 2 10 13" xfId="281"/>
    <cellStyle name="20% - アクセント 2 10 14" xfId="282"/>
    <cellStyle name="20% - アクセント 2 10 15" xfId="283"/>
    <cellStyle name="20% - アクセント 2 10 16" xfId="284"/>
    <cellStyle name="20% - アクセント 2 10 17" xfId="285"/>
    <cellStyle name="20% - アクセント 2 10 18" xfId="286"/>
    <cellStyle name="20% - アクセント 2 10 19" xfId="287"/>
    <cellStyle name="20% - アクセント 2 10 2" xfId="288"/>
    <cellStyle name="20% - アクセント 2 10 20" xfId="289"/>
    <cellStyle name="20% - アクセント 2 10 21" xfId="290"/>
    <cellStyle name="20% - アクセント 2 10 22" xfId="291"/>
    <cellStyle name="20% - アクセント 2 10 23" xfId="292"/>
    <cellStyle name="20% - アクセント 2 10 24" xfId="293"/>
    <cellStyle name="20% - アクセント 2 10 25" xfId="294"/>
    <cellStyle name="20% - アクセント 2 10 26" xfId="295"/>
    <cellStyle name="20% - アクセント 2 10 27" xfId="296"/>
    <cellStyle name="20% - アクセント 2 10 28" xfId="297"/>
    <cellStyle name="20% - アクセント 2 10 29" xfId="298"/>
    <cellStyle name="20% - アクセント 2 10 3" xfId="299"/>
    <cellStyle name="20% - アクセント 2 10 30" xfId="300"/>
    <cellStyle name="20% - アクセント 2 10 31" xfId="301"/>
    <cellStyle name="20% - アクセント 2 10 32" xfId="302"/>
    <cellStyle name="20% - アクセント 2 10 33" xfId="303"/>
    <cellStyle name="20% - アクセント 2 10 34" xfId="304"/>
    <cellStyle name="20% - アクセント 2 10 35" xfId="305"/>
    <cellStyle name="20% - アクセント 2 10 36" xfId="306"/>
    <cellStyle name="20% - アクセント 2 10 37" xfId="307"/>
    <cellStyle name="20% - アクセント 2 10 38" xfId="308"/>
    <cellStyle name="20% - アクセント 2 10 39" xfId="309"/>
    <cellStyle name="20% - アクセント 2 10 4" xfId="310"/>
    <cellStyle name="20% - アクセント 2 10 40" xfId="311"/>
    <cellStyle name="20% - アクセント 2 10 41" xfId="312"/>
    <cellStyle name="20% - アクセント 2 10 42" xfId="313"/>
    <cellStyle name="20% - アクセント 2 10 43" xfId="314"/>
    <cellStyle name="20% - アクセント 2 10 44" xfId="315"/>
    <cellStyle name="20% - アクセント 2 10 45" xfId="316"/>
    <cellStyle name="20% - アクセント 2 10 46" xfId="317"/>
    <cellStyle name="20% - アクセント 2 10 47" xfId="318"/>
    <cellStyle name="20% - アクセント 2 10 48" xfId="319"/>
    <cellStyle name="20% - アクセント 2 10 49" xfId="320"/>
    <cellStyle name="20% - アクセント 2 10 5" xfId="321"/>
    <cellStyle name="20% - アクセント 2 10 50" xfId="322"/>
    <cellStyle name="20% - アクセント 2 10 51" xfId="323"/>
    <cellStyle name="20% - アクセント 2 10 52" xfId="324"/>
    <cellStyle name="20% - アクセント 2 10 53" xfId="325"/>
    <cellStyle name="20% - アクセント 2 10 54" xfId="326"/>
    <cellStyle name="20% - アクセント 2 10 55" xfId="327"/>
    <cellStyle name="20% - アクセント 2 10 56" xfId="328"/>
    <cellStyle name="20% - アクセント 2 10 57" xfId="329"/>
    <cellStyle name="20% - アクセント 2 10 58" xfId="330"/>
    <cellStyle name="20% - アクセント 2 10 59" xfId="331"/>
    <cellStyle name="20% - アクセント 2 10 6" xfId="332"/>
    <cellStyle name="20% - アクセント 2 10 60" xfId="333"/>
    <cellStyle name="20% - アクセント 2 10 61" xfId="334"/>
    <cellStyle name="20% - アクセント 2 10 62" xfId="335"/>
    <cellStyle name="20% - アクセント 2 10 63" xfId="336"/>
    <cellStyle name="20% - アクセント 2 10 7" xfId="337"/>
    <cellStyle name="20% - アクセント 2 10 8" xfId="338"/>
    <cellStyle name="20% - アクセント 2 10 9" xfId="339"/>
    <cellStyle name="20% - アクセント 2 11" xfId="340"/>
    <cellStyle name="20% - アクセント 2 2" xfId="341"/>
    <cellStyle name="20% - アクセント 2 2 10" xfId="342"/>
    <cellStyle name="20% - アクセント 2 2 11" xfId="343"/>
    <cellStyle name="20% - アクセント 2 2 12" xfId="344"/>
    <cellStyle name="20% - アクセント 2 2 13" xfId="345"/>
    <cellStyle name="20% - アクセント 2 2 14" xfId="346"/>
    <cellStyle name="20% - アクセント 2 2 15" xfId="347"/>
    <cellStyle name="20% - アクセント 2 2 16" xfId="348"/>
    <cellStyle name="20% - アクセント 2 2 17" xfId="349"/>
    <cellStyle name="20% - アクセント 2 2 18" xfId="350"/>
    <cellStyle name="20% - アクセント 2 2 19" xfId="351"/>
    <cellStyle name="20% - アクセント 2 2 2" xfId="352"/>
    <cellStyle name="20% - アクセント 2 2 2 2" xfId="353"/>
    <cellStyle name="20% - アクセント 2 2 20" xfId="354"/>
    <cellStyle name="20% - アクセント 2 2 21" xfId="355"/>
    <cellStyle name="20% - アクセント 2 2 22" xfId="356"/>
    <cellStyle name="20% - アクセント 2 2 23" xfId="357"/>
    <cellStyle name="20% - アクセント 2 2 24" xfId="358"/>
    <cellStyle name="20% - アクセント 2 2 25" xfId="359"/>
    <cellStyle name="20% - アクセント 2 2 26" xfId="360"/>
    <cellStyle name="20% - アクセント 2 2 27" xfId="361"/>
    <cellStyle name="20% - アクセント 2 2 28" xfId="362"/>
    <cellStyle name="20% - アクセント 2 2 29" xfId="363"/>
    <cellStyle name="20% - アクセント 2 2 3" xfId="364"/>
    <cellStyle name="20% - アクセント 2 2 30" xfId="365"/>
    <cellStyle name="20% - アクセント 2 2 31" xfId="366"/>
    <cellStyle name="20% - アクセント 2 2 32" xfId="367"/>
    <cellStyle name="20% - アクセント 2 2 33" xfId="368"/>
    <cellStyle name="20% - アクセント 2 2 34" xfId="369"/>
    <cellStyle name="20% - アクセント 2 2 35" xfId="370"/>
    <cellStyle name="20% - アクセント 2 2 36" xfId="371"/>
    <cellStyle name="20% - アクセント 2 2 37" xfId="372"/>
    <cellStyle name="20% - アクセント 2 2 38" xfId="373"/>
    <cellStyle name="20% - アクセント 2 2 39" xfId="374"/>
    <cellStyle name="20% - アクセント 2 2 4" xfId="375"/>
    <cellStyle name="20% - アクセント 2 2 40" xfId="376"/>
    <cellStyle name="20% - アクセント 2 2 41" xfId="377"/>
    <cellStyle name="20% - アクセント 2 2 42" xfId="378"/>
    <cellStyle name="20% - アクセント 2 2 43" xfId="379"/>
    <cellStyle name="20% - アクセント 2 2 44" xfId="380"/>
    <cellStyle name="20% - アクセント 2 2 45" xfId="381"/>
    <cellStyle name="20% - アクセント 2 2 46" xfId="382"/>
    <cellStyle name="20% - アクセント 2 2 47" xfId="383"/>
    <cellStyle name="20% - アクセント 2 2 48" xfId="384"/>
    <cellStyle name="20% - アクセント 2 2 49" xfId="385"/>
    <cellStyle name="20% - アクセント 2 2 5" xfId="386"/>
    <cellStyle name="20% - アクセント 2 2 50" xfId="387"/>
    <cellStyle name="20% - アクセント 2 2 51" xfId="388"/>
    <cellStyle name="20% - アクセント 2 2 52" xfId="389"/>
    <cellStyle name="20% - アクセント 2 2 53" xfId="390"/>
    <cellStyle name="20% - アクセント 2 2 54" xfId="391"/>
    <cellStyle name="20% - アクセント 2 2 55" xfId="392"/>
    <cellStyle name="20% - アクセント 2 2 56" xfId="393"/>
    <cellStyle name="20% - アクセント 2 2 57" xfId="394"/>
    <cellStyle name="20% - アクセント 2 2 58" xfId="395"/>
    <cellStyle name="20% - アクセント 2 2 59" xfId="396"/>
    <cellStyle name="20% - アクセント 2 2 6" xfId="397"/>
    <cellStyle name="20% - アクセント 2 2 60" xfId="398"/>
    <cellStyle name="20% - アクセント 2 2 61" xfId="399"/>
    <cellStyle name="20% - アクセント 2 2 62" xfId="400"/>
    <cellStyle name="20% - アクセント 2 2 63" xfId="401"/>
    <cellStyle name="20% - アクセント 2 2 64" xfId="402"/>
    <cellStyle name="20% - アクセント 2 2 65" xfId="403"/>
    <cellStyle name="20% - アクセント 2 2 66" xfId="404"/>
    <cellStyle name="20% - アクセント 2 2 67" xfId="405"/>
    <cellStyle name="20% - アクセント 2 2 68" xfId="406"/>
    <cellStyle name="20% - アクセント 2 2 69" xfId="407"/>
    <cellStyle name="20% - アクセント 2 2 7" xfId="408"/>
    <cellStyle name="20% - アクセント 2 2 8" xfId="409"/>
    <cellStyle name="20% - アクセント 2 2 9" xfId="410"/>
    <cellStyle name="20% - アクセント 2 3" xfId="411"/>
    <cellStyle name="20% - アクセント 2 3 10" xfId="412"/>
    <cellStyle name="20% - アクセント 2 3 11" xfId="413"/>
    <cellStyle name="20% - アクセント 2 3 12" xfId="414"/>
    <cellStyle name="20% - アクセント 2 3 13" xfId="415"/>
    <cellStyle name="20% - アクセント 2 3 14" xfId="416"/>
    <cellStyle name="20% - アクセント 2 3 15" xfId="417"/>
    <cellStyle name="20% - アクセント 2 3 16" xfId="418"/>
    <cellStyle name="20% - アクセント 2 3 17" xfId="419"/>
    <cellStyle name="20% - アクセント 2 3 18" xfId="420"/>
    <cellStyle name="20% - アクセント 2 3 19" xfId="421"/>
    <cellStyle name="20% - アクセント 2 3 2" xfId="422"/>
    <cellStyle name="20% - アクセント 2 3 20" xfId="423"/>
    <cellStyle name="20% - アクセント 2 3 21" xfId="424"/>
    <cellStyle name="20% - アクセント 2 3 22" xfId="425"/>
    <cellStyle name="20% - アクセント 2 3 23" xfId="426"/>
    <cellStyle name="20% - アクセント 2 3 24" xfId="427"/>
    <cellStyle name="20% - アクセント 2 3 25" xfId="428"/>
    <cellStyle name="20% - アクセント 2 3 26" xfId="429"/>
    <cellStyle name="20% - アクセント 2 3 27" xfId="430"/>
    <cellStyle name="20% - アクセント 2 3 28" xfId="431"/>
    <cellStyle name="20% - アクセント 2 3 29" xfId="432"/>
    <cellStyle name="20% - アクセント 2 3 3" xfId="433"/>
    <cellStyle name="20% - アクセント 2 3 30" xfId="434"/>
    <cellStyle name="20% - アクセント 2 3 31" xfId="435"/>
    <cellStyle name="20% - アクセント 2 3 32" xfId="436"/>
    <cellStyle name="20% - アクセント 2 3 33" xfId="437"/>
    <cellStyle name="20% - アクセント 2 3 34" xfId="438"/>
    <cellStyle name="20% - アクセント 2 3 35" xfId="439"/>
    <cellStyle name="20% - アクセント 2 3 36" xfId="440"/>
    <cellStyle name="20% - アクセント 2 3 37" xfId="441"/>
    <cellStyle name="20% - アクセント 2 3 38" xfId="442"/>
    <cellStyle name="20% - アクセント 2 3 39" xfId="443"/>
    <cellStyle name="20% - アクセント 2 3 4" xfId="444"/>
    <cellStyle name="20% - アクセント 2 3 40" xfId="445"/>
    <cellStyle name="20% - アクセント 2 3 41" xfId="446"/>
    <cellStyle name="20% - アクセント 2 3 42" xfId="447"/>
    <cellStyle name="20% - アクセント 2 3 43" xfId="448"/>
    <cellStyle name="20% - アクセント 2 3 44" xfId="449"/>
    <cellStyle name="20% - アクセント 2 3 45" xfId="450"/>
    <cellStyle name="20% - アクセント 2 3 46" xfId="451"/>
    <cellStyle name="20% - アクセント 2 3 47" xfId="452"/>
    <cellStyle name="20% - アクセント 2 3 48" xfId="453"/>
    <cellStyle name="20% - アクセント 2 3 49" xfId="454"/>
    <cellStyle name="20% - アクセント 2 3 5" xfId="455"/>
    <cellStyle name="20% - アクセント 2 3 50" xfId="456"/>
    <cellStyle name="20% - アクセント 2 3 51" xfId="457"/>
    <cellStyle name="20% - アクセント 2 3 52" xfId="458"/>
    <cellStyle name="20% - アクセント 2 3 53" xfId="459"/>
    <cellStyle name="20% - アクセント 2 3 54" xfId="460"/>
    <cellStyle name="20% - アクセント 2 3 55" xfId="461"/>
    <cellStyle name="20% - アクセント 2 3 56" xfId="462"/>
    <cellStyle name="20% - アクセント 2 3 57" xfId="463"/>
    <cellStyle name="20% - アクセント 2 3 58" xfId="464"/>
    <cellStyle name="20% - アクセント 2 3 59" xfId="465"/>
    <cellStyle name="20% - アクセント 2 3 6" xfId="466"/>
    <cellStyle name="20% - アクセント 2 3 60" xfId="467"/>
    <cellStyle name="20% - アクセント 2 3 61" xfId="468"/>
    <cellStyle name="20% - アクセント 2 3 62" xfId="469"/>
    <cellStyle name="20% - アクセント 2 3 63" xfId="470"/>
    <cellStyle name="20% - アクセント 2 3 64" xfId="471"/>
    <cellStyle name="20% - アクセント 2 3 65" xfId="472"/>
    <cellStyle name="20% - アクセント 2 3 66" xfId="473"/>
    <cellStyle name="20% - アクセント 2 3 7" xfId="474"/>
    <cellStyle name="20% - アクセント 2 3 8" xfId="475"/>
    <cellStyle name="20% - アクセント 2 3 9" xfId="476"/>
    <cellStyle name="20% - アクセント 2 4" xfId="477"/>
    <cellStyle name="20% - アクセント 2 5" xfId="478"/>
    <cellStyle name="20% - アクセント 2 5 10" xfId="479"/>
    <cellStyle name="20% - アクセント 2 5 11" xfId="480"/>
    <cellStyle name="20% - アクセント 2 5 12" xfId="481"/>
    <cellStyle name="20% - アクセント 2 5 13" xfId="482"/>
    <cellStyle name="20% - アクセント 2 5 14" xfId="483"/>
    <cellStyle name="20% - アクセント 2 5 15" xfId="484"/>
    <cellStyle name="20% - アクセント 2 5 16" xfId="485"/>
    <cellStyle name="20% - アクセント 2 5 17" xfId="486"/>
    <cellStyle name="20% - アクセント 2 5 18" xfId="487"/>
    <cellStyle name="20% - アクセント 2 5 19" xfId="488"/>
    <cellStyle name="20% - アクセント 2 5 2" xfId="489"/>
    <cellStyle name="20% - アクセント 2 5 20" xfId="490"/>
    <cellStyle name="20% - アクセント 2 5 21" xfId="491"/>
    <cellStyle name="20% - アクセント 2 5 22" xfId="492"/>
    <cellStyle name="20% - アクセント 2 5 23" xfId="493"/>
    <cellStyle name="20% - アクセント 2 5 24" xfId="494"/>
    <cellStyle name="20% - アクセント 2 5 25" xfId="495"/>
    <cellStyle name="20% - アクセント 2 5 26" xfId="496"/>
    <cellStyle name="20% - アクセント 2 5 27" xfId="497"/>
    <cellStyle name="20% - アクセント 2 5 28" xfId="498"/>
    <cellStyle name="20% - アクセント 2 5 29" xfId="499"/>
    <cellStyle name="20% - アクセント 2 5 3" xfId="500"/>
    <cellStyle name="20% - アクセント 2 5 30" xfId="501"/>
    <cellStyle name="20% - アクセント 2 5 31" xfId="502"/>
    <cellStyle name="20% - アクセント 2 5 32" xfId="503"/>
    <cellStyle name="20% - アクセント 2 5 33" xfId="504"/>
    <cellStyle name="20% - アクセント 2 5 34" xfId="505"/>
    <cellStyle name="20% - アクセント 2 5 35" xfId="506"/>
    <cellStyle name="20% - アクセント 2 5 36" xfId="507"/>
    <cellStyle name="20% - アクセント 2 5 37" xfId="508"/>
    <cellStyle name="20% - アクセント 2 5 38" xfId="509"/>
    <cellStyle name="20% - アクセント 2 5 39" xfId="510"/>
    <cellStyle name="20% - アクセント 2 5 4" xfId="511"/>
    <cellStyle name="20% - アクセント 2 5 40" xfId="512"/>
    <cellStyle name="20% - アクセント 2 5 41" xfId="513"/>
    <cellStyle name="20% - アクセント 2 5 42" xfId="514"/>
    <cellStyle name="20% - アクセント 2 5 43" xfId="515"/>
    <cellStyle name="20% - アクセント 2 5 44" xfId="516"/>
    <cellStyle name="20% - アクセント 2 5 45" xfId="517"/>
    <cellStyle name="20% - アクセント 2 5 46" xfId="518"/>
    <cellStyle name="20% - アクセント 2 5 47" xfId="519"/>
    <cellStyle name="20% - アクセント 2 5 48" xfId="520"/>
    <cellStyle name="20% - アクセント 2 5 49" xfId="521"/>
    <cellStyle name="20% - アクセント 2 5 5" xfId="522"/>
    <cellStyle name="20% - アクセント 2 5 50" xfId="523"/>
    <cellStyle name="20% - アクセント 2 5 51" xfId="524"/>
    <cellStyle name="20% - アクセント 2 5 52" xfId="525"/>
    <cellStyle name="20% - アクセント 2 5 53" xfId="526"/>
    <cellStyle name="20% - アクセント 2 5 54" xfId="527"/>
    <cellStyle name="20% - アクセント 2 5 55" xfId="528"/>
    <cellStyle name="20% - アクセント 2 5 56" xfId="529"/>
    <cellStyle name="20% - アクセント 2 5 57" xfId="530"/>
    <cellStyle name="20% - アクセント 2 5 58" xfId="531"/>
    <cellStyle name="20% - アクセント 2 5 59" xfId="532"/>
    <cellStyle name="20% - アクセント 2 5 6" xfId="533"/>
    <cellStyle name="20% - アクセント 2 5 60" xfId="534"/>
    <cellStyle name="20% - アクセント 2 5 61" xfId="535"/>
    <cellStyle name="20% - アクセント 2 5 62" xfId="536"/>
    <cellStyle name="20% - アクセント 2 5 63" xfId="537"/>
    <cellStyle name="20% - アクセント 2 5 64" xfId="538"/>
    <cellStyle name="20% - アクセント 2 5 7" xfId="539"/>
    <cellStyle name="20% - アクセント 2 5 8" xfId="540"/>
    <cellStyle name="20% - アクセント 2 5 9" xfId="541"/>
    <cellStyle name="20% - アクセント 2 6" xfId="542"/>
    <cellStyle name="20% - アクセント 2 7" xfId="543"/>
    <cellStyle name="20% - アクセント 2 8" xfId="544"/>
    <cellStyle name="20% - アクセント 2 9" xfId="545"/>
    <cellStyle name="20% - アクセント 3 10" xfId="546"/>
    <cellStyle name="20% - アクセント 3 10 10" xfId="547"/>
    <cellStyle name="20% - アクセント 3 10 11" xfId="548"/>
    <cellStyle name="20% - アクセント 3 10 12" xfId="549"/>
    <cellStyle name="20% - アクセント 3 10 13" xfId="550"/>
    <cellStyle name="20% - アクセント 3 10 14" xfId="551"/>
    <cellStyle name="20% - アクセント 3 10 15" xfId="552"/>
    <cellStyle name="20% - アクセント 3 10 16" xfId="553"/>
    <cellStyle name="20% - アクセント 3 10 17" xfId="554"/>
    <cellStyle name="20% - アクセント 3 10 18" xfId="555"/>
    <cellStyle name="20% - アクセント 3 10 19" xfId="556"/>
    <cellStyle name="20% - アクセント 3 10 2" xfId="557"/>
    <cellStyle name="20% - アクセント 3 10 20" xfId="558"/>
    <cellStyle name="20% - アクセント 3 10 21" xfId="559"/>
    <cellStyle name="20% - アクセント 3 10 22" xfId="560"/>
    <cellStyle name="20% - アクセント 3 10 23" xfId="561"/>
    <cellStyle name="20% - アクセント 3 10 24" xfId="562"/>
    <cellStyle name="20% - アクセント 3 10 25" xfId="563"/>
    <cellStyle name="20% - アクセント 3 10 26" xfId="564"/>
    <cellStyle name="20% - アクセント 3 10 27" xfId="565"/>
    <cellStyle name="20% - アクセント 3 10 28" xfId="566"/>
    <cellStyle name="20% - アクセント 3 10 29" xfId="567"/>
    <cellStyle name="20% - アクセント 3 10 3" xfId="568"/>
    <cellStyle name="20% - アクセント 3 10 30" xfId="569"/>
    <cellStyle name="20% - アクセント 3 10 31" xfId="570"/>
    <cellStyle name="20% - アクセント 3 10 32" xfId="571"/>
    <cellStyle name="20% - アクセント 3 10 33" xfId="572"/>
    <cellStyle name="20% - アクセント 3 10 34" xfId="573"/>
    <cellStyle name="20% - アクセント 3 10 35" xfId="574"/>
    <cellStyle name="20% - アクセント 3 10 36" xfId="575"/>
    <cellStyle name="20% - アクセント 3 10 37" xfId="576"/>
    <cellStyle name="20% - アクセント 3 10 38" xfId="577"/>
    <cellStyle name="20% - アクセント 3 10 39" xfId="578"/>
    <cellStyle name="20% - アクセント 3 10 4" xfId="579"/>
    <cellStyle name="20% - アクセント 3 10 40" xfId="580"/>
    <cellStyle name="20% - アクセント 3 10 41" xfId="581"/>
    <cellStyle name="20% - アクセント 3 10 42" xfId="582"/>
    <cellStyle name="20% - アクセント 3 10 43" xfId="583"/>
    <cellStyle name="20% - アクセント 3 10 44" xfId="584"/>
    <cellStyle name="20% - アクセント 3 10 45" xfId="585"/>
    <cellStyle name="20% - アクセント 3 10 46" xfId="586"/>
    <cellStyle name="20% - アクセント 3 10 47" xfId="587"/>
    <cellStyle name="20% - アクセント 3 10 48" xfId="588"/>
    <cellStyle name="20% - アクセント 3 10 49" xfId="589"/>
    <cellStyle name="20% - アクセント 3 10 5" xfId="590"/>
    <cellStyle name="20% - アクセント 3 10 50" xfId="591"/>
    <cellStyle name="20% - アクセント 3 10 51" xfId="592"/>
    <cellStyle name="20% - アクセント 3 10 52" xfId="593"/>
    <cellStyle name="20% - アクセント 3 10 53" xfId="594"/>
    <cellStyle name="20% - アクセント 3 10 54" xfId="595"/>
    <cellStyle name="20% - アクセント 3 10 55" xfId="596"/>
    <cellStyle name="20% - アクセント 3 10 56" xfId="597"/>
    <cellStyle name="20% - アクセント 3 10 57" xfId="598"/>
    <cellStyle name="20% - アクセント 3 10 58" xfId="599"/>
    <cellStyle name="20% - アクセント 3 10 59" xfId="600"/>
    <cellStyle name="20% - アクセント 3 10 6" xfId="601"/>
    <cellStyle name="20% - アクセント 3 10 60" xfId="602"/>
    <cellStyle name="20% - アクセント 3 10 61" xfId="603"/>
    <cellStyle name="20% - アクセント 3 10 62" xfId="604"/>
    <cellStyle name="20% - アクセント 3 10 63" xfId="605"/>
    <cellStyle name="20% - アクセント 3 10 7" xfId="606"/>
    <cellStyle name="20% - アクセント 3 10 8" xfId="607"/>
    <cellStyle name="20% - アクセント 3 10 9" xfId="608"/>
    <cellStyle name="20% - アクセント 3 11" xfId="609"/>
    <cellStyle name="20% - アクセント 3 2" xfId="610"/>
    <cellStyle name="20% - アクセント 3 2 10" xfId="611"/>
    <cellStyle name="20% - アクセント 3 2 11" xfId="612"/>
    <cellStyle name="20% - アクセント 3 2 12" xfId="613"/>
    <cellStyle name="20% - アクセント 3 2 13" xfId="614"/>
    <cellStyle name="20% - アクセント 3 2 14" xfId="615"/>
    <cellStyle name="20% - アクセント 3 2 15" xfId="616"/>
    <cellStyle name="20% - アクセント 3 2 16" xfId="617"/>
    <cellStyle name="20% - アクセント 3 2 17" xfId="618"/>
    <cellStyle name="20% - アクセント 3 2 18" xfId="619"/>
    <cellStyle name="20% - アクセント 3 2 19" xfId="620"/>
    <cellStyle name="20% - アクセント 3 2 2" xfId="621"/>
    <cellStyle name="20% - アクセント 3 2 2 2" xfId="622"/>
    <cellStyle name="20% - アクセント 3 2 20" xfId="623"/>
    <cellStyle name="20% - アクセント 3 2 21" xfId="624"/>
    <cellStyle name="20% - アクセント 3 2 22" xfId="625"/>
    <cellStyle name="20% - アクセント 3 2 23" xfId="626"/>
    <cellStyle name="20% - アクセント 3 2 24" xfId="627"/>
    <cellStyle name="20% - アクセント 3 2 25" xfId="628"/>
    <cellStyle name="20% - アクセント 3 2 26" xfId="629"/>
    <cellStyle name="20% - アクセント 3 2 27" xfId="630"/>
    <cellStyle name="20% - アクセント 3 2 28" xfId="631"/>
    <cellStyle name="20% - アクセント 3 2 29" xfId="632"/>
    <cellStyle name="20% - アクセント 3 2 3" xfId="633"/>
    <cellStyle name="20% - アクセント 3 2 30" xfId="634"/>
    <cellStyle name="20% - アクセント 3 2 31" xfId="635"/>
    <cellStyle name="20% - アクセント 3 2 32" xfId="636"/>
    <cellStyle name="20% - アクセント 3 2 33" xfId="637"/>
    <cellStyle name="20% - アクセント 3 2 34" xfId="638"/>
    <cellStyle name="20% - アクセント 3 2 35" xfId="639"/>
    <cellStyle name="20% - アクセント 3 2 36" xfId="640"/>
    <cellStyle name="20% - アクセント 3 2 37" xfId="641"/>
    <cellStyle name="20% - アクセント 3 2 38" xfId="642"/>
    <cellStyle name="20% - アクセント 3 2 39" xfId="643"/>
    <cellStyle name="20% - アクセント 3 2 4" xfId="644"/>
    <cellStyle name="20% - アクセント 3 2 40" xfId="645"/>
    <cellStyle name="20% - アクセント 3 2 41" xfId="646"/>
    <cellStyle name="20% - アクセント 3 2 42" xfId="647"/>
    <cellStyle name="20% - アクセント 3 2 43" xfId="648"/>
    <cellStyle name="20% - アクセント 3 2 44" xfId="649"/>
    <cellStyle name="20% - アクセント 3 2 45" xfId="650"/>
    <cellStyle name="20% - アクセント 3 2 46" xfId="651"/>
    <cellStyle name="20% - アクセント 3 2 47" xfId="652"/>
    <cellStyle name="20% - アクセント 3 2 48" xfId="653"/>
    <cellStyle name="20% - アクセント 3 2 49" xfId="654"/>
    <cellStyle name="20% - アクセント 3 2 5" xfId="655"/>
    <cellStyle name="20% - アクセント 3 2 50" xfId="656"/>
    <cellStyle name="20% - アクセント 3 2 51" xfId="657"/>
    <cellStyle name="20% - アクセント 3 2 52" xfId="658"/>
    <cellStyle name="20% - アクセント 3 2 53" xfId="659"/>
    <cellStyle name="20% - アクセント 3 2 54" xfId="660"/>
    <cellStyle name="20% - アクセント 3 2 55" xfId="661"/>
    <cellStyle name="20% - アクセント 3 2 56" xfId="662"/>
    <cellStyle name="20% - アクセント 3 2 57" xfId="663"/>
    <cellStyle name="20% - アクセント 3 2 58" xfId="664"/>
    <cellStyle name="20% - アクセント 3 2 59" xfId="665"/>
    <cellStyle name="20% - アクセント 3 2 6" xfId="666"/>
    <cellStyle name="20% - アクセント 3 2 60" xfId="667"/>
    <cellStyle name="20% - アクセント 3 2 61" xfId="668"/>
    <cellStyle name="20% - アクセント 3 2 62" xfId="669"/>
    <cellStyle name="20% - アクセント 3 2 63" xfId="670"/>
    <cellStyle name="20% - アクセント 3 2 64" xfId="671"/>
    <cellStyle name="20% - アクセント 3 2 65" xfId="672"/>
    <cellStyle name="20% - アクセント 3 2 66" xfId="673"/>
    <cellStyle name="20% - アクセント 3 2 67" xfId="674"/>
    <cellStyle name="20% - アクセント 3 2 68" xfId="675"/>
    <cellStyle name="20% - アクセント 3 2 69" xfId="676"/>
    <cellStyle name="20% - アクセント 3 2 7" xfId="677"/>
    <cellStyle name="20% - アクセント 3 2 8" xfId="678"/>
    <cellStyle name="20% - アクセント 3 2 9" xfId="679"/>
    <cellStyle name="20% - アクセント 3 3" xfId="680"/>
    <cellStyle name="20% - アクセント 3 3 10" xfId="681"/>
    <cellStyle name="20% - アクセント 3 3 11" xfId="682"/>
    <cellStyle name="20% - アクセント 3 3 12" xfId="683"/>
    <cellStyle name="20% - アクセント 3 3 13" xfId="684"/>
    <cellStyle name="20% - アクセント 3 3 14" xfId="685"/>
    <cellStyle name="20% - アクセント 3 3 15" xfId="686"/>
    <cellStyle name="20% - アクセント 3 3 16" xfId="687"/>
    <cellStyle name="20% - アクセント 3 3 17" xfId="688"/>
    <cellStyle name="20% - アクセント 3 3 18" xfId="689"/>
    <cellStyle name="20% - アクセント 3 3 19" xfId="690"/>
    <cellStyle name="20% - アクセント 3 3 2" xfId="691"/>
    <cellStyle name="20% - アクセント 3 3 20" xfId="692"/>
    <cellStyle name="20% - アクセント 3 3 21" xfId="693"/>
    <cellStyle name="20% - アクセント 3 3 22" xfId="694"/>
    <cellStyle name="20% - アクセント 3 3 23" xfId="695"/>
    <cellStyle name="20% - アクセント 3 3 24" xfId="696"/>
    <cellStyle name="20% - アクセント 3 3 25" xfId="697"/>
    <cellStyle name="20% - アクセント 3 3 26" xfId="698"/>
    <cellStyle name="20% - アクセント 3 3 27" xfId="699"/>
    <cellStyle name="20% - アクセント 3 3 28" xfId="700"/>
    <cellStyle name="20% - アクセント 3 3 29" xfId="701"/>
    <cellStyle name="20% - アクセント 3 3 3" xfId="702"/>
    <cellStyle name="20% - アクセント 3 3 30" xfId="703"/>
    <cellStyle name="20% - アクセント 3 3 31" xfId="704"/>
    <cellStyle name="20% - アクセント 3 3 32" xfId="705"/>
    <cellStyle name="20% - アクセント 3 3 33" xfId="706"/>
    <cellStyle name="20% - アクセント 3 3 34" xfId="707"/>
    <cellStyle name="20% - アクセント 3 3 35" xfId="708"/>
    <cellStyle name="20% - アクセント 3 3 36" xfId="709"/>
    <cellStyle name="20% - アクセント 3 3 37" xfId="710"/>
    <cellStyle name="20% - アクセント 3 3 38" xfId="711"/>
    <cellStyle name="20% - アクセント 3 3 39" xfId="712"/>
    <cellStyle name="20% - アクセント 3 3 4" xfId="713"/>
    <cellStyle name="20% - アクセント 3 3 40" xfId="714"/>
    <cellStyle name="20% - アクセント 3 3 41" xfId="715"/>
    <cellStyle name="20% - アクセント 3 3 42" xfId="716"/>
    <cellStyle name="20% - アクセント 3 3 43" xfId="717"/>
    <cellStyle name="20% - アクセント 3 3 44" xfId="718"/>
    <cellStyle name="20% - アクセント 3 3 45" xfId="719"/>
    <cellStyle name="20% - アクセント 3 3 46" xfId="720"/>
    <cellStyle name="20% - アクセント 3 3 47" xfId="721"/>
    <cellStyle name="20% - アクセント 3 3 48" xfId="722"/>
    <cellStyle name="20% - アクセント 3 3 49" xfId="723"/>
    <cellStyle name="20% - アクセント 3 3 5" xfId="724"/>
    <cellStyle name="20% - アクセント 3 3 50" xfId="725"/>
    <cellStyle name="20% - アクセント 3 3 51" xfId="726"/>
    <cellStyle name="20% - アクセント 3 3 52" xfId="727"/>
    <cellStyle name="20% - アクセント 3 3 53" xfId="728"/>
    <cellStyle name="20% - アクセント 3 3 54" xfId="729"/>
    <cellStyle name="20% - アクセント 3 3 55" xfId="730"/>
    <cellStyle name="20% - アクセント 3 3 56" xfId="731"/>
    <cellStyle name="20% - アクセント 3 3 57" xfId="732"/>
    <cellStyle name="20% - アクセント 3 3 58" xfId="733"/>
    <cellStyle name="20% - アクセント 3 3 59" xfId="734"/>
    <cellStyle name="20% - アクセント 3 3 6" xfId="735"/>
    <cellStyle name="20% - アクセント 3 3 60" xfId="736"/>
    <cellStyle name="20% - アクセント 3 3 61" xfId="737"/>
    <cellStyle name="20% - アクセント 3 3 62" xfId="738"/>
    <cellStyle name="20% - アクセント 3 3 63" xfId="739"/>
    <cellStyle name="20% - アクセント 3 3 64" xfId="740"/>
    <cellStyle name="20% - アクセント 3 3 65" xfId="741"/>
    <cellStyle name="20% - アクセント 3 3 66" xfId="742"/>
    <cellStyle name="20% - アクセント 3 3 7" xfId="743"/>
    <cellStyle name="20% - アクセント 3 3 8" xfId="744"/>
    <cellStyle name="20% - アクセント 3 3 9" xfId="745"/>
    <cellStyle name="20% - アクセント 3 4" xfId="746"/>
    <cellStyle name="20% - アクセント 3 5" xfId="747"/>
    <cellStyle name="20% - アクセント 3 5 10" xfId="748"/>
    <cellStyle name="20% - アクセント 3 5 11" xfId="749"/>
    <cellStyle name="20% - アクセント 3 5 12" xfId="750"/>
    <cellStyle name="20% - アクセント 3 5 13" xfId="751"/>
    <cellStyle name="20% - アクセント 3 5 14" xfId="752"/>
    <cellStyle name="20% - アクセント 3 5 15" xfId="753"/>
    <cellStyle name="20% - アクセント 3 5 16" xfId="754"/>
    <cellStyle name="20% - アクセント 3 5 17" xfId="755"/>
    <cellStyle name="20% - アクセント 3 5 18" xfId="756"/>
    <cellStyle name="20% - アクセント 3 5 19" xfId="757"/>
    <cellStyle name="20% - アクセント 3 5 2" xfId="758"/>
    <cellStyle name="20% - アクセント 3 5 20" xfId="759"/>
    <cellStyle name="20% - アクセント 3 5 21" xfId="760"/>
    <cellStyle name="20% - アクセント 3 5 22" xfId="761"/>
    <cellStyle name="20% - アクセント 3 5 23" xfId="762"/>
    <cellStyle name="20% - アクセント 3 5 24" xfId="763"/>
    <cellStyle name="20% - アクセント 3 5 25" xfId="764"/>
    <cellStyle name="20% - アクセント 3 5 26" xfId="765"/>
    <cellStyle name="20% - アクセント 3 5 27" xfId="766"/>
    <cellStyle name="20% - アクセント 3 5 28" xfId="767"/>
    <cellStyle name="20% - アクセント 3 5 29" xfId="768"/>
    <cellStyle name="20% - アクセント 3 5 3" xfId="769"/>
    <cellStyle name="20% - アクセント 3 5 30" xfId="770"/>
    <cellStyle name="20% - アクセント 3 5 31" xfId="771"/>
    <cellStyle name="20% - アクセント 3 5 32" xfId="772"/>
    <cellStyle name="20% - アクセント 3 5 33" xfId="773"/>
    <cellStyle name="20% - アクセント 3 5 34" xfId="774"/>
    <cellStyle name="20% - アクセント 3 5 35" xfId="775"/>
    <cellStyle name="20% - アクセント 3 5 36" xfId="776"/>
    <cellStyle name="20% - アクセント 3 5 37" xfId="777"/>
    <cellStyle name="20% - アクセント 3 5 38" xfId="778"/>
    <cellStyle name="20% - アクセント 3 5 39" xfId="779"/>
    <cellStyle name="20% - アクセント 3 5 4" xfId="780"/>
    <cellStyle name="20% - アクセント 3 5 40" xfId="781"/>
    <cellStyle name="20% - アクセント 3 5 41" xfId="782"/>
    <cellStyle name="20% - アクセント 3 5 42" xfId="783"/>
    <cellStyle name="20% - アクセント 3 5 43" xfId="784"/>
    <cellStyle name="20% - アクセント 3 5 44" xfId="785"/>
    <cellStyle name="20% - アクセント 3 5 45" xfId="786"/>
    <cellStyle name="20% - アクセント 3 5 46" xfId="787"/>
    <cellStyle name="20% - アクセント 3 5 47" xfId="788"/>
    <cellStyle name="20% - アクセント 3 5 48" xfId="789"/>
    <cellStyle name="20% - アクセント 3 5 49" xfId="790"/>
    <cellStyle name="20% - アクセント 3 5 5" xfId="791"/>
    <cellStyle name="20% - アクセント 3 5 50" xfId="792"/>
    <cellStyle name="20% - アクセント 3 5 51" xfId="793"/>
    <cellStyle name="20% - アクセント 3 5 52" xfId="794"/>
    <cellStyle name="20% - アクセント 3 5 53" xfId="795"/>
    <cellStyle name="20% - アクセント 3 5 54" xfId="796"/>
    <cellStyle name="20% - アクセント 3 5 55" xfId="797"/>
    <cellStyle name="20% - アクセント 3 5 56" xfId="798"/>
    <cellStyle name="20% - アクセント 3 5 57" xfId="799"/>
    <cellStyle name="20% - アクセント 3 5 58" xfId="800"/>
    <cellStyle name="20% - アクセント 3 5 59" xfId="801"/>
    <cellStyle name="20% - アクセント 3 5 6" xfId="802"/>
    <cellStyle name="20% - アクセント 3 5 60" xfId="803"/>
    <cellStyle name="20% - アクセント 3 5 61" xfId="804"/>
    <cellStyle name="20% - アクセント 3 5 62" xfId="805"/>
    <cellStyle name="20% - アクセント 3 5 63" xfId="806"/>
    <cellStyle name="20% - アクセント 3 5 64" xfId="807"/>
    <cellStyle name="20% - アクセント 3 5 7" xfId="808"/>
    <cellStyle name="20% - アクセント 3 5 8" xfId="809"/>
    <cellStyle name="20% - アクセント 3 5 9" xfId="810"/>
    <cellStyle name="20% - アクセント 3 6" xfId="811"/>
    <cellStyle name="20% - アクセント 3 7" xfId="812"/>
    <cellStyle name="20% - アクセント 3 8" xfId="813"/>
    <cellStyle name="20% - アクセント 3 9" xfId="814"/>
    <cellStyle name="20% - アクセント 4 10" xfId="815"/>
    <cellStyle name="20% - アクセント 4 10 10" xfId="816"/>
    <cellStyle name="20% - アクセント 4 10 11" xfId="817"/>
    <cellStyle name="20% - アクセント 4 10 12" xfId="818"/>
    <cellStyle name="20% - アクセント 4 10 13" xfId="819"/>
    <cellStyle name="20% - アクセント 4 10 14" xfId="820"/>
    <cellStyle name="20% - アクセント 4 10 15" xfId="821"/>
    <cellStyle name="20% - アクセント 4 10 16" xfId="822"/>
    <cellStyle name="20% - アクセント 4 10 17" xfId="823"/>
    <cellStyle name="20% - アクセント 4 10 18" xfId="824"/>
    <cellStyle name="20% - アクセント 4 10 19" xfId="825"/>
    <cellStyle name="20% - アクセント 4 10 2" xfId="826"/>
    <cellStyle name="20% - アクセント 4 10 20" xfId="827"/>
    <cellStyle name="20% - アクセント 4 10 21" xfId="828"/>
    <cellStyle name="20% - アクセント 4 10 22" xfId="829"/>
    <cellStyle name="20% - アクセント 4 10 23" xfId="830"/>
    <cellStyle name="20% - アクセント 4 10 24" xfId="831"/>
    <cellStyle name="20% - アクセント 4 10 25" xfId="832"/>
    <cellStyle name="20% - アクセント 4 10 26" xfId="833"/>
    <cellStyle name="20% - アクセント 4 10 27" xfId="834"/>
    <cellStyle name="20% - アクセント 4 10 28" xfId="835"/>
    <cellStyle name="20% - アクセント 4 10 29" xfId="836"/>
    <cellStyle name="20% - アクセント 4 10 3" xfId="837"/>
    <cellStyle name="20% - アクセント 4 10 30" xfId="838"/>
    <cellStyle name="20% - アクセント 4 10 31" xfId="839"/>
    <cellStyle name="20% - アクセント 4 10 32" xfId="840"/>
    <cellStyle name="20% - アクセント 4 10 33" xfId="841"/>
    <cellStyle name="20% - アクセント 4 10 34" xfId="842"/>
    <cellStyle name="20% - アクセント 4 10 35" xfId="843"/>
    <cellStyle name="20% - アクセント 4 10 36" xfId="844"/>
    <cellStyle name="20% - アクセント 4 10 37" xfId="845"/>
    <cellStyle name="20% - アクセント 4 10 38" xfId="846"/>
    <cellStyle name="20% - アクセント 4 10 39" xfId="847"/>
    <cellStyle name="20% - アクセント 4 10 4" xfId="848"/>
    <cellStyle name="20% - アクセント 4 10 40" xfId="849"/>
    <cellStyle name="20% - アクセント 4 10 41" xfId="850"/>
    <cellStyle name="20% - アクセント 4 10 42" xfId="851"/>
    <cellStyle name="20% - アクセント 4 10 43" xfId="852"/>
    <cellStyle name="20% - アクセント 4 10 44" xfId="853"/>
    <cellStyle name="20% - アクセント 4 10 45" xfId="854"/>
    <cellStyle name="20% - アクセント 4 10 46" xfId="855"/>
    <cellStyle name="20% - アクセント 4 10 47" xfId="856"/>
    <cellStyle name="20% - アクセント 4 10 48" xfId="857"/>
    <cellStyle name="20% - アクセント 4 10 49" xfId="858"/>
    <cellStyle name="20% - アクセント 4 10 5" xfId="859"/>
    <cellStyle name="20% - アクセント 4 10 50" xfId="860"/>
    <cellStyle name="20% - アクセント 4 10 51" xfId="861"/>
    <cellStyle name="20% - アクセント 4 10 52" xfId="862"/>
    <cellStyle name="20% - アクセント 4 10 53" xfId="863"/>
    <cellStyle name="20% - アクセント 4 10 54" xfId="864"/>
    <cellStyle name="20% - アクセント 4 10 55" xfId="865"/>
    <cellStyle name="20% - アクセント 4 10 56" xfId="866"/>
    <cellStyle name="20% - アクセント 4 10 57" xfId="867"/>
    <cellStyle name="20% - アクセント 4 10 58" xfId="868"/>
    <cellStyle name="20% - アクセント 4 10 59" xfId="869"/>
    <cellStyle name="20% - アクセント 4 10 6" xfId="870"/>
    <cellStyle name="20% - アクセント 4 10 60" xfId="871"/>
    <cellStyle name="20% - アクセント 4 10 61" xfId="872"/>
    <cellStyle name="20% - アクセント 4 10 62" xfId="873"/>
    <cellStyle name="20% - アクセント 4 10 63" xfId="874"/>
    <cellStyle name="20% - アクセント 4 10 7" xfId="875"/>
    <cellStyle name="20% - アクセント 4 10 8" xfId="876"/>
    <cellStyle name="20% - アクセント 4 10 9" xfId="877"/>
    <cellStyle name="20% - アクセント 4 11" xfId="878"/>
    <cellStyle name="20% - アクセント 4 2" xfId="879"/>
    <cellStyle name="20% - アクセント 4 2 10" xfId="880"/>
    <cellStyle name="20% - アクセント 4 2 11" xfId="881"/>
    <cellStyle name="20% - アクセント 4 2 12" xfId="882"/>
    <cellStyle name="20% - アクセント 4 2 13" xfId="883"/>
    <cellStyle name="20% - アクセント 4 2 14" xfId="884"/>
    <cellStyle name="20% - アクセント 4 2 15" xfId="885"/>
    <cellStyle name="20% - アクセント 4 2 16" xfId="886"/>
    <cellStyle name="20% - アクセント 4 2 17" xfId="887"/>
    <cellStyle name="20% - アクセント 4 2 18" xfId="888"/>
    <cellStyle name="20% - アクセント 4 2 19" xfId="889"/>
    <cellStyle name="20% - アクセント 4 2 2" xfId="890"/>
    <cellStyle name="20% - アクセント 4 2 2 2" xfId="891"/>
    <cellStyle name="20% - アクセント 4 2 20" xfId="892"/>
    <cellStyle name="20% - アクセント 4 2 21" xfId="893"/>
    <cellStyle name="20% - アクセント 4 2 22" xfId="894"/>
    <cellStyle name="20% - アクセント 4 2 23" xfId="895"/>
    <cellStyle name="20% - アクセント 4 2 24" xfId="896"/>
    <cellStyle name="20% - アクセント 4 2 25" xfId="897"/>
    <cellStyle name="20% - アクセント 4 2 26" xfId="898"/>
    <cellStyle name="20% - アクセント 4 2 27" xfId="899"/>
    <cellStyle name="20% - アクセント 4 2 28" xfId="900"/>
    <cellStyle name="20% - アクセント 4 2 29" xfId="901"/>
    <cellStyle name="20% - アクセント 4 2 3" xfId="902"/>
    <cellStyle name="20% - アクセント 4 2 30" xfId="903"/>
    <cellStyle name="20% - アクセント 4 2 31" xfId="904"/>
    <cellStyle name="20% - アクセント 4 2 32" xfId="905"/>
    <cellStyle name="20% - アクセント 4 2 33" xfId="906"/>
    <cellStyle name="20% - アクセント 4 2 34" xfId="907"/>
    <cellStyle name="20% - アクセント 4 2 35" xfId="908"/>
    <cellStyle name="20% - アクセント 4 2 36" xfId="909"/>
    <cellStyle name="20% - アクセント 4 2 37" xfId="910"/>
    <cellStyle name="20% - アクセント 4 2 38" xfId="911"/>
    <cellStyle name="20% - アクセント 4 2 39" xfId="912"/>
    <cellStyle name="20% - アクセント 4 2 4" xfId="913"/>
    <cellStyle name="20% - アクセント 4 2 40" xfId="914"/>
    <cellStyle name="20% - アクセント 4 2 41" xfId="915"/>
    <cellStyle name="20% - アクセント 4 2 42" xfId="916"/>
    <cellStyle name="20% - アクセント 4 2 43" xfId="917"/>
    <cellStyle name="20% - アクセント 4 2 44" xfId="918"/>
    <cellStyle name="20% - アクセント 4 2 45" xfId="919"/>
    <cellStyle name="20% - アクセント 4 2 46" xfId="920"/>
    <cellStyle name="20% - アクセント 4 2 47" xfId="921"/>
    <cellStyle name="20% - アクセント 4 2 48" xfId="922"/>
    <cellStyle name="20% - アクセント 4 2 49" xfId="923"/>
    <cellStyle name="20% - アクセント 4 2 5" xfId="924"/>
    <cellStyle name="20% - アクセント 4 2 50" xfId="925"/>
    <cellStyle name="20% - アクセント 4 2 51" xfId="926"/>
    <cellStyle name="20% - アクセント 4 2 52" xfId="927"/>
    <cellStyle name="20% - アクセント 4 2 53" xfId="928"/>
    <cellStyle name="20% - アクセント 4 2 54" xfId="929"/>
    <cellStyle name="20% - アクセント 4 2 55" xfId="930"/>
    <cellStyle name="20% - アクセント 4 2 56" xfId="931"/>
    <cellStyle name="20% - アクセント 4 2 57" xfId="932"/>
    <cellStyle name="20% - アクセント 4 2 58" xfId="933"/>
    <cellStyle name="20% - アクセント 4 2 59" xfId="934"/>
    <cellStyle name="20% - アクセント 4 2 6" xfId="935"/>
    <cellStyle name="20% - アクセント 4 2 60" xfId="936"/>
    <cellStyle name="20% - アクセント 4 2 61" xfId="937"/>
    <cellStyle name="20% - アクセント 4 2 62" xfId="938"/>
    <cellStyle name="20% - アクセント 4 2 63" xfId="939"/>
    <cellStyle name="20% - アクセント 4 2 64" xfId="940"/>
    <cellStyle name="20% - アクセント 4 2 65" xfId="941"/>
    <cellStyle name="20% - アクセント 4 2 66" xfId="942"/>
    <cellStyle name="20% - アクセント 4 2 67" xfId="943"/>
    <cellStyle name="20% - アクセント 4 2 68" xfId="944"/>
    <cellStyle name="20% - アクセント 4 2 69" xfId="945"/>
    <cellStyle name="20% - アクセント 4 2 7" xfId="946"/>
    <cellStyle name="20% - アクセント 4 2 8" xfId="947"/>
    <cellStyle name="20% - アクセント 4 2 9" xfId="948"/>
    <cellStyle name="20% - アクセント 4 3" xfId="949"/>
    <cellStyle name="20% - アクセント 4 3 10" xfId="950"/>
    <cellStyle name="20% - アクセント 4 3 11" xfId="951"/>
    <cellStyle name="20% - アクセント 4 3 12" xfId="952"/>
    <cellStyle name="20% - アクセント 4 3 13" xfId="953"/>
    <cellStyle name="20% - アクセント 4 3 14" xfId="954"/>
    <cellStyle name="20% - アクセント 4 3 15" xfId="955"/>
    <cellStyle name="20% - アクセント 4 3 16" xfId="956"/>
    <cellStyle name="20% - アクセント 4 3 17" xfId="957"/>
    <cellStyle name="20% - アクセント 4 3 18" xfId="958"/>
    <cellStyle name="20% - アクセント 4 3 19" xfId="959"/>
    <cellStyle name="20% - アクセント 4 3 2" xfId="960"/>
    <cellStyle name="20% - アクセント 4 3 20" xfId="961"/>
    <cellStyle name="20% - アクセント 4 3 21" xfId="962"/>
    <cellStyle name="20% - アクセント 4 3 22" xfId="963"/>
    <cellStyle name="20% - アクセント 4 3 23" xfId="964"/>
    <cellStyle name="20% - アクセント 4 3 24" xfId="965"/>
    <cellStyle name="20% - アクセント 4 3 25" xfId="966"/>
    <cellStyle name="20% - アクセント 4 3 26" xfId="967"/>
    <cellStyle name="20% - アクセント 4 3 27" xfId="968"/>
    <cellStyle name="20% - アクセント 4 3 28" xfId="969"/>
    <cellStyle name="20% - アクセント 4 3 29" xfId="970"/>
    <cellStyle name="20% - アクセント 4 3 3" xfId="971"/>
    <cellStyle name="20% - アクセント 4 3 30" xfId="972"/>
    <cellStyle name="20% - アクセント 4 3 31" xfId="973"/>
    <cellStyle name="20% - アクセント 4 3 32" xfId="974"/>
    <cellStyle name="20% - アクセント 4 3 33" xfId="975"/>
    <cellStyle name="20% - アクセント 4 3 34" xfId="976"/>
    <cellStyle name="20% - アクセント 4 3 35" xfId="977"/>
    <cellStyle name="20% - アクセント 4 3 36" xfId="978"/>
    <cellStyle name="20% - アクセント 4 3 37" xfId="979"/>
    <cellStyle name="20% - アクセント 4 3 38" xfId="980"/>
    <cellStyle name="20% - アクセント 4 3 39" xfId="981"/>
    <cellStyle name="20% - アクセント 4 3 4" xfId="982"/>
    <cellStyle name="20% - アクセント 4 3 40" xfId="983"/>
    <cellStyle name="20% - アクセント 4 3 41" xfId="984"/>
    <cellStyle name="20% - アクセント 4 3 42" xfId="985"/>
    <cellStyle name="20% - アクセント 4 3 43" xfId="986"/>
    <cellStyle name="20% - アクセント 4 3 44" xfId="987"/>
    <cellStyle name="20% - アクセント 4 3 45" xfId="988"/>
    <cellStyle name="20% - アクセント 4 3 46" xfId="989"/>
    <cellStyle name="20% - アクセント 4 3 47" xfId="990"/>
    <cellStyle name="20% - アクセント 4 3 48" xfId="991"/>
    <cellStyle name="20% - アクセント 4 3 49" xfId="992"/>
    <cellStyle name="20% - アクセント 4 3 5" xfId="993"/>
    <cellStyle name="20% - アクセント 4 3 50" xfId="994"/>
    <cellStyle name="20% - アクセント 4 3 51" xfId="995"/>
    <cellStyle name="20% - アクセント 4 3 52" xfId="996"/>
    <cellStyle name="20% - アクセント 4 3 53" xfId="997"/>
    <cellStyle name="20% - アクセント 4 3 54" xfId="998"/>
    <cellStyle name="20% - アクセント 4 3 55" xfId="999"/>
    <cellStyle name="20% - アクセント 4 3 56" xfId="1000"/>
    <cellStyle name="20% - アクセント 4 3 57" xfId="1001"/>
    <cellStyle name="20% - アクセント 4 3 58" xfId="1002"/>
    <cellStyle name="20% - アクセント 4 3 59" xfId="1003"/>
    <cellStyle name="20% - アクセント 4 3 6" xfId="1004"/>
    <cellStyle name="20% - アクセント 4 3 60" xfId="1005"/>
    <cellStyle name="20% - アクセント 4 3 61" xfId="1006"/>
    <cellStyle name="20% - アクセント 4 3 62" xfId="1007"/>
    <cellStyle name="20% - アクセント 4 3 63" xfId="1008"/>
    <cellStyle name="20% - アクセント 4 3 64" xfId="1009"/>
    <cellStyle name="20% - アクセント 4 3 65" xfId="1010"/>
    <cellStyle name="20% - アクセント 4 3 66" xfId="1011"/>
    <cellStyle name="20% - アクセント 4 3 7" xfId="1012"/>
    <cellStyle name="20% - アクセント 4 3 8" xfId="1013"/>
    <cellStyle name="20% - アクセント 4 3 9" xfId="1014"/>
    <cellStyle name="20% - アクセント 4 4" xfId="1015"/>
    <cellStyle name="20% - アクセント 4 5" xfId="1016"/>
    <cellStyle name="20% - アクセント 4 5 10" xfId="1017"/>
    <cellStyle name="20% - アクセント 4 5 11" xfId="1018"/>
    <cellStyle name="20% - アクセント 4 5 12" xfId="1019"/>
    <cellStyle name="20% - アクセント 4 5 13" xfId="1020"/>
    <cellStyle name="20% - アクセント 4 5 14" xfId="1021"/>
    <cellStyle name="20% - アクセント 4 5 15" xfId="1022"/>
    <cellStyle name="20% - アクセント 4 5 16" xfId="1023"/>
    <cellStyle name="20% - アクセント 4 5 17" xfId="1024"/>
    <cellStyle name="20% - アクセント 4 5 18" xfId="1025"/>
    <cellStyle name="20% - アクセント 4 5 19" xfId="1026"/>
    <cellStyle name="20% - アクセント 4 5 2" xfId="1027"/>
    <cellStyle name="20% - アクセント 4 5 20" xfId="1028"/>
    <cellStyle name="20% - アクセント 4 5 21" xfId="1029"/>
    <cellStyle name="20% - アクセント 4 5 22" xfId="1030"/>
    <cellStyle name="20% - アクセント 4 5 23" xfId="1031"/>
    <cellStyle name="20% - アクセント 4 5 24" xfId="1032"/>
    <cellStyle name="20% - アクセント 4 5 25" xfId="1033"/>
    <cellStyle name="20% - アクセント 4 5 26" xfId="1034"/>
    <cellStyle name="20% - アクセント 4 5 27" xfId="1035"/>
    <cellStyle name="20% - アクセント 4 5 28" xfId="1036"/>
    <cellStyle name="20% - アクセント 4 5 29" xfId="1037"/>
    <cellStyle name="20% - アクセント 4 5 3" xfId="1038"/>
    <cellStyle name="20% - アクセント 4 5 30" xfId="1039"/>
    <cellStyle name="20% - アクセント 4 5 31" xfId="1040"/>
    <cellStyle name="20% - アクセント 4 5 32" xfId="1041"/>
    <cellStyle name="20% - アクセント 4 5 33" xfId="1042"/>
    <cellStyle name="20% - アクセント 4 5 34" xfId="1043"/>
    <cellStyle name="20% - アクセント 4 5 35" xfId="1044"/>
    <cellStyle name="20% - アクセント 4 5 36" xfId="1045"/>
    <cellStyle name="20% - アクセント 4 5 37" xfId="1046"/>
    <cellStyle name="20% - アクセント 4 5 38" xfId="1047"/>
    <cellStyle name="20% - アクセント 4 5 39" xfId="1048"/>
    <cellStyle name="20% - アクセント 4 5 4" xfId="1049"/>
    <cellStyle name="20% - アクセント 4 5 40" xfId="1050"/>
    <cellStyle name="20% - アクセント 4 5 41" xfId="1051"/>
    <cellStyle name="20% - アクセント 4 5 42" xfId="1052"/>
    <cellStyle name="20% - アクセント 4 5 43" xfId="1053"/>
    <cellStyle name="20% - アクセント 4 5 44" xfId="1054"/>
    <cellStyle name="20% - アクセント 4 5 45" xfId="1055"/>
    <cellStyle name="20% - アクセント 4 5 46" xfId="1056"/>
    <cellStyle name="20% - アクセント 4 5 47" xfId="1057"/>
    <cellStyle name="20% - アクセント 4 5 48" xfId="1058"/>
    <cellStyle name="20% - アクセント 4 5 49" xfId="1059"/>
    <cellStyle name="20% - アクセント 4 5 5" xfId="1060"/>
    <cellStyle name="20% - アクセント 4 5 50" xfId="1061"/>
    <cellStyle name="20% - アクセント 4 5 51" xfId="1062"/>
    <cellStyle name="20% - アクセント 4 5 52" xfId="1063"/>
    <cellStyle name="20% - アクセント 4 5 53" xfId="1064"/>
    <cellStyle name="20% - アクセント 4 5 54" xfId="1065"/>
    <cellStyle name="20% - アクセント 4 5 55" xfId="1066"/>
    <cellStyle name="20% - アクセント 4 5 56" xfId="1067"/>
    <cellStyle name="20% - アクセント 4 5 57" xfId="1068"/>
    <cellStyle name="20% - アクセント 4 5 58" xfId="1069"/>
    <cellStyle name="20% - アクセント 4 5 59" xfId="1070"/>
    <cellStyle name="20% - アクセント 4 5 6" xfId="1071"/>
    <cellStyle name="20% - アクセント 4 5 60" xfId="1072"/>
    <cellStyle name="20% - アクセント 4 5 61" xfId="1073"/>
    <cellStyle name="20% - アクセント 4 5 62" xfId="1074"/>
    <cellStyle name="20% - アクセント 4 5 63" xfId="1075"/>
    <cellStyle name="20% - アクセント 4 5 64" xfId="1076"/>
    <cellStyle name="20% - アクセント 4 5 7" xfId="1077"/>
    <cellStyle name="20% - アクセント 4 5 8" xfId="1078"/>
    <cellStyle name="20% - アクセント 4 5 9" xfId="1079"/>
    <cellStyle name="20% - アクセント 4 6" xfId="1080"/>
    <cellStyle name="20% - アクセント 4 7" xfId="1081"/>
    <cellStyle name="20% - アクセント 4 8" xfId="1082"/>
    <cellStyle name="20% - アクセント 4 9" xfId="1083"/>
    <cellStyle name="20% - アクセント 5 10" xfId="1084"/>
    <cellStyle name="20% - アクセント 5 10 10" xfId="1085"/>
    <cellStyle name="20% - アクセント 5 10 11" xfId="1086"/>
    <cellStyle name="20% - アクセント 5 10 12" xfId="1087"/>
    <cellStyle name="20% - アクセント 5 10 13" xfId="1088"/>
    <cellStyle name="20% - アクセント 5 10 14" xfId="1089"/>
    <cellStyle name="20% - アクセント 5 10 15" xfId="1090"/>
    <cellStyle name="20% - アクセント 5 10 16" xfId="1091"/>
    <cellStyle name="20% - アクセント 5 10 17" xfId="1092"/>
    <cellStyle name="20% - アクセント 5 10 18" xfId="1093"/>
    <cellStyle name="20% - アクセント 5 10 19" xfId="1094"/>
    <cellStyle name="20% - アクセント 5 10 2" xfId="1095"/>
    <cellStyle name="20% - アクセント 5 10 20" xfId="1096"/>
    <cellStyle name="20% - アクセント 5 10 21" xfId="1097"/>
    <cellStyle name="20% - アクセント 5 10 22" xfId="1098"/>
    <cellStyle name="20% - アクセント 5 10 23" xfId="1099"/>
    <cellStyle name="20% - アクセント 5 10 24" xfId="1100"/>
    <cellStyle name="20% - アクセント 5 10 25" xfId="1101"/>
    <cellStyle name="20% - アクセント 5 10 26" xfId="1102"/>
    <cellStyle name="20% - アクセント 5 10 27" xfId="1103"/>
    <cellStyle name="20% - アクセント 5 10 28" xfId="1104"/>
    <cellStyle name="20% - アクセント 5 10 29" xfId="1105"/>
    <cellStyle name="20% - アクセント 5 10 3" xfId="1106"/>
    <cellStyle name="20% - アクセント 5 10 30" xfId="1107"/>
    <cellStyle name="20% - アクセント 5 10 31" xfId="1108"/>
    <cellStyle name="20% - アクセント 5 10 32" xfId="1109"/>
    <cellStyle name="20% - アクセント 5 10 33" xfId="1110"/>
    <cellStyle name="20% - アクセント 5 10 34" xfId="1111"/>
    <cellStyle name="20% - アクセント 5 10 35" xfId="1112"/>
    <cellStyle name="20% - アクセント 5 10 36" xfId="1113"/>
    <cellStyle name="20% - アクセント 5 10 37" xfId="1114"/>
    <cellStyle name="20% - アクセント 5 10 38" xfId="1115"/>
    <cellStyle name="20% - アクセント 5 10 39" xfId="1116"/>
    <cellStyle name="20% - アクセント 5 10 4" xfId="1117"/>
    <cellStyle name="20% - アクセント 5 10 40" xfId="1118"/>
    <cellStyle name="20% - アクセント 5 10 41" xfId="1119"/>
    <cellStyle name="20% - アクセント 5 10 42" xfId="1120"/>
    <cellStyle name="20% - アクセント 5 10 43" xfId="1121"/>
    <cellStyle name="20% - アクセント 5 10 44" xfId="1122"/>
    <cellStyle name="20% - アクセント 5 10 45" xfId="1123"/>
    <cellStyle name="20% - アクセント 5 10 46" xfId="1124"/>
    <cellStyle name="20% - アクセント 5 10 47" xfId="1125"/>
    <cellStyle name="20% - アクセント 5 10 48" xfId="1126"/>
    <cellStyle name="20% - アクセント 5 10 49" xfId="1127"/>
    <cellStyle name="20% - アクセント 5 10 5" xfId="1128"/>
    <cellStyle name="20% - アクセント 5 10 50" xfId="1129"/>
    <cellStyle name="20% - アクセント 5 10 51" xfId="1130"/>
    <cellStyle name="20% - アクセント 5 10 52" xfId="1131"/>
    <cellStyle name="20% - アクセント 5 10 53" xfId="1132"/>
    <cellStyle name="20% - アクセント 5 10 54" xfId="1133"/>
    <cellStyle name="20% - アクセント 5 10 55" xfId="1134"/>
    <cellStyle name="20% - アクセント 5 10 56" xfId="1135"/>
    <cellStyle name="20% - アクセント 5 10 57" xfId="1136"/>
    <cellStyle name="20% - アクセント 5 10 58" xfId="1137"/>
    <cellStyle name="20% - アクセント 5 10 59" xfId="1138"/>
    <cellStyle name="20% - アクセント 5 10 6" xfId="1139"/>
    <cellStyle name="20% - アクセント 5 10 60" xfId="1140"/>
    <cellStyle name="20% - アクセント 5 10 61" xfId="1141"/>
    <cellStyle name="20% - アクセント 5 10 62" xfId="1142"/>
    <cellStyle name="20% - アクセント 5 10 63" xfId="1143"/>
    <cellStyle name="20% - アクセント 5 10 7" xfId="1144"/>
    <cellStyle name="20% - アクセント 5 10 8" xfId="1145"/>
    <cellStyle name="20% - アクセント 5 10 9" xfId="1146"/>
    <cellStyle name="20% - アクセント 5 11" xfId="1147"/>
    <cellStyle name="20% - アクセント 5 2" xfId="1148"/>
    <cellStyle name="20% - アクセント 5 2 10" xfId="1149"/>
    <cellStyle name="20% - アクセント 5 2 11" xfId="1150"/>
    <cellStyle name="20% - アクセント 5 2 12" xfId="1151"/>
    <cellStyle name="20% - アクセント 5 2 13" xfId="1152"/>
    <cellStyle name="20% - アクセント 5 2 14" xfId="1153"/>
    <cellStyle name="20% - アクセント 5 2 15" xfId="1154"/>
    <cellStyle name="20% - アクセント 5 2 16" xfId="1155"/>
    <cellStyle name="20% - アクセント 5 2 17" xfId="1156"/>
    <cellStyle name="20% - アクセント 5 2 18" xfId="1157"/>
    <cellStyle name="20% - アクセント 5 2 19" xfId="1158"/>
    <cellStyle name="20% - アクセント 5 2 2" xfId="1159"/>
    <cellStyle name="20% - アクセント 5 2 2 2" xfId="1160"/>
    <cellStyle name="20% - アクセント 5 2 20" xfId="1161"/>
    <cellStyle name="20% - アクセント 5 2 21" xfId="1162"/>
    <cellStyle name="20% - アクセント 5 2 22" xfId="1163"/>
    <cellStyle name="20% - アクセント 5 2 23" xfId="1164"/>
    <cellStyle name="20% - アクセント 5 2 24" xfId="1165"/>
    <cellStyle name="20% - アクセント 5 2 25" xfId="1166"/>
    <cellStyle name="20% - アクセント 5 2 26" xfId="1167"/>
    <cellStyle name="20% - アクセント 5 2 27" xfId="1168"/>
    <cellStyle name="20% - アクセント 5 2 28" xfId="1169"/>
    <cellStyle name="20% - アクセント 5 2 29" xfId="1170"/>
    <cellStyle name="20% - アクセント 5 2 3" xfId="1171"/>
    <cellStyle name="20% - アクセント 5 2 30" xfId="1172"/>
    <cellStyle name="20% - アクセント 5 2 31" xfId="1173"/>
    <cellStyle name="20% - アクセント 5 2 32" xfId="1174"/>
    <cellStyle name="20% - アクセント 5 2 33" xfId="1175"/>
    <cellStyle name="20% - アクセント 5 2 34" xfId="1176"/>
    <cellStyle name="20% - アクセント 5 2 35" xfId="1177"/>
    <cellStyle name="20% - アクセント 5 2 36" xfId="1178"/>
    <cellStyle name="20% - アクセント 5 2 37" xfId="1179"/>
    <cellStyle name="20% - アクセント 5 2 38" xfId="1180"/>
    <cellStyle name="20% - アクセント 5 2 39" xfId="1181"/>
    <cellStyle name="20% - アクセント 5 2 4" xfId="1182"/>
    <cellStyle name="20% - アクセント 5 2 40" xfId="1183"/>
    <cellStyle name="20% - アクセント 5 2 41" xfId="1184"/>
    <cellStyle name="20% - アクセント 5 2 42" xfId="1185"/>
    <cellStyle name="20% - アクセント 5 2 43" xfId="1186"/>
    <cellStyle name="20% - アクセント 5 2 44" xfId="1187"/>
    <cellStyle name="20% - アクセント 5 2 45" xfId="1188"/>
    <cellStyle name="20% - アクセント 5 2 46" xfId="1189"/>
    <cellStyle name="20% - アクセント 5 2 47" xfId="1190"/>
    <cellStyle name="20% - アクセント 5 2 48" xfId="1191"/>
    <cellStyle name="20% - アクセント 5 2 49" xfId="1192"/>
    <cellStyle name="20% - アクセント 5 2 5" xfId="1193"/>
    <cellStyle name="20% - アクセント 5 2 50" xfId="1194"/>
    <cellStyle name="20% - アクセント 5 2 51" xfId="1195"/>
    <cellStyle name="20% - アクセント 5 2 52" xfId="1196"/>
    <cellStyle name="20% - アクセント 5 2 53" xfId="1197"/>
    <cellStyle name="20% - アクセント 5 2 54" xfId="1198"/>
    <cellStyle name="20% - アクセント 5 2 55" xfId="1199"/>
    <cellStyle name="20% - アクセント 5 2 56" xfId="1200"/>
    <cellStyle name="20% - アクセント 5 2 57" xfId="1201"/>
    <cellStyle name="20% - アクセント 5 2 58" xfId="1202"/>
    <cellStyle name="20% - アクセント 5 2 59" xfId="1203"/>
    <cellStyle name="20% - アクセント 5 2 6" xfId="1204"/>
    <cellStyle name="20% - アクセント 5 2 60" xfId="1205"/>
    <cellStyle name="20% - アクセント 5 2 61" xfId="1206"/>
    <cellStyle name="20% - アクセント 5 2 62" xfId="1207"/>
    <cellStyle name="20% - アクセント 5 2 63" xfId="1208"/>
    <cellStyle name="20% - アクセント 5 2 64" xfId="1209"/>
    <cellStyle name="20% - アクセント 5 2 65" xfId="1210"/>
    <cellStyle name="20% - アクセント 5 2 66" xfId="1211"/>
    <cellStyle name="20% - アクセント 5 2 67" xfId="1212"/>
    <cellStyle name="20% - アクセント 5 2 68" xfId="1213"/>
    <cellStyle name="20% - アクセント 5 2 69" xfId="1214"/>
    <cellStyle name="20% - アクセント 5 2 7" xfId="1215"/>
    <cellStyle name="20% - アクセント 5 2 8" xfId="1216"/>
    <cellStyle name="20% - アクセント 5 2 9" xfId="1217"/>
    <cellStyle name="20% - アクセント 5 3" xfId="1218"/>
    <cellStyle name="20% - アクセント 5 3 10" xfId="1219"/>
    <cellStyle name="20% - アクセント 5 3 11" xfId="1220"/>
    <cellStyle name="20% - アクセント 5 3 12" xfId="1221"/>
    <cellStyle name="20% - アクセント 5 3 13" xfId="1222"/>
    <cellStyle name="20% - アクセント 5 3 14" xfId="1223"/>
    <cellStyle name="20% - アクセント 5 3 15" xfId="1224"/>
    <cellStyle name="20% - アクセント 5 3 16" xfId="1225"/>
    <cellStyle name="20% - アクセント 5 3 17" xfId="1226"/>
    <cellStyle name="20% - アクセント 5 3 18" xfId="1227"/>
    <cellStyle name="20% - アクセント 5 3 19" xfId="1228"/>
    <cellStyle name="20% - アクセント 5 3 2" xfId="1229"/>
    <cellStyle name="20% - アクセント 5 3 20" xfId="1230"/>
    <cellStyle name="20% - アクセント 5 3 21" xfId="1231"/>
    <cellStyle name="20% - アクセント 5 3 22" xfId="1232"/>
    <cellStyle name="20% - アクセント 5 3 23" xfId="1233"/>
    <cellStyle name="20% - アクセント 5 3 24" xfId="1234"/>
    <cellStyle name="20% - アクセント 5 3 25" xfId="1235"/>
    <cellStyle name="20% - アクセント 5 3 26" xfId="1236"/>
    <cellStyle name="20% - アクセント 5 3 27" xfId="1237"/>
    <cellStyle name="20% - アクセント 5 3 28" xfId="1238"/>
    <cellStyle name="20% - アクセント 5 3 29" xfId="1239"/>
    <cellStyle name="20% - アクセント 5 3 3" xfId="1240"/>
    <cellStyle name="20% - アクセント 5 3 30" xfId="1241"/>
    <cellStyle name="20% - アクセント 5 3 31" xfId="1242"/>
    <cellStyle name="20% - アクセント 5 3 32" xfId="1243"/>
    <cellStyle name="20% - アクセント 5 3 33" xfId="1244"/>
    <cellStyle name="20% - アクセント 5 3 34" xfId="1245"/>
    <cellStyle name="20% - アクセント 5 3 35" xfId="1246"/>
    <cellStyle name="20% - アクセント 5 3 36" xfId="1247"/>
    <cellStyle name="20% - アクセント 5 3 37" xfId="1248"/>
    <cellStyle name="20% - アクセント 5 3 38" xfId="1249"/>
    <cellStyle name="20% - アクセント 5 3 39" xfId="1250"/>
    <cellStyle name="20% - アクセント 5 3 4" xfId="1251"/>
    <cellStyle name="20% - アクセント 5 3 40" xfId="1252"/>
    <cellStyle name="20% - アクセント 5 3 41" xfId="1253"/>
    <cellStyle name="20% - アクセント 5 3 42" xfId="1254"/>
    <cellStyle name="20% - アクセント 5 3 43" xfId="1255"/>
    <cellStyle name="20% - アクセント 5 3 44" xfId="1256"/>
    <cellStyle name="20% - アクセント 5 3 45" xfId="1257"/>
    <cellStyle name="20% - アクセント 5 3 46" xfId="1258"/>
    <cellStyle name="20% - アクセント 5 3 47" xfId="1259"/>
    <cellStyle name="20% - アクセント 5 3 48" xfId="1260"/>
    <cellStyle name="20% - アクセント 5 3 49" xfId="1261"/>
    <cellStyle name="20% - アクセント 5 3 5" xfId="1262"/>
    <cellStyle name="20% - アクセント 5 3 50" xfId="1263"/>
    <cellStyle name="20% - アクセント 5 3 51" xfId="1264"/>
    <cellStyle name="20% - アクセント 5 3 52" xfId="1265"/>
    <cellStyle name="20% - アクセント 5 3 53" xfId="1266"/>
    <cellStyle name="20% - アクセント 5 3 54" xfId="1267"/>
    <cellStyle name="20% - アクセント 5 3 55" xfId="1268"/>
    <cellStyle name="20% - アクセント 5 3 56" xfId="1269"/>
    <cellStyle name="20% - アクセント 5 3 57" xfId="1270"/>
    <cellStyle name="20% - アクセント 5 3 58" xfId="1271"/>
    <cellStyle name="20% - アクセント 5 3 59" xfId="1272"/>
    <cellStyle name="20% - アクセント 5 3 6" xfId="1273"/>
    <cellStyle name="20% - アクセント 5 3 60" xfId="1274"/>
    <cellStyle name="20% - アクセント 5 3 61" xfId="1275"/>
    <cellStyle name="20% - アクセント 5 3 62" xfId="1276"/>
    <cellStyle name="20% - アクセント 5 3 63" xfId="1277"/>
    <cellStyle name="20% - アクセント 5 3 64" xfId="1278"/>
    <cellStyle name="20% - アクセント 5 3 65" xfId="1279"/>
    <cellStyle name="20% - アクセント 5 3 66" xfId="1280"/>
    <cellStyle name="20% - アクセント 5 3 7" xfId="1281"/>
    <cellStyle name="20% - アクセント 5 3 8" xfId="1282"/>
    <cellStyle name="20% - アクセント 5 3 9" xfId="1283"/>
    <cellStyle name="20% - アクセント 5 4" xfId="1284"/>
    <cellStyle name="20% - アクセント 5 5" xfId="1285"/>
    <cellStyle name="20% - アクセント 5 5 10" xfId="1286"/>
    <cellStyle name="20% - アクセント 5 5 11" xfId="1287"/>
    <cellStyle name="20% - アクセント 5 5 12" xfId="1288"/>
    <cellStyle name="20% - アクセント 5 5 13" xfId="1289"/>
    <cellStyle name="20% - アクセント 5 5 14" xfId="1290"/>
    <cellStyle name="20% - アクセント 5 5 15" xfId="1291"/>
    <cellStyle name="20% - アクセント 5 5 16" xfId="1292"/>
    <cellStyle name="20% - アクセント 5 5 17" xfId="1293"/>
    <cellStyle name="20% - アクセント 5 5 18" xfId="1294"/>
    <cellStyle name="20% - アクセント 5 5 19" xfId="1295"/>
    <cellStyle name="20% - アクセント 5 5 2" xfId="1296"/>
    <cellStyle name="20% - アクセント 5 5 20" xfId="1297"/>
    <cellStyle name="20% - アクセント 5 5 21" xfId="1298"/>
    <cellStyle name="20% - アクセント 5 5 22" xfId="1299"/>
    <cellStyle name="20% - アクセント 5 5 23" xfId="1300"/>
    <cellStyle name="20% - アクセント 5 5 24" xfId="1301"/>
    <cellStyle name="20% - アクセント 5 5 25" xfId="1302"/>
    <cellStyle name="20% - アクセント 5 5 26" xfId="1303"/>
    <cellStyle name="20% - アクセント 5 5 27" xfId="1304"/>
    <cellStyle name="20% - アクセント 5 5 28" xfId="1305"/>
    <cellStyle name="20% - アクセント 5 5 29" xfId="1306"/>
    <cellStyle name="20% - アクセント 5 5 3" xfId="1307"/>
    <cellStyle name="20% - アクセント 5 5 30" xfId="1308"/>
    <cellStyle name="20% - アクセント 5 5 31" xfId="1309"/>
    <cellStyle name="20% - アクセント 5 5 32" xfId="1310"/>
    <cellStyle name="20% - アクセント 5 5 33" xfId="1311"/>
    <cellStyle name="20% - アクセント 5 5 34" xfId="1312"/>
    <cellStyle name="20% - アクセント 5 5 35" xfId="1313"/>
    <cellStyle name="20% - アクセント 5 5 36" xfId="1314"/>
    <cellStyle name="20% - アクセント 5 5 37" xfId="1315"/>
    <cellStyle name="20% - アクセント 5 5 38" xfId="1316"/>
    <cellStyle name="20% - アクセント 5 5 39" xfId="1317"/>
    <cellStyle name="20% - アクセント 5 5 4" xfId="1318"/>
    <cellStyle name="20% - アクセント 5 5 40" xfId="1319"/>
    <cellStyle name="20% - アクセント 5 5 41" xfId="1320"/>
    <cellStyle name="20% - アクセント 5 5 42" xfId="1321"/>
    <cellStyle name="20% - アクセント 5 5 43" xfId="1322"/>
    <cellStyle name="20% - アクセント 5 5 44" xfId="1323"/>
    <cellStyle name="20% - アクセント 5 5 45" xfId="1324"/>
    <cellStyle name="20% - アクセント 5 5 46" xfId="1325"/>
    <cellStyle name="20% - アクセント 5 5 47" xfId="1326"/>
    <cellStyle name="20% - アクセント 5 5 48" xfId="1327"/>
    <cellStyle name="20% - アクセント 5 5 49" xfId="1328"/>
    <cellStyle name="20% - アクセント 5 5 5" xfId="1329"/>
    <cellStyle name="20% - アクセント 5 5 50" xfId="1330"/>
    <cellStyle name="20% - アクセント 5 5 51" xfId="1331"/>
    <cellStyle name="20% - アクセント 5 5 52" xfId="1332"/>
    <cellStyle name="20% - アクセント 5 5 53" xfId="1333"/>
    <cellStyle name="20% - アクセント 5 5 54" xfId="1334"/>
    <cellStyle name="20% - アクセント 5 5 55" xfId="1335"/>
    <cellStyle name="20% - アクセント 5 5 56" xfId="1336"/>
    <cellStyle name="20% - アクセント 5 5 57" xfId="1337"/>
    <cellStyle name="20% - アクセント 5 5 58" xfId="1338"/>
    <cellStyle name="20% - アクセント 5 5 59" xfId="1339"/>
    <cellStyle name="20% - アクセント 5 5 6" xfId="1340"/>
    <cellStyle name="20% - アクセント 5 5 60" xfId="1341"/>
    <cellStyle name="20% - アクセント 5 5 61" xfId="1342"/>
    <cellStyle name="20% - アクセント 5 5 62" xfId="1343"/>
    <cellStyle name="20% - アクセント 5 5 63" xfId="1344"/>
    <cellStyle name="20% - アクセント 5 5 64" xfId="1345"/>
    <cellStyle name="20% - アクセント 5 5 7" xfId="1346"/>
    <cellStyle name="20% - アクセント 5 5 8" xfId="1347"/>
    <cellStyle name="20% - アクセント 5 5 9" xfId="1348"/>
    <cellStyle name="20% - アクセント 5 6" xfId="1349"/>
    <cellStyle name="20% - アクセント 5 7" xfId="1350"/>
    <cellStyle name="20% - アクセント 5 8" xfId="1351"/>
    <cellStyle name="20% - アクセント 5 9" xfId="1352"/>
    <cellStyle name="20% - アクセント 6 10" xfId="1353"/>
    <cellStyle name="20% - アクセント 6 10 10" xfId="1354"/>
    <cellStyle name="20% - アクセント 6 10 11" xfId="1355"/>
    <cellStyle name="20% - アクセント 6 10 12" xfId="1356"/>
    <cellStyle name="20% - アクセント 6 10 13" xfId="1357"/>
    <cellStyle name="20% - アクセント 6 10 14" xfId="1358"/>
    <cellStyle name="20% - アクセント 6 10 15" xfId="1359"/>
    <cellStyle name="20% - アクセント 6 10 16" xfId="1360"/>
    <cellStyle name="20% - アクセント 6 10 17" xfId="1361"/>
    <cellStyle name="20% - アクセント 6 10 18" xfId="1362"/>
    <cellStyle name="20% - アクセント 6 10 19" xfId="1363"/>
    <cellStyle name="20% - アクセント 6 10 2" xfId="1364"/>
    <cellStyle name="20% - アクセント 6 10 20" xfId="1365"/>
    <cellStyle name="20% - アクセント 6 10 21" xfId="1366"/>
    <cellStyle name="20% - アクセント 6 10 22" xfId="1367"/>
    <cellStyle name="20% - アクセント 6 10 23" xfId="1368"/>
    <cellStyle name="20% - アクセント 6 10 24" xfId="1369"/>
    <cellStyle name="20% - アクセント 6 10 25" xfId="1370"/>
    <cellStyle name="20% - アクセント 6 10 26" xfId="1371"/>
    <cellStyle name="20% - アクセント 6 10 27" xfId="1372"/>
    <cellStyle name="20% - アクセント 6 10 28" xfId="1373"/>
    <cellStyle name="20% - アクセント 6 10 29" xfId="1374"/>
    <cellStyle name="20% - アクセント 6 10 3" xfId="1375"/>
    <cellStyle name="20% - アクセント 6 10 30" xfId="1376"/>
    <cellStyle name="20% - アクセント 6 10 31" xfId="1377"/>
    <cellStyle name="20% - アクセント 6 10 32" xfId="1378"/>
    <cellStyle name="20% - アクセント 6 10 33" xfId="1379"/>
    <cellStyle name="20% - アクセント 6 10 34" xfId="1380"/>
    <cellStyle name="20% - アクセント 6 10 35" xfId="1381"/>
    <cellStyle name="20% - アクセント 6 10 36" xfId="1382"/>
    <cellStyle name="20% - アクセント 6 10 37" xfId="1383"/>
    <cellStyle name="20% - アクセント 6 10 38" xfId="1384"/>
    <cellStyle name="20% - アクセント 6 10 39" xfId="1385"/>
    <cellStyle name="20% - アクセント 6 10 4" xfId="1386"/>
    <cellStyle name="20% - アクセント 6 10 40" xfId="1387"/>
    <cellStyle name="20% - アクセント 6 10 41" xfId="1388"/>
    <cellStyle name="20% - アクセント 6 10 42" xfId="1389"/>
    <cellStyle name="20% - アクセント 6 10 43" xfId="1390"/>
    <cellStyle name="20% - アクセント 6 10 44" xfId="1391"/>
    <cellStyle name="20% - アクセント 6 10 45" xfId="1392"/>
    <cellStyle name="20% - アクセント 6 10 46" xfId="1393"/>
    <cellStyle name="20% - アクセント 6 10 47" xfId="1394"/>
    <cellStyle name="20% - アクセント 6 10 48" xfId="1395"/>
    <cellStyle name="20% - アクセント 6 10 49" xfId="1396"/>
    <cellStyle name="20% - アクセント 6 10 5" xfId="1397"/>
    <cellStyle name="20% - アクセント 6 10 50" xfId="1398"/>
    <cellStyle name="20% - アクセント 6 10 51" xfId="1399"/>
    <cellStyle name="20% - アクセント 6 10 52" xfId="1400"/>
    <cellStyle name="20% - アクセント 6 10 53" xfId="1401"/>
    <cellStyle name="20% - アクセント 6 10 54" xfId="1402"/>
    <cellStyle name="20% - アクセント 6 10 55" xfId="1403"/>
    <cellStyle name="20% - アクセント 6 10 56" xfId="1404"/>
    <cellStyle name="20% - アクセント 6 10 57" xfId="1405"/>
    <cellStyle name="20% - アクセント 6 10 58" xfId="1406"/>
    <cellStyle name="20% - アクセント 6 10 59" xfId="1407"/>
    <cellStyle name="20% - アクセント 6 10 6" xfId="1408"/>
    <cellStyle name="20% - アクセント 6 10 60" xfId="1409"/>
    <cellStyle name="20% - アクセント 6 10 61" xfId="1410"/>
    <cellStyle name="20% - アクセント 6 10 62" xfId="1411"/>
    <cellStyle name="20% - アクセント 6 10 63" xfId="1412"/>
    <cellStyle name="20% - アクセント 6 10 7" xfId="1413"/>
    <cellStyle name="20% - アクセント 6 10 8" xfId="1414"/>
    <cellStyle name="20% - アクセント 6 10 9" xfId="1415"/>
    <cellStyle name="20% - アクセント 6 11" xfId="1416"/>
    <cellStyle name="20% - アクセント 6 2" xfId="1417"/>
    <cellStyle name="20% - アクセント 6 2 10" xfId="1418"/>
    <cellStyle name="20% - アクセント 6 2 11" xfId="1419"/>
    <cellStyle name="20% - アクセント 6 2 12" xfId="1420"/>
    <cellStyle name="20% - アクセント 6 2 13" xfId="1421"/>
    <cellStyle name="20% - アクセント 6 2 14" xfId="1422"/>
    <cellStyle name="20% - アクセント 6 2 15" xfId="1423"/>
    <cellStyle name="20% - アクセント 6 2 16" xfId="1424"/>
    <cellStyle name="20% - アクセント 6 2 17" xfId="1425"/>
    <cellStyle name="20% - アクセント 6 2 18" xfId="1426"/>
    <cellStyle name="20% - アクセント 6 2 19" xfId="1427"/>
    <cellStyle name="20% - アクセント 6 2 2" xfId="1428"/>
    <cellStyle name="20% - アクセント 6 2 2 2" xfId="1429"/>
    <cellStyle name="20% - アクセント 6 2 20" xfId="1430"/>
    <cellStyle name="20% - アクセント 6 2 21" xfId="1431"/>
    <cellStyle name="20% - アクセント 6 2 22" xfId="1432"/>
    <cellStyle name="20% - アクセント 6 2 23" xfId="1433"/>
    <cellStyle name="20% - アクセント 6 2 24" xfId="1434"/>
    <cellStyle name="20% - アクセント 6 2 25" xfId="1435"/>
    <cellStyle name="20% - アクセント 6 2 26" xfId="1436"/>
    <cellStyle name="20% - アクセント 6 2 27" xfId="1437"/>
    <cellStyle name="20% - アクセント 6 2 28" xfId="1438"/>
    <cellStyle name="20% - アクセント 6 2 29" xfId="1439"/>
    <cellStyle name="20% - アクセント 6 2 3" xfId="1440"/>
    <cellStyle name="20% - アクセント 6 2 30" xfId="1441"/>
    <cellStyle name="20% - アクセント 6 2 31" xfId="1442"/>
    <cellStyle name="20% - アクセント 6 2 32" xfId="1443"/>
    <cellStyle name="20% - アクセント 6 2 33" xfId="1444"/>
    <cellStyle name="20% - アクセント 6 2 34" xfId="1445"/>
    <cellStyle name="20% - アクセント 6 2 35" xfId="1446"/>
    <cellStyle name="20% - アクセント 6 2 36" xfId="1447"/>
    <cellStyle name="20% - アクセント 6 2 37" xfId="1448"/>
    <cellStyle name="20% - アクセント 6 2 38" xfId="1449"/>
    <cellStyle name="20% - アクセント 6 2 39" xfId="1450"/>
    <cellStyle name="20% - アクセント 6 2 4" xfId="1451"/>
    <cellStyle name="20% - アクセント 6 2 40" xfId="1452"/>
    <cellStyle name="20% - アクセント 6 2 41" xfId="1453"/>
    <cellStyle name="20% - アクセント 6 2 42" xfId="1454"/>
    <cellStyle name="20% - アクセント 6 2 43" xfId="1455"/>
    <cellStyle name="20% - アクセント 6 2 44" xfId="1456"/>
    <cellStyle name="20% - アクセント 6 2 45" xfId="1457"/>
    <cellStyle name="20% - アクセント 6 2 46" xfId="1458"/>
    <cellStyle name="20% - アクセント 6 2 47" xfId="1459"/>
    <cellStyle name="20% - アクセント 6 2 48" xfId="1460"/>
    <cellStyle name="20% - アクセント 6 2 49" xfId="1461"/>
    <cellStyle name="20% - アクセント 6 2 5" xfId="1462"/>
    <cellStyle name="20% - アクセント 6 2 50" xfId="1463"/>
    <cellStyle name="20% - アクセント 6 2 51" xfId="1464"/>
    <cellStyle name="20% - アクセント 6 2 52" xfId="1465"/>
    <cellStyle name="20% - アクセント 6 2 53" xfId="1466"/>
    <cellStyle name="20% - アクセント 6 2 54" xfId="1467"/>
    <cellStyle name="20% - アクセント 6 2 55" xfId="1468"/>
    <cellStyle name="20% - アクセント 6 2 56" xfId="1469"/>
    <cellStyle name="20% - アクセント 6 2 57" xfId="1470"/>
    <cellStyle name="20% - アクセント 6 2 58" xfId="1471"/>
    <cellStyle name="20% - アクセント 6 2 59" xfId="1472"/>
    <cellStyle name="20% - アクセント 6 2 6" xfId="1473"/>
    <cellStyle name="20% - アクセント 6 2 60" xfId="1474"/>
    <cellStyle name="20% - アクセント 6 2 61" xfId="1475"/>
    <cellStyle name="20% - アクセント 6 2 62" xfId="1476"/>
    <cellStyle name="20% - アクセント 6 2 63" xfId="1477"/>
    <cellStyle name="20% - アクセント 6 2 64" xfId="1478"/>
    <cellStyle name="20% - アクセント 6 2 65" xfId="1479"/>
    <cellStyle name="20% - アクセント 6 2 66" xfId="1480"/>
    <cellStyle name="20% - アクセント 6 2 67" xfId="1481"/>
    <cellStyle name="20% - アクセント 6 2 68" xfId="1482"/>
    <cellStyle name="20% - アクセント 6 2 69" xfId="1483"/>
    <cellStyle name="20% - アクセント 6 2 7" xfId="1484"/>
    <cellStyle name="20% - アクセント 6 2 8" xfId="1485"/>
    <cellStyle name="20% - アクセント 6 2 9" xfId="1486"/>
    <cellStyle name="20% - アクセント 6 3" xfId="1487"/>
    <cellStyle name="20% - アクセント 6 3 10" xfId="1488"/>
    <cellStyle name="20% - アクセント 6 3 11" xfId="1489"/>
    <cellStyle name="20% - アクセント 6 3 12" xfId="1490"/>
    <cellStyle name="20% - アクセント 6 3 13" xfId="1491"/>
    <cellStyle name="20% - アクセント 6 3 14" xfId="1492"/>
    <cellStyle name="20% - アクセント 6 3 15" xfId="1493"/>
    <cellStyle name="20% - アクセント 6 3 16" xfId="1494"/>
    <cellStyle name="20% - アクセント 6 3 17" xfId="1495"/>
    <cellStyle name="20% - アクセント 6 3 18" xfId="1496"/>
    <cellStyle name="20% - アクセント 6 3 19" xfId="1497"/>
    <cellStyle name="20% - アクセント 6 3 2" xfId="1498"/>
    <cellStyle name="20% - アクセント 6 3 20" xfId="1499"/>
    <cellStyle name="20% - アクセント 6 3 21" xfId="1500"/>
    <cellStyle name="20% - アクセント 6 3 22" xfId="1501"/>
    <cellStyle name="20% - アクセント 6 3 23" xfId="1502"/>
    <cellStyle name="20% - アクセント 6 3 24" xfId="1503"/>
    <cellStyle name="20% - アクセント 6 3 25" xfId="1504"/>
    <cellStyle name="20% - アクセント 6 3 26" xfId="1505"/>
    <cellStyle name="20% - アクセント 6 3 27" xfId="1506"/>
    <cellStyle name="20% - アクセント 6 3 28" xfId="1507"/>
    <cellStyle name="20% - アクセント 6 3 29" xfId="1508"/>
    <cellStyle name="20% - アクセント 6 3 3" xfId="1509"/>
    <cellStyle name="20% - アクセント 6 3 30" xfId="1510"/>
    <cellStyle name="20% - アクセント 6 3 31" xfId="1511"/>
    <cellStyle name="20% - アクセント 6 3 32" xfId="1512"/>
    <cellStyle name="20% - アクセント 6 3 33" xfId="1513"/>
    <cellStyle name="20% - アクセント 6 3 34" xfId="1514"/>
    <cellStyle name="20% - アクセント 6 3 35" xfId="1515"/>
    <cellStyle name="20% - アクセント 6 3 36" xfId="1516"/>
    <cellStyle name="20% - アクセント 6 3 37" xfId="1517"/>
    <cellStyle name="20% - アクセント 6 3 38" xfId="1518"/>
    <cellStyle name="20% - アクセント 6 3 39" xfId="1519"/>
    <cellStyle name="20% - アクセント 6 3 4" xfId="1520"/>
    <cellStyle name="20% - アクセント 6 3 40" xfId="1521"/>
    <cellStyle name="20% - アクセント 6 3 41" xfId="1522"/>
    <cellStyle name="20% - アクセント 6 3 42" xfId="1523"/>
    <cellStyle name="20% - アクセント 6 3 43" xfId="1524"/>
    <cellStyle name="20% - アクセント 6 3 44" xfId="1525"/>
    <cellStyle name="20% - アクセント 6 3 45" xfId="1526"/>
    <cellStyle name="20% - アクセント 6 3 46" xfId="1527"/>
    <cellStyle name="20% - アクセント 6 3 47" xfId="1528"/>
    <cellStyle name="20% - アクセント 6 3 48" xfId="1529"/>
    <cellStyle name="20% - アクセント 6 3 49" xfId="1530"/>
    <cellStyle name="20% - アクセント 6 3 5" xfId="1531"/>
    <cellStyle name="20% - アクセント 6 3 50" xfId="1532"/>
    <cellStyle name="20% - アクセント 6 3 51" xfId="1533"/>
    <cellStyle name="20% - アクセント 6 3 52" xfId="1534"/>
    <cellStyle name="20% - アクセント 6 3 53" xfId="1535"/>
    <cellStyle name="20% - アクセント 6 3 54" xfId="1536"/>
    <cellStyle name="20% - アクセント 6 3 55" xfId="1537"/>
    <cellStyle name="20% - アクセント 6 3 56" xfId="1538"/>
    <cellStyle name="20% - アクセント 6 3 57" xfId="1539"/>
    <cellStyle name="20% - アクセント 6 3 58" xfId="1540"/>
    <cellStyle name="20% - アクセント 6 3 59" xfId="1541"/>
    <cellStyle name="20% - アクセント 6 3 6" xfId="1542"/>
    <cellStyle name="20% - アクセント 6 3 60" xfId="1543"/>
    <cellStyle name="20% - アクセント 6 3 61" xfId="1544"/>
    <cellStyle name="20% - アクセント 6 3 62" xfId="1545"/>
    <cellStyle name="20% - アクセント 6 3 63" xfId="1546"/>
    <cellStyle name="20% - アクセント 6 3 64" xfId="1547"/>
    <cellStyle name="20% - アクセント 6 3 65" xfId="1548"/>
    <cellStyle name="20% - アクセント 6 3 66" xfId="1549"/>
    <cellStyle name="20% - アクセント 6 3 7" xfId="1550"/>
    <cellStyle name="20% - アクセント 6 3 8" xfId="1551"/>
    <cellStyle name="20% - アクセント 6 3 9" xfId="1552"/>
    <cellStyle name="20% - アクセント 6 4" xfId="1553"/>
    <cellStyle name="20% - アクセント 6 5" xfId="1554"/>
    <cellStyle name="20% - アクセント 6 5 10" xfId="1555"/>
    <cellStyle name="20% - アクセント 6 5 11" xfId="1556"/>
    <cellStyle name="20% - アクセント 6 5 12" xfId="1557"/>
    <cellStyle name="20% - アクセント 6 5 13" xfId="1558"/>
    <cellStyle name="20% - アクセント 6 5 14" xfId="1559"/>
    <cellStyle name="20% - アクセント 6 5 15" xfId="1560"/>
    <cellStyle name="20% - アクセント 6 5 16" xfId="1561"/>
    <cellStyle name="20% - アクセント 6 5 17" xfId="1562"/>
    <cellStyle name="20% - アクセント 6 5 18" xfId="1563"/>
    <cellStyle name="20% - アクセント 6 5 19" xfId="1564"/>
    <cellStyle name="20% - アクセント 6 5 2" xfId="1565"/>
    <cellStyle name="20% - アクセント 6 5 20" xfId="1566"/>
    <cellStyle name="20% - アクセント 6 5 21" xfId="1567"/>
    <cellStyle name="20% - アクセント 6 5 22" xfId="1568"/>
    <cellStyle name="20% - アクセント 6 5 23" xfId="1569"/>
    <cellStyle name="20% - アクセント 6 5 24" xfId="1570"/>
    <cellStyle name="20% - アクセント 6 5 25" xfId="1571"/>
    <cellStyle name="20% - アクセント 6 5 26" xfId="1572"/>
    <cellStyle name="20% - アクセント 6 5 27" xfId="1573"/>
    <cellStyle name="20% - アクセント 6 5 28" xfId="1574"/>
    <cellStyle name="20% - アクセント 6 5 29" xfId="1575"/>
    <cellStyle name="20% - アクセント 6 5 3" xfId="1576"/>
    <cellStyle name="20% - アクセント 6 5 30" xfId="1577"/>
    <cellStyle name="20% - アクセント 6 5 31" xfId="1578"/>
    <cellStyle name="20% - アクセント 6 5 32" xfId="1579"/>
    <cellStyle name="20% - アクセント 6 5 33" xfId="1580"/>
    <cellStyle name="20% - アクセント 6 5 34" xfId="1581"/>
    <cellStyle name="20% - アクセント 6 5 35" xfId="1582"/>
    <cellStyle name="20% - アクセント 6 5 36" xfId="1583"/>
    <cellStyle name="20% - アクセント 6 5 37" xfId="1584"/>
    <cellStyle name="20% - アクセント 6 5 38" xfId="1585"/>
    <cellStyle name="20% - アクセント 6 5 39" xfId="1586"/>
    <cellStyle name="20% - アクセント 6 5 4" xfId="1587"/>
    <cellStyle name="20% - アクセント 6 5 40" xfId="1588"/>
    <cellStyle name="20% - アクセント 6 5 41" xfId="1589"/>
    <cellStyle name="20% - アクセント 6 5 42" xfId="1590"/>
    <cellStyle name="20% - アクセント 6 5 43" xfId="1591"/>
    <cellStyle name="20% - アクセント 6 5 44" xfId="1592"/>
    <cellStyle name="20% - アクセント 6 5 45" xfId="1593"/>
    <cellStyle name="20% - アクセント 6 5 46" xfId="1594"/>
    <cellStyle name="20% - アクセント 6 5 47" xfId="1595"/>
    <cellStyle name="20% - アクセント 6 5 48" xfId="1596"/>
    <cellStyle name="20% - アクセント 6 5 49" xfId="1597"/>
    <cellStyle name="20% - アクセント 6 5 5" xfId="1598"/>
    <cellStyle name="20% - アクセント 6 5 50" xfId="1599"/>
    <cellStyle name="20% - アクセント 6 5 51" xfId="1600"/>
    <cellStyle name="20% - アクセント 6 5 52" xfId="1601"/>
    <cellStyle name="20% - アクセント 6 5 53" xfId="1602"/>
    <cellStyle name="20% - アクセント 6 5 54" xfId="1603"/>
    <cellStyle name="20% - アクセント 6 5 55" xfId="1604"/>
    <cellStyle name="20% - アクセント 6 5 56" xfId="1605"/>
    <cellStyle name="20% - アクセント 6 5 57" xfId="1606"/>
    <cellStyle name="20% - アクセント 6 5 58" xfId="1607"/>
    <cellStyle name="20% - アクセント 6 5 59" xfId="1608"/>
    <cellStyle name="20% - アクセント 6 5 6" xfId="1609"/>
    <cellStyle name="20% - アクセント 6 5 60" xfId="1610"/>
    <cellStyle name="20% - アクセント 6 5 61" xfId="1611"/>
    <cellStyle name="20% - アクセント 6 5 62" xfId="1612"/>
    <cellStyle name="20% - アクセント 6 5 63" xfId="1613"/>
    <cellStyle name="20% - アクセント 6 5 64" xfId="1614"/>
    <cellStyle name="20% - アクセント 6 5 7" xfId="1615"/>
    <cellStyle name="20% - アクセント 6 5 8" xfId="1616"/>
    <cellStyle name="20% - アクセント 6 5 9" xfId="1617"/>
    <cellStyle name="20% - アクセント 6 6" xfId="1618"/>
    <cellStyle name="20% - アクセント 6 7" xfId="1619"/>
    <cellStyle name="20% - アクセント 6 8" xfId="1620"/>
    <cellStyle name="20% - アクセント 6 9" xfId="1621"/>
    <cellStyle name="40% - アクセント 1 10" xfId="1622"/>
    <cellStyle name="40% - アクセント 1 10 10" xfId="1623"/>
    <cellStyle name="40% - アクセント 1 10 11" xfId="1624"/>
    <cellStyle name="40% - アクセント 1 10 12" xfId="1625"/>
    <cellStyle name="40% - アクセント 1 10 13" xfId="1626"/>
    <cellStyle name="40% - アクセント 1 10 14" xfId="1627"/>
    <cellStyle name="40% - アクセント 1 10 15" xfId="1628"/>
    <cellStyle name="40% - アクセント 1 10 16" xfId="1629"/>
    <cellStyle name="40% - アクセント 1 10 17" xfId="1630"/>
    <cellStyle name="40% - アクセント 1 10 18" xfId="1631"/>
    <cellStyle name="40% - アクセント 1 10 19" xfId="1632"/>
    <cellStyle name="40% - アクセント 1 10 2" xfId="1633"/>
    <cellStyle name="40% - アクセント 1 10 20" xfId="1634"/>
    <cellStyle name="40% - アクセント 1 10 21" xfId="1635"/>
    <cellStyle name="40% - アクセント 1 10 22" xfId="1636"/>
    <cellStyle name="40% - アクセント 1 10 23" xfId="1637"/>
    <cellStyle name="40% - アクセント 1 10 24" xfId="1638"/>
    <cellStyle name="40% - アクセント 1 10 25" xfId="1639"/>
    <cellStyle name="40% - アクセント 1 10 26" xfId="1640"/>
    <cellStyle name="40% - アクセント 1 10 27" xfId="1641"/>
    <cellStyle name="40% - アクセント 1 10 28" xfId="1642"/>
    <cellStyle name="40% - アクセント 1 10 29" xfId="1643"/>
    <cellStyle name="40% - アクセント 1 10 3" xfId="1644"/>
    <cellStyle name="40% - アクセント 1 10 30" xfId="1645"/>
    <cellStyle name="40% - アクセント 1 10 31" xfId="1646"/>
    <cellStyle name="40% - アクセント 1 10 32" xfId="1647"/>
    <cellStyle name="40% - アクセント 1 10 33" xfId="1648"/>
    <cellStyle name="40% - アクセント 1 10 34" xfId="1649"/>
    <cellStyle name="40% - アクセント 1 10 35" xfId="1650"/>
    <cellStyle name="40% - アクセント 1 10 36" xfId="1651"/>
    <cellStyle name="40% - アクセント 1 10 37" xfId="1652"/>
    <cellStyle name="40% - アクセント 1 10 38" xfId="1653"/>
    <cellStyle name="40% - アクセント 1 10 39" xfId="1654"/>
    <cellStyle name="40% - アクセント 1 10 4" xfId="1655"/>
    <cellStyle name="40% - アクセント 1 10 40" xfId="1656"/>
    <cellStyle name="40% - アクセント 1 10 41" xfId="1657"/>
    <cellStyle name="40% - アクセント 1 10 42" xfId="1658"/>
    <cellStyle name="40% - アクセント 1 10 43" xfId="1659"/>
    <cellStyle name="40% - アクセント 1 10 44" xfId="1660"/>
    <cellStyle name="40% - アクセント 1 10 45" xfId="1661"/>
    <cellStyle name="40% - アクセント 1 10 46" xfId="1662"/>
    <cellStyle name="40% - アクセント 1 10 47" xfId="1663"/>
    <cellStyle name="40% - アクセント 1 10 48" xfId="1664"/>
    <cellStyle name="40% - アクセント 1 10 49" xfId="1665"/>
    <cellStyle name="40% - アクセント 1 10 5" xfId="1666"/>
    <cellStyle name="40% - アクセント 1 10 50" xfId="1667"/>
    <cellStyle name="40% - アクセント 1 10 51" xfId="1668"/>
    <cellStyle name="40% - アクセント 1 10 52" xfId="1669"/>
    <cellStyle name="40% - アクセント 1 10 53" xfId="1670"/>
    <cellStyle name="40% - アクセント 1 10 54" xfId="1671"/>
    <cellStyle name="40% - アクセント 1 10 55" xfId="1672"/>
    <cellStyle name="40% - アクセント 1 10 56" xfId="1673"/>
    <cellStyle name="40% - アクセント 1 10 57" xfId="1674"/>
    <cellStyle name="40% - アクセント 1 10 58" xfId="1675"/>
    <cellStyle name="40% - アクセント 1 10 59" xfId="1676"/>
    <cellStyle name="40% - アクセント 1 10 6" xfId="1677"/>
    <cellStyle name="40% - アクセント 1 10 60" xfId="1678"/>
    <cellStyle name="40% - アクセント 1 10 61" xfId="1679"/>
    <cellStyle name="40% - アクセント 1 10 62" xfId="1680"/>
    <cellStyle name="40% - アクセント 1 10 63" xfId="1681"/>
    <cellStyle name="40% - アクセント 1 10 7" xfId="1682"/>
    <cellStyle name="40% - アクセント 1 10 8" xfId="1683"/>
    <cellStyle name="40% - アクセント 1 10 9" xfId="1684"/>
    <cellStyle name="40% - アクセント 1 11" xfId="1685"/>
    <cellStyle name="40% - アクセント 1 2" xfId="1686"/>
    <cellStyle name="40% - アクセント 1 2 10" xfId="1687"/>
    <cellStyle name="40% - アクセント 1 2 11" xfId="1688"/>
    <cellStyle name="40% - アクセント 1 2 12" xfId="1689"/>
    <cellStyle name="40% - アクセント 1 2 13" xfId="1690"/>
    <cellStyle name="40% - アクセント 1 2 14" xfId="1691"/>
    <cellStyle name="40% - アクセント 1 2 15" xfId="1692"/>
    <cellStyle name="40% - アクセント 1 2 16" xfId="1693"/>
    <cellStyle name="40% - アクセント 1 2 17" xfId="1694"/>
    <cellStyle name="40% - アクセント 1 2 18" xfId="1695"/>
    <cellStyle name="40% - アクセント 1 2 19" xfId="1696"/>
    <cellStyle name="40% - アクセント 1 2 2" xfId="1697"/>
    <cellStyle name="40% - アクセント 1 2 2 2" xfId="1698"/>
    <cellStyle name="40% - アクセント 1 2 20" xfId="1699"/>
    <cellStyle name="40% - アクセント 1 2 21" xfId="1700"/>
    <cellStyle name="40% - アクセント 1 2 22" xfId="1701"/>
    <cellStyle name="40% - アクセント 1 2 23" xfId="1702"/>
    <cellStyle name="40% - アクセント 1 2 24" xfId="1703"/>
    <cellStyle name="40% - アクセント 1 2 25" xfId="1704"/>
    <cellStyle name="40% - アクセント 1 2 26" xfId="1705"/>
    <cellStyle name="40% - アクセント 1 2 27" xfId="1706"/>
    <cellStyle name="40% - アクセント 1 2 28" xfId="1707"/>
    <cellStyle name="40% - アクセント 1 2 29" xfId="1708"/>
    <cellStyle name="40% - アクセント 1 2 3" xfId="1709"/>
    <cellStyle name="40% - アクセント 1 2 30" xfId="1710"/>
    <cellStyle name="40% - アクセント 1 2 31" xfId="1711"/>
    <cellStyle name="40% - アクセント 1 2 32" xfId="1712"/>
    <cellStyle name="40% - アクセント 1 2 33" xfId="1713"/>
    <cellStyle name="40% - アクセント 1 2 34" xfId="1714"/>
    <cellStyle name="40% - アクセント 1 2 35" xfId="1715"/>
    <cellStyle name="40% - アクセント 1 2 36" xfId="1716"/>
    <cellStyle name="40% - アクセント 1 2 37" xfId="1717"/>
    <cellStyle name="40% - アクセント 1 2 38" xfId="1718"/>
    <cellStyle name="40% - アクセント 1 2 39" xfId="1719"/>
    <cellStyle name="40% - アクセント 1 2 4" xfId="1720"/>
    <cellStyle name="40% - アクセント 1 2 40" xfId="1721"/>
    <cellStyle name="40% - アクセント 1 2 41" xfId="1722"/>
    <cellStyle name="40% - アクセント 1 2 42" xfId="1723"/>
    <cellStyle name="40% - アクセント 1 2 43" xfId="1724"/>
    <cellStyle name="40% - アクセント 1 2 44" xfId="1725"/>
    <cellStyle name="40% - アクセント 1 2 45" xfId="1726"/>
    <cellStyle name="40% - アクセント 1 2 46" xfId="1727"/>
    <cellStyle name="40% - アクセント 1 2 47" xfId="1728"/>
    <cellStyle name="40% - アクセント 1 2 48" xfId="1729"/>
    <cellStyle name="40% - アクセント 1 2 49" xfId="1730"/>
    <cellStyle name="40% - アクセント 1 2 5" xfId="1731"/>
    <cellStyle name="40% - アクセント 1 2 50" xfId="1732"/>
    <cellStyle name="40% - アクセント 1 2 51" xfId="1733"/>
    <cellStyle name="40% - アクセント 1 2 52" xfId="1734"/>
    <cellStyle name="40% - アクセント 1 2 53" xfId="1735"/>
    <cellStyle name="40% - アクセント 1 2 54" xfId="1736"/>
    <cellStyle name="40% - アクセント 1 2 55" xfId="1737"/>
    <cellStyle name="40% - アクセント 1 2 56" xfId="1738"/>
    <cellStyle name="40% - アクセント 1 2 57" xfId="1739"/>
    <cellStyle name="40% - アクセント 1 2 58" xfId="1740"/>
    <cellStyle name="40% - アクセント 1 2 59" xfId="1741"/>
    <cellStyle name="40% - アクセント 1 2 6" xfId="1742"/>
    <cellStyle name="40% - アクセント 1 2 60" xfId="1743"/>
    <cellStyle name="40% - アクセント 1 2 61" xfId="1744"/>
    <cellStyle name="40% - アクセント 1 2 62" xfId="1745"/>
    <cellStyle name="40% - アクセント 1 2 63" xfId="1746"/>
    <cellStyle name="40% - アクセント 1 2 64" xfId="1747"/>
    <cellStyle name="40% - アクセント 1 2 65" xfId="1748"/>
    <cellStyle name="40% - アクセント 1 2 66" xfId="1749"/>
    <cellStyle name="40% - アクセント 1 2 67" xfId="1750"/>
    <cellStyle name="40% - アクセント 1 2 68" xfId="1751"/>
    <cellStyle name="40% - アクセント 1 2 69" xfId="1752"/>
    <cellStyle name="40% - アクセント 1 2 7" xfId="1753"/>
    <cellStyle name="40% - アクセント 1 2 8" xfId="1754"/>
    <cellStyle name="40% - アクセント 1 2 9" xfId="1755"/>
    <cellStyle name="40% - アクセント 1 3" xfId="1756"/>
    <cellStyle name="40% - アクセント 1 3 10" xfId="1757"/>
    <cellStyle name="40% - アクセント 1 3 11" xfId="1758"/>
    <cellStyle name="40% - アクセント 1 3 12" xfId="1759"/>
    <cellStyle name="40% - アクセント 1 3 13" xfId="1760"/>
    <cellStyle name="40% - アクセント 1 3 14" xfId="1761"/>
    <cellStyle name="40% - アクセント 1 3 15" xfId="1762"/>
    <cellStyle name="40% - アクセント 1 3 16" xfId="1763"/>
    <cellStyle name="40% - アクセント 1 3 17" xfId="1764"/>
    <cellStyle name="40% - アクセント 1 3 18" xfId="1765"/>
    <cellStyle name="40% - アクセント 1 3 19" xfId="1766"/>
    <cellStyle name="40% - アクセント 1 3 2" xfId="1767"/>
    <cellStyle name="40% - アクセント 1 3 20" xfId="1768"/>
    <cellStyle name="40% - アクセント 1 3 21" xfId="1769"/>
    <cellStyle name="40% - アクセント 1 3 22" xfId="1770"/>
    <cellStyle name="40% - アクセント 1 3 23" xfId="1771"/>
    <cellStyle name="40% - アクセント 1 3 24" xfId="1772"/>
    <cellStyle name="40% - アクセント 1 3 25" xfId="1773"/>
    <cellStyle name="40% - アクセント 1 3 26" xfId="1774"/>
    <cellStyle name="40% - アクセント 1 3 27" xfId="1775"/>
    <cellStyle name="40% - アクセント 1 3 28" xfId="1776"/>
    <cellStyle name="40% - アクセント 1 3 29" xfId="1777"/>
    <cellStyle name="40% - アクセント 1 3 3" xfId="1778"/>
    <cellStyle name="40% - アクセント 1 3 30" xfId="1779"/>
    <cellStyle name="40% - アクセント 1 3 31" xfId="1780"/>
    <cellStyle name="40% - アクセント 1 3 32" xfId="1781"/>
    <cellStyle name="40% - アクセント 1 3 33" xfId="1782"/>
    <cellStyle name="40% - アクセント 1 3 34" xfId="1783"/>
    <cellStyle name="40% - アクセント 1 3 35" xfId="1784"/>
    <cellStyle name="40% - アクセント 1 3 36" xfId="1785"/>
    <cellStyle name="40% - アクセント 1 3 37" xfId="1786"/>
    <cellStyle name="40% - アクセント 1 3 38" xfId="1787"/>
    <cellStyle name="40% - アクセント 1 3 39" xfId="1788"/>
    <cellStyle name="40% - アクセント 1 3 4" xfId="1789"/>
    <cellStyle name="40% - アクセント 1 3 40" xfId="1790"/>
    <cellStyle name="40% - アクセント 1 3 41" xfId="1791"/>
    <cellStyle name="40% - アクセント 1 3 42" xfId="1792"/>
    <cellStyle name="40% - アクセント 1 3 43" xfId="1793"/>
    <cellStyle name="40% - アクセント 1 3 44" xfId="1794"/>
    <cellStyle name="40% - アクセント 1 3 45" xfId="1795"/>
    <cellStyle name="40% - アクセント 1 3 46" xfId="1796"/>
    <cellStyle name="40% - アクセント 1 3 47" xfId="1797"/>
    <cellStyle name="40% - アクセント 1 3 48" xfId="1798"/>
    <cellStyle name="40% - アクセント 1 3 49" xfId="1799"/>
    <cellStyle name="40% - アクセント 1 3 5" xfId="1800"/>
    <cellStyle name="40% - アクセント 1 3 50" xfId="1801"/>
    <cellStyle name="40% - アクセント 1 3 51" xfId="1802"/>
    <cellStyle name="40% - アクセント 1 3 52" xfId="1803"/>
    <cellStyle name="40% - アクセント 1 3 53" xfId="1804"/>
    <cellStyle name="40% - アクセント 1 3 54" xfId="1805"/>
    <cellStyle name="40% - アクセント 1 3 55" xfId="1806"/>
    <cellStyle name="40% - アクセント 1 3 56" xfId="1807"/>
    <cellStyle name="40% - アクセント 1 3 57" xfId="1808"/>
    <cellStyle name="40% - アクセント 1 3 58" xfId="1809"/>
    <cellStyle name="40% - アクセント 1 3 59" xfId="1810"/>
    <cellStyle name="40% - アクセント 1 3 6" xfId="1811"/>
    <cellStyle name="40% - アクセント 1 3 60" xfId="1812"/>
    <cellStyle name="40% - アクセント 1 3 61" xfId="1813"/>
    <cellStyle name="40% - アクセント 1 3 62" xfId="1814"/>
    <cellStyle name="40% - アクセント 1 3 63" xfId="1815"/>
    <cellStyle name="40% - アクセント 1 3 64" xfId="1816"/>
    <cellStyle name="40% - アクセント 1 3 65" xfId="1817"/>
    <cellStyle name="40% - アクセント 1 3 66" xfId="1818"/>
    <cellStyle name="40% - アクセント 1 3 7" xfId="1819"/>
    <cellStyle name="40% - アクセント 1 3 8" xfId="1820"/>
    <cellStyle name="40% - アクセント 1 3 9" xfId="1821"/>
    <cellStyle name="40% - アクセント 1 4" xfId="1822"/>
    <cellStyle name="40% - アクセント 1 5" xfId="1823"/>
    <cellStyle name="40% - アクセント 1 5 10" xfId="1824"/>
    <cellStyle name="40% - アクセント 1 5 11" xfId="1825"/>
    <cellStyle name="40% - アクセント 1 5 12" xfId="1826"/>
    <cellStyle name="40% - アクセント 1 5 13" xfId="1827"/>
    <cellStyle name="40% - アクセント 1 5 14" xfId="1828"/>
    <cellStyle name="40% - アクセント 1 5 15" xfId="1829"/>
    <cellStyle name="40% - アクセント 1 5 16" xfId="1830"/>
    <cellStyle name="40% - アクセント 1 5 17" xfId="1831"/>
    <cellStyle name="40% - アクセント 1 5 18" xfId="1832"/>
    <cellStyle name="40% - アクセント 1 5 19" xfId="1833"/>
    <cellStyle name="40% - アクセント 1 5 2" xfId="1834"/>
    <cellStyle name="40% - アクセント 1 5 20" xfId="1835"/>
    <cellStyle name="40% - アクセント 1 5 21" xfId="1836"/>
    <cellStyle name="40% - アクセント 1 5 22" xfId="1837"/>
    <cellStyle name="40% - アクセント 1 5 23" xfId="1838"/>
    <cellStyle name="40% - アクセント 1 5 24" xfId="1839"/>
    <cellStyle name="40% - アクセント 1 5 25" xfId="1840"/>
    <cellStyle name="40% - アクセント 1 5 26" xfId="1841"/>
    <cellStyle name="40% - アクセント 1 5 27" xfId="1842"/>
    <cellStyle name="40% - アクセント 1 5 28" xfId="1843"/>
    <cellStyle name="40% - アクセント 1 5 29" xfId="1844"/>
    <cellStyle name="40% - アクセント 1 5 3" xfId="1845"/>
    <cellStyle name="40% - アクセント 1 5 30" xfId="1846"/>
    <cellStyle name="40% - アクセント 1 5 31" xfId="1847"/>
    <cellStyle name="40% - アクセント 1 5 32" xfId="1848"/>
    <cellStyle name="40% - アクセント 1 5 33" xfId="1849"/>
    <cellStyle name="40% - アクセント 1 5 34" xfId="1850"/>
    <cellStyle name="40% - アクセント 1 5 35" xfId="1851"/>
    <cellStyle name="40% - アクセント 1 5 36" xfId="1852"/>
    <cellStyle name="40% - アクセント 1 5 37" xfId="1853"/>
    <cellStyle name="40% - アクセント 1 5 38" xfId="1854"/>
    <cellStyle name="40% - アクセント 1 5 39" xfId="1855"/>
    <cellStyle name="40% - アクセント 1 5 4" xfId="1856"/>
    <cellStyle name="40% - アクセント 1 5 40" xfId="1857"/>
    <cellStyle name="40% - アクセント 1 5 41" xfId="1858"/>
    <cellStyle name="40% - アクセント 1 5 42" xfId="1859"/>
    <cellStyle name="40% - アクセント 1 5 43" xfId="1860"/>
    <cellStyle name="40% - アクセント 1 5 44" xfId="1861"/>
    <cellStyle name="40% - アクセント 1 5 45" xfId="1862"/>
    <cellStyle name="40% - アクセント 1 5 46" xfId="1863"/>
    <cellStyle name="40% - アクセント 1 5 47" xfId="1864"/>
    <cellStyle name="40% - アクセント 1 5 48" xfId="1865"/>
    <cellStyle name="40% - アクセント 1 5 49" xfId="1866"/>
    <cellStyle name="40% - アクセント 1 5 5" xfId="1867"/>
    <cellStyle name="40% - アクセント 1 5 50" xfId="1868"/>
    <cellStyle name="40% - アクセント 1 5 51" xfId="1869"/>
    <cellStyle name="40% - アクセント 1 5 52" xfId="1870"/>
    <cellStyle name="40% - アクセント 1 5 53" xfId="1871"/>
    <cellStyle name="40% - アクセント 1 5 54" xfId="1872"/>
    <cellStyle name="40% - アクセント 1 5 55" xfId="1873"/>
    <cellStyle name="40% - アクセント 1 5 56" xfId="1874"/>
    <cellStyle name="40% - アクセント 1 5 57" xfId="1875"/>
    <cellStyle name="40% - アクセント 1 5 58" xfId="1876"/>
    <cellStyle name="40% - アクセント 1 5 59" xfId="1877"/>
    <cellStyle name="40% - アクセント 1 5 6" xfId="1878"/>
    <cellStyle name="40% - アクセント 1 5 60" xfId="1879"/>
    <cellStyle name="40% - アクセント 1 5 61" xfId="1880"/>
    <cellStyle name="40% - アクセント 1 5 62" xfId="1881"/>
    <cellStyle name="40% - アクセント 1 5 63" xfId="1882"/>
    <cellStyle name="40% - アクセント 1 5 64" xfId="1883"/>
    <cellStyle name="40% - アクセント 1 5 7" xfId="1884"/>
    <cellStyle name="40% - アクセント 1 5 8" xfId="1885"/>
    <cellStyle name="40% - アクセント 1 5 9" xfId="1886"/>
    <cellStyle name="40% - アクセント 1 6" xfId="1887"/>
    <cellStyle name="40% - アクセント 1 7" xfId="1888"/>
    <cellStyle name="40% - アクセント 1 8" xfId="1889"/>
    <cellStyle name="40% - アクセント 1 9" xfId="1890"/>
    <cellStyle name="40% - アクセント 2 10" xfId="1891"/>
    <cellStyle name="40% - アクセント 2 10 10" xfId="1892"/>
    <cellStyle name="40% - アクセント 2 10 11" xfId="1893"/>
    <cellStyle name="40% - アクセント 2 10 12" xfId="1894"/>
    <cellStyle name="40% - アクセント 2 10 13" xfId="1895"/>
    <cellStyle name="40% - アクセント 2 10 14" xfId="1896"/>
    <cellStyle name="40% - アクセント 2 10 15" xfId="1897"/>
    <cellStyle name="40% - アクセント 2 10 16" xfId="1898"/>
    <cellStyle name="40% - アクセント 2 10 17" xfId="1899"/>
    <cellStyle name="40% - アクセント 2 10 18" xfId="1900"/>
    <cellStyle name="40% - アクセント 2 10 19" xfId="1901"/>
    <cellStyle name="40% - アクセント 2 10 2" xfId="1902"/>
    <cellStyle name="40% - アクセント 2 10 20" xfId="1903"/>
    <cellStyle name="40% - アクセント 2 10 21" xfId="1904"/>
    <cellStyle name="40% - アクセント 2 10 22" xfId="1905"/>
    <cellStyle name="40% - アクセント 2 10 23" xfId="1906"/>
    <cellStyle name="40% - アクセント 2 10 24" xfId="1907"/>
    <cellStyle name="40% - アクセント 2 10 25" xfId="1908"/>
    <cellStyle name="40% - アクセント 2 10 26" xfId="1909"/>
    <cellStyle name="40% - アクセント 2 10 27" xfId="1910"/>
    <cellStyle name="40% - アクセント 2 10 28" xfId="1911"/>
    <cellStyle name="40% - アクセント 2 10 29" xfId="1912"/>
    <cellStyle name="40% - アクセント 2 10 3" xfId="1913"/>
    <cellStyle name="40% - アクセント 2 10 30" xfId="1914"/>
    <cellStyle name="40% - アクセント 2 10 31" xfId="1915"/>
    <cellStyle name="40% - アクセント 2 10 32" xfId="1916"/>
    <cellStyle name="40% - アクセント 2 10 33" xfId="1917"/>
    <cellStyle name="40% - アクセント 2 10 34" xfId="1918"/>
    <cellStyle name="40% - アクセント 2 10 35" xfId="1919"/>
    <cellStyle name="40% - アクセント 2 10 36" xfId="1920"/>
    <cellStyle name="40% - アクセント 2 10 37" xfId="1921"/>
    <cellStyle name="40% - アクセント 2 10 38" xfId="1922"/>
    <cellStyle name="40% - アクセント 2 10 39" xfId="1923"/>
    <cellStyle name="40% - アクセント 2 10 4" xfId="1924"/>
    <cellStyle name="40% - アクセント 2 10 40" xfId="1925"/>
    <cellStyle name="40% - アクセント 2 10 41" xfId="1926"/>
    <cellStyle name="40% - アクセント 2 10 42" xfId="1927"/>
    <cellStyle name="40% - アクセント 2 10 43" xfId="1928"/>
    <cellStyle name="40% - アクセント 2 10 44" xfId="1929"/>
    <cellStyle name="40% - アクセント 2 10 45" xfId="1930"/>
    <cellStyle name="40% - アクセント 2 10 46" xfId="1931"/>
    <cellStyle name="40% - アクセント 2 10 47" xfId="1932"/>
    <cellStyle name="40% - アクセント 2 10 48" xfId="1933"/>
    <cellStyle name="40% - アクセント 2 10 49" xfId="1934"/>
    <cellStyle name="40% - アクセント 2 10 5" xfId="1935"/>
    <cellStyle name="40% - アクセント 2 10 50" xfId="1936"/>
    <cellStyle name="40% - アクセント 2 10 51" xfId="1937"/>
    <cellStyle name="40% - アクセント 2 10 52" xfId="1938"/>
    <cellStyle name="40% - アクセント 2 10 53" xfId="1939"/>
    <cellStyle name="40% - アクセント 2 10 54" xfId="1940"/>
    <cellStyle name="40% - アクセント 2 10 55" xfId="1941"/>
    <cellStyle name="40% - アクセント 2 10 56" xfId="1942"/>
    <cellStyle name="40% - アクセント 2 10 57" xfId="1943"/>
    <cellStyle name="40% - アクセント 2 10 58" xfId="1944"/>
    <cellStyle name="40% - アクセント 2 10 59" xfId="1945"/>
    <cellStyle name="40% - アクセント 2 10 6" xfId="1946"/>
    <cellStyle name="40% - アクセント 2 10 60" xfId="1947"/>
    <cellStyle name="40% - アクセント 2 10 61" xfId="1948"/>
    <cellStyle name="40% - アクセント 2 10 62" xfId="1949"/>
    <cellStyle name="40% - アクセント 2 10 63" xfId="1950"/>
    <cellStyle name="40% - アクセント 2 10 7" xfId="1951"/>
    <cellStyle name="40% - アクセント 2 10 8" xfId="1952"/>
    <cellStyle name="40% - アクセント 2 10 9" xfId="1953"/>
    <cellStyle name="40% - アクセント 2 11" xfId="1954"/>
    <cellStyle name="40% - アクセント 2 2" xfId="1955"/>
    <cellStyle name="40% - アクセント 2 2 10" xfId="1956"/>
    <cellStyle name="40% - アクセント 2 2 11" xfId="1957"/>
    <cellStyle name="40% - アクセント 2 2 12" xfId="1958"/>
    <cellStyle name="40% - アクセント 2 2 13" xfId="1959"/>
    <cellStyle name="40% - アクセント 2 2 14" xfId="1960"/>
    <cellStyle name="40% - アクセント 2 2 15" xfId="1961"/>
    <cellStyle name="40% - アクセント 2 2 16" xfId="1962"/>
    <cellStyle name="40% - アクセント 2 2 17" xfId="1963"/>
    <cellStyle name="40% - アクセント 2 2 18" xfId="1964"/>
    <cellStyle name="40% - アクセント 2 2 19" xfId="1965"/>
    <cellStyle name="40% - アクセント 2 2 2" xfId="1966"/>
    <cellStyle name="40% - アクセント 2 2 2 2" xfId="1967"/>
    <cellStyle name="40% - アクセント 2 2 20" xfId="1968"/>
    <cellStyle name="40% - アクセント 2 2 21" xfId="1969"/>
    <cellStyle name="40% - アクセント 2 2 22" xfId="1970"/>
    <cellStyle name="40% - アクセント 2 2 23" xfId="1971"/>
    <cellStyle name="40% - アクセント 2 2 24" xfId="1972"/>
    <cellStyle name="40% - アクセント 2 2 25" xfId="1973"/>
    <cellStyle name="40% - アクセント 2 2 26" xfId="1974"/>
    <cellStyle name="40% - アクセント 2 2 27" xfId="1975"/>
    <cellStyle name="40% - アクセント 2 2 28" xfId="1976"/>
    <cellStyle name="40% - アクセント 2 2 29" xfId="1977"/>
    <cellStyle name="40% - アクセント 2 2 3" xfId="1978"/>
    <cellStyle name="40% - アクセント 2 2 30" xfId="1979"/>
    <cellStyle name="40% - アクセント 2 2 31" xfId="1980"/>
    <cellStyle name="40% - アクセント 2 2 32" xfId="1981"/>
    <cellStyle name="40% - アクセント 2 2 33" xfId="1982"/>
    <cellStyle name="40% - アクセント 2 2 34" xfId="1983"/>
    <cellStyle name="40% - アクセント 2 2 35" xfId="1984"/>
    <cellStyle name="40% - アクセント 2 2 36" xfId="1985"/>
    <cellStyle name="40% - アクセント 2 2 37" xfId="1986"/>
    <cellStyle name="40% - アクセント 2 2 38" xfId="1987"/>
    <cellStyle name="40% - アクセント 2 2 39" xfId="1988"/>
    <cellStyle name="40% - アクセント 2 2 4" xfId="1989"/>
    <cellStyle name="40% - アクセント 2 2 40" xfId="1990"/>
    <cellStyle name="40% - アクセント 2 2 41" xfId="1991"/>
    <cellStyle name="40% - アクセント 2 2 42" xfId="1992"/>
    <cellStyle name="40% - アクセント 2 2 43" xfId="1993"/>
    <cellStyle name="40% - アクセント 2 2 44" xfId="1994"/>
    <cellStyle name="40% - アクセント 2 2 45" xfId="1995"/>
    <cellStyle name="40% - アクセント 2 2 46" xfId="1996"/>
    <cellStyle name="40% - アクセント 2 2 47" xfId="1997"/>
    <cellStyle name="40% - アクセント 2 2 48" xfId="1998"/>
    <cellStyle name="40% - アクセント 2 2 49" xfId="1999"/>
    <cellStyle name="40% - アクセント 2 2 5" xfId="2000"/>
    <cellStyle name="40% - アクセント 2 2 50" xfId="2001"/>
    <cellStyle name="40% - アクセント 2 2 51" xfId="2002"/>
    <cellStyle name="40% - アクセント 2 2 52" xfId="2003"/>
    <cellStyle name="40% - アクセント 2 2 53" xfId="2004"/>
    <cellStyle name="40% - アクセント 2 2 54" xfId="2005"/>
    <cellStyle name="40% - アクセント 2 2 55" xfId="2006"/>
    <cellStyle name="40% - アクセント 2 2 56" xfId="2007"/>
    <cellStyle name="40% - アクセント 2 2 57" xfId="2008"/>
    <cellStyle name="40% - アクセント 2 2 58" xfId="2009"/>
    <cellStyle name="40% - アクセント 2 2 59" xfId="2010"/>
    <cellStyle name="40% - アクセント 2 2 6" xfId="2011"/>
    <cellStyle name="40% - アクセント 2 2 60" xfId="2012"/>
    <cellStyle name="40% - アクセント 2 2 61" xfId="2013"/>
    <cellStyle name="40% - アクセント 2 2 62" xfId="2014"/>
    <cellStyle name="40% - アクセント 2 2 63" xfId="2015"/>
    <cellStyle name="40% - アクセント 2 2 64" xfId="2016"/>
    <cellStyle name="40% - アクセント 2 2 65" xfId="2017"/>
    <cellStyle name="40% - アクセント 2 2 66" xfId="2018"/>
    <cellStyle name="40% - アクセント 2 2 67" xfId="2019"/>
    <cellStyle name="40% - アクセント 2 2 68" xfId="2020"/>
    <cellStyle name="40% - アクセント 2 2 69" xfId="2021"/>
    <cellStyle name="40% - アクセント 2 2 7" xfId="2022"/>
    <cellStyle name="40% - アクセント 2 2 8" xfId="2023"/>
    <cellStyle name="40% - アクセント 2 2 9" xfId="2024"/>
    <cellStyle name="40% - アクセント 2 3" xfId="2025"/>
    <cellStyle name="40% - アクセント 2 3 10" xfId="2026"/>
    <cellStyle name="40% - アクセント 2 3 11" xfId="2027"/>
    <cellStyle name="40% - アクセント 2 3 12" xfId="2028"/>
    <cellStyle name="40% - アクセント 2 3 13" xfId="2029"/>
    <cellStyle name="40% - アクセント 2 3 14" xfId="2030"/>
    <cellStyle name="40% - アクセント 2 3 15" xfId="2031"/>
    <cellStyle name="40% - アクセント 2 3 16" xfId="2032"/>
    <cellStyle name="40% - アクセント 2 3 17" xfId="2033"/>
    <cellStyle name="40% - アクセント 2 3 18" xfId="2034"/>
    <cellStyle name="40% - アクセント 2 3 19" xfId="2035"/>
    <cellStyle name="40% - アクセント 2 3 2" xfId="2036"/>
    <cellStyle name="40% - アクセント 2 3 20" xfId="2037"/>
    <cellStyle name="40% - アクセント 2 3 21" xfId="2038"/>
    <cellStyle name="40% - アクセント 2 3 22" xfId="2039"/>
    <cellStyle name="40% - アクセント 2 3 23" xfId="2040"/>
    <cellStyle name="40% - アクセント 2 3 24" xfId="2041"/>
    <cellStyle name="40% - アクセント 2 3 25" xfId="2042"/>
    <cellStyle name="40% - アクセント 2 3 26" xfId="2043"/>
    <cellStyle name="40% - アクセント 2 3 27" xfId="2044"/>
    <cellStyle name="40% - アクセント 2 3 28" xfId="2045"/>
    <cellStyle name="40% - アクセント 2 3 29" xfId="2046"/>
    <cellStyle name="40% - アクセント 2 3 3" xfId="2047"/>
    <cellStyle name="40% - アクセント 2 3 30" xfId="2048"/>
    <cellStyle name="40% - アクセント 2 3 31" xfId="2049"/>
    <cellStyle name="40% - アクセント 2 3 32" xfId="2050"/>
    <cellStyle name="40% - アクセント 2 3 33" xfId="2051"/>
    <cellStyle name="40% - アクセント 2 3 34" xfId="2052"/>
    <cellStyle name="40% - アクセント 2 3 35" xfId="2053"/>
    <cellStyle name="40% - アクセント 2 3 36" xfId="2054"/>
    <cellStyle name="40% - アクセント 2 3 37" xfId="2055"/>
    <cellStyle name="40% - アクセント 2 3 38" xfId="2056"/>
    <cellStyle name="40% - アクセント 2 3 39" xfId="2057"/>
    <cellStyle name="40% - アクセント 2 3 4" xfId="2058"/>
    <cellStyle name="40% - アクセント 2 3 40" xfId="2059"/>
    <cellStyle name="40% - アクセント 2 3 41" xfId="2060"/>
    <cellStyle name="40% - アクセント 2 3 42" xfId="2061"/>
    <cellStyle name="40% - アクセント 2 3 43" xfId="2062"/>
    <cellStyle name="40% - アクセント 2 3 44" xfId="2063"/>
    <cellStyle name="40% - アクセント 2 3 45" xfId="2064"/>
    <cellStyle name="40% - アクセント 2 3 46" xfId="2065"/>
    <cellStyle name="40% - アクセント 2 3 47" xfId="2066"/>
    <cellStyle name="40% - アクセント 2 3 48" xfId="2067"/>
    <cellStyle name="40% - アクセント 2 3 49" xfId="2068"/>
    <cellStyle name="40% - アクセント 2 3 5" xfId="2069"/>
    <cellStyle name="40% - アクセント 2 3 50" xfId="2070"/>
    <cellStyle name="40% - アクセント 2 3 51" xfId="2071"/>
    <cellStyle name="40% - アクセント 2 3 52" xfId="2072"/>
    <cellStyle name="40% - アクセント 2 3 53" xfId="2073"/>
    <cellStyle name="40% - アクセント 2 3 54" xfId="2074"/>
    <cellStyle name="40% - アクセント 2 3 55" xfId="2075"/>
    <cellStyle name="40% - アクセント 2 3 56" xfId="2076"/>
    <cellStyle name="40% - アクセント 2 3 57" xfId="2077"/>
    <cellStyle name="40% - アクセント 2 3 58" xfId="2078"/>
    <cellStyle name="40% - アクセント 2 3 59" xfId="2079"/>
    <cellStyle name="40% - アクセント 2 3 6" xfId="2080"/>
    <cellStyle name="40% - アクセント 2 3 60" xfId="2081"/>
    <cellStyle name="40% - アクセント 2 3 61" xfId="2082"/>
    <cellStyle name="40% - アクセント 2 3 62" xfId="2083"/>
    <cellStyle name="40% - アクセント 2 3 63" xfId="2084"/>
    <cellStyle name="40% - アクセント 2 3 64" xfId="2085"/>
    <cellStyle name="40% - アクセント 2 3 65" xfId="2086"/>
    <cellStyle name="40% - アクセント 2 3 66" xfId="2087"/>
    <cellStyle name="40% - アクセント 2 3 7" xfId="2088"/>
    <cellStyle name="40% - アクセント 2 3 8" xfId="2089"/>
    <cellStyle name="40% - アクセント 2 3 9" xfId="2090"/>
    <cellStyle name="40% - アクセント 2 4" xfId="2091"/>
    <cellStyle name="40% - アクセント 2 5" xfId="2092"/>
    <cellStyle name="40% - アクセント 2 5 10" xfId="2093"/>
    <cellStyle name="40% - アクセント 2 5 11" xfId="2094"/>
    <cellStyle name="40% - アクセント 2 5 12" xfId="2095"/>
    <cellStyle name="40% - アクセント 2 5 13" xfId="2096"/>
    <cellStyle name="40% - アクセント 2 5 14" xfId="2097"/>
    <cellStyle name="40% - アクセント 2 5 15" xfId="2098"/>
    <cellStyle name="40% - アクセント 2 5 16" xfId="2099"/>
    <cellStyle name="40% - アクセント 2 5 17" xfId="2100"/>
    <cellStyle name="40% - アクセント 2 5 18" xfId="2101"/>
    <cellStyle name="40% - アクセント 2 5 19" xfId="2102"/>
    <cellStyle name="40% - アクセント 2 5 2" xfId="2103"/>
    <cellStyle name="40% - アクセント 2 5 20" xfId="2104"/>
    <cellStyle name="40% - アクセント 2 5 21" xfId="2105"/>
    <cellStyle name="40% - アクセント 2 5 22" xfId="2106"/>
    <cellStyle name="40% - アクセント 2 5 23" xfId="2107"/>
    <cellStyle name="40% - アクセント 2 5 24" xfId="2108"/>
    <cellStyle name="40% - アクセント 2 5 25" xfId="2109"/>
    <cellStyle name="40% - アクセント 2 5 26" xfId="2110"/>
    <cellStyle name="40% - アクセント 2 5 27" xfId="2111"/>
    <cellStyle name="40% - アクセント 2 5 28" xfId="2112"/>
    <cellStyle name="40% - アクセント 2 5 29" xfId="2113"/>
    <cellStyle name="40% - アクセント 2 5 3" xfId="2114"/>
    <cellStyle name="40% - アクセント 2 5 30" xfId="2115"/>
    <cellStyle name="40% - アクセント 2 5 31" xfId="2116"/>
    <cellStyle name="40% - アクセント 2 5 32" xfId="2117"/>
    <cellStyle name="40% - アクセント 2 5 33" xfId="2118"/>
    <cellStyle name="40% - アクセント 2 5 34" xfId="2119"/>
    <cellStyle name="40% - アクセント 2 5 35" xfId="2120"/>
    <cellStyle name="40% - アクセント 2 5 36" xfId="2121"/>
    <cellStyle name="40% - アクセント 2 5 37" xfId="2122"/>
    <cellStyle name="40% - アクセント 2 5 38" xfId="2123"/>
    <cellStyle name="40% - アクセント 2 5 39" xfId="2124"/>
    <cellStyle name="40% - アクセント 2 5 4" xfId="2125"/>
    <cellStyle name="40% - アクセント 2 5 40" xfId="2126"/>
    <cellStyle name="40% - アクセント 2 5 41" xfId="2127"/>
    <cellStyle name="40% - アクセント 2 5 42" xfId="2128"/>
    <cellStyle name="40% - アクセント 2 5 43" xfId="2129"/>
    <cellStyle name="40% - アクセント 2 5 44" xfId="2130"/>
    <cellStyle name="40% - アクセント 2 5 45" xfId="2131"/>
    <cellStyle name="40% - アクセント 2 5 46" xfId="2132"/>
    <cellStyle name="40% - アクセント 2 5 47" xfId="2133"/>
    <cellStyle name="40% - アクセント 2 5 48" xfId="2134"/>
    <cellStyle name="40% - アクセント 2 5 49" xfId="2135"/>
    <cellStyle name="40% - アクセント 2 5 5" xfId="2136"/>
    <cellStyle name="40% - アクセント 2 5 50" xfId="2137"/>
    <cellStyle name="40% - アクセント 2 5 51" xfId="2138"/>
    <cellStyle name="40% - アクセント 2 5 52" xfId="2139"/>
    <cellStyle name="40% - アクセント 2 5 53" xfId="2140"/>
    <cellStyle name="40% - アクセント 2 5 54" xfId="2141"/>
    <cellStyle name="40% - アクセント 2 5 55" xfId="2142"/>
    <cellStyle name="40% - アクセント 2 5 56" xfId="2143"/>
    <cellStyle name="40% - アクセント 2 5 57" xfId="2144"/>
    <cellStyle name="40% - アクセント 2 5 58" xfId="2145"/>
    <cellStyle name="40% - アクセント 2 5 59" xfId="2146"/>
    <cellStyle name="40% - アクセント 2 5 6" xfId="2147"/>
    <cellStyle name="40% - アクセント 2 5 60" xfId="2148"/>
    <cellStyle name="40% - アクセント 2 5 61" xfId="2149"/>
    <cellStyle name="40% - アクセント 2 5 62" xfId="2150"/>
    <cellStyle name="40% - アクセント 2 5 63" xfId="2151"/>
    <cellStyle name="40% - アクセント 2 5 64" xfId="2152"/>
    <cellStyle name="40% - アクセント 2 5 7" xfId="2153"/>
    <cellStyle name="40% - アクセント 2 5 8" xfId="2154"/>
    <cellStyle name="40% - アクセント 2 5 9" xfId="2155"/>
    <cellStyle name="40% - アクセント 2 6" xfId="2156"/>
    <cellStyle name="40% - アクセント 2 7" xfId="2157"/>
    <cellStyle name="40% - アクセント 2 8" xfId="2158"/>
    <cellStyle name="40% - アクセント 2 9" xfId="2159"/>
    <cellStyle name="40% - アクセント 3 10" xfId="2160"/>
    <cellStyle name="40% - アクセント 3 10 10" xfId="2161"/>
    <cellStyle name="40% - アクセント 3 10 11" xfId="2162"/>
    <cellStyle name="40% - アクセント 3 10 12" xfId="2163"/>
    <cellStyle name="40% - アクセント 3 10 13" xfId="2164"/>
    <cellStyle name="40% - アクセント 3 10 14" xfId="2165"/>
    <cellStyle name="40% - アクセント 3 10 15" xfId="2166"/>
    <cellStyle name="40% - アクセント 3 10 16" xfId="2167"/>
    <cellStyle name="40% - アクセント 3 10 17" xfId="2168"/>
    <cellStyle name="40% - アクセント 3 10 18" xfId="2169"/>
    <cellStyle name="40% - アクセント 3 10 19" xfId="2170"/>
    <cellStyle name="40% - アクセント 3 10 2" xfId="2171"/>
    <cellStyle name="40% - アクセント 3 10 20" xfId="2172"/>
    <cellStyle name="40% - アクセント 3 10 21" xfId="2173"/>
    <cellStyle name="40% - アクセント 3 10 22" xfId="2174"/>
    <cellStyle name="40% - アクセント 3 10 23" xfId="2175"/>
    <cellStyle name="40% - アクセント 3 10 24" xfId="2176"/>
    <cellStyle name="40% - アクセント 3 10 25" xfId="2177"/>
    <cellStyle name="40% - アクセント 3 10 26" xfId="2178"/>
    <cellStyle name="40% - アクセント 3 10 27" xfId="2179"/>
    <cellStyle name="40% - アクセント 3 10 28" xfId="2180"/>
    <cellStyle name="40% - アクセント 3 10 29" xfId="2181"/>
    <cellStyle name="40% - アクセント 3 10 3" xfId="2182"/>
    <cellStyle name="40% - アクセント 3 10 30" xfId="2183"/>
    <cellStyle name="40% - アクセント 3 10 31" xfId="2184"/>
    <cellStyle name="40% - アクセント 3 10 32" xfId="2185"/>
    <cellStyle name="40% - アクセント 3 10 33" xfId="2186"/>
    <cellStyle name="40% - アクセント 3 10 34" xfId="2187"/>
    <cellStyle name="40% - アクセント 3 10 35" xfId="2188"/>
    <cellStyle name="40% - アクセント 3 10 36" xfId="2189"/>
    <cellStyle name="40% - アクセント 3 10 37" xfId="2190"/>
    <cellStyle name="40% - アクセント 3 10 38" xfId="2191"/>
    <cellStyle name="40% - アクセント 3 10 39" xfId="2192"/>
    <cellStyle name="40% - アクセント 3 10 4" xfId="2193"/>
    <cellStyle name="40% - アクセント 3 10 40" xfId="2194"/>
    <cellStyle name="40% - アクセント 3 10 41" xfId="2195"/>
    <cellStyle name="40% - アクセント 3 10 42" xfId="2196"/>
    <cellStyle name="40% - アクセント 3 10 43" xfId="2197"/>
    <cellStyle name="40% - アクセント 3 10 44" xfId="2198"/>
    <cellStyle name="40% - アクセント 3 10 45" xfId="2199"/>
    <cellStyle name="40% - アクセント 3 10 46" xfId="2200"/>
    <cellStyle name="40% - アクセント 3 10 47" xfId="2201"/>
    <cellStyle name="40% - アクセント 3 10 48" xfId="2202"/>
    <cellStyle name="40% - アクセント 3 10 49" xfId="2203"/>
    <cellStyle name="40% - アクセント 3 10 5" xfId="2204"/>
    <cellStyle name="40% - アクセント 3 10 50" xfId="2205"/>
    <cellStyle name="40% - アクセント 3 10 51" xfId="2206"/>
    <cellStyle name="40% - アクセント 3 10 52" xfId="2207"/>
    <cellStyle name="40% - アクセント 3 10 53" xfId="2208"/>
    <cellStyle name="40% - アクセント 3 10 54" xfId="2209"/>
    <cellStyle name="40% - アクセント 3 10 55" xfId="2210"/>
    <cellStyle name="40% - アクセント 3 10 56" xfId="2211"/>
    <cellStyle name="40% - アクセント 3 10 57" xfId="2212"/>
    <cellStyle name="40% - アクセント 3 10 58" xfId="2213"/>
    <cellStyle name="40% - アクセント 3 10 59" xfId="2214"/>
    <cellStyle name="40% - アクセント 3 10 6" xfId="2215"/>
    <cellStyle name="40% - アクセント 3 10 60" xfId="2216"/>
    <cellStyle name="40% - アクセント 3 10 61" xfId="2217"/>
    <cellStyle name="40% - アクセント 3 10 62" xfId="2218"/>
    <cellStyle name="40% - アクセント 3 10 63" xfId="2219"/>
    <cellStyle name="40% - アクセント 3 10 7" xfId="2220"/>
    <cellStyle name="40% - アクセント 3 10 8" xfId="2221"/>
    <cellStyle name="40% - アクセント 3 10 9" xfId="2222"/>
    <cellStyle name="40% - アクセント 3 11" xfId="2223"/>
    <cellStyle name="40% - アクセント 3 2" xfId="2224"/>
    <cellStyle name="40% - アクセント 3 2 10" xfId="2225"/>
    <cellStyle name="40% - アクセント 3 2 11" xfId="2226"/>
    <cellStyle name="40% - アクセント 3 2 12" xfId="2227"/>
    <cellStyle name="40% - アクセント 3 2 13" xfId="2228"/>
    <cellStyle name="40% - アクセント 3 2 14" xfId="2229"/>
    <cellStyle name="40% - アクセント 3 2 15" xfId="2230"/>
    <cellStyle name="40% - アクセント 3 2 16" xfId="2231"/>
    <cellStyle name="40% - アクセント 3 2 17" xfId="2232"/>
    <cellStyle name="40% - アクセント 3 2 18" xfId="2233"/>
    <cellStyle name="40% - アクセント 3 2 19" xfId="2234"/>
    <cellStyle name="40% - アクセント 3 2 2" xfId="2235"/>
    <cellStyle name="40% - アクセント 3 2 2 2" xfId="2236"/>
    <cellStyle name="40% - アクセント 3 2 20" xfId="2237"/>
    <cellStyle name="40% - アクセント 3 2 21" xfId="2238"/>
    <cellStyle name="40% - アクセント 3 2 22" xfId="2239"/>
    <cellStyle name="40% - アクセント 3 2 23" xfId="2240"/>
    <cellStyle name="40% - アクセント 3 2 24" xfId="2241"/>
    <cellStyle name="40% - アクセント 3 2 25" xfId="2242"/>
    <cellStyle name="40% - アクセント 3 2 26" xfId="2243"/>
    <cellStyle name="40% - アクセント 3 2 27" xfId="2244"/>
    <cellStyle name="40% - アクセント 3 2 28" xfId="2245"/>
    <cellStyle name="40% - アクセント 3 2 29" xfId="2246"/>
    <cellStyle name="40% - アクセント 3 2 3" xfId="2247"/>
    <cellStyle name="40% - アクセント 3 2 30" xfId="2248"/>
    <cellStyle name="40% - アクセント 3 2 31" xfId="2249"/>
    <cellStyle name="40% - アクセント 3 2 32" xfId="2250"/>
    <cellStyle name="40% - アクセント 3 2 33" xfId="2251"/>
    <cellStyle name="40% - アクセント 3 2 34" xfId="2252"/>
    <cellStyle name="40% - アクセント 3 2 35" xfId="2253"/>
    <cellStyle name="40% - アクセント 3 2 36" xfId="2254"/>
    <cellStyle name="40% - アクセント 3 2 37" xfId="2255"/>
    <cellStyle name="40% - アクセント 3 2 38" xfId="2256"/>
    <cellStyle name="40% - アクセント 3 2 39" xfId="2257"/>
    <cellStyle name="40% - アクセント 3 2 4" xfId="2258"/>
    <cellStyle name="40% - アクセント 3 2 40" xfId="2259"/>
    <cellStyle name="40% - アクセント 3 2 41" xfId="2260"/>
    <cellStyle name="40% - アクセント 3 2 42" xfId="2261"/>
    <cellStyle name="40% - アクセント 3 2 43" xfId="2262"/>
    <cellStyle name="40% - アクセント 3 2 44" xfId="2263"/>
    <cellStyle name="40% - アクセント 3 2 45" xfId="2264"/>
    <cellStyle name="40% - アクセント 3 2 46" xfId="2265"/>
    <cellStyle name="40% - アクセント 3 2 47" xfId="2266"/>
    <cellStyle name="40% - アクセント 3 2 48" xfId="2267"/>
    <cellStyle name="40% - アクセント 3 2 49" xfId="2268"/>
    <cellStyle name="40% - アクセント 3 2 5" xfId="2269"/>
    <cellStyle name="40% - アクセント 3 2 50" xfId="2270"/>
    <cellStyle name="40% - アクセント 3 2 51" xfId="2271"/>
    <cellStyle name="40% - アクセント 3 2 52" xfId="2272"/>
    <cellStyle name="40% - アクセント 3 2 53" xfId="2273"/>
    <cellStyle name="40% - アクセント 3 2 54" xfId="2274"/>
    <cellStyle name="40% - アクセント 3 2 55" xfId="2275"/>
    <cellStyle name="40% - アクセント 3 2 56" xfId="2276"/>
    <cellStyle name="40% - アクセント 3 2 57" xfId="2277"/>
    <cellStyle name="40% - アクセント 3 2 58" xfId="2278"/>
    <cellStyle name="40% - アクセント 3 2 59" xfId="2279"/>
    <cellStyle name="40% - アクセント 3 2 6" xfId="2280"/>
    <cellStyle name="40% - アクセント 3 2 60" xfId="2281"/>
    <cellStyle name="40% - アクセント 3 2 61" xfId="2282"/>
    <cellStyle name="40% - アクセント 3 2 62" xfId="2283"/>
    <cellStyle name="40% - アクセント 3 2 63" xfId="2284"/>
    <cellStyle name="40% - アクセント 3 2 64" xfId="2285"/>
    <cellStyle name="40% - アクセント 3 2 65" xfId="2286"/>
    <cellStyle name="40% - アクセント 3 2 66" xfId="2287"/>
    <cellStyle name="40% - アクセント 3 2 67" xfId="2288"/>
    <cellStyle name="40% - アクセント 3 2 68" xfId="2289"/>
    <cellStyle name="40% - アクセント 3 2 69" xfId="2290"/>
    <cellStyle name="40% - アクセント 3 2 7" xfId="2291"/>
    <cellStyle name="40% - アクセント 3 2 8" xfId="2292"/>
    <cellStyle name="40% - アクセント 3 2 9" xfId="2293"/>
    <cellStyle name="40% - アクセント 3 3" xfId="2294"/>
    <cellStyle name="40% - アクセント 3 3 10" xfId="2295"/>
    <cellStyle name="40% - アクセント 3 3 11" xfId="2296"/>
    <cellStyle name="40% - アクセント 3 3 12" xfId="2297"/>
    <cellStyle name="40% - アクセント 3 3 13" xfId="2298"/>
    <cellStyle name="40% - アクセント 3 3 14" xfId="2299"/>
    <cellStyle name="40% - アクセント 3 3 15" xfId="2300"/>
    <cellStyle name="40% - アクセント 3 3 16" xfId="2301"/>
    <cellStyle name="40% - アクセント 3 3 17" xfId="2302"/>
    <cellStyle name="40% - アクセント 3 3 18" xfId="2303"/>
    <cellStyle name="40% - アクセント 3 3 19" xfId="2304"/>
    <cellStyle name="40% - アクセント 3 3 2" xfId="2305"/>
    <cellStyle name="40% - アクセント 3 3 20" xfId="2306"/>
    <cellStyle name="40% - アクセント 3 3 21" xfId="2307"/>
    <cellStyle name="40% - アクセント 3 3 22" xfId="2308"/>
    <cellStyle name="40% - アクセント 3 3 23" xfId="2309"/>
    <cellStyle name="40% - アクセント 3 3 24" xfId="2310"/>
    <cellStyle name="40% - アクセント 3 3 25" xfId="2311"/>
    <cellStyle name="40% - アクセント 3 3 26" xfId="2312"/>
    <cellStyle name="40% - アクセント 3 3 27" xfId="2313"/>
    <cellStyle name="40% - アクセント 3 3 28" xfId="2314"/>
    <cellStyle name="40% - アクセント 3 3 29" xfId="2315"/>
    <cellStyle name="40% - アクセント 3 3 3" xfId="2316"/>
    <cellStyle name="40% - アクセント 3 3 30" xfId="2317"/>
    <cellStyle name="40% - アクセント 3 3 31" xfId="2318"/>
    <cellStyle name="40% - アクセント 3 3 32" xfId="2319"/>
    <cellStyle name="40% - アクセント 3 3 33" xfId="2320"/>
    <cellStyle name="40% - アクセント 3 3 34" xfId="2321"/>
    <cellStyle name="40% - アクセント 3 3 35" xfId="2322"/>
    <cellStyle name="40% - アクセント 3 3 36" xfId="2323"/>
    <cellStyle name="40% - アクセント 3 3 37" xfId="2324"/>
    <cellStyle name="40% - アクセント 3 3 38" xfId="2325"/>
    <cellStyle name="40% - アクセント 3 3 39" xfId="2326"/>
    <cellStyle name="40% - アクセント 3 3 4" xfId="2327"/>
    <cellStyle name="40% - アクセント 3 3 40" xfId="2328"/>
    <cellStyle name="40% - アクセント 3 3 41" xfId="2329"/>
    <cellStyle name="40% - アクセント 3 3 42" xfId="2330"/>
    <cellStyle name="40% - アクセント 3 3 43" xfId="2331"/>
    <cellStyle name="40% - アクセント 3 3 44" xfId="2332"/>
    <cellStyle name="40% - アクセント 3 3 45" xfId="2333"/>
    <cellStyle name="40% - アクセント 3 3 46" xfId="2334"/>
    <cellStyle name="40% - アクセント 3 3 47" xfId="2335"/>
    <cellStyle name="40% - アクセント 3 3 48" xfId="2336"/>
    <cellStyle name="40% - アクセント 3 3 49" xfId="2337"/>
    <cellStyle name="40% - アクセント 3 3 5" xfId="2338"/>
    <cellStyle name="40% - アクセント 3 3 50" xfId="2339"/>
    <cellStyle name="40% - アクセント 3 3 51" xfId="2340"/>
    <cellStyle name="40% - アクセント 3 3 52" xfId="2341"/>
    <cellStyle name="40% - アクセント 3 3 53" xfId="2342"/>
    <cellStyle name="40% - アクセント 3 3 54" xfId="2343"/>
    <cellStyle name="40% - アクセント 3 3 55" xfId="2344"/>
    <cellStyle name="40% - アクセント 3 3 56" xfId="2345"/>
    <cellStyle name="40% - アクセント 3 3 57" xfId="2346"/>
    <cellStyle name="40% - アクセント 3 3 58" xfId="2347"/>
    <cellStyle name="40% - アクセント 3 3 59" xfId="2348"/>
    <cellStyle name="40% - アクセント 3 3 6" xfId="2349"/>
    <cellStyle name="40% - アクセント 3 3 60" xfId="2350"/>
    <cellStyle name="40% - アクセント 3 3 61" xfId="2351"/>
    <cellStyle name="40% - アクセント 3 3 62" xfId="2352"/>
    <cellStyle name="40% - アクセント 3 3 63" xfId="2353"/>
    <cellStyle name="40% - アクセント 3 3 64" xfId="2354"/>
    <cellStyle name="40% - アクセント 3 3 65" xfId="2355"/>
    <cellStyle name="40% - アクセント 3 3 66" xfId="2356"/>
    <cellStyle name="40% - アクセント 3 3 7" xfId="2357"/>
    <cellStyle name="40% - アクセント 3 3 8" xfId="2358"/>
    <cellStyle name="40% - アクセント 3 3 9" xfId="2359"/>
    <cellStyle name="40% - アクセント 3 4" xfId="2360"/>
    <cellStyle name="40% - アクセント 3 5" xfId="2361"/>
    <cellStyle name="40% - アクセント 3 5 10" xfId="2362"/>
    <cellStyle name="40% - アクセント 3 5 11" xfId="2363"/>
    <cellStyle name="40% - アクセント 3 5 12" xfId="2364"/>
    <cellStyle name="40% - アクセント 3 5 13" xfId="2365"/>
    <cellStyle name="40% - アクセント 3 5 14" xfId="2366"/>
    <cellStyle name="40% - アクセント 3 5 15" xfId="2367"/>
    <cellStyle name="40% - アクセント 3 5 16" xfId="2368"/>
    <cellStyle name="40% - アクセント 3 5 17" xfId="2369"/>
    <cellStyle name="40% - アクセント 3 5 18" xfId="2370"/>
    <cellStyle name="40% - アクセント 3 5 19" xfId="2371"/>
    <cellStyle name="40% - アクセント 3 5 2" xfId="2372"/>
    <cellStyle name="40% - アクセント 3 5 20" xfId="2373"/>
    <cellStyle name="40% - アクセント 3 5 21" xfId="2374"/>
    <cellStyle name="40% - アクセント 3 5 22" xfId="2375"/>
    <cellStyle name="40% - アクセント 3 5 23" xfId="2376"/>
    <cellStyle name="40% - アクセント 3 5 24" xfId="2377"/>
    <cellStyle name="40% - アクセント 3 5 25" xfId="2378"/>
    <cellStyle name="40% - アクセント 3 5 26" xfId="2379"/>
    <cellStyle name="40% - アクセント 3 5 27" xfId="2380"/>
    <cellStyle name="40% - アクセント 3 5 28" xfId="2381"/>
    <cellStyle name="40% - アクセント 3 5 29" xfId="2382"/>
    <cellStyle name="40% - アクセント 3 5 3" xfId="2383"/>
    <cellStyle name="40% - アクセント 3 5 30" xfId="2384"/>
    <cellStyle name="40% - アクセント 3 5 31" xfId="2385"/>
    <cellStyle name="40% - アクセント 3 5 32" xfId="2386"/>
    <cellStyle name="40% - アクセント 3 5 33" xfId="2387"/>
    <cellStyle name="40% - アクセント 3 5 34" xfId="2388"/>
    <cellStyle name="40% - アクセント 3 5 35" xfId="2389"/>
    <cellStyle name="40% - アクセント 3 5 36" xfId="2390"/>
    <cellStyle name="40% - アクセント 3 5 37" xfId="2391"/>
    <cellStyle name="40% - アクセント 3 5 38" xfId="2392"/>
    <cellStyle name="40% - アクセント 3 5 39" xfId="2393"/>
    <cellStyle name="40% - アクセント 3 5 4" xfId="2394"/>
    <cellStyle name="40% - アクセント 3 5 40" xfId="2395"/>
    <cellStyle name="40% - アクセント 3 5 41" xfId="2396"/>
    <cellStyle name="40% - アクセント 3 5 42" xfId="2397"/>
    <cellStyle name="40% - アクセント 3 5 43" xfId="2398"/>
    <cellStyle name="40% - アクセント 3 5 44" xfId="2399"/>
    <cellStyle name="40% - アクセント 3 5 45" xfId="2400"/>
    <cellStyle name="40% - アクセント 3 5 46" xfId="2401"/>
    <cellStyle name="40% - アクセント 3 5 47" xfId="2402"/>
    <cellStyle name="40% - アクセント 3 5 48" xfId="2403"/>
    <cellStyle name="40% - アクセント 3 5 49" xfId="2404"/>
    <cellStyle name="40% - アクセント 3 5 5" xfId="2405"/>
    <cellStyle name="40% - アクセント 3 5 50" xfId="2406"/>
    <cellStyle name="40% - アクセント 3 5 51" xfId="2407"/>
    <cellStyle name="40% - アクセント 3 5 52" xfId="2408"/>
    <cellStyle name="40% - アクセント 3 5 53" xfId="2409"/>
    <cellStyle name="40% - アクセント 3 5 54" xfId="2410"/>
    <cellStyle name="40% - アクセント 3 5 55" xfId="2411"/>
    <cellStyle name="40% - アクセント 3 5 56" xfId="2412"/>
    <cellStyle name="40% - アクセント 3 5 57" xfId="2413"/>
    <cellStyle name="40% - アクセント 3 5 58" xfId="2414"/>
    <cellStyle name="40% - アクセント 3 5 59" xfId="2415"/>
    <cellStyle name="40% - アクセント 3 5 6" xfId="2416"/>
    <cellStyle name="40% - アクセント 3 5 60" xfId="2417"/>
    <cellStyle name="40% - アクセント 3 5 61" xfId="2418"/>
    <cellStyle name="40% - アクセント 3 5 62" xfId="2419"/>
    <cellStyle name="40% - アクセント 3 5 63" xfId="2420"/>
    <cellStyle name="40% - アクセント 3 5 64" xfId="2421"/>
    <cellStyle name="40% - アクセント 3 5 7" xfId="2422"/>
    <cellStyle name="40% - アクセント 3 5 8" xfId="2423"/>
    <cellStyle name="40% - アクセント 3 5 9" xfId="2424"/>
    <cellStyle name="40% - アクセント 3 6" xfId="2425"/>
    <cellStyle name="40% - アクセント 3 7" xfId="2426"/>
    <cellStyle name="40% - アクセント 3 8" xfId="2427"/>
    <cellStyle name="40% - アクセント 3 9" xfId="2428"/>
    <cellStyle name="40% - アクセント 4 10" xfId="2429"/>
    <cellStyle name="40% - アクセント 4 10 10" xfId="2430"/>
    <cellStyle name="40% - アクセント 4 10 11" xfId="2431"/>
    <cellStyle name="40% - アクセント 4 10 12" xfId="2432"/>
    <cellStyle name="40% - アクセント 4 10 13" xfId="2433"/>
    <cellStyle name="40% - アクセント 4 10 14" xfId="2434"/>
    <cellStyle name="40% - アクセント 4 10 15" xfId="2435"/>
    <cellStyle name="40% - アクセント 4 10 16" xfId="2436"/>
    <cellStyle name="40% - アクセント 4 10 17" xfId="2437"/>
    <cellStyle name="40% - アクセント 4 10 18" xfId="2438"/>
    <cellStyle name="40% - アクセント 4 10 19" xfId="2439"/>
    <cellStyle name="40% - アクセント 4 10 2" xfId="2440"/>
    <cellStyle name="40% - アクセント 4 10 20" xfId="2441"/>
    <cellStyle name="40% - アクセント 4 10 21" xfId="2442"/>
    <cellStyle name="40% - アクセント 4 10 22" xfId="2443"/>
    <cellStyle name="40% - アクセント 4 10 23" xfId="2444"/>
    <cellStyle name="40% - アクセント 4 10 24" xfId="2445"/>
    <cellStyle name="40% - アクセント 4 10 25" xfId="2446"/>
    <cellStyle name="40% - アクセント 4 10 26" xfId="2447"/>
    <cellStyle name="40% - アクセント 4 10 27" xfId="2448"/>
    <cellStyle name="40% - アクセント 4 10 28" xfId="2449"/>
    <cellStyle name="40% - アクセント 4 10 29" xfId="2450"/>
    <cellStyle name="40% - アクセント 4 10 3" xfId="2451"/>
    <cellStyle name="40% - アクセント 4 10 30" xfId="2452"/>
    <cellStyle name="40% - アクセント 4 10 31" xfId="2453"/>
    <cellStyle name="40% - アクセント 4 10 32" xfId="2454"/>
    <cellStyle name="40% - アクセント 4 10 33" xfId="2455"/>
    <cellStyle name="40% - アクセント 4 10 34" xfId="2456"/>
    <cellStyle name="40% - アクセント 4 10 35" xfId="2457"/>
    <cellStyle name="40% - アクセント 4 10 36" xfId="2458"/>
    <cellStyle name="40% - アクセント 4 10 37" xfId="2459"/>
    <cellStyle name="40% - アクセント 4 10 38" xfId="2460"/>
    <cellStyle name="40% - アクセント 4 10 39" xfId="2461"/>
    <cellStyle name="40% - アクセント 4 10 4" xfId="2462"/>
    <cellStyle name="40% - アクセント 4 10 40" xfId="2463"/>
    <cellStyle name="40% - アクセント 4 10 41" xfId="2464"/>
    <cellStyle name="40% - アクセント 4 10 42" xfId="2465"/>
    <cellStyle name="40% - アクセント 4 10 43" xfId="2466"/>
    <cellStyle name="40% - アクセント 4 10 44" xfId="2467"/>
    <cellStyle name="40% - アクセント 4 10 45" xfId="2468"/>
    <cellStyle name="40% - アクセント 4 10 46" xfId="2469"/>
    <cellStyle name="40% - アクセント 4 10 47" xfId="2470"/>
    <cellStyle name="40% - アクセント 4 10 48" xfId="2471"/>
    <cellStyle name="40% - アクセント 4 10 49" xfId="2472"/>
    <cellStyle name="40% - アクセント 4 10 5" xfId="2473"/>
    <cellStyle name="40% - アクセント 4 10 50" xfId="2474"/>
    <cellStyle name="40% - アクセント 4 10 51" xfId="2475"/>
    <cellStyle name="40% - アクセント 4 10 52" xfId="2476"/>
    <cellStyle name="40% - アクセント 4 10 53" xfId="2477"/>
    <cellStyle name="40% - アクセント 4 10 54" xfId="2478"/>
    <cellStyle name="40% - アクセント 4 10 55" xfId="2479"/>
    <cellStyle name="40% - アクセント 4 10 56" xfId="2480"/>
    <cellStyle name="40% - アクセント 4 10 57" xfId="2481"/>
    <cellStyle name="40% - アクセント 4 10 58" xfId="2482"/>
    <cellStyle name="40% - アクセント 4 10 59" xfId="2483"/>
    <cellStyle name="40% - アクセント 4 10 6" xfId="2484"/>
    <cellStyle name="40% - アクセント 4 10 60" xfId="2485"/>
    <cellStyle name="40% - アクセント 4 10 61" xfId="2486"/>
    <cellStyle name="40% - アクセント 4 10 62" xfId="2487"/>
    <cellStyle name="40% - アクセント 4 10 63" xfId="2488"/>
    <cellStyle name="40% - アクセント 4 10 7" xfId="2489"/>
    <cellStyle name="40% - アクセント 4 10 8" xfId="2490"/>
    <cellStyle name="40% - アクセント 4 10 9" xfId="2491"/>
    <cellStyle name="40% - アクセント 4 11" xfId="2492"/>
    <cellStyle name="40% - アクセント 4 2" xfId="2493"/>
    <cellStyle name="40% - アクセント 4 2 10" xfId="2494"/>
    <cellStyle name="40% - アクセント 4 2 11" xfId="2495"/>
    <cellStyle name="40% - アクセント 4 2 12" xfId="2496"/>
    <cellStyle name="40% - アクセント 4 2 13" xfId="2497"/>
    <cellStyle name="40% - アクセント 4 2 14" xfId="2498"/>
    <cellStyle name="40% - アクセント 4 2 15" xfId="2499"/>
    <cellStyle name="40% - アクセント 4 2 16" xfId="2500"/>
    <cellStyle name="40% - アクセント 4 2 17" xfId="2501"/>
    <cellStyle name="40% - アクセント 4 2 18" xfId="2502"/>
    <cellStyle name="40% - アクセント 4 2 19" xfId="2503"/>
    <cellStyle name="40% - アクセント 4 2 2" xfId="2504"/>
    <cellStyle name="40% - アクセント 4 2 2 2" xfId="2505"/>
    <cellStyle name="40% - アクセント 4 2 20" xfId="2506"/>
    <cellStyle name="40% - アクセント 4 2 21" xfId="2507"/>
    <cellStyle name="40% - アクセント 4 2 22" xfId="2508"/>
    <cellStyle name="40% - アクセント 4 2 23" xfId="2509"/>
    <cellStyle name="40% - アクセント 4 2 24" xfId="2510"/>
    <cellStyle name="40% - アクセント 4 2 25" xfId="2511"/>
    <cellStyle name="40% - アクセント 4 2 26" xfId="2512"/>
    <cellStyle name="40% - アクセント 4 2 27" xfId="2513"/>
    <cellStyle name="40% - アクセント 4 2 28" xfId="2514"/>
    <cellStyle name="40% - アクセント 4 2 29" xfId="2515"/>
    <cellStyle name="40% - アクセント 4 2 3" xfId="2516"/>
    <cellStyle name="40% - アクセント 4 2 30" xfId="2517"/>
    <cellStyle name="40% - アクセント 4 2 31" xfId="2518"/>
    <cellStyle name="40% - アクセント 4 2 32" xfId="2519"/>
    <cellStyle name="40% - アクセント 4 2 33" xfId="2520"/>
    <cellStyle name="40% - アクセント 4 2 34" xfId="2521"/>
    <cellStyle name="40% - アクセント 4 2 35" xfId="2522"/>
    <cellStyle name="40% - アクセント 4 2 36" xfId="2523"/>
    <cellStyle name="40% - アクセント 4 2 37" xfId="2524"/>
    <cellStyle name="40% - アクセント 4 2 38" xfId="2525"/>
    <cellStyle name="40% - アクセント 4 2 39" xfId="2526"/>
    <cellStyle name="40% - アクセント 4 2 4" xfId="2527"/>
    <cellStyle name="40% - アクセント 4 2 40" xfId="2528"/>
    <cellStyle name="40% - アクセント 4 2 41" xfId="2529"/>
    <cellStyle name="40% - アクセント 4 2 42" xfId="2530"/>
    <cellStyle name="40% - アクセント 4 2 43" xfId="2531"/>
    <cellStyle name="40% - アクセント 4 2 44" xfId="2532"/>
    <cellStyle name="40% - アクセント 4 2 45" xfId="2533"/>
    <cellStyle name="40% - アクセント 4 2 46" xfId="2534"/>
    <cellStyle name="40% - アクセント 4 2 47" xfId="2535"/>
    <cellStyle name="40% - アクセント 4 2 48" xfId="2536"/>
    <cellStyle name="40% - アクセント 4 2 49" xfId="2537"/>
    <cellStyle name="40% - アクセント 4 2 5" xfId="2538"/>
    <cellStyle name="40% - アクセント 4 2 50" xfId="2539"/>
    <cellStyle name="40% - アクセント 4 2 51" xfId="2540"/>
    <cellStyle name="40% - アクセント 4 2 52" xfId="2541"/>
    <cellStyle name="40% - アクセント 4 2 53" xfId="2542"/>
    <cellStyle name="40% - アクセント 4 2 54" xfId="2543"/>
    <cellStyle name="40% - アクセント 4 2 55" xfId="2544"/>
    <cellStyle name="40% - アクセント 4 2 56" xfId="2545"/>
    <cellStyle name="40% - アクセント 4 2 57" xfId="2546"/>
    <cellStyle name="40% - アクセント 4 2 58" xfId="2547"/>
    <cellStyle name="40% - アクセント 4 2 59" xfId="2548"/>
    <cellStyle name="40% - アクセント 4 2 6" xfId="2549"/>
    <cellStyle name="40% - アクセント 4 2 60" xfId="2550"/>
    <cellStyle name="40% - アクセント 4 2 61" xfId="2551"/>
    <cellStyle name="40% - アクセント 4 2 62" xfId="2552"/>
    <cellStyle name="40% - アクセント 4 2 63" xfId="2553"/>
    <cellStyle name="40% - アクセント 4 2 64" xfId="2554"/>
    <cellStyle name="40% - アクセント 4 2 65" xfId="2555"/>
    <cellStyle name="40% - アクセント 4 2 66" xfId="2556"/>
    <cellStyle name="40% - アクセント 4 2 67" xfId="2557"/>
    <cellStyle name="40% - アクセント 4 2 68" xfId="2558"/>
    <cellStyle name="40% - アクセント 4 2 69" xfId="2559"/>
    <cellStyle name="40% - アクセント 4 2 7" xfId="2560"/>
    <cellStyle name="40% - アクセント 4 2 8" xfId="2561"/>
    <cellStyle name="40% - アクセント 4 2 9" xfId="2562"/>
    <cellStyle name="40% - アクセント 4 3" xfId="2563"/>
    <cellStyle name="40% - アクセント 4 3 10" xfId="2564"/>
    <cellStyle name="40% - アクセント 4 3 11" xfId="2565"/>
    <cellStyle name="40% - アクセント 4 3 12" xfId="2566"/>
    <cellStyle name="40% - アクセント 4 3 13" xfId="2567"/>
    <cellStyle name="40% - アクセント 4 3 14" xfId="2568"/>
    <cellStyle name="40% - アクセント 4 3 15" xfId="2569"/>
    <cellStyle name="40% - アクセント 4 3 16" xfId="2570"/>
    <cellStyle name="40% - アクセント 4 3 17" xfId="2571"/>
    <cellStyle name="40% - アクセント 4 3 18" xfId="2572"/>
    <cellStyle name="40% - アクセント 4 3 19" xfId="2573"/>
    <cellStyle name="40% - アクセント 4 3 2" xfId="2574"/>
    <cellStyle name="40% - アクセント 4 3 20" xfId="2575"/>
    <cellStyle name="40% - アクセント 4 3 21" xfId="2576"/>
    <cellStyle name="40% - アクセント 4 3 22" xfId="2577"/>
    <cellStyle name="40% - アクセント 4 3 23" xfId="2578"/>
    <cellStyle name="40% - アクセント 4 3 24" xfId="2579"/>
    <cellStyle name="40% - アクセント 4 3 25" xfId="2580"/>
    <cellStyle name="40% - アクセント 4 3 26" xfId="2581"/>
    <cellStyle name="40% - アクセント 4 3 27" xfId="2582"/>
    <cellStyle name="40% - アクセント 4 3 28" xfId="2583"/>
    <cellStyle name="40% - アクセント 4 3 29" xfId="2584"/>
    <cellStyle name="40% - アクセント 4 3 3" xfId="2585"/>
    <cellStyle name="40% - アクセント 4 3 30" xfId="2586"/>
    <cellStyle name="40% - アクセント 4 3 31" xfId="2587"/>
    <cellStyle name="40% - アクセント 4 3 32" xfId="2588"/>
    <cellStyle name="40% - アクセント 4 3 33" xfId="2589"/>
    <cellStyle name="40% - アクセント 4 3 34" xfId="2590"/>
    <cellStyle name="40% - アクセント 4 3 35" xfId="2591"/>
    <cellStyle name="40% - アクセント 4 3 36" xfId="2592"/>
    <cellStyle name="40% - アクセント 4 3 37" xfId="2593"/>
    <cellStyle name="40% - アクセント 4 3 38" xfId="2594"/>
    <cellStyle name="40% - アクセント 4 3 39" xfId="2595"/>
    <cellStyle name="40% - アクセント 4 3 4" xfId="2596"/>
    <cellStyle name="40% - アクセント 4 3 40" xfId="2597"/>
    <cellStyle name="40% - アクセント 4 3 41" xfId="2598"/>
    <cellStyle name="40% - アクセント 4 3 42" xfId="2599"/>
    <cellStyle name="40% - アクセント 4 3 43" xfId="2600"/>
    <cellStyle name="40% - アクセント 4 3 44" xfId="2601"/>
    <cellStyle name="40% - アクセント 4 3 45" xfId="2602"/>
    <cellStyle name="40% - アクセント 4 3 46" xfId="2603"/>
    <cellStyle name="40% - アクセント 4 3 47" xfId="2604"/>
    <cellStyle name="40% - アクセント 4 3 48" xfId="2605"/>
    <cellStyle name="40% - アクセント 4 3 49" xfId="2606"/>
    <cellStyle name="40% - アクセント 4 3 5" xfId="2607"/>
    <cellStyle name="40% - アクセント 4 3 50" xfId="2608"/>
    <cellStyle name="40% - アクセント 4 3 51" xfId="2609"/>
    <cellStyle name="40% - アクセント 4 3 52" xfId="2610"/>
    <cellStyle name="40% - アクセント 4 3 53" xfId="2611"/>
    <cellStyle name="40% - アクセント 4 3 54" xfId="2612"/>
    <cellStyle name="40% - アクセント 4 3 55" xfId="2613"/>
    <cellStyle name="40% - アクセント 4 3 56" xfId="2614"/>
    <cellStyle name="40% - アクセント 4 3 57" xfId="2615"/>
    <cellStyle name="40% - アクセント 4 3 58" xfId="2616"/>
    <cellStyle name="40% - アクセント 4 3 59" xfId="2617"/>
    <cellStyle name="40% - アクセント 4 3 6" xfId="2618"/>
    <cellStyle name="40% - アクセント 4 3 60" xfId="2619"/>
    <cellStyle name="40% - アクセント 4 3 61" xfId="2620"/>
    <cellStyle name="40% - アクセント 4 3 62" xfId="2621"/>
    <cellStyle name="40% - アクセント 4 3 63" xfId="2622"/>
    <cellStyle name="40% - アクセント 4 3 64" xfId="2623"/>
    <cellStyle name="40% - アクセント 4 3 65" xfId="2624"/>
    <cellStyle name="40% - アクセント 4 3 66" xfId="2625"/>
    <cellStyle name="40% - アクセント 4 3 7" xfId="2626"/>
    <cellStyle name="40% - アクセント 4 3 8" xfId="2627"/>
    <cellStyle name="40% - アクセント 4 3 9" xfId="2628"/>
    <cellStyle name="40% - アクセント 4 4" xfId="2629"/>
    <cellStyle name="40% - アクセント 4 5" xfId="2630"/>
    <cellStyle name="40% - アクセント 4 5 10" xfId="2631"/>
    <cellStyle name="40% - アクセント 4 5 11" xfId="2632"/>
    <cellStyle name="40% - アクセント 4 5 12" xfId="2633"/>
    <cellStyle name="40% - アクセント 4 5 13" xfId="2634"/>
    <cellStyle name="40% - アクセント 4 5 14" xfId="2635"/>
    <cellStyle name="40% - アクセント 4 5 15" xfId="2636"/>
    <cellStyle name="40% - アクセント 4 5 16" xfId="2637"/>
    <cellStyle name="40% - アクセント 4 5 17" xfId="2638"/>
    <cellStyle name="40% - アクセント 4 5 18" xfId="2639"/>
    <cellStyle name="40% - アクセント 4 5 19" xfId="2640"/>
    <cellStyle name="40% - アクセント 4 5 2" xfId="2641"/>
    <cellStyle name="40% - アクセント 4 5 20" xfId="2642"/>
    <cellStyle name="40% - アクセント 4 5 21" xfId="2643"/>
    <cellStyle name="40% - アクセント 4 5 22" xfId="2644"/>
    <cellStyle name="40% - アクセント 4 5 23" xfId="2645"/>
    <cellStyle name="40% - アクセント 4 5 24" xfId="2646"/>
    <cellStyle name="40% - アクセント 4 5 25" xfId="2647"/>
    <cellStyle name="40% - アクセント 4 5 26" xfId="2648"/>
    <cellStyle name="40% - アクセント 4 5 27" xfId="2649"/>
    <cellStyle name="40% - アクセント 4 5 28" xfId="2650"/>
    <cellStyle name="40% - アクセント 4 5 29" xfId="2651"/>
    <cellStyle name="40% - アクセント 4 5 3" xfId="2652"/>
    <cellStyle name="40% - アクセント 4 5 30" xfId="2653"/>
    <cellStyle name="40% - アクセント 4 5 31" xfId="2654"/>
    <cellStyle name="40% - アクセント 4 5 32" xfId="2655"/>
    <cellStyle name="40% - アクセント 4 5 33" xfId="2656"/>
    <cellStyle name="40% - アクセント 4 5 34" xfId="2657"/>
    <cellStyle name="40% - アクセント 4 5 35" xfId="2658"/>
    <cellStyle name="40% - アクセント 4 5 36" xfId="2659"/>
    <cellStyle name="40% - アクセント 4 5 37" xfId="2660"/>
    <cellStyle name="40% - アクセント 4 5 38" xfId="2661"/>
    <cellStyle name="40% - アクセント 4 5 39" xfId="2662"/>
    <cellStyle name="40% - アクセント 4 5 4" xfId="2663"/>
    <cellStyle name="40% - アクセント 4 5 40" xfId="2664"/>
    <cellStyle name="40% - アクセント 4 5 41" xfId="2665"/>
    <cellStyle name="40% - アクセント 4 5 42" xfId="2666"/>
    <cellStyle name="40% - アクセント 4 5 43" xfId="2667"/>
    <cellStyle name="40% - アクセント 4 5 44" xfId="2668"/>
    <cellStyle name="40% - アクセント 4 5 45" xfId="2669"/>
    <cellStyle name="40% - アクセント 4 5 46" xfId="2670"/>
    <cellStyle name="40% - アクセント 4 5 47" xfId="2671"/>
    <cellStyle name="40% - アクセント 4 5 48" xfId="2672"/>
    <cellStyle name="40% - アクセント 4 5 49" xfId="2673"/>
    <cellStyle name="40% - アクセント 4 5 5" xfId="2674"/>
    <cellStyle name="40% - アクセント 4 5 50" xfId="2675"/>
    <cellStyle name="40% - アクセント 4 5 51" xfId="2676"/>
    <cellStyle name="40% - アクセント 4 5 52" xfId="2677"/>
    <cellStyle name="40% - アクセント 4 5 53" xfId="2678"/>
    <cellStyle name="40% - アクセント 4 5 54" xfId="2679"/>
    <cellStyle name="40% - アクセント 4 5 55" xfId="2680"/>
    <cellStyle name="40% - アクセント 4 5 56" xfId="2681"/>
    <cellStyle name="40% - アクセント 4 5 57" xfId="2682"/>
    <cellStyle name="40% - アクセント 4 5 58" xfId="2683"/>
    <cellStyle name="40% - アクセント 4 5 59" xfId="2684"/>
    <cellStyle name="40% - アクセント 4 5 6" xfId="2685"/>
    <cellStyle name="40% - アクセント 4 5 60" xfId="2686"/>
    <cellStyle name="40% - アクセント 4 5 61" xfId="2687"/>
    <cellStyle name="40% - アクセント 4 5 62" xfId="2688"/>
    <cellStyle name="40% - アクセント 4 5 63" xfId="2689"/>
    <cellStyle name="40% - アクセント 4 5 64" xfId="2690"/>
    <cellStyle name="40% - アクセント 4 5 7" xfId="2691"/>
    <cellStyle name="40% - アクセント 4 5 8" xfId="2692"/>
    <cellStyle name="40% - アクセント 4 5 9" xfId="2693"/>
    <cellStyle name="40% - アクセント 4 6" xfId="2694"/>
    <cellStyle name="40% - アクセント 4 7" xfId="2695"/>
    <cellStyle name="40% - アクセント 4 8" xfId="2696"/>
    <cellStyle name="40% - アクセント 4 9" xfId="2697"/>
    <cellStyle name="40% - アクセント 5 10" xfId="2698"/>
    <cellStyle name="40% - アクセント 5 10 10" xfId="2699"/>
    <cellStyle name="40% - アクセント 5 10 11" xfId="2700"/>
    <cellStyle name="40% - アクセント 5 10 12" xfId="2701"/>
    <cellStyle name="40% - アクセント 5 10 13" xfId="2702"/>
    <cellStyle name="40% - アクセント 5 10 14" xfId="2703"/>
    <cellStyle name="40% - アクセント 5 10 15" xfId="2704"/>
    <cellStyle name="40% - アクセント 5 10 16" xfId="2705"/>
    <cellStyle name="40% - アクセント 5 10 17" xfId="2706"/>
    <cellStyle name="40% - アクセント 5 10 18" xfId="2707"/>
    <cellStyle name="40% - アクセント 5 10 19" xfId="2708"/>
    <cellStyle name="40% - アクセント 5 10 2" xfId="2709"/>
    <cellStyle name="40% - アクセント 5 10 20" xfId="2710"/>
    <cellStyle name="40% - アクセント 5 10 21" xfId="2711"/>
    <cellStyle name="40% - アクセント 5 10 22" xfId="2712"/>
    <cellStyle name="40% - アクセント 5 10 23" xfId="2713"/>
    <cellStyle name="40% - アクセント 5 10 24" xfId="2714"/>
    <cellStyle name="40% - アクセント 5 10 25" xfId="2715"/>
    <cellStyle name="40% - アクセント 5 10 26" xfId="2716"/>
    <cellStyle name="40% - アクセント 5 10 27" xfId="2717"/>
    <cellStyle name="40% - アクセント 5 10 28" xfId="2718"/>
    <cellStyle name="40% - アクセント 5 10 29" xfId="2719"/>
    <cellStyle name="40% - アクセント 5 10 3" xfId="2720"/>
    <cellStyle name="40% - アクセント 5 10 30" xfId="2721"/>
    <cellStyle name="40% - アクセント 5 10 31" xfId="2722"/>
    <cellStyle name="40% - アクセント 5 10 32" xfId="2723"/>
    <cellStyle name="40% - アクセント 5 10 33" xfId="2724"/>
    <cellStyle name="40% - アクセント 5 10 34" xfId="2725"/>
    <cellStyle name="40% - アクセント 5 10 35" xfId="2726"/>
    <cellStyle name="40% - アクセント 5 10 36" xfId="2727"/>
    <cellStyle name="40% - アクセント 5 10 37" xfId="2728"/>
    <cellStyle name="40% - アクセント 5 10 38" xfId="2729"/>
    <cellStyle name="40% - アクセント 5 10 39" xfId="2730"/>
    <cellStyle name="40% - アクセント 5 10 4" xfId="2731"/>
    <cellStyle name="40% - アクセント 5 10 40" xfId="2732"/>
    <cellStyle name="40% - アクセント 5 10 41" xfId="2733"/>
    <cellStyle name="40% - アクセント 5 10 42" xfId="2734"/>
    <cellStyle name="40% - アクセント 5 10 43" xfId="2735"/>
    <cellStyle name="40% - アクセント 5 10 44" xfId="2736"/>
    <cellStyle name="40% - アクセント 5 10 45" xfId="2737"/>
    <cellStyle name="40% - アクセント 5 10 46" xfId="2738"/>
    <cellStyle name="40% - アクセント 5 10 47" xfId="2739"/>
    <cellStyle name="40% - アクセント 5 10 48" xfId="2740"/>
    <cellStyle name="40% - アクセント 5 10 49" xfId="2741"/>
    <cellStyle name="40% - アクセント 5 10 5" xfId="2742"/>
    <cellStyle name="40% - アクセント 5 10 50" xfId="2743"/>
    <cellStyle name="40% - アクセント 5 10 51" xfId="2744"/>
    <cellStyle name="40% - アクセント 5 10 52" xfId="2745"/>
    <cellStyle name="40% - アクセント 5 10 53" xfId="2746"/>
    <cellStyle name="40% - アクセント 5 10 54" xfId="2747"/>
    <cellStyle name="40% - アクセント 5 10 55" xfId="2748"/>
    <cellStyle name="40% - アクセント 5 10 56" xfId="2749"/>
    <cellStyle name="40% - アクセント 5 10 57" xfId="2750"/>
    <cellStyle name="40% - アクセント 5 10 58" xfId="2751"/>
    <cellStyle name="40% - アクセント 5 10 59" xfId="2752"/>
    <cellStyle name="40% - アクセント 5 10 6" xfId="2753"/>
    <cellStyle name="40% - アクセント 5 10 60" xfId="2754"/>
    <cellStyle name="40% - アクセント 5 10 61" xfId="2755"/>
    <cellStyle name="40% - アクセント 5 10 62" xfId="2756"/>
    <cellStyle name="40% - アクセント 5 10 63" xfId="2757"/>
    <cellStyle name="40% - アクセント 5 10 7" xfId="2758"/>
    <cellStyle name="40% - アクセント 5 10 8" xfId="2759"/>
    <cellStyle name="40% - アクセント 5 10 9" xfId="2760"/>
    <cellStyle name="40% - アクセント 5 11" xfId="2761"/>
    <cellStyle name="40% - アクセント 5 2" xfId="2762"/>
    <cellStyle name="40% - アクセント 5 2 10" xfId="2763"/>
    <cellStyle name="40% - アクセント 5 2 11" xfId="2764"/>
    <cellStyle name="40% - アクセント 5 2 12" xfId="2765"/>
    <cellStyle name="40% - アクセント 5 2 13" xfId="2766"/>
    <cellStyle name="40% - アクセント 5 2 14" xfId="2767"/>
    <cellStyle name="40% - アクセント 5 2 15" xfId="2768"/>
    <cellStyle name="40% - アクセント 5 2 16" xfId="2769"/>
    <cellStyle name="40% - アクセント 5 2 17" xfId="2770"/>
    <cellStyle name="40% - アクセント 5 2 18" xfId="2771"/>
    <cellStyle name="40% - アクセント 5 2 19" xfId="2772"/>
    <cellStyle name="40% - アクセント 5 2 2" xfId="2773"/>
    <cellStyle name="40% - アクセント 5 2 2 2" xfId="2774"/>
    <cellStyle name="40% - アクセント 5 2 20" xfId="2775"/>
    <cellStyle name="40% - アクセント 5 2 21" xfId="2776"/>
    <cellStyle name="40% - アクセント 5 2 22" xfId="2777"/>
    <cellStyle name="40% - アクセント 5 2 23" xfId="2778"/>
    <cellStyle name="40% - アクセント 5 2 24" xfId="2779"/>
    <cellStyle name="40% - アクセント 5 2 25" xfId="2780"/>
    <cellStyle name="40% - アクセント 5 2 26" xfId="2781"/>
    <cellStyle name="40% - アクセント 5 2 27" xfId="2782"/>
    <cellStyle name="40% - アクセント 5 2 28" xfId="2783"/>
    <cellStyle name="40% - アクセント 5 2 29" xfId="2784"/>
    <cellStyle name="40% - アクセント 5 2 3" xfId="2785"/>
    <cellStyle name="40% - アクセント 5 2 30" xfId="2786"/>
    <cellStyle name="40% - アクセント 5 2 31" xfId="2787"/>
    <cellStyle name="40% - アクセント 5 2 32" xfId="2788"/>
    <cellStyle name="40% - アクセント 5 2 33" xfId="2789"/>
    <cellStyle name="40% - アクセント 5 2 34" xfId="2790"/>
    <cellStyle name="40% - アクセント 5 2 35" xfId="2791"/>
    <cellStyle name="40% - アクセント 5 2 36" xfId="2792"/>
    <cellStyle name="40% - アクセント 5 2 37" xfId="2793"/>
    <cellStyle name="40% - アクセント 5 2 38" xfId="2794"/>
    <cellStyle name="40% - アクセント 5 2 39" xfId="2795"/>
    <cellStyle name="40% - アクセント 5 2 4" xfId="2796"/>
    <cellStyle name="40% - アクセント 5 2 40" xfId="2797"/>
    <cellStyle name="40% - アクセント 5 2 41" xfId="2798"/>
    <cellStyle name="40% - アクセント 5 2 42" xfId="2799"/>
    <cellStyle name="40% - アクセント 5 2 43" xfId="2800"/>
    <cellStyle name="40% - アクセント 5 2 44" xfId="2801"/>
    <cellStyle name="40% - アクセント 5 2 45" xfId="2802"/>
    <cellStyle name="40% - アクセント 5 2 46" xfId="2803"/>
    <cellStyle name="40% - アクセント 5 2 47" xfId="2804"/>
    <cellStyle name="40% - アクセント 5 2 48" xfId="2805"/>
    <cellStyle name="40% - アクセント 5 2 49" xfId="2806"/>
    <cellStyle name="40% - アクセント 5 2 5" xfId="2807"/>
    <cellStyle name="40% - アクセント 5 2 50" xfId="2808"/>
    <cellStyle name="40% - アクセント 5 2 51" xfId="2809"/>
    <cellStyle name="40% - アクセント 5 2 52" xfId="2810"/>
    <cellStyle name="40% - アクセント 5 2 53" xfId="2811"/>
    <cellStyle name="40% - アクセント 5 2 54" xfId="2812"/>
    <cellStyle name="40% - アクセント 5 2 55" xfId="2813"/>
    <cellStyle name="40% - アクセント 5 2 56" xfId="2814"/>
    <cellStyle name="40% - アクセント 5 2 57" xfId="2815"/>
    <cellStyle name="40% - アクセント 5 2 58" xfId="2816"/>
    <cellStyle name="40% - アクセント 5 2 59" xfId="2817"/>
    <cellStyle name="40% - アクセント 5 2 6" xfId="2818"/>
    <cellStyle name="40% - アクセント 5 2 60" xfId="2819"/>
    <cellStyle name="40% - アクセント 5 2 61" xfId="2820"/>
    <cellStyle name="40% - アクセント 5 2 62" xfId="2821"/>
    <cellStyle name="40% - アクセント 5 2 63" xfId="2822"/>
    <cellStyle name="40% - アクセント 5 2 64" xfId="2823"/>
    <cellStyle name="40% - アクセント 5 2 65" xfId="2824"/>
    <cellStyle name="40% - アクセント 5 2 66" xfId="2825"/>
    <cellStyle name="40% - アクセント 5 2 67" xfId="2826"/>
    <cellStyle name="40% - アクセント 5 2 68" xfId="2827"/>
    <cellStyle name="40% - アクセント 5 2 69" xfId="2828"/>
    <cellStyle name="40% - アクセント 5 2 7" xfId="2829"/>
    <cellStyle name="40% - アクセント 5 2 8" xfId="2830"/>
    <cellStyle name="40% - アクセント 5 2 9" xfId="2831"/>
    <cellStyle name="40% - アクセント 5 3" xfId="2832"/>
    <cellStyle name="40% - アクセント 5 3 10" xfId="2833"/>
    <cellStyle name="40% - アクセント 5 3 11" xfId="2834"/>
    <cellStyle name="40% - アクセント 5 3 12" xfId="2835"/>
    <cellStyle name="40% - アクセント 5 3 13" xfId="2836"/>
    <cellStyle name="40% - アクセント 5 3 14" xfId="2837"/>
    <cellStyle name="40% - アクセント 5 3 15" xfId="2838"/>
    <cellStyle name="40% - アクセント 5 3 16" xfId="2839"/>
    <cellStyle name="40% - アクセント 5 3 17" xfId="2840"/>
    <cellStyle name="40% - アクセント 5 3 18" xfId="2841"/>
    <cellStyle name="40% - アクセント 5 3 19" xfId="2842"/>
    <cellStyle name="40% - アクセント 5 3 2" xfId="2843"/>
    <cellStyle name="40% - アクセント 5 3 20" xfId="2844"/>
    <cellStyle name="40% - アクセント 5 3 21" xfId="2845"/>
    <cellStyle name="40% - アクセント 5 3 22" xfId="2846"/>
    <cellStyle name="40% - アクセント 5 3 23" xfId="2847"/>
    <cellStyle name="40% - アクセント 5 3 24" xfId="2848"/>
    <cellStyle name="40% - アクセント 5 3 25" xfId="2849"/>
    <cellStyle name="40% - アクセント 5 3 26" xfId="2850"/>
    <cellStyle name="40% - アクセント 5 3 27" xfId="2851"/>
    <cellStyle name="40% - アクセント 5 3 28" xfId="2852"/>
    <cellStyle name="40% - アクセント 5 3 29" xfId="2853"/>
    <cellStyle name="40% - アクセント 5 3 3" xfId="2854"/>
    <cellStyle name="40% - アクセント 5 3 30" xfId="2855"/>
    <cellStyle name="40% - アクセント 5 3 31" xfId="2856"/>
    <cellStyle name="40% - アクセント 5 3 32" xfId="2857"/>
    <cellStyle name="40% - アクセント 5 3 33" xfId="2858"/>
    <cellStyle name="40% - アクセント 5 3 34" xfId="2859"/>
    <cellStyle name="40% - アクセント 5 3 35" xfId="2860"/>
    <cellStyle name="40% - アクセント 5 3 36" xfId="2861"/>
    <cellStyle name="40% - アクセント 5 3 37" xfId="2862"/>
    <cellStyle name="40% - アクセント 5 3 38" xfId="2863"/>
    <cellStyle name="40% - アクセント 5 3 39" xfId="2864"/>
    <cellStyle name="40% - アクセント 5 3 4" xfId="2865"/>
    <cellStyle name="40% - アクセント 5 3 40" xfId="2866"/>
    <cellStyle name="40% - アクセント 5 3 41" xfId="2867"/>
    <cellStyle name="40% - アクセント 5 3 42" xfId="2868"/>
    <cellStyle name="40% - アクセント 5 3 43" xfId="2869"/>
    <cellStyle name="40% - アクセント 5 3 44" xfId="2870"/>
    <cellStyle name="40% - アクセント 5 3 45" xfId="2871"/>
    <cellStyle name="40% - アクセント 5 3 46" xfId="2872"/>
    <cellStyle name="40% - アクセント 5 3 47" xfId="2873"/>
    <cellStyle name="40% - アクセント 5 3 48" xfId="2874"/>
    <cellStyle name="40% - アクセント 5 3 49" xfId="2875"/>
    <cellStyle name="40% - アクセント 5 3 5" xfId="2876"/>
    <cellStyle name="40% - アクセント 5 3 50" xfId="2877"/>
    <cellStyle name="40% - アクセント 5 3 51" xfId="2878"/>
    <cellStyle name="40% - アクセント 5 3 52" xfId="2879"/>
    <cellStyle name="40% - アクセント 5 3 53" xfId="2880"/>
    <cellStyle name="40% - アクセント 5 3 54" xfId="2881"/>
    <cellStyle name="40% - アクセント 5 3 55" xfId="2882"/>
    <cellStyle name="40% - アクセント 5 3 56" xfId="2883"/>
    <cellStyle name="40% - アクセント 5 3 57" xfId="2884"/>
    <cellStyle name="40% - アクセント 5 3 58" xfId="2885"/>
    <cellStyle name="40% - アクセント 5 3 59" xfId="2886"/>
    <cellStyle name="40% - アクセント 5 3 6" xfId="2887"/>
    <cellStyle name="40% - アクセント 5 3 60" xfId="2888"/>
    <cellStyle name="40% - アクセント 5 3 61" xfId="2889"/>
    <cellStyle name="40% - アクセント 5 3 62" xfId="2890"/>
    <cellStyle name="40% - アクセント 5 3 63" xfId="2891"/>
    <cellStyle name="40% - アクセント 5 3 64" xfId="2892"/>
    <cellStyle name="40% - アクセント 5 3 65" xfId="2893"/>
    <cellStyle name="40% - アクセント 5 3 66" xfId="2894"/>
    <cellStyle name="40% - アクセント 5 3 7" xfId="2895"/>
    <cellStyle name="40% - アクセント 5 3 8" xfId="2896"/>
    <cellStyle name="40% - アクセント 5 3 9" xfId="2897"/>
    <cellStyle name="40% - アクセント 5 4" xfId="2898"/>
    <cellStyle name="40% - アクセント 5 5" xfId="2899"/>
    <cellStyle name="40% - アクセント 5 5 10" xfId="2900"/>
    <cellStyle name="40% - アクセント 5 5 11" xfId="2901"/>
    <cellStyle name="40% - アクセント 5 5 12" xfId="2902"/>
    <cellStyle name="40% - アクセント 5 5 13" xfId="2903"/>
    <cellStyle name="40% - アクセント 5 5 14" xfId="2904"/>
    <cellStyle name="40% - アクセント 5 5 15" xfId="2905"/>
    <cellStyle name="40% - アクセント 5 5 16" xfId="2906"/>
    <cellStyle name="40% - アクセント 5 5 17" xfId="2907"/>
    <cellStyle name="40% - アクセント 5 5 18" xfId="2908"/>
    <cellStyle name="40% - アクセント 5 5 19" xfId="2909"/>
    <cellStyle name="40% - アクセント 5 5 2" xfId="2910"/>
    <cellStyle name="40% - アクセント 5 5 20" xfId="2911"/>
    <cellStyle name="40% - アクセント 5 5 21" xfId="2912"/>
    <cellStyle name="40% - アクセント 5 5 22" xfId="2913"/>
    <cellStyle name="40% - アクセント 5 5 23" xfId="2914"/>
    <cellStyle name="40% - アクセント 5 5 24" xfId="2915"/>
    <cellStyle name="40% - アクセント 5 5 25" xfId="2916"/>
    <cellStyle name="40% - アクセント 5 5 26" xfId="2917"/>
    <cellStyle name="40% - アクセント 5 5 27" xfId="2918"/>
    <cellStyle name="40% - アクセント 5 5 28" xfId="2919"/>
    <cellStyle name="40% - アクセント 5 5 29" xfId="2920"/>
    <cellStyle name="40% - アクセント 5 5 3" xfId="2921"/>
    <cellStyle name="40% - アクセント 5 5 30" xfId="2922"/>
    <cellStyle name="40% - アクセント 5 5 31" xfId="2923"/>
    <cellStyle name="40% - アクセント 5 5 32" xfId="2924"/>
    <cellStyle name="40% - アクセント 5 5 33" xfId="2925"/>
    <cellStyle name="40% - アクセント 5 5 34" xfId="2926"/>
    <cellStyle name="40% - アクセント 5 5 35" xfId="2927"/>
    <cellStyle name="40% - アクセント 5 5 36" xfId="2928"/>
    <cellStyle name="40% - アクセント 5 5 37" xfId="2929"/>
    <cellStyle name="40% - アクセント 5 5 38" xfId="2930"/>
    <cellStyle name="40% - アクセント 5 5 39" xfId="2931"/>
    <cellStyle name="40% - アクセント 5 5 4" xfId="2932"/>
    <cellStyle name="40% - アクセント 5 5 40" xfId="2933"/>
    <cellStyle name="40% - アクセント 5 5 41" xfId="2934"/>
    <cellStyle name="40% - アクセント 5 5 42" xfId="2935"/>
    <cellStyle name="40% - アクセント 5 5 43" xfId="2936"/>
    <cellStyle name="40% - アクセント 5 5 44" xfId="2937"/>
    <cellStyle name="40% - アクセント 5 5 45" xfId="2938"/>
    <cellStyle name="40% - アクセント 5 5 46" xfId="2939"/>
    <cellStyle name="40% - アクセント 5 5 47" xfId="2940"/>
    <cellStyle name="40% - アクセント 5 5 48" xfId="2941"/>
    <cellStyle name="40% - アクセント 5 5 49" xfId="2942"/>
    <cellStyle name="40% - アクセント 5 5 5" xfId="2943"/>
    <cellStyle name="40% - アクセント 5 5 50" xfId="2944"/>
    <cellStyle name="40% - アクセント 5 5 51" xfId="2945"/>
    <cellStyle name="40% - アクセント 5 5 52" xfId="2946"/>
    <cellStyle name="40% - アクセント 5 5 53" xfId="2947"/>
    <cellStyle name="40% - アクセント 5 5 54" xfId="2948"/>
    <cellStyle name="40% - アクセント 5 5 55" xfId="2949"/>
    <cellStyle name="40% - アクセント 5 5 56" xfId="2950"/>
    <cellStyle name="40% - アクセント 5 5 57" xfId="2951"/>
    <cellStyle name="40% - アクセント 5 5 58" xfId="2952"/>
    <cellStyle name="40% - アクセント 5 5 59" xfId="2953"/>
    <cellStyle name="40% - アクセント 5 5 6" xfId="2954"/>
    <cellStyle name="40% - アクセント 5 5 60" xfId="2955"/>
    <cellStyle name="40% - アクセント 5 5 61" xfId="2956"/>
    <cellStyle name="40% - アクセント 5 5 62" xfId="2957"/>
    <cellStyle name="40% - アクセント 5 5 63" xfId="2958"/>
    <cellStyle name="40% - アクセント 5 5 64" xfId="2959"/>
    <cellStyle name="40% - アクセント 5 5 7" xfId="2960"/>
    <cellStyle name="40% - アクセント 5 5 8" xfId="2961"/>
    <cellStyle name="40% - アクセント 5 5 9" xfId="2962"/>
    <cellStyle name="40% - アクセント 5 6" xfId="2963"/>
    <cellStyle name="40% - アクセント 5 7" xfId="2964"/>
    <cellStyle name="40% - アクセント 5 8" xfId="2965"/>
    <cellStyle name="40% - アクセント 5 9" xfId="2966"/>
    <cellStyle name="40% - アクセント 6 10" xfId="2967"/>
    <cellStyle name="40% - アクセント 6 10 10" xfId="2968"/>
    <cellStyle name="40% - アクセント 6 10 11" xfId="2969"/>
    <cellStyle name="40% - アクセント 6 10 12" xfId="2970"/>
    <cellStyle name="40% - アクセント 6 10 13" xfId="2971"/>
    <cellStyle name="40% - アクセント 6 10 14" xfId="2972"/>
    <cellStyle name="40% - アクセント 6 10 15" xfId="2973"/>
    <cellStyle name="40% - アクセント 6 10 16" xfId="2974"/>
    <cellStyle name="40% - アクセント 6 10 17" xfId="2975"/>
    <cellStyle name="40% - アクセント 6 10 18" xfId="2976"/>
    <cellStyle name="40% - アクセント 6 10 19" xfId="2977"/>
    <cellStyle name="40% - アクセント 6 10 2" xfId="2978"/>
    <cellStyle name="40% - アクセント 6 10 20" xfId="2979"/>
    <cellStyle name="40% - アクセント 6 10 21" xfId="2980"/>
    <cellStyle name="40% - アクセント 6 10 22" xfId="2981"/>
    <cellStyle name="40% - アクセント 6 10 23" xfId="2982"/>
    <cellStyle name="40% - アクセント 6 10 24" xfId="2983"/>
    <cellStyle name="40% - アクセント 6 10 25" xfId="2984"/>
    <cellStyle name="40% - アクセント 6 10 26" xfId="2985"/>
    <cellStyle name="40% - アクセント 6 10 27" xfId="2986"/>
    <cellStyle name="40% - アクセント 6 10 28" xfId="2987"/>
    <cellStyle name="40% - アクセント 6 10 29" xfId="2988"/>
    <cellStyle name="40% - アクセント 6 10 3" xfId="2989"/>
    <cellStyle name="40% - アクセント 6 10 30" xfId="2990"/>
    <cellStyle name="40% - アクセント 6 10 31" xfId="2991"/>
    <cellStyle name="40% - アクセント 6 10 32" xfId="2992"/>
    <cellStyle name="40% - アクセント 6 10 33" xfId="2993"/>
    <cellStyle name="40% - アクセント 6 10 34" xfId="2994"/>
    <cellStyle name="40% - アクセント 6 10 35" xfId="2995"/>
    <cellStyle name="40% - アクセント 6 10 36" xfId="2996"/>
    <cellStyle name="40% - アクセント 6 10 37" xfId="2997"/>
    <cellStyle name="40% - アクセント 6 10 38" xfId="2998"/>
    <cellStyle name="40% - アクセント 6 10 39" xfId="2999"/>
    <cellStyle name="40% - アクセント 6 10 4" xfId="3000"/>
    <cellStyle name="40% - アクセント 6 10 40" xfId="3001"/>
    <cellStyle name="40% - アクセント 6 10 41" xfId="3002"/>
    <cellStyle name="40% - アクセント 6 10 42" xfId="3003"/>
    <cellStyle name="40% - アクセント 6 10 43" xfId="3004"/>
    <cellStyle name="40% - アクセント 6 10 44" xfId="3005"/>
    <cellStyle name="40% - アクセント 6 10 45" xfId="3006"/>
    <cellStyle name="40% - アクセント 6 10 46" xfId="3007"/>
    <cellStyle name="40% - アクセント 6 10 47" xfId="3008"/>
    <cellStyle name="40% - アクセント 6 10 48" xfId="3009"/>
    <cellStyle name="40% - アクセント 6 10 49" xfId="3010"/>
    <cellStyle name="40% - アクセント 6 10 5" xfId="3011"/>
    <cellStyle name="40% - アクセント 6 10 50" xfId="3012"/>
    <cellStyle name="40% - アクセント 6 10 51" xfId="3013"/>
    <cellStyle name="40% - アクセント 6 10 52" xfId="3014"/>
    <cellStyle name="40% - アクセント 6 10 53" xfId="3015"/>
    <cellStyle name="40% - アクセント 6 10 54" xfId="3016"/>
    <cellStyle name="40% - アクセント 6 10 55" xfId="3017"/>
    <cellStyle name="40% - アクセント 6 10 56" xfId="3018"/>
    <cellStyle name="40% - アクセント 6 10 57" xfId="3019"/>
    <cellStyle name="40% - アクセント 6 10 58" xfId="3020"/>
    <cellStyle name="40% - アクセント 6 10 59" xfId="3021"/>
    <cellStyle name="40% - アクセント 6 10 6" xfId="3022"/>
    <cellStyle name="40% - アクセント 6 10 60" xfId="3023"/>
    <cellStyle name="40% - アクセント 6 10 61" xfId="3024"/>
    <cellStyle name="40% - アクセント 6 10 62" xfId="3025"/>
    <cellStyle name="40% - アクセント 6 10 63" xfId="3026"/>
    <cellStyle name="40% - アクセント 6 10 7" xfId="3027"/>
    <cellStyle name="40% - アクセント 6 10 8" xfId="3028"/>
    <cellStyle name="40% - アクセント 6 10 9" xfId="3029"/>
    <cellStyle name="40% - アクセント 6 11" xfId="3030"/>
    <cellStyle name="40% - アクセント 6 2" xfId="3031"/>
    <cellStyle name="40% - アクセント 6 2 10" xfId="3032"/>
    <cellStyle name="40% - アクセント 6 2 11" xfId="3033"/>
    <cellStyle name="40% - アクセント 6 2 12" xfId="3034"/>
    <cellStyle name="40% - アクセント 6 2 13" xfId="3035"/>
    <cellStyle name="40% - アクセント 6 2 14" xfId="3036"/>
    <cellStyle name="40% - アクセント 6 2 15" xfId="3037"/>
    <cellStyle name="40% - アクセント 6 2 16" xfId="3038"/>
    <cellStyle name="40% - アクセント 6 2 17" xfId="3039"/>
    <cellStyle name="40% - アクセント 6 2 18" xfId="3040"/>
    <cellStyle name="40% - アクセント 6 2 19" xfId="3041"/>
    <cellStyle name="40% - アクセント 6 2 2" xfId="3042"/>
    <cellStyle name="40% - アクセント 6 2 2 2" xfId="3043"/>
    <cellStyle name="40% - アクセント 6 2 20" xfId="3044"/>
    <cellStyle name="40% - アクセント 6 2 21" xfId="3045"/>
    <cellStyle name="40% - アクセント 6 2 22" xfId="3046"/>
    <cellStyle name="40% - アクセント 6 2 23" xfId="3047"/>
    <cellStyle name="40% - アクセント 6 2 24" xfId="3048"/>
    <cellStyle name="40% - アクセント 6 2 25" xfId="3049"/>
    <cellStyle name="40% - アクセント 6 2 26" xfId="3050"/>
    <cellStyle name="40% - アクセント 6 2 27" xfId="3051"/>
    <cellStyle name="40% - アクセント 6 2 28" xfId="3052"/>
    <cellStyle name="40% - アクセント 6 2 29" xfId="3053"/>
    <cellStyle name="40% - アクセント 6 2 3" xfId="3054"/>
    <cellStyle name="40% - アクセント 6 2 30" xfId="3055"/>
    <cellStyle name="40% - アクセント 6 2 31" xfId="3056"/>
    <cellStyle name="40% - アクセント 6 2 32" xfId="3057"/>
    <cellStyle name="40% - アクセント 6 2 33" xfId="3058"/>
    <cellStyle name="40% - アクセント 6 2 34" xfId="3059"/>
    <cellStyle name="40% - アクセント 6 2 35" xfId="3060"/>
    <cellStyle name="40% - アクセント 6 2 36" xfId="3061"/>
    <cellStyle name="40% - アクセント 6 2 37" xfId="3062"/>
    <cellStyle name="40% - アクセント 6 2 38" xfId="3063"/>
    <cellStyle name="40% - アクセント 6 2 39" xfId="3064"/>
    <cellStyle name="40% - アクセント 6 2 4" xfId="3065"/>
    <cellStyle name="40% - アクセント 6 2 40" xfId="3066"/>
    <cellStyle name="40% - アクセント 6 2 41" xfId="3067"/>
    <cellStyle name="40% - アクセント 6 2 42" xfId="3068"/>
    <cellStyle name="40% - アクセント 6 2 43" xfId="3069"/>
    <cellStyle name="40% - アクセント 6 2 44" xfId="3070"/>
    <cellStyle name="40% - アクセント 6 2 45" xfId="3071"/>
    <cellStyle name="40% - アクセント 6 2 46" xfId="3072"/>
    <cellStyle name="40% - アクセント 6 2 47" xfId="3073"/>
    <cellStyle name="40% - アクセント 6 2 48" xfId="3074"/>
    <cellStyle name="40% - アクセント 6 2 49" xfId="3075"/>
    <cellStyle name="40% - アクセント 6 2 5" xfId="3076"/>
    <cellStyle name="40% - アクセント 6 2 50" xfId="3077"/>
    <cellStyle name="40% - アクセント 6 2 51" xfId="3078"/>
    <cellStyle name="40% - アクセント 6 2 52" xfId="3079"/>
    <cellStyle name="40% - アクセント 6 2 53" xfId="3080"/>
    <cellStyle name="40% - アクセント 6 2 54" xfId="3081"/>
    <cellStyle name="40% - アクセント 6 2 55" xfId="3082"/>
    <cellStyle name="40% - アクセント 6 2 56" xfId="3083"/>
    <cellStyle name="40% - アクセント 6 2 57" xfId="3084"/>
    <cellStyle name="40% - アクセント 6 2 58" xfId="3085"/>
    <cellStyle name="40% - アクセント 6 2 59" xfId="3086"/>
    <cellStyle name="40% - アクセント 6 2 6" xfId="3087"/>
    <cellStyle name="40% - アクセント 6 2 60" xfId="3088"/>
    <cellStyle name="40% - アクセント 6 2 61" xfId="3089"/>
    <cellStyle name="40% - アクセント 6 2 62" xfId="3090"/>
    <cellStyle name="40% - アクセント 6 2 63" xfId="3091"/>
    <cellStyle name="40% - アクセント 6 2 64" xfId="3092"/>
    <cellStyle name="40% - アクセント 6 2 65" xfId="3093"/>
    <cellStyle name="40% - アクセント 6 2 66" xfId="3094"/>
    <cellStyle name="40% - アクセント 6 2 67" xfId="3095"/>
    <cellStyle name="40% - アクセント 6 2 68" xfId="3096"/>
    <cellStyle name="40% - アクセント 6 2 69" xfId="3097"/>
    <cellStyle name="40% - アクセント 6 2 7" xfId="3098"/>
    <cellStyle name="40% - アクセント 6 2 8" xfId="3099"/>
    <cellStyle name="40% - アクセント 6 2 9" xfId="3100"/>
    <cellStyle name="40% - アクセント 6 3" xfId="3101"/>
    <cellStyle name="40% - アクセント 6 3 10" xfId="3102"/>
    <cellStyle name="40% - アクセント 6 3 11" xfId="3103"/>
    <cellStyle name="40% - アクセント 6 3 12" xfId="3104"/>
    <cellStyle name="40% - アクセント 6 3 13" xfId="3105"/>
    <cellStyle name="40% - アクセント 6 3 14" xfId="3106"/>
    <cellStyle name="40% - アクセント 6 3 15" xfId="3107"/>
    <cellStyle name="40% - アクセント 6 3 16" xfId="3108"/>
    <cellStyle name="40% - アクセント 6 3 17" xfId="3109"/>
    <cellStyle name="40% - アクセント 6 3 18" xfId="3110"/>
    <cellStyle name="40% - アクセント 6 3 19" xfId="3111"/>
    <cellStyle name="40% - アクセント 6 3 2" xfId="3112"/>
    <cellStyle name="40% - アクセント 6 3 20" xfId="3113"/>
    <cellStyle name="40% - アクセント 6 3 21" xfId="3114"/>
    <cellStyle name="40% - アクセント 6 3 22" xfId="3115"/>
    <cellStyle name="40% - アクセント 6 3 23" xfId="3116"/>
    <cellStyle name="40% - アクセント 6 3 24" xfId="3117"/>
    <cellStyle name="40% - アクセント 6 3 25" xfId="3118"/>
    <cellStyle name="40% - アクセント 6 3 26" xfId="3119"/>
    <cellStyle name="40% - アクセント 6 3 27" xfId="3120"/>
    <cellStyle name="40% - アクセント 6 3 28" xfId="3121"/>
    <cellStyle name="40% - アクセント 6 3 29" xfId="3122"/>
    <cellStyle name="40% - アクセント 6 3 3" xfId="3123"/>
    <cellStyle name="40% - アクセント 6 3 30" xfId="3124"/>
    <cellStyle name="40% - アクセント 6 3 31" xfId="3125"/>
    <cellStyle name="40% - アクセント 6 3 32" xfId="3126"/>
    <cellStyle name="40% - アクセント 6 3 33" xfId="3127"/>
    <cellStyle name="40% - アクセント 6 3 34" xfId="3128"/>
    <cellStyle name="40% - アクセント 6 3 35" xfId="3129"/>
    <cellStyle name="40% - アクセント 6 3 36" xfId="3130"/>
    <cellStyle name="40% - アクセント 6 3 37" xfId="3131"/>
    <cellStyle name="40% - アクセント 6 3 38" xfId="3132"/>
    <cellStyle name="40% - アクセント 6 3 39" xfId="3133"/>
    <cellStyle name="40% - アクセント 6 3 4" xfId="3134"/>
    <cellStyle name="40% - アクセント 6 3 40" xfId="3135"/>
    <cellStyle name="40% - アクセント 6 3 41" xfId="3136"/>
    <cellStyle name="40% - アクセント 6 3 42" xfId="3137"/>
    <cellStyle name="40% - アクセント 6 3 43" xfId="3138"/>
    <cellStyle name="40% - アクセント 6 3 44" xfId="3139"/>
    <cellStyle name="40% - アクセント 6 3 45" xfId="3140"/>
    <cellStyle name="40% - アクセント 6 3 46" xfId="3141"/>
    <cellStyle name="40% - アクセント 6 3 47" xfId="3142"/>
    <cellStyle name="40% - アクセント 6 3 48" xfId="3143"/>
    <cellStyle name="40% - アクセント 6 3 49" xfId="3144"/>
    <cellStyle name="40% - アクセント 6 3 5" xfId="3145"/>
    <cellStyle name="40% - アクセント 6 3 50" xfId="3146"/>
    <cellStyle name="40% - アクセント 6 3 51" xfId="3147"/>
    <cellStyle name="40% - アクセント 6 3 52" xfId="3148"/>
    <cellStyle name="40% - アクセント 6 3 53" xfId="3149"/>
    <cellStyle name="40% - アクセント 6 3 54" xfId="3150"/>
    <cellStyle name="40% - アクセント 6 3 55" xfId="3151"/>
    <cellStyle name="40% - アクセント 6 3 56" xfId="3152"/>
    <cellStyle name="40% - アクセント 6 3 57" xfId="3153"/>
    <cellStyle name="40% - アクセント 6 3 58" xfId="3154"/>
    <cellStyle name="40% - アクセント 6 3 59" xfId="3155"/>
    <cellStyle name="40% - アクセント 6 3 6" xfId="3156"/>
    <cellStyle name="40% - アクセント 6 3 60" xfId="3157"/>
    <cellStyle name="40% - アクセント 6 3 61" xfId="3158"/>
    <cellStyle name="40% - アクセント 6 3 62" xfId="3159"/>
    <cellStyle name="40% - アクセント 6 3 63" xfId="3160"/>
    <cellStyle name="40% - アクセント 6 3 64" xfId="3161"/>
    <cellStyle name="40% - アクセント 6 3 65" xfId="3162"/>
    <cellStyle name="40% - アクセント 6 3 66" xfId="3163"/>
    <cellStyle name="40% - アクセント 6 3 7" xfId="3164"/>
    <cellStyle name="40% - アクセント 6 3 8" xfId="3165"/>
    <cellStyle name="40% - アクセント 6 3 9" xfId="3166"/>
    <cellStyle name="40% - アクセント 6 4" xfId="3167"/>
    <cellStyle name="40% - アクセント 6 5" xfId="3168"/>
    <cellStyle name="40% - アクセント 6 5 10" xfId="3169"/>
    <cellStyle name="40% - アクセント 6 5 11" xfId="3170"/>
    <cellStyle name="40% - アクセント 6 5 12" xfId="3171"/>
    <cellStyle name="40% - アクセント 6 5 13" xfId="3172"/>
    <cellStyle name="40% - アクセント 6 5 14" xfId="3173"/>
    <cellStyle name="40% - アクセント 6 5 15" xfId="3174"/>
    <cellStyle name="40% - アクセント 6 5 16" xfId="3175"/>
    <cellStyle name="40% - アクセント 6 5 17" xfId="3176"/>
    <cellStyle name="40% - アクセント 6 5 18" xfId="3177"/>
    <cellStyle name="40% - アクセント 6 5 19" xfId="3178"/>
    <cellStyle name="40% - アクセント 6 5 2" xfId="3179"/>
    <cellStyle name="40% - アクセント 6 5 20" xfId="3180"/>
    <cellStyle name="40% - アクセント 6 5 21" xfId="3181"/>
    <cellStyle name="40% - アクセント 6 5 22" xfId="3182"/>
    <cellStyle name="40% - アクセント 6 5 23" xfId="3183"/>
    <cellStyle name="40% - アクセント 6 5 24" xfId="3184"/>
    <cellStyle name="40% - アクセント 6 5 25" xfId="3185"/>
    <cellStyle name="40% - アクセント 6 5 26" xfId="3186"/>
    <cellStyle name="40% - アクセント 6 5 27" xfId="3187"/>
    <cellStyle name="40% - アクセント 6 5 28" xfId="3188"/>
    <cellStyle name="40% - アクセント 6 5 29" xfId="3189"/>
    <cellStyle name="40% - アクセント 6 5 3" xfId="3190"/>
    <cellStyle name="40% - アクセント 6 5 30" xfId="3191"/>
    <cellStyle name="40% - アクセント 6 5 31" xfId="3192"/>
    <cellStyle name="40% - アクセント 6 5 32" xfId="3193"/>
    <cellStyle name="40% - アクセント 6 5 33" xfId="3194"/>
    <cellStyle name="40% - アクセント 6 5 34" xfId="3195"/>
    <cellStyle name="40% - アクセント 6 5 35" xfId="3196"/>
    <cellStyle name="40% - アクセント 6 5 36" xfId="3197"/>
    <cellStyle name="40% - アクセント 6 5 37" xfId="3198"/>
    <cellStyle name="40% - アクセント 6 5 38" xfId="3199"/>
    <cellStyle name="40% - アクセント 6 5 39" xfId="3200"/>
    <cellStyle name="40% - アクセント 6 5 4" xfId="3201"/>
    <cellStyle name="40% - アクセント 6 5 40" xfId="3202"/>
    <cellStyle name="40% - アクセント 6 5 41" xfId="3203"/>
    <cellStyle name="40% - アクセント 6 5 42" xfId="3204"/>
    <cellStyle name="40% - アクセント 6 5 43" xfId="3205"/>
    <cellStyle name="40% - アクセント 6 5 44" xfId="3206"/>
    <cellStyle name="40% - アクセント 6 5 45" xfId="3207"/>
    <cellStyle name="40% - アクセント 6 5 46" xfId="3208"/>
    <cellStyle name="40% - アクセント 6 5 47" xfId="3209"/>
    <cellStyle name="40% - アクセント 6 5 48" xfId="3210"/>
    <cellStyle name="40% - アクセント 6 5 49" xfId="3211"/>
    <cellStyle name="40% - アクセント 6 5 5" xfId="3212"/>
    <cellStyle name="40% - アクセント 6 5 50" xfId="3213"/>
    <cellStyle name="40% - アクセント 6 5 51" xfId="3214"/>
    <cellStyle name="40% - アクセント 6 5 52" xfId="3215"/>
    <cellStyle name="40% - アクセント 6 5 53" xfId="3216"/>
    <cellStyle name="40% - アクセント 6 5 54" xfId="3217"/>
    <cellStyle name="40% - アクセント 6 5 55" xfId="3218"/>
    <cellStyle name="40% - アクセント 6 5 56" xfId="3219"/>
    <cellStyle name="40% - アクセント 6 5 57" xfId="3220"/>
    <cellStyle name="40% - アクセント 6 5 58" xfId="3221"/>
    <cellStyle name="40% - アクセント 6 5 59" xfId="3222"/>
    <cellStyle name="40% - アクセント 6 5 6" xfId="3223"/>
    <cellStyle name="40% - アクセント 6 5 60" xfId="3224"/>
    <cellStyle name="40% - アクセント 6 5 61" xfId="3225"/>
    <cellStyle name="40% - アクセント 6 5 62" xfId="3226"/>
    <cellStyle name="40% - アクセント 6 5 63" xfId="3227"/>
    <cellStyle name="40% - アクセント 6 5 64" xfId="3228"/>
    <cellStyle name="40% - アクセント 6 5 7" xfId="3229"/>
    <cellStyle name="40% - アクセント 6 5 8" xfId="3230"/>
    <cellStyle name="40% - アクセント 6 5 9" xfId="3231"/>
    <cellStyle name="40% - アクセント 6 6" xfId="3232"/>
    <cellStyle name="40% - アクセント 6 7" xfId="3233"/>
    <cellStyle name="40% - アクセント 6 8" xfId="3234"/>
    <cellStyle name="40% - アクセント 6 9" xfId="3235"/>
    <cellStyle name="60% - アクセント 1 2" xfId="3236"/>
    <cellStyle name="60% - アクセント 1 2 10" xfId="3237"/>
    <cellStyle name="60% - アクセント 1 2 11" xfId="3238"/>
    <cellStyle name="60% - アクセント 1 2 12" xfId="3239"/>
    <cellStyle name="60% - アクセント 1 2 13" xfId="3240"/>
    <cellStyle name="60% - アクセント 1 2 14" xfId="3241"/>
    <cellStyle name="60% - アクセント 1 2 15" xfId="3242"/>
    <cellStyle name="60% - アクセント 1 2 16" xfId="3243"/>
    <cellStyle name="60% - アクセント 1 2 17" xfId="3244"/>
    <cellStyle name="60% - アクセント 1 2 18" xfId="3245"/>
    <cellStyle name="60% - アクセント 1 2 19" xfId="3246"/>
    <cellStyle name="60% - アクセント 1 2 2" xfId="3247"/>
    <cellStyle name="60% - アクセント 1 2 20" xfId="3248"/>
    <cellStyle name="60% - アクセント 1 2 21" xfId="3249"/>
    <cellStyle name="60% - アクセント 1 2 22" xfId="3250"/>
    <cellStyle name="60% - アクセント 1 2 23" xfId="3251"/>
    <cellStyle name="60% - アクセント 1 2 24" xfId="3252"/>
    <cellStyle name="60% - アクセント 1 2 25" xfId="3253"/>
    <cellStyle name="60% - アクセント 1 2 26" xfId="3254"/>
    <cellStyle name="60% - アクセント 1 2 27" xfId="3255"/>
    <cellStyle name="60% - アクセント 1 2 28" xfId="3256"/>
    <cellStyle name="60% - アクセント 1 2 29" xfId="3257"/>
    <cellStyle name="60% - アクセント 1 2 3" xfId="3258"/>
    <cellStyle name="60% - アクセント 1 2 30" xfId="3259"/>
    <cellStyle name="60% - アクセント 1 2 31" xfId="3260"/>
    <cellStyle name="60% - アクセント 1 2 32" xfId="3261"/>
    <cellStyle name="60% - アクセント 1 2 33" xfId="3262"/>
    <cellStyle name="60% - アクセント 1 2 34" xfId="3263"/>
    <cellStyle name="60% - アクセント 1 2 35" xfId="3264"/>
    <cellStyle name="60% - アクセント 1 2 36" xfId="3265"/>
    <cellStyle name="60% - アクセント 1 2 37" xfId="3266"/>
    <cellStyle name="60% - アクセント 1 2 38" xfId="3267"/>
    <cellStyle name="60% - アクセント 1 2 39" xfId="3268"/>
    <cellStyle name="60% - アクセント 1 2 4" xfId="3269"/>
    <cellStyle name="60% - アクセント 1 2 40" xfId="3270"/>
    <cellStyle name="60% - アクセント 1 2 41" xfId="3271"/>
    <cellStyle name="60% - アクセント 1 2 42" xfId="3272"/>
    <cellStyle name="60% - アクセント 1 2 43" xfId="3273"/>
    <cellStyle name="60% - アクセント 1 2 44" xfId="3274"/>
    <cellStyle name="60% - アクセント 1 2 45" xfId="3275"/>
    <cellStyle name="60% - アクセント 1 2 46" xfId="3276"/>
    <cellStyle name="60% - アクセント 1 2 47" xfId="3277"/>
    <cellStyle name="60% - アクセント 1 2 48" xfId="3278"/>
    <cellStyle name="60% - アクセント 1 2 49" xfId="3279"/>
    <cellStyle name="60% - アクセント 1 2 5" xfId="3280"/>
    <cellStyle name="60% - アクセント 1 2 50" xfId="3281"/>
    <cellStyle name="60% - アクセント 1 2 51" xfId="3282"/>
    <cellStyle name="60% - アクセント 1 2 52" xfId="3283"/>
    <cellStyle name="60% - アクセント 1 2 53" xfId="3284"/>
    <cellStyle name="60% - アクセント 1 2 54" xfId="3285"/>
    <cellStyle name="60% - アクセント 1 2 55" xfId="3286"/>
    <cellStyle name="60% - アクセント 1 2 56" xfId="3287"/>
    <cellStyle name="60% - アクセント 1 2 57" xfId="3288"/>
    <cellStyle name="60% - アクセント 1 2 58" xfId="3289"/>
    <cellStyle name="60% - アクセント 1 2 59" xfId="3290"/>
    <cellStyle name="60% - アクセント 1 2 6" xfId="3291"/>
    <cellStyle name="60% - アクセント 1 2 60" xfId="3292"/>
    <cellStyle name="60% - アクセント 1 2 61" xfId="3293"/>
    <cellStyle name="60% - アクセント 1 2 62" xfId="3294"/>
    <cellStyle name="60% - アクセント 1 2 63" xfId="3295"/>
    <cellStyle name="60% - アクセント 1 2 64" xfId="3296"/>
    <cellStyle name="60% - アクセント 1 2 7" xfId="3297"/>
    <cellStyle name="60% - アクセント 1 2 8" xfId="3298"/>
    <cellStyle name="60% - アクセント 1 2 9" xfId="3299"/>
    <cellStyle name="60% - アクセント 1 3" xfId="3300"/>
    <cellStyle name="60% - アクセント 1 3 10" xfId="3301"/>
    <cellStyle name="60% - アクセント 1 3 11" xfId="3302"/>
    <cellStyle name="60% - アクセント 1 3 12" xfId="3303"/>
    <cellStyle name="60% - アクセント 1 3 13" xfId="3304"/>
    <cellStyle name="60% - アクセント 1 3 14" xfId="3305"/>
    <cellStyle name="60% - アクセント 1 3 15" xfId="3306"/>
    <cellStyle name="60% - アクセント 1 3 16" xfId="3307"/>
    <cellStyle name="60% - アクセント 1 3 17" xfId="3308"/>
    <cellStyle name="60% - アクセント 1 3 18" xfId="3309"/>
    <cellStyle name="60% - アクセント 1 3 19" xfId="3310"/>
    <cellStyle name="60% - アクセント 1 3 2" xfId="3311"/>
    <cellStyle name="60% - アクセント 1 3 20" xfId="3312"/>
    <cellStyle name="60% - アクセント 1 3 21" xfId="3313"/>
    <cellStyle name="60% - アクセント 1 3 22" xfId="3314"/>
    <cellStyle name="60% - アクセント 1 3 23" xfId="3315"/>
    <cellStyle name="60% - アクセント 1 3 24" xfId="3316"/>
    <cellStyle name="60% - アクセント 1 3 25" xfId="3317"/>
    <cellStyle name="60% - アクセント 1 3 26" xfId="3318"/>
    <cellStyle name="60% - アクセント 1 3 27" xfId="3319"/>
    <cellStyle name="60% - アクセント 1 3 28" xfId="3320"/>
    <cellStyle name="60% - アクセント 1 3 29" xfId="3321"/>
    <cellStyle name="60% - アクセント 1 3 3" xfId="3322"/>
    <cellStyle name="60% - アクセント 1 3 30" xfId="3323"/>
    <cellStyle name="60% - アクセント 1 3 31" xfId="3324"/>
    <cellStyle name="60% - アクセント 1 3 32" xfId="3325"/>
    <cellStyle name="60% - アクセント 1 3 33" xfId="3326"/>
    <cellStyle name="60% - アクセント 1 3 34" xfId="3327"/>
    <cellStyle name="60% - アクセント 1 3 35" xfId="3328"/>
    <cellStyle name="60% - アクセント 1 3 36" xfId="3329"/>
    <cellStyle name="60% - アクセント 1 3 37" xfId="3330"/>
    <cellStyle name="60% - アクセント 1 3 38" xfId="3331"/>
    <cellStyle name="60% - アクセント 1 3 39" xfId="3332"/>
    <cellStyle name="60% - アクセント 1 3 4" xfId="3333"/>
    <cellStyle name="60% - アクセント 1 3 40" xfId="3334"/>
    <cellStyle name="60% - アクセント 1 3 41" xfId="3335"/>
    <cellStyle name="60% - アクセント 1 3 42" xfId="3336"/>
    <cellStyle name="60% - アクセント 1 3 43" xfId="3337"/>
    <cellStyle name="60% - アクセント 1 3 44" xfId="3338"/>
    <cellStyle name="60% - アクセント 1 3 45" xfId="3339"/>
    <cellStyle name="60% - アクセント 1 3 46" xfId="3340"/>
    <cellStyle name="60% - アクセント 1 3 47" xfId="3341"/>
    <cellStyle name="60% - アクセント 1 3 48" xfId="3342"/>
    <cellStyle name="60% - アクセント 1 3 49" xfId="3343"/>
    <cellStyle name="60% - アクセント 1 3 5" xfId="3344"/>
    <cellStyle name="60% - アクセント 1 3 50" xfId="3345"/>
    <cellStyle name="60% - アクセント 1 3 51" xfId="3346"/>
    <cellStyle name="60% - アクセント 1 3 52" xfId="3347"/>
    <cellStyle name="60% - アクセント 1 3 53" xfId="3348"/>
    <cellStyle name="60% - アクセント 1 3 54" xfId="3349"/>
    <cellStyle name="60% - アクセント 1 3 55" xfId="3350"/>
    <cellStyle name="60% - アクセント 1 3 56" xfId="3351"/>
    <cellStyle name="60% - アクセント 1 3 57" xfId="3352"/>
    <cellStyle name="60% - アクセント 1 3 58" xfId="3353"/>
    <cellStyle name="60% - アクセント 1 3 59" xfId="3354"/>
    <cellStyle name="60% - アクセント 1 3 6" xfId="3355"/>
    <cellStyle name="60% - アクセント 1 3 60" xfId="3356"/>
    <cellStyle name="60% - アクセント 1 3 61" xfId="3357"/>
    <cellStyle name="60% - アクセント 1 3 62" xfId="3358"/>
    <cellStyle name="60% - アクセント 1 3 63" xfId="3359"/>
    <cellStyle name="60% - アクセント 1 3 64" xfId="3360"/>
    <cellStyle name="60% - アクセント 1 3 7" xfId="3361"/>
    <cellStyle name="60% - アクセント 1 3 8" xfId="3362"/>
    <cellStyle name="60% - アクセント 1 3 9" xfId="3363"/>
    <cellStyle name="60% - アクセント 1 4" xfId="3364"/>
    <cellStyle name="60% - アクセント 1 5" xfId="3365"/>
    <cellStyle name="60% - アクセント 1 5 10" xfId="3366"/>
    <cellStyle name="60% - アクセント 1 5 11" xfId="3367"/>
    <cellStyle name="60% - アクセント 1 5 12" xfId="3368"/>
    <cellStyle name="60% - アクセント 1 5 13" xfId="3369"/>
    <cellStyle name="60% - アクセント 1 5 14" xfId="3370"/>
    <cellStyle name="60% - アクセント 1 5 15" xfId="3371"/>
    <cellStyle name="60% - アクセント 1 5 16" xfId="3372"/>
    <cellStyle name="60% - アクセント 1 5 17" xfId="3373"/>
    <cellStyle name="60% - アクセント 1 5 18" xfId="3374"/>
    <cellStyle name="60% - アクセント 1 5 19" xfId="3375"/>
    <cellStyle name="60% - アクセント 1 5 2" xfId="3376"/>
    <cellStyle name="60% - アクセント 1 5 20" xfId="3377"/>
    <cellStyle name="60% - アクセント 1 5 21" xfId="3378"/>
    <cellStyle name="60% - アクセント 1 5 22" xfId="3379"/>
    <cellStyle name="60% - アクセント 1 5 23" xfId="3380"/>
    <cellStyle name="60% - アクセント 1 5 24" xfId="3381"/>
    <cellStyle name="60% - アクセント 1 5 25" xfId="3382"/>
    <cellStyle name="60% - アクセント 1 5 26" xfId="3383"/>
    <cellStyle name="60% - アクセント 1 5 27" xfId="3384"/>
    <cellStyle name="60% - アクセント 1 5 28" xfId="3385"/>
    <cellStyle name="60% - アクセント 1 5 29" xfId="3386"/>
    <cellStyle name="60% - アクセント 1 5 3" xfId="3387"/>
    <cellStyle name="60% - アクセント 1 5 30" xfId="3388"/>
    <cellStyle name="60% - アクセント 1 5 31" xfId="3389"/>
    <cellStyle name="60% - アクセント 1 5 32" xfId="3390"/>
    <cellStyle name="60% - アクセント 1 5 33" xfId="3391"/>
    <cellStyle name="60% - アクセント 1 5 34" xfId="3392"/>
    <cellStyle name="60% - アクセント 1 5 35" xfId="3393"/>
    <cellStyle name="60% - アクセント 1 5 36" xfId="3394"/>
    <cellStyle name="60% - アクセント 1 5 37" xfId="3395"/>
    <cellStyle name="60% - アクセント 1 5 38" xfId="3396"/>
    <cellStyle name="60% - アクセント 1 5 39" xfId="3397"/>
    <cellStyle name="60% - アクセント 1 5 4" xfId="3398"/>
    <cellStyle name="60% - アクセント 1 5 40" xfId="3399"/>
    <cellStyle name="60% - アクセント 1 5 41" xfId="3400"/>
    <cellStyle name="60% - アクセント 1 5 42" xfId="3401"/>
    <cellStyle name="60% - アクセント 1 5 43" xfId="3402"/>
    <cellStyle name="60% - アクセント 1 5 44" xfId="3403"/>
    <cellStyle name="60% - アクセント 1 5 45" xfId="3404"/>
    <cellStyle name="60% - アクセント 1 5 46" xfId="3405"/>
    <cellStyle name="60% - アクセント 1 5 47" xfId="3406"/>
    <cellStyle name="60% - アクセント 1 5 48" xfId="3407"/>
    <cellStyle name="60% - アクセント 1 5 49" xfId="3408"/>
    <cellStyle name="60% - アクセント 1 5 5" xfId="3409"/>
    <cellStyle name="60% - アクセント 1 5 50" xfId="3410"/>
    <cellStyle name="60% - アクセント 1 5 51" xfId="3411"/>
    <cellStyle name="60% - アクセント 1 5 52" xfId="3412"/>
    <cellStyle name="60% - アクセント 1 5 53" xfId="3413"/>
    <cellStyle name="60% - アクセント 1 5 54" xfId="3414"/>
    <cellStyle name="60% - アクセント 1 5 55" xfId="3415"/>
    <cellStyle name="60% - アクセント 1 5 56" xfId="3416"/>
    <cellStyle name="60% - アクセント 1 5 57" xfId="3417"/>
    <cellStyle name="60% - アクセント 1 5 58" xfId="3418"/>
    <cellStyle name="60% - アクセント 1 5 59" xfId="3419"/>
    <cellStyle name="60% - アクセント 1 5 6" xfId="3420"/>
    <cellStyle name="60% - アクセント 1 5 60" xfId="3421"/>
    <cellStyle name="60% - アクセント 1 5 61" xfId="3422"/>
    <cellStyle name="60% - アクセント 1 5 62" xfId="3423"/>
    <cellStyle name="60% - アクセント 1 5 63" xfId="3424"/>
    <cellStyle name="60% - アクセント 1 5 64" xfId="3425"/>
    <cellStyle name="60% - アクセント 1 5 7" xfId="3426"/>
    <cellStyle name="60% - アクセント 1 5 8" xfId="3427"/>
    <cellStyle name="60% - アクセント 1 5 9" xfId="3428"/>
    <cellStyle name="60% - アクセント 1 6" xfId="3429"/>
    <cellStyle name="60% - アクセント 1 7" xfId="3430"/>
    <cellStyle name="60% - アクセント 1 8" xfId="3431"/>
    <cellStyle name="60% - アクセント 2 2" xfId="3432"/>
    <cellStyle name="60% - アクセント 2 2 10" xfId="3433"/>
    <cellStyle name="60% - アクセント 2 2 11" xfId="3434"/>
    <cellStyle name="60% - アクセント 2 2 12" xfId="3435"/>
    <cellStyle name="60% - アクセント 2 2 13" xfId="3436"/>
    <cellStyle name="60% - アクセント 2 2 14" xfId="3437"/>
    <cellStyle name="60% - アクセント 2 2 15" xfId="3438"/>
    <cellStyle name="60% - アクセント 2 2 16" xfId="3439"/>
    <cellStyle name="60% - アクセント 2 2 17" xfId="3440"/>
    <cellStyle name="60% - アクセント 2 2 18" xfId="3441"/>
    <cellStyle name="60% - アクセント 2 2 19" xfId="3442"/>
    <cellStyle name="60% - アクセント 2 2 2" xfId="3443"/>
    <cellStyle name="60% - アクセント 2 2 20" xfId="3444"/>
    <cellStyle name="60% - アクセント 2 2 21" xfId="3445"/>
    <cellStyle name="60% - アクセント 2 2 22" xfId="3446"/>
    <cellStyle name="60% - アクセント 2 2 23" xfId="3447"/>
    <cellStyle name="60% - アクセント 2 2 24" xfId="3448"/>
    <cellStyle name="60% - アクセント 2 2 25" xfId="3449"/>
    <cellStyle name="60% - アクセント 2 2 26" xfId="3450"/>
    <cellStyle name="60% - アクセント 2 2 27" xfId="3451"/>
    <cellStyle name="60% - アクセント 2 2 28" xfId="3452"/>
    <cellStyle name="60% - アクセント 2 2 29" xfId="3453"/>
    <cellStyle name="60% - アクセント 2 2 3" xfId="3454"/>
    <cellStyle name="60% - アクセント 2 2 30" xfId="3455"/>
    <cellStyle name="60% - アクセント 2 2 31" xfId="3456"/>
    <cellStyle name="60% - アクセント 2 2 32" xfId="3457"/>
    <cellStyle name="60% - アクセント 2 2 33" xfId="3458"/>
    <cellStyle name="60% - アクセント 2 2 34" xfId="3459"/>
    <cellStyle name="60% - アクセント 2 2 35" xfId="3460"/>
    <cellStyle name="60% - アクセント 2 2 36" xfId="3461"/>
    <cellStyle name="60% - アクセント 2 2 37" xfId="3462"/>
    <cellStyle name="60% - アクセント 2 2 38" xfId="3463"/>
    <cellStyle name="60% - アクセント 2 2 39" xfId="3464"/>
    <cellStyle name="60% - アクセント 2 2 4" xfId="3465"/>
    <cellStyle name="60% - アクセント 2 2 40" xfId="3466"/>
    <cellStyle name="60% - アクセント 2 2 41" xfId="3467"/>
    <cellStyle name="60% - アクセント 2 2 42" xfId="3468"/>
    <cellStyle name="60% - アクセント 2 2 43" xfId="3469"/>
    <cellStyle name="60% - アクセント 2 2 44" xfId="3470"/>
    <cellStyle name="60% - アクセント 2 2 45" xfId="3471"/>
    <cellStyle name="60% - アクセント 2 2 46" xfId="3472"/>
    <cellStyle name="60% - アクセント 2 2 47" xfId="3473"/>
    <cellStyle name="60% - アクセント 2 2 48" xfId="3474"/>
    <cellStyle name="60% - アクセント 2 2 49" xfId="3475"/>
    <cellStyle name="60% - アクセント 2 2 5" xfId="3476"/>
    <cellStyle name="60% - アクセント 2 2 50" xfId="3477"/>
    <cellStyle name="60% - アクセント 2 2 51" xfId="3478"/>
    <cellStyle name="60% - アクセント 2 2 52" xfId="3479"/>
    <cellStyle name="60% - アクセント 2 2 53" xfId="3480"/>
    <cellStyle name="60% - アクセント 2 2 54" xfId="3481"/>
    <cellStyle name="60% - アクセント 2 2 55" xfId="3482"/>
    <cellStyle name="60% - アクセント 2 2 56" xfId="3483"/>
    <cellStyle name="60% - アクセント 2 2 57" xfId="3484"/>
    <cellStyle name="60% - アクセント 2 2 58" xfId="3485"/>
    <cellStyle name="60% - アクセント 2 2 59" xfId="3486"/>
    <cellStyle name="60% - アクセント 2 2 6" xfId="3487"/>
    <cellStyle name="60% - アクセント 2 2 60" xfId="3488"/>
    <cellStyle name="60% - アクセント 2 2 61" xfId="3489"/>
    <cellStyle name="60% - アクセント 2 2 62" xfId="3490"/>
    <cellStyle name="60% - アクセント 2 2 63" xfId="3491"/>
    <cellStyle name="60% - アクセント 2 2 64" xfId="3492"/>
    <cellStyle name="60% - アクセント 2 2 7" xfId="3493"/>
    <cellStyle name="60% - アクセント 2 2 8" xfId="3494"/>
    <cellStyle name="60% - アクセント 2 2 9" xfId="3495"/>
    <cellStyle name="60% - アクセント 2 3" xfId="3496"/>
    <cellStyle name="60% - アクセント 2 3 10" xfId="3497"/>
    <cellStyle name="60% - アクセント 2 3 11" xfId="3498"/>
    <cellStyle name="60% - アクセント 2 3 12" xfId="3499"/>
    <cellStyle name="60% - アクセント 2 3 13" xfId="3500"/>
    <cellStyle name="60% - アクセント 2 3 14" xfId="3501"/>
    <cellStyle name="60% - アクセント 2 3 15" xfId="3502"/>
    <cellStyle name="60% - アクセント 2 3 16" xfId="3503"/>
    <cellStyle name="60% - アクセント 2 3 17" xfId="3504"/>
    <cellStyle name="60% - アクセント 2 3 18" xfId="3505"/>
    <cellStyle name="60% - アクセント 2 3 19" xfId="3506"/>
    <cellStyle name="60% - アクセント 2 3 2" xfId="3507"/>
    <cellStyle name="60% - アクセント 2 3 20" xfId="3508"/>
    <cellStyle name="60% - アクセント 2 3 21" xfId="3509"/>
    <cellStyle name="60% - アクセント 2 3 22" xfId="3510"/>
    <cellStyle name="60% - アクセント 2 3 23" xfId="3511"/>
    <cellStyle name="60% - アクセント 2 3 24" xfId="3512"/>
    <cellStyle name="60% - アクセント 2 3 25" xfId="3513"/>
    <cellStyle name="60% - アクセント 2 3 26" xfId="3514"/>
    <cellStyle name="60% - アクセント 2 3 27" xfId="3515"/>
    <cellStyle name="60% - アクセント 2 3 28" xfId="3516"/>
    <cellStyle name="60% - アクセント 2 3 29" xfId="3517"/>
    <cellStyle name="60% - アクセント 2 3 3" xfId="3518"/>
    <cellStyle name="60% - アクセント 2 3 30" xfId="3519"/>
    <cellStyle name="60% - アクセント 2 3 31" xfId="3520"/>
    <cellStyle name="60% - アクセント 2 3 32" xfId="3521"/>
    <cellStyle name="60% - アクセント 2 3 33" xfId="3522"/>
    <cellStyle name="60% - アクセント 2 3 34" xfId="3523"/>
    <cellStyle name="60% - アクセント 2 3 35" xfId="3524"/>
    <cellStyle name="60% - アクセント 2 3 36" xfId="3525"/>
    <cellStyle name="60% - アクセント 2 3 37" xfId="3526"/>
    <cellStyle name="60% - アクセント 2 3 38" xfId="3527"/>
    <cellStyle name="60% - アクセント 2 3 39" xfId="3528"/>
    <cellStyle name="60% - アクセント 2 3 4" xfId="3529"/>
    <cellStyle name="60% - アクセント 2 3 40" xfId="3530"/>
    <cellStyle name="60% - アクセント 2 3 41" xfId="3531"/>
    <cellStyle name="60% - アクセント 2 3 42" xfId="3532"/>
    <cellStyle name="60% - アクセント 2 3 43" xfId="3533"/>
    <cellStyle name="60% - アクセント 2 3 44" xfId="3534"/>
    <cellStyle name="60% - アクセント 2 3 45" xfId="3535"/>
    <cellStyle name="60% - アクセント 2 3 46" xfId="3536"/>
    <cellStyle name="60% - アクセント 2 3 47" xfId="3537"/>
    <cellStyle name="60% - アクセント 2 3 48" xfId="3538"/>
    <cellStyle name="60% - アクセント 2 3 49" xfId="3539"/>
    <cellStyle name="60% - アクセント 2 3 5" xfId="3540"/>
    <cellStyle name="60% - アクセント 2 3 50" xfId="3541"/>
    <cellStyle name="60% - アクセント 2 3 51" xfId="3542"/>
    <cellStyle name="60% - アクセント 2 3 52" xfId="3543"/>
    <cellStyle name="60% - アクセント 2 3 53" xfId="3544"/>
    <cellStyle name="60% - アクセント 2 3 54" xfId="3545"/>
    <cellStyle name="60% - アクセント 2 3 55" xfId="3546"/>
    <cellStyle name="60% - アクセント 2 3 56" xfId="3547"/>
    <cellStyle name="60% - アクセント 2 3 57" xfId="3548"/>
    <cellStyle name="60% - アクセント 2 3 58" xfId="3549"/>
    <cellStyle name="60% - アクセント 2 3 59" xfId="3550"/>
    <cellStyle name="60% - アクセント 2 3 6" xfId="3551"/>
    <cellStyle name="60% - アクセント 2 3 60" xfId="3552"/>
    <cellStyle name="60% - アクセント 2 3 61" xfId="3553"/>
    <cellStyle name="60% - アクセント 2 3 62" xfId="3554"/>
    <cellStyle name="60% - アクセント 2 3 63" xfId="3555"/>
    <cellStyle name="60% - アクセント 2 3 64" xfId="3556"/>
    <cellStyle name="60% - アクセント 2 3 7" xfId="3557"/>
    <cellStyle name="60% - アクセント 2 3 8" xfId="3558"/>
    <cellStyle name="60% - アクセント 2 3 9" xfId="3559"/>
    <cellStyle name="60% - アクセント 2 4" xfId="3560"/>
    <cellStyle name="60% - アクセント 2 5" xfId="3561"/>
    <cellStyle name="60% - アクセント 2 5 10" xfId="3562"/>
    <cellStyle name="60% - アクセント 2 5 11" xfId="3563"/>
    <cellStyle name="60% - アクセント 2 5 12" xfId="3564"/>
    <cellStyle name="60% - アクセント 2 5 13" xfId="3565"/>
    <cellStyle name="60% - アクセント 2 5 14" xfId="3566"/>
    <cellStyle name="60% - アクセント 2 5 15" xfId="3567"/>
    <cellStyle name="60% - アクセント 2 5 16" xfId="3568"/>
    <cellStyle name="60% - アクセント 2 5 17" xfId="3569"/>
    <cellStyle name="60% - アクセント 2 5 18" xfId="3570"/>
    <cellStyle name="60% - アクセント 2 5 19" xfId="3571"/>
    <cellStyle name="60% - アクセント 2 5 2" xfId="3572"/>
    <cellStyle name="60% - アクセント 2 5 20" xfId="3573"/>
    <cellStyle name="60% - アクセント 2 5 21" xfId="3574"/>
    <cellStyle name="60% - アクセント 2 5 22" xfId="3575"/>
    <cellStyle name="60% - アクセント 2 5 23" xfId="3576"/>
    <cellStyle name="60% - アクセント 2 5 24" xfId="3577"/>
    <cellStyle name="60% - アクセント 2 5 25" xfId="3578"/>
    <cellStyle name="60% - アクセント 2 5 26" xfId="3579"/>
    <cellStyle name="60% - アクセント 2 5 27" xfId="3580"/>
    <cellStyle name="60% - アクセント 2 5 28" xfId="3581"/>
    <cellStyle name="60% - アクセント 2 5 29" xfId="3582"/>
    <cellStyle name="60% - アクセント 2 5 3" xfId="3583"/>
    <cellStyle name="60% - アクセント 2 5 30" xfId="3584"/>
    <cellStyle name="60% - アクセント 2 5 31" xfId="3585"/>
    <cellStyle name="60% - アクセント 2 5 32" xfId="3586"/>
    <cellStyle name="60% - アクセント 2 5 33" xfId="3587"/>
    <cellStyle name="60% - アクセント 2 5 34" xfId="3588"/>
    <cellStyle name="60% - アクセント 2 5 35" xfId="3589"/>
    <cellStyle name="60% - アクセント 2 5 36" xfId="3590"/>
    <cellStyle name="60% - アクセント 2 5 37" xfId="3591"/>
    <cellStyle name="60% - アクセント 2 5 38" xfId="3592"/>
    <cellStyle name="60% - アクセント 2 5 39" xfId="3593"/>
    <cellStyle name="60% - アクセント 2 5 4" xfId="3594"/>
    <cellStyle name="60% - アクセント 2 5 40" xfId="3595"/>
    <cellStyle name="60% - アクセント 2 5 41" xfId="3596"/>
    <cellStyle name="60% - アクセント 2 5 42" xfId="3597"/>
    <cellStyle name="60% - アクセント 2 5 43" xfId="3598"/>
    <cellStyle name="60% - アクセント 2 5 44" xfId="3599"/>
    <cellStyle name="60% - アクセント 2 5 45" xfId="3600"/>
    <cellStyle name="60% - アクセント 2 5 46" xfId="3601"/>
    <cellStyle name="60% - アクセント 2 5 47" xfId="3602"/>
    <cellStyle name="60% - アクセント 2 5 48" xfId="3603"/>
    <cellStyle name="60% - アクセント 2 5 49" xfId="3604"/>
    <cellStyle name="60% - アクセント 2 5 5" xfId="3605"/>
    <cellStyle name="60% - アクセント 2 5 50" xfId="3606"/>
    <cellStyle name="60% - アクセント 2 5 51" xfId="3607"/>
    <cellStyle name="60% - アクセント 2 5 52" xfId="3608"/>
    <cellStyle name="60% - アクセント 2 5 53" xfId="3609"/>
    <cellStyle name="60% - アクセント 2 5 54" xfId="3610"/>
    <cellStyle name="60% - アクセント 2 5 55" xfId="3611"/>
    <cellStyle name="60% - アクセント 2 5 56" xfId="3612"/>
    <cellStyle name="60% - アクセント 2 5 57" xfId="3613"/>
    <cellStyle name="60% - アクセント 2 5 58" xfId="3614"/>
    <cellStyle name="60% - アクセント 2 5 59" xfId="3615"/>
    <cellStyle name="60% - アクセント 2 5 6" xfId="3616"/>
    <cellStyle name="60% - アクセント 2 5 60" xfId="3617"/>
    <cellStyle name="60% - アクセント 2 5 61" xfId="3618"/>
    <cellStyle name="60% - アクセント 2 5 62" xfId="3619"/>
    <cellStyle name="60% - アクセント 2 5 63" xfId="3620"/>
    <cellStyle name="60% - アクセント 2 5 64" xfId="3621"/>
    <cellStyle name="60% - アクセント 2 5 7" xfId="3622"/>
    <cellStyle name="60% - アクセント 2 5 8" xfId="3623"/>
    <cellStyle name="60% - アクセント 2 5 9" xfId="3624"/>
    <cellStyle name="60% - アクセント 2 6" xfId="3625"/>
    <cellStyle name="60% - アクセント 2 7" xfId="3626"/>
    <cellStyle name="60% - アクセント 2 8" xfId="3627"/>
    <cellStyle name="60% - アクセント 3 2" xfId="3628"/>
    <cellStyle name="60% - アクセント 3 2 10" xfId="3629"/>
    <cellStyle name="60% - アクセント 3 2 11" xfId="3630"/>
    <cellStyle name="60% - アクセント 3 2 12" xfId="3631"/>
    <cellStyle name="60% - アクセント 3 2 13" xfId="3632"/>
    <cellStyle name="60% - アクセント 3 2 14" xfId="3633"/>
    <cellStyle name="60% - アクセント 3 2 15" xfId="3634"/>
    <cellStyle name="60% - アクセント 3 2 16" xfId="3635"/>
    <cellStyle name="60% - アクセント 3 2 17" xfId="3636"/>
    <cellStyle name="60% - アクセント 3 2 18" xfId="3637"/>
    <cellStyle name="60% - アクセント 3 2 19" xfId="3638"/>
    <cellStyle name="60% - アクセント 3 2 2" xfId="3639"/>
    <cellStyle name="60% - アクセント 3 2 20" xfId="3640"/>
    <cellStyle name="60% - アクセント 3 2 21" xfId="3641"/>
    <cellStyle name="60% - アクセント 3 2 22" xfId="3642"/>
    <cellStyle name="60% - アクセント 3 2 23" xfId="3643"/>
    <cellStyle name="60% - アクセント 3 2 24" xfId="3644"/>
    <cellStyle name="60% - アクセント 3 2 25" xfId="3645"/>
    <cellStyle name="60% - アクセント 3 2 26" xfId="3646"/>
    <cellStyle name="60% - アクセント 3 2 27" xfId="3647"/>
    <cellStyle name="60% - アクセント 3 2 28" xfId="3648"/>
    <cellStyle name="60% - アクセント 3 2 29" xfId="3649"/>
    <cellStyle name="60% - アクセント 3 2 3" xfId="3650"/>
    <cellStyle name="60% - アクセント 3 2 30" xfId="3651"/>
    <cellStyle name="60% - アクセント 3 2 31" xfId="3652"/>
    <cellStyle name="60% - アクセント 3 2 32" xfId="3653"/>
    <cellStyle name="60% - アクセント 3 2 33" xfId="3654"/>
    <cellStyle name="60% - アクセント 3 2 34" xfId="3655"/>
    <cellStyle name="60% - アクセント 3 2 35" xfId="3656"/>
    <cellStyle name="60% - アクセント 3 2 36" xfId="3657"/>
    <cellStyle name="60% - アクセント 3 2 37" xfId="3658"/>
    <cellStyle name="60% - アクセント 3 2 38" xfId="3659"/>
    <cellStyle name="60% - アクセント 3 2 39" xfId="3660"/>
    <cellStyle name="60% - アクセント 3 2 4" xfId="3661"/>
    <cellStyle name="60% - アクセント 3 2 40" xfId="3662"/>
    <cellStyle name="60% - アクセント 3 2 41" xfId="3663"/>
    <cellStyle name="60% - アクセント 3 2 42" xfId="3664"/>
    <cellStyle name="60% - アクセント 3 2 43" xfId="3665"/>
    <cellStyle name="60% - アクセント 3 2 44" xfId="3666"/>
    <cellStyle name="60% - アクセント 3 2 45" xfId="3667"/>
    <cellStyle name="60% - アクセント 3 2 46" xfId="3668"/>
    <cellStyle name="60% - アクセント 3 2 47" xfId="3669"/>
    <cellStyle name="60% - アクセント 3 2 48" xfId="3670"/>
    <cellStyle name="60% - アクセント 3 2 49" xfId="3671"/>
    <cellStyle name="60% - アクセント 3 2 5" xfId="3672"/>
    <cellStyle name="60% - アクセント 3 2 50" xfId="3673"/>
    <cellStyle name="60% - アクセント 3 2 51" xfId="3674"/>
    <cellStyle name="60% - アクセント 3 2 52" xfId="3675"/>
    <cellStyle name="60% - アクセント 3 2 53" xfId="3676"/>
    <cellStyle name="60% - アクセント 3 2 54" xfId="3677"/>
    <cellStyle name="60% - アクセント 3 2 55" xfId="3678"/>
    <cellStyle name="60% - アクセント 3 2 56" xfId="3679"/>
    <cellStyle name="60% - アクセント 3 2 57" xfId="3680"/>
    <cellStyle name="60% - アクセント 3 2 58" xfId="3681"/>
    <cellStyle name="60% - アクセント 3 2 59" xfId="3682"/>
    <cellStyle name="60% - アクセント 3 2 6" xfId="3683"/>
    <cellStyle name="60% - アクセント 3 2 60" xfId="3684"/>
    <cellStyle name="60% - アクセント 3 2 61" xfId="3685"/>
    <cellStyle name="60% - アクセント 3 2 62" xfId="3686"/>
    <cellStyle name="60% - アクセント 3 2 63" xfId="3687"/>
    <cellStyle name="60% - アクセント 3 2 64" xfId="3688"/>
    <cellStyle name="60% - アクセント 3 2 7" xfId="3689"/>
    <cellStyle name="60% - アクセント 3 2 8" xfId="3690"/>
    <cellStyle name="60% - アクセント 3 2 9" xfId="3691"/>
    <cellStyle name="60% - アクセント 3 3" xfId="3692"/>
    <cellStyle name="60% - アクセント 3 3 10" xfId="3693"/>
    <cellStyle name="60% - アクセント 3 3 11" xfId="3694"/>
    <cellStyle name="60% - アクセント 3 3 12" xfId="3695"/>
    <cellStyle name="60% - アクセント 3 3 13" xfId="3696"/>
    <cellStyle name="60% - アクセント 3 3 14" xfId="3697"/>
    <cellStyle name="60% - アクセント 3 3 15" xfId="3698"/>
    <cellStyle name="60% - アクセント 3 3 16" xfId="3699"/>
    <cellStyle name="60% - アクセント 3 3 17" xfId="3700"/>
    <cellStyle name="60% - アクセント 3 3 18" xfId="3701"/>
    <cellStyle name="60% - アクセント 3 3 19" xfId="3702"/>
    <cellStyle name="60% - アクセント 3 3 2" xfId="3703"/>
    <cellStyle name="60% - アクセント 3 3 20" xfId="3704"/>
    <cellStyle name="60% - アクセント 3 3 21" xfId="3705"/>
    <cellStyle name="60% - アクセント 3 3 22" xfId="3706"/>
    <cellStyle name="60% - アクセント 3 3 23" xfId="3707"/>
    <cellStyle name="60% - アクセント 3 3 24" xfId="3708"/>
    <cellStyle name="60% - アクセント 3 3 25" xfId="3709"/>
    <cellStyle name="60% - アクセント 3 3 26" xfId="3710"/>
    <cellStyle name="60% - アクセント 3 3 27" xfId="3711"/>
    <cellStyle name="60% - アクセント 3 3 28" xfId="3712"/>
    <cellStyle name="60% - アクセント 3 3 29" xfId="3713"/>
    <cellStyle name="60% - アクセント 3 3 3" xfId="3714"/>
    <cellStyle name="60% - アクセント 3 3 30" xfId="3715"/>
    <cellStyle name="60% - アクセント 3 3 31" xfId="3716"/>
    <cellStyle name="60% - アクセント 3 3 32" xfId="3717"/>
    <cellStyle name="60% - アクセント 3 3 33" xfId="3718"/>
    <cellStyle name="60% - アクセント 3 3 34" xfId="3719"/>
    <cellStyle name="60% - アクセント 3 3 35" xfId="3720"/>
    <cellStyle name="60% - アクセント 3 3 36" xfId="3721"/>
    <cellStyle name="60% - アクセント 3 3 37" xfId="3722"/>
    <cellStyle name="60% - アクセント 3 3 38" xfId="3723"/>
    <cellStyle name="60% - アクセント 3 3 39" xfId="3724"/>
    <cellStyle name="60% - アクセント 3 3 4" xfId="3725"/>
    <cellStyle name="60% - アクセント 3 3 40" xfId="3726"/>
    <cellStyle name="60% - アクセント 3 3 41" xfId="3727"/>
    <cellStyle name="60% - アクセント 3 3 42" xfId="3728"/>
    <cellStyle name="60% - アクセント 3 3 43" xfId="3729"/>
    <cellStyle name="60% - アクセント 3 3 44" xfId="3730"/>
    <cellStyle name="60% - アクセント 3 3 45" xfId="3731"/>
    <cellStyle name="60% - アクセント 3 3 46" xfId="3732"/>
    <cellStyle name="60% - アクセント 3 3 47" xfId="3733"/>
    <cellStyle name="60% - アクセント 3 3 48" xfId="3734"/>
    <cellStyle name="60% - アクセント 3 3 49" xfId="3735"/>
    <cellStyle name="60% - アクセント 3 3 5" xfId="3736"/>
    <cellStyle name="60% - アクセント 3 3 50" xfId="3737"/>
    <cellStyle name="60% - アクセント 3 3 51" xfId="3738"/>
    <cellStyle name="60% - アクセント 3 3 52" xfId="3739"/>
    <cellStyle name="60% - アクセント 3 3 53" xfId="3740"/>
    <cellStyle name="60% - アクセント 3 3 54" xfId="3741"/>
    <cellStyle name="60% - アクセント 3 3 55" xfId="3742"/>
    <cellStyle name="60% - アクセント 3 3 56" xfId="3743"/>
    <cellStyle name="60% - アクセント 3 3 57" xfId="3744"/>
    <cellStyle name="60% - アクセント 3 3 58" xfId="3745"/>
    <cellStyle name="60% - アクセント 3 3 59" xfId="3746"/>
    <cellStyle name="60% - アクセント 3 3 6" xfId="3747"/>
    <cellStyle name="60% - アクセント 3 3 60" xfId="3748"/>
    <cellStyle name="60% - アクセント 3 3 61" xfId="3749"/>
    <cellStyle name="60% - アクセント 3 3 62" xfId="3750"/>
    <cellStyle name="60% - アクセント 3 3 63" xfId="3751"/>
    <cellStyle name="60% - アクセント 3 3 64" xfId="3752"/>
    <cellStyle name="60% - アクセント 3 3 7" xfId="3753"/>
    <cellStyle name="60% - アクセント 3 3 8" xfId="3754"/>
    <cellStyle name="60% - アクセント 3 3 9" xfId="3755"/>
    <cellStyle name="60% - アクセント 3 4" xfId="3756"/>
    <cellStyle name="60% - アクセント 3 5" xfId="3757"/>
    <cellStyle name="60% - アクセント 3 5 10" xfId="3758"/>
    <cellStyle name="60% - アクセント 3 5 11" xfId="3759"/>
    <cellStyle name="60% - アクセント 3 5 12" xfId="3760"/>
    <cellStyle name="60% - アクセント 3 5 13" xfId="3761"/>
    <cellStyle name="60% - アクセント 3 5 14" xfId="3762"/>
    <cellStyle name="60% - アクセント 3 5 15" xfId="3763"/>
    <cellStyle name="60% - アクセント 3 5 16" xfId="3764"/>
    <cellStyle name="60% - アクセント 3 5 17" xfId="3765"/>
    <cellStyle name="60% - アクセント 3 5 18" xfId="3766"/>
    <cellStyle name="60% - アクセント 3 5 19" xfId="3767"/>
    <cellStyle name="60% - アクセント 3 5 2" xfId="3768"/>
    <cellStyle name="60% - アクセント 3 5 20" xfId="3769"/>
    <cellStyle name="60% - アクセント 3 5 21" xfId="3770"/>
    <cellStyle name="60% - アクセント 3 5 22" xfId="3771"/>
    <cellStyle name="60% - アクセント 3 5 23" xfId="3772"/>
    <cellStyle name="60% - アクセント 3 5 24" xfId="3773"/>
    <cellStyle name="60% - アクセント 3 5 25" xfId="3774"/>
    <cellStyle name="60% - アクセント 3 5 26" xfId="3775"/>
    <cellStyle name="60% - アクセント 3 5 27" xfId="3776"/>
    <cellStyle name="60% - アクセント 3 5 28" xfId="3777"/>
    <cellStyle name="60% - アクセント 3 5 29" xfId="3778"/>
    <cellStyle name="60% - アクセント 3 5 3" xfId="3779"/>
    <cellStyle name="60% - アクセント 3 5 30" xfId="3780"/>
    <cellStyle name="60% - アクセント 3 5 31" xfId="3781"/>
    <cellStyle name="60% - アクセント 3 5 32" xfId="3782"/>
    <cellStyle name="60% - アクセント 3 5 33" xfId="3783"/>
    <cellStyle name="60% - アクセント 3 5 34" xfId="3784"/>
    <cellStyle name="60% - アクセント 3 5 35" xfId="3785"/>
    <cellStyle name="60% - アクセント 3 5 36" xfId="3786"/>
    <cellStyle name="60% - アクセント 3 5 37" xfId="3787"/>
    <cellStyle name="60% - アクセント 3 5 38" xfId="3788"/>
    <cellStyle name="60% - アクセント 3 5 39" xfId="3789"/>
    <cellStyle name="60% - アクセント 3 5 4" xfId="3790"/>
    <cellStyle name="60% - アクセント 3 5 40" xfId="3791"/>
    <cellStyle name="60% - アクセント 3 5 41" xfId="3792"/>
    <cellStyle name="60% - アクセント 3 5 42" xfId="3793"/>
    <cellStyle name="60% - アクセント 3 5 43" xfId="3794"/>
    <cellStyle name="60% - アクセント 3 5 44" xfId="3795"/>
    <cellStyle name="60% - アクセント 3 5 45" xfId="3796"/>
    <cellStyle name="60% - アクセント 3 5 46" xfId="3797"/>
    <cellStyle name="60% - アクセント 3 5 47" xfId="3798"/>
    <cellStyle name="60% - アクセント 3 5 48" xfId="3799"/>
    <cellStyle name="60% - アクセント 3 5 49" xfId="3800"/>
    <cellStyle name="60% - アクセント 3 5 5" xfId="3801"/>
    <cellStyle name="60% - アクセント 3 5 50" xfId="3802"/>
    <cellStyle name="60% - アクセント 3 5 51" xfId="3803"/>
    <cellStyle name="60% - アクセント 3 5 52" xfId="3804"/>
    <cellStyle name="60% - アクセント 3 5 53" xfId="3805"/>
    <cellStyle name="60% - アクセント 3 5 54" xfId="3806"/>
    <cellStyle name="60% - アクセント 3 5 55" xfId="3807"/>
    <cellStyle name="60% - アクセント 3 5 56" xfId="3808"/>
    <cellStyle name="60% - アクセント 3 5 57" xfId="3809"/>
    <cellStyle name="60% - アクセント 3 5 58" xfId="3810"/>
    <cellStyle name="60% - アクセント 3 5 59" xfId="3811"/>
    <cellStyle name="60% - アクセント 3 5 6" xfId="3812"/>
    <cellStyle name="60% - アクセント 3 5 60" xfId="3813"/>
    <cellStyle name="60% - アクセント 3 5 61" xfId="3814"/>
    <cellStyle name="60% - アクセント 3 5 62" xfId="3815"/>
    <cellStyle name="60% - アクセント 3 5 63" xfId="3816"/>
    <cellStyle name="60% - アクセント 3 5 64" xfId="3817"/>
    <cellStyle name="60% - アクセント 3 5 7" xfId="3818"/>
    <cellStyle name="60% - アクセント 3 5 8" xfId="3819"/>
    <cellStyle name="60% - アクセント 3 5 9" xfId="3820"/>
    <cellStyle name="60% - アクセント 3 6" xfId="3821"/>
    <cellStyle name="60% - アクセント 3 7" xfId="3822"/>
    <cellStyle name="60% - アクセント 3 8" xfId="3823"/>
    <cellStyle name="60% - アクセント 4 2" xfId="3824"/>
    <cellStyle name="60% - アクセント 4 2 10" xfId="3825"/>
    <cellStyle name="60% - アクセント 4 2 11" xfId="3826"/>
    <cellStyle name="60% - アクセント 4 2 12" xfId="3827"/>
    <cellStyle name="60% - アクセント 4 2 13" xfId="3828"/>
    <cellStyle name="60% - アクセント 4 2 14" xfId="3829"/>
    <cellStyle name="60% - アクセント 4 2 15" xfId="3830"/>
    <cellStyle name="60% - アクセント 4 2 16" xfId="3831"/>
    <cellStyle name="60% - アクセント 4 2 17" xfId="3832"/>
    <cellStyle name="60% - アクセント 4 2 18" xfId="3833"/>
    <cellStyle name="60% - アクセント 4 2 19" xfId="3834"/>
    <cellStyle name="60% - アクセント 4 2 2" xfId="3835"/>
    <cellStyle name="60% - アクセント 4 2 20" xfId="3836"/>
    <cellStyle name="60% - アクセント 4 2 21" xfId="3837"/>
    <cellStyle name="60% - アクセント 4 2 22" xfId="3838"/>
    <cellStyle name="60% - アクセント 4 2 23" xfId="3839"/>
    <cellStyle name="60% - アクセント 4 2 24" xfId="3840"/>
    <cellStyle name="60% - アクセント 4 2 25" xfId="3841"/>
    <cellStyle name="60% - アクセント 4 2 26" xfId="3842"/>
    <cellStyle name="60% - アクセント 4 2 27" xfId="3843"/>
    <cellStyle name="60% - アクセント 4 2 28" xfId="3844"/>
    <cellStyle name="60% - アクセント 4 2 29" xfId="3845"/>
    <cellStyle name="60% - アクセント 4 2 3" xfId="3846"/>
    <cellStyle name="60% - アクセント 4 2 30" xfId="3847"/>
    <cellStyle name="60% - アクセント 4 2 31" xfId="3848"/>
    <cellStyle name="60% - アクセント 4 2 32" xfId="3849"/>
    <cellStyle name="60% - アクセント 4 2 33" xfId="3850"/>
    <cellStyle name="60% - アクセント 4 2 34" xfId="3851"/>
    <cellStyle name="60% - アクセント 4 2 35" xfId="3852"/>
    <cellStyle name="60% - アクセント 4 2 36" xfId="3853"/>
    <cellStyle name="60% - アクセント 4 2 37" xfId="3854"/>
    <cellStyle name="60% - アクセント 4 2 38" xfId="3855"/>
    <cellStyle name="60% - アクセント 4 2 39" xfId="3856"/>
    <cellStyle name="60% - アクセント 4 2 4" xfId="3857"/>
    <cellStyle name="60% - アクセント 4 2 40" xfId="3858"/>
    <cellStyle name="60% - アクセント 4 2 41" xfId="3859"/>
    <cellStyle name="60% - アクセント 4 2 42" xfId="3860"/>
    <cellStyle name="60% - アクセント 4 2 43" xfId="3861"/>
    <cellStyle name="60% - アクセント 4 2 44" xfId="3862"/>
    <cellStyle name="60% - アクセント 4 2 45" xfId="3863"/>
    <cellStyle name="60% - アクセント 4 2 46" xfId="3864"/>
    <cellStyle name="60% - アクセント 4 2 47" xfId="3865"/>
    <cellStyle name="60% - アクセント 4 2 48" xfId="3866"/>
    <cellStyle name="60% - アクセント 4 2 49" xfId="3867"/>
    <cellStyle name="60% - アクセント 4 2 5" xfId="3868"/>
    <cellStyle name="60% - アクセント 4 2 50" xfId="3869"/>
    <cellStyle name="60% - アクセント 4 2 51" xfId="3870"/>
    <cellStyle name="60% - アクセント 4 2 52" xfId="3871"/>
    <cellStyle name="60% - アクセント 4 2 53" xfId="3872"/>
    <cellStyle name="60% - アクセント 4 2 54" xfId="3873"/>
    <cellStyle name="60% - アクセント 4 2 55" xfId="3874"/>
    <cellStyle name="60% - アクセント 4 2 56" xfId="3875"/>
    <cellStyle name="60% - アクセント 4 2 57" xfId="3876"/>
    <cellStyle name="60% - アクセント 4 2 58" xfId="3877"/>
    <cellStyle name="60% - アクセント 4 2 59" xfId="3878"/>
    <cellStyle name="60% - アクセント 4 2 6" xfId="3879"/>
    <cellStyle name="60% - アクセント 4 2 60" xfId="3880"/>
    <cellStyle name="60% - アクセント 4 2 61" xfId="3881"/>
    <cellStyle name="60% - アクセント 4 2 62" xfId="3882"/>
    <cellStyle name="60% - アクセント 4 2 63" xfId="3883"/>
    <cellStyle name="60% - アクセント 4 2 64" xfId="3884"/>
    <cellStyle name="60% - アクセント 4 2 7" xfId="3885"/>
    <cellStyle name="60% - アクセント 4 2 8" xfId="3886"/>
    <cellStyle name="60% - アクセント 4 2 9" xfId="3887"/>
    <cellStyle name="60% - アクセント 4 3" xfId="3888"/>
    <cellStyle name="60% - アクセント 4 3 10" xfId="3889"/>
    <cellStyle name="60% - アクセント 4 3 11" xfId="3890"/>
    <cellStyle name="60% - アクセント 4 3 12" xfId="3891"/>
    <cellStyle name="60% - アクセント 4 3 13" xfId="3892"/>
    <cellStyle name="60% - アクセント 4 3 14" xfId="3893"/>
    <cellStyle name="60% - アクセント 4 3 15" xfId="3894"/>
    <cellStyle name="60% - アクセント 4 3 16" xfId="3895"/>
    <cellStyle name="60% - アクセント 4 3 17" xfId="3896"/>
    <cellStyle name="60% - アクセント 4 3 18" xfId="3897"/>
    <cellStyle name="60% - アクセント 4 3 19" xfId="3898"/>
    <cellStyle name="60% - アクセント 4 3 2" xfId="3899"/>
    <cellStyle name="60% - アクセント 4 3 20" xfId="3900"/>
    <cellStyle name="60% - アクセント 4 3 21" xfId="3901"/>
    <cellStyle name="60% - アクセント 4 3 22" xfId="3902"/>
    <cellStyle name="60% - アクセント 4 3 23" xfId="3903"/>
    <cellStyle name="60% - アクセント 4 3 24" xfId="3904"/>
    <cellStyle name="60% - アクセント 4 3 25" xfId="3905"/>
    <cellStyle name="60% - アクセント 4 3 26" xfId="3906"/>
    <cellStyle name="60% - アクセント 4 3 27" xfId="3907"/>
    <cellStyle name="60% - アクセント 4 3 28" xfId="3908"/>
    <cellStyle name="60% - アクセント 4 3 29" xfId="3909"/>
    <cellStyle name="60% - アクセント 4 3 3" xfId="3910"/>
    <cellStyle name="60% - アクセント 4 3 30" xfId="3911"/>
    <cellStyle name="60% - アクセント 4 3 31" xfId="3912"/>
    <cellStyle name="60% - アクセント 4 3 32" xfId="3913"/>
    <cellStyle name="60% - アクセント 4 3 33" xfId="3914"/>
    <cellStyle name="60% - アクセント 4 3 34" xfId="3915"/>
    <cellStyle name="60% - アクセント 4 3 35" xfId="3916"/>
    <cellStyle name="60% - アクセント 4 3 36" xfId="3917"/>
    <cellStyle name="60% - アクセント 4 3 37" xfId="3918"/>
    <cellStyle name="60% - アクセント 4 3 38" xfId="3919"/>
    <cellStyle name="60% - アクセント 4 3 39" xfId="3920"/>
    <cellStyle name="60% - アクセント 4 3 4" xfId="3921"/>
    <cellStyle name="60% - アクセント 4 3 40" xfId="3922"/>
    <cellStyle name="60% - アクセント 4 3 41" xfId="3923"/>
    <cellStyle name="60% - アクセント 4 3 42" xfId="3924"/>
    <cellStyle name="60% - アクセント 4 3 43" xfId="3925"/>
    <cellStyle name="60% - アクセント 4 3 44" xfId="3926"/>
    <cellStyle name="60% - アクセント 4 3 45" xfId="3927"/>
    <cellStyle name="60% - アクセント 4 3 46" xfId="3928"/>
    <cellStyle name="60% - アクセント 4 3 47" xfId="3929"/>
    <cellStyle name="60% - アクセント 4 3 48" xfId="3930"/>
    <cellStyle name="60% - アクセント 4 3 49" xfId="3931"/>
    <cellStyle name="60% - アクセント 4 3 5" xfId="3932"/>
    <cellStyle name="60% - アクセント 4 3 50" xfId="3933"/>
    <cellStyle name="60% - アクセント 4 3 51" xfId="3934"/>
    <cellStyle name="60% - アクセント 4 3 52" xfId="3935"/>
    <cellStyle name="60% - アクセント 4 3 53" xfId="3936"/>
    <cellStyle name="60% - アクセント 4 3 54" xfId="3937"/>
    <cellStyle name="60% - アクセント 4 3 55" xfId="3938"/>
    <cellStyle name="60% - アクセント 4 3 56" xfId="3939"/>
    <cellStyle name="60% - アクセント 4 3 57" xfId="3940"/>
    <cellStyle name="60% - アクセント 4 3 58" xfId="3941"/>
    <cellStyle name="60% - アクセント 4 3 59" xfId="3942"/>
    <cellStyle name="60% - アクセント 4 3 6" xfId="3943"/>
    <cellStyle name="60% - アクセント 4 3 60" xfId="3944"/>
    <cellStyle name="60% - アクセント 4 3 61" xfId="3945"/>
    <cellStyle name="60% - アクセント 4 3 62" xfId="3946"/>
    <cellStyle name="60% - アクセント 4 3 63" xfId="3947"/>
    <cellStyle name="60% - アクセント 4 3 64" xfId="3948"/>
    <cellStyle name="60% - アクセント 4 3 7" xfId="3949"/>
    <cellStyle name="60% - アクセント 4 3 8" xfId="3950"/>
    <cellStyle name="60% - アクセント 4 3 9" xfId="3951"/>
    <cellStyle name="60% - アクセント 4 4" xfId="3952"/>
    <cellStyle name="60% - アクセント 4 5" xfId="3953"/>
    <cellStyle name="60% - アクセント 4 5 10" xfId="3954"/>
    <cellStyle name="60% - アクセント 4 5 11" xfId="3955"/>
    <cellStyle name="60% - アクセント 4 5 12" xfId="3956"/>
    <cellStyle name="60% - アクセント 4 5 13" xfId="3957"/>
    <cellStyle name="60% - アクセント 4 5 14" xfId="3958"/>
    <cellStyle name="60% - アクセント 4 5 15" xfId="3959"/>
    <cellStyle name="60% - アクセント 4 5 16" xfId="3960"/>
    <cellStyle name="60% - アクセント 4 5 17" xfId="3961"/>
    <cellStyle name="60% - アクセント 4 5 18" xfId="3962"/>
    <cellStyle name="60% - アクセント 4 5 19" xfId="3963"/>
    <cellStyle name="60% - アクセント 4 5 2" xfId="3964"/>
    <cellStyle name="60% - アクセント 4 5 20" xfId="3965"/>
    <cellStyle name="60% - アクセント 4 5 21" xfId="3966"/>
    <cellStyle name="60% - アクセント 4 5 22" xfId="3967"/>
    <cellStyle name="60% - アクセント 4 5 23" xfId="3968"/>
    <cellStyle name="60% - アクセント 4 5 24" xfId="3969"/>
    <cellStyle name="60% - アクセント 4 5 25" xfId="3970"/>
    <cellStyle name="60% - アクセント 4 5 26" xfId="3971"/>
    <cellStyle name="60% - アクセント 4 5 27" xfId="3972"/>
    <cellStyle name="60% - アクセント 4 5 28" xfId="3973"/>
    <cellStyle name="60% - アクセント 4 5 29" xfId="3974"/>
    <cellStyle name="60% - アクセント 4 5 3" xfId="3975"/>
    <cellStyle name="60% - アクセント 4 5 30" xfId="3976"/>
    <cellStyle name="60% - アクセント 4 5 31" xfId="3977"/>
    <cellStyle name="60% - アクセント 4 5 32" xfId="3978"/>
    <cellStyle name="60% - アクセント 4 5 33" xfId="3979"/>
    <cellStyle name="60% - アクセント 4 5 34" xfId="3980"/>
    <cellStyle name="60% - アクセント 4 5 35" xfId="3981"/>
    <cellStyle name="60% - アクセント 4 5 36" xfId="3982"/>
    <cellStyle name="60% - アクセント 4 5 37" xfId="3983"/>
    <cellStyle name="60% - アクセント 4 5 38" xfId="3984"/>
    <cellStyle name="60% - アクセント 4 5 39" xfId="3985"/>
    <cellStyle name="60% - アクセント 4 5 4" xfId="3986"/>
    <cellStyle name="60% - アクセント 4 5 40" xfId="3987"/>
    <cellStyle name="60% - アクセント 4 5 41" xfId="3988"/>
    <cellStyle name="60% - アクセント 4 5 42" xfId="3989"/>
    <cellStyle name="60% - アクセント 4 5 43" xfId="3990"/>
    <cellStyle name="60% - アクセント 4 5 44" xfId="3991"/>
    <cellStyle name="60% - アクセント 4 5 45" xfId="3992"/>
    <cellStyle name="60% - アクセント 4 5 46" xfId="3993"/>
    <cellStyle name="60% - アクセント 4 5 47" xfId="3994"/>
    <cellStyle name="60% - アクセント 4 5 48" xfId="3995"/>
    <cellStyle name="60% - アクセント 4 5 49" xfId="3996"/>
    <cellStyle name="60% - アクセント 4 5 5" xfId="3997"/>
    <cellStyle name="60% - アクセント 4 5 50" xfId="3998"/>
    <cellStyle name="60% - アクセント 4 5 51" xfId="3999"/>
    <cellStyle name="60% - アクセント 4 5 52" xfId="4000"/>
    <cellStyle name="60% - アクセント 4 5 53" xfId="4001"/>
    <cellStyle name="60% - アクセント 4 5 54" xfId="4002"/>
    <cellStyle name="60% - アクセント 4 5 55" xfId="4003"/>
    <cellStyle name="60% - アクセント 4 5 56" xfId="4004"/>
    <cellStyle name="60% - アクセント 4 5 57" xfId="4005"/>
    <cellStyle name="60% - アクセント 4 5 58" xfId="4006"/>
    <cellStyle name="60% - アクセント 4 5 59" xfId="4007"/>
    <cellStyle name="60% - アクセント 4 5 6" xfId="4008"/>
    <cellStyle name="60% - アクセント 4 5 60" xfId="4009"/>
    <cellStyle name="60% - アクセント 4 5 61" xfId="4010"/>
    <cellStyle name="60% - アクセント 4 5 62" xfId="4011"/>
    <cellStyle name="60% - アクセント 4 5 63" xfId="4012"/>
    <cellStyle name="60% - アクセント 4 5 64" xfId="4013"/>
    <cellStyle name="60% - アクセント 4 5 7" xfId="4014"/>
    <cellStyle name="60% - アクセント 4 5 8" xfId="4015"/>
    <cellStyle name="60% - アクセント 4 5 9" xfId="4016"/>
    <cellStyle name="60% - アクセント 4 6" xfId="4017"/>
    <cellStyle name="60% - アクセント 4 7" xfId="4018"/>
    <cellStyle name="60% - アクセント 4 8" xfId="4019"/>
    <cellStyle name="60% - アクセント 5 2" xfId="4020"/>
    <cellStyle name="60% - アクセント 5 2 10" xfId="4021"/>
    <cellStyle name="60% - アクセント 5 2 11" xfId="4022"/>
    <cellStyle name="60% - アクセント 5 2 12" xfId="4023"/>
    <cellStyle name="60% - アクセント 5 2 13" xfId="4024"/>
    <cellStyle name="60% - アクセント 5 2 14" xfId="4025"/>
    <cellStyle name="60% - アクセント 5 2 15" xfId="4026"/>
    <cellStyle name="60% - アクセント 5 2 16" xfId="4027"/>
    <cellStyle name="60% - アクセント 5 2 17" xfId="4028"/>
    <cellStyle name="60% - アクセント 5 2 18" xfId="4029"/>
    <cellStyle name="60% - アクセント 5 2 19" xfId="4030"/>
    <cellStyle name="60% - アクセント 5 2 2" xfId="4031"/>
    <cellStyle name="60% - アクセント 5 2 20" xfId="4032"/>
    <cellStyle name="60% - アクセント 5 2 21" xfId="4033"/>
    <cellStyle name="60% - アクセント 5 2 22" xfId="4034"/>
    <cellStyle name="60% - アクセント 5 2 23" xfId="4035"/>
    <cellStyle name="60% - アクセント 5 2 24" xfId="4036"/>
    <cellStyle name="60% - アクセント 5 2 25" xfId="4037"/>
    <cellStyle name="60% - アクセント 5 2 26" xfId="4038"/>
    <cellStyle name="60% - アクセント 5 2 27" xfId="4039"/>
    <cellStyle name="60% - アクセント 5 2 28" xfId="4040"/>
    <cellStyle name="60% - アクセント 5 2 29" xfId="4041"/>
    <cellStyle name="60% - アクセント 5 2 3" xfId="4042"/>
    <cellStyle name="60% - アクセント 5 2 30" xfId="4043"/>
    <cellStyle name="60% - アクセント 5 2 31" xfId="4044"/>
    <cellStyle name="60% - アクセント 5 2 32" xfId="4045"/>
    <cellStyle name="60% - アクセント 5 2 33" xfId="4046"/>
    <cellStyle name="60% - アクセント 5 2 34" xfId="4047"/>
    <cellStyle name="60% - アクセント 5 2 35" xfId="4048"/>
    <cellStyle name="60% - アクセント 5 2 36" xfId="4049"/>
    <cellStyle name="60% - アクセント 5 2 37" xfId="4050"/>
    <cellStyle name="60% - アクセント 5 2 38" xfId="4051"/>
    <cellStyle name="60% - アクセント 5 2 39" xfId="4052"/>
    <cellStyle name="60% - アクセント 5 2 4" xfId="4053"/>
    <cellStyle name="60% - アクセント 5 2 40" xfId="4054"/>
    <cellStyle name="60% - アクセント 5 2 41" xfId="4055"/>
    <cellStyle name="60% - アクセント 5 2 42" xfId="4056"/>
    <cellStyle name="60% - アクセント 5 2 43" xfId="4057"/>
    <cellStyle name="60% - アクセント 5 2 44" xfId="4058"/>
    <cellStyle name="60% - アクセント 5 2 45" xfId="4059"/>
    <cellStyle name="60% - アクセント 5 2 46" xfId="4060"/>
    <cellStyle name="60% - アクセント 5 2 47" xfId="4061"/>
    <cellStyle name="60% - アクセント 5 2 48" xfId="4062"/>
    <cellStyle name="60% - アクセント 5 2 49" xfId="4063"/>
    <cellStyle name="60% - アクセント 5 2 5" xfId="4064"/>
    <cellStyle name="60% - アクセント 5 2 50" xfId="4065"/>
    <cellStyle name="60% - アクセント 5 2 51" xfId="4066"/>
    <cellStyle name="60% - アクセント 5 2 52" xfId="4067"/>
    <cellStyle name="60% - アクセント 5 2 53" xfId="4068"/>
    <cellStyle name="60% - アクセント 5 2 54" xfId="4069"/>
    <cellStyle name="60% - アクセント 5 2 55" xfId="4070"/>
    <cellStyle name="60% - アクセント 5 2 56" xfId="4071"/>
    <cellStyle name="60% - アクセント 5 2 57" xfId="4072"/>
    <cellStyle name="60% - アクセント 5 2 58" xfId="4073"/>
    <cellStyle name="60% - アクセント 5 2 59" xfId="4074"/>
    <cellStyle name="60% - アクセント 5 2 6" xfId="4075"/>
    <cellStyle name="60% - アクセント 5 2 60" xfId="4076"/>
    <cellStyle name="60% - アクセント 5 2 61" xfId="4077"/>
    <cellStyle name="60% - アクセント 5 2 62" xfId="4078"/>
    <cellStyle name="60% - アクセント 5 2 63" xfId="4079"/>
    <cellStyle name="60% - アクセント 5 2 64" xfId="4080"/>
    <cellStyle name="60% - アクセント 5 2 7" xfId="4081"/>
    <cellStyle name="60% - アクセント 5 2 8" xfId="4082"/>
    <cellStyle name="60% - アクセント 5 2 9" xfId="4083"/>
    <cellStyle name="60% - アクセント 5 3" xfId="4084"/>
    <cellStyle name="60% - アクセント 5 3 10" xfId="4085"/>
    <cellStyle name="60% - アクセント 5 3 11" xfId="4086"/>
    <cellStyle name="60% - アクセント 5 3 12" xfId="4087"/>
    <cellStyle name="60% - アクセント 5 3 13" xfId="4088"/>
    <cellStyle name="60% - アクセント 5 3 14" xfId="4089"/>
    <cellStyle name="60% - アクセント 5 3 15" xfId="4090"/>
    <cellStyle name="60% - アクセント 5 3 16" xfId="4091"/>
    <cellStyle name="60% - アクセント 5 3 17" xfId="4092"/>
    <cellStyle name="60% - アクセント 5 3 18" xfId="4093"/>
    <cellStyle name="60% - アクセント 5 3 19" xfId="4094"/>
    <cellStyle name="60% - アクセント 5 3 2" xfId="4095"/>
    <cellStyle name="60% - アクセント 5 3 20" xfId="4096"/>
    <cellStyle name="60% - アクセント 5 3 21" xfId="4097"/>
    <cellStyle name="60% - アクセント 5 3 22" xfId="4098"/>
    <cellStyle name="60% - アクセント 5 3 23" xfId="4099"/>
    <cellStyle name="60% - アクセント 5 3 24" xfId="4100"/>
    <cellStyle name="60% - アクセント 5 3 25" xfId="4101"/>
    <cellStyle name="60% - アクセント 5 3 26" xfId="4102"/>
    <cellStyle name="60% - アクセント 5 3 27" xfId="4103"/>
    <cellStyle name="60% - アクセント 5 3 28" xfId="4104"/>
    <cellStyle name="60% - アクセント 5 3 29" xfId="4105"/>
    <cellStyle name="60% - アクセント 5 3 3" xfId="4106"/>
    <cellStyle name="60% - アクセント 5 3 30" xfId="4107"/>
    <cellStyle name="60% - アクセント 5 3 31" xfId="4108"/>
    <cellStyle name="60% - アクセント 5 3 32" xfId="4109"/>
    <cellStyle name="60% - アクセント 5 3 33" xfId="4110"/>
    <cellStyle name="60% - アクセント 5 3 34" xfId="4111"/>
    <cellStyle name="60% - アクセント 5 3 35" xfId="4112"/>
    <cellStyle name="60% - アクセント 5 3 36" xfId="4113"/>
    <cellStyle name="60% - アクセント 5 3 37" xfId="4114"/>
    <cellStyle name="60% - アクセント 5 3 38" xfId="4115"/>
    <cellStyle name="60% - アクセント 5 3 39" xfId="4116"/>
    <cellStyle name="60% - アクセント 5 3 4" xfId="4117"/>
    <cellStyle name="60% - アクセント 5 3 40" xfId="4118"/>
    <cellStyle name="60% - アクセント 5 3 41" xfId="4119"/>
    <cellStyle name="60% - アクセント 5 3 42" xfId="4120"/>
    <cellStyle name="60% - アクセント 5 3 43" xfId="4121"/>
    <cellStyle name="60% - アクセント 5 3 44" xfId="4122"/>
    <cellStyle name="60% - アクセント 5 3 45" xfId="4123"/>
    <cellStyle name="60% - アクセント 5 3 46" xfId="4124"/>
    <cellStyle name="60% - アクセント 5 3 47" xfId="4125"/>
    <cellStyle name="60% - アクセント 5 3 48" xfId="4126"/>
    <cellStyle name="60% - アクセント 5 3 49" xfId="4127"/>
    <cellStyle name="60% - アクセント 5 3 5" xfId="4128"/>
    <cellStyle name="60% - アクセント 5 3 50" xfId="4129"/>
    <cellStyle name="60% - アクセント 5 3 51" xfId="4130"/>
    <cellStyle name="60% - アクセント 5 3 52" xfId="4131"/>
    <cellStyle name="60% - アクセント 5 3 53" xfId="4132"/>
    <cellStyle name="60% - アクセント 5 3 54" xfId="4133"/>
    <cellStyle name="60% - アクセント 5 3 55" xfId="4134"/>
    <cellStyle name="60% - アクセント 5 3 56" xfId="4135"/>
    <cellStyle name="60% - アクセント 5 3 57" xfId="4136"/>
    <cellStyle name="60% - アクセント 5 3 58" xfId="4137"/>
    <cellStyle name="60% - アクセント 5 3 59" xfId="4138"/>
    <cellStyle name="60% - アクセント 5 3 6" xfId="4139"/>
    <cellStyle name="60% - アクセント 5 3 60" xfId="4140"/>
    <cellStyle name="60% - アクセント 5 3 61" xfId="4141"/>
    <cellStyle name="60% - アクセント 5 3 62" xfId="4142"/>
    <cellStyle name="60% - アクセント 5 3 63" xfId="4143"/>
    <cellStyle name="60% - アクセント 5 3 64" xfId="4144"/>
    <cellStyle name="60% - アクセント 5 3 7" xfId="4145"/>
    <cellStyle name="60% - アクセント 5 3 8" xfId="4146"/>
    <cellStyle name="60% - アクセント 5 3 9" xfId="4147"/>
    <cellStyle name="60% - アクセント 5 4" xfId="4148"/>
    <cellStyle name="60% - アクセント 5 5" xfId="4149"/>
    <cellStyle name="60% - アクセント 5 5 10" xfId="4150"/>
    <cellStyle name="60% - アクセント 5 5 11" xfId="4151"/>
    <cellStyle name="60% - アクセント 5 5 12" xfId="4152"/>
    <cellStyle name="60% - アクセント 5 5 13" xfId="4153"/>
    <cellStyle name="60% - アクセント 5 5 14" xfId="4154"/>
    <cellStyle name="60% - アクセント 5 5 15" xfId="4155"/>
    <cellStyle name="60% - アクセント 5 5 16" xfId="4156"/>
    <cellStyle name="60% - アクセント 5 5 17" xfId="4157"/>
    <cellStyle name="60% - アクセント 5 5 18" xfId="4158"/>
    <cellStyle name="60% - アクセント 5 5 19" xfId="4159"/>
    <cellStyle name="60% - アクセント 5 5 2" xfId="4160"/>
    <cellStyle name="60% - アクセント 5 5 20" xfId="4161"/>
    <cellStyle name="60% - アクセント 5 5 21" xfId="4162"/>
    <cellStyle name="60% - アクセント 5 5 22" xfId="4163"/>
    <cellStyle name="60% - アクセント 5 5 23" xfId="4164"/>
    <cellStyle name="60% - アクセント 5 5 24" xfId="4165"/>
    <cellStyle name="60% - アクセント 5 5 25" xfId="4166"/>
    <cellStyle name="60% - アクセント 5 5 26" xfId="4167"/>
    <cellStyle name="60% - アクセント 5 5 27" xfId="4168"/>
    <cellStyle name="60% - アクセント 5 5 28" xfId="4169"/>
    <cellStyle name="60% - アクセント 5 5 29" xfId="4170"/>
    <cellStyle name="60% - アクセント 5 5 3" xfId="4171"/>
    <cellStyle name="60% - アクセント 5 5 30" xfId="4172"/>
    <cellStyle name="60% - アクセント 5 5 31" xfId="4173"/>
    <cellStyle name="60% - アクセント 5 5 32" xfId="4174"/>
    <cellStyle name="60% - アクセント 5 5 33" xfId="4175"/>
    <cellStyle name="60% - アクセント 5 5 34" xfId="4176"/>
    <cellStyle name="60% - アクセント 5 5 35" xfId="4177"/>
    <cellStyle name="60% - アクセント 5 5 36" xfId="4178"/>
    <cellStyle name="60% - アクセント 5 5 37" xfId="4179"/>
    <cellStyle name="60% - アクセント 5 5 38" xfId="4180"/>
    <cellStyle name="60% - アクセント 5 5 39" xfId="4181"/>
    <cellStyle name="60% - アクセント 5 5 4" xfId="4182"/>
    <cellStyle name="60% - アクセント 5 5 40" xfId="4183"/>
    <cellStyle name="60% - アクセント 5 5 41" xfId="4184"/>
    <cellStyle name="60% - アクセント 5 5 42" xfId="4185"/>
    <cellStyle name="60% - アクセント 5 5 43" xfId="4186"/>
    <cellStyle name="60% - アクセント 5 5 44" xfId="4187"/>
    <cellStyle name="60% - アクセント 5 5 45" xfId="4188"/>
    <cellStyle name="60% - アクセント 5 5 46" xfId="4189"/>
    <cellStyle name="60% - アクセント 5 5 47" xfId="4190"/>
    <cellStyle name="60% - アクセント 5 5 48" xfId="4191"/>
    <cellStyle name="60% - アクセント 5 5 49" xfId="4192"/>
    <cellStyle name="60% - アクセント 5 5 5" xfId="4193"/>
    <cellStyle name="60% - アクセント 5 5 50" xfId="4194"/>
    <cellStyle name="60% - アクセント 5 5 51" xfId="4195"/>
    <cellStyle name="60% - アクセント 5 5 52" xfId="4196"/>
    <cellStyle name="60% - アクセント 5 5 53" xfId="4197"/>
    <cellStyle name="60% - アクセント 5 5 54" xfId="4198"/>
    <cellStyle name="60% - アクセント 5 5 55" xfId="4199"/>
    <cellStyle name="60% - アクセント 5 5 56" xfId="4200"/>
    <cellStyle name="60% - アクセント 5 5 57" xfId="4201"/>
    <cellStyle name="60% - アクセント 5 5 58" xfId="4202"/>
    <cellStyle name="60% - アクセント 5 5 59" xfId="4203"/>
    <cellStyle name="60% - アクセント 5 5 6" xfId="4204"/>
    <cellStyle name="60% - アクセント 5 5 60" xfId="4205"/>
    <cellStyle name="60% - アクセント 5 5 61" xfId="4206"/>
    <cellStyle name="60% - アクセント 5 5 62" xfId="4207"/>
    <cellStyle name="60% - アクセント 5 5 63" xfId="4208"/>
    <cellStyle name="60% - アクセント 5 5 64" xfId="4209"/>
    <cellStyle name="60% - アクセント 5 5 7" xfId="4210"/>
    <cellStyle name="60% - アクセント 5 5 8" xfId="4211"/>
    <cellStyle name="60% - アクセント 5 5 9" xfId="4212"/>
    <cellStyle name="60% - アクセント 5 6" xfId="4213"/>
    <cellStyle name="60% - アクセント 5 7" xfId="4214"/>
    <cellStyle name="60% - アクセント 5 8" xfId="4215"/>
    <cellStyle name="60% - アクセント 6 2" xfId="4216"/>
    <cellStyle name="60% - アクセント 6 2 10" xfId="4217"/>
    <cellStyle name="60% - アクセント 6 2 11" xfId="4218"/>
    <cellStyle name="60% - アクセント 6 2 12" xfId="4219"/>
    <cellStyle name="60% - アクセント 6 2 13" xfId="4220"/>
    <cellStyle name="60% - アクセント 6 2 14" xfId="4221"/>
    <cellStyle name="60% - アクセント 6 2 15" xfId="4222"/>
    <cellStyle name="60% - アクセント 6 2 16" xfId="4223"/>
    <cellStyle name="60% - アクセント 6 2 17" xfId="4224"/>
    <cellStyle name="60% - アクセント 6 2 18" xfId="4225"/>
    <cellStyle name="60% - アクセント 6 2 19" xfId="4226"/>
    <cellStyle name="60% - アクセント 6 2 2" xfId="4227"/>
    <cellStyle name="60% - アクセント 6 2 20" xfId="4228"/>
    <cellStyle name="60% - アクセント 6 2 21" xfId="4229"/>
    <cellStyle name="60% - アクセント 6 2 22" xfId="4230"/>
    <cellStyle name="60% - アクセント 6 2 23" xfId="4231"/>
    <cellStyle name="60% - アクセント 6 2 24" xfId="4232"/>
    <cellStyle name="60% - アクセント 6 2 25" xfId="4233"/>
    <cellStyle name="60% - アクセント 6 2 26" xfId="4234"/>
    <cellStyle name="60% - アクセント 6 2 27" xfId="4235"/>
    <cellStyle name="60% - アクセント 6 2 28" xfId="4236"/>
    <cellStyle name="60% - アクセント 6 2 29" xfId="4237"/>
    <cellStyle name="60% - アクセント 6 2 3" xfId="4238"/>
    <cellStyle name="60% - アクセント 6 2 30" xfId="4239"/>
    <cellStyle name="60% - アクセント 6 2 31" xfId="4240"/>
    <cellStyle name="60% - アクセント 6 2 32" xfId="4241"/>
    <cellStyle name="60% - アクセント 6 2 33" xfId="4242"/>
    <cellStyle name="60% - アクセント 6 2 34" xfId="4243"/>
    <cellStyle name="60% - アクセント 6 2 35" xfId="4244"/>
    <cellStyle name="60% - アクセント 6 2 36" xfId="4245"/>
    <cellStyle name="60% - アクセント 6 2 37" xfId="4246"/>
    <cellStyle name="60% - アクセント 6 2 38" xfId="4247"/>
    <cellStyle name="60% - アクセント 6 2 39" xfId="4248"/>
    <cellStyle name="60% - アクセント 6 2 4" xfId="4249"/>
    <cellStyle name="60% - アクセント 6 2 40" xfId="4250"/>
    <cellStyle name="60% - アクセント 6 2 41" xfId="4251"/>
    <cellStyle name="60% - アクセント 6 2 42" xfId="4252"/>
    <cellStyle name="60% - アクセント 6 2 43" xfId="4253"/>
    <cellStyle name="60% - アクセント 6 2 44" xfId="4254"/>
    <cellStyle name="60% - アクセント 6 2 45" xfId="4255"/>
    <cellStyle name="60% - アクセント 6 2 46" xfId="4256"/>
    <cellStyle name="60% - アクセント 6 2 47" xfId="4257"/>
    <cellStyle name="60% - アクセント 6 2 48" xfId="4258"/>
    <cellStyle name="60% - アクセント 6 2 49" xfId="4259"/>
    <cellStyle name="60% - アクセント 6 2 5" xfId="4260"/>
    <cellStyle name="60% - アクセント 6 2 50" xfId="4261"/>
    <cellStyle name="60% - アクセント 6 2 51" xfId="4262"/>
    <cellStyle name="60% - アクセント 6 2 52" xfId="4263"/>
    <cellStyle name="60% - アクセント 6 2 53" xfId="4264"/>
    <cellStyle name="60% - アクセント 6 2 54" xfId="4265"/>
    <cellStyle name="60% - アクセント 6 2 55" xfId="4266"/>
    <cellStyle name="60% - アクセント 6 2 56" xfId="4267"/>
    <cellStyle name="60% - アクセント 6 2 57" xfId="4268"/>
    <cellStyle name="60% - アクセント 6 2 58" xfId="4269"/>
    <cellStyle name="60% - アクセント 6 2 59" xfId="4270"/>
    <cellStyle name="60% - アクセント 6 2 6" xfId="4271"/>
    <cellStyle name="60% - アクセント 6 2 60" xfId="4272"/>
    <cellStyle name="60% - アクセント 6 2 61" xfId="4273"/>
    <cellStyle name="60% - アクセント 6 2 62" xfId="4274"/>
    <cellStyle name="60% - アクセント 6 2 63" xfId="4275"/>
    <cellStyle name="60% - アクセント 6 2 64" xfId="4276"/>
    <cellStyle name="60% - アクセント 6 2 7" xfId="4277"/>
    <cellStyle name="60% - アクセント 6 2 8" xfId="4278"/>
    <cellStyle name="60% - アクセント 6 2 9" xfId="4279"/>
    <cellStyle name="60% - アクセント 6 3" xfId="4280"/>
    <cellStyle name="60% - アクセント 6 3 10" xfId="4281"/>
    <cellStyle name="60% - アクセント 6 3 11" xfId="4282"/>
    <cellStyle name="60% - アクセント 6 3 12" xfId="4283"/>
    <cellStyle name="60% - アクセント 6 3 13" xfId="4284"/>
    <cellStyle name="60% - アクセント 6 3 14" xfId="4285"/>
    <cellStyle name="60% - アクセント 6 3 15" xfId="4286"/>
    <cellStyle name="60% - アクセント 6 3 16" xfId="4287"/>
    <cellStyle name="60% - アクセント 6 3 17" xfId="4288"/>
    <cellStyle name="60% - アクセント 6 3 18" xfId="4289"/>
    <cellStyle name="60% - アクセント 6 3 19" xfId="4290"/>
    <cellStyle name="60% - アクセント 6 3 2" xfId="4291"/>
    <cellStyle name="60% - アクセント 6 3 20" xfId="4292"/>
    <cellStyle name="60% - アクセント 6 3 21" xfId="4293"/>
    <cellStyle name="60% - アクセント 6 3 22" xfId="4294"/>
    <cellStyle name="60% - アクセント 6 3 23" xfId="4295"/>
    <cellStyle name="60% - アクセント 6 3 24" xfId="4296"/>
    <cellStyle name="60% - アクセント 6 3 25" xfId="4297"/>
    <cellStyle name="60% - アクセント 6 3 26" xfId="4298"/>
    <cellStyle name="60% - アクセント 6 3 27" xfId="4299"/>
    <cellStyle name="60% - アクセント 6 3 28" xfId="4300"/>
    <cellStyle name="60% - アクセント 6 3 29" xfId="4301"/>
    <cellStyle name="60% - アクセント 6 3 3" xfId="4302"/>
    <cellStyle name="60% - アクセント 6 3 30" xfId="4303"/>
    <cellStyle name="60% - アクセント 6 3 31" xfId="4304"/>
    <cellStyle name="60% - アクセント 6 3 32" xfId="4305"/>
    <cellStyle name="60% - アクセント 6 3 33" xfId="4306"/>
    <cellStyle name="60% - アクセント 6 3 34" xfId="4307"/>
    <cellStyle name="60% - アクセント 6 3 35" xfId="4308"/>
    <cellStyle name="60% - アクセント 6 3 36" xfId="4309"/>
    <cellStyle name="60% - アクセント 6 3 37" xfId="4310"/>
    <cellStyle name="60% - アクセント 6 3 38" xfId="4311"/>
    <cellStyle name="60% - アクセント 6 3 39" xfId="4312"/>
    <cellStyle name="60% - アクセント 6 3 4" xfId="4313"/>
    <cellStyle name="60% - アクセント 6 3 40" xfId="4314"/>
    <cellStyle name="60% - アクセント 6 3 41" xfId="4315"/>
    <cellStyle name="60% - アクセント 6 3 42" xfId="4316"/>
    <cellStyle name="60% - アクセント 6 3 43" xfId="4317"/>
    <cellStyle name="60% - アクセント 6 3 44" xfId="4318"/>
    <cellStyle name="60% - アクセント 6 3 45" xfId="4319"/>
    <cellStyle name="60% - アクセント 6 3 46" xfId="4320"/>
    <cellStyle name="60% - アクセント 6 3 47" xfId="4321"/>
    <cellStyle name="60% - アクセント 6 3 48" xfId="4322"/>
    <cellStyle name="60% - アクセント 6 3 49" xfId="4323"/>
    <cellStyle name="60% - アクセント 6 3 5" xfId="4324"/>
    <cellStyle name="60% - アクセント 6 3 50" xfId="4325"/>
    <cellStyle name="60% - アクセント 6 3 51" xfId="4326"/>
    <cellStyle name="60% - アクセント 6 3 52" xfId="4327"/>
    <cellStyle name="60% - アクセント 6 3 53" xfId="4328"/>
    <cellStyle name="60% - アクセント 6 3 54" xfId="4329"/>
    <cellStyle name="60% - アクセント 6 3 55" xfId="4330"/>
    <cellStyle name="60% - アクセント 6 3 56" xfId="4331"/>
    <cellStyle name="60% - アクセント 6 3 57" xfId="4332"/>
    <cellStyle name="60% - アクセント 6 3 58" xfId="4333"/>
    <cellStyle name="60% - アクセント 6 3 59" xfId="4334"/>
    <cellStyle name="60% - アクセント 6 3 6" xfId="4335"/>
    <cellStyle name="60% - アクセント 6 3 60" xfId="4336"/>
    <cellStyle name="60% - アクセント 6 3 61" xfId="4337"/>
    <cellStyle name="60% - アクセント 6 3 62" xfId="4338"/>
    <cellStyle name="60% - アクセント 6 3 63" xfId="4339"/>
    <cellStyle name="60% - アクセント 6 3 64" xfId="4340"/>
    <cellStyle name="60% - アクセント 6 3 7" xfId="4341"/>
    <cellStyle name="60% - アクセント 6 3 8" xfId="4342"/>
    <cellStyle name="60% - アクセント 6 3 9" xfId="4343"/>
    <cellStyle name="60% - アクセント 6 4" xfId="4344"/>
    <cellStyle name="60% - アクセント 6 5" xfId="4345"/>
    <cellStyle name="60% - アクセント 6 5 10" xfId="4346"/>
    <cellStyle name="60% - アクセント 6 5 11" xfId="4347"/>
    <cellStyle name="60% - アクセント 6 5 12" xfId="4348"/>
    <cellStyle name="60% - アクセント 6 5 13" xfId="4349"/>
    <cellStyle name="60% - アクセント 6 5 14" xfId="4350"/>
    <cellStyle name="60% - アクセント 6 5 15" xfId="4351"/>
    <cellStyle name="60% - アクセント 6 5 16" xfId="4352"/>
    <cellStyle name="60% - アクセント 6 5 17" xfId="4353"/>
    <cellStyle name="60% - アクセント 6 5 18" xfId="4354"/>
    <cellStyle name="60% - アクセント 6 5 19" xfId="4355"/>
    <cellStyle name="60% - アクセント 6 5 2" xfId="4356"/>
    <cellStyle name="60% - アクセント 6 5 20" xfId="4357"/>
    <cellStyle name="60% - アクセント 6 5 21" xfId="4358"/>
    <cellStyle name="60% - アクセント 6 5 22" xfId="4359"/>
    <cellStyle name="60% - アクセント 6 5 23" xfId="4360"/>
    <cellStyle name="60% - アクセント 6 5 24" xfId="4361"/>
    <cellStyle name="60% - アクセント 6 5 25" xfId="4362"/>
    <cellStyle name="60% - アクセント 6 5 26" xfId="4363"/>
    <cellStyle name="60% - アクセント 6 5 27" xfId="4364"/>
    <cellStyle name="60% - アクセント 6 5 28" xfId="4365"/>
    <cellStyle name="60% - アクセント 6 5 29" xfId="4366"/>
    <cellStyle name="60% - アクセント 6 5 3" xfId="4367"/>
    <cellStyle name="60% - アクセント 6 5 30" xfId="4368"/>
    <cellStyle name="60% - アクセント 6 5 31" xfId="4369"/>
    <cellStyle name="60% - アクセント 6 5 32" xfId="4370"/>
    <cellStyle name="60% - アクセント 6 5 33" xfId="4371"/>
    <cellStyle name="60% - アクセント 6 5 34" xfId="4372"/>
    <cellStyle name="60% - アクセント 6 5 35" xfId="4373"/>
    <cellStyle name="60% - アクセント 6 5 36" xfId="4374"/>
    <cellStyle name="60% - アクセント 6 5 37" xfId="4375"/>
    <cellStyle name="60% - アクセント 6 5 38" xfId="4376"/>
    <cellStyle name="60% - アクセント 6 5 39" xfId="4377"/>
    <cellStyle name="60% - アクセント 6 5 4" xfId="4378"/>
    <cellStyle name="60% - アクセント 6 5 40" xfId="4379"/>
    <cellStyle name="60% - アクセント 6 5 41" xfId="4380"/>
    <cellStyle name="60% - アクセント 6 5 42" xfId="4381"/>
    <cellStyle name="60% - アクセント 6 5 43" xfId="4382"/>
    <cellStyle name="60% - アクセント 6 5 44" xfId="4383"/>
    <cellStyle name="60% - アクセント 6 5 45" xfId="4384"/>
    <cellStyle name="60% - アクセント 6 5 46" xfId="4385"/>
    <cellStyle name="60% - アクセント 6 5 47" xfId="4386"/>
    <cellStyle name="60% - アクセント 6 5 48" xfId="4387"/>
    <cellStyle name="60% - アクセント 6 5 49" xfId="4388"/>
    <cellStyle name="60% - アクセント 6 5 5" xfId="4389"/>
    <cellStyle name="60% - アクセント 6 5 50" xfId="4390"/>
    <cellStyle name="60% - アクセント 6 5 51" xfId="4391"/>
    <cellStyle name="60% - アクセント 6 5 52" xfId="4392"/>
    <cellStyle name="60% - アクセント 6 5 53" xfId="4393"/>
    <cellStyle name="60% - アクセント 6 5 54" xfId="4394"/>
    <cellStyle name="60% - アクセント 6 5 55" xfId="4395"/>
    <cellStyle name="60% - アクセント 6 5 56" xfId="4396"/>
    <cellStyle name="60% - アクセント 6 5 57" xfId="4397"/>
    <cellStyle name="60% - アクセント 6 5 58" xfId="4398"/>
    <cellStyle name="60% - アクセント 6 5 59" xfId="4399"/>
    <cellStyle name="60% - アクセント 6 5 6" xfId="4400"/>
    <cellStyle name="60% - アクセント 6 5 60" xfId="4401"/>
    <cellStyle name="60% - アクセント 6 5 61" xfId="4402"/>
    <cellStyle name="60% - アクセント 6 5 62" xfId="4403"/>
    <cellStyle name="60% - アクセント 6 5 63" xfId="4404"/>
    <cellStyle name="60% - アクセント 6 5 64" xfId="4405"/>
    <cellStyle name="60% - アクセント 6 5 7" xfId="4406"/>
    <cellStyle name="60% - アクセント 6 5 8" xfId="4407"/>
    <cellStyle name="60% - アクセント 6 5 9" xfId="4408"/>
    <cellStyle name="60% - アクセント 6 6" xfId="4409"/>
    <cellStyle name="60% - アクセント 6 7" xfId="4410"/>
    <cellStyle name="60% - アクセント 6 8" xfId="4411"/>
    <cellStyle name="アクセント 1 2" xfId="4412"/>
    <cellStyle name="アクセント 1 2 10" xfId="4413"/>
    <cellStyle name="アクセント 1 2 11" xfId="4414"/>
    <cellStyle name="アクセント 1 2 12" xfId="4415"/>
    <cellStyle name="アクセント 1 2 13" xfId="4416"/>
    <cellStyle name="アクセント 1 2 14" xfId="4417"/>
    <cellStyle name="アクセント 1 2 15" xfId="4418"/>
    <cellStyle name="アクセント 1 2 16" xfId="4419"/>
    <cellStyle name="アクセント 1 2 17" xfId="4420"/>
    <cellStyle name="アクセント 1 2 18" xfId="4421"/>
    <cellStyle name="アクセント 1 2 19" xfId="4422"/>
    <cellStyle name="アクセント 1 2 2" xfId="4423"/>
    <cellStyle name="アクセント 1 2 20" xfId="4424"/>
    <cellStyle name="アクセント 1 2 21" xfId="4425"/>
    <cellStyle name="アクセント 1 2 22" xfId="4426"/>
    <cellStyle name="アクセント 1 2 23" xfId="4427"/>
    <cellStyle name="アクセント 1 2 24" xfId="4428"/>
    <cellStyle name="アクセント 1 2 25" xfId="4429"/>
    <cellStyle name="アクセント 1 2 26" xfId="4430"/>
    <cellStyle name="アクセント 1 2 27" xfId="4431"/>
    <cellStyle name="アクセント 1 2 28" xfId="4432"/>
    <cellStyle name="アクセント 1 2 29" xfId="4433"/>
    <cellStyle name="アクセント 1 2 3" xfId="4434"/>
    <cellStyle name="アクセント 1 2 30" xfId="4435"/>
    <cellStyle name="アクセント 1 2 31" xfId="4436"/>
    <cellStyle name="アクセント 1 2 32" xfId="4437"/>
    <cellStyle name="アクセント 1 2 33" xfId="4438"/>
    <cellStyle name="アクセント 1 2 34" xfId="4439"/>
    <cellStyle name="アクセント 1 2 35" xfId="4440"/>
    <cellStyle name="アクセント 1 2 36" xfId="4441"/>
    <cellStyle name="アクセント 1 2 37" xfId="4442"/>
    <cellStyle name="アクセント 1 2 38" xfId="4443"/>
    <cellStyle name="アクセント 1 2 39" xfId="4444"/>
    <cellStyle name="アクセント 1 2 4" xfId="4445"/>
    <cellStyle name="アクセント 1 2 40" xfId="4446"/>
    <cellStyle name="アクセント 1 2 41" xfId="4447"/>
    <cellStyle name="アクセント 1 2 42" xfId="4448"/>
    <cellStyle name="アクセント 1 2 43" xfId="4449"/>
    <cellStyle name="アクセント 1 2 44" xfId="4450"/>
    <cellStyle name="アクセント 1 2 45" xfId="4451"/>
    <cellStyle name="アクセント 1 2 46" xfId="4452"/>
    <cellStyle name="アクセント 1 2 47" xfId="4453"/>
    <cellStyle name="アクセント 1 2 48" xfId="4454"/>
    <cellStyle name="アクセント 1 2 49" xfId="4455"/>
    <cellStyle name="アクセント 1 2 5" xfId="4456"/>
    <cellStyle name="アクセント 1 2 50" xfId="4457"/>
    <cellStyle name="アクセント 1 2 51" xfId="4458"/>
    <cellStyle name="アクセント 1 2 52" xfId="4459"/>
    <cellStyle name="アクセント 1 2 53" xfId="4460"/>
    <cellStyle name="アクセント 1 2 54" xfId="4461"/>
    <cellStyle name="アクセント 1 2 55" xfId="4462"/>
    <cellStyle name="アクセント 1 2 56" xfId="4463"/>
    <cellStyle name="アクセント 1 2 57" xfId="4464"/>
    <cellStyle name="アクセント 1 2 58" xfId="4465"/>
    <cellStyle name="アクセント 1 2 59" xfId="4466"/>
    <cellStyle name="アクセント 1 2 6" xfId="4467"/>
    <cellStyle name="アクセント 1 2 60" xfId="4468"/>
    <cellStyle name="アクセント 1 2 61" xfId="4469"/>
    <cellStyle name="アクセント 1 2 62" xfId="4470"/>
    <cellStyle name="アクセント 1 2 63" xfId="4471"/>
    <cellStyle name="アクセント 1 2 64" xfId="4472"/>
    <cellStyle name="アクセント 1 2 7" xfId="4473"/>
    <cellStyle name="アクセント 1 2 8" xfId="4474"/>
    <cellStyle name="アクセント 1 2 9" xfId="4475"/>
    <cellStyle name="アクセント 1 3" xfId="4476"/>
    <cellStyle name="アクセント 1 3 10" xfId="4477"/>
    <cellStyle name="アクセント 1 3 11" xfId="4478"/>
    <cellStyle name="アクセント 1 3 12" xfId="4479"/>
    <cellStyle name="アクセント 1 3 13" xfId="4480"/>
    <cellStyle name="アクセント 1 3 14" xfId="4481"/>
    <cellStyle name="アクセント 1 3 15" xfId="4482"/>
    <cellStyle name="アクセント 1 3 16" xfId="4483"/>
    <cellStyle name="アクセント 1 3 17" xfId="4484"/>
    <cellStyle name="アクセント 1 3 18" xfId="4485"/>
    <cellStyle name="アクセント 1 3 19" xfId="4486"/>
    <cellStyle name="アクセント 1 3 2" xfId="4487"/>
    <cellStyle name="アクセント 1 3 20" xfId="4488"/>
    <cellStyle name="アクセント 1 3 21" xfId="4489"/>
    <cellStyle name="アクセント 1 3 22" xfId="4490"/>
    <cellStyle name="アクセント 1 3 23" xfId="4491"/>
    <cellStyle name="アクセント 1 3 24" xfId="4492"/>
    <cellStyle name="アクセント 1 3 25" xfId="4493"/>
    <cellStyle name="アクセント 1 3 26" xfId="4494"/>
    <cellStyle name="アクセント 1 3 27" xfId="4495"/>
    <cellStyle name="アクセント 1 3 28" xfId="4496"/>
    <cellStyle name="アクセント 1 3 29" xfId="4497"/>
    <cellStyle name="アクセント 1 3 3" xfId="4498"/>
    <cellStyle name="アクセント 1 3 30" xfId="4499"/>
    <cellStyle name="アクセント 1 3 31" xfId="4500"/>
    <cellStyle name="アクセント 1 3 32" xfId="4501"/>
    <cellStyle name="アクセント 1 3 33" xfId="4502"/>
    <cellStyle name="アクセント 1 3 34" xfId="4503"/>
    <cellStyle name="アクセント 1 3 35" xfId="4504"/>
    <cellStyle name="アクセント 1 3 36" xfId="4505"/>
    <cellStyle name="アクセント 1 3 37" xfId="4506"/>
    <cellStyle name="アクセント 1 3 38" xfId="4507"/>
    <cellStyle name="アクセント 1 3 39" xfId="4508"/>
    <cellStyle name="アクセント 1 3 4" xfId="4509"/>
    <cellStyle name="アクセント 1 3 40" xfId="4510"/>
    <cellStyle name="アクセント 1 3 41" xfId="4511"/>
    <cellStyle name="アクセント 1 3 42" xfId="4512"/>
    <cellStyle name="アクセント 1 3 43" xfId="4513"/>
    <cellStyle name="アクセント 1 3 44" xfId="4514"/>
    <cellStyle name="アクセント 1 3 45" xfId="4515"/>
    <cellStyle name="アクセント 1 3 46" xfId="4516"/>
    <cellStyle name="アクセント 1 3 47" xfId="4517"/>
    <cellStyle name="アクセント 1 3 48" xfId="4518"/>
    <cellStyle name="アクセント 1 3 49" xfId="4519"/>
    <cellStyle name="アクセント 1 3 5" xfId="4520"/>
    <cellStyle name="アクセント 1 3 50" xfId="4521"/>
    <cellStyle name="アクセント 1 3 51" xfId="4522"/>
    <cellStyle name="アクセント 1 3 52" xfId="4523"/>
    <cellStyle name="アクセント 1 3 53" xfId="4524"/>
    <cellStyle name="アクセント 1 3 54" xfId="4525"/>
    <cellStyle name="アクセント 1 3 55" xfId="4526"/>
    <cellStyle name="アクセント 1 3 56" xfId="4527"/>
    <cellStyle name="アクセント 1 3 57" xfId="4528"/>
    <cellStyle name="アクセント 1 3 58" xfId="4529"/>
    <cellStyle name="アクセント 1 3 59" xfId="4530"/>
    <cellStyle name="アクセント 1 3 6" xfId="4531"/>
    <cellStyle name="アクセント 1 3 60" xfId="4532"/>
    <cellStyle name="アクセント 1 3 61" xfId="4533"/>
    <cellStyle name="アクセント 1 3 62" xfId="4534"/>
    <cellStyle name="アクセント 1 3 63" xfId="4535"/>
    <cellStyle name="アクセント 1 3 64" xfId="4536"/>
    <cellStyle name="アクセント 1 3 7" xfId="4537"/>
    <cellStyle name="アクセント 1 3 8" xfId="4538"/>
    <cellStyle name="アクセント 1 3 9" xfId="4539"/>
    <cellStyle name="アクセント 1 4" xfId="4540"/>
    <cellStyle name="アクセント 1 5" xfId="4541"/>
    <cellStyle name="アクセント 1 5 10" xfId="4542"/>
    <cellStyle name="アクセント 1 5 11" xfId="4543"/>
    <cellStyle name="アクセント 1 5 12" xfId="4544"/>
    <cellStyle name="アクセント 1 5 13" xfId="4545"/>
    <cellStyle name="アクセント 1 5 14" xfId="4546"/>
    <cellStyle name="アクセント 1 5 15" xfId="4547"/>
    <cellStyle name="アクセント 1 5 16" xfId="4548"/>
    <cellStyle name="アクセント 1 5 17" xfId="4549"/>
    <cellStyle name="アクセント 1 5 18" xfId="4550"/>
    <cellStyle name="アクセント 1 5 19" xfId="4551"/>
    <cellStyle name="アクセント 1 5 2" xfId="4552"/>
    <cellStyle name="アクセント 1 5 20" xfId="4553"/>
    <cellStyle name="アクセント 1 5 21" xfId="4554"/>
    <cellStyle name="アクセント 1 5 22" xfId="4555"/>
    <cellStyle name="アクセント 1 5 23" xfId="4556"/>
    <cellStyle name="アクセント 1 5 24" xfId="4557"/>
    <cellStyle name="アクセント 1 5 25" xfId="4558"/>
    <cellStyle name="アクセント 1 5 26" xfId="4559"/>
    <cellStyle name="アクセント 1 5 27" xfId="4560"/>
    <cellStyle name="アクセント 1 5 28" xfId="4561"/>
    <cellStyle name="アクセント 1 5 29" xfId="4562"/>
    <cellStyle name="アクセント 1 5 3" xfId="4563"/>
    <cellStyle name="アクセント 1 5 30" xfId="4564"/>
    <cellStyle name="アクセント 1 5 31" xfId="4565"/>
    <cellStyle name="アクセント 1 5 32" xfId="4566"/>
    <cellStyle name="アクセント 1 5 33" xfId="4567"/>
    <cellStyle name="アクセント 1 5 34" xfId="4568"/>
    <cellStyle name="アクセント 1 5 35" xfId="4569"/>
    <cellStyle name="アクセント 1 5 36" xfId="4570"/>
    <cellStyle name="アクセント 1 5 37" xfId="4571"/>
    <cellStyle name="アクセント 1 5 38" xfId="4572"/>
    <cellStyle name="アクセント 1 5 39" xfId="4573"/>
    <cellStyle name="アクセント 1 5 4" xfId="4574"/>
    <cellStyle name="アクセント 1 5 40" xfId="4575"/>
    <cellStyle name="アクセント 1 5 41" xfId="4576"/>
    <cellStyle name="アクセント 1 5 42" xfId="4577"/>
    <cellStyle name="アクセント 1 5 43" xfId="4578"/>
    <cellStyle name="アクセント 1 5 44" xfId="4579"/>
    <cellStyle name="アクセント 1 5 45" xfId="4580"/>
    <cellStyle name="アクセント 1 5 46" xfId="4581"/>
    <cellStyle name="アクセント 1 5 47" xfId="4582"/>
    <cellStyle name="アクセント 1 5 48" xfId="4583"/>
    <cellStyle name="アクセント 1 5 49" xfId="4584"/>
    <cellStyle name="アクセント 1 5 5" xfId="4585"/>
    <cellStyle name="アクセント 1 5 50" xfId="4586"/>
    <cellStyle name="アクセント 1 5 51" xfId="4587"/>
    <cellStyle name="アクセント 1 5 52" xfId="4588"/>
    <cellStyle name="アクセント 1 5 53" xfId="4589"/>
    <cellStyle name="アクセント 1 5 54" xfId="4590"/>
    <cellStyle name="アクセント 1 5 55" xfId="4591"/>
    <cellStyle name="アクセント 1 5 56" xfId="4592"/>
    <cellStyle name="アクセント 1 5 57" xfId="4593"/>
    <cellStyle name="アクセント 1 5 58" xfId="4594"/>
    <cellStyle name="アクセント 1 5 59" xfId="4595"/>
    <cellStyle name="アクセント 1 5 6" xfId="4596"/>
    <cellStyle name="アクセント 1 5 60" xfId="4597"/>
    <cellStyle name="アクセント 1 5 61" xfId="4598"/>
    <cellStyle name="アクセント 1 5 62" xfId="4599"/>
    <cellStyle name="アクセント 1 5 63" xfId="4600"/>
    <cellStyle name="アクセント 1 5 64" xfId="4601"/>
    <cellStyle name="アクセント 1 5 7" xfId="4602"/>
    <cellStyle name="アクセント 1 5 8" xfId="4603"/>
    <cellStyle name="アクセント 1 5 9" xfId="4604"/>
    <cellStyle name="アクセント 1 6" xfId="4605"/>
    <cellStyle name="アクセント 1 7" xfId="4606"/>
    <cellStyle name="アクセント 1 8" xfId="4607"/>
    <cellStyle name="アクセント 2 2" xfId="4608"/>
    <cellStyle name="アクセント 2 2 10" xfId="4609"/>
    <cellStyle name="アクセント 2 2 11" xfId="4610"/>
    <cellStyle name="アクセント 2 2 12" xfId="4611"/>
    <cellStyle name="アクセント 2 2 13" xfId="4612"/>
    <cellStyle name="アクセント 2 2 14" xfId="4613"/>
    <cellStyle name="アクセント 2 2 15" xfId="4614"/>
    <cellStyle name="アクセント 2 2 16" xfId="4615"/>
    <cellStyle name="アクセント 2 2 17" xfId="4616"/>
    <cellStyle name="アクセント 2 2 18" xfId="4617"/>
    <cellStyle name="アクセント 2 2 19" xfId="4618"/>
    <cellStyle name="アクセント 2 2 2" xfId="4619"/>
    <cellStyle name="アクセント 2 2 20" xfId="4620"/>
    <cellStyle name="アクセント 2 2 21" xfId="4621"/>
    <cellStyle name="アクセント 2 2 22" xfId="4622"/>
    <cellStyle name="アクセント 2 2 23" xfId="4623"/>
    <cellStyle name="アクセント 2 2 24" xfId="4624"/>
    <cellStyle name="アクセント 2 2 25" xfId="4625"/>
    <cellStyle name="アクセント 2 2 26" xfId="4626"/>
    <cellStyle name="アクセント 2 2 27" xfId="4627"/>
    <cellStyle name="アクセント 2 2 28" xfId="4628"/>
    <cellStyle name="アクセント 2 2 29" xfId="4629"/>
    <cellStyle name="アクセント 2 2 3" xfId="4630"/>
    <cellStyle name="アクセント 2 2 30" xfId="4631"/>
    <cellStyle name="アクセント 2 2 31" xfId="4632"/>
    <cellStyle name="アクセント 2 2 32" xfId="4633"/>
    <cellStyle name="アクセント 2 2 33" xfId="4634"/>
    <cellStyle name="アクセント 2 2 34" xfId="4635"/>
    <cellStyle name="アクセント 2 2 35" xfId="4636"/>
    <cellStyle name="アクセント 2 2 36" xfId="4637"/>
    <cellStyle name="アクセント 2 2 37" xfId="4638"/>
    <cellStyle name="アクセント 2 2 38" xfId="4639"/>
    <cellStyle name="アクセント 2 2 39" xfId="4640"/>
    <cellStyle name="アクセント 2 2 4" xfId="4641"/>
    <cellStyle name="アクセント 2 2 40" xfId="4642"/>
    <cellStyle name="アクセント 2 2 41" xfId="4643"/>
    <cellStyle name="アクセント 2 2 42" xfId="4644"/>
    <cellStyle name="アクセント 2 2 43" xfId="4645"/>
    <cellStyle name="アクセント 2 2 44" xfId="4646"/>
    <cellStyle name="アクセント 2 2 45" xfId="4647"/>
    <cellStyle name="アクセント 2 2 46" xfId="4648"/>
    <cellStyle name="アクセント 2 2 47" xfId="4649"/>
    <cellStyle name="アクセント 2 2 48" xfId="4650"/>
    <cellStyle name="アクセント 2 2 49" xfId="4651"/>
    <cellStyle name="アクセント 2 2 5" xfId="4652"/>
    <cellStyle name="アクセント 2 2 50" xfId="4653"/>
    <cellStyle name="アクセント 2 2 51" xfId="4654"/>
    <cellStyle name="アクセント 2 2 52" xfId="4655"/>
    <cellStyle name="アクセント 2 2 53" xfId="4656"/>
    <cellStyle name="アクセント 2 2 54" xfId="4657"/>
    <cellStyle name="アクセント 2 2 55" xfId="4658"/>
    <cellStyle name="アクセント 2 2 56" xfId="4659"/>
    <cellStyle name="アクセント 2 2 57" xfId="4660"/>
    <cellStyle name="アクセント 2 2 58" xfId="4661"/>
    <cellStyle name="アクセント 2 2 59" xfId="4662"/>
    <cellStyle name="アクセント 2 2 6" xfId="4663"/>
    <cellStyle name="アクセント 2 2 60" xfId="4664"/>
    <cellStyle name="アクセント 2 2 61" xfId="4665"/>
    <cellStyle name="アクセント 2 2 62" xfId="4666"/>
    <cellStyle name="アクセント 2 2 63" xfId="4667"/>
    <cellStyle name="アクセント 2 2 64" xfId="4668"/>
    <cellStyle name="アクセント 2 2 7" xfId="4669"/>
    <cellStyle name="アクセント 2 2 8" xfId="4670"/>
    <cellStyle name="アクセント 2 2 9" xfId="4671"/>
    <cellStyle name="アクセント 2 3" xfId="4672"/>
    <cellStyle name="アクセント 2 3 10" xfId="4673"/>
    <cellStyle name="アクセント 2 3 11" xfId="4674"/>
    <cellStyle name="アクセント 2 3 12" xfId="4675"/>
    <cellStyle name="アクセント 2 3 13" xfId="4676"/>
    <cellStyle name="アクセント 2 3 14" xfId="4677"/>
    <cellStyle name="アクセント 2 3 15" xfId="4678"/>
    <cellStyle name="アクセント 2 3 16" xfId="4679"/>
    <cellStyle name="アクセント 2 3 17" xfId="4680"/>
    <cellStyle name="アクセント 2 3 18" xfId="4681"/>
    <cellStyle name="アクセント 2 3 19" xfId="4682"/>
    <cellStyle name="アクセント 2 3 2" xfId="4683"/>
    <cellStyle name="アクセント 2 3 20" xfId="4684"/>
    <cellStyle name="アクセント 2 3 21" xfId="4685"/>
    <cellStyle name="アクセント 2 3 22" xfId="4686"/>
    <cellStyle name="アクセント 2 3 23" xfId="4687"/>
    <cellStyle name="アクセント 2 3 24" xfId="4688"/>
    <cellStyle name="アクセント 2 3 25" xfId="4689"/>
    <cellStyle name="アクセント 2 3 26" xfId="4690"/>
    <cellStyle name="アクセント 2 3 27" xfId="4691"/>
    <cellStyle name="アクセント 2 3 28" xfId="4692"/>
    <cellStyle name="アクセント 2 3 29" xfId="4693"/>
    <cellStyle name="アクセント 2 3 3" xfId="4694"/>
    <cellStyle name="アクセント 2 3 30" xfId="4695"/>
    <cellStyle name="アクセント 2 3 31" xfId="4696"/>
    <cellStyle name="アクセント 2 3 32" xfId="4697"/>
    <cellStyle name="アクセント 2 3 33" xfId="4698"/>
    <cellStyle name="アクセント 2 3 34" xfId="4699"/>
    <cellStyle name="アクセント 2 3 35" xfId="4700"/>
    <cellStyle name="アクセント 2 3 36" xfId="4701"/>
    <cellStyle name="アクセント 2 3 37" xfId="4702"/>
    <cellStyle name="アクセント 2 3 38" xfId="4703"/>
    <cellStyle name="アクセント 2 3 39" xfId="4704"/>
    <cellStyle name="アクセント 2 3 4" xfId="4705"/>
    <cellStyle name="アクセント 2 3 40" xfId="4706"/>
    <cellStyle name="アクセント 2 3 41" xfId="4707"/>
    <cellStyle name="アクセント 2 3 42" xfId="4708"/>
    <cellStyle name="アクセント 2 3 43" xfId="4709"/>
    <cellStyle name="アクセント 2 3 44" xfId="4710"/>
    <cellStyle name="アクセント 2 3 45" xfId="4711"/>
    <cellStyle name="アクセント 2 3 46" xfId="4712"/>
    <cellStyle name="アクセント 2 3 47" xfId="4713"/>
    <cellStyle name="アクセント 2 3 48" xfId="4714"/>
    <cellStyle name="アクセント 2 3 49" xfId="4715"/>
    <cellStyle name="アクセント 2 3 5" xfId="4716"/>
    <cellStyle name="アクセント 2 3 50" xfId="4717"/>
    <cellStyle name="アクセント 2 3 51" xfId="4718"/>
    <cellStyle name="アクセント 2 3 52" xfId="4719"/>
    <cellStyle name="アクセント 2 3 53" xfId="4720"/>
    <cellStyle name="アクセント 2 3 54" xfId="4721"/>
    <cellStyle name="アクセント 2 3 55" xfId="4722"/>
    <cellStyle name="アクセント 2 3 56" xfId="4723"/>
    <cellStyle name="アクセント 2 3 57" xfId="4724"/>
    <cellStyle name="アクセント 2 3 58" xfId="4725"/>
    <cellStyle name="アクセント 2 3 59" xfId="4726"/>
    <cellStyle name="アクセント 2 3 6" xfId="4727"/>
    <cellStyle name="アクセント 2 3 60" xfId="4728"/>
    <cellStyle name="アクセント 2 3 61" xfId="4729"/>
    <cellStyle name="アクセント 2 3 62" xfId="4730"/>
    <cellStyle name="アクセント 2 3 63" xfId="4731"/>
    <cellStyle name="アクセント 2 3 64" xfId="4732"/>
    <cellStyle name="アクセント 2 3 7" xfId="4733"/>
    <cellStyle name="アクセント 2 3 8" xfId="4734"/>
    <cellStyle name="アクセント 2 3 9" xfId="4735"/>
    <cellStyle name="アクセント 2 4" xfId="4736"/>
    <cellStyle name="アクセント 2 5" xfId="4737"/>
    <cellStyle name="アクセント 2 5 10" xfId="4738"/>
    <cellStyle name="アクセント 2 5 11" xfId="4739"/>
    <cellStyle name="アクセント 2 5 12" xfId="4740"/>
    <cellStyle name="アクセント 2 5 13" xfId="4741"/>
    <cellStyle name="アクセント 2 5 14" xfId="4742"/>
    <cellStyle name="アクセント 2 5 15" xfId="4743"/>
    <cellStyle name="アクセント 2 5 16" xfId="4744"/>
    <cellStyle name="アクセント 2 5 17" xfId="4745"/>
    <cellStyle name="アクセント 2 5 18" xfId="4746"/>
    <cellStyle name="アクセント 2 5 19" xfId="4747"/>
    <cellStyle name="アクセント 2 5 2" xfId="4748"/>
    <cellStyle name="アクセント 2 5 20" xfId="4749"/>
    <cellStyle name="アクセント 2 5 21" xfId="4750"/>
    <cellStyle name="アクセント 2 5 22" xfId="4751"/>
    <cellStyle name="アクセント 2 5 23" xfId="4752"/>
    <cellStyle name="アクセント 2 5 24" xfId="4753"/>
    <cellStyle name="アクセント 2 5 25" xfId="4754"/>
    <cellStyle name="アクセント 2 5 26" xfId="4755"/>
    <cellStyle name="アクセント 2 5 27" xfId="4756"/>
    <cellStyle name="アクセント 2 5 28" xfId="4757"/>
    <cellStyle name="アクセント 2 5 29" xfId="4758"/>
    <cellStyle name="アクセント 2 5 3" xfId="4759"/>
    <cellStyle name="アクセント 2 5 30" xfId="4760"/>
    <cellStyle name="アクセント 2 5 31" xfId="4761"/>
    <cellStyle name="アクセント 2 5 32" xfId="4762"/>
    <cellStyle name="アクセント 2 5 33" xfId="4763"/>
    <cellStyle name="アクセント 2 5 34" xfId="4764"/>
    <cellStyle name="アクセント 2 5 35" xfId="4765"/>
    <cellStyle name="アクセント 2 5 36" xfId="4766"/>
    <cellStyle name="アクセント 2 5 37" xfId="4767"/>
    <cellStyle name="アクセント 2 5 38" xfId="4768"/>
    <cellStyle name="アクセント 2 5 39" xfId="4769"/>
    <cellStyle name="アクセント 2 5 4" xfId="4770"/>
    <cellStyle name="アクセント 2 5 40" xfId="4771"/>
    <cellStyle name="アクセント 2 5 41" xfId="4772"/>
    <cellStyle name="アクセント 2 5 42" xfId="4773"/>
    <cellStyle name="アクセント 2 5 43" xfId="4774"/>
    <cellStyle name="アクセント 2 5 44" xfId="4775"/>
    <cellStyle name="アクセント 2 5 45" xfId="4776"/>
    <cellStyle name="アクセント 2 5 46" xfId="4777"/>
    <cellStyle name="アクセント 2 5 47" xfId="4778"/>
    <cellStyle name="アクセント 2 5 48" xfId="4779"/>
    <cellStyle name="アクセント 2 5 49" xfId="4780"/>
    <cellStyle name="アクセント 2 5 5" xfId="4781"/>
    <cellStyle name="アクセント 2 5 50" xfId="4782"/>
    <cellStyle name="アクセント 2 5 51" xfId="4783"/>
    <cellStyle name="アクセント 2 5 52" xfId="4784"/>
    <cellStyle name="アクセント 2 5 53" xfId="4785"/>
    <cellStyle name="アクセント 2 5 54" xfId="4786"/>
    <cellStyle name="アクセント 2 5 55" xfId="4787"/>
    <cellStyle name="アクセント 2 5 56" xfId="4788"/>
    <cellStyle name="アクセント 2 5 57" xfId="4789"/>
    <cellStyle name="アクセント 2 5 58" xfId="4790"/>
    <cellStyle name="アクセント 2 5 59" xfId="4791"/>
    <cellStyle name="アクセント 2 5 6" xfId="4792"/>
    <cellStyle name="アクセント 2 5 60" xfId="4793"/>
    <cellStyle name="アクセント 2 5 61" xfId="4794"/>
    <cellStyle name="アクセント 2 5 62" xfId="4795"/>
    <cellStyle name="アクセント 2 5 63" xfId="4796"/>
    <cellStyle name="アクセント 2 5 64" xfId="4797"/>
    <cellStyle name="アクセント 2 5 7" xfId="4798"/>
    <cellStyle name="アクセント 2 5 8" xfId="4799"/>
    <cellStyle name="アクセント 2 5 9" xfId="4800"/>
    <cellStyle name="アクセント 2 6" xfId="4801"/>
    <cellStyle name="アクセント 2 7" xfId="4802"/>
    <cellStyle name="アクセント 2 8" xfId="4803"/>
    <cellStyle name="アクセント 3 2" xfId="4804"/>
    <cellStyle name="アクセント 3 2 10" xfId="4805"/>
    <cellStyle name="アクセント 3 2 11" xfId="4806"/>
    <cellStyle name="アクセント 3 2 12" xfId="4807"/>
    <cellStyle name="アクセント 3 2 13" xfId="4808"/>
    <cellStyle name="アクセント 3 2 14" xfId="4809"/>
    <cellStyle name="アクセント 3 2 15" xfId="4810"/>
    <cellStyle name="アクセント 3 2 16" xfId="4811"/>
    <cellStyle name="アクセント 3 2 17" xfId="4812"/>
    <cellStyle name="アクセント 3 2 18" xfId="4813"/>
    <cellStyle name="アクセント 3 2 19" xfId="4814"/>
    <cellStyle name="アクセント 3 2 2" xfId="4815"/>
    <cellStyle name="アクセント 3 2 20" xfId="4816"/>
    <cellStyle name="アクセント 3 2 21" xfId="4817"/>
    <cellStyle name="アクセント 3 2 22" xfId="4818"/>
    <cellStyle name="アクセント 3 2 23" xfId="4819"/>
    <cellStyle name="アクセント 3 2 24" xfId="4820"/>
    <cellStyle name="アクセント 3 2 25" xfId="4821"/>
    <cellStyle name="アクセント 3 2 26" xfId="4822"/>
    <cellStyle name="アクセント 3 2 27" xfId="4823"/>
    <cellStyle name="アクセント 3 2 28" xfId="4824"/>
    <cellStyle name="アクセント 3 2 29" xfId="4825"/>
    <cellStyle name="アクセント 3 2 3" xfId="4826"/>
    <cellStyle name="アクセント 3 2 30" xfId="4827"/>
    <cellStyle name="アクセント 3 2 31" xfId="4828"/>
    <cellStyle name="アクセント 3 2 32" xfId="4829"/>
    <cellStyle name="アクセント 3 2 33" xfId="4830"/>
    <cellStyle name="アクセント 3 2 34" xfId="4831"/>
    <cellStyle name="アクセント 3 2 35" xfId="4832"/>
    <cellStyle name="アクセント 3 2 36" xfId="4833"/>
    <cellStyle name="アクセント 3 2 37" xfId="4834"/>
    <cellStyle name="アクセント 3 2 38" xfId="4835"/>
    <cellStyle name="アクセント 3 2 39" xfId="4836"/>
    <cellStyle name="アクセント 3 2 4" xfId="4837"/>
    <cellStyle name="アクセント 3 2 40" xfId="4838"/>
    <cellStyle name="アクセント 3 2 41" xfId="4839"/>
    <cellStyle name="アクセント 3 2 42" xfId="4840"/>
    <cellStyle name="アクセント 3 2 43" xfId="4841"/>
    <cellStyle name="アクセント 3 2 44" xfId="4842"/>
    <cellStyle name="アクセント 3 2 45" xfId="4843"/>
    <cellStyle name="アクセント 3 2 46" xfId="4844"/>
    <cellStyle name="アクセント 3 2 47" xfId="4845"/>
    <cellStyle name="アクセント 3 2 48" xfId="4846"/>
    <cellStyle name="アクセント 3 2 49" xfId="4847"/>
    <cellStyle name="アクセント 3 2 5" xfId="4848"/>
    <cellStyle name="アクセント 3 2 50" xfId="4849"/>
    <cellStyle name="アクセント 3 2 51" xfId="4850"/>
    <cellStyle name="アクセント 3 2 52" xfId="4851"/>
    <cellStyle name="アクセント 3 2 53" xfId="4852"/>
    <cellStyle name="アクセント 3 2 54" xfId="4853"/>
    <cellStyle name="アクセント 3 2 55" xfId="4854"/>
    <cellStyle name="アクセント 3 2 56" xfId="4855"/>
    <cellStyle name="アクセント 3 2 57" xfId="4856"/>
    <cellStyle name="アクセント 3 2 58" xfId="4857"/>
    <cellStyle name="アクセント 3 2 59" xfId="4858"/>
    <cellStyle name="アクセント 3 2 6" xfId="4859"/>
    <cellStyle name="アクセント 3 2 60" xfId="4860"/>
    <cellStyle name="アクセント 3 2 61" xfId="4861"/>
    <cellStyle name="アクセント 3 2 62" xfId="4862"/>
    <cellStyle name="アクセント 3 2 63" xfId="4863"/>
    <cellStyle name="アクセント 3 2 64" xfId="4864"/>
    <cellStyle name="アクセント 3 2 7" xfId="4865"/>
    <cellStyle name="アクセント 3 2 8" xfId="4866"/>
    <cellStyle name="アクセント 3 2 9" xfId="4867"/>
    <cellStyle name="アクセント 3 3" xfId="4868"/>
    <cellStyle name="アクセント 3 3 10" xfId="4869"/>
    <cellStyle name="アクセント 3 3 11" xfId="4870"/>
    <cellStyle name="アクセント 3 3 12" xfId="4871"/>
    <cellStyle name="アクセント 3 3 13" xfId="4872"/>
    <cellStyle name="アクセント 3 3 14" xfId="4873"/>
    <cellStyle name="アクセント 3 3 15" xfId="4874"/>
    <cellStyle name="アクセント 3 3 16" xfId="4875"/>
    <cellStyle name="アクセント 3 3 17" xfId="4876"/>
    <cellStyle name="アクセント 3 3 18" xfId="4877"/>
    <cellStyle name="アクセント 3 3 19" xfId="4878"/>
    <cellStyle name="アクセント 3 3 2" xfId="4879"/>
    <cellStyle name="アクセント 3 3 20" xfId="4880"/>
    <cellStyle name="アクセント 3 3 21" xfId="4881"/>
    <cellStyle name="アクセント 3 3 22" xfId="4882"/>
    <cellStyle name="アクセント 3 3 23" xfId="4883"/>
    <cellStyle name="アクセント 3 3 24" xfId="4884"/>
    <cellStyle name="アクセント 3 3 25" xfId="4885"/>
    <cellStyle name="アクセント 3 3 26" xfId="4886"/>
    <cellStyle name="アクセント 3 3 27" xfId="4887"/>
    <cellStyle name="アクセント 3 3 28" xfId="4888"/>
    <cellStyle name="アクセント 3 3 29" xfId="4889"/>
    <cellStyle name="アクセント 3 3 3" xfId="4890"/>
    <cellStyle name="アクセント 3 3 30" xfId="4891"/>
    <cellStyle name="アクセント 3 3 31" xfId="4892"/>
    <cellStyle name="アクセント 3 3 32" xfId="4893"/>
    <cellStyle name="アクセント 3 3 33" xfId="4894"/>
    <cellStyle name="アクセント 3 3 34" xfId="4895"/>
    <cellStyle name="アクセント 3 3 35" xfId="4896"/>
    <cellStyle name="アクセント 3 3 36" xfId="4897"/>
    <cellStyle name="アクセント 3 3 37" xfId="4898"/>
    <cellStyle name="アクセント 3 3 38" xfId="4899"/>
    <cellStyle name="アクセント 3 3 39" xfId="4900"/>
    <cellStyle name="アクセント 3 3 4" xfId="4901"/>
    <cellStyle name="アクセント 3 3 40" xfId="4902"/>
    <cellStyle name="アクセント 3 3 41" xfId="4903"/>
    <cellStyle name="アクセント 3 3 42" xfId="4904"/>
    <cellStyle name="アクセント 3 3 43" xfId="4905"/>
    <cellStyle name="アクセント 3 3 44" xfId="4906"/>
    <cellStyle name="アクセント 3 3 45" xfId="4907"/>
    <cellStyle name="アクセント 3 3 46" xfId="4908"/>
    <cellStyle name="アクセント 3 3 47" xfId="4909"/>
    <cellStyle name="アクセント 3 3 48" xfId="4910"/>
    <cellStyle name="アクセント 3 3 49" xfId="4911"/>
    <cellStyle name="アクセント 3 3 5" xfId="4912"/>
    <cellStyle name="アクセント 3 3 50" xfId="4913"/>
    <cellStyle name="アクセント 3 3 51" xfId="4914"/>
    <cellStyle name="アクセント 3 3 52" xfId="4915"/>
    <cellStyle name="アクセント 3 3 53" xfId="4916"/>
    <cellStyle name="アクセント 3 3 54" xfId="4917"/>
    <cellStyle name="アクセント 3 3 55" xfId="4918"/>
    <cellStyle name="アクセント 3 3 56" xfId="4919"/>
    <cellStyle name="アクセント 3 3 57" xfId="4920"/>
    <cellStyle name="アクセント 3 3 58" xfId="4921"/>
    <cellStyle name="アクセント 3 3 59" xfId="4922"/>
    <cellStyle name="アクセント 3 3 6" xfId="4923"/>
    <cellStyle name="アクセント 3 3 60" xfId="4924"/>
    <cellStyle name="アクセント 3 3 61" xfId="4925"/>
    <cellStyle name="アクセント 3 3 62" xfId="4926"/>
    <cellStyle name="アクセント 3 3 63" xfId="4927"/>
    <cellStyle name="アクセント 3 3 64" xfId="4928"/>
    <cellStyle name="アクセント 3 3 7" xfId="4929"/>
    <cellStyle name="アクセント 3 3 8" xfId="4930"/>
    <cellStyle name="アクセント 3 3 9" xfId="4931"/>
    <cellStyle name="アクセント 3 4" xfId="4932"/>
    <cellStyle name="アクセント 3 5" xfId="4933"/>
    <cellStyle name="アクセント 3 5 10" xfId="4934"/>
    <cellStyle name="アクセント 3 5 11" xfId="4935"/>
    <cellStyle name="アクセント 3 5 12" xfId="4936"/>
    <cellStyle name="アクセント 3 5 13" xfId="4937"/>
    <cellStyle name="アクセント 3 5 14" xfId="4938"/>
    <cellStyle name="アクセント 3 5 15" xfId="4939"/>
    <cellStyle name="アクセント 3 5 16" xfId="4940"/>
    <cellStyle name="アクセント 3 5 17" xfId="4941"/>
    <cellStyle name="アクセント 3 5 18" xfId="4942"/>
    <cellStyle name="アクセント 3 5 19" xfId="4943"/>
    <cellStyle name="アクセント 3 5 2" xfId="4944"/>
    <cellStyle name="アクセント 3 5 20" xfId="4945"/>
    <cellStyle name="アクセント 3 5 21" xfId="4946"/>
    <cellStyle name="アクセント 3 5 22" xfId="4947"/>
    <cellStyle name="アクセント 3 5 23" xfId="4948"/>
    <cellStyle name="アクセント 3 5 24" xfId="4949"/>
    <cellStyle name="アクセント 3 5 25" xfId="4950"/>
    <cellStyle name="アクセント 3 5 26" xfId="4951"/>
    <cellStyle name="アクセント 3 5 27" xfId="4952"/>
    <cellStyle name="アクセント 3 5 28" xfId="4953"/>
    <cellStyle name="アクセント 3 5 29" xfId="4954"/>
    <cellStyle name="アクセント 3 5 3" xfId="4955"/>
    <cellStyle name="アクセント 3 5 30" xfId="4956"/>
    <cellStyle name="アクセント 3 5 31" xfId="4957"/>
    <cellStyle name="アクセント 3 5 32" xfId="4958"/>
    <cellStyle name="アクセント 3 5 33" xfId="4959"/>
    <cellStyle name="アクセント 3 5 34" xfId="4960"/>
    <cellStyle name="アクセント 3 5 35" xfId="4961"/>
    <cellStyle name="アクセント 3 5 36" xfId="4962"/>
    <cellStyle name="アクセント 3 5 37" xfId="4963"/>
    <cellStyle name="アクセント 3 5 38" xfId="4964"/>
    <cellStyle name="アクセント 3 5 39" xfId="4965"/>
    <cellStyle name="アクセント 3 5 4" xfId="4966"/>
    <cellStyle name="アクセント 3 5 40" xfId="4967"/>
    <cellStyle name="アクセント 3 5 41" xfId="4968"/>
    <cellStyle name="アクセント 3 5 42" xfId="4969"/>
    <cellStyle name="アクセント 3 5 43" xfId="4970"/>
    <cellStyle name="アクセント 3 5 44" xfId="4971"/>
    <cellStyle name="アクセント 3 5 45" xfId="4972"/>
    <cellStyle name="アクセント 3 5 46" xfId="4973"/>
    <cellStyle name="アクセント 3 5 47" xfId="4974"/>
    <cellStyle name="アクセント 3 5 48" xfId="4975"/>
    <cellStyle name="アクセント 3 5 49" xfId="4976"/>
    <cellStyle name="アクセント 3 5 5" xfId="4977"/>
    <cellStyle name="アクセント 3 5 50" xfId="4978"/>
    <cellStyle name="アクセント 3 5 51" xfId="4979"/>
    <cellStyle name="アクセント 3 5 52" xfId="4980"/>
    <cellStyle name="アクセント 3 5 53" xfId="4981"/>
    <cellStyle name="アクセント 3 5 54" xfId="4982"/>
    <cellStyle name="アクセント 3 5 55" xfId="4983"/>
    <cellStyle name="アクセント 3 5 56" xfId="4984"/>
    <cellStyle name="アクセント 3 5 57" xfId="4985"/>
    <cellStyle name="アクセント 3 5 58" xfId="4986"/>
    <cellStyle name="アクセント 3 5 59" xfId="4987"/>
    <cellStyle name="アクセント 3 5 6" xfId="4988"/>
    <cellStyle name="アクセント 3 5 60" xfId="4989"/>
    <cellStyle name="アクセント 3 5 61" xfId="4990"/>
    <cellStyle name="アクセント 3 5 62" xfId="4991"/>
    <cellStyle name="アクセント 3 5 63" xfId="4992"/>
    <cellStyle name="アクセント 3 5 64" xfId="4993"/>
    <cellStyle name="アクセント 3 5 7" xfId="4994"/>
    <cellStyle name="アクセント 3 5 8" xfId="4995"/>
    <cellStyle name="アクセント 3 5 9" xfId="4996"/>
    <cellStyle name="アクセント 3 6" xfId="4997"/>
    <cellStyle name="アクセント 3 7" xfId="4998"/>
    <cellStyle name="アクセント 3 8" xfId="4999"/>
    <cellStyle name="アクセント 4 2" xfId="5000"/>
    <cellStyle name="アクセント 4 2 10" xfId="5001"/>
    <cellStyle name="アクセント 4 2 11" xfId="5002"/>
    <cellStyle name="アクセント 4 2 12" xfId="5003"/>
    <cellStyle name="アクセント 4 2 13" xfId="5004"/>
    <cellStyle name="アクセント 4 2 14" xfId="5005"/>
    <cellStyle name="アクセント 4 2 15" xfId="5006"/>
    <cellStyle name="アクセント 4 2 16" xfId="5007"/>
    <cellStyle name="アクセント 4 2 17" xfId="5008"/>
    <cellStyle name="アクセント 4 2 18" xfId="5009"/>
    <cellStyle name="アクセント 4 2 19" xfId="5010"/>
    <cellStyle name="アクセント 4 2 2" xfId="5011"/>
    <cellStyle name="アクセント 4 2 20" xfId="5012"/>
    <cellStyle name="アクセント 4 2 21" xfId="5013"/>
    <cellStyle name="アクセント 4 2 22" xfId="5014"/>
    <cellStyle name="アクセント 4 2 23" xfId="5015"/>
    <cellStyle name="アクセント 4 2 24" xfId="5016"/>
    <cellStyle name="アクセント 4 2 25" xfId="5017"/>
    <cellStyle name="アクセント 4 2 26" xfId="5018"/>
    <cellStyle name="アクセント 4 2 27" xfId="5019"/>
    <cellStyle name="アクセント 4 2 28" xfId="5020"/>
    <cellStyle name="アクセント 4 2 29" xfId="5021"/>
    <cellStyle name="アクセント 4 2 3" xfId="5022"/>
    <cellStyle name="アクセント 4 2 30" xfId="5023"/>
    <cellStyle name="アクセント 4 2 31" xfId="5024"/>
    <cellStyle name="アクセント 4 2 32" xfId="5025"/>
    <cellStyle name="アクセント 4 2 33" xfId="5026"/>
    <cellStyle name="アクセント 4 2 34" xfId="5027"/>
    <cellStyle name="アクセント 4 2 35" xfId="5028"/>
    <cellStyle name="アクセント 4 2 36" xfId="5029"/>
    <cellStyle name="アクセント 4 2 37" xfId="5030"/>
    <cellStyle name="アクセント 4 2 38" xfId="5031"/>
    <cellStyle name="アクセント 4 2 39" xfId="5032"/>
    <cellStyle name="アクセント 4 2 4" xfId="5033"/>
    <cellStyle name="アクセント 4 2 40" xfId="5034"/>
    <cellStyle name="アクセント 4 2 41" xfId="5035"/>
    <cellStyle name="アクセント 4 2 42" xfId="5036"/>
    <cellStyle name="アクセント 4 2 43" xfId="5037"/>
    <cellStyle name="アクセント 4 2 44" xfId="5038"/>
    <cellStyle name="アクセント 4 2 45" xfId="5039"/>
    <cellStyle name="アクセント 4 2 46" xfId="5040"/>
    <cellStyle name="アクセント 4 2 47" xfId="5041"/>
    <cellStyle name="アクセント 4 2 48" xfId="5042"/>
    <cellStyle name="アクセント 4 2 49" xfId="5043"/>
    <cellStyle name="アクセント 4 2 5" xfId="5044"/>
    <cellStyle name="アクセント 4 2 50" xfId="5045"/>
    <cellStyle name="アクセント 4 2 51" xfId="5046"/>
    <cellStyle name="アクセント 4 2 52" xfId="5047"/>
    <cellStyle name="アクセント 4 2 53" xfId="5048"/>
    <cellStyle name="アクセント 4 2 54" xfId="5049"/>
    <cellStyle name="アクセント 4 2 55" xfId="5050"/>
    <cellStyle name="アクセント 4 2 56" xfId="5051"/>
    <cellStyle name="アクセント 4 2 57" xfId="5052"/>
    <cellStyle name="アクセント 4 2 58" xfId="5053"/>
    <cellStyle name="アクセント 4 2 59" xfId="5054"/>
    <cellStyle name="アクセント 4 2 6" xfId="5055"/>
    <cellStyle name="アクセント 4 2 60" xfId="5056"/>
    <cellStyle name="アクセント 4 2 61" xfId="5057"/>
    <cellStyle name="アクセント 4 2 62" xfId="5058"/>
    <cellStyle name="アクセント 4 2 63" xfId="5059"/>
    <cellStyle name="アクセント 4 2 64" xfId="5060"/>
    <cellStyle name="アクセント 4 2 7" xfId="5061"/>
    <cellStyle name="アクセント 4 2 8" xfId="5062"/>
    <cellStyle name="アクセント 4 2 9" xfId="5063"/>
    <cellStyle name="アクセント 4 3" xfId="5064"/>
    <cellStyle name="アクセント 4 3 10" xfId="5065"/>
    <cellStyle name="アクセント 4 3 11" xfId="5066"/>
    <cellStyle name="アクセント 4 3 12" xfId="5067"/>
    <cellStyle name="アクセント 4 3 13" xfId="5068"/>
    <cellStyle name="アクセント 4 3 14" xfId="5069"/>
    <cellStyle name="アクセント 4 3 15" xfId="5070"/>
    <cellStyle name="アクセント 4 3 16" xfId="5071"/>
    <cellStyle name="アクセント 4 3 17" xfId="5072"/>
    <cellStyle name="アクセント 4 3 18" xfId="5073"/>
    <cellStyle name="アクセント 4 3 19" xfId="5074"/>
    <cellStyle name="アクセント 4 3 2" xfId="5075"/>
    <cellStyle name="アクセント 4 3 20" xfId="5076"/>
    <cellStyle name="アクセント 4 3 21" xfId="5077"/>
    <cellStyle name="アクセント 4 3 22" xfId="5078"/>
    <cellStyle name="アクセント 4 3 23" xfId="5079"/>
    <cellStyle name="アクセント 4 3 24" xfId="5080"/>
    <cellStyle name="アクセント 4 3 25" xfId="5081"/>
    <cellStyle name="アクセント 4 3 26" xfId="5082"/>
    <cellStyle name="アクセント 4 3 27" xfId="5083"/>
    <cellStyle name="アクセント 4 3 28" xfId="5084"/>
    <cellStyle name="アクセント 4 3 29" xfId="5085"/>
    <cellStyle name="アクセント 4 3 3" xfId="5086"/>
    <cellStyle name="アクセント 4 3 30" xfId="5087"/>
    <cellStyle name="アクセント 4 3 31" xfId="5088"/>
    <cellStyle name="アクセント 4 3 32" xfId="5089"/>
    <cellStyle name="アクセント 4 3 33" xfId="5090"/>
    <cellStyle name="アクセント 4 3 34" xfId="5091"/>
    <cellStyle name="アクセント 4 3 35" xfId="5092"/>
    <cellStyle name="アクセント 4 3 36" xfId="5093"/>
    <cellStyle name="アクセント 4 3 37" xfId="5094"/>
    <cellStyle name="アクセント 4 3 38" xfId="5095"/>
    <cellStyle name="アクセント 4 3 39" xfId="5096"/>
    <cellStyle name="アクセント 4 3 4" xfId="5097"/>
    <cellStyle name="アクセント 4 3 40" xfId="5098"/>
    <cellStyle name="アクセント 4 3 41" xfId="5099"/>
    <cellStyle name="アクセント 4 3 42" xfId="5100"/>
    <cellStyle name="アクセント 4 3 43" xfId="5101"/>
    <cellStyle name="アクセント 4 3 44" xfId="5102"/>
    <cellStyle name="アクセント 4 3 45" xfId="5103"/>
    <cellStyle name="アクセント 4 3 46" xfId="5104"/>
    <cellStyle name="アクセント 4 3 47" xfId="5105"/>
    <cellStyle name="アクセント 4 3 48" xfId="5106"/>
    <cellStyle name="アクセント 4 3 49" xfId="5107"/>
    <cellStyle name="アクセント 4 3 5" xfId="5108"/>
    <cellStyle name="アクセント 4 3 50" xfId="5109"/>
    <cellStyle name="アクセント 4 3 51" xfId="5110"/>
    <cellStyle name="アクセント 4 3 52" xfId="5111"/>
    <cellStyle name="アクセント 4 3 53" xfId="5112"/>
    <cellStyle name="アクセント 4 3 54" xfId="5113"/>
    <cellStyle name="アクセント 4 3 55" xfId="5114"/>
    <cellStyle name="アクセント 4 3 56" xfId="5115"/>
    <cellStyle name="アクセント 4 3 57" xfId="5116"/>
    <cellStyle name="アクセント 4 3 58" xfId="5117"/>
    <cellStyle name="アクセント 4 3 59" xfId="5118"/>
    <cellStyle name="アクセント 4 3 6" xfId="5119"/>
    <cellStyle name="アクセント 4 3 60" xfId="5120"/>
    <cellStyle name="アクセント 4 3 61" xfId="5121"/>
    <cellStyle name="アクセント 4 3 62" xfId="5122"/>
    <cellStyle name="アクセント 4 3 63" xfId="5123"/>
    <cellStyle name="アクセント 4 3 64" xfId="5124"/>
    <cellStyle name="アクセント 4 3 7" xfId="5125"/>
    <cellStyle name="アクセント 4 3 8" xfId="5126"/>
    <cellStyle name="アクセント 4 3 9" xfId="5127"/>
    <cellStyle name="アクセント 4 4" xfId="5128"/>
    <cellStyle name="アクセント 4 5" xfId="5129"/>
    <cellStyle name="アクセント 4 5 10" xfId="5130"/>
    <cellStyle name="アクセント 4 5 11" xfId="5131"/>
    <cellStyle name="アクセント 4 5 12" xfId="5132"/>
    <cellStyle name="アクセント 4 5 13" xfId="5133"/>
    <cellStyle name="アクセント 4 5 14" xfId="5134"/>
    <cellStyle name="アクセント 4 5 15" xfId="5135"/>
    <cellStyle name="アクセント 4 5 16" xfId="5136"/>
    <cellStyle name="アクセント 4 5 17" xfId="5137"/>
    <cellStyle name="アクセント 4 5 18" xfId="5138"/>
    <cellStyle name="アクセント 4 5 19" xfId="5139"/>
    <cellStyle name="アクセント 4 5 2" xfId="5140"/>
    <cellStyle name="アクセント 4 5 20" xfId="5141"/>
    <cellStyle name="アクセント 4 5 21" xfId="5142"/>
    <cellStyle name="アクセント 4 5 22" xfId="5143"/>
    <cellStyle name="アクセント 4 5 23" xfId="5144"/>
    <cellStyle name="アクセント 4 5 24" xfId="5145"/>
    <cellStyle name="アクセント 4 5 25" xfId="5146"/>
    <cellStyle name="アクセント 4 5 26" xfId="5147"/>
    <cellStyle name="アクセント 4 5 27" xfId="5148"/>
    <cellStyle name="アクセント 4 5 28" xfId="5149"/>
    <cellStyle name="アクセント 4 5 29" xfId="5150"/>
    <cellStyle name="アクセント 4 5 3" xfId="5151"/>
    <cellStyle name="アクセント 4 5 30" xfId="5152"/>
    <cellStyle name="アクセント 4 5 31" xfId="5153"/>
    <cellStyle name="アクセント 4 5 32" xfId="5154"/>
    <cellStyle name="アクセント 4 5 33" xfId="5155"/>
    <cellStyle name="アクセント 4 5 34" xfId="5156"/>
    <cellStyle name="アクセント 4 5 35" xfId="5157"/>
    <cellStyle name="アクセント 4 5 36" xfId="5158"/>
    <cellStyle name="アクセント 4 5 37" xfId="5159"/>
    <cellStyle name="アクセント 4 5 38" xfId="5160"/>
    <cellStyle name="アクセント 4 5 39" xfId="5161"/>
    <cellStyle name="アクセント 4 5 4" xfId="5162"/>
    <cellStyle name="アクセント 4 5 40" xfId="5163"/>
    <cellStyle name="アクセント 4 5 41" xfId="5164"/>
    <cellStyle name="アクセント 4 5 42" xfId="5165"/>
    <cellStyle name="アクセント 4 5 43" xfId="5166"/>
    <cellStyle name="アクセント 4 5 44" xfId="5167"/>
    <cellStyle name="アクセント 4 5 45" xfId="5168"/>
    <cellStyle name="アクセント 4 5 46" xfId="5169"/>
    <cellStyle name="アクセント 4 5 47" xfId="5170"/>
    <cellStyle name="アクセント 4 5 48" xfId="5171"/>
    <cellStyle name="アクセント 4 5 49" xfId="5172"/>
    <cellStyle name="アクセント 4 5 5" xfId="5173"/>
    <cellStyle name="アクセント 4 5 50" xfId="5174"/>
    <cellStyle name="アクセント 4 5 51" xfId="5175"/>
    <cellStyle name="アクセント 4 5 52" xfId="5176"/>
    <cellStyle name="アクセント 4 5 53" xfId="5177"/>
    <cellStyle name="アクセント 4 5 54" xfId="5178"/>
    <cellStyle name="アクセント 4 5 55" xfId="5179"/>
    <cellStyle name="アクセント 4 5 56" xfId="5180"/>
    <cellStyle name="アクセント 4 5 57" xfId="5181"/>
    <cellStyle name="アクセント 4 5 58" xfId="5182"/>
    <cellStyle name="アクセント 4 5 59" xfId="5183"/>
    <cellStyle name="アクセント 4 5 6" xfId="5184"/>
    <cellStyle name="アクセント 4 5 60" xfId="5185"/>
    <cellStyle name="アクセント 4 5 61" xfId="5186"/>
    <cellStyle name="アクセント 4 5 62" xfId="5187"/>
    <cellStyle name="アクセント 4 5 63" xfId="5188"/>
    <cellStyle name="アクセント 4 5 64" xfId="5189"/>
    <cellStyle name="アクセント 4 5 7" xfId="5190"/>
    <cellStyle name="アクセント 4 5 8" xfId="5191"/>
    <cellStyle name="アクセント 4 5 9" xfId="5192"/>
    <cellStyle name="アクセント 4 6" xfId="5193"/>
    <cellStyle name="アクセント 4 7" xfId="5194"/>
    <cellStyle name="アクセント 4 8" xfId="5195"/>
    <cellStyle name="アクセント 5 2" xfId="5196"/>
    <cellStyle name="アクセント 5 2 10" xfId="5197"/>
    <cellStyle name="アクセント 5 2 11" xfId="5198"/>
    <cellStyle name="アクセント 5 2 12" xfId="5199"/>
    <cellStyle name="アクセント 5 2 13" xfId="5200"/>
    <cellStyle name="アクセント 5 2 14" xfId="5201"/>
    <cellStyle name="アクセント 5 2 15" xfId="5202"/>
    <cellStyle name="アクセント 5 2 16" xfId="5203"/>
    <cellStyle name="アクセント 5 2 17" xfId="5204"/>
    <cellStyle name="アクセント 5 2 18" xfId="5205"/>
    <cellStyle name="アクセント 5 2 19" xfId="5206"/>
    <cellStyle name="アクセント 5 2 2" xfId="5207"/>
    <cellStyle name="アクセント 5 2 20" xfId="5208"/>
    <cellStyle name="アクセント 5 2 21" xfId="5209"/>
    <cellStyle name="アクセント 5 2 22" xfId="5210"/>
    <cellStyle name="アクセント 5 2 23" xfId="5211"/>
    <cellStyle name="アクセント 5 2 24" xfId="5212"/>
    <cellStyle name="アクセント 5 2 25" xfId="5213"/>
    <cellStyle name="アクセント 5 2 26" xfId="5214"/>
    <cellStyle name="アクセント 5 2 27" xfId="5215"/>
    <cellStyle name="アクセント 5 2 28" xfId="5216"/>
    <cellStyle name="アクセント 5 2 29" xfId="5217"/>
    <cellStyle name="アクセント 5 2 3" xfId="5218"/>
    <cellStyle name="アクセント 5 2 30" xfId="5219"/>
    <cellStyle name="アクセント 5 2 31" xfId="5220"/>
    <cellStyle name="アクセント 5 2 32" xfId="5221"/>
    <cellStyle name="アクセント 5 2 33" xfId="5222"/>
    <cellStyle name="アクセント 5 2 34" xfId="5223"/>
    <cellStyle name="アクセント 5 2 35" xfId="5224"/>
    <cellStyle name="アクセント 5 2 36" xfId="5225"/>
    <cellStyle name="アクセント 5 2 37" xfId="5226"/>
    <cellStyle name="アクセント 5 2 38" xfId="5227"/>
    <cellStyle name="アクセント 5 2 39" xfId="5228"/>
    <cellStyle name="アクセント 5 2 4" xfId="5229"/>
    <cellStyle name="アクセント 5 2 40" xfId="5230"/>
    <cellStyle name="アクセント 5 2 41" xfId="5231"/>
    <cellStyle name="アクセント 5 2 42" xfId="5232"/>
    <cellStyle name="アクセント 5 2 43" xfId="5233"/>
    <cellStyle name="アクセント 5 2 44" xfId="5234"/>
    <cellStyle name="アクセント 5 2 45" xfId="5235"/>
    <cellStyle name="アクセント 5 2 46" xfId="5236"/>
    <cellStyle name="アクセント 5 2 47" xfId="5237"/>
    <cellStyle name="アクセント 5 2 48" xfId="5238"/>
    <cellStyle name="アクセント 5 2 49" xfId="5239"/>
    <cellStyle name="アクセント 5 2 5" xfId="5240"/>
    <cellStyle name="アクセント 5 2 50" xfId="5241"/>
    <cellStyle name="アクセント 5 2 51" xfId="5242"/>
    <cellStyle name="アクセント 5 2 52" xfId="5243"/>
    <cellStyle name="アクセント 5 2 53" xfId="5244"/>
    <cellStyle name="アクセント 5 2 54" xfId="5245"/>
    <cellStyle name="アクセント 5 2 55" xfId="5246"/>
    <cellStyle name="アクセント 5 2 56" xfId="5247"/>
    <cellStyle name="アクセント 5 2 57" xfId="5248"/>
    <cellStyle name="アクセント 5 2 58" xfId="5249"/>
    <cellStyle name="アクセント 5 2 59" xfId="5250"/>
    <cellStyle name="アクセント 5 2 6" xfId="5251"/>
    <cellStyle name="アクセント 5 2 60" xfId="5252"/>
    <cellStyle name="アクセント 5 2 61" xfId="5253"/>
    <cellStyle name="アクセント 5 2 62" xfId="5254"/>
    <cellStyle name="アクセント 5 2 63" xfId="5255"/>
    <cellStyle name="アクセント 5 2 64" xfId="5256"/>
    <cellStyle name="アクセント 5 2 7" xfId="5257"/>
    <cellStyle name="アクセント 5 2 8" xfId="5258"/>
    <cellStyle name="アクセント 5 2 9" xfId="5259"/>
    <cellStyle name="アクセント 5 3" xfId="5260"/>
    <cellStyle name="アクセント 5 3 10" xfId="5261"/>
    <cellStyle name="アクセント 5 3 11" xfId="5262"/>
    <cellStyle name="アクセント 5 3 12" xfId="5263"/>
    <cellStyle name="アクセント 5 3 13" xfId="5264"/>
    <cellStyle name="アクセント 5 3 14" xfId="5265"/>
    <cellStyle name="アクセント 5 3 15" xfId="5266"/>
    <cellStyle name="アクセント 5 3 16" xfId="5267"/>
    <cellStyle name="アクセント 5 3 17" xfId="5268"/>
    <cellStyle name="アクセント 5 3 18" xfId="5269"/>
    <cellStyle name="アクセント 5 3 19" xfId="5270"/>
    <cellStyle name="アクセント 5 3 2" xfId="5271"/>
    <cellStyle name="アクセント 5 3 20" xfId="5272"/>
    <cellStyle name="アクセント 5 3 21" xfId="5273"/>
    <cellStyle name="アクセント 5 3 22" xfId="5274"/>
    <cellStyle name="アクセント 5 3 23" xfId="5275"/>
    <cellStyle name="アクセント 5 3 24" xfId="5276"/>
    <cellStyle name="アクセント 5 3 25" xfId="5277"/>
    <cellStyle name="アクセント 5 3 26" xfId="5278"/>
    <cellStyle name="アクセント 5 3 27" xfId="5279"/>
    <cellStyle name="アクセント 5 3 28" xfId="5280"/>
    <cellStyle name="アクセント 5 3 29" xfId="5281"/>
    <cellStyle name="アクセント 5 3 3" xfId="5282"/>
    <cellStyle name="アクセント 5 3 30" xfId="5283"/>
    <cellStyle name="アクセント 5 3 31" xfId="5284"/>
    <cellStyle name="アクセント 5 3 32" xfId="5285"/>
    <cellStyle name="アクセント 5 3 33" xfId="5286"/>
    <cellStyle name="アクセント 5 3 34" xfId="5287"/>
    <cellStyle name="アクセント 5 3 35" xfId="5288"/>
    <cellStyle name="アクセント 5 3 36" xfId="5289"/>
    <cellStyle name="アクセント 5 3 37" xfId="5290"/>
    <cellStyle name="アクセント 5 3 38" xfId="5291"/>
    <cellStyle name="アクセント 5 3 39" xfId="5292"/>
    <cellStyle name="アクセント 5 3 4" xfId="5293"/>
    <cellStyle name="アクセント 5 3 40" xfId="5294"/>
    <cellStyle name="アクセント 5 3 41" xfId="5295"/>
    <cellStyle name="アクセント 5 3 42" xfId="5296"/>
    <cellStyle name="アクセント 5 3 43" xfId="5297"/>
    <cellStyle name="アクセント 5 3 44" xfId="5298"/>
    <cellStyle name="アクセント 5 3 45" xfId="5299"/>
    <cellStyle name="アクセント 5 3 46" xfId="5300"/>
    <cellStyle name="アクセント 5 3 47" xfId="5301"/>
    <cellStyle name="アクセント 5 3 48" xfId="5302"/>
    <cellStyle name="アクセント 5 3 49" xfId="5303"/>
    <cellStyle name="アクセント 5 3 5" xfId="5304"/>
    <cellStyle name="アクセント 5 3 50" xfId="5305"/>
    <cellStyle name="アクセント 5 3 51" xfId="5306"/>
    <cellStyle name="アクセント 5 3 52" xfId="5307"/>
    <cellStyle name="アクセント 5 3 53" xfId="5308"/>
    <cellStyle name="アクセント 5 3 54" xfId="5309"/>
    <cellStyle name="アクセント 5 3 55" xfId="5310"/>
    <cellStyle name="アクセント 5 3 56" xfId="5311"/>
    <cellStyle name="アクセント 5 3 57" xfId="5312"/>
    <cellStyle name="アクセント 5 3 58" xfId="5313"/>
    <cellStyle name="アクセント 5 3 59" xfId="5314"/>
    <cellStyle name="アクセント 5 3 6" xfId="5315"/>
    <cellStyle name="アクセント 5 3 60" xfId="5316"/>
    <cellStyle name="アクセント 5 3 61" xfId="5317"/>
    <cellStyle name="アクセント 5 3 62" xfId="5318"/>
    <cellStyle name="アクセント 5 3 63" xfId="5319"/>
    <cellStyle name="アクセント 5 3 64" xfId="5320"/>
    <cellStyle name="アクセント 5 3 7" xfId="5321"/>
    <cellStyle name="アクセント 5 3 8" xfId="5322"/>
    <cellStyle name="アクセント 5 3 9" xfId="5323"/>
    <cellStyle name="アクセント 5 4" xfId="5324"/>
    <cellStyle name="アクセント 5 5" xfId="5325"/>
    <cellStyle name="アクセント 5 5 10" xfId="5326"/>
    <cellStyle name="アクセント 5 5 11" xfId="5327"/>
    <cellStyle name="アクセント 5 5 12" xfId="5328"/>
    <cellStyle name="アクセント 5 5 13" xfId="5329"/>
    <cellStyle name="アクセント 5 5 14" xfId="5330"/>
    <cellStyle name="アクセント 5 5 15" xfId="5331"/>
    <cellStyle name="アクセント 5 5 16" xfId="5332"/>
    <cellStyle name="アクセント 5 5 17" xfId="5333"/>
    <cellStyle name="アクセント 5 5 18" xfId="5334"/>
    <cellStyle name="アクセント 5 5 19" xfId="5335"/>
    <cellStyle name="アクセント 5 5 2" xfId="5336"/>
    <cellStyle name="アクセント 5 5 20" xfId="5337"/>
    <cellStyle name="アクセント 5 5 21" xfId="5338"/>
    <cellStyle name="アクセント 5 5 22" xfId="5339"/>
    <cellStyle name="アクセント 5 5 23" xfId="5340"/>
    <cellStyle name="アクセント 5 5 24" xfId="5341"/>
    <cellStyle name="アクセント 5 5 25" xfId="5342"/>
    <cellStyle name="アクセント 5 5 26" xfId="5343"/>
    <cellStyle name="アクセント 5 5 27" xfId="5344"/>
    <cellStyle name="アクセント 5 5 28" xfId="5345"/>
    <cellStyle name="アクセント 5 5 29" xfId="5346"/>
    <cellStyle name="アクセント 5 5 3" xfId="5347"/>
    <cellStyle name="アクセント 5 5 30" xfId="5348"/>
    <cellStyle name="アクセント 5 5 31" xfId="5349"/>
    <cellStyle name="アクセント 5 5 32" xfId="5350"/>
    <cellStyle name="アクセント 5 5 33" xfId="5351"/>
    <cellStyle name="アクセント 5 5 34" xfId="5352"/>
    <cellStyle name="アクセント 5 5 35" xfId="5353"/>
    <cellStyle name="アクセント 5 5 36" xfId="5354"/>
    <cellStyle name="アクセント 5 5 37" xfId="5355"/>
    <cellStyle name="アクセント 5 5 38" xfId="5356"/>
    <cellStyle name="アクセント 5 5 39" xfId="5357"/>
    <cellStyle name="アクセント 5 5 4" xfId="5358"/>
    <cellStyle name="アクセント 5 5 40" xfId="5359"/>
    <cellStyle name="アクセント 5 5 41" xfId="5360"/>
    <cellStyle name="アクセント 5 5 42" xfId="5361"/>
    <cellStyle name="アクセント 5 5 43" xfId="5362"/>
    <cellStyle name="アクセント 5 5 44" xfId="5363"/>
    <cellStyle name="アクセント 5 5 45" xfId="5364"/>
    <cellStyle name="アクセント 5 5 46" xfId="5365"/>
    <cellStyle name="アクセント 5 5 47" xfId="5366"/>
    <cellStyle name="アクセント 5 5 48" xfId="5367"/>
    <cellStyle name="アクセント 5 5 49" xfId="5368"/>
    <cellStyle name="アクセント 5 5 5" xfId="5369"/>
    <cellStyle name="アクセント 5 5 50" xfId="5370"/>
    <cellStyle name="アクセント 5 5 51" xfId="5371"/>
    <cellStyle name="アクセント 5 5 52" xfId="5372"/>
    <cellStyle name="アクセント 5 5 53" xfId="5373"/>
    <cellStyle name="アクセント 5 5 54" xfId="5374"/>
    <cellStyle name="アクセント 5 5 55" xfId="5375"/>
    <cellStyle name="アクセント 5 5 56" xfId="5376"/>
    <cellStyle name="アクセント 5 5 57" xfId="5377"/>
    <cellStyle name="アクセント 5 5 58" xfId="5378"/>
    <cellStyle name="アクセント 5 5 59" xfId="5379"/>
    <cellStyle name="アクセント 5 5 6" xfId="5380"/>
    <cellStyle name="アクセント 5 5 60" xfId="5381"/>
    <cellStyle name="アクセント 5 5 61" xfId="5382"/>
    <cellStyle name="アクセント 5 5 62" xfId="5383"/>
    <cellStyle name="アクセント 5 5 63" xfId="5384"/>
    <cellStyle name="アクセント 5 5 64" xfId="5385"/>
    <cellStyle name="アクセント 5 5 7" xfId="5386"/>
    <cellStyle name="アクセント 5 5 8" xfId="5387"/>
    <cellStyle name="アクセント 5 5 9" xfId="5388"/>
    <cellStyle name="アクセント 5 6" xfId="5389"/>
    <cellStyle name="アクセント 5 7" xfId="5390"/>
    <cellStyle name="アクセント 5 8" xfId="5391"/>
    <cellStyle name="アクセント 6 2" xfId="5392"/>
    <cellStyle name="アクセント 6 2 10" xfId="5393"/>
    <cellStyle name="アクセント 6 2 11" xfId="5394"/>
    <cellStyle name="アクセント 6 2 12" xfId="5395"/>
    <cellStyle name="アクセント 6 2 13" xfId="5396"/>
    <cellStyle name="アクセント 6 2 14" xfId="5397"/>
    <cellStyle name="アクセント 6 2 15" xfId="5398"/>
    <cellStyle name="アクセント 6 2 16" xfId="5399"/>
    <cellStyle name="アクセント 6 2 17" xfId="5400"/>
    <cellStyle name="アクセント 6 2 18" xfId="5401"/>
    <cellStyle name="アクセント 6 2 19" xfId="5402"/>
    <cellStyle name="アクセント 6 2 2" xfId="5403"/>
    <cellStyle name="アクセント 6 2 20" xfId="5404"/>
    <cellStyle name="アクセント 6 2 21" xfId="5405"/>
    <cellStyle name="アクセント 6 2 22" xfId="5406"/>
    <cellStyle name="アクセント 6 2 23" xfId="5407"/>
    <cellStyle name="アクセント 6 2 24" xfId="5408"/>
    <cellStyle name="アクセント 6 2 25" xfId="5409"/>
    <cellStyle name="アクセント 6 2 26" xfId="5410"/>
    <cellStyle name="アクセント 6 2 27" xfId="5411"/>
    <cellStyle name="アクセント 6 2 28" xfId="5412"/>
    <cellStyle name="アクセント 6 2 29" xfId="5413"/>
    <cellStyle name="アクセント 6 2 3" xfId="5414"/>
    <cellStyle name="アクセント 6 2 30" xfId="5415"/>
    <cellStyle name="アクセント 6 2 31" xfId="5416"/>
    <cellStyle name="アクセント 6 2 32" xfId="5417"/>
    <cellStyle name="アクセント 6 2 33" xfId="5418"/>
    <cellStyle name="アクセント 6 2 34" xfId="5419"/>
    <cellStyle name="アクセント 6 2 35" xfId="5420"/>
    <cellStyle name="アクセント 6 2 36" xfId="5421"/>
    <cellStyle name="アクセント 6 2 37" xfId="5422"/>
    <cellStyle name="アクセント 6 2 38" xfId="5423"/>
    <cellStyle name="アクセント 6 2 39" xfId="5424"/>
    <cellStyle name="アクセント 6 2 4" xfId="5425"/>
    <cellStyle name="アクセント 6 2 40" xfId="5426"/>
    <cellStyle name="アクセント 6 2 41" xfId="5427"/>
    <cellStyle name="アクセント 6 2 42" xfId="5428"/>
    <cellStyle name="アクセント 6 2 43" xfId="5429"/>
    <cellStyle name="アクセント 6 2 44" xfId="5430"/>
    <cellStyle name="アクセント 6 2 45" xfId="5431"/>
    <cellStyle name="アクセント 6 2 46" xfId="5432"/>
    <cellStyle name="アクセント 6 2 47" xfId="5433"/>
    <cellStyle name="アクセント 6 2 48" xfId="5434"/>
    <cellStyle name="アクセント 6 2 49" xfId="5435"/>
    <cellStyle name="アクセント 6 2 5" xfId="5436"/>
    <cellStyle name="アクセント 6 2 50" xfId="5437"/>
    <cellStyle name="アクセント 6 2 51" xfId="5438"/>
    <cellStyle name="アクセント 6 2 52" xfId="5439"/>
    <cellStyle name="アクセント 6 2 53" xfId="5440"/>
    <cellStyle name="アクセント 6 2 54" xfId="5441"/>
    <cellStyle name="アクセント 6 2 55" xfId="5442"/>
    <cellStyle name="アクセント 6 2 56" xfId="5443"/>
    <cellStyle name="アクセント 6 2 57" xfId="5444"/>
    <cellStyle name="アクセント 6 2 58" xfId="5445"/>
    <cellStyle name="アクセント 6 2 59" xfId="5446"/>
    <cellStyle name="アクセント 6 2 6" xfId="5447"/>
    <cellStyle name="アクセント 6 2 60" xfId="5448"/>
    <cellStyle name="アクセント 6 2 61" xfId="5449"/>
    <cellStyle name="アクセント 6 2 62" xfId="5450"/>
    <cellStyle name="アクセント 6 2 63" xfId="5451"/>
    <cellStyle name="アクセント 6 2 64" xfId="5452"/>
    <cellStyle name="アクセント 6 2 7" xfId="5453"/>
    <cellStyle name="アクセント 6 2 8" xfId="5454"/>
    <cellStyle name="アクセント 6 2 9" xfId="5455"/>
    <cellStyle name="アクセント 6 3" xfId="5456"/>
    <cellStyle name="アクセント 6 3 10" xfId="5457"/>
    <cellStyle name="アクセント 6 3 11" xfId="5458"/>
    <cellStyle name="アクセント 6 3 12" xfId="5459"/>
    <cellStyle name="アクセント 6 3 13" xfId="5460"/>
    <cellStyle name="アクセント 6 3 14" xfId="5461"/>
    <cellStyle name="アクセント 6 3 15" xfId="5462"/>
    <cellStyle name="アクセント 6 3 16" xfId="5463"/>
    <cellStyle name="アクセント 6 3 17" xfId="5464"/>
    <cellStyle name="アクセント 6 3 18" xfId="5465"/>
    <cellStyle name="アクセント 6 3 19" xfId="5466"/>
    <cellStyle name="アクセント 6 3 2" xfId="5467"/>
    <cellStyle name="アクセント 6 3 20" xfId="5468"/>
    <cellStyle name="アクセント 6 3 21" xfId="5469"/>
    <cellStyle name="アクセント 6 3 22" xfId="5470"/>
    <cellStyle name="アクセント 6 3 23" xfId="5471"/>
    <cellStyle name="アクセント 6 3 24" xfId="5472"/>
    <cellStyle name="アクセント 6 3 25" xfId="5473"/>
    <cellStyle name="アクセント 6 3 26" xfId="5474"/>
    <cellStyle name="アクセント 6 3 27" xfId="5475"/>
    <cellStyle name="アクセント 6 3 28" xfId="5476"/>
    <cellStyle name="アクセント 6 3 29" xfId="5477"/>
    <cellStyle name="アクセント 6 3 3" xfId="5478"/>
    <cellStyle name="アクセント 6 3 30" xfId="5479"/>
    <cellStyle name="アクセント 6 3 31" xfId="5480"/>
    <cellStyle name="アクセント 6 3 32" xfId="5481"/>
    <cellStyle name="アクセント 6 3 33" xfId="5482"/>
    <cellStyle name="アクセント 6 3 34" xfId="5483"/>
    <cellStyle name="アクセント 6 3 35" xfId="5484"/>
    <cellStyle name="アクセント 6 3 36" xfId="5485"/>
    <cellStyle name="アクセント 6 3 37" xfId="5486"/>
    <cellStyle name="アクセント 6 3 38" xfId="5487"/>
    <cellStyle name="アクセント 6 3 39" xfId="5488"/>
    <cellStyle name="アクセント 6 3 4" xfId="5489"/>
    <cellStyle name="アクセント 6 3 40" xfId="5490"/>
    <cellStyle name="アクセント 6 3 41" xfId="5491"/>
    <cellStyle name="アクセント 6 3 42" xfId="5492"/>
    <cellStyle name="アクセント 6 3 43" xfId="5493"/>
    <cellStyle name="アクセント 6 3 44" xfId="5494"/>
    <cellStyle name="アクセント 6 3 45" xfId="5495"/>
    <cellStyle name="アクセント 6 3 46" xfId="5496"/>
    <cellStyle name="アクセント 6 3 47" xfId="5497"/>
    <cellStyle name="アクセント 6 3 48" xfId="5498"/>
    <cellStyle name="アクセント 6 3 49" xfId="5499"/>
    <cellStyle name="アクセント 6 3 5" xfId="5500"/>
    <cellStyle name="アクセント 6 3 50" xfId="5501"/>
    <cellStyle name="アクセント 6 3 51" xfId="5502"/>
    <cellStyle name="アクセント 6 3 52" xfId="5503"/>
    <cellStyle name="アクセント 6 3 53" xfId="5504"/>
    <cellStyle name="アクセント 6 3 54" xfId="5505"/>
    <cellStyle name="アクセント 6 3 55" xfId="5506"/>
    <cellStyle name="アクセント 6 3 56" xfId="5507"/>
    <cellStyle name="アクセント 6 3 57" xfId="5508"/>
    <cellStyle name="アクセント 6 3 58" xfId="5509"/>
    <cellStyle name="アクセント 6 3 59" xfId="5510"/>
    <cellStyle name="アクセント 6 3 6" xfId="5511"/>
    <cellStyle name="アクセント 6 3 60" xfId="5512"/>
    <cellStyle name="アクセント 6 3 61" xfId="5513"/>
    <cellStyle name="アクセント 6 3 62" xfId="5514"/>
    <cellStyle name="アクセント 6 3 63" xfId="5515"/>
    <cellStyle name="アクセント 6 3 64" xfId="5516"/>
    <cellStyle name="アクセント 6 3 7" xfId="5517"/>
    <cellStyle name="アクセント 6 3 8" xfId="5518"/>
    <cellStyle name="アクセント 6 3 9" xfId="5519"/>
    <cellStyle name="アクセント 6 4" xfId="5520"/>
    <cellStyle name="アクセント 6 5" xfId="5521"/>
    <cellStyle name="アクセント 6 5 10" xfId="5522"/>
    <cellStyle name="アクセント 6 5 11" xfId="5523"/>
    <cellStyle name="アクセント 6 5 12" xfId="5524"/>
    <cellStyle name="アクセント 6 5 13" xfId="5525"/>
    <cellStyle name="アクセント 6 5 14" xfId="5526"/>
    <cellStyle name="アクセント 6 5 15" xfId="5527"/>
    <cellStyle name="アクセント 6 5 16" xfId="5528"/>
    <cellStyle name="アクセント 6 5 17" xfId="5529"/>
    <cellStyle name="アクセント 6 5 18" xfId="5530"/>
    <cellStyle name="アクセント 6 5 19" xfId="5531"/>
    <cellStyle name="アクセント 6 5 2" xfId="5532"/>
    <cellStyle name="アクセント 6 5 20" xfId="5533"/>
    <cellStyle name="アクセント 6 5 21" xfId="5534"/>
    <cellStyle name="アクセント 6 5 22" xfId="5535"/>
    <cellStyle name="アクセント 6 5 23" xfId="5536"/>
    <cellStyle name="アクセント 6 5 24" xfId="5537"/>
    <cellStyle name="アクセント 6 5 25" xfId="5538"/>
    <cellStyle name="アクセント 6 5 26" xfId="5539"/>
    <cellStyle name="アクセント 6 5 27" xfId="5540"/>
    <cellStyle name="アクセント 6 5 28" xfId="5541"/>
    <cellStyle name="アクセント 6 5 29" xfId="5542"/>
    <cellStyle name="アクセント 6 5 3" xfId="5543"/>
    <cellStyle name="アクセント 6 5 30" xfId="5544"/>
    <cellStyle name="アクセント 6 5 31" xfId="5545"/>
    <cellStyle name="アクセント 6 5 32" xfId="5546"/>
    <cellStyle name="アクセント 6 5 33" xfId="5547"/>
    <cellStyle name="アクセント 6 5 34" xfId="5548"/>
    <cellStyle name="アクセント 6 5 35" xfId="5549"/>
    <cellStyle name="アクセント 6 5 36" xfId="5550"/>
    <cellStyle name="アクセント 6 5 37" xfId="5551"/>
    <cellStyle name="アクセント 6 5 38" xfId="5552"/>
    <cellStyle name="アクセント 6 5 39" xfId="5553"/>
    <cellStyle name="アクセント 6 5 4" xfId="5554"/>
    <cellStyle name="アクセント 6 5 40" xfId="5555"/>
    <cellStyle name="アクセント 6 5 41" xfId="5556"/>
    <cellStyle name="アクセント 6 5 42" xfId="5557"/>
    <cellStyle name="アクセント 6 5 43" xfId="5558"/>
    <cellStyle name="アクセント 6 5 44" xfId="5559"/>
    <cellStyle name="アクセント 6 5 45" xfId="5560"/>
    <cellStyle name="アクセント 6 5 46" xfId="5561"/>
    <cellStyle name="アクセント 6 5 47" xfId="5562"/>
    <cellStyle name="アクセント 6 5 48" xfId="5563"/>
    <cellStyle name="アクセント 6 5 49" xfId="5564"/>
    <cellStyle name="アクセント 6 5 5" xfId="5565"/>
    <cellStyle name="アクセント 6 5 50" xfId="5566"/>
    <cellStyle name="アクセント 6 5 51" xfId="5567"/>
    <cellStyle name="アクセント 6 5 52" xfId="5568"/>
    <cellStyle name="アクセント 6 5 53" xfId="5569"/>
    <cellStyle name="アクセント 6 5 54" xfId="5570"/>
    <cellStyle name="アクセント 6 5 55" xfId="5571"/>
    <cellStyle name="アクセント 6 5 56" xfId="5572"/>
    <cellStyle name="アクセント 6 5 57" xfId="5573"/>
    <cellStyle name="アクセント 6 5 58" xfId="5574"/>
    <cellStyle name="アクセント 6 5 59" xfId="5575"/>
    <cellStyle name="アクセント 6 5 6" xfId="5576"/>
    <cellStyle name="アクセント 6 5 60" xfId="5577"/>
    <cellStyle name="アクセント 6 5 61" xfId="5578"/>
    <cellStyle name="アクセント 6 5 62" xfId="5579"/>
    <cellStyle name="アクセント 6 5 63" xfId="5580"/>
    <cellStyle name="アクセント 6 5 64" xfId="5581"/>
    <cellStyle name="アクセント 6 5 7" xfId="5582"/>
    <cellStyle name="アクセント 6 5 8" xfId="5583"/>
    <cellStyle name="アクセント 6 5 9" xfId="5584"/>
    <cellStyle name="アクセント 6 6" xfId="5585"/>
    <cellStyle name="アクセント 6 7" xfId="5586"/>
    <cellStyle name="アクセント 6 8" xfId="5587"/>
    <cellStyle name="タイトル 2" xfId="5588"/>
    <cellStyle name="タイトル 3" xfId="5589"/>
    <cellStyle name="タイトル 3 10" xfId="5590"/>
    <cellStyle name="タイトル 3 11" xfId="5591"/>
    <cellStyle name="タイトル 3 12" xfId="5592"/>
    <cellStyle name="タイトル 3 13" xfId="5593"/>
    <cellStyle name="タイトル 3 14" xfId="5594"/>
    <cellStyle name="タイトル 3 15" xfId="5595"/>
    <cellStyle name="タイトル 3 16" xfId="5596"/>
    <cellStyle name="タイトル 3 17" xfId="5597"/>
    <cellStyle name="タイトル 3 18" xfId="5598"/>
    <cellStyle name="タイトル 3 19" xfId="5599"/>
    <cellStyle name="タイトル 3 2" xfId="5600"/>
    <cellStyle name="タイトル 3 20" xfId="5601"/>
    <cellStyle name="タイトル 3 21" xfId="5602"/>
    <cellStyle name="タイトル 3 22" xfId="5603"/>
    <cellStyle name="タイトル 3 23" xfId="5604"/>
    <cellStyle name="タイトル 3 24" xfId="5605"/>
    <cellStyle name="タイトル 3 25" xfId="5606"/>
    <cellStyle name="タイトル 3 26" xfId="5607"/>
    <cellStyle name="タイトル 3 27" xfId="5608"/>
    <cellStyle name="タイトル 3 28" xfId="5609"/>
    <cellStyle name="タイトル 3 29" xfId="5610"/>
    <cellStyle name="タイトル 3 3" xfId="5611"/>
    <cellStyle name="タイトル 3 30" xfId="5612"/>
    <cellStyle name="タイトル 3 31" xfId="5613"/>
    <cellStyle name="タイトル 3 32" xfId="5614"/>
    <cellStyle name="タイトル 3 33" xfId="5615"/>
    <cellStyle name="タイトル 3 34" xfId="5616"/>
    <cellStyle name="タイトル 3 35" xfId="5617"/>
    <cellStyle name="タイトル 3 36" xfId="5618"/>
    <cellStyle name="タイトル 3 37" xfId="5619"/>
    <cellStyle name="タイトル 3 38" xfId="5620"/>
    <cellStyle name="タイトル 3 39" xfId="5621"/>
    <cellStyle name="タイトル 3 4" xfId="5622"/>
    <cellStyle name="タイトル 3 40" xfId="5623"/>
    <cellStyle name="タイトル 3 41" xfId="5624"/>
    <cellStyle name="タイトル 3 42" xfId="5625"/>
    <cellStyle name="タイトル 3 43" xfId="5626"/>
    <cellStyle name="タイトル 3 44" xfId="5627"/>
    <cellStyle name="タイトル 3 45" xfId="5628"/>
    <cellStyle name="タイトル 3 46" xfId="5629"/>
    <cellStyle name="タイトル 3 47" xfId="5630"/>
    <cellStyle name="タイトル 3 48" xfId="5631"/>
    <cellStyle name="タイトル 3 49" xfId="5632"/>
    <cellStyle name="タイトル 3 5" xfId="5633"/>
    <cellStyle name="タイトル 3 50" xfId="5634"/>
    <cellStyle name="タイトル 3 51" xfId="5635"/>
    <cellStyle name="タイトル 3 52" xfId="5636"/>
    <cellStyle name="タイトル 3 53" xfId="5637"/>
    <cellStyle name="タイトル 3 54" xfId="5638"/>
    <cellStyle name="タイトル 3 55" xfId="5639"/>
    <cellStyle name="タイトル 3 56" xfId="5640"/>
    <cellStyle name="タイトル 3 57" xfId="5641"/>
    <cellStyle name="タイトル 3 58" xfId="5642"/>
    <cellStyle name="タイトル 3 59" xfId="5643"/>
    <cellStyle name="タイトル 3 6" xfId="5644"/>
    <cellStyle name="タイトル 3 60" xfId="5645"/>
    <cellStyle name="タイトル 3 61" xfId="5646"/>
    <cellStyle name="タイトル 3 62" xfId="5647"/>
    <cellStyle name="タイトル 3 63" xfId="5648"/>
    <cellStyle name="タイトル 3 64" xfId="5649"/>
    <cellStyle name="タイトル 3 7" xfId="5650"/>
    <cellStyle name="タイトル 3 8" xfId="5651"/>
    <cellStyle name="タイトル 3 9" xfId="5652"/>
    <cellStyle name="タイトル 4" xfId="5653"/>
    <cellStyle name="タイトル 5" xfId="5654"/>
    <cellStyle name="チェック セル 2" xfId="5655"/>
    <cellStyle name="チェック セル 2 10" xfId="5656"/>
    <cellStyle name="チェック セル 2 11" xfId="5657"/>
    <cellStyle name="チェック セル 2 12" xfId="5658"/>
    <cellStyle name="チェック セル 2 13" xfId="5659"/>
    <cellStyle name="チェック セル 2 14" xfId="5660"/>
    <cellStyle name="チェック セル 2 15" xfId="5661"/>
    <cellStyle name="チェック セル 2 16" xfId="5662"/>
    <cellStyle name="チェック セル 2 17" xfId="5663"/>
    <cellStyle name="チェック セル 2 18" xfId="5664"/>
    <cellStyle name="チェック セル 2 19" xfId="5665"/>
    <cellStyle name="チェック セル 2 2" xfId="5666"/>
    <cellStyle name="チェック セル 2 20" xfId="5667"/>
    <cellStyle name="チェック セル 2 21" xfId="5668"/>
    <cellStyle name="チェック セル 2 22" xfId="5669"/>
    <cellStyle name="チェック セル 2 23" xfId="5670"/>
    <cellStyle name="チェック セル 2 24" xfId="5671"/>
    <cellStyle name="チェック セル 2 25" xfId="5672"/>
    <cellStyle name="チェック セル 2 26" xfId="5673"/>
    <cellStyle name="チェック セル 2 27" xfId="5674"/>
    <cellStyle name="チェック セル 2 28" xfId="5675"/>
    <cellStyle name="チェック セル 2 29" xfId="5676"/>
    <cellStyle name="チェック セル 2 3" xfId="5677"/>
    <cellStyle name="チェック セル 2 30" xfId="5678"/>
    <cellStyle name="チェック セル 2 31" xfId="5679"/>
    <cellStyle name="チェック セル 2 32" xfId="5680"/>
    <cellStyle name="チェック セル 2 33" xfId="5681"/>
    <cellStyle name="チェック セル 2 34" xfId="5682"/>
    <cellStyle name="チェック セル 2 35" xfId="5683"/>
    <cellStyle name="チェック セル 2 36" xfId="5684"/>
    <cellStyle name="チェック セル 2 37" xfId="5685"/>
    <cellStyle name="チェック セル 2 38" xfId="5686"/>
    <cellStyle name="チェック セル 2 39" xfId="5687"/>
    <cellStyle name="チェック セル 2 4" xfId="5688"/>
    <cellStyle name="チェック セル 2 40" xfId="5689"/>
    <cellStyle name="チェック セル 2 41" xfId="5690"/>
    <cellStyle name="チェック セル 2 42" xfId="5691"/>
    <cellStyle name="チェック セル 2 43" xfId="5692"/>
    <cellStyle name="チェック セル 2 44" xfId="5693"/>
    <cellStyle name="チェック セル 2 45" xfId="5694"/>
    <cellStyle name="チェック セル 2 46" xfId="5695"/>
    <cellStyle name="チェック セル 2 47" xfId="5696"/>
    <cellStyle name="チェック セル 2 48" xfId="5697"/>
    <cellStyle name="チェック セル 2 49" xfId="5698"/>
    <cellStyle name="チェック セル 2 5" xfId="5699"/>
    <cellStyle name="チェック セル 2 50" xfId="5700"/>
    <cellStyle name="チェック セル 2 51" xfId="5701"/>
    <cellStyle name="チェック セル 2 52" xfId="5702"/>
    <cellStyle name="チェック セル 2 53" xfId="5703"/>
    <cellStyle name="チェック セル 2 54" xfId="5704"/>
    <cellStyle name="チェック セル 2 55" xfId="5705"/>
    <cellStyle name="チェック セル 2 56" xfId="5706"/>
    <cellStyle name="チェック セル 2 57" xfId="5707"/>
    <cellStyle name="チェック セル 2 58" xfId="5708"/>
    <cellStyle name="チェック セル 2 59" xfId="5709"/>
    <cellStyle name="チェック セル 2 6" xfId="5710"/>
    <cellStyle name="チェック セル 2 60" xfId="5711"/>
    <cellStyle name="チェック セル 2 61" xfId="5712"/>
    <cellStyle name="チェック セル 2 62" xfId="5713"/>
    <cellStyle name="チェック セル 2 63" xfId="5714"/>
    <cellStyle name="チェック セル 2 64" xfId="5715"/>
    <cellStyle name="チェック セル 2 7" xfId="5716"/>
    <cellStyle name="チェック セル 2 8" xfId="5717"/>
    <cellStyle name="チェック セル 2 9" xfId="5718"/>
    <cellStyle name="チェック セル 3" xfId="5719"/>
    <cellStyle name="チェック セル 3 10" xfId="5720"/>
    <cellStyle name="チェック セル 3 11" xfId="5721"/>
    <cellStyle name="チェック セル 3 12" xfId="5722"/>
    <cellStyle name="チェック セル 3 13" xfId="5723"/>
    <cellStyle name="チェック セル 3 14" xfId="5724"/>
    <cellStyle name="チェック セル 3 15" xfId="5725"/>
    <cellStyle name="チェック セル 3 16" xfId="5726"/>
    <cellStyle name="チェック セル 3 17" xfId="5727"/>
    <cellStyle name="チェック セル 3 18" xfId="5728"/>
    <cellStyle name="チェック セル 3 19" xfId="5729"/>
    <cellStyle name="チェック セル 3 2" xfId="5730"/>
    <cellStyle name="チェック セル 3 20" xfId="5731"/>
    <cellStyle name="チェック セル 3 21" xfId="5732"/>
    <cellStyle name="チェック セル 3 22" xfId="5733"/>
    <cellStyle name="チェック セル 3 23" xfId="5734"/>
    <cellStyle name="チェック セル 3 24" xfId="5735"/>
    <cellStyle name="チェック セル 3 25" xfId="5736"/>
    <cellStyle name="チェック セル 3 26" xfId="5737"/>
    <cellStyle name="チェック セル 3 27" xfId="5738"/>
    <cellStyle name="チェック セル 3 28" xfId="5739"/>
    <cellStyle name="チェック セル 3 29" xfId="5740"/>
    <cellStyle name="チェック セル 3 3" xfId="5741"/>
    <cellStyle name="チェック セル 3 30" xfId="5742"/>
    <cellStyle name="チェック セル 3 31" xfId="5743"/>
    <cellStyle name="チェック セル 3 32" xfId="5744"/>
    <cellStyle name="チェック セル 3 33" xfId="5745"/>
    <cellStyle name="チェック セル 3 34" xfId="5746"/>
    <cellStyle name="チェック セル 3 35" xfId="5747"/>
    <cellStyle name="チェック セル 3 36" xfId="5748"/>
    <cellStyle name="チェック セル 3 37" xfId="5749"/>
    <cellStyle name="チェック セル 3 38" xfId="5750"/>
    <cellStyle name="チェック セル 3 39" xfId="5751"/>
    <cellStyle name="チェック セル 3 4" xfId="5752"/>
    <cellStyle name="チェック セル 3 40" xfId="5753"/>
    <cellStyle name="チェック セル 3 41" xfId="5754"/>
    <cellStyle name="チェック セル 3 42" xfId="5755"/>
    <cellStyle name="チェック セル 3 43" xfId="5756"/>
    <cellStyle name="チェック セル 3 44" xfId="5757"/>
    <cellStyle name="チェック セル 3 45" xfId="5758"/>
    <cellStyle name="チェック セル 3 46" xfId="5759"/>
    <cellStyle name="チェック セル 3 47" xfId="5760"/>
    <cellStyle name="チェック セル 3 48" xfId="5761"/>
    <cellStyle name="チェック セル 3 49" xfId="5762"/>
    <cellStyle name="チェック セル 3 5" xfId="5763"/>
    <cellStyle name="チェック セル 3 50" xfId="5764"/>
    <cellStyle name="チェック セル 3 51" xfId="5765"/>
    <cellStyle name="チェック セル 3 52" xfId="5766"/>
    <cellStyle name="チェック セル 3 53" xfId="5767"/>
    <cellStyle name="チェック セル 3 54" xfId="5768"/>
    <cellStyle name="チェック セル 3 55" xfId="5769"/>
    <cellStyle name="チェック セル 3 56" xfId="5770"/>
    <cellStyle name="チェック セル 3 57" xfId="5771"/>
    <cellStyle name="チェック セル 3 58" xfId="5772"/>
    <cellStyle name="チェック セル 3 59" xfId="5773"/>
    <cellStyle name="チェック セル 3 6" xfId="5774"/>
    <cellStyle name="チェック セル 3 60" xfId="5775"/>
    <cellStyle name="チェック セル 3 61" xfId="5776"/>
    <cellStyle name="チェック セル 3 62" xfId="5777"/>
    <cellStyle name="チェック セル 3 63" xfId="5778"/>
    <cellStyle name="チェック セル 3 64" xfId="5779"/>
    <cellStyle name="チェック セル 3 7" xfId="5780"/>
    <cellStyle name="チェック セル 3 8" xfId="5781"/>
    <cellStyle name="チェック セル 3 9" xfId="5782"/>
    <cellStyle name="チェック セル 4" xfId="5783"/>
    <cellStyle name="チェック セル 5" xfId="5784"/>
    <cellStyle name="チェック セル 5 10" xfId="5785"/>
    <cellStyle name="チェック セル 5 11" xfId="5786"/>
    <cellStyle name="チェック セル 5 12" xfId="5787"/>
    <cellStyle name="チェック セル 5 13" xfId="5788"/>
    <cellStyle name="チェック セル 5 14" xfId="5789"/>
    <cellStyle name="チェック セル 5 15" xfId="5790"/>
    <cellStyle name="チェック セル 5 16" xfId="5791"/>
    <cellStyle name="チェック セル 5 17" xfId="5792"/>
    <cellStyle name="チェック セル 5 18" xfId="5793"/>
    <cellStyle name="チェック セル 5 19" xfId="5794"/>
    <cellStyle name="チェック セル 5 2" xfId="5795"/>
    <cellStyle name="チェック セル 5 20" xfId="5796"/>
    <cellStyle name="チェック セル 5 21" xfId="5797"/>
    <cellStyle name="チェック セル 5 22" xfId="5798"/>
    <cellStyle name="チェック セル 5 23" xfId="5799"/>
    <cellStyle name="チェック セル 5 24" xfId="5800"/>
    <cellStyle name="チェック セル 5 25" xfId="5801"/>
    <cellStyle name="チェック セル 5 26" xfId="5802"/>
    <cellStyle name="チェック セル 5 27" xfId="5803"/>
    <cellStyle name="チェック セル 5 28" xfId="5804"/>
    <cellStyle name="チェック セル 5 29" xfId="5805"/>
    <cellStyle name="チェック セル 5 3" xfId="5806"/>
    <cellStyle name="チェック セル 5 30" xfId="5807"/>
    <cellStyle name="チェック セル 5 31" xfId="5808"/>
    <cellStyle name="チェック セル 5 32" xfId="5809"/>
    <cellStyle name="チェック セル 5 33" xfId="5810"/>
    <cellStyle name="チェック セル 5 34" xfId="5811"/>
    <cellStyle name="チェック セル 5 35" xfId="5812"/>
    <cellStyle name="チェック セル 5 36" xfId="5813"/>
    <cellStyle name="チェック セル 5 37" xfId="5814"/>
    <cellStyle name="チェック セル 5 38" xfId="5815"/>
    <cellStyle name="チェック セル 5 39" xfId="5816"/>
    <cellStyle name="チェック セル 5 4" xfId="5817"/>
    <cellStyle name="チェック セル 5 40" xfId="5818"/>
    <cellStyle name="チェック セル 5 41" xfId="5819"/>
    <cellStyle name="チェック セル 5 42" xfId="5820"/>
    <cellStyle name="チェック セル 5 43" xfId="5821"/>
    <cellStyle name="チェック セル 5 44" xfId="5822"/>
    <cellStyle name="チェック セル 5 45" xfId="5823"/>
    <cellStyle name="チェック セル 5 46" xfId="5824"/>
    <cellStyle name="チェック セル 5 47" xfId="5825"/>
    <cellStyle name="チェック セル 5 48" xfId="5826"/>
    <cellStyle name="チェック セル 5 49" xfId="5827"/>
    <cellStyle name="チェック セル 5 5" xfId="5828"/>
    <cellStyle name="チェック セル 5 50" xfId="5829"/>
    <cellStyle name="チェック セル 5 51" xfId="5830"/>
    <cellStyle name="チェック セル 5 52" xfId="5831"/>
    <cellStyle name="チェック セル 5 53" xfId="5832"/>
    <cellStyle name="チェック セル 5 54" xfId="5833"/>
    <cellStyle name="チェック セル 5 55" xfId="5834"/>
    <cellStyle name="チェック セル 5 56" xfId="5835"/>
    <cellStyle name="チェック セル 5 57" xfId="5836"/>
    <cellStyle name="チェック セル 5 58" xfId="5837"/>
    <cellStyle name="チェック セル 5 59" xfId="5838"/>
    <cellStyle name="チェック セル 5 6" xfId="5839"/>
    <cellStyle name="チェック セル 5 60" xfId="5840"/>
    <cellStyle name="チェック セル 5 61" xfId="5841"/>
    <cellStyle name="チェック セル 5 62" xfId="5842"/>
    <cellStyle name="チェック セル 5 63" xfId="5843"/>
    <cellStyle name="チェック セル 5 64" xfId="5844"/>
    <cellStyle name="チェック セル 5 7" xfId="5845"/>
    <cellStyle name="チェック セル 5 8" xfId="5846"/>
    <cellStyle name="チェック セル 5 9" xfId="5847"/>
    <cellStyle name="チェック セル 6" xfId="5848"/>
    <cellStyle name="チェック セル 7" xfId="5849"/>
    <cellStyle name="チェック セル 8" xfId="5850"/>
    <cellStyle name="どちらでもない 2" xfId="5851"/>
    <cellStyle name="どちらでもない 2 10" xfId="5852"/>
    <cellStyle name="どちらでもない 2 11" xfId="5853"/>
    <cellStyle name="どちらでもない 2 12" xfId="5854"/>
    <cellStyle name="どちらでもない 2 13" xfId="5855"/>
    <cellStyle name="どちらでもない 2 14" xfId="5856"/>
    <cellStyle name="どちらでもない 2 15" xfId="5857"/>
    <cellStyle name="どちらでもない 2 16" xfId="5858"/>
    <cellStyle name="どちらでもない 2 17" xfId="5859"/>
    <cellStyle name="どちらでもない 2 18" xfId="5860"/>
    <cellStyle name="どちらでもない 2 19" xfId="5861"/>
    <cellStyle name="どちらでもない 2 2" xfId="5862"/>
    <cellStyle name="どちらでもない 2 20" xfId="5863"/>
    <cellStyle name="どちらでもない 2 21" xfId="5864"/>
    <cellStyle name="どちらでもない 2 22" xfId="5865"/>
    <cellStyle name="どちらでもない 2 23" xfId="5866"/>
    <cellStyle name="どちらでもない 2 24" xfId="5867"/>
    <cellStyle name="どちらでもない 2 25" xfId="5868"/>
    <cellStyle name="どちらでもない 2 26" xfId="5869"/>
    <cellStyle name="どちらでもない 2 27" xfId="5870"/>
    <cellStyle name="どちらでもない 2 28" xfId="5871"/>
    <cellStyle name="どちらでもない 2 29" xfId="5872"/>
    <cellStyle name="どちらでもない 2 3" xfId="5873"/>
    <cellStyle name="どちらでもない 2 30" xfId="5874"/>
    <cellStyle name="どちらでもない 2 31" xfId="5875"/>
    <cellStyle name="どちらでもない 2 32" xfId="5876"/>
    <cellStyle name="どちらでもない 2 33" xfId="5877"/>
    <cellStyle name="どちらでもない 2 34" xfId="5878"/>
    <cellStyle name="どちらでもない 2 35" xfId="5879"/>
    <cellStyle name="どちらでもない 2 36" xfId="5880"/>
    <cellStyle name="どちらでもない 2 37" xfId="5881"/>
    <cellStyle name="どちらでもない 2 38" xfId="5882"/>
    <cellStyle name="どちらでもない 2 39" xfId="5883"/>
    <cellStyle name="どちらでもない 2 4" xfId="5884"/>
    <cellStyle name="どちらでもない 2 40" xfId="5885"/>
    <cellStyle name="どちらでもない 2 41" xfId="5886"/>
    <cellStyle name="どちらでもない 2 42" xfId="5887"/>
    <cellStyle name="どちらでもない 2 43" xfId="5888"/>
    <cellStyle name="どちらでもない 2 44" xfId="5889"/>
    <cellStyle name="どちらでもない 2 45" xfId="5890"/>
    <cellStyle name="どちらでもない 2 46" xfId="5891"/>
    <cellStyle name="どちらでもない 2 47" xfId="5892"/>
    <cellStyle name="どちらでもない 2 48" xfId="5893"/>
    <cellStyle name="どちらでもない 2 49" xfId="5894"/>
    <cellStyle name="どちらでもない 2 5" xfId="5895"/>
    <cellStyle name="どちらでもない 2 50" xfId="5896"/>
    <cellStyle name="どちらでもない 2 51" xfId="5897"/>
    <cellStyle name="どちらでもない 2 52" xfId="5898"/>
    <cellStyle name="どちらでもない 2 53" xfId="5899"/>
    <cellStyle name="どちらでもない 2 54" xfId="5900"/>
    <cellStyle name="どちらでもない 2 55" xfId="5901"/>
    <cellStyle name="どちらでもない 2 56" xfId="5902"/>
    <cellStyle name="どちらでもない 2 57" xfId="5903"/>
    <cellStyle name="どちらでもない 2 58" xfId="5904"/>
    <cellStyle name="どちらでもない 2 59" xfId="5905"/>
    <cellStyle name="どちらでもない 2 6" xfId="5906"/>
    <cellStyle name="どちらでもない 2 60" xfId="5907"/>
    <cellStyle name="どちらでもない 2 61" xfId="5908"/>
    <cellStyle name="どちらでもない 2 62" xfId="5909"/>
    <cellStyle name="どちらでもない 2 63" xfId="5910"/>
    <cellStyle name="どちらでもない 2 64" xfId="5911"/>
    <cellStyle name="どちらでもない 2 7" xfId="5912"/>
    <cellStyle name="どちらでもない 2 8" xfId="5913"/>
    <cellStyle name="どちらでもない 2 9" xfId="5914"/>
    <cellStyle name="どちらでもない 3" xfId="5915"/>
    <cellStyle name="どちらでもない 3 10" xfId="5916"/>
    <cellStyle name="どちらでもない 3 11" xfId="5917"/>
    <cellStyle name="どちらでもない 3 12" xfId="5918"/>
    <cellStyle name="どちらでもない 3 13" xfId="5919"/>
    <cellStyle name="どちらでもない 3 14" xfId="5920"/>
    <cellStyle name="どちらでもない 3 15" xfId="5921"/>
    <cellStyle name="どちらでもない 3 16" xfId="5922"/>
    <cellStyle name="どちらでもない 3 17" xfId="5923"/>
    <cellStyle name="どちらでもない 3 18" xfId="5924"/>
    <cellStyle name="どちらでもない 3 19" xfId="5925"/>
    <cellStyle name="どちらでもない 3 2" xfId="5926"/>
    <cellStyle name="どちらでもない 3 20" xfId="5927"/>
    <cellStyle name="どちらでもない 3 21" xfId="5928"/>
    <cellStyle name="どちらでもない 3 22" xfId="5929"/>
    <cellStyle name="どちらでもない 3 23" xfId="5930"/>
    <cellStyle name="どちらでもない 3 24" xfId="5931"/>
    <cellStyle name="どちらでもない 3 25" xfId="5932"/>
    <cellStyle name="どちらでもない 3 26" xfId="5933"/>
    <cellStyle name="どちらでもない 3 27" xfId="5934"/>
    <cellStyle name="どちらでもない 3 28" xfId="5935"/>
    <cellStyle name="どちらでもない 3 29" xfId="5936"/>
    <cellStyle name="どちらでもない 3 3" xfId="5937"/>
    <cellStyle name="どちらでもない 3 30" xfId="5938"/>
    <cellStyle name="どちらでもない 3 31" xfId="5939"/>
    <cellStyle name="どちらでもない 3 32" xfId="5940"/>
    <cellStyle name="どちらでもない 3 33" xfId="5941"/>
    <cellStyle name="どちらでもない 3 34" xfId="5942"/>
    <cellStyle name="どちらでもない 3 35" xfId="5943"/>
    <cellStyle name="どちらでもない 3 36" xfId="5944"/>
    <cellStyle name="どちらでもない 3 37" xfId="5945"/>
    <cellStyle name="どちらでもない 3 38" xfId="5946"/>
    <cellStyle name="どちらでもない 3 39" xfId="5947"/>
    <cellStyle name="どちらでもない 3 4" xfId="5948"/>
    <cellStyle name="どちらでもない 3 40" xfId="5949"/>
    <cellStyle name="どちらでもない 3 41" xfId="5950"/>
    <cellStyle name="どちらでもない 3 42" xfId="5951"/>
    <cellStyle name="どちらでもない 3 43" xfId="5952"/>
    <cellStyle name="どちらでもない 3 44" xfId="5953"/>
    <cellStyle name="どちらでもない 3 45" xfId="5954"/>
    <cellStyle name="どちらでもない 3 46" xfId="5955"/>
    <cellStyle name="どちらでもない 3 47" xfId="5956"/>
    <cellStyle name="どちらでもない 3 48" xfId="5957"/>
    <cellStyle name="どちらでもない 3 49" xfId="5958"/>
    <cellStyle name="どちらでもない 3 5" xfId="5959"/>
    <cellStyle name="どちらでもない 3 50" xfId="5960"/>
    <cellStyle name="どちらでもない 3 51" xfId="5961"/>
    <cellStyle name="どちらでもない 3 52" xfId="5962"/>
    <cellStyle name="どちらでもない 3 53" xfId="5963"/>
    <cellStyle name="どちらでもない 3 54" xfId="5964"/>
    <cellStyle name="どちらでもない 3 55" xfId="5965"/>
    <cellStyle name="どちらでもない 3 56" xfId="5966"/>
    <cellStyle name="どちらでもない 3 57" xfId="5967"/>
    <cellStyle name="どちらでもない 3 58" xfId="5968"/>
    <cellStyle name="どちらでもない 3 59" xfId="5969"/>
    <cellStyle name="どちらでもない 3 6" xfId="5970"/>
    <cellStyle name="どちらでもない 3 60" xfId="5971"/>
    <cellStyle name="どちらでもない 3 61" xfId="5972"/>
    <cellStyle name="どちらでもない 3 62" xfId="5973"/>
    <cellStyle name="どちらでもない 3 63" xfId="5974"/>
    <cellStyle name="どちらでもない 3 64" xfId="5975"/>
    <cellStyle name="どちらでもない 3 7" xfId="5976"/>
    <cellStyle name="どちらでもない 3 8" xfId="5977"/>
    <cellStyle name="どちらでもない 3 9" xfId="5978"/>
    <cellStyle name="どちらでもない 4" xfId="5979"/>
    <cellStyle name="どちらでもない 5" xfId="5980"/>
    <cellStyle name="どちらでもない 5 10" xfId="5981"/>
    <cellStyle name="どちらでもない 5 11" xfId="5982"/>
    <cellStyle name="どちらでもない 5 12" xfId="5983"/>
    <cellStyle name="どちらでもない 5 13" xfId="5984"/>
    <cellStyle name="どちらでもない 5 14" xfId="5985"/>
    <cellStyle name="どちらでもない 5 15" xfId="5986"/>
    <cellStyle name="どちらでもない 5 16" xfId="5987"/>
    <cellStyle name="どちらでもない 5 17" xfId="5988"/>
    <cellStyle name="どちらでもない 5 18" xfId="5989"/>
    <cellStyle name="どちらでもない 5 19" xfId="5990"/>
    <cellStyle name="どちらでもない 5 2" xfId="5991"/>
    <cellStyle name="どちらでもない 5 20" xfId="5992"/>
    <cellStyle name="どちらでもない 5 21" xfId="5993"/>
    <cellStyle name="どちらでもない 5 22" xfId="5994"/>
    <cellStyle name="どちらでもない 5 23" xfId="5995"/>
    <cellStyle name="どちらでもない 5 24" xfId="5996"/>
    <cellStyle name="どちらでもない 5 25" xfId="5997"/>
    <cellStyle name="どちらでもない 5 26" xfId="5998"/>
    <cellStyle name="どちらでもない 5 27" xfId="5999"/>
    <cellStyle name="どちらでもない 5 28" xfId="6000"/>
    <cellStyle name="どちらでもない 5 29" xfId="6001"/>
    <cellStyle name="どちらでもない 5 3" xfId="6002"/>
    <cellStyle name="どちらでもない 5 30" xfId="6003"/>
    <cellStyle name="どちらでもない 5 31" xfId="6004"/>
    <cellStyle name="どちらでもない 5 32" xfId="6005"/>
    <cellStyle name="どちらでもない 5 33" xfId="6006"/>
    <cellStyle name="どちらでもない 5 34" xfId="6007"/>
    <cellStyle name="どちらでもない 5 35" xfId="6008"/>
    <cellStyle name="どちらでもない 5 36" xfId="6009"/>
    <cellStyle name="どちらでもない 5 37" xfId="6010"/>
    <cellStyle name="どちらでもない 5 38" xfId="6011"/>
    <cellStyle name="どちらでもない 5 39" xfId="6012"/>
    <cellStyle name="どちらでもない 5 4" xfId="6013"/>
    <cellStyle name="どちらでもない 5 40" xfId="6014"/>
    <cellStyle name="どちらでもない 5 41" xfId="6015"/>
    <cellStyle name="どちらでもない 5 42" xfId="6016"/>
    <cellStyle name="どちらでもない 5 43" xfId="6017"/>
    <cellStyle name="どちらでもない 5 44" xfId="6018"/>
    <cellStyle name="どちらでもない 5 45" xfId="6019"/>
    <cellStyle name="どちらでもない 5 46" xfId="6020"/>
    <cellStyle name="どちらでもない 5 47" xfId="6021"/>
    <cellStyle name="どちらでもない 5 48" xfId="6022"/>
    <cellStyle name="どちらでもない 5 49" xfId="6023"/>
    <cellStyle name="どちらでもない 5 5" xfId="6024"/>
    <cellStyle name="どちらでもない 5 50" xfId="6025"/>
    <cellStyle name="どちらでもない 5 51" xfId="6026"/>
    <cellStyle name="どちらでもない 5 52" xfId="6027"/>
    <cellStyle name="どちらでもない 5 53" xfId="6028"/>
    <cellStyle name="どちらでもない 5 54" xfId="6029"/>
    <cellStyle name="どちらでもない 5 55" xfId="6030"/>
    <cellStyle name="どちらでもない 5 56" xfId="6031"/>
    <cellStyle name="どちらでもない 5 57" xfId="6032"/>
    <cellStyle name="どちらでもない 5 58" xfId="6033"/>
    <cellStyle name="どちらでもない 5 59" xfId="6034"/>
    <cellStyle name="どちらでもない 5 6" xfId="6035"/>
    <cellStyle name="どちらでもない 5 60" xfId="6036"/>
    <cellStyle name="どちらでもない 5 61" xfId="6037"/>
    <cellStyle name="どちらでもない 5 62" xfId="6038"/>
    <cellStyle name="どちらでもない 5 63" xfId="6039"/>
    <cellStyle name="どちらでもない 5 64" xfId="6040"/>
    <cellStyle name="どちらでもない 5 7" xfId="6041"/>
    <cellStyle name="どちらでもない 5 8" xfId="6042"/>
    <cellStyle name="どちらでもない 5 9" xfId="6043"/>
    <cellStyle name="どちらでもない 6" xfId="6044"/>
    <cellStyle name="どちらでもない 7" xfId="6045"/>
    <cellStyle name="どちらでもない 8" xfId="6046"/>
    <cellStyle name="パーセント 10" xfId="6047"/>
    <cellStyle name="パーセント 11" xfId="6048"/>
    <cellStyle name="パーセント 12" xfId="6049"/>
    <cellStyle name="パーセント 13" xfId="6050"/>
    <cellStyle name="パーセント 14" xfId="6051"/>
    <cellStyle name="パーセント 15" xfId="6052"/>
    <cellStyle name="パーセント 16" xfId="6053"/>
    <cellStyle name="パーセント 17" xfId="6054"/>
    <cellStyle name="パーセント 18" xfId="6055"/>
    <cellStyle name="パーセント 19" xfId="6056"/>
    <cellStyle name="パーセント 2" xfId="6057"/>
    <cellStyle name="パーセント 20" xfId="6058"/>
    <cellStyle name="パーセント 21" xfId="6059"/>
    <cellStyle name="パーセント 22" xfId="6060"/>
    <cellStyle name="パーセント 23" xfId="6061"/>
    <cellStyle name="パーセント 24" xfId="6062"/>
    <cellStyle name="パーセント 25" xfId="6063"/>
    <cellStyle name="パーセント 26" xfId="6064"/>
    <cellStyle name="パーセント 27" xfId="6065"/>
    <cellStyle name="パーセント 28" xfId="6066"/>
    <cellStyle name="パーセント 29" xfId="6067"/>
    <cellStyle name="パーセント 3" xfId="6068"/>
    <cellStyle name="パーセント 30" xfId="6069"/>
    <cellStyle name="パーセント 31" xfId="6070"/>
    <cellStyle name="パーセント 32" xfId="6071"/>
    <cellStyle name="パーセント 33" xfId="6072"/>
    <cellStyle name="パーセント 34" xfId="6073"/>
    <cellStyle name="パーセント 35" xfId="6074"/>
    <cellStyle name="パーセント 36" xfId="6075"/>
    <cellStyle name="パーセント 37" xfId="6076"/>
    <cellStyle name="パーセント 38" xfId="6077"/>
    <cellStyle name="パーセント 39" xfId="6078"/>
    <cellStyle name="パーセント 4" xfId="6079"/>
    <cellStyle name="パーセント 40" xfId="6080"/>
    <cellStyle name="パーセント 41" xfId="6081"/>
    <cellStyle name="パーセント 42" xfId="6082"/>
    <cellStyle name="パーセント 43" xfId="6083"/>
    <cellStyle name="パーセント 44" xfId="6084"/>
    <cellStyle name="パーセント 45" xfId="6085"/>
    <cellStyle name="パーセント 46" xfId="6086"/>
    <cellStyle name="パーセント 47" xfId="6087"/>
    <cellStyle name="パーセント 48" xfId="6088"/>
    <cellStyle name="パーセント 49" xfId="6089"/>
    <cellStyle name="パーセント 5" xfId="6090"/>
    <cellStyle name="パーセント 50" xfId="6091"/>
    <cellStyle name="パーセント 51" xfId="6092"/>
    <cellStyle name="パーセント 52" xfId="6093"/>
    <cellStyle name="パーセント 53" xfId="6094"/>
    <cellStyle name="パーセント 54" xfId="6095"/>
    <cellStyle name="パーセント 55" xfId="6096"/>
    <cellStyle name="パーセント 56" xfId="6097"/>
    <cellStyle name="パーセント 57" xfId="6098"/>
    <cellStyle name="パーセント 58" xfId="6099"/>
    <cellStyle name="パーセント 59" xfId="6100"/>
    <cellStyle name="パーセント 6" xfId="6101"/>
    <cellStyle name="パーセント 60" xfId="6102"/>
    <cellStyle name="パーセント 61" xfId="6103"/>
    <cellStyle name="パーセント 62" xfId="6104"/>
    <cellStyle name="パーセント 63" xfId="6105"/>
    <cellStyle name="パーセント 7" xfId="6106"/>
    <cellStyle name="パーセント 8" xfId="6107"/>
    <cellStyle name="パーセント 9" xfId="6108"/>
    <cellStyle name="メモ 2" xfId="6109"/>
    <cellStyle name="メモ 2 10" xfId="6110"/>
    <cellStyle name="メモ 2 10 10" xfId="6111"/>
    <cellStyle name="メモ 2 10 11" xfId="6112"/>
    <cellStyle name="メモ 2 10 12" xfId="6113"/>
    <cellStyle name="メモ 2 10 13" xfId="6114"/>
    <cellStyle name="メモ 2 10 14" xfId="6115"/>
    <cellStyle name="メモ 2 10 15" xfId="6116"/>
    <cellStyle name="メモ 2 10 16" xfId="6117"/>
    <cellStyle name="メモ 2 10 17" xfId="6118"/>
    <cellStyle name="メモ 2 10 18" xfId="6119"/>
    <cellStyle name="メモ 2 10 19" xfId="6120"/>
    <cellStyle name="メモ 2 10 2" xfId="6121"/>
    <cellStyle name="メモ 2 10 20" xfId="6122"/>
    <cellStyle name="メモ 2 10 21" xfId="6123"/>
    <cellStyle name="メモ 2 10 22" xfId="6124"/>
    <cellStyle name="メモ 2 10 23" xfId="6125"/>
    <cellStyle name="メモ 2 10 24" xfId="6126"/>
    <cellStyle name="メモ 2 10 25" xfId="6127"/>
    <cellStyle name="メモ 2 10 26" xfId="6128"/>
    <cellStyle name="メモ 2 10 27" xfId="6129"/>
    <cellStyle name="メモ 2 10 28" xfId="6130"/>
    <cellStyle name="メモ 2 10 29" xfId="6131"/>
    <cellStyle name="メモ 2 10 3" xfId="6132"/>
    <cellStyle name="メモ 2 10 30" xfId="6133"/>
    <cellStyle name="メモ 2 10 31" xfId="6134"/>
    <cellStyle name="メモ 2 10 32" xfId="6135"/>
    <cellStyle name="メモ 2 10 33" xfId="6136"/>
    <cellStyle name="メモ 2 10 34" xfId="6137"/>
    <cellStyle name="メモ 2 10 35" xfId="6138"/>
    <cellStyle name="メモ 2 10 36" xfId="6139"/>
    <cellStyle name="メモ 2 10 37" xfId="6140"/>
    <cellStyle name="メモ 2 10 38" xfId="6141"/>
    <cellStyle name="メモ 2 10 39" xfId="6142"/>
    <cellStyle name="メモ 2 10 4" xfId="6143"/>
    <cellStyle name="メモ 2 10 40" xfId="6144"/>
    <cellStyle name="メモ 2 10 41" xfId="6145"/>
    <cellStyle name="メモ 2 10 42" xfId="6146"/>
    <cellStyle name="メモ 2 10 43" xfId="6147"/>
    <cellStyle name="メモ 2 10 44" xfId="6148"/>
    <cellStyle name="メモ 2 10 45" xfId="6149"/>
    <cellStyle name="メモ 2 10 46" xfId="6150"/>
    <cellStyle name="メモ 2 10 47" xfId="6151"/>
    <cellStyle name="メモ 2 10 48" xfId="6152"/>
    <cellStyle name="メモ 2 10 49" xfId="6153"/>
    <cellStyle name="メモ 2 10 5" xfId="6154"/>
    <cellStyle name="メモ 2 10 50" xfId="6155"/>
    <cellStyle name="メモ 2 10 51" xfId="6156"/>
    <cellStyle name="メモ 2 10 52" xfId="6157"/>
    <cellStyle name="メモ 2 10 53" xfId="6158"/>
    <cellStyle name="メモ 2 10 54" xfId="6159"/>
    <cellStyle name="メモ 2 10 55" xfId="6160"/>
    <cellStyle name="メモ 2 10 56" xfId="6161"/>
    <cellStyle name="メモ 2 10 57" xfId="6162"/>
    <cellStyle name="メモ 2 10 58" xfId="6163"/>
    <cellStyle name="メモ 2 10 59" xfId="6164"/>
    <cellStyle name="メモ 2 10 6" xfId="6165"/>
    <cellStyle name="メモ 2 10 60" xfId="6166"/>
    <cellStyle name="メモ 2 10 61" xfId="6167"/>
    <cellStyle name="メモ 2 10 62" xfId="6168"/>
    <cellStyle name="メモ 2 10 63" xfId="6169"/>
    <cellStyle name="メモ 2 10 7" xfId="6170"/>
    <cellStyle name="メモ 2 10 8" xfId="6171"/>
    <cellStyle name="メモ 2 10 9" xfId="6172"/>
    <cellStyle name="メモ 2 11" xfId="6173"/>
    <cellStyle name="メモ 2 12" xfId="6174"/>
    <cellStyle name="メモ 2 13" xfId="6175"/>
    <cellStyle name="メモ 2 14" xfId="6176"/>
    <cellStyle name="メモ 2 15" xfId="6177"/>
    <cellStyle name="メモ 2 16" xfId="6178"/>
    <cellStyle name="メモ 2 17" xfId="6179"/>
    <cellStyle name="メモ 2 18" xfId="6180"/>
    <cellStyle name="メモ 2 19" xfId="6181"/>
    <cellStyle name="メモ 2 2" xfId="6182"/>
    <cellStyle name="メモ 2 2 10" xfId="6183"/>
    <cellStyle name="メモ 2 2 11" xfId="6184"/>
    <cellStyle name="メモ 2 2 12" xfId="6185"/>
    <cellStyle name="メモ 2 2 13" xfId="6186"/>
    <cellStyle name="メモ 2 2 14" xfId="6187"/>
    <cellStyle name="メモ 2 2 15" xfId="6188"/>
    <cellStyle name="メモ 2 2 16" xfId="6189"/>
    <cellStyle name="メモ 2 2 17" xfId="6190"/>
    <cellStyle name="メモ 2 2 18" xfId="6191"/>
    <cellStyle name="メモ 2 2 19" xfId="6192"/>
    <cellStyle name="メモ 2 2 2" xfId="6193"/>
    <cellStyle name="メモ 2 2 2 2" xfId="6194"/>
    <cellStyle name="メモ 2 2 20" xfId="6195"/>
    <cellStyle name="メモ 2 2 21" xfId="6196"/>
    <cellStyle name="メモ 2 2 22" xfId="6197"/>
    <cellStyle name="メモ 2 2 23" xfId="6198"/>
    <cellStyle name="メモ 2 2 24" xfId="6199"/>
    <cellStyle name="メモ 2 2 25" xfId="6200"/>
    <cellStyle name="メモ 2 2 26" xfId="6201"/>
    <cellStyle name="メモ 2 2 27" xfId="6202"/>
    <cellStyle name="メモ 2 2 28" xfId="6203"/>
    <cellStyle name="メモ 2 2 29" xfId="6204"/>
    <cellStyle name="メモ 2 2 3" xfId="6205"/>
    <cellStyle name="メモ 2 2 30" xfId="6206"/>
    <cellStyle name="メモ 2 2 31" xfId="6207"/>
    <cellStyle name="メモ 2 2 32" xfId="6208"/>
    <cellStyle name="メモ 2 2 33" xfId="6209"/>
    <cellStyle name="メモ 2 2 34" xfId="6210"/>
    <cellStyle name="メモ 2 2 35" xfId="6211"/>
    <cellStyle name="メモ 2 2 36" xfId="6212"/>
    <cellStyle name="メモ 2 2 37" xfId="6213"/>
    <cellStyle name="メモ 2 2 38" xfId="6214"/>
    <cellStyle name="メモ 2 2 39" xfId="6215"/>
    <cellStyle name="メモ 2 2 4" xfId="6216"/>
    <cellStyle name="メモ 2 2 40" xfId="6217"/>
    <cellStyle name="メモ 2 2 41" xfId="6218"/>
    <cellStyle name="メモ 2 2 42" xfId="6219"/>
    <cellStyle name="メモ 2 2 43" xfId="6220"/>
    <cellStyle name="メモ 2 2 44" xfId="6221"/>
    <cellStyle name="メモ 2 2 45" xfId="6222"/>
    <cellStyle name="メモ 2 2 46" xfId="6223"/>
    <cellStyle name="メモ 2 2 47" xfId="6224"/>
    <cellStyle name="メモ 2 2 48" xfId="6225"/>
    <cellStyle name="メモ 2 2 49" xfId="6226"/>
    <cellStyle name="メモ 2 2 5" xfId="6227"/>
    <cellStyle name="メモ 2 2 50" xfId="6228"/>
    <cellStyle name="メモ 2 2 51" xfId="6229"/>
    <cellStyle name="メモ 2 2 52" xfId="6230"/>
    <cellStyle name="メモ 2 2 53" xfId="6231"/>
    <cellStyle name="メモ 2 2 54" xfId="6232"/>
    <cellStyle name="メモ 2 2 55" xfId="6233"/>
    <cellStyle name="メモ 2 2 56" xfId="6234"/>
    <cellStyle name="メモ 2 2 57" xfId="6235"/>
    <cellStyle name="メモ 2 2 58" xfId="6236"/>
    <cellStyle name="メモ 2 2 59" xfId="6237"/>
    <cellStyle name="メモ 2 2 6" xfId="6238"/>
    <cellStyle name="メモ 2 2 60" xfId="6239"/>
    <cellStyle name="メモ 2 2 61" xfId="6240"/>
    <cellStyle name="メモ 2 2 62" xfId="6241"/>
    <cellStyle name="メモ 2 2 63" xfId="6242"/>
    <cellStyle name="メモ 2 2 64" xfId="6243"/>
    <cellStyle name="メモ 2 2 65" xfId="6244"/>
    <cellStyle name="メモ 2 2 66" xfId="6245"/>
    <cellStyle name="メモ 2 2 67" xfId="6246"/>
    <cellStyle name="メモ 2 2 68" xfId="6247"/>
    <cellStyle name="メモ 2 2 7" xfId="6248"/>
    <cellStyle name="メモ 2 2 8" xfId="6249"/>
    <cellStyle name="メモ 2 2 9" xfId="6250"/>
    <cellStyle name="メモ 2 20" xfId="6251"/>
    <cellStyle name="メモ 2 21" xfId="6252"/>
    <cellStyle name="メモ 2 22" xfId="6253"/>
    <cellStyle name="メモ 2 23" xfId="6254"/>
    <cellStyle name="メモ 2 24" xfId="6255"/>
    <cellStyle name="メモ 2 25" xfId="6256"/>
    <cellStyle name="メモ 2 26" xfId="6257"/>
    <cellStyle name="メモ 2 27" xfId="6258"/>
    <cellStyle name="メモ 2 28" xfId="6259"/>
    <cellStyle name="メモ 2 29" xfId="6260"/>
    <cellStyle name="メモ 2 3" xfId="6261"/>
    <cellStyle name="メモ 2 3 10" xfId="6262"/>
    <cellStyle name="メモ 2 3 11" xfId="6263"/>
    <cellStyle name="メモ 2 3 12" xfId="6264"/>
    <cellStyle name="メモ 2 3 13" xfId="6265"/>
    <cellStyle name="メモ 2 3 14" xfId="6266"/>
    <cellStyle name="メモ 2 3 15" xfId="6267"/>
    <cellStyle name="メモ 2 3 16" xfId="6268"/>
    <cellStyle name="メモ 2 3 17" xfId="6269"/>
    <cellStyle name="メモ 2 3 18" xfId="6270"/>
    <cellStyle name="メモ 2 3 19" xfId="6271"/>
    <cellStyle name="メモ 2 3 2" xfId="6272"/>
    <cellStyle name="メモ 2 3 20" xfId="6273"/>
    <cellStyle name="メモ 2 3 21" xfId="6274"/>
    <cellStyle name="メモ 2 3 22" xfId="6275"/>
    <cellStyle name="メモ 2 3 23" xfId="6276"/>
    <cellStyle name="メモ 2 3 24" xfId="6277"/>
    <cellStyle name="メモ 2 3 25" xfId="6278"/>
    <cellStyle name="メモ 2 3 26" xfId="6279"/>
    <cellStyle name="メモ 2 3 27" xfId="6280"/>
    <cellStyle name="メモ 2 3 28" xfId="6281"/>
    <cellStyle name="メモ 2 3 29" xfId="6282"/>
    <cellStyle name="メモ 2 3 3" xfId="6283"/>
    <cellStyle name="メモ 2 3 30" xfId="6284"/>
    <cellStyle name="メモ 2 3 31" xfId="6285"/>
    <cellStyle name="メモ 2 3 32" xfId="6286"/>
    <cellStyle name="メモ 2 3 33" xfId="6287"/>
    <cellStyle name="メモ 2 3 34" xfId="6288"/>
    <cellStyle name="メモ 2 3 35" xfId="6289"/>
    <cellStyle name="メモ 2 3 36" xfId="6290"/>
    <cellStyle name="メモ 2 3 37" xfId="6291"/>
    <cellStyle name="メモ 2 3 38" xfId="6292"/>
    <cellStyle name="メモ 2 3 39" xfId="6293"/>
    <cellStyle name="メモ 2 3 4" xfId="6294"/>
    <cellStyle name="メモ 2 3 40" xfId="6295"/>
    <cellStyle name="メモ 2 3 41" xfId="6296"/>
    <cellStyle name="メモ 2 3 42" xfId="6297"/>
    <cellStyle name="メモ 2 3 43" xfId="6298"/>
    <cellStyle name="メモ 2 3 44" xfId="6299"/>
    <cellStyle name="メモ 2 3 45" xfId="6300"/>
    <cellStyle name="メモ 2 3 46" xfId="6301"/>
    <cellStyle name="メモ 2 3 47" xfId="6302"/>
    <cellStyle name="メモ 2 3 48" xfId="6303"/>
    <cellStyle name="メモ 2 3 49" xfId="6304"/>
    <cellStyle name="メモ 2 3 5" xfId="6305"/>
    <cellStyle name="メモ 2 3 50" xfId="6306"/>
    <cellStyle name="メモ 2 3 51" xfId="6307"/>
    <cellStyle name="メモ 2 3 52" xfId="6308"/>
    <cellStyle name="メモ 2 3 53" xfId="6309"/>
    <cellStyle name="メモ 2 3 54" xfId="6310"/>
    <cellStyle name="メモ 2 3 55" xfId="6311"/>
    <cellStyle name="メモ 2 3 56" xfId="6312"/>
    <cellStyle name="メモ 2 3 57" xfId="6313"/>
    <cellStyle name="メモ 2 3 58" xfId="6314"/>
    <cellStyle name="メモ 2 3 59" xfId="6315"/>
    <cellStyle name="メモ 2 3 6" xfId="6316"/>
    <cellStyle name="メモ 2 3 60" xfId="6317"/>
    <cellStyle name="メモ 2 3 61" xfId="6318"/>
    <cellStyle name="メモ 2 3 62" xfId="6319"/>
    <cellStyle name="メモ 2 3 63" xfId="6320"/>
    <cellStyle name="メモ 2 3 64" xfId="6321"/>
    <cellStyle name="メモ 2 3 65" xfId="6322"/>
    <cellStyle name="メモ 2 3 7" xfId="6323"/>
    <cellStyle name="メモ 2 3 8" xfId="6324"/>
    <cellStyle name="メモ 2 3 9" xfId="6325"/>
    <cellStyle name="メモ 2 30" xfId="6326"/>
    <cellStyle name="メモ 2 31" xfId="6327"/>
    <cellStyle name="メモ 2 32" xfId="6328"/>
    <cellStyle name="メモ 2 33" xfId="6329"/>
    <cellStyle name="メモ 2 34" xfId="6330"/>
    <cellStyle name="メモ 2 35" xfId="6331"/>
    <cellStyle name="メモ 2 36" xfId="6332"/>
    <cellStyle name="メモ 2 37" xfId="6333"/>
    <cellStyle name="メモ 2 38" xfId="6334"/>
    <cellStyle name="メモ 2 39" xfId="6335"/>
    <cellStyle name="メモ 2 4" xfId="6336"/>
    <cellStyle name="メモ 2 40" xfId="6337"/>
    <cellStyle name="メモ 2 41" xfId="6338"/>
    <cellStyle name="メモ 2 42" xfId="6339"/>
    <cellStyle name="メモ 2 43" xfId="6340"/>
    <cellStyle name="メモ 2 44" xfId="6341"/>
    <cellStyle name="メモ 2 45" xfId="6342"/>
    <cellStyle name="メモ 2 46" xfId="6343"/>
    <cellStyle name="メモ 2 47" xfId="6344"/>
    <cellStyle name="メモ 2 48" xfId="6345"/>
    <cellStyle name="メモ 2 49" xfId="6346"/>
    <cellStyle name="メモ 2 5" xfId="6347"/>
    <cellStyle name="メモ 2 50" xfId="6348"/>
    <cellStyle name="メモ 2 51" xfId="6349"/>
    <cellStyle name="メモ 2 52" xfId="6350"/>
    <cellStyle name="メモ 2 53" xfId="6351"/>
    <cellStyle name="メモ 2 54" xfId="6352"/>
    <cellStyle name="メモ 2 55" xfId="6353"/>
    <cellStyle name="メモ 2 56" xfId="6354"/>
    <cellStyle name="メモ 2 57" xfId="6355"/>
    <cellStyle name="メモ 2 58" xfId="6356"/>
    <cellStyle name="メモ 2 59" xfId="6357"/>
    <cellStyle name="メモ 2 6" xfId="6358"/>
    <cellStyle name="メモ 2 60" xfId="6359"/>
    <cellStyle name="メモ 2 61" xfId="6360"/>
    <cellStyle name="メモ 2 62" xfId="6361"/>
    <cellStyle name="メモ 2 63" xfId="6362"/>
    <cellStyle name="メモ 2 64" xfId="6363"/>
    <cellStyle name="メモ 2 65" xfId="6364"/>
    <cellStyle name="メモ 2 66" xfId="6365"/>
    <cellStyle name="メモ 2 67" xfId="6366"/>
    <cellStyle name="メモ 2 68" xfId="6367"/>
    <cellStyle name="メモ 2 69" xfId="6368"/>
    <cellStyle name="メモ 2 7" xfId="6369"/>
    <cellStyle name="メモ 2 70" xfId="6370"/>
    <cellStyle name="メモ 2 71" xfId="6371"/>
    <cellStyle name="メモ 2 72" xfId="6372"/>
    <cellStyle name="メモ 2 73" xfId="6373"/>
    <cellStyle name="メモ 2 8" xfId="6374"/>
    <cellStyle name="メモ 2 9" xfId="6375"/>
    <cellStyle name="メモ 3" xfId="6376"/>
    <cellStyle name="メモ 3 10" xfId="6377"/>
    <cellStyle name="メモ 3 11" xfId="6378"/>
    <cellStyle name="メモ 3 12" xfId="6379"/>
    <cellStyle name="メモ 3 13" xfId="6380"/>
    <cellStyle name="メモ 3 14" xfId="6381"/>
    <cellStyle name="メモ 3 15" xfId="6382"/>
    <cellStyle name="メモ 3 16" xfId="6383"/>
    <cellStyle name="メモ 3 17" xfId="6384"/>
    <cellStyle name="メモ 3 18" xfId="6385"/>
    <cellStyle name="メモ 3 19" xfId="6386"/>
    <cellStyle name="メモ 3 2" xfId="6387"/>
    <cellStyle name="メモ 3 20" xfId="6388"/>
    <cellStyle name="メモ 3 21" xfId="6389"/>
    <cellStyle name="メモ 3 22" xfId="6390"/>
    <cellStyle name="メモ 3 23" xfId="6391"/>
    <cellStyle name="メモ 3 24" xfId="6392"/>
    <cellStyle name="メモ 3 25" xfId="6393"/>
    <cellStyle name="メモ 3 26" xfId="6394"/>
    <cellStyle name="メモ 3 27" xfId="6395"/>
    <cellStyle name="メモ 3 28" xfId="6396"/>
    <cellStyle name="メモ 3 29" xfId="6397"/>
    <cellStyle name="メモ 3 3" xfId="6398"/>
    <cellStyle name="メモ 3 30" xfId="6399"/>
    <cellStyle name="メモ 3 31" xfId="6400"/>
    <cellStyle name="メモ 3 32" xfId="6401"/>
    <cellStyle name="メモ 3 33" xfId="6402"/>
    <cellStyle name="メモ 3 34" xfId="6403"/>
    <cellStyle name="メモ 3 35" xfId="6404"/>
    <cellStyle name="メモ 3 36" xfId="6405"/>
    <cellStyle name="メモ 3 37" xfId="6406"/>
    <cellStyle name="メモ 3 38" xfId="6407"/>
    <cellStyle name="メモ 3 39" xfId="6408"/>
    <cellStyle name="メモ 3 4" xfId="6409"/>
    <cellStyle name="メモ 3 40" xfId="6410"/>
    <cellStyle name="メモ 3 41" xfId="6411"/>
    <cellStyle name="メモ 3 42" xfId="6412"/>
    <cellStyle name="メモ 3 43" xfId="6413"/>
    <cellStyle name="メモ 3 44" xfId="6414"/>
    <cellStyle name="メモ 3 45" xfId="6415"/>
    <cellStyle name="メモ 3 46" xfId="6416"/>
    <cellStyle name="メモ 3 47" xfId="6417"/>
    <cellStyle name="メモ 3 48" xfId="6418"/>
    <cellStyle name="メモ 3 49" xfId="6419"/>
    <cellStyle name="メモ 3 5" xfId="6420"/>
    <cellStyle name="メモ 3 50" xfId="6421"/>
    <cellStyle name="メモ 3 51" xfId="6422"/>
    <cellStyle name="メモ 3 52" xfId="6423"/>
    <cellStyle name="メモ 3 53" xfId="6424"/>
    <cellStyle name="メモ 3 54" xfId="6425"/>
    <cellStyle name="メモ 3 55" xfId="6426"/>
    <cellStyle name="メモ 3 56" xfId="6427"/>
    <cellStyle name="メモ 3 57" xfId="6428"/>
    <cellStyle name="メモ 3 58" xfId="6429"/>
    <cellStyle name="メモ 3 59" xfId="6430"/>
    <cellStyle name="メモ 3 6" xfId="6431"/>
    <cellStyle name="メモ 3 60" xfId="6432"/>
    <cellStyle name="メモ 3 61" xfId="6433"/>
    <cellStyle name="メモ 3 62" xfId="6434"/>
    <cellStyle name="メモ 3 63" xfId="6435"/>
    <cellStyle name="メモ 3 64" xfId="6436"/>
    <cellStyle name="メモ 3 7" xfId="6437"/>
    <cellStyle name="メモ 3 8" xfId="6438"/>
    <cellStyle name="メモ 3 9" xfId="6439"/>
    <cellStyle name="メモ 4" xfId="6440"/>
    <cellStyle name="メモ 5" xfId="6441"/>
    <cellStyle name="リンク セル 2" xfId="6442"/>
    <cellStyle name="リンク セル 2 10" xfId="6443"/>
    <cellStyle name="リンク セル 2 11" xfId="6444"/>
    <cellStyle name="リンク セル 2 12" xfId="6445"/>
    <cellStyle name="リンク セル 2 13" xfId="6446"/>
    <cellStyle name="リンク セル 2 14" xfId="6447"/>
    <cellStyle name="リンク セル 2 15" xfId="6448"/>
    <cellStyle name="リンク セル 2 16" xfId="6449"/>
    <cellStyle name="リンク セル 2 17" xfId="6450"/>
    <cellStyle name="リンク セル 2 18" xfId="6451"/>
    <cellStyle name="リンク セル 2 19" xfId="6452"/>
    <cellStyle name="リンク セル 2 2" xfId="6453"/>
    <cellStyle name="リンク セル 2 20" xfId="6454"/>
    <cellStyle name="リンク セル 2 21" xfId="6455"/>
    <cellStyle name="リンク セル 2 22" xfId="6456"/>
    <cellStyle name="リンク セル 2 23" xfId="6457"/>
    <cellStyle name="リンク セル 2 24" xfId="6458"/>
    <cellStyle name="リンク セル 2 25" xfId="6459"/>
    <cellStyle name="リンク セル 2 26" xfId="6460"/>
    <cellStyle name="リンク セル 2 27" xfId="6461"/>
    <cellStyle name="リンク セル 2 28" xfId="6462"/>
    <cellStyle name="リンク セル 2 29" xfId="6463"/>
    <cellStyle name="リンク セル 2 3" xfId="6464"/>
    <cellStyle name="リンク セル 2 30" xfId="6465"/>
    <cellStyle name="リンク セル 2 31" xfId="6466"/>
    <cellStyle name="リンク セル 2 32" xfId="6467"/>
    <cellStyle name="リンク セル 2 33" xfId="6468"/>
    <cellStyle name="リンク セル 2 34" xfId="6469"/>
    <cellStyle name="リンク セル 2 35" xfId="6470"/>
    <cellStyle name="リンク セル 2 36" xfId="6471"/>
    <cellStyle name="リンク セル 2 37" xfId="6472"/>
    <cellStyle name="リンク セル 2 38" xfId="6473"/>
    <cellStyle name="リンク セル 2 39" xfId="6474"/>
    <cellStyle name="リンク セル 2 4" xfId="6475"/>
    <cellStyle name="リンク セル 2 40" xfId="6476"/>
    <cellStyle name="リンク セル 2 41" xfId="6477"/>
    <cellStyle name="リンク セル 2 42" xfId="6478"/>
    <cellStyle name="リンク セル 2 43" xfId="6479"/>
    <cellStyle name="リンク セル 2 44" xfId="6480"/>
    <cellStyle name="リンク セル 2 45" xfId="6481"/>
    <cellStyle name="リンク セル 2 46" xfId="6482"/>
    <cellStyle name="リンク セル 2 47" xfId="6483"/>
    <cellStyle name="リンク セル 2 48" xfId="6484"/>
    <cellStyle name="リンク セル 2 49" xfId="6485"/>
    <cellStyle name="リンク セル 2 5" xfId="6486"/>
    <cellStyle name="リンク セル 2 50" xfId="6487"/>
    <cellStyle name="リンク セル 2 51" xfId="6488"/>
    <cellStyle name="リンク セル 2 52" xfId="6489"/>
    <cellStyle name="リンク セル 2 53" xfId="6490"/>
    <cellStyle name="リンク セル 2 54" xfId="6491"/>
    <cellStyle name="リンク セル 2 55" xfId="6492"/>
    <cellStyle name="リンク セル 2 56" xfId="6493"/>
    <cellStyle name="リンク セル 2 57" xfId="6494"/>
    <cellStyle name="リンク セル 2 58" xfId="6495"/>
    <cellStyle name="リンク セル 2 59" xfId="6496"/>
    <cellStyle name="リンク セル 2 6" xfId="6497"/>
    <cellStyle name="リンク セル 2 60" xfId="6498"/>
    <cellStyle name="リンク セル 2 61" xfId="6499"/>
    <cellStyle name="リンク セル 2 62" xfId="6500"/>
    <cellStyle name="リンク セル 2 63" xfId="6501"/>
    <cellStyle name="リンク セル 2 64" xfId="6502"/>
    <cellStyle name="リンク セル 2 7" xfId="6503"/>
    <cellStyle name="リンク セル 2 8" xfId="6504"/>
    <cellStyle name="リンク セル 2 9" xfId="6505"/>
    <cellStyle name="リンク セル 3" xfId="6506"/>
    <cellStyle name="リンク セル 3 10" xfId="6507"/>
    <cellStyle name="リンク セル 3 11" xfId="6508"/>
    <cellStyle name="リンク セル 3 12" xfId="6509"/>
    <cellStyle name="リンク セル 3 13" xfId="6510"/>
    <cellStyle name="リンク セル 3 14" xfId="6511"/>
    <cellStyle name="リンク セル 3 15" xfId="6512"/>
    <cellStyle name="リンク セル 3 16" xfId="6513"/>
    <cellStyle name="リンク セル 3 17" xfId="6514"/>
    <cellStyle name="リンク セル 3 18" xfId="6515"/>
    <cellStyle name="リンク セル 3 19" xfId="6516"/>
    <cellStyle name="リンク セル 3 2" xfId="6517"/>
    <cellStyle name="リンク セル 3 20" xfId="6518"/>
    <cellStyle name="リンク セル 3 21" xfId="6519"/>
    <cellStyle name="リンク セル 3 22" xfId="6520"/>
    <cellStyle name="リンク セル 3 23" xfId="6521"/>
    <cellStyle name="リンク セル 3 24" xfId="6522"/>
    <cellStyle name="リンク セル 3 25" xfId="6523"/>
    <cellStyle name="リンク セル 3 26" xfId="6524"/>
    <cellStyle name="リンク セル 3 27" xfId="6525"/>
    <cellStyle name="リンク セル 3 28" xfId="6526"/>
    <cellStyle name="リンク セル 3 29" xfId="6527"/>
    <cellStyle name="リンク セル 3 3" xfId="6528"/>
    <cellStyle name="リンク セル 3 30" xfId="6529"/>
    <cellStyle name="リンク セル 3 31" xfId="6530"/>
    <cellStyle name="リンク セル 3 32" xfId="6531"/>
    <cellStyle name="リンク セル 3 33" xfId="6532"/>
    <cellStyle name="リンク セル 3 34" xfId="6533"/>
    <cellStyle name="リンク セル 3 35" xfId="6534"/>
    <cellStyle name="リンク セル 3 36" xfId="6535"/>
    <cellStyle name="リンク セル 3 37" xfId="6536"/>
    <cellStyle name="リンク セル 3 38" xfId="6537"/>
    <cellStyle name="リンク セル 3 39" xfId="6538"/>
    <cellStyle name="リンク セル 3 4" xfId="6539"/>
    <cellStyle name="リンク セル 3 40" xfId="6540"/>
    <cellStyle name="リンク セル 3 41" xfId="6541"/>
    <cellStyle name="リンク セル 3 42" xfId="6542"/>
    <cellStyle name="リンク セル 3 43" xfId="6543"/>
    <cellStyle name="リンク セル 3 44" xfId="6544"/>
    <cellStyle name="リンク セル 3 45" xfId="6545"/>
    <cellStyle name="リンク セル 3 46" xfId="6546"/>
    <cellStyle name="リンク セル 3 47" xfId="6547"/>
    <cellStyle name="リンク セル 3 48" xfId="6548"/>
    <cellStyle name="リンク セル 3 49" xfId="6549"/>
    <cellStyle name="リンク セル 3 5" xfId="6550"/>
    <cellStyle name="リンク セル 3 50" xfId="6551"/>
    <cellStyle name="リンク セル 3 51" xfId="6552"/>
    <cellStyle name="リンク セル 3 52" xfId="6553"/>
    <cellStyle name="リンク セル 3 53" xfId="6554"/>
    <cellStyle name="リンク セル 3 54" xfId="6555"/>
    <cellStyle name="リンク セル 3 55" xfId="6556"/>
    <cellStyle name="リンク セル 3 56" xfId="6557"/>
    <cellStyle name="リンク セル 3 57" xfId="6558"/>
    <cellStyle name="リンク セル 3 58" xfId="6559"/>
    <cellStyle name="リンク セル 3 59" xfId="6560"/>
    <cellStyle name="リンク セル 3 6" xfId="6561"/>
    <cellStyle name="リンク セル 3 60" xfId="6562"/>
    <cellStyle name="リンク セル 3 61" xfId="6563"/>
    <cellStyle name="リンク セル 3 62" xfId="6564"/>
    <cellStyle name="リンク セル 3 63" xfId="6565"/>
    <cellStyle name="リンク セル 3 64" xfId="6566"/>
    <cellStyle name="リンク セル 3 7" xfId="6567"/>
    <cellStyle name="リンク セル 3 8" xfId="6568"/>
    <cellStyle name="リンク セル 3 9" xfId="6569"/>
    <cellStyle name="リンク セル 4" xfId="6570"/>
    <cellStyle name="リンク セル 5" xfId="6571"/>
    <cellStyle name="リンク セル 5 10" xfId="6572"/>
    <cellStyle name="リンク セル 5 11" xfId="6573"/>
    <cellStyle name="リンク セル 5 12" xfId="6574"/>
    <cellStyle name="リンク セル 5 13" xfId="6575"/>
    <cellStyle name="リンク セル 5 14" xfId="6576"/>
    <cellStyle name="リンク セル 5 15" xfId="6577"/>
    <cellStyle name="リンク セル 5 16" xfId="6578"/>
    <cellStyle name="リンク セル 5 17" xfId="6579"/>
    <cellStyle name="リンク セル 5 18" xfId="6580"/>
    <cellStyle name="リンク セル 5 19" xfId="6581"/>
    <cellStyle name="リンク セル 5 2" xfId="6582"/>
    <cellStyle name="リンク セル 5 20" xfId="6583"/>
    <cellStyle name="リンク セル 5 21" xfId="6584"/>
    <cellStyle name="リンク セル 5 22" xfId="6585"/>
    <cellStyle name="リンク セル 5 23" xfId="6586"/>
    <cellStyle name="リンク セル 5 24" xfId="6587"/>
    <cellStyle name="リンク セル 5 25" xfId="6588"/>
    <cellStyle name="リンク セル 5 26" xfId="6589"/>
    <cellStyle name="リンク セル 5 27" xfId="6590"/>
    <cellStyle name="リンク セル 5 28" xfId="6591"/>
    <cellStyle name="リンク セル 5 29" xfId="6592"/>
    <cellStyle name="リンク セル 5 3" xfId="6593"/>
    <cellStyle name="リンク セル 5 30" xfId="6594"/>
    <cellStyle name="リンク セル 5 31" xfId="6595"/>
    <cellStyle name="リンク セル 5 32" xfId="6596"/>
    <cellStyle name="リンク セル 5 33" xfId="6597"/>
    <cellStyle name="リンク セル 5 34" xfId="6598"/>
    <cellStyle name="リンク セル 5 35" xfId="6599"/>
    <cellStyle name="リンク セル 5 36" xfId="6600"/>
    <cellStyle name="リンク セル 5 37" xfId="6601"/>
    <cellStyle name="リンク セル 5 38" xfId="6602"/>
    <cellStyle name="リンク セル 5 39" xfId="6603"/>
    <cellStyle name="リンク セル 5 4" xfId="6604"/>
    <cellStyle name="リンク セル 5 40" xfId="6605"/>
    <cellStyle name="リンク セル 5 41" xfId="6606"/>
    <cellStyle name="リンク セル 5 42" xfId="6607"/>
    <cellStyle name="リンク セル 5 43" xfId="6608"/>
    <cellStyle name="リンク セル 5 44" xfId="6609"/>
    <cellStyle name="リンク セル 5 45" xfId="6610"/>
    <cellStyle name="リンク セル 5 46" xfId="6611"/>
    <cellStyle name="リンク セル 5 47" xfId="6612"/>
    <cellStyle name="リンク セル 5 48" xfId="6613"/>
    <cellStyle name="リンク セル 5 49" xfId="6614"/>
    <cellStyle name="リンク セル 5 5" xfId="6615"/>
    <cellStyle name="リンク セル 5 50" xfId="6616"/>
    <cellStyle name="リンク セル 5 51" xfId="6617"/>
    <cellStyle name="リンク セル 5 52" xfId="6618"/>
    <cellStyle name="リンク セル 5 53" xfId="6619"/>
    <cellStyle name="リンク セル 5 54" xfId="6620"/>
    <cellStyle name="リンク セル 5 55" xfId="6621"/>
    <cellStyle name="リンク セル 5 56" xfId="6622"/>
    <cellStyle name="リンク セル 5 57" xfId="6623"/>
    <cellStyle name="リンク セル 5 58" xfId="6624"/>
    <cellStyle name="リンク セル 5 59" xfId="6625"/>
    <cellStyle name="リンク セル 5 6" xfId="6626"/>
    <cellStyle name="リンク セル 5 60" xfId="6627"/>
    <cellStyle name="リンク セル 5 61" xfId="6628"/>
    <cellStyle name="リンク セル 5 62" xfId="6629"/>
    <cellStyle name="リンク セル 5 63" xfId="6630"/>
    <cellStyle name="リンク セル 5 64" xfId="6631"/>
    <cellStyle name="リンク セル 5 7" xfId="6632"/>
    <cellStyle name="リンク セル 5 8" xfId="6633"/>
    <cellStyle name="リンク セル 5 9" xfId="6634"/>
    <cellStyle name="リンク セル 6" xfId="6635"/>
    <cellStyle name="リンク セル 7" xfId="6636"/>
    <cellStyle name="リンク セル 8" xfId="6637"/>
    <cellStyle name="悪い 2" xfId="6638"/>
    <cellStyle name="悪い 2 10" xfId="6639"/>
    <cellStyle name="悪い 2 11" xfId="6640"/>
    <cellStyle name="悪い 2 12" xfId="6641"/>
    <cellStyle name="悪い 2 13" xfId="6642"/>
    <cellStyle name="悪い 2 14" xfId="6643"/>
    <cellStyle name="悪い 2 15" xfId="6644"/>
    <cellStyle name="悪い 2 16" xfId="6645"/>
    <cellStyle name="悪い 2 17" xfId="6646"/>
    <cellStyle name="悪い 2 18" xfId="6647"/>
    <cellStyle name="悪い 2 19" xfId="6648"/>
    <cellStyle name="悪い 2 2" xfId="6649"/>
    <cellStyle name="悪い 2 20" xfId="6650"/>
    <cellStyle name="悪い 2 21" xfId="6651"/>
    <cellStyle name="悪い 2 22" xfId="6652"/>
    <cellStyle name="悪い 2 23" xfId="6653"/>
    <cellStyle name="悪い 2 24" xfId="6654"/>
    <cellStyle name="悪い 2 25" xfId="6655"/>
    <cellStyle name="悪い 2 26" xfId="6656"/>
    <cellStyle name="悪い 2 27" xfId="6657"/>
    <cellStyle name="悪い 2 28" xfId="6658"/>
    <cellStyle name="悪い 2 29" xfId="6659"/>
    <cellStyle name="悪い 2 3" xfId="6660"/>
    <cellStyle name="悪い 2 30" xfId="6661"/>
    <cellStyle name="悪い 2 31" xfId="6662"/>
    <cellStyle name="悪い 2 32" xfId="6663"/>
    <cellStyle name="悪い 2 33" xfId="6664"/>
    <cellStyle name="悪い 2 34" xfId="6665"/>
    <cellStyle name="悪い 2 35" xfId="6666"/>
    <cellStyle name="悪い 2 36" xfId="6667"/>
    <cellStyle name="悪い 2 37" xfId="6668"/>
    <cellStyle name="悪い 2 38" xfId="6669"/>
    <cellStyle name="悪い 2 39" xfId="6670"/>
    <cellStyle name="悪い 2 4" xfId="6671"/>
    <cellStyle name="悪い 2 40" xfId="6672"/>
    <cellStyle name="悪い 2 41" xfId="6673"/>
    <cellStyle name="悪い 2 42" xfId="6674"/>
    <cellStyle name="悪い 2 43" xfId="6675"/>
    <cellStyle name="悪い 2 44" xfId="6676"/>
    <cellStyle name="悪い 2 45" xfId="6677"/>
    <cellStyle name="悪い 2 46" xfId="6678"/>
    <cellStyle name="悪い 2 47" xfId="6679"/>
    <cellStyle name="悪い 2 48" xfId="6680"/>
    <cellStyle name="悪い 2 49" xfId="6681"/>
    <cellStyle name="悪い 2 5" xfId="6682"/>
    <cellStyle name="悪い 2 50" xfId="6683"/>
    <cellStyle name="悪い 2 51" xfId="6684"/>
    <cellStyle name="悪い 2 52" xfId="6685"/>
    <cellStyle name="悪い 2 53" xfId="6686"/>
    <cellStyle name="悪い 2 54" xfId="6687"/>
    <cellStyle name="悪い 2 55" xfId="6688"/>
    <cellStyle name="悪い 2 56" xfId="6689"/>
    <cellStyle name="悪い 2 57" xfId="6690"/>
    <cellStyle name="悪い 2 58" xfId="6691"/>
    <cellStyle name="悪い 2 59" xfId="6692"/>
    <cellStyle name="悪い 2 6" xfId="6693"/>
    <cellStyle name="悪い 2 60" xfId="6694"/>
    <cellStyle name="悪い 2 61" xfId="6695"/>
    <cellStyle name="悪い 2 62" xfId="6696"/>
    <cellStyle name="悪い 2 63" xfId="6697"/>
    <cellStyle name="悪い 2 64" xfId="6698"/>
    <cellStyle name="悪い 2 7" xfId="6699"/>
    <cellStyle name="悪い 2 8" xfId="6700"/>
    <cellStyle name="悪い 2 9" xfId="6701"/>
    <cellStyle name="悪い 3" xfId="6702"/>
    <cellStyle name="悪い 3 10" xfId="6703"/>
    <cellStyle name="悪い 3 11" xfId="6704"/>
    <cellStyle name="悪い 3 12" xfId="6705"/>
    <cellStyle name="悪い 3 13" xfId="6706"/>
    <cellStyle name="悪い 3 14" xfId="6707"/>
    <cellStyle name="悪い 3 15" xfId="6708"/>
    <cellStyle name="悪い 3 16" xfId="6709"/>
    <cellStyle name="悪い 3 17" xfId="6710"/>
    <cellStyle name="悪い 3 18" xfId="6711"/>
    <cellStyle name="悪い 3 19" xfId="6712"/>
    <cellStyle name="悪い 3 2" xfId="6713"/>
    <cellStyle name="悪い 3 20" xfId="6714"/>
    <cellStyle name="悪い 3 21" xfId="6715"/>
    <cellStyle name="悪い 3 22" xfId="6716"/>
    <cellStyle name="悪い 3 23" xfId="6717"/>
    <cellStyle name="悪い 3 24" xfId="6718"/>
    <cellStyle name="悪い 3 25" xfId="6719"/>
    <cellStyle name="悪い 3 26" xfId="6720"/>
    <cellStyle name="悪い 3 27" xfId="6721"/>
    <cellStyle name="悪い 3 28" xfId="6722"/>
    <cellStyle name="悪い 3 29" xfId="6723"/>
    <cellStyle name="悪い 3 3" xfId="6724"/>
    <cellStyle name="悪い 3 30" xfId="6725"/>
    <cellStyle name="悪い 3 31" xfId="6726"/>
    <cellStyle name="悪い 3 32" xfId="6727"/>
    <cellStyle name="悪い 3 33" xfId="6728"/>
    <cellStyle name="悪い 3 34" xfId="6729"/>
    <cellStyle name="悪い 3 35" xfId="6730"/>
    <cellStyle name="悪い 3 36" xfId="6731"/>
    <cellStyle name="悪い 3 37" xfId="6732"/>
    <cellStyle name="悪い 3 38" xfId="6733"/>
    <cellStyle name="悪い 3 39" xfId="6734"/>
    <cellStyle name="悪い 3 4" xfId="6735"/>
    <cellStyle name="悪い 3 40" xfId="6736"/>
    <cellStyle name="悪い 3 41" xfId="6737"/>
    <cellStyle name="悪い 3 42" xfId="6738"/>
    <cellStyle name="悪い 3 43" xfId="6739"/>
    <cellStyle name="悪い 3 44" xfId="6740"/>
    <cellStyle name="悪い 3 45" xfId="6741"/>
    <cellStyle name="悪い 3 46" xfId="6742"/>
    <cellStyle name="悪い 3 47" xfId="6743"/>
    <cellStyle name="悪い 3 48" xfId="6744"/>
    <cellStyle name="悪い 3 49" xfId="6745"/>
    <cellStyle name="悪い 3 5" xfId="6746"/>
    <cellStyle name="悪い 3 50" xfId="6747"/>
    <cellStyle name="悪い 3 51" xfId="6748"/>
    <cellStyle name="悪い 3 52" xfId="6749"/>
    <cellStyle name="悪い 3 53" xfId="6750"/>
    <cellStyle name="悪い 3 54" xfId="6751"/>
    <cellStyle name="悪い 3 55" xfId="6752"/>
    <cellStyle name="悪い 3 56" xfId="6753"/>
    <cellStyle name="悪い 3 57" xfId="6754"/>
    <cellStyle name="悪い 3 58" xfId="6755"/>
    <cellStyle name="悪い 3 59" xfId="6756"/>
    <cellStyle name="悪い 3 6" xfId="6757"/>
    <cellStyle name="悪い 3 60" xfId="6758"/>
    <cellStyle name="悪い 3 61" xfId="6759"/>
    <cellStyle name="悪い 3 62" xfId="6760"/>
    <cellStyle name="悪い 3 63" xfId="6761"/>
    <cellStyle name="悪い 3 64" xfId="6762"/>
    <cellStyle name="悪い 3 7" xfId="6763"/>
    <cellStyle name="悪い 3 8" xfId="6764"/>
    <cellStyle name="悪い 3 9" xfId="6765"/>
    <cellStyle name="悪い 4" xfId="6766"/>
    <cellStyle name="悪い 5" xfId="6767"/>
    <cellStyle name="悪い 5 10" xfId="6768"/>
    <cellStyle name="悪い 5 11" xfId="6769"/>
    <cellStyle name="悪い 5 12" xfId="6770"/>
    <cellStyle name="悪い 5 13" xfId="6771"/>
    <cellStyle name="悪い 5 14" xfId="6772"/>
    <cellStyle name="悪い 5 15" xfId="6773"/>
    <cellStyle name="悪い 5 16" xfId="6774"/>
    <cellStyle name="悪い 5 17" xfId="6775"/>
    <cellStyle name="悪い 5 18" xfId="6776"/>
    <cellStyle name="悪い 5 19" xfId="6777"/>
    <cellStyle name="悪い 5 2" xfId="6778"/>
    <cellStyle name="悪い 5 20" xfId="6779"/>
    <cellStyle name="悪い 5 21" xfId="6780"/>
    <cellStyle name="悪い 5 22" xfId="6781"/>
    <cellStyle name="悪い 5 23" xfId="6782"/>
    <cellStyle name="悪い 5 24" xfId="6783"/>
    <cellStyle name="悪い 5 25" xfId="6784"/>
    <cellStyle name="悪い 5 26" xfId="6785"/>
    <cellStyle name="悪い 5 27" xfId="6786"/>
    <cellStyle name="悪い 5 28" xfId="6787"/>
    <cellStyle name="悪い 5 29" xfId="6788"/>
    <cellStyle name="悪い 5 3" xfId="6789"/>
    <cellStyle name="悪い 5 30" xfId="6790"/>
    <cellStyle name="悪い 5 31" xfId="6791"/>
    <cellStyle name="悪い 5 32" xfId="6792"/>
    <cellStyle name="悪い 5 33" xfId="6793"/>
    <cellStyle name="悪い 5 34" xfId="6794"/>
    <cellStyle name="悪い 5 35" xfId="6795"/>
    <cellStyle name="悪い 5 36" xfId="6796"/>
    <cellStyle name="悪い 5 37" xfId="6797"/>
    <cellStyle name="悪い 5 38" xfId="6798"/>
    <cellStyle name="悪い 5 39" xfId="6799"/>
    <cellStyle name="悪い 5 4" xfId="6800"/>
    <cellStyle name="悪い 5 40" xfId="6801"/>
    <cellStyle name="悪い 5 41" xfId="6802"/>
    <cellStyle name="悪い 5 42" xfId="6803"/>
    <cellStyle name="悪い 5 43" xfId="6804"/>
    <cellStyle name="悪い 5 44" xfId="6805"/>
    <cellStyle name="悪い 5 45" xfId="6806"/>
    <cellStyle name="悪い 5 46" xfId="6807"/>
    <cellStyle name="悪い 5 47" xfId="6808"/>
    <cellStyle name="悪い 5 48" xfId="6809"/>
    <cellStyle name="悪い 5 49" xfId="6810"/>
    <cellStyle name="悪い 5 5" xfId="6811"/>
    <cellStyle name="悪い 5 50" xfId="6812"/>
    <cellStyle name="悪い 5 51" xfId="6813"/>
    <cellStyle name="悪い 5 52" xfId="6814"/>
    <cellStyle name="悪い 5 53" xfId="6815"/>
    <cellStyle name="悪い 5 54" xfId="6816"/>
    <cellStyle name="悪い 5 55" xfId="6817"/>
    <cellStyle name="悪い 5 56" xfId="6818"/>
    <cellStyle name="悪い 5 57" xfId="6819"/>
    <cellStyle name="悪い 5 58" xfId="6820"/>
    <cellStyle name="悪い 5 59" xfId="6821"/>
    <cellStyle name="悪い 5 6" xfId="6822"/>
    <cellStyle name="悪い 5 60" xfId="6823"/>
    <cellStyle name="悪い 5 61" xfId="6824"/>
    <cellStyle name="悪い 5 62" xfId="6825"/>
    <cellStyle name="悪い 5 63" xfId="6826"/>
    <cellStyle name="悪い 5 64" xfId="6827"/>
    <cellStyle name="悪い 5 7" xfId="6828"/>
    <cellStyle name="悪い 5 8" xfId="6829"/>
    <cellStyle name="悪い 5 9" xfId="6830"/>
    <cellStyle name="悪い 6" xfId="6831"/>
    <cellStyle name="悪い 7" xfId="6832"/>
    <cellStyle name="悪い 8" xfId="6833"/>
    <cellStyle name="計算 2" xfId="6834"/>
    <cellStyle name="計算 2 10" xfId="6835"/>
    <cellStyle name="計算 2 11" xfId="6836"/>
    <cellStyle name="計算 2 12" xfId="6837"/>
    <cellStyle name="計算 2 13" xfId="6838"/>
    <cellStyle name="計算 2 14" xfId="6839"/>
    <cellStyle name="計算 2 15" xfId="6840"/>
    <cellStyle name="計算 2 16" xfId="6841"/>
    <cellStyle name="計算 2 17" xfId="6842"/>
    <cellStyle name="計算 2 18" xfId="6843"/>
    <cellStyle name="計算 2 19" xfId="6844"/>
    <cellStyle name="計算 2 2" xfId="6845"/>
    <cellStyle name="計算 2 20" xfId="6846"/>
    <cellStyle name="計算 2 21" xfId="6847"/>
    <cellStyle name="計算 2 22" xfId="6848"/>
    <cellStyle name="計算 2 23" xfId="6849"/>
    <cellStyle name="計算 2 24" xfId="6850"/>
    <cellStyle name="計算 2 25" xfId="6851"/>
    <cellStyle name="計算 2 26" xfId="6852"/>
    <cellStyle name="計算 2 27" xfId="6853"/>
    <cellStyle name="計算 2 28" xfId="6854"/>
    <cellStyle name="計算 2 29" xfId="6855"/>
    <cellStyle name="計算 2 3" xfId="6856"/>
    <cellStyle name="計算 2 30" xfId="6857"/>
    <cellStyle name="計算 2 31" xfId="6858"/>
    <cellStyle name="計算 2 32" xfId="6859"/>
    <cellStyle name="計算 2 33" xfId="6860"/>
    <cellStyle name="計算 2 34" xfId="6861"/>
    <cellStyle name="計算 2 35" xfId="6862"/>
    <cellStyle name="計算 2 36" xfId="6863"/>
    <cellStyle name="計算 2 37" xfId="6864"/>
    <cellStyle name="計算 2 38" xfId="6865"/>
    <cellStyle name="計算 2 39" xfId="6866"/>
    <cellStyle name="計算 2 4" xfId="6867"/>
    <cellStyle name="計算 2 40" xfId="6868"/>
    <cellStyle name="計算 2 41" xfId="6869"/>
    <cellStyle name="計算 2 42" xfId="6870"/>
    <cellStyle name="計算 2 43" xfId="6871"/>
    <cellStyle name="計算 2 44" xfId="6872"/>
    <cellStyle name="計算 2 45" xfId="6873"/>
    <cellStyle name="計算 2 46" xfId="6874"/>
    <cellStyle name="計算 2 47" xfId="6875"/>
    <cellStyle name="計算 2 48" xfId="6876"/>
    <cellStyle name="計算 2 49" xfId="6877"/>
    <cellStyle name="計算 2 5" xfId="6878"/>
    <cellStyle name="計算 2 50" xfId="6879"/>
    <cellStyle name="計算 2 51" xfId="6880"/>
    <cellStyle name="計算 2 52" xfId="6881"/>
    <cellStyle name="計算 2 53" xfId="6882"/>
    <cellStyle name="計算 2 54" xfId="6883"/>
    <cellStyle name="計算 2 55" xfId="6884"/>
    <cellStyle name="計算 2 56" xfId="6885"/>
    <cellStyle name="計算 2 57" xfId="6886"/>
    <cellStyle name="計算 2 58" xfId="6887"/>
    <cellStyle name="計算 2 59" xfId="6888"/>
    <cellStyle name="計算 2 6" xfId="6889"/>
    <cellStyle name="計算 2 60" xfId="6890"/>
    <cellStyle name="計算 2 61" xfId="6891"/>
    <cellStyle name="計算 2 62" xfId="6892"/>
    <cellStyle name="計算 2 63" xfId="6893"/>
    <cellStyle name="計算 2 64" xfId="6894"/>
    <cellStyle name="計算 2 7" xfId="6895"/>
    <cellStyle name="計算 2 8" xfId="6896"/>
    <cellStyle name="計算 2 9" xfId="6897"/>
    <cellStyle name="計算 3" xfId="6898"/>
    <cellStyle name="計算 3 10" xfId="6899"/>
    <cellStyle name="計算 3 11" xfId="6900"/>
    <cellStyle name="計算 3 12" xfId="6901"/>
    <cellStyle name="計算 3 13" xfId="6902"/>
    <cellStyle name="計算 3 14" xfId="6903"/>
    <cellStyle name="計算 3 15" xfId="6904"/>
    <cellStyle name="計算 3 16" xfId="6905"/>
    <cellStyle name="計算 3 17" xfId="6906"/>
    <cellStyle name="計算 3 18" xfId="6907"/>
    <cellStyle name="計算 3 19" xfId="6908"/>
    <cellStyle name="計算 3 2" xfId="6909"/>
    <cellStyle name="計算 3 20" xfId="6910"/>
    <cellStyle name="計算 3 21" xfId="6911"/>
    <cellStyle name="計算 3 22" xfId="6912"/>
    <cellStyle name="計算 3 23" xfId="6913"/>
    <cellStyle name="計算 3 24" xfId="6914"/>
    <cellStyle name="計算 3 25" xfId="6915"/>
    <cellStyle name="計算 3 26" xfId="6916"/>
    <cellStyle name="計算 3 27" xfId="6917"/>
    <cellStyle name="計算 3 28" xfId="6918"/>
    <cellStyle name="計算 3 29" xfId="6919"/>
    <cellStyle name="計算 3 3" xfId="6920"/>
    <cellStyle name="計算 3 30" xfId="6921"/>
    <cellStyle name="計算 3 31" xfId="6922"/>
    <cellStyle name="計算 3 32" xfId="6923"/>
    <cellStyle name="計算 3 33" xfId="6924"/>
    <cellStyle name="計算 3 34" xfId="6925"/>
    <cellStyle name="計算 3 35" xfId="6926"/>
    <cellStyle name="計算 3 36" xfId="6927"/>
    <cellStyle name="計算 3 37" xfId="6928"/>
    <cellStyle name="計算 3 38" xfId="6929"/>
    <cellStyle name="計算 3 39" xfId="6930"/>
    <cellStyle name="計算 3 4" xfId="6931"/>
    <cellStyle name="計算 3 40" xfId="6932"/>
    <cellStyle name="計算 3 41" xfId="6933"/>
    <cellStyle name="計算 3 42" xfId="6934"/>
    <cellStyle name="計算 3 43" xfId="6935"/>
    <cellStyle name="計算 3 44" xfId="6936"/>
    <cellStyle name="計算 3 45" xfId="6937"/>
    <cellStyle name="計算 3 46" xfId="6938"/>
    <cellStyle name="計算 3 47" xfId="6939"/>
    <cellStyle name="計算 3 48" xfId="6940"/>
    <cellStyle name="計算 3 49" xfId="6941"/>
    <cellStyle name="計算 3 5" xfId="6942"/>
    <cellStyle name="計算 3 50" xfId="6943"/>
    <cellStyle name="計算 3 51" xfId="6944"/>
    <cellStyle name="計算 3 52" xfId="6945"/>
    <cellStyle name="計算 3 53" xfId="6946"/>
    <cellStyle name="計算 3 54" xfId="6947"/>
    <cellStyle name="計算 3 55" xfId="6948"/>
    <cellStyle name="計算 3 56" xfId="6949"/>
    <cellStyle name="計算 3 57" xfId="6950"/>
    <cellStyle name="計算 3 58" xfId="6951"/>
    <cellStyle name="計算 3 59" xfId="6952"/>
    <cellStyle name="計算 3 6" xfId="6953"/>
    <cellStyle name="計算 3 60" xfId="6954"/>
    <cellStyle name="計算 3 61" xfId="6955"/>
    <cellStyle name="計算 3 62" xfId="6956"/>
    <cellStyle name="計算 3 63" xfId="6957"/>
    <cellStyle name="計算 3 64" xfId="6958"/>
    <cellStyle name="計算 3 7" xfId="6959"/>
    <cellStyle name="計算 3 8" xfId="6960"/>
    <cellStyle name="計算 3 9" xfId="6961"/>
    <cellStyle name="計算 4" xfId="6962"/>
    <cellStyle name="計算 5" xfId="6963"/>
    <cellStyle name="計算 5 10" xfId="6964"/>
    <cellStyle name="計算 5 11" xfId="6965"/>
    <cellStyle name="計算 5 12" xfId="6966"/>
    <cellStyle name="計算 5 13" xfId="6967"/>
    <cellStyle name="計算 5 14" xfId="6968"/>
    <cellStyle name="計算 5 15" xfId="6969"/>
    <cellStyle name="計算 5 16" xfId="6970"/>
    <cellStyle name="計算 5 17" xfId="6971"/>
    <cellStyle name="計算 5 18" xfId="6972"/>
    <cellStyle name="計算 5 19" xfId="6973"/>
    <cellStyle name="計算 5 2" xfId="6974"/>
    <cellStyle name="計算 5 20" xfId="6975"/>
    <cellStyle name="計算 5 21" xfId="6976"/>
    <cellStyle name="計算 5 22" xfId="6977"/>
    <cellStyle name="計算 5 23" xfId="6978"/>
    <cellStyle name="計算 5 24" xfId="6979"/>
    <cellStyle name="計算 5 25" xfId="6980"/>
    <cellStyle name="計算 5 26" xfId="6981"/>
    <cellStyle name="計算 5 27" xfId="6982"/>
    <cellStyle name="計算 5 28" xfId="6983"/>
    <cellStyle name="計算 5 29" xfId="6984"/>
    <cellStyle name="計算 5 3" xfId="6985"/>
    <cellStyle name="計算 5 30" xfId="6986"/>
    <cellStyle name="計算 5 31" xfId="6987"/>
    <cellStyle name="計算 5 32" xfId="6988"/>
    <cellStyle name="計算 5 33" xfId="6989"/>
    <cellStyle name="計算 5 34" xfId="6990"/>
    <cellStyle name="計算 5 35" xfId="6991"/>
    <cellStyle name="計算 5 36" xfId="6992"/>
    <cellStyle name="計算 5 37" xfId="6993"/>
    <cellStyle name="計算 5 38" xfId="6994"/>
    <cellStyle name="計算 5 39" xfId="6995"/>
    <cellStyle name="計算 5 4" xfId="6996"/>
    <cellStyle name="計算 5 40" xfId="6997"/>
    <cellStyle name="計算 5 41" xfId="6998"/>
    <cellStyle name="計算 5 42" xfId="6999"/>
    <cellStyle name="計算 5 43" xfId="7000"/>
    <cellStyle name="計算 5 44" xfId="7001"/>
    <cellStyle name="計算 5 45" xfId="7002"/>
    <cellStyle name="計算 5 46" xfId="7003"/>
    <cellStyle name="計算 5 47" xfId="7004"/>
    <cellStyle name="計算 5 48" xfId="7005"/>
    <cellStyle name="計算 5 49" xfId="7006"/>
    <cellStyle name="計算 5 5" xfId="7007"/>
    <cellStyle name="計算 5 50" xfId="7008"/>
    <cellStyle name="計算 5 51" xfId="7009"/>
    <cellStyle name="計算 5 52" xfId="7010"/>
    <cellStyle name="計算 5 53" xfId="7011"/>
    <cellStyle name="計算 5 54" xfId="7012"/>
    <cellStyle name="計算 5 55" xfId="7013"/>
    <cellStyle name="計算 5 56" xfId="7014"/>
    <cellStyle name="計算 5 57" xfId="7015"/>
    <cellStyle name="計算 5 58" xfId="7016"/>
    <cellStyle name="計算 5 59" xfId="7017"/>
    <cellStyle name="計算 5 6" xfId="7018"/>
    <cellStyle name="計算 5 60" xfId="7019"/>
    <cellStyle name="計算 5 61" xfId="7020"/>
    <cellStyle name="計算 5 62" xfId="7021"/>
    <cellStyle name="計算 5 63" xfId="7022"/>
    <cellStyle name="計算 5 64" xfId="7023"/>
    <cellStyle name="計算 5 7" xfId="7024"/>
    <cellStyle name="計算 5 8" xfId="7025"/>
    <cellStyle name="計算 5 9" xfId="7026"/>
    <cellStyle name="計算 6" xfId="7027"/>
    <cellStyle name="計算 7" xfId="7028"/>
    <cellStyle name="計算 8" xfId="7029"/>
    <cellStyle name="警告文 2" xfId="7030"/>
    <cellStyle name="警告文 2 10" xfId="7031"/>
    <cellStyle name="警告文 2 11" xfId="7032"/>
    <cellStyle name="警告文 2 12" xfId="7033"/>
    <cellStyle name="警告文 2 13" xfId="7034"/>
    <cellStyle name="警告文 2 14" xfId="7035"/>
    <cellStyle name="警告文 2 15" xfId="7036"/>
    <cellStyle name="警告文 2 16" xfId="7037"/>
    <cellStyle name="警告文 2 17" xfId="7038"/>
    <cellStyle name="警告文 2 18" xfId="7039"/>
    <cellStyle name="警告文 2 19" xfId="7040"/>
    <cellStyle name="警告文 2 2" xfId="7041"/>
    <cellStyle name="警告文 2 20" xfId="7042"/>
    <cellStyle name="警告文 2 21" xfId="7043"/>
    <cellStyle name="警告文 2 22" xfId="7044"/>
    <cellStyle name="警告文 2 23" xfId="7045"/>
    <cellStyle name="警告文 2 24" xfId="7046"/>
    <cellStyle name="警告文 2 25" xfId="7047"/>
    <cellStyle name="警告文 2 26" xfId="7048"/>
    <cellStyle name="警告文 2 27" xfId="7049"/>
    <cellStyle name="警告文 2 28" xfId="7050"/>
    <cellStyle name="警告文 2 29" xfId="7051"/>
    <cellStyle name="警告文 2 3" xfId="7052"/>
    <cellStyle name="警告文 2 30" xfId="7053"/>
    <cellStyle name="警告文 2 31" xfId="7054"/>
    <cellStyle name="警告文 2 32" xfId="7055"/>
    <cellStyle name="警告文 2 33" xfId="7056"/>
    <cellStyle name="警告文 2 34" xfId="7057"/>
    <cellStyle name="警告文 2 35" xfId="7058"/>
    <cellStyle name="警告文 2 36" xfId="7059"/>
    <cellStyle name="警告文 2 37" xfId="7060"/>
    <cellStyle name="警告文 2 38" xfId="7061"/>
    <cellStyle name="警告文 2 39" xfId="7062"/>
    <cellStyle name="警告文 2 4" xfId="7063"/>
    <cellStyle name="警告文 2 40" xfId="7064"/>
    <cellStyle name="警告文 2 41" xfId="7065"/>
    <cellStyle name="警告文 2 42" xfId="7066"/>
    <cellStyle name="警告文 2 43" xfId="7067"/>
    <cellStyle name="警告文 2 44" xfId="7068"/>
    <cellStyle name="警告文 2 45" xfId="7069"/>
    <cellStyle name="警告文 2 46" xfId="7070"/>
    <cellStyle name="警告文 2 47" xfId="7071"/>
    <cellStyle name="警告文 2 48" xfId="7072"/>
    <cellStyle name="警告文 2 49" xfId="7073"/>
    <cellStyle name="警告文 2 5" xfId="7074"/>
    <cellStyle name="警告文 2 50" xfId="7075"/>
    <cellStyle name="警告文 2 51" xfId="7076"/>
    <cellStyle name="警告文 2 52" xfId="7077"/>
    <cellStyle name="警告文 2 53" xfId="7078"/>
    <cellStyle name="警告文 2 54" xfId="7079"/>
    <cellStyle name="警告文 2 55" xfId="7080"/>
    <cellStyle name="警告文 2 56" xfId="7081"/>
    <cellStyle name="警告文 2 57" xfId="7082"/>
    <cellStyle name="警告文 2 58" xfId="7083"/>
    <cellStyle name="警告文 2 59" xfId="7084"/>
    <cellStyle name="警告文 2 6" xfId="7085"/>
    <cellStyle name="警告文 2 60" xfId="7086"/>
    <cellStyle name="警告文 2 61" xfId="7087"/>
    <cellStyle name="警告文 2 62" xfId="7088"/>
    <cellStyle name="警告文 2 63" xfId="7089"/>
    <cellStyle name="警告文 2 64" xfId="7090"/>
    <cellStyle name="警告文 2 7" xfId="7091"/>
    <cellStyle name="警告文 2 8" xfId="7092"/>
    <cellStyle name="警告文 2 9" xfId="7093"/>
    <cellStyle name="警告文 3" xfId="7094"/>
    <cellStyle name="警告文 3 10" xfId="7095"/>
    <cellStyle name="警告文 3 11" xfId="7096"/>
    <cellStyle name="警告文 3 12" xfId="7097"/>
    <cellStyle name="警告文 3 13" xfId="7098"/>
    <cellStyle name="警告文 3 14" xfId="7099"/>
    <cellStyle name="警告文 3 15" xfId="7100"/>
    <cellStyle name="警告文 3 16" xfId="7101"/>
    <cellStyle name="警告文 3 17" xfId="7102"/>
    <cellStyle name="警告文 3 18" xfId="7103"/>
    <cellStyle name="警告文 3 19" xfId="7104"/>
    <cellStyle name="警告文 3 2" xfId="7105"/>
    <cellStyle name="警告文 3 20" xfId="7106"/>
    <cellStyle name="警告文 3 21" xfId="7107"/>
    <cellStyle name="警告文 3 22" xfId="7108"/>
    <cellStyle name="警告文 3 23" xfId="7109"/>
    <cellStyle name="警告文 3 24" xfId="7110"/>
    <cellStyle name="警告文 3 25" xfId="7111"/>
    <cellStyle name="警告文 3 26" xfId="7112"/>
    <cellStyle name="警告文 3 27" xfId="7113"/>
    <cellStyle name="警告文 3 28" xfId="7114"/>
    <cellStyle name="警告文 3 29" xfId="7115"/>
    <cellStyle name="警告文 3 3" xfId="7116"/>
    <cellStyle name="警告文 3 30" xfId="7117"/>
    <cellStyle name="警告文 3 31" xfId="7118"/>
    <cellStyle name="警告文 3 32" xfId="7119"/>
    <cellStyle name="警告文 3 33" xfId="7120"/>
    <cellStyle name="警告文 3 34" xfId="7121"/>
    <cellStyle name="警告文 3 35" xfId="7122"/>
    <cellStyle name="警告文 3 36" xfId="7123"/>
    <cellStyle name="警告文 3 37" xfId="7124"/>
    <cellStyle name="警告文 3 38" xfId="7125"/>
    <cellStyle name="警告文 3 39" xfId="7126"/>
    <cellStyle name="警告文 3 4" xfId="7127"/>
    <cellStyle name="警告文 3 40" xfId="7128"/>
    <cellStyle name="警告文 3 41" xfId="7129"/>
    <cellStyle name="警告文 3 42" xfId="7130"/>
    <cellStyle name="警告文 3 43" xfId="7131"/>
    <cellStyle name="警告文 3 44" xfId="7132"/>
    <cellStyle name="警告文 3 45" xfId="7133"/>
    <cellStyle name="警告文 3 46" xfId="7134"/>
    <cellStyle name="警告文 3 47" xfId="7135"/>
    <cellStyle name="警告文 3 48" xfId="7136"/>
    <cellStyle name="警告文 3 49" xfId="7137"/>
    <cellStyle name="警告文 3 5" xfId="7138"/>
    <cellStyle name="警告文 3 50" xfId="7139"/>
    <cellStyle name="警告文 3 51" xfId="7140"/>
    <cellStyle name="警告文 3 52" xfId="7141"/>
    <cellStyle name="警告文 3 53" xfId="7142"/>
    <cellStyle name="警告文 3 54" xfId="7143"/>
    <cellStyle name="警告文 3 55" xfId="7144"/>
    <cellStyle name="警告文 3 56" xfId="7145"/>
    <cellStyle name="警告文 3 57" xfId="7146"/>
    <cellStyle name="警告文 3 58" xfId="7147"/>
    <cellStyle name="警告文 3 59" xfId="7148"/>
    <cellStyle name="警告文 3 6" xfId="7149"/>
    <cellStyle name="警告文 3 60" xfId="7150"/>
    <cellStyle name="警告文 3 61" xfId="7151"/>
    <cellStyle name="警告文 3 62" xfId="7152"/>
    <cellStyle name="警告文 3 63" xfId="7153"/>
    <cellStyle name="警告文 3 64" xfId="7154"/>
    <cellStyle name="警告文 3 7" xfId="7155"/>
    <cellStyle name="警告文 3 8" xfId="7156"/>
    <cellStyle name="警告文 3 9" xfId="7157"/>
    <cellStyle name="警告文 4" xfId="7158"/>
    <cellStyle name="警告文 5" xfId="7159"/>
    <cellStyle name="警告文 5 10" xfId="7160"/>
    <cellStyle name="警告文 5 11" xfId="7161"/>
    <cellStyle name="警告文 5 12" xfId="7162"/>
    <cellStyle name="警告文 5 13" xfId="7163"/>
    <cellStyle name="警告文 5 14" xfId="7164"/>
    <cellStyle name="警告文 5 15" xfId="7165"/>
    <cellStyle name="警告文 5 16" xfId="7166"/>
    <cellStyle name="警告文 5 17" xfId="7167"/>
    <cellStyle name="警告文 5 18" xfId="7168"/>
    <cellStyle name="警告文 5 19" xfId="7169"/>
    <cellStyle name="警告文 5 2" xfId="7170"/>
    <cellStyle name="警告文 5 20" xfId="7171"/>
    <cellStyle name="警告文 5 21" xfId="7172"/>
    <cellStyle name="警告文 5 22" xfId="7173"/>
    <cellStyle name="警告文 5 23" xfId="7174"/>
    <cellStyle name="警告文 5 24" xfId="7175"/>
    <cellStyle name="警告文 5 25" xfId="7176"/>
    <cellStyle name="警告文 5 26" xfId="7177"/>
    <cellStyle name="警告文 5 27" xfId="7178"/>
    <cellStyle name="警告文 5 28" xfId="7179"/>
    <cellStyle name="警告文 5 29" xfId="7180"/>
    <cellStyle name="警告文 5 3" xfId="7181"/>
    <cellStyle name="警告文 5 30" xfId="7182"/>
    <cellStyle name="警告文 5 31" xfId="7183"/>
    <cellStyle name="警告文 5 32" xfId="7184"/>
    <cellStyle name="警告文 5 33" xfId="7185"/>
    <cellStyle name="警告文 5 34" xfId="7186"/>
    <cellStyle name="警告文 5 35" xfId="7187"/>
    <cellStyle name="警告文 5 36" xfId="7188"/>
    <cellStyle name="警告文 5 37" xfId="7189"/>
    <cellStyle name="警告文 5 38" xfId="7190"/>
    <cellStyle name="警告文 5 39" xfId="7191"/>
    <cellStyle name="警告文 5 4" xfId="7192"/>
    <cellStyle name="警告文 5 40" xfId="7193"/>
    <cellStyle name="警告文 5 41" xfId="7194"/>
    <cellStyle name="警告文 5 42" xfId="7195"/>
    <cellStyle name="警告文 5 43" xfId="7196"/>
    <cellStyle name="警告文 5 44" xfId="7197"/>
    <cellStyle name="警告文 5 45" xfId="7198"/>
    <cellStyle name="警告文 5 46" xfId="7199"/>
    <cellStyle name="警告文 5 47" xfId="7200"/>
    <cellStyle name="警告文 5 48" xfId="7201"/>
    <cellStyle name="警告文 5 49" xfId="7202"/>
    <cellStyle name="警告文 5 5" xfId="7203"/>
    <cellStyle name="警告文 5 50" xfId="7204"/>
    <cellStyle name="警告文 5 51" xfId="7205"/>
    <cellStyle name="警告文 5 52" xfId="7206"/>
    <cellStyle name="警告文 5 53" xfId="7207"/>
    <cellStyle name="警告文 5 54" xfId="7208"/>
    <cellStyle name="警告文 5 55" xfId="7209"/>
    <cellStyle name="警告文 5 56" xfId="7210"/>
    <cellStyle name="警告文 5 57" xfId="7211"/>
    <cellStyle name="警告文 5 58" xfId="7212"/>
    <cellStyle name="警告文 5 59" xfId="7213"/>
    <cellStyle name="警告文 5 6" xfId="7214"/>
    <cellStyle name="警告文 5 60" xfId="7215"/>
    <cellStyle name="警告文 5 61" xfId="7216"/>
    <cellStyle name="警告文 5 62" xfId="7217"/>
    <cellStyle name="警告文 5 63" xfId="7218"/>
    <cellStyle name="警告文 5 64" xfId="7219"/>
    <cellStyle name="警告文 5 7" xfId="7220"/>
    <cellStyle name="警告文 5 8" xfId="7221"/>
    <cellStyle name="警告文 5 9" xfId="7222"/>
    <cellStyle name="警告文 6" xfId="7223"/>
    <cellStyle name="警告文 7" xfId="7224"/>
    <cellStyle name="警告文 8" xfId="7225"/>
    <cellStyle name="桁区切り 2" xfId="7226"/>
    <cellStyle name="桁区切り 2 2" xfId="7227"/>
    <cellStyle name="桁区切り 2 3" xfId="7228"/>
    <cellStyle name="桁区切り 3" xfId="7229"/>
    <cellStyle name="桁区切り 3 2" xfId="7230"/>
    <cellStyle name="桁区切り 4" xfId="7231"/>
    <cellStyle name="見出し 1 2" xfId="7232"/>
    <cellStyle name="見出し 1 3" xfId="7233"/>
    <cellStyle name="見出し 1 3 10" xfId="7234"/>
    <cellStyle name="見出し 1 3 11" xfId="7235"/>
    <cellStyle name="見出し 1 3 12" xfId="7236"/>
    <cellStyle name="見出し 1 3 13" xfId="7237"/>
    <cellStyle name="見出し 1 3 14" xfId="7238"/>
    <cellStyle name="見出し 1 3 15" xfId="7239"/>
    <cellStyle name="見出し 1 3 16" xfId="7240"/>
    <cellStyle name="見出し 1 3 17" xfId="7241"/>
    <cellStyle name="見出し 1 3 18" xfId="7242"/>
    <cellStyle name="見出し 1 3 19" xfId="7243"/>
    <cellStyle name="見出し 1 3 2" xfId="7244"/>
    <cellStyle name="見出し 1 3 20" xfId="7245"/>
    <cellStyle name="見出し 1 3 21" xfId="7246"/>
    <cellStyle name="見出し 1 3 22" xfId="7247"/>
    <cellStyle name="見出し 1 3 23" xfId="7248"/>
    <cellStyle name="見出し 1 3 24" xfId="7249"/>
    <cellStyle name="見出し 1 3 25" xfId="7250"/>
    <cellStyle name="見出し 1 3 26" xfId="7251"/>
    <cellStyle name="見出し 1 3 27" xfId="7252"/>
    <cellStyle name="見出し 1 3 28" xfId="7253"/>
    <cellStyle name="見出し 1 3 29" xfId="7254"/>
    <cellStyle name="見出し 1 3 3" xfId="7255"/>
    <cellStyle name="見出し 1 3 30" xfId="7256"/>
    <cellStyle name="見出し 1 3 31" xfId="7257"/>
    <cellStyle name="見出し 1 3 32" xfId="7258"/>
    <cellStyle name="見出し 1 3 33" xfId="7259"/>
    <cellStyle name="見出し 1 3 34" xfId="7260"/>
    <cellStyle name="見出し 1 3 35" xfId="7261"/>
    <cellStyle name="見出し 1 3 36" xfId="7262"/>
    <cellStyle name="見出し 1 3 37" xfId="7263"/>
    <cellStyle name="見出し 1 3 38" xfId="7264"/>
    <cellStyle name="見出し 1 3 39" xfId="7265"/>
    <cellStyle name="見出し 1 3 4" xfId="7266"/>
    <cellStyle name="見出し 1 3 40" xfId="7267"/>
    <cellStyle name="見出し 1 3 41" xfId="7268"/>
    <cellStyle name="見出し 1 3 42" xfId="7269"/>
    <cellStyle name="見出し 1 3 43" xfId="7270"/>
    <cellStyle name="見出し 1 3 44" xfId="7271"/>
    <cellStyle name="見出し 1 3 45" xfId="7272"/>
    <cellStyle name="見出し 1 3 46" xfId="7273"/>
    <cellStyle name="見出し 1 3 47" xfId="7274"/>
    <cellStyle name="見出し 1 3 48" xfId="7275"/>
    <cellStyle name="見出し 1 3 49" xfId="7276"/>
    <cellStyle name="見出し 1 3 5" xfId="7277"/>
    <cellStyle name="見出し 1 3 50" xfId="7278"/>
    <cellStyle name="見出し 1 3 51" xfId="7279"/>
    <cellStyle name="見出し 1 3 52" xfId="7280"/>
    <cellStyle name="見出し 1 3 53" xfId="7281"/>
    <cellStyle name="見出し 1 3 54" xfId="7282"/>
    <cellStyle name="見出し 1 3 55" xfId="7283"/>
    <cellStyle name="見出し 1 3 56" xfId="7284"/>
    <cellStyle name="見出し 1 3 57" xfId="7285"/>
    <cellStyle name="見出し 1 3 58" xfId="7286"/>
    <cellStyle name="見出し 1 3 59" xfId="7287"/>
    <cellStyle name="見出し 1 3 6" xfId="7288"/>
    <cellStyle name="見出し 1 3 60" xfId="7289"/>
    <cellStyle name="見出し 1 3 61" xfId="7290"/>
    <cellStyle name="見出し 1 3 62" xfId="7291"/>
    <cellStyle name="見出し 1 3 63" xfId="7292"/>
    <cellStyle name="見出し 1 3 64" xfId="7293"/>
    <cellStyle name="見出し 1 3 7" xfId="7294"/>
    <cellStyle name="見出し 1 3 8" xfId="7295"/>
    <cellStyle name="見出し 1 3 9" xfId="7296"/>
    <cellStyle name="見出し 1 4" xfId="7297"/>
    <cellStyle name="見出し 1 5" xfId="7298"/>
    <cellStyle name="見出し 2 2" xfId="7299"/>
    <cellStyle name="見出し 2 3" xfId="7300"/>
    <cellStyle name="見出し 2 3 10" xfId="7301"/>
    <cellStyle name="見出し 2 3 11" xfId="7302"/>
    <cellStyle name="見出し 2 3 12" xfId="7303"/>
    <cellStyle name="見出し 2 3 13" xfId="7304"/>
    <cellStyle name="見出し 2 3 14" xfId="7305"/>
    <cellStyle name="見出し 2 3 15" xfId="7306"/>
    <cellStyle name="見出し 2 3 16" xfId="7307"/>
    <cellStyle name="見出し 2 3 17" xfId="7308"/>
    <cellStyle name="見出し 2 3 18" xfId="7309"/>
    <cellStyle name="見出し 2 3 19" xfId="7310"/>
    <cellStyle name="見出し 2 3 2" xfId="7311"/>
    <cellStyle name="見出し 2 3 20" xfId="7312"/>
    <cellStyle name="見出し 2 3 21" xfId="7313"/>
    <cellStyle name="見出し 2 3 22" xfId="7314"/>
    <cellStyle name="見出し 2 3 23" xfId="7315"/>
    <cellStyle name="見出し 2 3 24" xfId="7316"/>
    <cellStyle name="見出し 2 3 25" xfId="7317"/>
    <cellStyle name="見出し 2 3 26" xfId="7318"/>
    <cellStyle name="見出し 2 3 27" xfId="7319"/>
    <cellStyle name="見出し 2 3 28" xfId="7320"/>
    <cellStyle name="見出し 2 3 29" xfId="7321"/>
    <cellStyle name="見出し 2 3 3" xfId="7322"/>
    <cellStyle name="見出し 2 3 30" xfId="7323"/>
    <cellStyle name="見出し 2 3 31" xfId="7324"/>
    <cellStyle name="見出し 2 3 32" xfId="7325"/>
    <cellStyle name="見出し 2 3 33" xfId="7326"/>
    <cellStyle name="見出し 2 3 34" xfId="7327"/>
    <cellStyle name="見出し 2 3 35" xfId="7328"/>
    <cellStyle name="見出し 2 3 36" xfId="7329"/>
    <cellStyle name="見出し 2 3 37" xfId="7330"/>
    <cellStyle name="見出し 2 3 38" xfId="7331"/>
    <cellStyle name="見出し 2 3 39" xfId="7332"/>
    <cellStyle name="見出し 2 3 4" xfId="7333"/>
    <cellStyle name="見出し 2 3 40" xfId="7334"/>
    <cellStyle name="見出し 2 3 41" xfId="7335"/>
    <cellStyle name="見出し 2 3 42" xfId="7336"/>
    <cellStyle name="見出し 2 3 43" xfId="7337"/>
    <cellStyle name="見出し 2 3 44" xfId="7338"/>
    <cellStyle name="見出し 2 3 45" xfId="7339"/>
    <cellStyle name="見出し 2 3 46" xfId="7340"/>
    <cellStyle name="見出し 2 3 47" xfId="7341"/>
    <cellStyle name="見出し 2 3 48" xfId="7342"/>
    <cellStyle name="見出し 2 3 49" xfId="7343"/>
    <cellStyle name="見出し 2 3 5" xfId="7344"/>
    <cellStyle name="見出し 2 3 50" xfId="7345"/>
    <cellStyle name="見出し 2 3 51" xfId="7346"/>
    <cellStyle name="見出し 2 3 52" xfId="7347"/>
    <cellStyle name="見出し 2 3 53" xfId="7348"/>
    <cellStyle name="見出し 2 3 54" xfId="7349"/>
    <cellStyle name="見出し 2 3 55" xfId="7350"/>
    <cellStyle name="見出し 2 3 56" xfId="7351"/>
    <cellStyle name="見出し 2 3 57" xfId="7352"/>
    <cellStyle name="見出し 2 3 58" xfId="7353"/>
    <cellStyle name="見出し 2 3 59" xfId="7354"/>
    <cellStyle name="見出し 2 3 6" xfId="7355"/>
    <cellStyle name="見出し 2 3 60" xfId="7356"/>
    <cellStyle name="見出し 2 3 61" xfId="7357"/>
    <cellStyle name="見出し 2 3 62" xfId="7358"/>
    <cellStyle name="見出し 2 3 63" xfId="7359"/>
    <cellStyle name="見出し 2 3 64" xfId="7360"/>
    <cellStyle name="見出し 2 3 7" xfId="7361"/>
    <cellStyle name="見出し 2 3 8" xfId="7362"/>
    <cellStyle name="見出し 2 3 9" xfId="7363"/>
    <cellStyle name="見出し 2 4" xfId="7364"/>
    <cellStyle name="見出し 2 5" xfId="7365"/>
    <cellStyle name="見出し 3 2" xfId="7366"/>
    <cellStyle name="見出し 3 3" xfId="7367"/>
    <cellStyle name="見出し 3 3 10" xfId="7368"/>
    <cellStyle name="見出し 3 3 11" xfId="7369"/>
    <cellStyle name="見出し 3 3 12" xfId="7370"/>
    <cellStyle name="見出し 3 3 13" xfId="7371"/>
    <cellStyle name="見出し 3 3 14" xfId="7372"/>
    <cellStyle name="見出し 3 3 15" xfId="7373"/>
    <cellStyle name="見出し 3 3 16" xfId="7374"/>
    <cellStyle name="見出し 3 3 17" xfId="7375"/>
    <cellStyle name="見出し 3 3 18" xfId="7376"/>
    <cellStyle name="見出し 3 3 19" xfId="7377"/>
    <cellStyle name="見出し 3 3 2" xfId="7378"/>
    <cellStyle name="見出し 3 3 20" xfId="7379"/>
    <cellStyle name="見出し 3 3 21" xfId="7380"/>
    <cellStyle name="見出し 3 3 22" xfId="7381"/>
    <cellStyle name="見出し 3 3 23" xfId="7382"/>
    <cellStyle name="見出し 3 3 24" xfId="7383"/>
    <cellStyle name="見出し 3 3 25" xfId="7384"/>
    <cellStyle name="見出し 3 3 26" xfId="7385"/>
    <cellStyle name="見出し 3 3 27" xfId="7386"/>
    <cellStyle name="見出し 3 3 28" xfId="7387"/>
    <cellStyle name="見出し 3 3 29" xfId="7388"/>
    <cellStyle name="見出し 3 3 3" xfId="7389"/>
    <cellStyle name="見出し 3 3 30" xfId="7390"/>
    <cellStyle name="見出し 3 3 31" xfId="7391"/>
    <cellStyle name="見出し 3 3 32" xfId="7392"/>
    <cellStyle name="見出し 3 3 33" xfId="7393"/>
    <cellStyle name="見出し 3 3 34" xfId="7394"/>
    <cellStyle name="見出し 3 3 35" xfId="7395"/>
    <cellStyle name="見出し 3 3 36" xfId="7396"/>
    <cellStyle name="見出し 3 3 37" xfId="7397"/>
    <cellStyle name="見出し 3 3 38" xfId="7398"/>
    <cellStyle name="見出し 3 3 39" xfId="7399"/>
    <cellStyle name="見出し 3 3 4" xfId="7400"/>
    <cellStyle name="見出し 3 3 40" xfId="7401"/>
    <cellStyle name="見出し 3 3 41" xfId="7402"/>
    <cellStyle name="見出し 3 3 42" xfId="7403"/>
    <cellStyle name="見出し 3 3 43" xfId="7404"/>
    <cellStyle name="見出し 3 3 44" xfId="7405"/>
    <cellStyle name="見出し 3 3 45" xfId="7406"/>
    <cellStyle name="見出し 3 3 46" xfId="7407"/>
    <cellStyle name="見出し 3 3 47" xfId="7408"/>
    <cellStyle name="見出し 3 3 48" xfId="7409"/>
    <cellStyle name="見出し 3 3 49" xfId="7410"/>
    <cellStyle name="見出し 3 3 5" xfId="7411"/>
    <cellStyle name="見出し 3 3 50" xfId="7412"/>
    <cellStyle name="見出し 3 3 51" xfId="7413"/>
    <cellStyle name="見出し 3 3 52" xfId="7414"/>
    <cellStyle name="見出し 3 3 53" xfId="7415"/>
    <cellStyle name="見出し 3 3 54" xfId="7416"/>
    <cellStyle name="見出し 3 3 55" xfId="7417"/>
    <cellStyle name="見出し 3 3 56" xfId="7418"/>
    <cellStyle name="見出し 3 3 57" xfId="7419"/>
    <cellStyle name="見出し 3 3 58" xfId="7420"/>
    <cellStyle name="見出し 3 3 59" xfId="7421"/>
    <cellStyle name="見出し 3 3 6" xfId="7422"/>
    <cellStyle name="見出し 3 3 60" xfId="7423"/>
    <cellStyle name="見出し 3 3 61" xfId="7424"/>
    <cellStyle name="見出し 3 3 62" xfId="7425"/>
    <cellStyle name="見出し 3 3 63" xfId="7426"/>
    <cellStyle name="見出し 3 3 64" xfId="7427"/>
    <cellStyle name="見出し 3 3 7" xfId="7428"/>
    <cellStyle name="見出し 3 3 8" xfId="7429"/>
    <cellStyle name="見出し 3 3 9" xfId="7430"/>
    <cellStyle name="見出し 3 4" xfId="7431"/>
    <cellStyle name="見出し 3 5" xfId="7432"/>
    <cellStyle name="見出し 4 2" xfId="7433"/>
    <cellStyle name="見出し 4 3" xfId="7434"/>
    <cellStyle name="見出し 4 3 10" xfId="7435"/>
    <cellStyle name="見出し 4 3 11" xfId="7436"/>
    <cellStyle name="見出し 4 3 12" xfId="7437"/>
    <cellStyle name="見出し 4 3 13" xfId="7438"/>
    <cellStyle name="見出し 4 3 14" xfId="7439"/>
    <cellStyle name="見出し 4 3 15" xfId="7440"/>
    <cellStyle name="見出し 4 3 16" xfId="7441"/>
    <cellStyle name="見出し 4 3 17" xfId="7442"/>
    <cellStyle name="見出し 4 3 18" xfId="7443"/>
    <cellStyle name="見出し 4 3 19" xfId="7444"/>
    <cellStyle name="見出し 4 3 2" xfId="7445"/>
    <cellStyle name="見出し 4 3 20" xfId="7446"/>
    <cellStyle name="見出し 4 3 21" xfId="7447"/>
    <cellStyle name="見出し 4 3 22" xfId="7448"/>
    <cellStyle name="見出し 4 3 23" xfId="7449"/>
    <cellStyle name="見出し 4 3 24" xfId="7450"/>
    <cellStyle name="見出し 4 3 25" xfId="7451"/>
    <cellStyle name="見出し 4 3 26" xfId="7452"/>
    <cellStyle name="見出し 4 3 27" xfId="7453"/>
    <cellStyle name="見出し 4 3 28" xfId="7454"/>
    <cellStyle name="見出し 4 3 29" xfId="7455"/>
    <cellStyle name="見出し 4 3 3" xfId="7456"/>
    <cellStyle name="見出し 4 3 30" xfId="7457"/>
    <cellStyle name="見出し 4 3 31" xfId="7458"/>
    <cellStyle name="見出し 4 3 32" xfId="7459"/>
    <cellStyle name="見出し 4 3 33" xfId="7460"/>
    <cellStyle name="見出し 4 3 34" xfId="7461"/>
    <cellStyle name="見出し 4 3 35" xfId="7462"/>
    <cellStyle name="見出し 4 3 36" xfId="7463"/>
    <cellStyle name="見出し 4 3 37" xfId="7464"/>
    <cellStyle name="見出し 4 3 38" xfId="7465"/>
    <cellStyle name="見出し 4 3 39" xfId="7466"/>
    <cellStyle name="見出し 4 3 4" xfId="7467"/>
    <cellStyle name="見出し 4 3 40" xfId="7468"/>
    <cellStyle name="見出し 4 3 41" xfId="7469"/>
    <cellStyle name="見出し 4 3 42" xfId="7470"/>
    <cellStyle name="見出し 4 3 43" xfId="7471"/>
    <cellStyle name="見出し 4 3 44" xfId="7472"/>
    <cellStyle name="見出し 4 3 45" xfId="7473"/>
    <cellStyle name="見出し 4 3 46" xfId="7474"/>
    <cellStyle name="見出し 4 3 47" xfId="7475"/>
    <cellStyle name="見出し 4 3 48" xfId="7476"/>
    <cellStyle name="見出し 4 3 49" xfId="7477"/>
    <cellStyle name="見出し 4 3 5" xfId="7478"/>
    <cellStyle name="見出し 4 3 50" xfId="7479"/>
    <cellStyle name="見出し 4 3 51" xfId="7480"/>
    <cellStyle name="見出し 4 3 52" xfId="7481"/>
    <cellStyle name="見出し 4 3 53" xfId="7482"/>
    <cellStyle name="見出し 4 3 54" xfId="7483"/>
    <cellStyle name="見出し 4 3 55" xfId="7484"/>
    <cellStyle name="見出し 4 3 56" xfId="7485"/>
    <cellStyle name="見出し 4 3 57" xfId="7486"/>
    <cellStyle name="見出し 4 3 58" xfId="7487"/>
    <cellStyle name="見出し 4 3 59" xfId="7488"/>
    <cellStyle name="見出し 4 3 6" xfId="7489"/>
    <cellStyle name="見出し 4 3 60" xfId="7490"/>
    <cellStyle name="見出し 4 3 61" xfId="7491"/>
    <cellStyle name="見出し 4 3 62" xfId="7492"/>
    <cellStyle name="見出し 4 3 63" xfId="7493"/>
    <cellStyle name="見出し 4 3 64" xfId="7494"/>
    <cellStyle name="見出し 4 3 7" xfId="7495"/>
    <cellStyle name="見出し 4 3 8" xfId="7496"/>
    <cellStyle name="見出し 4 3 9" xfId="7497"/>
    <cellStyle name="見出し 4 4" xfId="7498"/>
    <cellStyle name="見出し 4 5" xfId="7499"/>
    <cellStyle name="集計 2" xfId="7500"/>
    <cellStyle name="集計 2 10" xfId="7501"/>
    <cellStyle name="集計 2 11" xfId="7502"/>
    <cellStyle name="集計 2 12" xfId="7503"/>
    <cellStyle name="集計 2 13" xfId="7504"/>
    <cellStyle name="集計 2 14" xfId="7505"/>
    <cellStyle name="集計 2 15" xfId="7506"/>
    <cellStyle name="集計 2 16" xfId="7507"/>
    <cellStyle name="集計 2 17" xfId="7508"/>
    <cellStyle name="集計 2 18" xfId="7509"/>
    <cellStyle name="集計 2 19" xfId="7510"/>
    <cellStyle name="集計 2 2" xfId="7511"/>
    <cellStyle name="集計 2 20" xfId="7512"/>
    <cellStyle name="集計 2 21" xfId="7513"/>
    <cellStyle name="集計 2 22" xfId="7514"/>
    <cellStyle name="集計 2 23" xfId="7515"/>
    <cellStyle name="集計 2 24" xfId="7516"/>
    <cellStyle name="集計 2 25" xfId="7517"/>
    <cellStyle name="集計 2 26" xfId="7518"/>
    <cellStyle name="集計 2 27" xfId="7519"/>
    <cellStyle name="集計 2 28" xfId="7520"/>
    <cellStyle name="集計 2 29" xfId="7521"/>
    <cellStyle name="集計 2 3" xfId="7522"/>
    <cellStyle name="集計 2 30" xfId="7523"/>
    <cellStyle name="集計 2 31" xfId="7524"/>
    <cellStyle name="集計 2 32" xfId="7525"/>
    <cellStyle name="集計 2 33" xfId="7526"/>
    <cellStyle name="集計 2 34" xfId="7527"/>
    <cellStyle name="集計 2 35" xfId="7528"/>
    <cellStyle name="集計 2 36" xfId="7529"/>
    <cellStyle name="集計 2 37" xfId="7530"/>
    <cellStyle name="集計 2 38" xfId="7531"/>
    <cellStyle name="集計 2 39" xfId="7532"/>
    <cellStyle name="集計 2 4" xfId="7533"/>
    <cellStyle name="集計 2 40" xfId="7534"/>
    <cellStyle name="集計 2 41" xfId="7535"/>
    <cellStyle name="集計 2 42" xfId="7536"/>
    <cellStyle name="集計 2 43" xfId="7537"/>
    <cellStyle name="集計 2 44" xfId="7538"/>
    <cellStyle name="集計 2 45" xfId="7539"/>
    <cellStyle name="集計 2 46" xfId="7540"/>
    <cellStyle name="集計 2 47" xfId="7541"/>
    <cellStyle name="集計 2 48" xfId="7542"/>
    <cellStyle name="集計 2 49" xfId="7543"/>
    <cellStyle name="集計 2 5" xfId="7544"/>
    <cellStyle name="集計 2 50" xfId="7545"/>
    <cellStyle name="集計 2 51" xfId="7546"/>
    <cellStyle name="集計 2 52" xfId="7547"/>
    <cellStyle name="集計 2 53" xfId="7548"/>
    <cellStyle name="集計 2 54" xfId="7549"/>
    <cellStyle name="集計 2 55" xfId="7550"/>
    <cellStyle name="集計 2 56" xfId="7551"/>
    <cellStyle name="集計 2 57" xfId="7552"/>
    <cellStyle name="集計 2 58" xfId="7553"/>
    <cellStyle name="集計 2 59" xfId="7554"/>
    <cellStyle name="集計 2 6" xfId="7555"/>
    <cellStyle name="集計 2 60" xfId="7556"/>
    <cellStyle name="集計 2 61" xfId="7557"/>
    <cellStyle name="集計 2 62" xfId="7558"/>
    <cellStyle name="集計 2 63" xfId="7559"/>
    <cellStyle name="集計 2 64" xfId="7560"/>
    <cellStyle name="集計 2 7" xfId="7561"/>
    <cellStyle name="集計 2 8" xfId="7562"/>
    <cellStyle name="集計 2 9" xfId="7563"/>
    <cellStyle name="集計 3" xfId="7564"/>
    <cellStyle name="集計 3 10" xfId="7565"/>
    <cellStyle name="集計 3 11" xfId="7566"/>
    <cellStyle name="集計 3 12" xfId="7567"/>
    <cellStyle name="集計 3 13" xfId="7568"/>
    <cellStyle name="集計 3 14" xfId="7569"/>
    <cellStyle name="集計 3 15" xfId="7570"/>
    <cellStyle name="集計 3 16" xfId="7571"/>
    <cellStyle name="集計 3 17" xfId="7572"/>
    <cellStyle name="集計 3 18" xfId="7573"/>
    <cellStyle name="集計 3 19" xfId="7574"/>
    <cellStyle name="集計 3 2" xfId="7575"/>
    <cellStyle name="集計 3 20" xfId="7576"/>
    <cellStyle name="集計 3 21" xfId="7577"/>
    <cellStyle name="集計 3 22" xfId="7578"/>
    <cellStyle name="集計 3 23" xfId="7579"/>
    <cellStyle name="集計 3 24" xfId="7580"/>
    <cellStyle name="集計 3 25" xfId="7581"/>
    <cellStyle name="集計 3 26" xfId="7582"/>
    <cellStyle name="集計 3 27" xfId="7583"/>
    <cellStyle name="集計 3 28" xfId="7584"/>
    <cellStyle name="集計 3 29" xfId="7585"/>
    <cellStyle name="集計 3 3" xfId="7586"/>
    <cellStyle name="集計 3 30" xfId="7587"/>
    <cellStyle name="集計 3 31" xfId="7588"/>
    <cellStyle name="集計 3 32" xfId="7589"/>
    <cellStyle name="集計 3 33" xfId="7590"/>
    <cellStyle name="集計 3 34" xfId="7591"/>
    <cellStyle name="集計 3 35" xfId="7592"/>
    <cellStyle name="集計 3 36" xfId="7593"/>
    <cellStyle name="集計 3 37" xfId="7594"/>
    <cellStyle name="集計 3 38" xfId="7595"/>
    <cellStyle name="集計 3 39" xfId="7596"/>
    <cellStyle name="集計 3 4" xfId="7597"/>
    <cellStyle name="集計 3 40" xfId="7598"/>
    <cellStyle name="集計 3 41" xfId="7599"/>
    <cellStyle name="集計 3 42" xfId="7600"/>
    <cellStyle name="集計 3 43" xfId="7601"/>
    <cellStyle name="集計 3 44" xfId="7602"/>
    <cellStyle name="集計 3 45" xfId="7603"/>
    <cellStyle name="集計 3 46" xfId="7604"/>
    <cellStyle name="集計 3 47" xfId="7605"/>
    <cellStyle name="集計 3 48" xfId="7606"/>
    <cellStyle name="集計 3 49" xfId="7607"/>
    <cellStyle name="集計 3 5" xfId="7608"/>
    <cellStyle name="集計 3 50" xfId="7609"/>
    <cellStyle name="集計 3 51" xfId="7610"/>
    <cellStyle name="集計 3 52" xfId="7611"/>
    <cellStyle name="集計 3 53" xfId="7612"/>
    <cellStyle name="集計 3 54" xfId="7613"/>
    <cellStyle name="集計 3 55" xfId="7614"/>
    <cellStyle name="集計 3 56" xfId="7615"/>
    <cellStyle name="集計 3 57" xfId="7616"/>
    <cellStyle name="集計 3 58" xfId="7617"/>
    <cellStyle name="集計 3 59" xfId="7618"/>
    <cellStyle name="集計 3 6" xfId="7619"/>
    <cellStyle name="集計 3 60" xfId="7620"/>
    <cellStyle name="集計 3 61" xfId="7621"/>
    <cellStyle name="集計 3 62" xfId="7622"/>
    <cellStyle name="集計 3 63" xfId="7623"/>
    <cellStyle name="集計 3 64" xfId="7624"/>
    <cellStyle name="集計 3 7" xfId="7625"/>
    <cellStyle name="集計 3 8" xfId="7626"/>
    <cellStyle name="集計 3 9" xfId="7627"/>
    <cellStyle name="集計 4" xfId="7628"/>
    <cellStyle name="集計 5" xfId="7629"/>
    <cellStyle name="集計 5 10" xfId="7630"/>
    <cellStyle name="集計 5 11" xfId="7631"/>
    <cellStyle name="集計 5 12" xfId="7632"/>
    <cellStyle name="集計 5 13" xfId="7633"/>
    <cellStyle name="集計 5 14" xfId="7634"/>
    <cellStyle name="集計 5 15" xfId="7635"/>
    <cellStyle name="集計 5 16" xfId="7636"/>
    <cellStyle name="集計 5 17" xfId="7637"/>
    <cellStyle name="集計 5 18" xfId="7638"/>
    <cellStyle name="集計 5 19" xfId="7639"/>
    <cellStyle name="集計 5 2" xfId="7640"/>
    <cellStyle name="集計 5 20" xfId="7641"/>
    <cellStyle name="集計 5 21" xfId="7642"/>
    <cellStyle name="集計 5 22" xfId="7643"/>
    <cellStyle name="集計 5 23" xfId="7644"/>
    <cellStyle name="集計 5 24" xfId="7645"/>
    <cellStyle name="集計 5 25" xfId="7646"/>
    <cellStyle name="集計 5 26" xfId="7647"/>
    <cellStyle name="集計 5 27" xfId="7648"/>
    <cellStyle name="集計 5 28" xfId="7649"/>
    <cellStyle name="集計 5 29" xfId="7650"/>
    <cellStyle name="集計 5 3" xfId="7651"/>
    <cellStyle name="集計 5 30" xfId="7652"/>
    <cellStyle name="集計 5 31" xfId="7653"/>
    <cellStyle name="集計 5 32" xfId="7654"/>
    <cellStyle name="集計 5 33" xfId="7655"/>
    <cellStyle name="集計 5 34" xfId="7656"/>
    <cellStyle name="集計 5 35" xfId="7657"/>
    <cellStyle name="集計 5 36" xfId="7658"/>
    <cellStyle name="集計 5 37" xfId="7659"/>
    <cellStyle name="集計 5 38" xfId="7660"/>
    <cellStyle name="集計 5 39" xfId="7661"/>
    <cellStyle name="集計 5 4" xfId="7662"/>
    <cellStyle name="集計 5 40" xfId="7663"/>
    <cellStyle name="集計 5 41" xfId="7664"/>
    <cellStyle name="集計 5 42" xfId="7665"/>
    <cellStyle name="集計 5 43" xfId="7666"/>
    <cellStyle name="集計 5 44" xfId="7667"/>
    <cellStyle name="集計 5 45" xfId="7668"/>
    <cellStyle name="集計 5 46" xfId="7669"/>
    <cellStyle name="集計 5 47" xfId="7670"/>
    <cellStyle name="集計 5 48" xfId="7671"/>
    <cellStyle name="集計 5 49" xfId="7672"/>
    <cellStyle name="集計 5 5" xfId="7673"/>
    <cellStyle name="集計 5 50" xfId="7674"/>
    <cellStyle name="集計 5 51" xfId="7675"/>
    <cellStyle name="集計 5 52" xfId="7676"/>
    <cellStyle name="集計 5 53" xfId="7677"/>
    <cellStyle name="集計 5 54" xfId="7678"/>
    <cellStyle name="集計 5 55" xfId="7679"/>
    <cellStyle name="集計 5 56" xfId="7680"/>
    <cellStyle name="集計 5 57" xfId="7681"/>
    <cellStyle name="集計 5 58" xfId="7682"/>
    <cellStyle name="集計 5 59" xfId="7683"/>
    <cellStyle name="集計 5 6" xfId="7684"/>
    <cellStyle name="集計 5 60" xfId="7685"/>
    <cellStyle name="集計 5 61" xfId="7686"/>
    <cellStyle name="集計 5 62" xfId="7687"/>
    <cellStyle name="集計 5 63" xfId="7688"/>
    <cellStyle name="集計 5 64" xfId="7689"/>
    <cellStyle name="集計 5 7" xfId="7690"/>
    <cellStyle name="集計 5 8" xfId="7691"/>
    <cellStyle name="集計 5 9" xfId="7692"/>
    <cellStyle name="集計 6" xfId="7693"/>
    <cellStyle name="集計 7" xfId="7694"/>
    <cellStyle name="集計 8" xfId="7695"/>
    <cellStyle name="出力 2" xfId="7696"/>
    <cellStyle name="出力 2 10" xfId="7697"/>
    <cellStyle name="出力 2 11" xfId="7698"/>
    <cellStyle name="出力 2 12" xfId="7699"/>
    <cellStyle name="出力 2 13" xfId="7700"/>
    <cellStyle name="出力 2 14" xfId="7701"/>
    <cellStyle name="出力 2 15" xfId="7702"/>
    <cellStyle name="出力 2 16" xfId="7703"/>
    <cellStyle name="出力 2 17" xfId="7704"/>
    <cellStyle name="出力 2 18" xfId="7705"/>
    <cellStyle name="出力 2 19" xfId="7706"/>
    <cellStyle name="出力 2 2" xfId="7707"/>
    <cellStyle name="出力 2 20" xfId="7708"/>
    <cellStyle name="出力 2 21" xfId="7709"/>
    <cellStyle name="出力 2 22" xfId="7710"/>
    <cellStyle name="出力 2 23" xfId="7711"/>
    <cellStyle name="出力 2 24" xfId="7712"/>
    <cellStyle name="出力 2 25" xfId="7713"/>
    <cellStyle name="出力 2 26" xfId="7714"/>
    <cellStyle name="出力 2 27" xfId="7715"/>
    <cellStyle name="出力 2 28" xfId="7716"/>
    <cellStyle name="出力 2 29" xfId="7717"/>
    <cellStyle name="出力 2 3" xfId="7718"/>
    <cellStyle name="出力 2 30" xfId="7719"/>
    <cellStyle name="出力 2 31" xfId="7720"/>
    <cellStyle name="出力 2 32" xfId="7721"/>
    <cellStyle name="出力 2 33" xfId="7722"/>
    <cellStyle name="出力 2 34" xfId="7723"/>
    <cellStyle name="出力 2 35" xfId="7724"/>
    <cellStyle name="出力 2 36" xfId="7725"/>
    <cellStyle name="出力 2 37" xfId="7726"/>
    <cellStyle name="出力 2 38" xfId="7727"/>
    <cellStyle name="出力 2 39" xfId="7728"/>
    <cellStyle name="出力 2 4" xfId="7729"/>
    <cellStyle name="出力 2 40" xfId="7730"/>
    <cellStyle name="出力 2 41" xfId="7731"/>
    <cellStyle name="出力 2 42" xfId="7732"/>
    <cellStyle name="出力 2 43" xfId="7733"/>
    <cellStyle name="出力 2 44" xfId="7734"/>
    <cellStyle name="出力 2 45" xfId="7735"/>
    <cellStyle name="出力 2 46" xfId="7736"/>
    <cellStyle name="出力 2 47" xfId="7737"/>
    <cellStyle name="出力 2 48" xfId="7738"/>
    <cellStyle name="出力 2 49" xfId="7739"/>
    <cellStyle name="出力 2 5" xfId="7740"/>
    <cellStyle name="出力 2 50" xfId="7741"/>
    <cellStyle name="出力 2 51" xfId="7742"/>
    <cellStyle name="出力 2 52" xfId="7743"/>
    <cellStyle name="出力 2 53" xfId="7744"/>
    <cellStyle name="出力 2 54" xfId="7745"/>
    <cellStyle name="出力 2 55" xfId="7746"/>
    <cellStyle name="出力 2 56" xfId="7747"/>
    <cellStyle name="出力 2 57" xfId="7748"/>
    <cellStyle name="出力 2 58" xfId="7749"/>
    <cellStyle name="出力 2 59" xfId="7750"/>
    <cellStyle name="出力 2 6" xfId="7751"/>
    <cellStyle name="出力 2 60" xfId="7752"/>
    <cellStyle name="出力 2 61" xfId="7753"/>
    <cellStyle name="出力 2 62" xfId="7754"/>
    <cellStyle name="出力 2 63" xfId="7755"/>
    <cellStyle name="出力 2 64" xfId="7756"/>
    <cellStyle name="出力 2 7" xfId="7757"/>
    <cellStyle name="出力 2 8" xfId="7758"/>
    <cellStyle name="出力 2 9" xfId="7759"/>
    <cellStyle name="出力 3" xfId="7760"/>
    <cellStyle name="出力 3 10" xfId="7761"/>
    <cellStyle name="出力 3 11" xfId="7762"/>
    <cellStyle name="出力 3 12" xfId="7763"/>
    <cellStyle name="出力 3 13" xfId="7764"/>
    <cellStyle name="出力 3 14" xfId="7765"/>
    <cellStyle name="出力 3 15" xfId="7766"/>
    <cellStyle name="出力 3 16" xfId="7767"/>
    <cellStyle name="出力 3 17" xfId="7768"/>
    <cellStyle name="出力 3 18" xfId="7769"/>
    <cellStyle name="出力 3 19" xfId="7770"/>
    <cellStyle name="出力 3 2" xfId="7771"/>
    <cellStyle name="出力 3 20" xfId="7772"/>
    <cellStyle name="出力 3 21" xfId="7773"/>
    <cellStyle name="出力 3 22" xfId="7774"/>
    <cellStyle name="出力 3 23" xfId="7775"/>
    <cellStyle name="出力 3 24" xfId="7776"/>
    <cellStyle name="出力 3 25" xfId="7777"/>
    <cellStyle name="出力 3 26" xfId="7778"/>
    <cellStyle name="出力 3 27" xfId="7779"/>
    <cellStyle name="出力 3 28" xfId="7780"/>
    <cellStyle name="出力 3 29" xfId="7781"/>
    <cellStyle name="出力 3 3" xfId="7782"/>
    <cellStyle name="出力 3 30" xfId="7783"/>
    <cellStyle name="出力 3 31" xfId="7784"/>
    <cellStyle name="出力 3 32" xfId="7785"/>
    <cellStyle name="出力 3 33" xfId="7786"/>
    <cellStyle name="出力 3 34" xfId="7787"/>
    <cellStyle name="出力 3 35" xfId="7788"/>
    <cellStyle name="出力 3 36" xfId="7789"/>
    <cellStyle name="出力 3 37" xfId="7790"/>
    <cellStyle name="出力 3 38" xfId="7791"/>
    <cellStyle name="出力 3 39" xfId="7792"/>
    <cellStyle name="出力 3 4" xfId="7793"/>
    <cellStyle name="出力 3 40" xfId="7794"/>
    <cellStyle name="出力 3 41" xfId="7795"/>
    <cellStyle name="出力 3 42" xfId="7796"/>
    <cellStyle name="出力 3 43" xfId="7797"/>
    <cellStyle name="出力 3 44" xfId="7798"/>
    <cellStyle name="出力 3 45" xfId="7799"/>
    <cellStyle name="出力 3 46" xfId="7800"/>
    <cellStyle name="出力 3 47" xfId="7801"/>
    <cellStyle name="出力 3 48" xfId="7802"/>
    <cellStyle name="出力 3 49" xfId="7803"/>
    <cellStyle name="出力 3 5" xfId="7804"/>
    <cellStyle name="出力 3 50" xfId="7805"/>
    <cellStyle name="出力 3 51" xfId="7806"/>
    <cellStyle name="出力 3 52" xfId="7807"/>
    <cellStyle name="出力 3 53" xfId="7808"/>
    <cellStyle name="出力 3 54" xfId="7809"/>
    <cellStyle name="出力 3 55" xfId="7810"/>
    <cellStyle name="出力 3 56" xfId="7811"/>
    <cellStyle name="出力 3 57" xfId="7812"/>
    <cellStyle name="出力 3 58" xfId="7813"/>
    <cellStyle name="出力 3 59" xfId="7814"/>
    <cellStyle name="出力 3 6" xfId="7815"/>
    <cellStyle name="出力 3 60" xfId="7816"/>
    <cellStyle name="出力 3 61" xfId="7817"/>
    <cellStyle name="出力 3 62" xfId="7818"/>
    <cellStyle name="出力 3 63" xfId="7819"/>
    <cellStyle name="出力 3 64" xfId="7820"/>
    <cellStyle name="出力 3 7" xfId="7821"/>
    <cellStyle name="出力 3 8" xfId="7822"/>
    <cellStyle name="出力 3 9" xfId="7823"/>
    <cellStyle name="出力 4" xfId="7824"/>
    <cellStyle name="出力 5" xfId="7825"/>
    <cellStyle name="出力 5 10" xfId="7826"/>
    <cellStyle name="出力 5 11" xfId="7827"/>
    <cellStyle name="出力 5 12" xfId="7828"/>
    <cellStyle name="出力 5 13" xfId="7829"/>
    <cellStyle name="出力 5 14" xfId="7830"/>
    <cellStyle name="出力 5 15" xfId="7831"/>
    <cellStyle name="出力 5 16" xfId="7832"/>
    <cellStyle name="出力 5 17" xfId="7833"/>
    <cellStyle name="出力 5 18" xfId="7834"/>
    <cellStyle name="出力 5 19" xfId="7835"/>
    <cellStyle name="出力 5 2" xfId="7836"/>
    <cellStyle name="出力 5 20" xfId="7837"/>
    <cellStyle name="出力 5 21" xfId="7838"/>
    <cellStyle name="出力 5 22" xfId="7839"/>
    <cellStyle name="出力 5 23" xfId="7840"/>
    <cellStyle name="出力 5 24" xfId="7841"/>
    <cellStyle name="出力 5 25" xfId="7842"/>
    <cellStyle name="出力 5 26" xfId="7843"/>
    <cellStyle name="出力 5 27" xfId="7844"/>
    <cellStyle name="出力 5 28" xfId="7845"/>
    <cellStyle name="出力 5 29" xfId="7846"/>
    <cellStyle name="出力 5 3" xfId="7847"/>
    <cellStyle name="出力 5 30" xfId="7848"/>
    <cellStyle name="出力 5 31" xfId="7849"/>
    <cellStyle name="出力 5 32" xfId="7850"/>
    <cellStyle name="出力 5 33" xfId="7851"/>
    <cellStyle name="出力 5 34" xfId="7852"/>
    <cellStyle name="出力 5 35" xfId="7853"/>
    <cellStyle name="出力 5 36" xfId="7854"/>
    <cellStyle name="出力 5 37" xfId="7855"/>
    <cellStyle name="出力 5 38" xfId="7856"/>
    <cellStyle name="出力 5 39" xfId="7857"/>
    <cellStyle name="出力 5 4" xfId="7858"/>
    <cellStyle name="出力 5 40" xfId="7859"/>
    <cellStyle name="出力 5 41" xfId="7860"/>
    <cellStyle name="出力 5 42" xfId="7861"/>
    <cellStyle name="出力 5 43" xfId="7862"/>
    <cellStyle name="出力 5 44" xfId="7863"/>
    <cellStyle name="出力 5 45" xfId="7864"/>
    <cellStyle name="出力 5 46" xfId="7865"/>
    <cellStyle name="出力 5 47" xfId="7866"/>
    <cellStyle name="出力 5 48" xfId="7867"/>
    <cellStyle name="出力 5 49" xfId="7868"/>
    <cellStyle name="出力 5 5" xfId="7869"/>
    <cellStyle name="出力 5 50" xfId="7870"/>
    <cellStyle name="出力 5 51" xfId="7871"/>
    <cellStyle name="出力 5 52" xfId="7872"/>
    <cellStyle name="出力 5 53" xfId="7873"/>
    <cellStyle name="出力 5 54" xfId="7874"/>
    <cellStyle name="出力 5 55" xfId="7875"/>
    <cellStyle name="出力 5 56" xfId="7876"/>
    <cellStyle name="出力 5 57" xfId="7877"/>
    <cellStyle name="出力 5 58" xfId="7878"/>
    <cellStyle name="出力 5 59" xfId="7879"/>
    <cellStyle name="出力 5 6" xfId="7880"/>
    <cellStyle name="出力 5 60" xfId="7881"/>
    <cellStyle name="出力 5 61" xfId="7882"/>
    <cellStyle name="出力 5 62" xfId="7883"/>
    <cellStyle name="出力 5 63" xfId="7884"/>
    <cellStyle name="出力 5 64" xfId="7885"/>
    <cellStyle name="出力 5 7" xfId="7886"/>
    <cellStyle name="出力 5 8" xfId="7887"/>
    <cellStyle name="出力 5 9" xfId="7888"/>
    <cellStyle name="出力 6" xfId="7889"/>
    <cellStyle name="出力 7" xfId="7890"/>
    <cellStyle name="出力 8" xfId="7891"/>
    <cellStyle name="説明文 2" xfId="7892"/>
    <cellStyle name="説明文 2 10" xfId="7893"/>
    <cellStyle name="説明文 2 11" xfId="7894"/>
    <cellStyle name="説明文 2 12" xfId="7895"/>
    <cellStyle name="説明文 2 13" xfId="7896"/>
    <cellStyle name="説明文 2 14" xfId="7897"/>
    <cellStyle name="説明文 2 15" xfId="7898"/>
    <cellStyle name="説明文 2 16" xfId="7899"/>
    <cellStyle name="説明文 2 17" xfId="7900"/>
    <cellStyle name="説明文 2 18" xfId="7901"/>
    <cellStyle name="説明文 2 19" xfId="7902"/>
    <cellStyle name="説明文 2 2" xfId="7903"/>
    <cellStyle name="説明文 2 20" xfId="7904"/>
    <cellStyle name="説明文 2 21" xfId="7905"/>
    <cellStyle name="説明文 2 22" xfId="7906"/>
    <cellStyle name="説明文 2 23" xfId="7907"/>
    <cellStyle name="説明文 2 24" xfId="7908"/>
    <cellStyle name="説明文 2 25" xfId="7909"/>
    <cellStyle name="説明文 2 26" xfId="7910"/>
    <cellStyle name="説明文 2 27" xfId="7911"/>
    <cellStyle name="説明文 2 28" xfId="7912"/>
    <cellStyle name="説明文 2 29" xfId="7913"/>
    <cellStyle name="説明文 2 3" xfId="7914"/>
    <cellStyle name="説明文 2 30" xfId="7915"/>
    <cellStyle name="説明文 2 31" xfId="7916"/>
    <cellStyle name="説明文 2 32" xfId="7917"/>
    <cellStyle name="説明文 2 33" xfId="7918"/>
    <cellStyle name="説明文 2 34" xfId="7919"/>
    <cellStyle name="説明文 2 35" xfId="7920"/>
    <cellStyle name="説明文 2 36" xfId="7921"/>
    <cellStyle name="説明文 2 37" xfId="7922"/>
    <cellStyle name="説明文 2 38" xfId="7923"/>
    <cellStyle name="説明文 2 39" xfId="7924"/>
    <cellStyle name="説明文 2 4" xfId="7925"/>
    <cellStyle name="説明文 2 40" xfId="7926"/>
    <cellStyle name="説明文 2 41" xfId="7927"/>
    <cellStyle name="説明文 2 42" xfId="7928"/>
    <cellStyle name="説明文 2 43" xfId="7929"/>
    <cellStyle name="説明文 2 44" xfId="7930"/>
    <cellStyle name="説明文 2 45" xfId="7931"/>
    <cellStyle name="説明文 2 46" xfId="7932"/>
    <cellStyle name="説明文 2 47" xfId="7933"/>
    <cellStyle name="説明文 2 48" xfId="7934"/>
    <cellStyle name="説明文 2 49" xfId="7935"/>
    <cellStyle name="説明文 2 5" xfId="7936"/>
    <cellStyle name="説明文 2 50" xfId="7937"/>
    <cellStyle name="説明文 2 51" xfId="7938"/>
    <cellStyle name="説明文 2 52" xfId="7939"/>
    <cellStyle name="説明文 2 53" xfId="7940"/>
    <cellStyle name="説明文 2 54" xfId="7941"/>
    <cellStyle name="説明文 2 55" xfId="7942"/>
    <cellStyle name="説明文 2 56" xfId="7943"/>
    <cellStyle name="説明文 2 57" xfId="7944"/>
    <cellStyle name="説明文 2 58" xfId="7945"/>
    <cellStyle name="説明文 2 59" xfId="7946"/>
    <cellStyle name="説明文 2 6" xfId="7947"/>
    <cellStyle name="説明文 2 60" xfId="7948"/>
    <cellStyle name="説明文 2 61" xfId="7949"/>
    <cellStyle name="説明文 2 62" xfId="7950"/>
    <cellStyle name="説明文 2 63" xfId="7951"/>
    <cellStyle name="説明文 2 64" xfId="7952"/>
    <cellStyle name="説明文 2 7" xfId="7953"/>
    <cellStyle name="説明文 2 8" xfId="7954"/>
    <cellStyle name="説明文 2 9" xfId="7955"/>
    <cellStyle name="説明文 3" xfId="7956"/>
    <cellStyle name="説明文 3 10" xfId="7957"/>
    <cellStyle name="説明文 3 11" xfId="7958"/>
    <cellStyle name="説明文 3 12" xfId="7959"/>
    <cellStyle name="説明文 3 13" xfId="7960"/>
    <cellStyle name="説明文 3 14" xfId="7961"/>
    <cellStyle name="説明文 3 15" xfId="7962"/>
    <cellStyle name="説明文 3 16" xfId="7963"/>
    <cellStyle name="説明文 3 17" xfId="7964"/>
    <cellStyle name="説明文 3 18" xfId="7965"/>
    <cellStyle name="説明文 3 19" xfId="7966"/>
    <cellStyle name="説明文 3 2" xfId="7967"/>
    <cellStyle name="説明文 3 20" xfId="7968"/>
    <cellStyle name="説明文 3 21" xfId="7969"/>
    <cellStyle name="説明文 3 22" xfId="7970"/>
    <cellStyle name="説明文 3 23" xfId="7971"/>
    <cellStyle name="説明文 3 24" xfId="7972"/>
    <cellStyle name="説明文 3 25" xfId="7973"/>
    <cellStyle name="説明文 3 26" xfId="7974"/>
    <cellStyle name="説明文 3 27" xfId="7975"/>
    <cellStyle name="説明文 3 28" xfId="7976"/>
    <cellStyle name="説明文 3 29" xfId="7977"/>
    <cellStyle name="説明文 3 3" xfId="7978"/>
    <cellStyle name="説明文 3 30" xfId="7979"/>
    <cellStyle name="説明文 3 31" xfId="7980"/>
    <cellStyle name="説明文 3 32" xfId="7981"/>
    <cellStyle name="説明文 3 33" xfId="7982"/>
    <cellStyle name="説明文 3 34" xfId="7983"/>
    <cellStyle name="説明文 3 35" xfId="7984"/>
    <cellStyle name="説明文 3 36" xfId="7985"/>
    <cellStyle name="説明文 3 37" xfId="7986"/>
    <cellStyle name="説明文 3 38" xfId="7987"/>
    <cellStyle name="説明文 3 39" xfId="7988"/>
    <cellStyle name="説明文 3 4" xfId="7989"/>
    <cellStyle name="説明文 3 40" xfId="7990"/>
    <cellStyle name="説明文 3 41" xfId="7991"/>
    <cellStyle name="説明文 3 42" xfId="7992"/>
    <cellStyle name="説明文 3 43" xfId="7993"/>
    <cellStyle name="説明文 3 44" xfId="7994"/>
    <cellStyle name="説明文 3 45" xfId="7995"/>
    <cellStyle name="説明文 3 46" xfId="7996"/>
    <cellStyle name="説明文 3 47" xfId="7997"/>
    <cellStyle name="説明文 3 48" xfId="7998"/>
    <cellStyle name="説明文 3 49" xfId="7999"/>
    <cellStyle name="説明文 3 5" xfId="8000"/>
    <cellStyle name="説明文 3 50" xfId="8001"/>
    <cellStyle name="説明文 3 51" xfId="8002"/>
    <cellStyle name="説明文 3 52" xfId="8003"/>
    <cellStyle name="説明文 3 53" xfId="8004"/>
    <cellStyle name="説明文 3 54" xfId="8005"/>
    <cellStyle name="説明文 3 55" xfId="8006"/>
    <cellStyle name="説明文 3 56" xfId="8007"/>
    <cellStyle name="説明文 3 57" xfId="8008"/>
    <cellStyle name="説明文 3 58" xfId="8009"/>
    <cellStyle name="説明文 3 59" xfId="8010"/>
    <cellStyle name="説明文 3 6" xfId="8011"/>
    <cellStyle name="説明文 3 60" xfId="8012"/>
    <cellStyle name="説明文 3 61" xfId="8013"/>
    <cellStyle name="説明文 3 62" xfId="8014"/>
    <cellStyle name="説明文 3 63" xfId="8015"/>
    <cellStyle name="説明文 3 64" xfId="8016"/>
    <cellStyle name="説明文 3 7" xfId="8017"/>
    <cellStyle name="説明文 3 8" xfId="8018"/>
    <cellStyle name="説明文 3 9" xfId="8019"/>
    <cellStyle name="説明文 4" xfId="8020"/>
    <cellStyle name="説明文 5" xfId="8021"/>
    <cellStyle name="説明文 5 10" xfId="8022"/>
    <cellStyle name="説明文 5 11" xfId="8023"/>
    <cellStyle name="説明文 5 12" xfId="8024"/>
    <cellStyle name="説明文 5 13" xfId="8025"/>
    <cellStyle name="説明文 5 14" xfId="8026"/>
    <cellStyle name="説明文 5 15" xfId="8027"/>
    <cellStyle name="説明文 5 16" xfId="8028"/>
    <cellStyle name="説明文 5 17" xfId="8029"/>
    <cellStyle name="説明文 5 18" xfId="8030"/>
    <cellStyle name="説明文 5 19" xfId="8031"/>
    <cellStyle name="説明文 5 2" xfId="8032"/>
    <cellStyle name="説明文 5 20" xfId="8033"/>
    <cellStyle name="説明文 5 21" xfId="8034"/>
    <cellStyle name="説明文 5 22" xfId="8035"/>
    <cellStyle name="説明文 5 23" xfId="8036"/>
    <cellStyle name="説明文 5 24" xfId="8037"/>
    <cellStyle name="説明文 5 25" xfId="8038"/>
    <cellStyle name="説明文 5 26" xfId="8039"/>
    <cellStyle name="説明文 5 27" xfId="8040"/>
    <cellStyle name="説明文 5 28" xfId="8041"/>
    <cellStyle name="説明文 5 29" xfId="8042"/>
    <cellStyle name="説明文 5 3" xfId="8043"/>
    <cellStyle name="説明文 5 30" xfId="8044"/>
    <cellStyle name="説明文 5 31" xfId="8045"/>
    <cellStyle name="説明文 5 32" xfId="8046"/>
    <cellStyle name="説明文 5 33" xfId="8047"/>
    <cellStyle name="説明文 5 34" xfId="8048"/>
    <cellStyle name="説明文 5 35" xfId="8049"/>
    <cellStyle name="説明文 5 36" xfId="8050"/>
    <cellStyle name="説明文 5 37" xfId="8051"/>
    <cellStyle name="説明文 5 38" xfId="8052"/>
    <cellStyle name="説明文 5 39" xfId="8053"/>
    <cellStyle name="説明文 5 4" xfId="8054"/>
    <cellStyle name="説明文 5 40" xfId="8055"/>
    <cellStyle name="説明文 5 41" xfId="8056"/>
    <cellStyle name="説明文 5 42" xfId="8057"/>
    <cellStyle name="説明文 5 43" xfId="8058"/>
    <cellStyle name="説明文 5 44" xfId="8059"/>
    <cellStyle name="説明文 5 45" xfId="8060"/>
    <cellStyle name="説明文 5 46" xfId="8061"/>
    <cellStyle name="説明文 5 47" xfId="8062"/>
    <cellStyle name="説明文 5 48" xfId="8063"/>
    <cellStyle name="説明文 5 49" xfId="8064"/>
    <cellStyle name="説明文 5 5" xfId="8065"/>
    <cellStyle name="説明文 5 50" xfId="8066"/>
    <cellStyle name="説明文 5 51" xfId="8067"/>
    <cellStyle name="説明文 5 52" xfId="8068"/>
    <cellStyle name="説明文 5 53" xfId="8069"/>
    <cellStyle name="説明文 5 54" xfId="8070"/>
    <cellStyle name="説明文 5 55" xfId="8071"/>
    <cellStyle name="説明文 5 56" xfId="8072"/>
    <cellStyle name="説明文 5 57" xfId="8073"/>
    <cellStyle name="説明文 5 58" xfId="8074"/>
    <cellStyle name="説明文 5 59" xfId="8075"/>
    <cellStyle name="説明文 5 6" xfId="8076"/>
    <cellStyle name="説明文 5 60" xfId="8077"/>
    <cellStyle name="説明文 5 61" xfId="8078"/>
    <cellStyle name="説明文 5 62" xfId="8079"/>
    <cellStyle name="説明文 5 63" xfId="8080"/>
    <cellStyle name="説明文 5 64" xfId="8081"/>
    <cellStyle name="説明文 5 7" xfId="8082"/>
    <cellStyle name="説明文 5 8" xfId="8083"/>
    <cellStyle name="説明文 5 9" xfId="8084"/>
    <cellStyle name="説明文 6" xfId="8085"/>
    <cellStyle name="説明文 7" xfId="8086"/>
    <cellStyle name="説明文 8" xfId="8087"/>
    <cellStyle name="入力 2" xfId="8088"/>
    <cellStyle name="入力 2 10" xfId="8089"/>
    <cellStyle name="入力 2 11" xfId="8090"/>
    <cellStyle name="入力 2 12" xfId="8091"/>
    <cellStyle name="入力 2 13" xfId="8092"/>
    <cellStyle name="入力 2 14" xfId="8093"/>
    <cellStyle name="入力 2 15" xfId="8094"/>
    <cellStyle name="入力 2 16" xfId="8095"/>
    <cellStyle name="入力 2 17" xfId="8096"/>
    <cellStyle name="入力 2 18" xfId="8097"/>
    <cellStyle name="入力 2 19" xfId="8098"/>
    <cellStyle name="入力 2 2" xfId="8099"/>
    <cellStyle name="入力 2 20" xfId="8100"/>
    <cellStyle name="入力 2 21" xfId="8101"/>
    <cellStyle name="入力 2 22" xfId="8102"/>
    <cellStyle name="入力 2 23" xfId="8103"/>
    <cellStyle name="入力 2 24" xfId="8104"/>
    <cellStyle name="入力 2 25" xfId="8105"/>
    <cellStyle name="入力 2 26" xfId="8106"/>
    <cellStyle name="入力 2 27" xfId="8107"/>
    <cellStyle name="入力 2 28" xfId="8108"/>
    <cellStyle name="入力 2 29" xfId="8109"/>
    <cellStyle name="入力 2 3" xfId="8110"/>
    <cellStyle name="入力 2 30" xfId="8111"/>
    <cellStyle name="入力 2 31" xfId="8112"/>
    <cellStyle name="入力 2 32" xfId="8113"/>
    <cellStyle name="入力 2 33" xfId="8114"/>
    <cellStyle name="入力 2 34" xfId="8115"/>
    <cellStyle name="入力 2 35" xfId="8116"/>
    <cellStyle name="入力 2 36" xfId="8117"/>
    <cellStyle name="入力 2 37" xfId="8118"/>
    <cellStyle name="入力 2 38" xfId="8119"/>
    <cellStyle name="入力 2 39" xfId="8120"/>
    <cellStyle name="入力 2 4" xfId="8121"/>
    <cellStyle name="入力 2 40" xfId="8122"/>
    <cellStyle name="入力 2 41" xfId="8123"/>
    <cellStyle name="入力 2 42" xfId="8124"/>
    <cellStyle name="入力 2 43" xfId="8125"/>
    <cellStyle name="入力 2 44" xfId="8126"/>
    <cellStyle name="入力 2 45" xfId="8127"/>
    <cellStyle name="入力 2 46" xfId="8128"/>
    <cellStyle name="入力 2 47" xfId="8129"/>
    <cellStyle name="入力 2 48" xfId="8130"/>
    <cellStyle name="入力 2 49" xfId="8131"/>
    <cellStyle name="入力 2 5" xfId="8132"/>
    <cellStyle name="入力 2 50" xfId="8133"/>
    <cellStyle name="入力 2 51" xfId="8134"/>
    <cellStyle name="入力 2 52" xfId="8135"/>
    <cellStyle name="入力 2 53" xfId="8136"/>
    <cellStyle name="入力 2 54" xfId="8137"/>
    <cellStyle name="入力 2 55" xfId="8138"/>
    <cellStyle name="入力 2 56" xfId="8139"/>
    <cellStyle name="入力 2 57" xfId="8140"/>
    <cellStyle name="入力 2 58" xfId="8141"/>
    <cellStyle name="入力 2 59" xfId="8142"/>
    <cellStyle name="入力 2 6" xfId="8143"/>
    <cellStyle name="入力 2 60" xfId="8144"/>
    <cellStyle name="入力 2 61" xfId="8145"/>
    <cellStyle name="入力 2 62" xfId="8146"/>
    <cellStyle name="入力 2 63" xfId="8147"/>
    <cellStyle name="入力 2 64" xfId="8148"/>
    <cellStyle name="入力 2 7" xfId="8149"/>
    <cellStyle name="入力 2 8" xfId="8150"/>
    <cellStyle name="入力 2 9" xfId="8151"/>
    <cellStyle name="入力 3" xfId="8152"/>
    <cellStyle name="入力 3 10" xfId="8153"/>
    <cellStyle name="入力 3 11" xfId="8154"/>
    <cellStyle name="入力 3 12" xfId="8155"/>
    <cellStyle name="入力 3 13" xfId="8156"/>
    <cellStyle name="入力 3 14" xfId="8157"/>
    <cellStyle name="入力 3 15" xfId="8158"/>
    <cellStyle name="入力 3 16" xfId="8159"/>
    <cellStyle name="入力 3 17" xfId="8160"/>
    <cellStyle name="入力 3 18" xfId="8161"/>
    <cellStyle name="入力 3 19" xfId="8162"/>
    <cellStyle name="入力 3 2" xfId="8163"/>
    <cellStyle name="入力 3 20" xfId="8164"/>
    <cellStyle name="入力 3 21" xfId="8165"/>
    <cellStyle name="入力 3 22" xfId="8166"/>
    <cellStyle name="入力 3 23" xfId="8167"/>
    <cellStyle name="入力 3 24" xfId="8168"/>
    <cellStyle name="入力 3 25" xfId="8169"/>
    <cellStyle name="入力 3 26" xfId="8170"/>
    <cellStyle name="入力 3 27" xfId="8171"/>
    <cellStyle name="入力 3 28" xfId="8172"/>
    <cellStyle name="入力 3 29" xfId="8173"/>
    <cellStyle name="入力 3 3" xfId="8174"/>
    <cellStyle name="入力 3 30" xfId="8175"/>
    <cellStyle name="入力 3 31" xfId="8176"/>
    <cellStyle name="入力 3 32" xfId="8177"/>
    <cellStyle name="入力 3 33" xfId="8178"/>
    <cellStyle name="入力 3 34" xfId="8179"/>
    <cellStyle name="入力 3 35" xfId="8180"/>
    <cellStyle name="入力 3 36" xfId="8181"/>
    <cellStyle name="入力 3 37" xfId="8182"/>
    <cellStyle name="入力 3 38" xfId="8183"/>
    <cellStyle name="入力 3 39" xfId="8184"/>
    <cellStyle name="入力 3 4" xfId="8185"/>
    <cellStyle name="入力 3 40" xfId="8186"/>
    <cellStyle name="入力 3 41" xfId="8187"/>
    <cellStyle name="入力 3 42" xfId="8188"/>
    <cellStyle name="入力 3 43" xfId="8189"/>
    <cellStyle name="入力 3 44" xfId="8190"/>
    <cellStyle name="入力 3 45" xfId="8191"/>
    <cellStyle name="入力 3 46" xfId="8192"/>
    <cellStyle name="入力 3 47" xfId="8193"/>
    <cellStyle name="入力 3 48" xfId="8194"/>
    <cellStyle name="入力 3 49" xfId="8195"/>
    <cellStyle name="入力 3 5" xfId="8196"/>
    <cellStyle name="入力 3 50" xfId="8197"/>
    <cellStyle name="入力 3 51" xfId="8198"/>
    <cellStyle name="入力 3 52" xfId="8199"/>
    <cellStyle name="入力 3 53" xfId="8200"/>
    <cellStyle name="入力 3 54" xfId="8201"/>
    <cellStyle name="入力 3 55" xfId="8202"/>
    <cellStyle name="入力 3 56" xfId="8203"/>
    <cellStyle name="入力 3 57" xfId="8204"/>
    <cellStyle name="入力 3 58" xfId="8205"/>
    <cellStyle name="入力 3 59" xfId="8206"/>
    <cellStyle name="入力 3 6" xfId="8207"/>
    <cellStyle name="入力 3 60" xfId="8208"/>
    <cellStyle name="入力 3 61" xfId="8209"/>
    <cellStyle name="入力 3 62" xfId="8210"/>
    <cellStyle name="入力 3 63" xfId="8211"/>
    <cellStyle name="入力 3 64" xfId="8212"/>
    <cellStyle name="入力 3 7" xfId="8213"/>
    <cellStyle name="入力 3 8" xfId="8214"/>
    <cellStyle name="入力 3 9" xfId="8215"/>
    <cellStyle name="入力 4" xfId="8216"/>
    <cellStyle name="入力 5" xfId="8217"/>
    <cellStyle name="入力 5 10" xfId="8218"/>
    <cellStyle name="入力 5 11" xfId="8219"/>
    <cellStyle name="入力 5 12" xfId="8220"/>
    <cellStyle name="入力 5 13" xfId="8221"/>
    <cellStyle name="入力 5 14" xfId="8222"/>
    <cellStyle name="入力 5 15" xfId="8223"/>
    <cellStyle name="入力 5 16" xfId="8224"/>
    <cellStyle name="入力 5 17" xfId="8225"/>
    <cellStyle name="入力 5 18" xfId="8226"/>
    <cellStyle name="入力 5 19" xfId="8227"/>
    <cellStyle name="入力 5 2" xfId="8228"/>
    <cellStyle name="入力 5 20" xfId="8229"/>
    <cellStyle name="入力 5 21" xfId="8230"/>
    <cellStyle name="入力 5 22" xfId="8231"/>
    <cellStyle name="入力 5 23" xfId="8232"/>
    <cellStyle name="入力 5 24" xfId="8233"/>
    <cellStyle name="入力 5 25" xfId="8234"/>
    <cellStyle name="入力 5 26" xfId="8235"/>
    <cellStyle name="入力 5 27" xfId="8236"/>
    <cellStyle name="入力 5 28" xfId="8237"/>
    <cellStyle name="入力 5 29" xfId="8238"/>
    <cellStyle name="入力 5 3" xfId="8239"/>
    <cellStyle name="入力 5 30" xfId="8240"/>
    <cellStyle name="入力 5 31" xfId="8241"/>
    <cellStyle name="入力 5 32" xfId="8242"/>
    <cellStyle name="入力 5 33" xfId="8243"/>
    <cellStyle name="入力 5 34" xfId="8244"/>
    <cellStyle name="入力 5 35" xfId="8245"/>
    <cellStyle name="入力 5 36" xfId="8246"/>
    <cellStyle name="入力 5 37" xfId="8247"/>
    <cellStyle name="入力 5 38" xfId="8248"/>
    <cellStyle name="入力 5 39" xfId="8249"/>
    <cellStyle name="入力 5 4" xfId="8250"/>
    <cellStyle name="入力 5 40" xfId="8251"/>
    <cellStyle name="入力 5 41" xfId="8252"/>
    <cellStyle name="入力 5 42" xfId="8253"/>
    <cellStyle name="入力 5 43" xfId="8254"/>
    <cellStyle name="入力 5 44" xfId="8255"/>
    <cellStyle name="入力 5 45" xfId="8256"/>
    <cellStyle name="入力 5 46" xfId="8257"/>
    <cellStyle name="入力 5 47" xfId="8258"/>
    <cellStyle name="入力 5 48" xfId="8259"/>
    <cellStyle name="入力 5 49" xfId="8260"/>
    <cellStyle name="入力 5 5" xfId="8261"/>
    <cellStyle name="入力 5 50" xfId="8262"/>
    <cellStyle name="入力 5 51" xfId="8263"/>
    <cellStyle name="入力 5 52" xfId="8264"/>
    <cellStyle name="入力 5 53" xfId="8265"/>
    <cellStyle name="入力 5 54" xfId="8266"/>
    <cellStyle name="入力 5 55" xfId="8267"/>
    <cellStyle name="入力 5 56" xfId="8268"/>
    <cellStyle name="入力 5 57" xfId="8269"/>
    <cellStyle name="入力 5 58" xfId="8270"/>
    <cellStyle name="入力 5 59" xfId="8271"/>
    <cellStyle name="入力 5 6" xfId="8272"/>
    <cellStyle name="入力 5 60" xfId="8273"/>
    <cellStyle name="入力 5 61" xfId="8274"/>
    <cellStyle name="入力 5 62" xfId="8275"/>
    <cellStyle name="入力 5 63" xfId="8276"/>
    <cellStyle name="入力 5 64" xfId="8277"/>
    <cellStyle name="入力 5 7" xfId="8278"/>
    <cellStyle name="入力 5 8" xfId="8279"/>
    <cellStyle name="入力 5 9" xfId="8280"/>
    <cellStyle name="入力 6" xfId="8281"/>
    <cellStyle name="入力 7" xfId="8282"/>
    <cellStyle name="入力 8" xfId="8283"/>
    <cellStyle name="標準" xfId="0" builtinId="0"/>
    <cellStyle name="標準 10" xfId="8284"/>
    <cellStyle name="標準 103" xfId="8285"/>
    <cellStyle name="標準 109" xfId="8286"/>
    <cellStyle name="標準 11" xfId="8287"/>
    <cellStyle name="標準 115" xfId="8288"/>
    <cellStyle name="標準 12" xfId="8289"/>
    <cellStyle name="標準 13" xfId="8290"/>
    <cellStyle name="標準 14" xfId="8291"/>
    <cellStyle name="標準 15" xfId="8292"/>
    <cellStyle name="標準 16" xfId="8293"/>
    <cellStyle name="標準 17" xfId="8294"/>
    <cellStyle name="標準 18" xfId="8295"/>
    <cellStyle name="標準 19" xfId="8296"/>
    <cellStyle name="標準 2" xfId="3"/>
    <cellStyle name="標準 2 10" xfId="8297"/>
    <cellStyle name="標準 2 100" xfId="8298"/>
    <cellStyle name="標準 2 106" xfId="8299"/>
    <cellStyle name="標準 2 11" xfId="8300"/>
    <cellStyle name="標準 2 112" xfId="8301"/>
    <cellStyle name="標準 2 12" xfId="8302"/>
    <cellStyle name="標準 2 12 10" xfId="8303"/>
    <cellStyle name="標準 2 12 11" xfId="8304"/>
    <cellStyle name="標準 2 12 12" xfId="8305"/>
    <cellStyle name="標準 2 12 13" xfId="8306"/>
    <cellStyle name="標準 2 12 14" xfId="8307"/>
    <cellStyle name="標準 2 12 15" xfId="8308"/>
    <cellStyle name="標準 2 12 16" xfId="8309"/>
    <cellStyle name="標準 2 12 17" xfId="8310"/>
    <cellStyle name="標準 2 12 18" xfId="8311"/>
    <cellStyle name="標準 2 12 19" xfId="8312"/>
    <cellStyle name="標準 2 12 2" xfId="8313"/>
    <cellStyle name="標準 2 12 20" xfId="8314"/>
    <cellStyle name="標準 2 12 21" xfId="8315"/>
    <cellStyle name="標準 2 12 22" xfId="8316"/>
    <cellStyle name="標準 2 12 23" xfId="8317"/>
    <cellStyle name="標準 2 12 24" xfId="8318"/>
    <cellStyle name="標準 2 12 25" xfId="8319"/>
    <cellStyle name="標準 2 12 26" xfId="8320"/>
    <cellStyle name="標準 2 12 27" xfId="8321"/>
    <cellStyle name="標準 2 12 28" xfId="8322"/>
    <cellStyle name="標準 2 12 29" xfId="8323"/>
    <cellStyle name="標準 2 12 3" xfId="8324"/>
    <cellStyle name="標準 2 12 30" xfId="8325"/>
    <cellStyle name="標準 2 12 31" xfId="8326"/>
    <cellStyle name="標準 2 12 32" xfId="8327"/>
    <cellStyle name="標準 2 12 33" xfId="8328"/>
    <cellStyle name="標準 2 12 34" xfId="8329"/>
    <cellStyle name="標準 2 12 35" xfId="8330"/>
    <cellStyle name="標準 2 12 36" xfId="8331"/>
    <cellStyle name="標準 2 12 37" xfId="8332"/>
    <cellStyle name="標準 2 12 38" xfId="8333"/>
    <cellStyle name="標準 2 12 39" xfId="8334"/>
    <cellStyle name="標準 2 12 4" xfId="8335"/>
    <cellStyle name="標準 2 12 40" xfId="8336"/>
    <cellStyle name="標準 2 12 41" xfId="8337"/>
    <cellStyle name="標準 2 12 42" xfId="8338"/>
    <cellStyle name="標準 2 12 43" xfId="8339"/>
    <cellStyle name="標準 2 12 44" xfId="8340"/>
    <cellStyle name="標準 2 12 45" xfId="8341"/>
    <cellStyle name="標準 2 12 46" xfId="8342"/>
    <cellStyle name="標準 2 12 47" xfId="8343"/>
    <cellStyle name="標準 2 12 48" xfId="8344"/>
    <cellStyle name="標準 2 12 49" xfId="8345"/>
    <cellStyle name="標準 2 12 5" xfId="8346"/>
    <cellStyle name="標準 2 12 50" xfId="8347"/>
    <cellStyle name="標準 2 12 51" xfId="8348"/>
    <cellStyle name="標準 2 12 52" xfId="8349"/>
    <cellStyle name="標準 2 12 53" xfId="8350"/>
    <cellStyle name="標準 2 12 54" xfId="8351"/>
    <cellStyle name="標準 2 12 55" xfId="8352"/>
    <cellStyle name="標準 2 12 56" xfId="8353"/>
    <cellStyle name="標準 2 12 57" xfId="8354"/>
    <cellStyle name="標準 2 12 58" xfId="8355"/>
    <cellStyle name="標準 2 12 59" xfId="8356"/>
    <cellStyle name="標準 2 12 6" xfId="8357"/>
    <cellStyle name="標準 2 12 60" xfId="8358"/>
    <cellStyle name="標準 2 12 61" xfId="8359"/>
    <cellStyle name="標準 2 12 62" xfId="8360"/>
    <cellStyle name="標準 2 12 63" xfId="8361"/>
    <cellStyle name="標準 2 12 7" xfId="8362"/>
    <cellStyle name="標準 2 12 8" xfId="8363"/>
    <cellStyle name="標準 2 12 9" xfId="8364"/>
    <cellStyle name="標準 2 13" xfId="8365"/>
    <cellStyle name="標準 2 14" xfId="8366"/>
    <cellStyle name="標準 2 15" xfId="8367"/>
    <cellStyle name="標準 2 16" xfId="8368"/>
    <cellStyle name="標準 2 17" xfId="8369"/>
    <cellStyle name="標準 2 18" xfId="8370"/>
    <cellStyle name="標準 2 19" xfId="8371"/>
    <cellStyle name="標準 2 2" xfId="2"/>
    <cellStyle name="標準 2 2 10" xfId="8372"/>
    <cellStyle name="標準 2 2 11" xfId="8373"/>
    <cellStyle name="標準 2 2 12" xfId="8374"/>
    <cellStyle name="標準 2 2 13" xfId="8375"/>
    <cellStyle name="標準 2 2 14" xfId="8376"/>
    <cellStyle name="標準 2 2 15" xfId="8377"/>
    <cellStyle name="標準 2 2 16" xfId="8378"/>
    <cellStyle name="標準 2 2 17" xfId="8379"/>
    <cellStyle name="標準 2 2 18" xfId="8380"/>
    <cellStyle name="標準 2 2 19" xfId="8381"/>
    <cellStyle name="標準 2 2 2" xfId="8382"/>
    <cellStyle name="標準 2 2 20" xfId="8383"/>
    <cellStyle name="標準 2 2 21" xfId="8384"/>
    <cellStyle name="標準 2 2 22" xfId="8385"/>
    <cellStyle name="標準 2 2 23" xfId="8386"/>
    <cellStyle name="標準 2 2 24" xfId="8387"/>
    <cellStyle name="標準 2 2 25" xfId="8388"/>
    <cellStyle name="標準 2 2 26" xfId="8389"/>
    <cellStyle name="標準 2 2 27" xfId="8390"/>
    <cellStyle name="標準 2 2 28" xfId="8391"/>
    <cellStyle name="標準 2 2 29" xfId="8392"/>
    <cellStyle name="標準 2 2 3" xfId="8393"/>
    <cellStyle name="標準 2 2 30" xfId="8394"/>
    <cellStyle name="標準 2 2 31" xfId="8395"/>
    <cellStyle name="標準 2 2 32" xfId="8396"/>
    <cellStyle name="標準 2 2 33" xfId="8397"/>
    <cellStyle name="標準 2 2 34" xfId="8398"/>
    <cellStyle name="標準 2 2 35" xfId="8399"/>
    <cellStyle name="標準 2 2 36" xfId="8400"/>
    <cellStyle name="標準 2 2 37" xfId="8401"/>
    <cellStyle name="標準 2 2 38" xfId="8402"/>
    <cellStyle name="標準 2 2 39" xfId="8403"/>
    <cellStyle name="標準 2 2 4" xfId="8404"/>
    <cellStyle name="標準 2 2 40" xfId="8405"/>
    <cellStyle name="標準 2 2 41" xfId="8406"/>
    <cellStyle name="標準 2 2 42" xfId="8407"/>
    <cellStyle name="標準 2 2 43" xfId="8408"/>
    <cellStyle name="標準 2 2 44" xfId="8409"/>
    <cellStyle name="標準 2 2 45" xfId="8410"/>
    <cellStyle name="標準 2 2 46" xfId="8411"/>
    <cellStyle name="標準 2 2 47" xfId="8412"/>
    <cellStyle name="標準 2 2 48" xfId="8413"/>
    <cellStyle name="標準 2 2 49" xfId="8414"/>
    <cellStyle name="標準 2 2 5" xfId="8415"/>
    <cellStyle name="標準 2 2 50" xfId="8416"/>
    <cellStyle name="標準 2 2 51" xfId="8417"/>
    <cellStyle name="標準 2 2 52" xfId="8418"/>
    <cellStyle name="標準 2 2 53" xfId="8419"/>
    <cellStyle name="標準 2 2 54" xfId="8420"/>
    <cellStyle name="標準 2 2 55" xfId="8421"/>
    <cellStyle name="標準 2 2 56" xfId="8422"/>
    <cellStyle name="標準 2 2 57" xfId="8423"/>
    <cellStyle name="標準 2 2 58" xfId="8424"/>
    <cellStyle name="標準 2 2 59" xfId="8425"/>
    <cellStyle name="標準 2 2 6" xfId="8426"/>
    <cellStyle name="標準 2 2 60" xfId="8427"/>
    <cellStyle name="標準 2 2 61" xfId="8428"/>
    <cellStyle name="標準 2 2 62" xfId="8429"/>
    <cellStyle name="標準 2 2 63" xfId="8430"/>
    <cellStyle name="標準 2 2 64" xfId="8431"/>
    <cellStyle name="標準 2 2 7" xfId="8432"/>
    <cellStyle name="標準 2 2 8" xfId="8433"/>
    <cellStyle name="標準 2 2 9" xfId="8434"/>
    <cellStyle name="標準 2 20" xfId="8435"/>
    <cellStyle name="標準 2 21" xfId="8436"/>
    <cellStyle name="標準 2 22" xfId="8437"/>
    <cellStyle name="標準 2 23" xfId="8438"/>
    <cellStyle name="標準 2 24" xfId="8439"/>
    <cellStyle name="標準 2 25" xfId="8440"/>
    <cellStyle name="標準 2 26" xfId="8441"/>
    <cellStyle name="標準 2 27" xfId="8442"/>
    <cellStyle name="標準 2 28" xfId="8443"/>
    <cellStyle name="標準 2 29" xfId="8444"/>
    <cellStyle name="標準 2 3" xfId="8445"/>
    <cellStyle name="標準 2 3 10" xfId="8446"/>
    <cellStyle name="標準 2 3 11" xfId="8447"/>
    <cellStyle name="標準 2 3 12" xfId="8448"/>
    <cellStyle name="標準 2 3 13" xfId="8449"/>
    <cellStyle name="標準 2 3 14" xfId="8450"/>
    <cellStyle name="標準 2 3 15" xfId="8451"/>
    <cellStyle name="標準 2 3 16" xfId="8452"/>
    <cellStyle name="標準 2 3 17" xfId="8453"/>
    <cellStyle name="標準 2 3 18" xfId="8454"/>
    <cellStyle name="標準 2 3 19" xfId="8455"/>
    <cellStyle name="標準 2 3 2" xfId="8456"/>
    <cellStyle name="標準 2 3 20" xfId="8457"/>
    <cellStyle name="標準 2 3 21" xfId="8458"/>
    <cellStyle name="標準 2 3 22" xfId="8459"/>
    <cellStyle name="標準 2 3 23" xfId="8460"/>
    <cellStyle name="標準 2 3 24" xfId="8461"/>
    <cellStyle name="標準 2 3 25" xfId="8462"/>
    <cellStyle name="標準 2 3 26" xfId="8463"/>
    <cellStyle name="標準 2 3 27" xfId="8464"/>
    <cellStyle name="標準 2 3 28" xfId="8465"/>
    <cellStyle name="標準 2 3 29" xfId="8466"/>
    <cellStyle name="標準 2 3 3" xfId="8467"/>
    <cellStyle name="標準 2 3 30" xfId="8468"/>
    <cellStyle name="標準 2 3 31" xfId="8469"/>
    <cellStyle name="標準 2 3 32" xfId="8470"/>
    <cellStyle name="標準 2 3 33" xfId="8471"/>
    <cellStyle name="標準 2 3 34" xfId="8472"/>
    <cellStyle name="標準 2 3 35" xfId="8473"/>
    <cellStyle name="標準 2 3 36" xfId="8474"/>
    <cellStyle name="標準 2 3 37" xfId="8475"/>
    <cellStyle name="標準 2 3 38" xfId="8476"/>
    <cellStyle name="標準 2 3 39" xfId="8477"/>
    <cellStyle name="標準 2 3 4" xfId="8478"/>
    <cellStyle name="標準 2 3 40" xfId="8479"/>
    <cellStyle name="標準 2 3 41" xfId="8480"/>
    <cellStyle name="標準 2 3 42" xfId="8481"/>
    <cellStyle name="標準 2 3 43" xfId="8482"/>
    <cellStyle name="標準 2 3 44" xfId="8483"/>
    <cellStyle name="標準 2 3 45" xfId="8484"/>
    <cellStyle name="標準 2 3 46" xfId="8485"/>
    <cellStyle name="標準 2 3 47" xfId="8486"/>
    <cellStyle name="標準 2 3 48" xfId="8487"/>
    <cellStyle name="標準 2 3 49" xfId="8488"/>
    <cellStyle name="標準 2 3 5" xfId="8489"/>
    <cellStyle name="標準 2 3 50" xfId="8490"/>
    <cellStyle name="標準 2 3 51" xfId="8491"/>
    <cellStyle name="標準 2 3 52" xfId="8492"/>
    <cellStyle name="標準 2 3 53" xfId="8493"/>
    <cellStyle name="標準 2 3 54" xfId="8494"/>
    <cellStyle name="標準 2 3 55" xfId="8495"/>
    <cellStyle name="標準 2 3 56" xfId="8496"/>
    <cellStyle name="標準 2 3 57" xfId="8497"/>
    <cellStyle name="標準 2 3 58" xfId="8498"/>
    <cellStyle name="標準 2 3 59" xfId="8499"/>
    <cellStyle name="標準 2 3 6" xfId="8500"/>
    <cellStyle name="標準 2 3 60" xfId="8501"/>
    <cellStyle name="標準 2 3 61" xfId="8502"/>
    <cellStyle name="標準 2 3 62" xfId="8503"/>
    <cellStyle name="標準 2 3 63" xfId="8504"/>
    <cellStyle name="標準 2 3 64" xfId="8505"/>
    <cellStyle name="標準 2 3 7" xfId="8506"/>
    <cellStyle name="標準 2 3 8" xfId="8507"/>
    <cellStyle name="標準 2 3 9" xfId="8508"/>
    <cellStyle name="標準 2 30" xfId="8509"/>
    <cellStyle name="標準 2 31" xfId="8510"/>
    <cellStyle name="標準 2 32" xfId="8511"/>
    <cellStyle name="標準 2 33" xfId="8512"/>
    <cellStyle name="標準 2 34" xfId="8513"/>
    <cellStyle name="標準 2 35" xfId="8514"/>
    <cellStyle name="標準 2 36" xfId="8515"/>
    <cellStyle name="標準 2 37" xfId="8516"/>
    <cellStyle name="標準 2 38" xfId="8517"/>
    <cellStyle name="標準 2 39" xfId="8518"/>
    <cellStyle name="標準 2 4" xfId="6"/>
    <cellStyle name="標準 2 4 2" xfId="8519"/>
    <cellStyle name="標準 2 4 2 2" xfId="8520"/>
    <cellStyle name="標準 2 4 3" xfId="8521"/>
    <cellStyle name="標準 2 4 4" xfId="8522"/>
    <cellStyle name="標準 2 4 5" xfId="8523"/>
    <cellStyle name="標準 2 40" xfId="8524"/>
    <cellStyle name="標準 2 41" xfId="8525"/>
    <cellStyle name="標準 2 42" xfId="8526"/>
    <cellStyle name="標準 2 43" xfId="8527"/>
    <cellStyle name="標準 2 44" xfId="8528"/>
    <cellStyle name="標準 2 45" xfId="8529"/>
    <cellStyle name="標準 2 46" xfId="8530"/>
    <cellStyle name="標準 2 47" xfId="8531"/>
    <cellStyle name="標準 2 48" xfId="8532"/>
    <cellStyle name="標準 2 49" xfId="8533"/>
    <cellStyle name="標準 2 5" xfId="8534"/>
    <cellStyle name="標準 2 5 10" xfId="8535"/>
    <cellStyle name="標準 2 5 11" xfId="8536"/>
    <cellStyle name="標準 2 5 12" xfId="8537"/>
    <cellStyle name="標準 2 5 13" xfId="8538"/>
    <cellStyle name="標準 2 5 14" xfId="8539"/>
    <cellStyle name="標準 2 5 15" xfId="8540"/>
    <cellStyle name="標準 2 5 16" xfId="8541"/>
    <cellStyle name="標準 2 5 17" xfId="8542"/>
    <cellStyle name="標準 2 5 18" xfId="8543"/>
    <cellStyle name="標準 2 5 19" xfId="8544"/>
    <cellStyle name="標準 2 5 2" xfId="8545"/>
    <cellStyle name="標準 2 5 20" xfId="8546"/>
    <cellStyle name="標準 2 5 21" xfId="8547"/>
    <cellStyle name="標準 2 5 22" xfId="8548"/>
    <cellStyle name="標準 2 5 23" xfId="8549"/>
    <cellStyle name="標準 2 5 24" xfId="8550"/>
    <cellStyle name="標準 2 5 25" xfId="8551"/>
    <cellStyle name="標準 2 5 26" xfId="8552"/>
    <cellStyle name="標準 2 5 27" xfId="8553"/>
    <cellStyle name="標準 2 5 28" xfId="8554"/>
    <cellStyle name="標準 2 5 29" xfId="8555"/>
    <cellStyle name="標準 2 5 3" xfId="8556"/>
    <cellStyle name="標準 2 5 30" xfId="8557"/>
    <cellStyle name="標準 2 5 31" xfId="8558"/>
    <cellStyle name="標準 2 5 32" xfId="8559"/>
    <cellStyle name="標準 2 5 33" xfId="8560"/>
    <cellStyle name="標準 2 5 34" xfId="8561"/>
    <cellStyle name="標準 2 5 35" xfId="8562"/>
    <cellStyle name="標準 2 5 36" xfId="8563"/>
    <cellStyle name="標準 2 5 37" xfId="8564"/>
    <cellStyle name="標準 2 5 38" xfId="8565"/>
    <cellStyle name="標準 2 5 39" xfId="8566"/>
    <cellStyle name="標準 2 5 4" xfId="8567"/>
    <cellStyle name="標準 2 5 40" xfId="8568"/>
    <cellStyle name="標準 2 5 41" xfId="8569"/>
    <cellStyle name="標準 2 5 42" xfId="8570"/>
    <cellStyle name="標準 2 5 43" xfId="8571"/>
    <cellStyle name="標準 2 5 44" xfId="8572"/>
    <cellStyle name="標準 2 5 45" xfId="8573"/>
    <cellStyle name="標準 2 5 46" xfId="8574"/>
    <cellStyle name="標準 2 5 47" xfId="8575"/>
    <cellStyle name="標準 2 5 48" xfId="8576"/>
    <cellStyle name="標準 2 5 49" xfId="8577"/>
    <cellStyle name="標準 2 5 5" xfId="8578"/>
    <cellStyle name="標準 2 5 50" xfId="8579"/>
    <cellStyle name="標準 2 5 51" xfId="8580"/>
    <cellStyle name="標準 2 5 52" xfId="8581"/>
    <cellStyle name="標準 2 5 53" xfId="8582"/>
    <cellStyle name="標準 2 5 54" xfId="8583"/>
    <cellStyle name="標準 2 5 55" xfId="8584"/>
    <cellStyle name="標準 2 5 56" xfId="8585"/>
    <cellStyle name="標準 2 5 57" xfId="8586"/>
    <cellStyle name="標準 2 5 58" xfId="8587"/>
    <cellStyle name="標準 2 5 59" xfId="8588"/>
    <cellStyle name="標準 2 5 6" xfId="8589"/>
    <cellStyle name="標準 2 5 60" xfId="8590"/>
    <cellStyle name="標準 2 5 61" xfId="8591"/>
    <cellStyle name="標準 2 5 62" xfId="8592"/>
    <cellStyle name="標準 2 5 63" xfId="8593"/>
    <cellStyle name="標準 2 5 64" xfId="8594"/>
    <cellStyle name="標準 2 5 65" xfId="8595"/>
    <cellStyle name="標準 2 5 7" xfId="8596"/>
    <cellStyle name="標準 2 5 8" xfId="8597"/>
    <cellStyle name="標準 2 5 9" xfId="8598"/>
    <cellStyle name="標準 2 50" xfId="8599"/>
    <cellStyle name="標準 2 51" xfId="8600"/>
    <cellStyle name="標準 2 52" xfId="8601"/>
    <cellStyle name="標準 2 53" xfId="8602"/>
    <cellStyle name="標準 2 54" xfId="8603"/>
    <cellStyle name="標準 2 55" xfId="8604"/>
    <cellStyle name="標準 2 56" xfId="8605"/>
    <cellStyle name="標準 2 57" xfId="8606"/>
    <cellStyle name="標準 2 58" xfId="8607"/>
    <cellStyle name="標準 2 59" xfId="8608"/>
    <cellStyle name="標準 2 6" xfId="8609"/>
    <cellStyle name="標準 2 6 10" xfId="8610"/>
    <cellStyle name="標準 2 6 11" xfId="8611"/>
    <cellStyle name="標準 2 6 12" xfId="8612"/>
    <cellStyle name="標準 2 6 13" xfId="8613"/>
    <cellStyle name="標準 2 6 14" xfId="8614"/>
    <cellStyle name="標準 2 6 15" xfId="8615"/>
    <cellStyle name="標準 2 6 16" xfId="8616"/>
    <cellStyle name="標準 2 6 17" xfId="8617"/>
    <cellStyle name="標準 2 6 18" xfId="8618"/>
    <cellStyle name="標準 2 6 19" xfId="8619"/>
    <cellStyle name="標準 2 6 2" xfId="8620"/>
    <cellStyle name="標準 2 6 20" xfId="8621"/>
    <cellStyle name="標準 2 6 21" xfId="8622"/>
    <cellStyle name="標準 2 6 22" xfId="8623"/>
    <cellStyle name="標準 2 6 23" xfId="8624"/>
    <cellStyle name="標準 2 6 24" xfId="8625"/>
    <cellStyle name="標準 2 6 25" xfId="8626"/>
    <cellStyle name="標準 2 6 26" xfId="8627"/>
    <cellStyle name="標準 2 6 27" xfId="8628"/>
    <cellStyle name="標準 2 6 28" xfId="8629"/>
    <cellStyle name="標準 2 6 29" xfId="8630"/>
    <cellStyle name="標準 2 6 3" xfId="8631"/>
    <cellStyle name="標準 2 6 30" xfId="8632"/>
    <cellStyle name="標準 2 6 31" xfId="8633"/>
    <cellStyle name="標準 2 6 32" xfId="8634"/>
    <cellStyle name="標準 2 6 33" xfId="8635"/>
    <cellStyle name="標準 2 6 34" xfId="8636"/>
    <cellStyle name="標準 2 6 35" xfId="8637"/>
    <cellStyle name="標準 2 6 36" xfId="8638"/>
    <cellStyle name="標準 2 6 37" xfId="8639"/>
    <cellStyle name="標準 2 6 38" xfId="8640"/>
    <cellStyle name="標準 2 6 39" xfId="8641"/>
    <cellStyle name="標準 2 6 4" xfId="8642"/>
    <cellStyle name="標準 2 6 40" xfId="8643"/>
    <cellStyle name="標準 2 6 41" xfId="8644"/>
    <cellStyle name="標準 2 6 42" xfId="8645"/>
    <cellStyle name="標準 2 6 43" xfId="8646"/>
    <cellStyle name="標準 2 6 44" xfId="8647"/>
    <cellStyle name="標準 2 6 45" xfId="8648"/>
    <cellStyle name="標準 2 6 46" xfId="8649"/>
    <cellStyle name="標準 2 6 47" xfId="8650"/>
    <cellStyle name="標準 2 6 48" xfId="8651"/>
    <cellStyle name="標準 2 6 49" xfId="8652"/>
    <cellStyle name="標準 2 6 5" xfId="8653"/>
    <cellStyle name="標準 2 6 50" xfId="8654"/>
    <cellStyle name="標準 2 6 51" xfId="8655"/>
    <cellStyle name="標準 2 6 52" xfId="8656"/>
    <cellStyle name="標準 2 6 53" xfId="8657"/>
    <cellStyle name="標準 2 6 54" xfId="8658"/>
    <cellStyle name="標準 2 6 55" xfId="8659"/>
    <cellStyle name="標準 2 6 56" xfId="8660"/>
    <cellStyle name="標準 2 6 57" xfId="8661"/>
    <cellStyle name="標準 2 6 58" xfId="8662"/>
    <cellStyle name="標準 2 6 59" xfId="8663"/>
    <cellStyle name="標準 2 6 6" xfId="8664"/>
    <cellStyle name="標準 2 6 60" xfId="8665"/>
    <cellStyle name="標準 2 6 61" xfId="8666"/>
    <cellStyle name="標準 2 6 62" xfId="8667"/>
    <cellStyle name="標準 2 6 63" xfId="8668"/>
    <cellStyle name="標準 2 6 64" xfId="8669"/>
    <cellStyle name="標準 2 6 7" xfId="8670"/>
    <cellStyle name="標準 2 6 8" xfId="8671"/>
    <cellStyle name="標準 2 6 9" xfId="8672"/>
    <cellStyle name="標準 2 60" xfId="8673"/>
    <cellStyle name="標準 2 61" xfId="8674"/>
    <cellStyle name="標準 2 62" xfId="8675"/>
    <cellStyle name="標準 2 63" xfId="8676"/>
    <cellStyle name="標準 2 64" xfId="8677"/>
    <cellStyle name="標準 2 65" xfId="8678"/>
    <cellStyle name="標準 2 66" xfId="8679"/>
    <cellStyle name="標準 2 67" xfId="8680"/>
    <cellStyle name="標準 2 68" xfId="8681"/>
    <cellStyle name="標準 2 69" xfId="8682"/>
    <cellStyle name="標準 2 7" xfId="8683"/>
    <cellStyle name="標準 2 70" xfId="8684"/>
    <cellStyle name="標準 2 71" xfId="8685"/>
    <cellStyle name="標準 2 72" xfId="8686"/>
    <cellStyle name="標準 2 73" xfId="8687"/>
    <cellStyle name="標準 2 74" xfId="8688"/>
    <cellStyle name="標準 2 75" xfId="8689"/>
    <cellStyle name="標準 2 76" xfId="8690"/>
    <cellStyle name="標準 2 77" xfId="8691"/>
    <cellStyle name="標準 2 78" xfId="8692"/>
    <cellStyle name="標準 2 79" xfId="8693"/>
    <cellStyle name="標準 2 8" xfId="8694"/>
    <cellStyle name="標準 2 80" xfId="8695"/>
    <cellStyle name="標準 2 81" xfId="8696"/>
    <cellStyle name="標準 2 82" xfId="8697"/>
    <cellStyle name="標準 2 83" xfId="8698"/>
    <cellStyle name="標準 2 84" xfId="8699"/>
    <cellStyle name="標準 2 85" xfId="8700"/>
    <cellStyle name="標準 2 86" xfId="8701"/>
    <cellStyle name="標準 2 87" xfId="8702"/>
    <cellStyle name="標準 2 9" xfId="8703"/>
    <cellStyle name="標準 2 92" xfId="8704"/>
    <cellStyle name="標準 20" xfId="8705"/>
    <cellStyle name="標準 21" xfId="8706"/>
    <cellStyle name="標準 22" xfId="8707"/>
    <cellStyle name="標準 23" xfId="8708"/>
    <cellStyle name="標準 24" xfId="8709"/>
    <cellStyle name="標準 25" xfId="8710"/>
    <cellStyle name="標準 26" xfId="8711"/>
    <cellStyle name="標準 27" xfId="8712"/>
    <cellStyle name="標準 28" xfId="8713"/>
    <cellStyle name="標準 29" xfId="8714"/>
    <cellStyle name="標準 3" xfId="8715"/>
    <cellStyle name="標準 3 10" xfId="8716"/>
    <cellStyle name="標準 3 11" xfId="8717"/>
    <cellStyle name="標準 3 12" xfId="8718"/>
    <cellStyle name="標準 3 13" xfId="8719"/>
    <cellStyle name="標準 3 14" xfId="8720"/>
    <cellStyle name="標準 3 15" xfId="8721"/>
    <cellStyle name="標準 3 16" xfId="8722"/>
    <cellStyle name="標準 3 17" xfId="8723"/>
    <cellStyle name="標準 3 18" xfId="8724"/>
    <cellStyle name="標準 3 19" xfId="8725"/>
    <cellStyle name="標準 3 2" xfId="5"/>
    <cellStyle name="標準 3 2 10" xfId="8726"/>
    <cellStyle name="標準 3 2 11" xfId="8727"/>
    <cellStyle name="標準 3 2 12" xfId="8728"/>
    <cellStyle name="標準 3 2 13" xfId="8729"/>
    <cellStyle name="標準 3 2 14" xfId="8730"/>
    <cellStyle name="標準 3 2 15" xfId="8731"/>
    <cellStyle name="標準 3 2 16" xfId="8732"/>
    <cellStyle name="標準 3 2 17" xfId="8733"/>
    <cellStyle name="標準 3 2 18" xfId="8734"/>
    <cellStyle name="標準 3 2 19" xfId="8735"/>
    <cellStyle name="標準 3 2 2" xfId="8736"/>
    <cellStyle name="標準 3 2 2 2" xfId="8737"/>
    <cellStyle name="標準 3 2 20" xfId="8738"/>
    <cellStyle name="標準 3 2 21" xfId="8739"/>
    <cellStyle name="標準 3 2 22" xfId="8740"/>
    <cellStyle name="標準 3 2 23" xfId="8741"/>
    <cellStyle name="標準 3 2 24" xfId="8742"/>
    <cellStyle name="標準 3 2 25" xfId="8743"/>
    <cellStyle name="標準 3 2 26" xfId="8744"/>
    <cellStyle name="標準 3 2 27" xfId="8745"/>
    <cellStyle name="標準 3 2 28" xfId="8746"/>
    <cellStyle name="標準 3 2 29" xfId="8747"/>
    <cellStyle name="標準 3 2 3" xfId="8748"/>
    <cellStyle name="標準 3 2 30" xfId="8749"/>
    <cellStyle name="標準 3 2 31" xfId="8750"/>
    <cellStyle name="標準 3 2 32" xfId="8751"/>
    <cellStyle name="標準 3 2 33" xfId="8752"/>
    <cellStyle name="標準 3 2 34" xfId="8753"/>
    <cellStyle name="標準 3 2 35" xfId="8754"/>
    <cellStyle name="標準 3 2 36" xfId="8755"/>
    <cellStyle name="標準 3 2 37" xfId="8756"/>
    <cellStyle name="標準 3 2 38" xfId="8757"/>
    <cellStyle name="標準 3 2 39" xfId="8758"/>
    <cellStyle name="標準 3 2 4" xfId="8759"/>
    <cellStyle name="標準 3 2 40" xfId="8760"/>
    <cellStyle name="標準 3 2 41" xfId="8761"/>
    <cellStyle name="標準 3 2 42" xfId="8762"/>
    <cellStyle name="標準 3 2 43" xfId="8763"/>
    <cellStyle name="標準 3 2 44" xfId="8764"/>
    <cellStyle name="標準 3 2 45" xfId="8765"/>
    <cellStyle name="標準 3 2 46" xfId="8766"/>
    <cellStyle name="標準 3 2 47" xfId="8767"/>
    <cellStyle name="標準 3 2 48" xfId="8768"/>
    <cellStyle name="標準 3 2 49" xfId="8769"/>
    <cellStyle name="標準 3 2 5" xfId="8770"/>
    <cellStyle name="標準 3 2 50" xfId="8771"/>
    <cellStyle name="標準 3 2 51" xfId="8772"/>
    <cellStyle name="標準 3 2 52" xfId="8773"/>
    <cellStyle name="標準 3 2 53" xfId="8774"/>
    <cellStyle name="標準 3 2 54" xfId="8775"/>
    <cellStyle name="標準 3 2 55" xfId="8776"/>
    <cellStyle name="標準 3 2 56" xfId="8777"/>
    <cellStyle name="標準 3 2 57" xfId="8778"/>
    <cellStyle name="標準 3 2 58" xfId="8779"/>
    <cellStyle name="標準 3 2 59" xfId="8780"/>
    <cellStyle name="標準 3 2 6" xfId="8781"/>
    <cellStyle name="標準 3 2 60" xfId="8782"/>
    <cellStyle name="標準 3 2 61" xfId="8783"/>
    <cellStyle name="標準 3 2 62" xfId="8784"/>
    <cellStyle name="標準 3 2 63" xfId="8785"/>
    <cellStyle name="標準 3 2 64" xfId="8786"/>
    <cellStyle name="標準 3 2 65" xfId="8787"/>
    <cellStyle name="標準 3 2 66" xfId="8788"/>
    <cellStyle name="標準 3 2 67" xfId="8789"/>
    <cellStyle name="標準 3 2 68" xfId="8790"/>
    <cellStyle name="標準 3 2 69" xfId="8791"/>
    <cellStyle name="標準 3 2 7" xfId="8792"/>
    <cellStyle name="標準 3 2 8" xfId="8793"/>
    <cellStyle name="標準 3 2 9" xfId="8794"/>
    <cellStyle name="標準 3 20" xfId="8795"/>
    <cellStyle name="標準 3 21" xfId="8796"/>
    <cellStyle name="標準 3 22" xfId="8797"/>
    <cellStyle name="標準 3 23" xfId="8798"/>
    <cellStyle name="標準 3 24" xfId="8799"/>
    <cellStyle name="標準 3 25" xfId="8800"/>
    <cellStyle name="標準 3 26" xfId="8801"/>
    <cellStyle name="標準 3 27" xfId="8802"/>
    <cellStyle name="標準 3 28" xfId="8803"/>
    <cellStyle name="標準 3 29" xfId="8804"/>
    <cellStyle name="標準 3 3" xfId="8805"/>
    <cellStyle name="標準 3 3 2" xfId="8806"/>
    <cellStyle name="標準 3 30" xfId="8807"/>
    <cellStyle name="標準 3 31" xfId="8808"/>
    <cellStyle name="標準 3 32" xfId="8809"/>
    <cellStyle name="標準 3 33" xfId="8810"/>
    <cellStyle name="標準 3 34" xfId="8811"/>
    <cellStyle name="標準 3 35" xfId="8812"/>
    <cellStyle name="標準 3 36" xfId="8813"/>
    <cellStyle name="標準 3 37" xfId="8814"/>
    <cellStyle name="標準 3 38" xfId="8815"/>
    <cellStyle name="標準 3 39" xfId="8816"/>
    <cellStyle name="標準 3 4" xfId="8817"/>
    <cellStyle name="標準 3 4 10" xfId="8818"/>
    <cellStyle name="標準 3 4 11" xfId="8819"/>
    <cellStyle name="標準 3 4 12" xfId="8820"/>
    <cellStyle name="標準 3 4 13" xfId="8821"/>
    <cellStyle name="標準 3 4 14" xfId="8822"/>
    <cellStyle name="標準 3 4 15" xfId="8823"/>
    <cellStyle name="標準 3 4 16" xfId="8824"/>
    <cellStyle name="標準 3 4 17" xfId="8825"/>
    <cellStyle name="標準 3 4 18" xfId="8826"/>
    <cellStyle name="標準 3 4 19" xfId="8827"/>
    <cellStyle name="標準 3 4 2" xfId="8828"/>
    <cellStyle name="標準 3 4 20" xfId="8829"/>
    <cellStyle name="標準 3 4 21" xfId="8830"/>
    <cellStyle name="標準 3 4 22" xfId="8831"/>
    <cellStyle name="標準 3 4 23" xfId="8832"/>
    <cellStyle name="標準 3 4 24" xfId="8833"/>
    <cellStyle name="標準 3 4 25" xfId="8834"/>
    <cellStyle name="標準 3 4 26" xfId="8835"/>
    <cellStyle name="標準 3 4 27" xfId="8836"/>
    <cellStyle name="標準 3 4 28" xfId="8837"/>
    <cellStyle name="標準 3 4 29" xfId="8838"/>
    <cellStyle name="標準 3 4 3" xfId="8839"/>
    <cellStyle name="標準 3 4 30" xfId="8840"/>
    <cellStyle name="標準 3 4 31" xfId="8841"/>
    <cellStyle name="標準 3 4 32" xfId="8842"/>
    <cellStyle name="標準 3 4 33" xfId="8843"/>
    <cellStyle name="標準 3 4 34" xfId="8844"/>
    <cellStyle name="標準 3 4 35" xfId="8845"/>
    <cellStyle name="標準 3 4 36" xfId="8846"/>
    <cellStyle name="標準 3 4 37" xfId="8847"/>
    <cellStyle name="標準 3 4 38" xfId="8848"/>
    <cellStyle name="標準 3 4 39" xfId="8849"/>
    <cellStyle name="標準 3 4 4" xfId="8850"/>
    <cellStyle name="標準 3 4 40" xfId="8851"/>
    <cellStyle name="標準 3 4 41" xfId="8852"/>
    <cellStyle name="標準 3 4 42" xfId="8853"/>
    <cellStyle name="標準 3 4 43" xfId="8854"/>
    <cellStyle name="標準 3 4 44" xfId="8855"/>
    <cellStyle name="標準 3 4 45" xfId="8856"/>
    <cellStyle name="標準 3 4 46" xfId="8857"/>
    <cellStyle name="標準 3 4 47" xfId="8858"/>
    <cellStyle name="標準 3 4 48" xfId="8859"/>
    <cellStyle name="標準 3 4 49" xfId="8860"/>
    <cellStyle name="標準 3 4 5" xfId="8861"/>
    <cellStyle name="標準 3 4 50" xfId="8862"/>
    <cellStyle name="標準 3 4 51" xfId="8863"/>
    <cellStyle name="標準 3 4 52" xfId="8864"/>
    <cellStyle name="標準 3 4 53" xfId="8865"/>
    <cellStyle name="標準 3 4 54" xfId="8866"/>
    <cellStyle name="標準 3 4 55" xfId="8867"/>
    <cellStyle name="標準 3 4 56" xfId="8868"/>
    <cellStyle name="標準 3 4 57" xfId="8869"/>
    <cellStyle name="標準 3 4 58" xfId="8870"/>
    <cellStyle name="標準 3 4 59" xfId="8871"/>
    <cellStyle name="標準 3 4 6" xfId="8872"/>
    <cellStyle name="標準 3 4 60" xfId="8873"/>
    <cellStyle name="標準 3 4 61" xfId="8874"/>
    <cellStyle name="標準 3 4 62" xfId="8875"/>
    <cellStyle name="標準 3 4 63" xfId="8876"/>
    <cellStyle name="標準 3 4 64" xfId="8877"/>
    <cellStyle name="標準 3 4 7" xfId="8878"/>
    <cellStyle name="標準 3 4 8" xfId="8879"/>
    <cellStyle name="標準 3 4 9" xfId="8880"/>
    <cellStyle name="標準 3 40" xfId="8881"/>
    <cellStyle name="標準 3 41" xfId="8882"/>
    <cellStyle name="標準 3 42" xfId="8883"/>
    <cellStyle name="標準 3 43" xfId="8884"/>
    <cellStyle name="標準 3 44" xfId="8885"/>
    <cellStyle name="標準 3 45" xfId="8886"/>
    <cellStyle name="標準 3 46" xfId="8887"/>
    <cellStyle name="標準 3 47" xfId="8888"/>
    <cellStyle name="標準 3 48" xfId="8889"/>
    <cellStyle name="標準 3 49" xfId="8890"/>
    <cellStyle name="標準 3 5" xfId="8891"/>
    <cellStyle name="標準 3 5 10" xfId="8892"/>
    <cellStyle name="標準 3 5 11" xfId="8893"/>
    <cellStyle name="標準 3 5 12" xfId="8894"/>
    <cellStyle name="標準 3 5 13" xfId="8895"/>
    <cellStyle name="標準 3 5 14" xfId="8896"/>
    <cellStyle name="標準 3 5 15" xfId="8897"/>
    <cellStyle name="標準 3 5 16" xfId="8898"/>
    <cellStyle name="標準 3 5 17" xfId="8899"/>
    <cellStyle name="標準 3 5 18" xfId="8900"/>
    <cellStyle name="標準 3 5 19" xfId="8901"/>
    <cellStyle name="標準 3 5 2" xfId="8902"/>
    <cellStyle name="標準 3 5 20" xfId="8903"/>
    <cellStyle name="標準 3 5 21" xfId="8904"/>
    <cellStyle name="標準 3 5 22" xfId="8905"/>
    <cellStyle name="標準 3 5 23" xfId="8906"/>
    <cellStyle name="標準 3 5 24" xfId="8907"/>
    <cellStyle name="標準 3 5 25" xfId="8908"/>
    <cellStyle name="標準 3 5 26" xfId="8909"/>
    <cellStyle name="標準 3 5 27" xfId="8910"/>
    <cellStyle name="標準 3 5 28" xfId="8911"/>
    <cellStyle name="標準 3 5 29" xfId="8912"/>
    <cellStyle name="標準 3 5 3" xfId="8913"/>
    <cellStyle name="標準 3 5 30" xfId="8914"/>
    <cellStyle name="標準 3 5 31" xfId="8915"/>
    <cellStyle name="標準 3 5 32" xfId="8916"/>
    <cellStyle name="標準 3 5 33" xfId="8917"/>
    <cellStyle name="標準 3 5 34" xfId="8918"/>
    <cellStyle name="標準 3 5 35" xfId="8919"/>
    <cellStyle name="標準 3 5 36" xfId="8920"/>
    <cellStyle name="標準 3 5 37" xfId="8921"/>
    <cellStyle name="標準 3 5 38" xfId="8922"/>
    <cellStyle name="標準 3 5 39" xfId="8923"/>
    <cellStyle name="標準 3 5 4" xfId="8924"/>
    <cellStyle name="標準 3 5 40" xfId="8925"/>
    <cellStyle name="標準 3 5 41" xfId="8926"/>
    <cellStyle name="標準 3 5 42" xfId="8927"/>
    <cellStyle name="標準 3 5 43" xfId="8928"/>
    <cellStyle name="標準 3 5 44" xfId="8929"/>
    <cellStyle name="標準 3 5 45" xfId="8930"/>
    <cellStyle name="標準 3 5 46" xfId="8931"/>
    <cellStyle name="標準 3 5 47" xfId="8932"/>
    <cellStyle name="標準 3 5 48" xfId="8933"/>
    <cellStyle name="標準 3 5 49" xfId="8934"/>
    <cellStyle name="標準 3 5 5" xfId="8935"/>
    <cellStyle name="標準 3 5 50" xfId="8936"/>
    <cellStyle name="標準 3 5 51" xfId="8937"/>
    <cellStyle name="標準 3 5 52" xfId="8938"/>
    <cellStyle name="標準 3 5 53" xfId="8939"/>
    <cellStyle name="標準 3 5 54" xfId="8940"/>
    <cellStyle name="標準 3 5 55" xfId="8941"/>
    <cellStyle name="標準 3 5 56" xfId="8942"/>
    <cellStyle name="標準 3 5 57" xfId="8943"/>
    <cellStyle name="標準 3 5 58" xfId="8944"/>
    <cellStyle name="標準 3 5 59" xfId="8945"/>
    <cellStyle name="標準 3 5 6" xfId="8946"/>
    <cellStyle name="標準 3 5 60" xfId="8947"/>
    <cellStyle name="標準 3 5 61" xfId="8948"/>
    <cellStyle name="標準 3 5 62" xfId="8949"/>
    <cellStyle name="標準 3 5 63" xfId="8950"/>
    <cellStyle name="標準 3 5 64" xfId="8951"/>
    <cellStyle name="標準 3 5 7" xfId="8952"/>
    <cellStyle name="標準 3 5 8" xfId="8953"/>
    <cellStyle name="標準 3 5 9" xfId="8954"/>
    <cellStyle name="標準 3 50" xfId="8955"/>
    <cellStyle name="標準 3 51" xfId="8956"/>
    <cellStyle name="標準 3 52" xfId="8957"/>
    <cellStyle name="標準 3 53" xfId="8958"/>
    <cellStyle name="標準 3 54" xfId="8959"/>
    <cellStyle name="標準 3 55" xfId="8960"/>
    <cellStyle name="標準 3 56" xfId="8961"/>
    <cellStyle name="標準 3 57" xfId="8962"/>
    <cellStyle name="標準 3 58" xfId="8963"/>
    <cellStyle name="標準 3 59" xfId="8964"/>
    <cellStyle name="標準 3 6" xfId="8965"/>
    <cellStyle name="標準 3 60" xfId="8966"/>
    <cellStyle name="標準 3 61" xfId="8967"/>
    <cellStyle name="標準 3 62" xfId="8968"/>
    <cellStyle name="標準 3 63" xfId="8969"/>
    <cellStyle name="標準 3 64" xfId="8970"/>
    <cellStyle name="標準 3 65" xfId="8971"/>
    <cellStyle name="標準 3 66" xfId="8972"/>
    <cellStyle name="標準 3 67" xfId="8973"/>
    <cellStyle name="標準 3 68" xfId="8974"/>
    <cellStyle name="標準 3 69" xfId="8975"/>
    <cellStyle name="標準 3 7" xfId="8976"/>
    <cellStyle name="標準 3 70" xfId="8977"/>
    <cellStyle name="標準 3 71" xfId="8978"/>
    <cellStyle name="標準 3 8" xfId="8979"/>
    <cellStyle name="標準 3 9" xfId="8980"/>
    <cellStyle name="標準 30" xfId="8981"/>
    <cellStyle name="標準 31" xfId="8982"/>
    <cellStyle name="標準 32" xfId="8983"/>
    <cellStyle name="標準 33" xfId="8984"/>
    <cellStyle name="標準 34" xfId="8985"/>
    <cellStyle name="標準 35" xfId="8986"/>
    <cellStyle name="標準 36" xfId="8987"/>
    <cellStyle name="標準 37" xfId="8988"/>
    <cellStyle name="標準 38" xfId="8989"/>
    <cellStyle name="標準 39" xfId="8990"/>
    <cellStyle name="標準 4" xfId="8991"/>
    <cellStyle name="標準 4 2" xfId="8992"/>
    <cellStyle name="標準 4 2 2" xfId="8993"/>
    <cellStyle name="標準 4 3" xfId="8994"/>
    <cellStyle name="標準 4 4" xfId="8995"/>
    <cellStyle name="標準 4 5" xfId="8996"/>
    <cellStyle name="標準 4 6" xfId="8997"/>
    <cellStyle name="標準 4 7" xfId="8998"/>
    <cellStyle name="標準 40" xfId="8999"/>
    <cellStyle name="標準 41" xfId="9000"/>
    <cellStyle name="標準 42" xfId="9001"/>
    <cellStyle name="標準 43" xfId="9002"/>
    <cellStyle name="標準 44" xfId="9003"/>
    <cellStyle name="標準 45" xfId="9004"/>
    <cellStyle name="標準 46" xfId="9005"/>
    <cellStyle name="標準 47" xfId="9006"/>
    <cellStyle name="標準 48" xfId="9007"/>
    <cellStyle name="標準 49" xfId="9008"/>
    <cellStyle name="標準 5" xfId="9009"/>
    <cellStyle name="標準 5 2" xfId="9010"/>
    <cellStyle name="標準 5 3" xfId="9011"/>
    <cellStyle name="標準 5 4" xfId="9012"/>
    <cellStyle name="標準 5 5" xfId="9013"/>
    <cellStyle name="標準 50" xfId="9014"/>
    <cellStyle name="標準 51" xfId="9015"/>
    <cellStyle name="標準 52" xfId="9016"/>
    <cellStyle name="標準 53" xfId="9017"/>
    <cellStyle name="標準 54" xfId="9018"/>
    <cellStyle name="標準 55" xfId="9019"/>
    <cellStyle name="標準 56" xfId="9020"/>
    <cellStyle name="標準 57" xfId="9021"/>
    <cellStyle name="標準 58" xfId="9022"/>
    <cellStyle name="標準 59" xfId="9023"/>
    <cellStyle name="標準 6" xfId="1"/>
    <cellStyle name="標準 6 2" xfId="9024"/>
    <cellStyle name="標準 6 3" xfId="9025"/>
    <cellStyle name="標準 6 4" xfId="9026"/>
    <cellStyle name="標準 6 5" xfId="9027"/>
    <cellStyle name="標準 6 6" xfId="9028"/>
    <cellStyle name="標準 60" xfId="9029"/>
    <cellStyle name="標準 61" xfId="9030"/>
    <cellStyle name="標準 62" xfId="9031"/>
    <cellStyle name="標準 63" xfId="9032"/>
    <cellStyle name="標準 64" xfId="9033"/>
    <cellStyle name="標準 65" xfId="9034"/>
    <cellStyle name="標準 66" xfId="9035"/>
    <cellStyle name="標準 67" xfId="9036"/>
    <cellStyle name="標準 68" xfId="9037"/>
    <cellStyle name="標準 69" xfId="9038"/>
    <cellStyle name="標準 7" xfId="4"/>
    <cellStyle name="標準 7 2" xfId="9039"/>
    <cellStyle name="標準 7 2 10" xfId="9040"/>
    <cellStyle name="標準 7 2 11" xfId="9041"/>
    <cellStyle name="標準 7 2 12" xfId="9042"/>
    <cellStyle name="標準 7 2 13" xfId="9043"/>
    <cellStyle name="標準 7 2 14" xfId="9044"/>
    <cellStyle name="標準 7 2 15" xfId="9045"/>
    <cellStyle name="標準 7 2 16" xfId="9046"/>
    <cellStyle name="標準 7 2 17" xfId="9047"/>
    <cellStyle name="標準 7 2 18" xfId="9048"/>
    <cellStyle name="標準 7 2 19" xfId="9049"/>
    <cellStyle name="標準 7 2 2" xfId="9050"/>
    <cellStyle name="標準 7 2 20" xfId="9051"/>
    <cellStyle name="標準 7 2 21" xfId="9052"/>
    <cellStyle name="標準 7 2 22" xfId="9053"/>
    <cellStyle name="標準 7 2 23" xfId="9054"/>
    <cellStyle name="標準 7 2 24" xfId="9055"/>
    <cellStyle name="標準 7 2 25" xfId="9056"/>
    <cellStyle name="標準 7 2 26" xfId="9057"/>
    <cellStyle name="標準 7 2 27" xfId="9058"/>
    <cellStyle name="標準 7 2 28" xfId="9059"/>
    <cellStyle name="標準 7 2 29" xfId="9060"/>
    <cellStyle name="標準 7 2 3" xfId="9061"/>
    <cellStyle name="標準 7 2 30" xfId="9062"/>
    <cellStyle name="標準 7 2 31" xfId="9063"/>
    <cellStyle name="標準 7 2 32" xfId="9064"/>
    <cellStyle name="標準 7 2 33" xfId="9065"/>
    <cellStyle name="標準 7 2 34" xfId="9066"/>
    <cellStyle name="標準 7 2 35" xfId="9067"/>
    <cellStyle name="標準 7 2 36" xfId="9068"/>
    <cellStyle name="標準 7 2 37" xfId="9069"/>
    <cellStyle name="標準 7 2 38" xfId="9070"/>
    <cellStyle name="標準 7 2 39" xfId="9071"/>
    <cellStyle name="標準 7 2 4" xfId="9072"/>
    <cellStyle name="標準 7 2 40" xfId="9073"/>
    <cellStyle name="標準 7 2 41" xfId="9074"/>
    <cellStyle name="標準 7 2 42" xfId="9075"/>
    <cellStyle name="標準 7 2 43" xfId="9076"/>
    <cellStyle name="標準 7 2 44" xfId="9077"/>
    <cellStyle name="標準 7 2 45" xfId="9078"/>
    <cellStyle name="標準 7 2 46" xfId="9079"/>
    <cellStyle name="標準 7 2 47" xfId="9080"/>
    <cellStyle name="標準 7 2 48" xfId="9081"/>
    <cellStyle name="標準 7 2 49" xfId="9082"/>
    <cellStyle name="標準 7 2 5" xfId="9083"/>
    <cellStyle name="標準 7 2 50" xfId="9084"/>
    <cellStyle name="標準 7 2 51" xfId="9085"/>
    <cellStyle name="標準 7 2 52" xfId="9086"/>
    <cellStyle name="標準 7 2 53" xfId="9087"/>
    <cellStyle name="標準 7 2 54" xfId="9088"/>
    <cellStyle name="標準 7 2 55" xfId="9089"/>
    <cellStyle name="標準 7 2 56" xfId="9090"/>
    <cellStyle name="標準 7 2 57" xfId="9091"/>
    <cellStyle name="標準 7 2 58" xfId="9092"/>
    <cellStyle name="標準 7 2 59" xfId="9093"/>
    <cellStyle name="標準 7 2 6" xfId="9094"/>
    <cellStyle name="標準 7 2 60" xfId="9095"/>
    <cellStyle name="標準 7 2 61" xfId="9096"/>
    <cellStyle name="標準 7 2 62" xfId="9097"/>
    <cellStyle name="標準 7 2 63" xfId="9098"/>
    <cellStyle name="標準 7 2 64" xfId="9099"/>
    <cellStyle name="標準 7 2 7" xfId="9100"/>
    <cellStyle name="標準 7 2 8" xfId="9101"/>
    <cellStyle name="標準 7 2 9" xfId="9102"/>
    <cellStyle name="標準 7 3" xfId="9103"/>
    <cellStyle name="標準 7 4" xfId="9104"/>
    <cellStyle name="標準 70" xfId="9105"/>
    <cellStyle name="標準 71" xfId="9106"/>
    <cellStyle name="標準 72" xfId="9107"/>
    <cellStyle name="標準 73" xfId="9108"/>
    <cellStyle name="標準 74" xfId="9109"/>
    <cellStyle name="標準 75" xfId="9110"/>
    <cellStyle name="標準 76" xfId="9111"/>
    <cellStyle name="標準 77" xfId="9112"/>
    <cellStyle name="標準 78" xfId="9113"/>
    <cellStyle name="標準 79" xfId="9114"/>
    <cellStyle name="標準 8" xfId="7"/>
    <cellStyle name="標準 8 10" xfId="9115"/>
    <cellStyle name="標準 8 11" xfId="9116"/>
    <cellStyle name="標準 8 12" xfId="9117"/>
    <cellStyle name="標準 8 13" xfId="9118"/>
    <cellStyle name="標準 8 14" xfId="9119"/>
    <cellStyle name="標準 8 15" xfId="9120"/>
    <cellStyle name="標準 8 16" xfId="9121"/>
    <cellStyle name="標準 8 17" xfId="9122"/>
    <cellStyle name="標準 8 18" xfId="9123"/>
    <cellStyle name="標準 8 19" xfId="9124"/>
    <cellStyle name="標準 8 2" xfId="9125"/>
    <cellStyle name="標準 8 20" xfId="9126"/>
    <cellStyle name="標準 8 21" xfId="9127"/>
    <cellStyle name="標準 8 22" xfId="9128"/>
    <cellStyle name="標準 8 23" xfId="9129"/>
    <cellStyle name="標準 8 24" xfId="9130"/>
    <cellStyle name="標準 8 25" xfId="9131"/>
    <cellStyle name="標準 8 26" xfId="9132"/>
    <cellStyle name="標準 8 27" xfId="9133"/>
    <cellStyle name="標準 8 28" xfId="9134"/>
    <cellStyle name="標準 8 29" xfId="9135"/>
    <cellStyle name="標準 8 3" xfId="9136"/>
    <cellStyle name="標準 8 30" xfId="9137"/>
    <cellStyle name="標準 8 31" xfId="9138"/>
    <cellStyle name="標準 8 32" xfId="9139"/>
    <cellStyle name="標準 8 33" xfId="9140"/>
    <cellStyle name="標準 8 34" xfId="9141"/>
    <cellStyle name="標準 8 35" xfId="9142"/>
    <cellStyle name="標準 8 36" xfId="9143"/>
    <cellStyle name="標準 8 37" xfId="9144"/>
    <cellStyle name="標準 8 38" xfId="9145"/>
    <cellStyle name="標準 8 39" xfId="9146"/>
    <cellStyle name="標準 8 4" xfId="9147"/>
    <cellStyle name="標準 8 40" xfId="9148"/>
    <cellStyle name="標準 8 41" xfId="9149"/>
    <cellStyle name="標準 8 42" xfId="9150"/>
    <cellStyle name="標準 8 43" xfId="9151"/>
    <cellStyle name="標準 8 44" xfId="9152"/>
    <cellStyle name="標準 8 45" xfId="9153"/>
    <cellStyle name="標準 8 46" xfId="9154"/>
    <cellStyle name="標準 8 47" xfId="9155"/>
    <cellStyle name="標準 8 48" xfId="9156"/>
    <cellStyle name="標準 8 49" xfId="9157"/>
    <cellStyle name="標準 8 5" xfId="9158"/>
    <cellStyle name="標準 8 50" xfId="9159"/>
    <cellStyle name="標準 8 51" xfId="9160"/>
    <cellStyle name="標準 8 52" xfId="9161"/>
    <cellStyle name="標準 8 53" xfId="9162"/>
    <cellStyle name="標準 8 54" xfId="9163"/>
    <cellStyle name="標準 8 55" xfId="9164"/>
    <cellStyle name="標準 8 56" xfId="9165"/>
    <cellStyle name="標準 8 57" xfId="9166"/>
    <cellStyle name="標準 8 58" xfId="9167"/>
    <cellStyle name="標準 8 59" xfId="9168"/>
    <cellStyle name="標準 8 6" xfId="9169"/>
    <cellStyle name="標準 8 60" xfId="9170"/>
    <cellStyle name="標準 8 61" xfId="9171"/>
    <cellStyle name="標準 8 62" xfId="9172"/>
    <cellStyle name="標準 8 63" xfId="9173"/>
    <cellStyle name="標準 8 64" xfId="9174"/>
    <cellStyle name="標準 8 7" xfId="9175"/>
    <cellStyle name="標準 8 8" xfId="9176"/>
    <cellStyle name="標準 8 9" xfId="9177"/>
    <cellStyle name="標準 80" xfId="9178"/>
    <cellStyle name="標準 81" xfId="9179"/>
    <cellStyle name="標準 82" xfId="9180"/>
    <cellStyle name="標準 83" xfId="9181"/>
    <cellStyle name="標準 84" xfId="9182"/>
    <cellStyle name="標準 85" xfId="9183"/>
    <cellStyle name="標準 86" xfId="9184"/>
    <cellStyle name="標準 87" xfId="9185"/>
    <cellStyle name="標準 88" xfId="9186"/>
    <cellStyle name="標準 89" xfId="9187"/>
    <cellStyle name="標準 9" xfId="9188"/>
    <cellStyle name="標準 9 10" xfId="9189"/>
    <cellStyle name="標準 9 11" xfId="9190"/>
    <cellStyle name="標準 9 12" xfId="9191"/>
    <cellStyle name="標準 9 13" xfId="9192"/>
    <cellStyle name="標準 9 14" xfId="9193"/>
    <cellStyle name="標準 9 15" xfId="9194"/>
    <cellStyle name="標準 9 16" xfId="9195"/>
    <cellStyle name="標準 9 17" xfId="9196"/>
    <cellStyle name="標準 9 18" xfId="9197"/>
    <cellStyle name="標準 9 19" xfId="9198"/>
    <cellStyle name="標準 9 2" xfId="9199"/>
    <cellStyle name="標準 9 20" xfId="9200"/>
    <cellStyle name="標準 9 21" xfId="9201"/>
    <cellStyle name="標準 9 22" xfId="9202"/>
    <cellStyle name="標準 9 23" xfId="9203"/>
    <cellStyle name="標準 9 24" xfId="9204"/>
    <cellStyle name="標準 9 25" xfId="9205"/>
    <cellStyle name="標準 9 26" xfId="9206"/>
    <cellStyle name="標準 9 27" xfId="9207"/>
    <cellStyle name="標準 9 28" xfId="9208"/>
    <cellStyle name="標準 9 29" xfId="9209"/>
    <cellStyle name="標準 9 3" xfId="9210"/>
    <cellStyle name="標準 9 30" xfId="9211"/>
    <cellStyle name="標準 9 31" xfId="9212"/>
    <cellStyle name="標準 9 32" xfId="9213"/>
    <cellStyle name="標準 9 33" xfId="9214"/>
    <cellStyle name="標準 9 34" xfId="9215"/>
    <cellStyle name="標準 9 35" xfId="9216"/>
    <cellStyle name="標準 9 36" xfId="9217"/>
    <cellStyle name="標準 9 37" xfId="9218"/>
    <cellStyle name="標準 9 38" xfId="9219"/>
    <cellStyle name="標準 9 39" xfId="9220"/>
    <cellStyle name="標準 9 4" xfId="9221"/>
    <cellStyle name="標準 9 40" xfId="9222"/>
    <cellStyle name="標準 9 41" xfId="9223"/>
    <cellStyle name="標準 9 42" xfId="9224"/>
    <cellStyle name="標準 9 43" xfId="9225"/>
    <cellStyle name="標準 9 44" xfId="9226"/>
    <cellStyle name="標準 9 45" xfId="9227"/>
    <cellStyle name="標準 9 46" xfId="9228"/>
    <cellStyle name="標準 9 47" xfId="9229"/>
    <cellStyle name="標準 9 48" xfId="9230"/>
    <cellStyle name="標準 9 49" xfId="9231"/>
    <cellStyle name="標準 9 5" xfId="9232"/>
    <cellStyle name="標準 9 50" xfId="9233"/>
    <cellStyle name="標準 9 51" xfId="9234"/>
    <cellStyle name="標準 9 52" xfId="9235"/>
    <cellStyle name="標準 9 53" xfId="9236"/>
    <cellStyle name="標準 9 54" xfId="9237"/>
    <cellStyle name="標準 9 55" xfId="9238"/>
    <cellStyle name="標準 9 56" xfId="9239"/>
    <cellStyle name="標準 9 57" xfId="9240"/>
    <cellStyle name="標準 9 58" xfId="9241"/>
    <cellStyle name="標準 9 59" xfId="9242"/>
    <cellStyle name="標準 9 6" xfId="9243"/>
    <cellStyle name="標準 9 60" xfId="9244"/>
    <cellStyle name="標準 9 61" xfId="9245"/>
    <cellStyle name="標準 9 62" xfId="9246"/>
    <cellStyle name="標準 9 63" xfId="9247"/>
    <cellStyle name="標準 9 64" xfId="9248"/>
    <cellStyle name="標準 9 65" xfId="9249"/>
    <cellStyle name="標準 9 7" xfId="9250"/>
    <cellStyle name="標準 9 8" xfId="9251"/>
    <cellStyle name="標準 9 9" xfId="9252"/>
    <cellStyle name="標準 90" xfId="9253"/>
    <cellStyle name="標準 91" xfId="9254"/>
    <cellStyle name="標準 95" xfId="9255"/>
    <cellStyle name="良い 2" xfId="9256"/>
    <cellStyle name="良い 2 10" xfId="9257"/>
    <cellStyle name="良い 2 11" xfId="9258"/>
    <cellStyle name="良い 2 12" xfId="9259"/>
    <cellStyle name="良い 2 13" xfId="9260"/>
    <cellStyle name="良い 2 14" xfId="9261"/>
    <cellStyle name="良い 2 15" xfId="9262"/>
    <cellStyle name="良い 2 16" xfId="9263"/>
    <cellStyle name="良い 2 17" xfId="9264"/>
    <cellStyle name="良い 2 18" xfId="9265"/>
    <cellStyle name="良い 2 19" xfId="9266"/>
    <cellStyle name="良い 2 2" xfId="9267"/>
    <cellStyle name="良い 2 20" xfId="9268"/>
    <cellStyle name="良い 2 21" xfId="9269"/>
    <cellStyle name="良い 2 22" xfId="9270"/>
    <cellStyle name="良い 2 23" xfId="9271"/>
    <cellStyle name="良い 2 24" xfId="9272"/>
    <cellStyle name="良い 2 25" xfId="9273"/>
    <cellStyle name="良い 2 26" xfId="9274"/>
    <cellStyle name="良い 2 27" xfId="9275"/>
    <cellStyle name="良い 2 28" xfId="9276"/>
    <cellStyle name="良い 2 29" xfId="9277"/>
    <cellStyle name="良い 2 3" xfId="9278"/>
    <cellStyle name="良い 2 30" xfId="9279"/>
    <cellStyle name="良い 2 31" xfId="9280"/>
    <cellStyle name="良い 2 32" xfId="9281"/>
    <cellStyle name="良い 2 33" xfId="9282"/>
    <cellStyle name="良い 2 34" xfId="9283"/>
    <cellStyle name="良い 2 35" xfId="9284"/>
    <cellStyle name="良い 2 36" xfId="9285"/>
    <cellStyle name="良い 2 37" xfId="9286"/>
    <cellStyle name="良い 2 38" xfId="9287"/>
    <cellStyle name="良い 2 39" xfId="9288"/>
    <cellStyle name="良い 2 4" xfId="9289"/>
    <cellStyle name="良い 2 40" xfId="9290"/>
    <cellStyle name="良い 2 41" xfId="9291"/>
    <cellStyle name="良い 2 42" xfId="9292"/>
    <cellStyle name="良い 2 43" xfId="9293"/>
    <cellStyle name="良い 2 44" xfId="9294"/>
    <cellStyle name="良い 2 45" xfId="9295"/>
    <cellStyle name="良い 2 46" xfId="9296"/>
    <cellStyle name="良い 2 47" xfId="9297"/>
    <cellStyle name="良い 2 48" xfId="9298"/>
    <cellStyle name="良い 2 49" xfId="9299"/>
    <cellStyle name="良い 2 5" xfId="9300"/>
    <cellStyle name="良い 2 50" xfId="9301"/>
    <cellStyle name="良い 2 51" xfId="9302"/>
    <cellStyle name="良い 2 52" xfId="9303"/>
    <cellStyle name="良い 2 53" xfId="9304"/>
    <cellStyle name="良い 2 54" xfId="9305"/>
    <cellStyle name="良い 2 55" xfId="9306"/>
    <cellStyle name="良い 2 56" xfId="9307"/>
    <cellStyle name="良い 2 57" xfId="9308"/>
    <cellStyle name="良い 2 58" xfId="9309"/>
    <cellStyle name="良い 2 59" xfId="9310"/>
    <cellStyle name="良い 2 6" xfId="9311"/>
    <cellStyle name="良い 2 60" xfId="9312"/>
    <cellStyle name="良い 2 61" xfId="9313"/>
    <cellStyle name="良い 2 62" xfId="9314"/>
    <cellStyle name="良い 2 63" xfId="9315"/>
    <cellStyle name="良い 2 64" xfId="9316"/>
    <cellStyle name="良い 2 7" xfId="9317"/>
    <cellStyle name="良い 2 8" xfId="9318"/>
    <cellStyle name="良い 2 9" xfId="9319"/>
    <cellStyle name="良い 3" xfId="9320"/>
    <cellStyle name="良い 3 10" xfId="9321"/>
    <cellStyle name="良い 3 11" xfId="9322"/>
    <cellStyle name="良い 3 12" xfId="9323"/>
    <cellStyle name="良い 3 13" xfId="9324"/>
    <cellStyle name="良い 3 14" xfId="9325"/>
    <cellStyle name="良い 3 15" xfId="9326"/>
    <cellStyle name="良い 3 16" xfId="9327"/>
    <cellStyle name="良い 3 17" xfId="9328"/>
    <cellStyle name="良い 3 18" xfId="9329"/>
    <cellStyle name="良い 3 19" xfId="9330"/>
    <cellStyle name="良い 3 2" xfId="9331"/>
    <cellStyle name="良い 3 20" xfId="9332"/>
    <cellStyle name="良い 3 21" xfId="9333"/>
    <cellStyle name="良い 3 22" xfId="9334"/>
    <cellStyle name="良い 3 23" xfId="9335"/>
    <cellStyle name="良い 3 24" xfId="9336"/>
    <cellStyle name="良い 3 25" xfId="9337"/>
    <cellStyle name="良い 3 26" xfId="9338"/>
    <cellStyle name="良い 3 27" xfId="9339"/>
    <cellStyle name="良い 3 28" xfId="9340"/>
    <cellStyle name="良い 3 29" xfId="9341"/>
    <cellStyle name="良い 3 3" xfId="9342"/>
    <cellStyle name="良い 3 30" xfId="9343"/>
    <cellStyle name="良い 3 31" xfId="9344"/>
    <cellStyle name="良い 3 32" xfId="9345"/>
    <cellStyle name="良い 3 33" xfId="9346"/>
    <cellStyle name="良い 3 34" xfId="9347"/>
    <cellStyle name="良い 3 35" xfId="9348"/>
    <cellStyle name="良い 3 36" xfId="9349"/>
    <cellStyle name="良い 3 37" xfId="9350"/>
    <cellStyle name="良い 3 38" xfId="9351"/>
    <cellStyle name="良い 3 39" xfId="9352"/>
    <cellStyle name="良い 3 4" xfId="9353"/>
    <cellStyle name="良い 3 40" xfId="9354"/>
    <cellStyle name="良い 3 41" xfId="9355"/>
    <cellStyle name="良い 3 42" xfId="9356"/>
    <cellStyle name="良い 3 43" xfId="9357"/>
    <cellStyle name="良い 3 44" xfId="9358"/>
    <cellStyle name="良い 3 45" xfId="9359"/>
    <cellStyle name="良い 3 46" xfId="9360"/>
    <cellStyle name="良い 3 47" xfId="9361"/>
    <cellStyle name="良い 3 48" xfId="9362"/>
    <cellStyle name="良い 3 49" xfId="9363"/>
    <cellStyle name="良い 3 5" xfId="9364"/>
    <cellStyle name="良い 3 50" xfId="9365"/>
    <cellStyle name="良い 3 51" xfId="9366"/>
    <cellStyle name="良い 3 52" xfId="9367"/>
    <cellStyle name="良い 3 53" xfId="9368"/>
    <cellStyle name="良い 3 54" xfId="9369"/>
    <cellStyle name="良い 3 55" xfId="9370"/>
    <cellStyle name="良い 3 56" xfId="9371"/>
    <cellStyle name="良い 3 57" xfId="9372"/>
    <cellStyle name="良い 3 58" xfId="9373"/>
    <cellStyle name="良い 3 59" xfId="9374"/>
    <cellStyle name="良い 3 6" xfId="9375"/>
    <cellStyle name="良い 3 60" xfId="9376"/>
    <cellStyle name="良い 3 61" xfId="9377"/>
    <cellStyle name="良い 3 62" xfId="9378"/>
    <cellStyle name="良い 3 63" xfId="9379"/>
    <cellStyle name="良い 3 64" xfId="9380"/>
    <cellStyle name="良い 3 7" xfId="9381"/>
    <cellStyle name="良い 3 8" xfId="9382"/>
    <cellStyle name="良い 3 9" xfId="9383"/>
    <cellStyle name="良い 4" xfId="9384"/>
    <cellStyle name="良い 5" xfId="9385"/>
    <cellStyle name="良い 5 10" xfId="9386"/>
    <cellStyle name="良い 5 11" xfId="9387"/>
    <cellStyle name="良い 5 12" xfId="9388"/>
    <cellStyle name="良い 5 13" xfId="9389"/>
    <cellStyle name="良い 5 14" xfId="9390"/>
    <cellStyle name="良い 5 15" xfId="9391"/>
    <cellStyle name="良い 5 16" xfId="9392"/>
    <cellStyle name="良い 5 17" xfId="9393"/>
    <cellStyle name="良い 5 18" xfId="9394"/>
    <cellStyle name="良い 5 19" xfId="9395"/>
    <cellStyle name="良い 5 2" xfId="9396"/>
    <cellStyle name="良い 5 20" xfId="9397"/>
    <cellStyle name="良い 5 21" xfId="9398"/>
    <cellStyle name="良い 5 22" xfId="9399"/>
    <cellStyle name="良い 5 23" xfId="9400"/>
    <cellStyle name="良い 5 24" xfId="9401"/>
    <cellStyle name="良い 5 25" xfId="9402"/>
    <cellStyle name="良い 5 26" xfId="9403"/>
    <cellStyle name="良い 5 27" xfId="9404"/>
    <cellStyle name="良い 5 28" xfId="9405"/>
    <cellStyle name="良い 5 29" xfId="9406"/>
    <cellStyle name="良い 5 3" xfId="9407"/>
    <cellStyle name="良い 5 30" xfId="9408"/>
    <cellStyle name="良い 5 31" xfId="9409"/>
    <cellStyle name="良い 5 32" xfId="9410"/>
    <cellStyle name="良い 5 33" xfId="9411"/>
    <cellStyle name="良い 5 34" xfId="9412"/>
    <cellStyle name="良い 5 35" xfId="9413"/>
    <cellStyle name="良い 5 36" xfId="9414"/>
    <cellStyle name="良い 5 37" xfId="9415"/>
    <cellStyle name="良い 5 38" xfId="9416"/>
    <cellStyle name="良い 5 39" xfId="9417"/>
    <cellStyle name="良い 5 4" xfId="9418"/>
    <cellStyle name="良い 5 40" xfId="9419"/>
    <cellStyle name="良い 5 41" xfId="9420"/>
    <cellStyle name="良い 5 42" xfId="9421"/>
    <cellStyle name="良い 5 43" xfId="9422"/>
    <cellStyle name="良い 5 44" xfId="9423"/>
    <cellStyle name="良い 5 45" xfId="9424"/>
    <cellStyle name="良い 5 46" xfId="9425"/>
    <cellStyle name="良い 5 47" xfId="9426"/>
    <cellStyle name="良い 5 48" xfId="9427"/>
    <cellStyle name="良い 5 49" xfId="9428"/>
    <cellStyle name="良い 5 5" xfId="9429"/>
    <cellStyle name="良い 5 50" xfId="9430"/>
    <cellStyle name="良い 5 51" xfId="9431"/>
    <cellStyle name="良い 5 52" xfId="9432"/>
    <cellStyle name="良い 5 53" xfId="9433"/>
    <cellStyle name="良い 5 54" xfId="9434"/>
    <cellStyle name="良い 5 55" xfId="9435"/>
    <cellStyle name="良い 5 56" xfId="9436"/>
    <cellStyle name="良い 5 57" xfId="9437"/>
    <cellStyle name="良い 5 58" xfId="9438"/>
    <cellStyle name="良い 5 59" xfId="9439"/>
    <cellStyle name="良い 5 6" xfId="9440"/>
    <cellStyle name="良い 5 60" xfId="9441"/>
    <cellStyle name="良い 5 61" xfId="9442"/>
    <cellStyle name="良い 5 62" xfId="9443"/>
    <cellStyle name="良い 5 63" xfId="9444"/>
    <cellStyle name="良い 5 64" xfId="9445"/>
    <cellStyle name="良い 5 7" xfId="9446"/>
    <cellStyle name="良い 5 8" xfId="9447"/>
    <cellStyle name="良い 5 9" xfId="9448"/>
    <cellStyle name="良い 6" xfId="9449"/>
    <cellStyle name="良い 7" xfId="9450"/>
    <cellStyle name="良い 8" xfId="945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A1:BO169"/>
  <sheetViews>
    <sheetView workbookViewId="0">
      <pane xSplit="3" ySplit="3" topLeftCell="AO116" activePane="bottomRight" state="frozen"/>
      <selection pane="topRight" activeCell="D1" sqref="D1"/>
      <selection pane="bottomLeft" activeCell="A4" sqref="A4"/>
      <selection pane="bottomRight" activeCell="AW168" sqref="AW168"/>
    </sheetView>
  </sheetViews>
  <sheetFormatPr defaultColWidth="9" defaultRowHeight="11" x14ac:dyDescent="0.2"/>
  <cols>
    <col min="1" max="1" width="5" style="37" customWidth="1"/>
    <col min="2" max="2" width="30.453125" style="37" bestFit="1" customWidth="1"/>
    <col min="3" max="3" width="9" style="37"/>
    <col min="4" max="4" width="11.453125" style="37" customWidth="1"/>
    <col min="5" max="64" width="9" style="37"/>
    <col min="65" max="65" width="19" style="37" customWidth="1"/>
    <col min="66" max="66" width="15" style="37" customWidth="1"/>
    <col min="67" max="67" width="7.453125" style="37" bestFit="1" customWidth="1"/>
    <col min="68" max="16384" width="9" style="37"/>
  </cols>
  <sheetData>
    <row r="1" spans="1:67" s="3" customFormat="1" x14ac:dyDescent="0.2">
      <c r="A1" s="1"/>
      <c r="B1" s="1"/>
      <c r="C1" s="2" t="s">
        <v>2</v>
      </c>
      <c r="D1" s="163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  <c r="BO1" s="1"/>
    </row>
    <row r="2" spans="1:67" s="5" customFormat="1" x14ac:dyDescent="0.2">
      <c r="B2" s="4"/>
      <c r="C2" s="4"/>
      <c r="D2" s="164"/>
      <c r="E2" s="9" t="s">
        <v>329</v>
      </c>
      <c r="F2" s="10"/>
      <c r="G2" s="10"/>
      <c r="H2" s="11"/>
      <c r="I2" s="9" t="s">
        <v>38</v>
      </c>
      <c r="J2" s="11"/>
      <c r="O2" s="9" t="s">
        <v>39</v>
      </c>
      <c r="P2" s="10"/>
      <c r="U2" s="9" t="s">
        <v>40</v>
      </c>
      <c r="V2" s="11"/>
      <c r="W2" s="9" t="s">
        <v>32</v>
      </c>
      <c r="X2" s="11"/>
      <c r="Y2" s="10"/>
      <c r="Z2" s="84"/>
      <c r="AB2" s="85"/>
      <c r="AC2" s="9" t="s">
        <v>41</v>
      </c>
      <c r="AD2" s="10"/>
      <c r="AE2" s="11"/>
      <c r="AF2" s="10"/>
      <c r="AG2" s="9" t="s">
        <v>42</v>
      </c>
      <c r="AH2" s="10"/>
      <c r="AI2" s="11"/>
      <c r="AJ2" s="9" t="s">
        <v>43</v>
      </c>
      <c r="AK2" s="10"/>
      <c r="AL2" s="11"/>
      <c r="AM2" s="9" t="s">
        <v>32</v>
      </c>
      <c r="AN2" s="10"/>
      <c r="AO2" s="11"/>
      <c r="AP2" s="9" t="s">
        <v>44</v>
      </c>
      <c r="AQ2" s="10"/>
      <c r="AR2" s="10"/>
      <c r="AS2" s="9" t="s">
        <v>45</v>
      </c>
      <c r="AT2" s="10"/>
      <c r="AU2" s="10"/>
      <c r="AV2" s="10"/>
      <c r="AW2" s="10"/>
      <c r="AX2" s="10"/>
      <c r="AY2" s="10"/>
      <c r="AZ2" s="10"/>
      <c r="BA2" s="10"/>
      <c r="BB2" s="9" t="s">
        <v>46</v>
      </c>
      <c r="BC2" s="10"/>
      <c r="BD2" s="10"/>
      <c r="BE2" s="10"/>
      <c r="BF2" s="10"/>
      <c r="BG2" s="9" t="s">
        <v>47</v>
      </c>
      <c r="BH2" s="9" t="s">
        <v>48</v>
      </c>
      <c r="BI2" s="9" t="s">
        <v>49</v>
      </c>
      <c r="BJ2" s="11"/>
      <c r="BK2" s="9" t="s">
        <v>50</v>
      </c>
      <c r="BL2" s="11"/>
      <c r="BO2" s="4"/>
    </row>
    <row r="3" spans="1:67" s="7" customFormat="1" ht="44" x14ac:dyDescent="0.2">
      <c r="A3" s="79" t="s">
        <v>269</v>
      </c>
      <c r="B3" s="79" t="s">
        <v>520</v>
      </c>
      <c r="C3" s="116" t="str">
        <f>'被害の総括 (市町村用)'!C1</f>
        <v>夕張市</v>
      </c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86" t="s">
        <v>60</v>
      </c>
      <c r="J3" s="86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26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28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30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  <c r="BM3" s="79" t="s">
        <v>520</v>
      </c>
      <c r="BN3" s="79" t="s">
        <v>520</v>
      </c>
      <c r="BO3" s="35" t="s">
        <v>521</v>
      </c>
    </row>
    <row r="4" spans="1:67" s="83" customFormat="1" x14ac:dyDescent="0.2">
      <c r="A4" s="80">
        <v>1</v>
      </c>
      <c r="B4" s="81" t="s">
        <v>436</v>
      </c>
      <c r="C4" s="80" t="str">
        <f>$C$3</f>
        <v>夕張市</v>
      </c>
      <c r="D4" s="80" t="e">
        <f t="shared" ref="D4:M13" ca="1" si="0">VLOOKUP($C4,INDIRECT("'"&amp;$B4&amp;"'!$C$4:$BL$182"),D$166,0)</f>
        <v>#REF!</v>
      </c>
      <c r="E4" s="80" t="e">
        <f t="shared" ca="1" si="0"/>
        <v>#REF!</v>
      </c>
      <c r="F4" s="80" t="e">
        <f t="shared" ca="1" si="0"/>
        <v>#REF!</v>
      </c>
      <c r="G4" s="80" t="e">
        <f t="shared" ca="1" si="0"/>
        <v>#REF!</v>
      </c>
      <c r="H4" s="80" t="e">
        <f t="shared" ca="1" si="0"/>
        <v>#REF!</v>
      </c>
      <c r="I4" s="80" t="e">
        <f t="shared" ca="1" si="0"/>
        <v>#REF!</v>
      </c>
      <c r="J4" s="80" t="e">
        <f t="shared" ca="1" si="0"/>
        <v>#REF!</v>
      </c>
      <c r="K4" s="80" t="e">
        <f t="shared" ca="1" si="0"/>
        <v>#REF!</v>
      </c>
      <c r="L4" s="80" t="e">
        <f t="shared" ca="1" si="0"/>
        <v>#REF!</v>
      </c>
      <c r="M4" s="80" t="e">
        <f t="shared" ca="1" si="0"/>
        <v>#REF!</v>
      </c>
      <c r="N4" s="80" t="e">
        <f t="shared" ref="N4:W13" ca="1" si="1">VLOOKUP($C4,INDIRECT("'"&amp;$B4&amp;"'!$C$4:$BL$182"),N$166,0)</f>
        <v>#REF!</v>
      </c>
      <c r="O4" s="80" t="e">
        <f t="shared" ca="1" si="1"/>
        <v>#REF!</v>
      </c>
      <c r="P4" s="80" t="e">
        <f t="shared" ca="1" si="1"/>
        <v>#REF!</v>
      </c>
      <c r="Q4" s="80" t="e">
        <f t="shared" ca="1" si="1"/>
        <v>#REF!</v>
      </c>
      <c r="R4" s="80" t="e">
        <f t="shared" ca="1" si="1"/>
        <v>#REF!</v>
      </c>
      <c r="S4" s="80" t="e">
        <f t="shared" ca="1" si="1"/>
        <v>#REF!</v>
      </c>
      <c r="T4" s="80" t="e">
        <f t="shared" ca="1" si="1"/>
        <v>#REF!</v>
      </c>
      <c r="U4" s="80" t="e">
        <f t="shared" ca="1" si="1"/>
        <v>#REF!</v>
      </c>
      <c r="V4" s="80" t="e">
        <f t="shared" ca="1" si="1"/>
        <v>#REF!</v>
      </c>
      <c r="W4" s="80" t="e">
        <f t="shared" ca="1" si="1"/>
        <v>#REF!</v>
      </c>
      <c r="X4" s="80" t="e">
        <f t="shared" ref="X4:AG13" ca="1" si="2">VLOOKUP($C4,INDIRECT("'"&amp;$B4&amp;"'!$C$4:$BL$182"),X$166,0)</f>
        <v>#REF!</v>
      </c>
      <c r="Y4" s="80" t="e">
        <f t="shared" ca="1" si="2"/>
        <v>#REF!</v>
      </c>
      <c r="Z4" s="80" t="e">
        <f t="shared" ca="1" si="2"/>
        <v>#REF!</v>
      </c>
      <c r="AA4" s="80" t="e">
        <f t="shared" ca="1" si="2"/>
        <v>#REF!</v>
      </c>
      <c r="AB4" s="80" t="e">
        <f t="shared" ca="1" si="2"/>
        <v>#REF!</v>
      </c>
      <c r="AC4" s="80" t="e">
        <f t="shared" ca="1" si="2"/>
        <v>#REF!</v>
      </c>
      <c r="AD4" s="80" t="e">
        <f t="shared" ca="1" si="2"/>
        <v>#REF!</v>
      </c>
      <c r="AE4" s="80" t="e">
        <f t="shared" ca="1" si="2"/>
        <v>#REF!</v>
      </c>
      <c r="AF4" s="80" t="e">
        <f t="shared" ca="1" si="2"/>
        <v>#REF!</v>
      </c>
      <c r="AG4" s="80" t="e">
        <f t="shared" ca="1" si="2"/>
        <v>#REF!</v>
      </c>
      <c r="AH4" s="80" t="e">
        <f t="shared" ref="AH4:AQ13" ca="1" si="3">VLOOKUP($C4,INDIRECT("'"&amp;$B4&amp;"'!$C$4:$BL$182"),AH$166,0)</f>
        <v>#REF!</v>
      </c>
      <c r="AI4" s="80" t="e">
        <f t="shared" ca="1" si="3"/>
        <v>#REF!</v>
      </c>
      <c r="AJ4" s="80" t="e">
        <f t="shared" ca="1" si="3"/>
        <v>#REF!</v>
      </c>
      <c r="AK4" s="80" t="e">
        <f t="shared" ca="1" si="3"/>
        <v>#REF!</v>
      </c>
      <c r="AL4" s="80" t="e">
        <f t="shared" ca="1" si="3"/>
        <v>#REF!</v>
      </c>
      <c r="AM4" s="80" t="e">
        <f t="shared" ca="1" si="3"/>
        <v>#REF!</v>
      </c>
      <c r="AN4" s="80" t="e">
        <f t="shared" ca="1" si="3"/>
        <v>#REF!</v>
      </c>
      <c r="AO4" s="80" t="e">
        <f t="shared" ca="1" si="3"/>
        <v>#REF!</v>
      </c>
      <c r="AP4" s="80" t="e">
        <f t="shared" ca="1" si="3"/>
        <v>#REF!</v>
      </c>
      <c r="AQ4" s="80" t="e">
        <f t="shared" ca="1" si="3"/>
        <v>#REF!</v>
      </c>
      <c r="AR4" s="80" t="e">
        <f t="shared" ref="AR4:BD13" ca="1" si="4">VLOOKUP($C4,INDIRECT("'"&amp;$B4&amp;"'!$C$4:$BL$182"),AR$166,0)</f>
        <v>#REF!</v>
      </c>
      <c r="AS4" s="80" t="e">
        <f t="shared" ca="1" si="4"/>
        <v>#REF!</v>
      </c>
      <c r="AT4" s="80" t="e">
        <f t="shared" ca="1" si="4"/>
        <v>#REF!</v>
      </c>
      <c r="AU4" s="80" t="e">
        <f t="shared" ca="1" si="4"/>
        <v>#REF!</v>
      </c>
      <c r="AV4" s="80" t="e">
        <f t="shared" ca="1" si="4"/>
        <v>#REF!</v>
      </c>
      <c r="AW4" s="80" t="e">
        <f t="shared" ca="1" si="4"/>
        <v>#REF!</v>
      </c>
      <c r="AX4" s="80" t="e">
        <f t="shared" ca="1" si="4"/>
        <v>#REF!</v>
      </c>
      <c r="AY4" s="80" t="e">
        <f t="shared" ca="1" si="4"/>
        <v>#REF!</v>
      </c>
      <c r="AZ4" s="80" t="e">
        <f t="shared" ca="1" si="4"/>
        <v>#REF!</v>
      </c>
      <c r="BA4" s="80" t="e">
        <f t="shared" ca="1" si="4"/>
        <v>#REF!</v>
      </c>
      <c r="BB4" s="80" t="e">
        <f t="shared" ca="1" si="4"/>
        <v>#REF!</v>
      </c>
      <c r="BC4" s="80" t="e">
        <f t="shared" ca="1" si="4"/>
        <v>#REF!</v>
      </c>
      <c r="BD4" s="80" t="e">
        <f t="shared" ca="1" si="4"/>
        <v>#REF!</v>
      </c>
      <c r="BE4" s="80" t="s">
        <v>687</v>
      </c>
      <c r="BF4" s="80" t="e">
        <f t="shared" ref="BF4:BL13" ca="1" si="5">VLOOKUP($C4,INDIRECT("'"&amp;$B4&amp;"'!$C$4:$BL$182"),BF$166,0)</f>
        <v>#REF!</v>
      </c>
      <c r="BG4" s="80" t="e">
        <f t="shared" ca="1" si="5"/>
        <v>#REF!</v>
      </c>
      <c r="BH4" s="80" t="e">
        <f t="shared" ca="1" si="5"/>
        <v>#REF!</v>
      </c>
      <c r="BI4" s="80" t="e">
        <f t="shared" ca="1" si="5"/>
        <v>#REF!</v>
      </c>
      <c r="BJ4" s="80" t="e">
        <f t="shared" ca="1" si="5"/>
        <v>#REF!</v>
      </c>
      <c r="BK4" s="80" t="e">
        <f t="shared" ca="1" si="5"/>
        <v>#REF!</v>
      </c>
      <c r="BL4" s="80" t="e">
        <f t="shared" ca="1" si="5"/>
        <v>#REF!</v>
      </c>
      <c r="BM4" s="81" t="s">
        <v>436</v>
      </c>
      <c r="BN4" s="81" t="s">
        <v>686</v>
      </c>
      <c r="BO4" s="81" t="s">
        <v>437</v>
      </c>
    </row>
    <row r="5" spans="1:67" s="83" customFormat="1" x14ac:dyDescent="0.2">
      <c r="A5" s="80">
        <v>2</v>
      </c>
      <c r="B5" s="81" t="s">
        <v>522</v>
      </c>
      <c r="C5" s="80" t="str">
        <f t="shared" ref="C5:C68" si="6">$C$3</f>
        <v>夕張市</v>
      </c>
      <c r="D5" s="80" t="e">
        <f t="shared" ca="1" si="0"/>
        <v>#REF!</v>
      </c>
      <c r="E5" s="80" t="e">
        <f t="shared" ca="1" si="0"/>
        <v>#REF!</v>
      </c>
      <c r="F5" s="80" t="e">
        <f t="shared" ca="1" si="0"/>
        <v>#REF!</v>
      </c>
      <c r="G5" s="80" t="e">
        <f t="shared" ca="1" si="0"/>
        <v>#REF!</v>
      </c>
      <c r="H5" s="80" t="e">
        <f t="shared" ca="1" si="0"/>
        <v>#REF!</v>
      </c>
      <c r="I5" s="80" t="e">
        <f t="shared" ca="1" si="0"/>
        <v>#REF!</v>
      </c>
      <c r="J5" s="80" t="e">
        <f t="shared" ca="1" si="0"/>
        <v>#REF!</v>
      </c>
      <c r="K5" s="80" t="e">
        <f t="shared" ca="1" si="0"/>
        <v>#REF!</v>
      </c>
      <c r="L5" s="80" t="e">
        <f t="shared" ca="1" si="0"/>
        <v>#REF!</v>
      </c>
      <c r="M5" s="80" t="e">
        <f t="shared" ca="1" si="0"/>
        <v>#REF!</v>
      </c>
      <c r="N5" s="80" t="e">
        <f t="shared" ca="1" si="1"/>
        <v>#REF!</v>
      </c>
      <c r="O5" s="80" t="e">
        <f t="shared" ca="1" si="1"/>
        <v>#REF!</v>
      </c>
      <c r="P5" s="80" t="e">
        <f t="shared" ca="1" si="1"/>
        <v>#REF!</v>
      </c>
      <c r="Q5" s="80" t="e">
        <f t="shared" ca="1" si="1"/>
        <v>#REF!</v>
      </c>
      <c r="R5" s="80" t="e">
        <f t="shared" ca="1" si="1"/>
        <v>#REF!</v>
      </c>
      <c r="S5" s="80" t="e">
        <f t="shared" ca="1" si="1"/>
        <v>#REF!</v>
      </c>
      <c r="T5" s="80" t="e">
        <f t="shared" ca="1" si="1"/>
        <v>#REF!</v>
      </c>
      <c r="U5" s="80" t="e">
        <f t="shared" ca="1" si="1"/>
        <v>#REF!</v>
      </c>
      <c r="V5" s="80" t="e">
        <f t="shared" ca="1" si="1"/>
        <v>#REF!</v>
      </c>
      <c r="W5" s="80" t="e">
        <f t="shared" ca="1" si="1"/>
        <v>#REF!</v>
      </c>
      <c r="X5" s="80" t="e">
        <f t="shared" ca="1" si="2"/>
        <v>#REF!</v>
      </c>
      <c r="Y5" s="80" t="e">
        <f t="shared" ca="1" si="2"/>
        <v>#REF!</v>
      </c>
      <c r="Z5" s="80" t="e">
        <f t="shared" ca="1" si="2"/>
        <v>#REF!</v>
      </c>
      <c r="AA5" s="80" t="e">
        <f t="shared" ca="1" si="2"/>
        <v>#REF!</v>
      </c>
      <c r="AB5" s="80" t="e">
        <f t="shared" ca="1" si="2"/>
        <v>#REF!</v>
      </c>
      <c r="AC5" s="80" t="e">
        <f t="shared" ca="1" si="2"/>
        <v>#REF!</v>
      </c>
      <c r="AD5" s="80" t="e">
        <f t="shared" ca="1" si="2"/>
        <v>#REF!</v>
      </c>
      <c r="AE5" s="80" t="e">
        <f t="shared" ca="1" si="2"/>
        <v>#REF!</v>
      </c>
      <c r="AF5" s="80" t="e">
        <f t="shared" ca="1" si="2"/>
        <v>#REF!</v>
      </c>
      <c r="AG5" s="80" t="e">
        <f t="shared" ca="1" si="2"/>
        <v>#REF!</v>
      </c>
      <c r="AH5" s="80" t="e">
        <f t="shared" ca="1" si="3"/>
        <v>#REF!</v>
      </c>
      <c r="AI5" s="80" t="e">
        <f t="shared" ca="1" si="3"/>
        <v>#REF!</v>
      </c>
      <c r="AJ5" s="80" t="e">
        <f t="shared" ca="1" si="3"/>
        <v>#REF!</v>
      </c>
      <c r="AK5" s="80" t="e">
        <f t="shared" ca="1" si="3"/>
        <v>#REF!</v>
      </c>
      <c r="AL5" s="80" t="e">
        <f t="shared" ca="1" si="3"/>
        <v>#REF!</v>
      </c>
      <c r="AM5" s="80" t="e">
        <f t="shared" ca="1" si="3"/>
        <v>#REF!</v>
      </c>
      <c r="AN5" s="80" t="e">
        <f t="shared" ca="1" si="3"/>
        <v>#REF!</v>
      </c>
      <c r="AO5" s="80" t="e">
        <f t="shared" ca="1" si="3"/>
        <v>#REF!</v>
      </c>
      <c r="AP5" s="80" t="e">
        <f t="shared" ca="1" si="3"/>
        <v>#REF!</v>
      </c>
      <c r="AQ5" s="80" t="e">
        <f t="shared" ca="1" si="3"/>
        <v>#REF!</v>
      </c>
      <c r="AR5" s="80" t="e">
        <f t="shared" ca="1" si="4"/>
        <v>#REF!</v>
      </c>
      <c r="AS5" s="80" t="e">
        <f t="shared" ca="1" si="4"/>
        <v>#REF!</v>
      </c>
      <c r="AT5" s="80" t="e">
        <f t="shared" ca="1" si="4"/>
        <v>#REF!</v>
      </c>
      <c r="AU5" s="80" t="e">
        <f t="shared" ca="1" si="4"/>
        <v>#REF!</v>
      </c>
      <c r="AV5" s="80" t="e">
        <f t="shared" ca="1" si="4"/>
        <v>#REF!</v>
      </c>
      <c r="AW5" s="80" t="e">
        <f t="shared" ca="1" si="4"/>
        <v>#REF!</v>
      </c>
      <c r="AX5" s="80" t="e">
        <f t="shared" ca="1" si="4"/>
        <v>#REF!</v>
      </c>
      <c r="AY5" s="80" t="e">
        <f t="shared" ca="1" si="4"/>
        <v>#REF!</v>
      </c>
      <c r="AZ5" s="80" t="e">
        <f t="shared" ca="1" si="4"/>
        <v>#REF!</v>
      </c>
      <c r="BA5" s="80" t="e">
        <f t="shared" ca="1" si="4"/>
        <v>#REF!</v>
      </c>
      <c r="BB5" s="80" t="e">
        <f t="shared" ca="1" si="4"/>
        <v>#REF!</v>
      </c>
      <c r="BC5" s="80" t="e">
        <f t="shared" ca="1" si="4"/>
        <v>#REF!</v>
      </c>
      <c r="BD5" s="80" t="e">
        <f t="shared" ca="1" si="4"/>
        <v>#REF!</v>
      </c>
      <c r="BE5" s="80" t="e">
        <f t="shared" ref="BE5:BE36" ca="1" si="7">VLOOKUP($C5,INDIRECT("'"&amp;$B5&amp;"'!$C$4:$BL$182"),BE$166,0)</f>
        <v>#REF!</v>
      </c>
      <c r="BF5" s="80" t="e">
        <f t="shared" ca="1" si="5"/>
        <v>#REF!</v>
      </c>
      <c r="BG5" s="80" t="e">
        <f t="shared" ca="1" si="5"/>
        <v>#REF!</v>
      </c>
      <c r="BH5" s="80" t="e">
        <f t="shared" ca="1" si="5"/>
        <v>#REF!</v>
      </c>
      <c r="BI5" s="80" t="e">
        <f t="shared" ca="1" si="5"/>
        <v>#REF!</v>
      </c>
      <c r="BJ5" s="80" t="e">
        <f t="shared" ca="1" si="5"/>
        <v>#REF!</v>
      </c>
      <c r="BK5" s="80" t="e">
        <f t="shared" ca="1" si="5"/>
        <v>#REF!</v>
      </c>
      <c r="BL5" s="80" t="e">
        <f t="shared" ca="1" si="5"/>
        <v>#REF!</v>
      </c>
      <c r="BM5" s="81" t="s">
        <v>522</v>
      </c>
      <c r="BN5" s="81" t="s">
        <v>271</v>
      </c>
      <c r="BO5" s="81" t="s">
        <v>518</v>
      </c>
    </row>
    <row r="6" spans="1:67" s="83" customFormat="1" x14ac:dyDescent="0.2">
      <c r="A6" s="80">
        <v>3</v>
      </c>
      <c r="B6" s="81" t="s">
        <v>523</v>
      </c>
      <c r="C6" s="80" t="str">
        <f t="shared" si="6"/>
        <v>夕張市</v>
      </c>
      <c r="D6" s="80" t="e">
        <f t="shared" ca="1" si="0"/>
        <v>#REF!</v>
      </c>
      <c r="E6" s="80" t="e">
        <f t="shared" ca="1" si="0"/>
        <v>#REF!</v>
      </c>
      <c r="F6" s="80" t="e">
        <f t="shared" ca="1" si="0"/>
        <v>#REF!</v>
      </c>
      <c r="G6" s="80" t="e">
        <f t="shared" ca="1" si="0"/>
        <v>#REF!</v>
      </c>
      <c r="H6" s="80" t="e">
        <f t="shared" ca="1" si="0"/>
        <v>#REF!</v>
      </c>
      <c r="I6" s="80" t="e">
        <f t="shared" ca="1" si="0"/>
        <v>#REF!</v>
      </c>
      <c r="J6" s="80" t="e">
        <f t="shared" ca="1" si="0"/>
        <v>#REF!</v>
      </c>
      <c r="K6" s="80" t="e">
        <f t="shared" ca="1" si="0"/>
        <v>#REF!</v>
      </c>
      <c r="L6" s="80" t="e">
        <f t="shared" ca="1" si="0"/>
        <v>#REF!</v>
      </c>
      <c r="M6" s="80" t="e">
        <f t="shared" ca="1" si="0"/>
        <v>#REF!</v>
      </c>
      <c r="N6" s="80" t="e">
        <f t="shared" ca="1" si="1"/>
        <v>#REF!</v>
      </c>
      <c r="O6" s="80" t="e">
        <f t="shared" ca="1" si="1"/>
        <v>#REF!</v>
      </c>
      <c r="P6" s="80" t="e">
        <f t="shared" ca="1" si="1"/>
        <v>#REF!</v>
      </c>
      <c r="Q6" s="80" t="e">
        <f t="shared" ca="1" si="1"/>
        <v>#REF!</v>
      </c>
      <c r="R6" s="80" t="e">
        <f t="shared" ca="1" si="1"/>
        <v>#REF!</v>
      </c>
      <c r="S6" s="80" t="e">
        <f t="shared" ca="1" si="1"/>
        <v>#REF!</v>
      </c>
      <c r="T6" s="80" t="e">
        <f t="shared" ca="1" si="1"/>
        <v>#REF!</v>
      </c>
      <c r="U6" s="80" t="e">
        <f t="shared" ca="1" si="1"/>
        <v>#REF!</v>
      </c>
      <c r="V6" s="80" t="e">
        <f t="shared" ca="1" si="1"/>
        <v>#REF!</v>
      </c>
      <c r="W6" s="80" t="e">
        <f t="shared" ca="1" si="1"/>
        <v>#REF!</v>
      </c>
      <c r="X6" s="80" t="e">
        <f t="shared" ca="1" si="2"/>
        <v>#REF!</v>
      </c>
      <c r="Y6" s="80" t="e">
        <f t="shared" ca="1" si="2"/>
        <v>#REF!</v>
      </c>
      <c r="Z6" s="80" t="e">
        <f t="shared" ca="1" si="2"/>
        <v>#REF!</v>
      </c>
      <c r="AA6" s="80" t="e">
        <f t="shared" ca="1" si="2"/>
        <v>#REF!</v>
      </c>
      <c r="AB6" s="80" t="e">
        <f t="shared" ca="1" si="2"/>
        <v>#REF!</v>
      </c>
      <c r="AC6" s="80" t="e">
        <f t="shared" ca="1" si="2"/>
        <v>#REF!</v>
      </c>
      <c r="AD6" s="80" t="e">
        <f t="shared" ca="1" si="2"/>
        <v>#REF!</v>
      </c>
      <c r="AE6" s="80" t="e">
        <f t="shared" ca="1" si="2"/>
        <v>#REF!</v>
      </c>
      <c r="AF6" s="80" t="e">
        <f t="shared" ca="1" si="2"/>
        <v>#REF!</v>
      </c>
      <c r="AG6" s="80" t="e">
        <f t="shared" ca="1" si="2"/>
        <v>#REF!</v>
      </c>
      <c r="AH6" s="80" t="e">
        <f t="shared" ca="1" si="3"/>
        <v>#REF!</v>
      </c>
      <c r="AI6" s="80" t="e">
        <f t="shared" ca="1" si="3"/>
        <v>#REF!</v>
      </c>
      <c r="AJ6" s="80" t="e">
        <f t="shared" ca="1" si="3"/>
        <v>#REF!</v>
      </c>
      <c r="AK6" s="80" t="e">
        <f t="shared" ca="1" si="3"/>
        <v>#REF!</v>
      </c>
      <c r="AL6" s="80" t="e">
        <f t="shared" ca="1" si="3"/>
        <v>#REF!</v>
      </c>
      <c r="AM6" s="80" t="e">
        <f t="shared" ca="1" si="3"/>
        <v>#REF!</v>
      </c>
      <c r="AN6" s="80" t="e">
        <f t="shared" ca="1" si="3"/>
        <v>#REF!</v>
      </c>
      <c r="AO6" s="80" t="e">
        <f t="shared" ca="1" si="3"/>
        <v>#REF!</v>
      </c>
      <c r="AP6" s="80" t="e">
        <f t="shared" ca="1" si="3"/>
        <v>#REF!</v>
      </c>
      <c r="AQ6" s="80" t="e">
        <f t="shared" ca="1" si="3"/>
        <v>#REF!</v>
      </c>
      <c r="AR6" s="80" t="e">
        <f t="shared" ca="1" si="4"/>
        <v>#REF!</v>
      </c>
      <c r="AS6" s="80" t="e">
        <f t="shared" ca="1" si="4"/>
        <v>#REF!</v>
      </c>
      <c r="AT6" s="80" t="e">
        <f t="shared" ca="1" si="4"/>
        <v>#REF!</v>
      </c>
      <c r="AU6" s="80" t="e">
        <f t="shared" ca="1" si="4"/>
        <v>#REF!</v>
      </c>
      <c r="AV6" s="80" t="e">
        <f t="shared" ca="1" si="4"/>
        <v>#REF!</v>
      </c>
      <c r="AW6" s="80" t="e">
        <f t="shared" ca="1" si="4"/>
        <v>#REF!</v>
      </c>
      <c r="AX6" s="80" t="e">
        <f t="shared" ca="1" si="4"/>
        <v>#REF!</v>
      </c>
      <c r="AY6" s="80" t="e">
        <f t="shared" ca="1" si="4"/>
        <v>#REF!</v>
      </c>
      <c r="AZ6" s="80" t="e">
        <f t="shared" ca="1" si="4"/>
        <v>#REF!</v>
      </c>
      <c r="BA6" s="80" t="e">
        <f t="shared" ca="1" si="4"/>
        <v>#REF!</v>
      </c>
      <c r="BB6" s="80" t="e">
        <f t="shared" ca="1" si="4"/>
        <v>#REF!</v>
      </c>
      <c r="BC6" s="80" t="e">
        <f t="shared" ca="1" si="4"/>
        <v>#REF!</v>
      </c>
      <c r="BD6" s="80" t="e">
        <f t="shared" ca="1" si="4"/>
        <v>#REF!</v>
      </c>
      <c r="BE6" s="80" t="e">
        <f t="shared" ca="1" si="7"/>
        <v>#REF!</v>
      </c>
      <c r="BF6" s="80" t="e">
        <f t="shared" ca="1" si="5"/>
        <v>#REF!</v>
      </c>
      <c r="BG6" s="80" t="e">
        <f t="shared" ca="1" si="5"/>
        <v>#REF!</v>
      </c>
      <c r="BH6" s="80" t="e">
        <f t="shared" ca="1" si="5"/>
        <v>#REF!</v>
      </c>
      <c r="BI6" s="80" t="e">
        <f t="shared" ca="1" si="5"/>
        <v>#REF!</v>
      </c>
      <c r="BJ6" s="80" t="e">
        <f t="shared" ca="1" si="5"/>
        <v>#REF!</v>
      </c>
      <c r="BK6" s="80" t="e">
        <f t="shared" ca="1" si="5"/>
        <v>#REF!</v>
      </c>
      <c r="BL6" s="80" t="e">
        <f t="shared" ca="1" si="5"/>
        <v>#REF!</v>
      </c>
      <c r="BM6" s="81" t="s">
        <v>523</v>
      </c>
      <c r="BN6" s="81" t="s">
        <v>271</v>
      </c>
      <c r="BO6" s="81" t="s">
        <v>519</v>
      </c>
    </row>
    <row r="7" spans="1:67" s="83" customFormat="1" x14ac:dyDescent="0.2">
      <c r="A7" s="80">
        <v>4</v>
      </c>
      <c r="B7" s="81" t="s">
        <v>524</v>
      </c>
      <c r="C7" s="80" t="str">
        <f t="shared" si="6"/>
        <v>夕張市</v>
      </c>
      <c r="D7" s="80" t="e">
        <f t="shared" ca="1" si="0"/>
        <v>#REF!</v>
      </c>
      <c r="E7" s="80" t="e">
        <f t="shared" ca="1" si="0"/>
        <v>#REF!</v>
      </c>
      <c r="F7" s="80" t="e">
        <f t="shared" ca="1" si="0"/>
        <v>#REF!</v>
      </c>
      <c r="G7" s="80" t="e">
        <f t="shared" ca="1" si="0"/>
        <v>#REF!</v>
      </c>
      <c r="H7" s="80" t="e">
        <f t="shared" ca="1" si="0"/>
        <v>#REF!</v>
      </c>
      <c r="I7" s="80" t="e">
        <f t="shared" ca="1" si="0"/>
        <v>#REF!</v>
      </c>
      <c r="J7" s="80" t="e">
        <f t="shared" ca="1" si="0"/>
        <v>#REF!</v>
      </c>
      <c r="K7" s="80" t="e">
        <f t="shared" ca="1" si="0"/>
        <v>#REF!</v>
      </c>
      <c r="L7" s="80" t="e">
        <f t="shared" ca="1" si="0"/>
        <v>#REF!</v>
      </c>
      <c r="M7" s="80" t="e">
        <f t="shared" ca="1" si="0"/>
        <v>#REF!</v>
      </c>
      <c r="N7" s="80" t="e">
        <f t="shared" ca="1" si="1"/>
        <v>#REF!</v>
      </c>
      <c r="O7" s="80" t="e">
        <f t="shared" ca="1" si="1"/>
        <v>#REF!</v>
      </c>
      <c r="P7" s="80" t="e">
        <f t="shared" ca="1" si="1"/>
        <v>#REF!</v>
      </c>
      <c r="Q7" s="80" t="e">
        <f t="shared" ca="1" si="1"/>
        <v>#REF!</v>
      </c>
      <c r="R7" s="80" t="e">
        <f t="shared" ca="1" si="1"/>
        <v>#REF!</v>
      </c>
      <c r="S7" s="80" t="e">
        <f t="shared" ca="1" si="1"/>
        <v>#REF!</v>
      </c>
      <c r="T7" s="80" t="e">
        <f t="shared" ca="1" si="1"/>
        <v>#REF!</v>
      </c>
      <c r="U7" s="80" t="e">
        <f t="shared" ca="1" si="1"/>
        <v>#REF!</v>
      </c>
      <c r="V7" s="80" t="e">
        <f t="shared" ca="1" si="1"/>
        <v>#REF!</v>
      </c>
      <c r="W7" s="80" t="e">
        <f t="shared" ca="1" si="1"/>
        <v>#REF!</v>
      </c>
      <c r="X7" s="80" t="e">
        <f t="shared" ca="1" si="2"/>
        <v>#REF!</v>
      </c>
      <c r="Y7" s="80" t="e">
        <f t="shared" ca="1" si="2"/>
        <v>#REF!</v>
      </c>
      <c r="Z7" s="80" t="e">
        <f t="shared" ca="1" si="2"/>
        <v>#REF!</v>
      </c>
      <c r="AA7" s="80" t="e">
        <f t="shared" ca="1" si="2"/>
        <v>#REF!</v>
      </c>
      <c r="AB7" s="80" t="e">
        <f t="shared" ca="1" si="2"/>
        <v>#REF!</v>
      </c>
      <c r="AC7" s="80" t="e">
        <f t="shared" ca="1" si="2"/>
        <v>#REF!</v>
      </c>
      <c r="AD7" s="80" t="e">
        <f t="shared" ca="1" si="2"/>
        <v>#REF!</v>
      </c>
      <c r="AE7" s="80" t="e">
        <f t="shared" ca="1" si="2"/>
        <v>#REF!</v>
      </c>
      <c r="AF7" s="80" t="e">
        <f t="shared" ca="1" si="2"/>
        <v>#REF!</v>
      </c>
      <c r="AG7" s="80" t="e">
        <f t="shared" ca="1" si="2"/>
        <v>#REF!</v>
      </c>
      <c r="AH7" s="80" t="e">
        <f t="shared" ca="1" si="3"/>
        <v>#REF!</v>
      </c>
      <c r="AI7" s="80" t="e">
        <f t="shared" ca="1" si="3"/>
        <v>#REF!</v>
      </c>
      <c r="AJ7" s="80" t="e">
        <f t="shared" ca="1" si="3"/>
        <v>#REF!</v>
      </c>
      <c r="AK7" s="80" t="e">
        <f t="shared" ca="1" si="3"/>
        <v>#REF!</v>
      </c>
      <c r="AL7" s="80" t="e">
        <f t="shared" ca="1" si="3"/>
        <v>#REF!</v>
      </c>
      <c r="AM7" s="80" t="e">
        <f t="shared" ca="1" si="3"/>
        <v>#REF!</v>
      </c>
      <c r="AN7" s="80" t="e">
        <f t="shared" ca="1" si="3"/>
        <v>#REF!</v>
      </c>
      <c r="AO7" s="80" t="e">
        <f t="shared" ca="1" si="3"/>
        <v>#REF!</v>
      </c>
      <c r="AP7" s="80" t="e">
        <f t="shared" ca="1" si="3"/>
        <v>#REF!</v>
      </c>
      <c r="AQ7" s="80" t="e">
        <f t="shared" ca="1" si="3"/>
        <v>#REF!</v>
      </c>
      <c r="AR7" s="80" t="e">
        <f t="shared" ca="1" si="4"/>
        <v>#REF!</v>
      </c>
      <c r="AS7" s="80" t="e">
        <f t="shared" ca="1" si="4"/>
        <v>#REF!</v>
      </c>
      <c r="AT7" s="80" t="e">
        <f t="shared" ca="1" si="4"/>
        <v>#REF!</v>
      </c>
      <c r="AU7" s="80" t="e">
        <f t="shared" ca="1" si="4"/>
        <v>#REF!</v>
      </c>
      <c r="AV7" s="80" t="e">
        <f t="shared" ca="1" si="4"/>
        <v>#REF!</v>
      </c>
      <c r="AW7" s="80" t="e">
        <f t="shared" ca="1" si="4"/>
        <v>#REF!</v>
      </c>
      <c r="AX7" s="80" t="e">
        <f t="shared" ca="1" si="4"/>
        <v>#REF!</v>
      </c>
      <c r="AY7" s="80" t="e">
        <f t="shared" ca="1" si="4"/>
        <v>#REF!</v>
      </c>
      <c r="AZ7" s="80" t="e">
        <f t="shared" ca="1" si="4"/>
        <v>#REF!</v>
      </c>
      <c r="BA7" s="80" t="e">
        <f t="shared" ca="1" si="4"/>
        <v>#REF!</v>
      </c>
      <c r="BB7" s="80" t="e">
        <f t="shared" ca="1" si="4"/>
        <v>#REF!</v>
      </c>
      <c r="BC7" s="80" t="e">
        <f t="shared" ca="1" si="4"/>
        <v>#REF!</v>
      </c>
      <c r="BD7" s="80" t="e">
        <f t="shared" ca="1" si="4"/>
        <v>#REF!</v>
      </c>
      <c r="BE7" s="80" t="e">
        <f t="shared" ca="1" si="7"/>
        <v>#REF!</v>
      </c>
      <c r="BF7" s="80" t="e">
        <f t="shared" ca="1" si="5"/>
        <v>#REF!</v>
      </c>
      <c r="BG7" s="80" t="e">
        <f t="shared" ca="1" si="5"/>
        <v>#REF!</v>
      </c>
      <c r="BH7" s="80" t="e">
        <f t="shared" ca="1" si="5"/>
        <v>#REF!</v>
      </c>
      <c r="BI7" s="80" t="e">
        <f t="shared" ca="1" si="5"/>
        <v>#REF!</v>
      </c>
      <c r="BJ7" s="80" t="e">
        <f t="shared" ca="1" si="5"/>
        <v>#REF!</v>
      </c>
      <c r="BK7" s="80" t="e">
        <f t="shared" ca="1" si="5"/>
        <v>#REF!</v>
      </c>
      <c r="BL7" s="80" t="e">
        <f t="shared" ca="1" si="5"/>
        <v>#REF!</v>
      </c>
      <c r="BM7" s="81" t="s">
        <v>524</v>
      </c>
      <c r="BN7" s="81" t="s">
        <v>272</v>
      </c>
      <c r="BO7" s="81" t="s">
        <v>437</v>
      </c>
    </row>
    <row r="8" spans="1:67" s="83" customFormat="1" x14ac:dyDescent="0.2">
      <c r="A8" s="80">
        <v>5</v>
      </c>
      <c r="B8" s="81" t="s">
        <v>525</v>
      </c>
      <c r="C8" s="80" t="str">
        <f t="shared" si="6"/>
        <v>夕張市</v>
      </c>
      <c r="D8" s="80" t="e">
        <f t="shared" ca="1" si="0"/>
        <v>#REF!</v>
      </c>
      <c r="E8" s="80" t="e">
        <f t="shared" ca="1" si="0"/>
        <v>#REF!</v>
      </c>
      <c r="F8" s="80" t="e">
        <f t="shared" ca="1" si="0"/>
        <v>#REF!</v>
      </c>
      <c r="G8" s="80" t="e">
        <f t="shared" ca="1" si="0"/>
        <v>#REF!</v>
      </c>
      <c r="H8" s="80" t="e">
        <f t="shared" ca="1" si="0"/>
        <v>#REF!</v>
      </c>
      <c r="I8" s="80" t="e">
        <f t="shared" ca="1" si="0"/>
        <v>#REF!</v>
      </c>
      <c r="J8" s="80" t="e">
        <f t="shared" ca="1" si="0"/>
        <v>#REF!</v>
      </c>
      <c r="K8" s="80" t="e">
        <f t="shared" ca="1" si="0"/>
        <v>#REF!</v>
      </c>
      <c r="L8" s="80" t="e">
        <f t="shared" ca="1" si="0"/>
        <v>#REF!</v>
      </c>
      <c r="M8" s="80" t="e">
        <f t="shared" ca="1" si="0"/>
        <v>#REF!</v>
      </c>
      <c r="N8" s="80" t="e">
        <f t="shared" ca="1" si="1"/>
        <v>#REF!</v>
      </c>
      <c r="O8" s="80" t="e">
        <f t="shared" ca="1" si="1"/>
        <v>#REF!</v>
      </c>
      <c r="P8" s="80" t="e">
        <f t="shared" ca="1" si="1"/>
        <v>#REF!</v>
      </c>
      <c r="Q8" s="80" t="e">
        <f t="shared" ca="1" si="1"/>
        <v>#REF!</v>
      </c>
      <c r="R8" s="80" t="e">
        <f t="shared" ca="1" si="1"/>
        <v>#REF!</v>
      </c>
      <c r="S8" s="80" t="e">
        <f t="shared" ca="1" si="1"/>
        <v>#REF!</v>
      </c>
      <c r="T8" s="80" t="e">
        <f t="shared" ca="1" si="1"/>
        <v>#REF!</v>
      </c>
      <c r="U8" s="80" t="e">
        <f t="shared" ca="1" si="1"/>
        <v>#REF!</v>
      </c>
      <c r="V8" s="80" t="e">
        <f t="shared" ca="1" si="1"/>
        <v>#REF!</v>
      </c>
      <c r="W8" s="80" t="e">
        <f t="shared" ca="1" si="1"/>
        <v>#REF!</v>
      </c>
      <c r="X8" s="80" t="e">
        <f t="shared" ca="1" si="2"/>
        <v>#REF!</v>
      </c>
      <c r="Y8" s="80" t="e">
        <f t="shared" ca="1" si="2"/>
        <v>#REF!</v>
      </c>
      <c r="Z8" s="80" t="e">
        <f t="shared" ca="1" si="2"/>
        <v>#REF!</v>
      </c>
      <c r="AA8" s="80" t="e">
        <f t="shared" ca="1" si="2"/>
        <v>#REF!</v>
      </c>
      <c r="AB8" s="80" t="e">
        <f t="shared" ca="1" si="2"/>
        <v>#REF!</v>
      </c>
      <c r="AC8" s="80" t="e">
        <f t="shared" ca="1" si="2"/>
        <v>#REF!</v>
      </c>
      <c r="AD8" s="80" t="e">
        <f t="shared" ca="1" si="2"/>
        <v>#REF!</v>
      </c>
      <c r="AE8" s="80" t="e">
        <f t="shared" ca="1" si="2"/>
        <v>#REF!</v>
      </c>
      <c r="AF8" s="80" t="e">
        <f t="shared" ca="1" si="2"/>
        <v>#REF!</v>
      </c>
      <c r="AG8" s="80" t="e">
        <f t="shared" ca="1" si="2"/>
        <v>#REF!</v>
      </c>
      <c r="AH8" s="80" t="e">
        <f t="shared" ca="1" si="3"/>
        <v>#REF!</v>
      </c>
      <c r="AI8" s="80" t="e">
        <f t="shared" ca="1" si="3"/>
        <v>#REF!</v>
      </c>
      <c r="AJ8" s="80" t="e">
        <f t="shared" ca="1" si="3"/>
        <v>#REF!</v>
      </c>
      <c r="AK8" s="80" t="e">
        <f t="shared" ca="1" si="3"/>
        <v>#REF!</v>
      </c>
      <c r="AL8" s="80" t="e">
        <f t="shared" ca="1" si="3"/>
        <v>#REF!</v>
      </c>
      <c r="AM8" s="80" t="e">
        <f t="shared" ca="1" si="3"/>
        <v>#REF!</v>
      </c>
      <c r="AN8" s="80" t="e">
        <f t="shared" ca="1" si="3"/>
        <v>#REF!</v>
      </c>
      <c r="AO8" s="80" t="e">
        <f t="shared" ca="1" si="3"/>
        <v>#REF!</v>
      </c>
      <c r="AP8" s="80" t="e">
        <f t="shared" ca="1" si="3"/>
        <v>#REF!</v>
      </c>
      <c r="AQ8" s="80" t="e">
        <f t="shared" ca="1" si="3"/>
        <v>#REF!</v>
      </c>
      <c r="AR8" s="80" t="e">
        <f t="shared" ca="1" si="4"/>
        <v>#REF!</v>
      </c>
      <c r="AS8" s="80" t="e">
        <f t="shared" ca="1" si="4"/>
        <v>#REF!</v>
      </c>
      <c r="AT8" s="80" t="e">
        <f t="shared" ca="1" si="4"/>
        <v>#REF!</v>
      </c>
      <c r="AU8" s="80" t="e">
        <f t="shared" ca="1" si="4"/>
        <v>#REF!</v>
      </c>
      <c r="AV8" s="80" t="e">
        <f t="shared" ca="1" si="4"/>
        <v>#REF!</v>
      </c>
      <c r="AW8" s="80" t="e">
        <f t="shared" ca="1" si="4"/>
        <v>#REF!</v>
      </c>
      <c r="AX8" s="80" t="e">
        <f t="shared" ca="1" si="4"/>
        <v>#REF!</v>
      </c>
      <c r="AY8" s="80" t="e">
        <f t="shared" ca="1" si="4"/>
        <v>#REF!</v>
      </c>
      <c r="AZ8" s="80" t="e">
        <f t="shared" ca="1" si="4"/>
        <v>#REF!</v>
      </c>
      <c r="BA8" s="80" t="e">
        <f t="shared" ca="1" si="4"/>
        <v>#REF!</v>
      </c>
      <c r="BB8" s="80" t="e">
        <f t="shared" ca="1" si="4"/>
        <v>#REF!</v>
      </c>
      <c r="BC8" s="80" t="e">
        <f t="shared" ca="1" si="4"/>
        <v>#REF!</v>
      </c>
      <c r="BD8" s="80" t="e">
        <f t="shared" ca="1" si="4"/>
        <v>#REF!</v>
      </c>
      <c r="BE8" s="80" t="e">
        <f t="shared" ca="1" si="7"/>
        <v>#REF!</v>
      </c>
      <c r="BF8" s="80" t="e">
        <f t="shared" ca="1" si="5"/>
        <v>#REF!</v>
      </c>
      <c r="BG8" s="80" t="e">
        <f t="shared" ca="1" si="5"/>
        <v>#REF!</v>
      </c>
      <c r="BH8" s="80" t="e">
        <f t="shared" ca="1" si="5"/>
        <v>#REF!</v>
      </c>
      <c r="BI8" s="80" t="e">
        <f t="shared" ca="1" si="5"/>
        <v>#REF!</v>
      </c>
      <c r="BJ8" s="80" t="e">
        <f t="shared" ca="1" si="5"/>
        <v>#REF!</v>
      </c>
      <c r="BK8" s="80" t="e">
        <f t="shared" ca="1" si="5"/>
        <v>#REF!</v>
      </c>
      <c r="BL8" s="80" t="e">
        <f t="shared" ca="1" si="5"/>
        <v>#REF!</v>
      </c>
      <c r="BM8" s="81" t="s">
        <v>525</v>
      </c>
      <c r="BN8" s="81" t="s">
        <v>272</v>
      </c>
      <c r="BO8" s="81" t="s">
        <v>518</v>
      </c>
    </row>
    <row r="9" spans="1:67" s="83" customFormat="1" x14ac:dyDescent="0.2">
      <c r="A9" s="80">
        <v>6</v>
      </c>
      <c r="B9" s="81" t="s">
        <v>526</v>
      </c>
      <c r="C9" s="80" t="str">
        <f t="shared" si="6"/>
        <v>夕張市</v>
      </c>
      <c r="D9" s="80" t="e">
        <f t="shared" ca="1" si="0"/>
        <v>#REF!</v>
      </c>
      <c r="E9" s="80" t="e">
        <f t="shared" ca="1" si="0"/>
        <v>#REF!</v>
      </c>
      <c r="F9" s="80" t="e">
        <f t="shared" ca="1" si="0"/>
        <v>#REF!</v>
      </c>
      <c r="G9" s="80" t="e">
        <f t="shared" ca="1" si="0"/>
        <v>#REF!</v>
      </c>
      <c r="H9" s="80" t="e">
        <f t="shared" ca="1" si="0"/>
        <v>#REF!</v>
      </c>
      <c r="I9" s="80" t="e">
        <f t="shared" ca="1" si="0"/>
        <v>#REF!</v>
      </c>
      <c r="J9" s="80" t="e">
        <f t="shared" ca="1" si="0"/>
        <v>#REF!</v>
      </c>
      <c r="K9" s="80" t="e">
        <f t="shared" ca="1" si="0"/>
        <v>#REF!</v>
      </c>
      <c r="L9" s="80" t="e">
        <f t="shared" ca="1" si="0"/>
        <v>#REF!</v>
      </c>
      <c r="M9" s="80" t="e">
        <f t="shared" ca="1" si="0"/>
        <v>#REF!</v>
      </c>
      <c r="N9" s="80" t="e">
        <f t="shared" ca="1" si="1"/>
        <v>#REF!</v>
      </c>
      <c r="O9" s="80" t="e">
        <f t="shared" ca="1" si="1"/>
        <v>#REF!</v>
      </c>
      <c r="P9" s="80" t="e">
        <f t="shared" ca="1" si="1"/>
        <v>#REF!</v>
      </c>
      <c r="Q9" s="80" t="e">
        <f t="shared" ca="1" si="1"/>
        <v>#REF!</v>
      </c>
      <c r="R9" s="80" t="e">
        <f t="shared" ca="1" si="1"/>
        <v>#REF!</v>
      </c>
      <c r="S9" s="80" t="e">
        <f t="shared" ca="1" si="1"/>
        <v>#REF!</v>
      </c>
      <c r="T9" s="80" t="e">
        <f t="shared" ca="1" si="1"/>
        <v>#REF!</v>
      </c>
      <c r="U9" s="80" t="e">
        <f t="shared" ca="1" si="1"/>
        <v>#REF!</v>
      </c>
      <c r="V9" s="80" t="e">
        <f t="shared" ca="1" si="1"/>
        <v>#REF!</v>
      </c>
      <c r="W9" s="80" t="e">
        <f t="shared" ca="1" si="1"/>
        <v>#REF!</v>
      </c>
      <c r="X9" s="80" t="e">
        <f t="shared" ca="1" si="2"/>
        <v>#REF!</v>
      </c>
      <c r="Y9" s="80" t="e">
        <f t="shared" ca="1" si="2"/>
        <v>#REF!</v>
      </c>
      <c r="Z9" s="80" t="e">
        <f t="shared" ca="1" si="2"/>
        <v>#REF!</v>
      </c>
      <c r="AA9" s="80" t="e">
        <f t="shared" ca="1" si="2"/>
        <v>#REF!</v>
      </c>
      <c r="AB9" s="80" t="e">
        <f t="shared" ca="1" si="2"/>
        <v>#REF!</v>
      </c>
      <c r="AC9" s="80" t="e">
        <f t="shared" ca="1" si="2"/>
        <v>#REF!</v>
      </c>
      <c r="AD9" s="80" t="e">
        <f t="shared" ca="1" si="2"/>
        <v>#REF!</v>
      </c>
      <c r="AE9" s="80" t="e">
        <f t="shared" ca="1" si="2"/>
        <v>#REF!</v>
      </c>
      <c r="AF9" s="80" t="e">
        <f t="shared" ca="1" si="2"/>
        <v>#REF!</v>
      </c>
      <c r="AG9" s="80" t="e">
        <f t="shared" ca="1" si="2"/>
        <v>#REF!</v>
      </c>
      <c r="AH9" s="80" t="e">
        <f t="shared" ca="1" si="3"/>
        <v>#REF!</v>
      </c>
      <c r="AI9" s="80" t="e">
        <f t="shared" ca="1" si="3"/>
        <v>#REF!</v>
      </c>
      <c r="AJ9" s="80" t="e">
        <f t="shared" ca="1" si="3"/>
        <v>#REF!</v>
      </c>
      <c r="AK9" s="80" t="e">
        <f t="shared" ca="1" si="3"/>
        <v>#REF!</v>
      </c>
      <c r="AL9" s="80" t="e">
        <f t="shared" ca="1" si="3"/>
        <v>#REF!</v>
      </c>
      <c r="AM9" s="80" t="e">
        <f t="shared" ca="1" si="3"/>
        <v>#REF!</v>
      </c>
      <c r="AN9" s="80" t="e">
        <f t="shared" ca="1" si="3"/>
        <v>#REF!</v>
      </c>
      <c r="AO9" s="80" t="e">
        <f t="shared" ca="1" si="3"/>
        <v>#REF!</v>
      </c>
      <c r="AP9" s="80" t="e">
        <f t="shared" ca="1" si="3"/>
        <v>#REF!</v>
      </c>
      <c r="AQ9" s="80" t="e">
        <f t="shared" ca="1" si="3"/>
        <v>#REF!</v>
      </c>
      <c r="AR9" s="80" t="e">
        <f t="shared" ca="1" si="4"/>
        <v>#REF!</v>
      </c>
      <c r="AS9" s="80" t="e">
        <f t="shared" ca="1" si="4"/>
        <v>#REF!</v>
      </c>
      <c r="AT9" s="80" t="e">
        <f t="shared" ca="1" si="4"/>
        <v>#REF!</v>
      </c>
      <c r="AU9" s="80" t="e">
        <f t="shared" ca="1" si="4"/>
        <v>#REF!</v>
      </c>
      <c r="AV9" s="80" t="e">
        <f t="shared" ca="1" si="4"/>
        <v>#REF!</v>
      </c>
      <c r="AW9" s="80" t="e">
        <f t="shared" ca="1" si="4"/>
        <v>#REF!</v>
      </c>
      <c r="AX9" s="80" t="e">
        <f t="shared" ca="1" si="4"/>
        <v>#REF!</v>
      </c>
      <c r="AY9" s="80" t="e">
        <f t="shared" ca="1" si="4"/>
        <v>#REF!</v>
      </c>
      <c r="AZ9" s="80" t="e">
        <f t="shared" ca="1" si="4"/>
        <v>#REF!</v>
      </c>
      <c r="BA9" s="80" t="e">
        <f t="shared" ca="1" si="4"/>
        <v>#REF!</v>
      </c>
      <c r="BB9" s="80" t="e">
        <f t="shared" ca="1" si="4"/>
        <v>#REF!</v>
      </c>
      <c r="BC9" s="80" t="e">
        <f t="shared" ca="1" si="4"/>
        <v>#REF!</v>
      </c>
      <c r="BD9" s="80" t="e">
        <f t="shared" ca="1" si="4"/>
        <v>#REF!</v>
      </c>
      <c r="BE9" s="80" t="e">
        <f t="shared" ca="1" si="7"/>
        <v>#REF!</v>
      </c>
      <c r="BF9" s="80" t="e">
        <f t="shared" ca="1" si="5"/>
        <v>#REF!</v>
      </c>
      <c r="BG9" s="80" t="e">
        <f t="shared" ca="1" si="5"/>
        <v>#REF!</v>
      </c>
      <c r="BH9" s="80" t="e">
        <f t="shared" ca="1" si="5"/>
        <v>#REF!</v>
      </c>
      <c r="BI9" s="80" t="e">
        <f t="shared" ca="1" si="5"/>
        <v>#REF!</v>
      </c>
      <c r="BJ9" s="80" t="e">
        <f t="shared" ca="1" si="5"/>
        <v>#REF!</v>
      </c>
      <c r="BK9" s="80" t="e">
        <f t="shared" ca="1" si="5"/>
        <v>#REF!</v>
      </c>
      <c r="BL9" s="80" t="e">
        <f t="shared" ca="1" si="5"/>
        <v>#REF!</v>
      </c>
      <c r="BM9" s="81" t="s">
        <v>526</v>
      </c>
      <c r="BN9" s="81" t="s">
        <v>272</v>
      </c>
      <c r="BO9" s="81" t="s">
        <v>519</v>
      </c>
    </row>
    <row r="10" spans="1:67" x14ac:dyDescent="0.2">
      <c r="A10" s="80">
        <v>7</v>
      </c>
      <c r="B10" s="53" t="s">
        <v>527</v>
      </c>
      <c r="C10" s="36" t="str">
        <f t="shared" si="6"/>
        <v>夕張市</v>
      </c>
      <c r="D10" s="36" t="e">
        <f t="shared" ca="1" si="0"/>
        <v>#REF!</v>
      </c>
      <c r="E10" s="36" t="e">
        <f t="shared" ca="1" si="0"/>
        <v>#REF!</v>
      </c>
      <c r="F10" s="36" t="e">
        <f t="shared" ca="1" si="0"/>
        <v>#REF!</v>
      </c>
      <c r="G10" s="36" t="e">
        <f t="shared" ca="1" si="0"/>
        <v>#REF!</v>
      </c>
      <c r="H10" s="36" t="e">
        <f t="shared" ca="1" si="0"/>
        <v>#REF!</v>
      </c>
      <c r="I10" s="36" t="e">
        <f t="shared" ca="1" si="0"/>
        <v>#REF!</v>
      </c>
      <c r="J10" s="36" t="e">
        <f t="shared" ca="1" si="0"/>
        <v>#REF!</v>
      </c>
      <c r="K10" s="36" t="e">
        <f t="shared" ca="1" si="0"/>
        <v>#REF!</v>
      </c>
      <c r="L10" s="36" t="e">
        <f t="shared" ca="1" si="0"/>
        <v>#REF!</v>
      </c>
      <c r="M10" s="36" t="e">
        <f t="shared" ca="1" si="0"/>
        <v>#REF!</v>
      </c>
      <c r="N10" s="36" t="e">
        <f t="shared" ca="1" si="1"/>
        <v>#REF!</v>
      </c>
      <c r="O10" s="36" t="e">
        <f t="shared" ca="1" si="1"/>
        <v>#REF!</v>
      </c>
      <c r="P10" s="36" t="e">
        <f t="shared" ca="1" si="1"/>
        <v>#REF!</v>
      </c>
      <c r="Q10" s="36" t="e">
        <f t="shared" ca="1" si="1"/>
        <v>#REF!</v>
      </c>
      <c r="R10" s="36" t="e">
        <f t="shared" ca="1" si="1"/>
        <v>#REF!</v>
      </c>
      <c r="S10" s="36" t="e">
        <f t="shared" ca="1" si="1"/>
        <v>#REF!</v>
      </c>
      <c r="T10" s="36" t="e">
        <f t="shared" ca="1" si="1"/>
        <v>#REF!</v>
      </c>
      <c r="U10" s="36" t="e">
        <f t="shared" ca="1" si="1"/>
        <v>#REF!</v>
      </c>
      <c r="V10" s="36" t="e">
        <f t="shared" ca="1" si="1"/>
        <v>#REF!</v>
      </c>
      <c r="W10" s="36" t="e">
        <f t="shared" ca="1" si="1"/>
        <v>#REF!</v>
      </c>
      <c r="X10" s="36" t="e">
        <f t="shared" ca="1" si="2"/>
        <v>#REF!</v>
      </c>
      <c r="Y10" s="36" t="e">
        <f t="shared" ca="1" si="2"/>
        <v>#REF!</v>
      </c>
      <c r="Z10" s="36" t="e">
        <f t="shared" ca="1" si="2"/>
        <v>#REF!</v>
      </c>
      <c r="AA10" s="36" t="e">
        <f t="shared" ca="1" si="2"/>
        <v>#REF!</v>
      </c>
      <c r="AB10" s="36" t="e">
        <f t="shared" ca="1" si="2"/>
        <v>#REF!</v>
      </c>
      <c r="AC10" s="36" t="e">
        <f t="shared" ca="1" si="2"/>
        <v>#REF!</v>
      </c>
      <c r="AD10" s="36" t="e">
        <f t="shared" ca="1" si="2"/>
        <v>#REF!</v>
      </c>
      <c r="AE10" s="36" t="e">
        <f t="shared" ca="1" si="2"/>
        <v>#REF!</v>
      </c>
      <c r="AF10" s="36" t="e">
        <f t="shared" ca="1" si="2"/>
        <v>#REF!</v>
      </c>
      <c r="AG10" s="36" t="e">
        <f t="shared" ca="1" si="2"/>
        <v>#REF!</v>
      </c>
      <c r="AH10" s="36" t="e">
        <f t="shared" ca="1" si="3"/>
        <v>#REF!</v>
      </c>
      <c r="AI10" s="36" t="e">
        <f t="shared" ca="1" si="3"/>
        <v>#REF!</v>
      </c>
      <c r="AJ10" s="36" t="e">
        <f t="shared" ca="1" si="3"/>
        <v>#REF!</v>
      </c>
      <c r="AK10" s="36" t="e">
        <f t="shared" ca="1" si="3"/>
        <v>#REF!</v>
      </c>
      <c r="AL10" s="36" t="e">
        <f t="shared" ca="1" si="3"/>
        <v>#REF!</v>
      </c>
      <c r="AM10" s="36" t="e">
        <f t="shared" ca="1" si="3"/>
        <v>#REF!</v>
      </c>
      <c r="AN10" s="36" t="e">
        <f t="shared" ca="1" si="3"/>
        <v>#REF!</v>
      </c>
      <c r="AO10" s="36" t="e">
        <f t="shared" ca="1" si="3"/>
        <v>#REF!</v>
      </c>
      <c r="AP10" s="36" t="e">
        <f t="shared" ca="1" si="3"/>
        <v>#REF!</v>
      </c>
      <c r="AQ10" s="36" t="e">
        <f t="shared" ca="1" si="3"/>
        <v>#REF!</v>
      </c>
      <c r="AR10" s="36" t="e">
        <f t="shared" ca="1" si="4"/>
        <v>#REF!</v>
      </c>
      <c r="AS10" s="36" t="e">
        <f t="shared" ca="1" si="4"/>
        <v>#REF!</v>
      </c>
      <c r="AT10" s="36" t="e">
        <f t="shared" ca="1" si="4"/>
        <v>#REF!</v>
      </c>
      <c r="AU10" s="36" t="e">
        <f t="shared" ca="1" si="4"/>
        <v>#REF!</v>
      </c>
      <c r="AV10" s="36" t="e">
        <f t="shared" ca="1" si="4"/>
        <v>#REF!</v>
      </c>
      <c r="AW10" s="36" t="e">
        <f t="shared" ca="1" si="4"/>
        <v>#REF!</v>
      </c>
      <c r="AX10" s="36" t="e">
        <f t="shared" ca="1" si="4"/>
        <v>#REF!</v>
      </c>
      <c r="AY10" s="36" t="e">
        <f t="shared" ca="1" si="4"/>
        <v>#REF!</v>
      </c>
      <c r="AZ10" s="36" t="e">
        <f t="shared" ca="1" si="4"/>
        <v>#REF!</v>
      </c>
      <c r="BA10" s="36" t="e">
        <f t="shared" ca="1" si="4"/>
        <v>#REF!</v>
      </c>
      <c r="BB10" s="36" t="e">
        <f t="shared" ca="1" si="4"/>
        <v>#REF!</v>
      </c>
      <c r="BC10" s="36" t="e">
        <f t="shared" ca="1" si="4"/>
        <v>#REF!</v>
      </c>
      <c r="BD10" s="36" t="e">
        <f t="shared" ca="1" si="4"/>
        <v>#REF!</v>
      </c>
      <c r="BE10" s="73" t="e">
        <f t="shared" ca="1" si="7"/>
        <v>#REF!</v>
      </c>
      <c r="BF10" s="73" t="e">
        <f t="shared" ca="1" si="5"/>
        <v>#REF!</v>
      </c>
      <c r="BG10" s="36" t="e">
        <f t="shared" ca="1" si="5"/>
        <v>#REF!</v>
      </c>
      <c r="BH10" s="36" t="e">
        <f t="shared" ca="1" si="5"/>
        <v>#REF!</v>
      </c>
      <c r="BI10" s="36" t="e">
        <f t="shared" ca="1" si="5"/>
        <v>#REF!</v>
      </c>
      <c r="BJ10" s="36" t="e">
        <f t="shared" ca="1" si="5"/>
        <v>#REF!</v>
      </c>
      <c r="BK10" s="36" t="e">
        <f t="shared" ca="1" si="5"/>
        <v>#REF!</v>
      </c>
      <c r="BL10" s="36" t="e">
        <f t="shared" ca="1" si="5"/>
        <v>#REF!</v>
      </c>
      <c r="BM10" s="53" t="s">
        <v>527</v>
      </c>
      <c r="BN10" s="53" t="s">
        <v>273</v>
      </c>
      <c r="BO10" s="53" t="s">
        <v>437</v>
      </c>
    </row>
    <row r="11" spans="1:67" x14ac:dyDescent="0.2">
      <c r="A11" s="80">
        <v>8</v>
      </c>
      <c r="B11" s="53" t="s">
        <v>528</v>
      </c>
      <c r="C11" s="36" t="str">
        <f t="shared" si="6"/>
        <v>夕張市</v>
      </c>
      <c r="D11" s="36" t="e">
        <f t="shared" ca="1" si="0"/>
        <v>#REF!</v>
      </c>
      <c r="E11" s="36" t="e">
        <f t="shared" ca="1" si="0"/>
        <v>#REF!</v>
      </c>
      <c r="F11" s="36" t="e">
        <f t="shared" ca="1" si="0"/>
        <v>#REF!</v>
      </c>
      <c r="G11" s="36" t="e">
        <f t="shared" ca="1" si="0"/>
        <v>#REF!</v>
      </c>
      <c r="H11" s="36" t="e">
        <f t="shared" ca="1" si="0"/>
        <v>#REF!</v>
      </c>
      <c r="I11" s="36" t="e">
        <f t="shared" ca="1" si="0"/>
        <v>#REF!</v>
      </c>
      <c r="J11" s="36" t="e">
        <f t="shared" ca="1" si="0"/>
        <v>#REF!</v>
      </c>
      <c r="K11" s="36" t="e">
        <f t="shared" ca="1" si="0"/>
        <v>#REF!</v>
      </c>
      <c r="L11" s="36" t="e">
        <f t="shared" ca="1" si="0"/>
        <v>#REF!</v>
      </c>
      <c r="M11" s="36" t="e">
        <f t="shared" ca="1" si="0"/>
        <v>#REF!</v>
      </c>
      <c r="N11" s="36" t="e">
        <f t="shared" ca="1" si="1"/>
        <v>#REF!</v>
      </c>
      <c r="O11" s="36" t="e">
        <f t="shared" ca="1" si="1"/>
        <v>#REF!</v>
      </c>
      <c r="P11" s="36" t="e">
        <f t="shared" ca="1" si="1"/>
        <v>#REF!</v>
      </c>
      <c r="Q11" s="36" t="e">
        <f t="shared" ca="1" si="1"/>
        <v>#REF!</v>
      </c>
      <c r="R11" s="36" t="e">
        <f t="shared" ca="1" si="1"/>
        <v>#REF!</v>
      </c>
      <c r="S11" s="36" t="e">
        <f t="shared" ca="1" si="1"/>
        <v>#REF!</v>
      </c>
      <c r="T11" s="36" t="e">
        <f t="shared" ca="1" si="1"/>
        <v>#REF!</v>
      </c>
      <c r="U11" s="36" t="e">
        <f t="shared" ca="1" si="1"/>
        <v>#REF!</v>
      </c>
      <c r="V11" s="36" t="e">
        <f t="shared" ca="1" si="1"/>
        <v>#REF!</v>
      </c>
      <c r="W11" s="36" t="e">
        <f t="shared" ca="1" si="1"/>
        <v>#REF!</v>
      </c>
      <c r="X11" s="36" t="e">
        <f t="shared" ca="1" si="2"/>
        <v>#REF!</v>
      </c>
      <c r="Y11" s="36" t="e">
        <f t="shared" ca="1" si="2"/>
        <v>#REF!</v>
      </c>
      <c r="Z11" s="36" t="e">
        <f t="shared" ca="1" si="2"/>
        <v>#REF!</v>
      </c>
      <c r="AA11" s="36" t="e">
        <f t="shared" ca="1" si="2"/>
        <v>#REF!</v>
      </c>
      <c r="AB11" s="36" t="e">
        <f t="shared" ca="1" si="2"/>
        <v>#REF!</v>
      </c>
      <c r="AC11" s="36" t="e">
        <f t="shared" ca="1" si="2"/>
        <v>#REF!</v>
      </c>
      <c r="AD11" s="36" t="e">
        <f t="shared" ca="1" si="2"/>
        <v>#REF!</v>
      </c>
      <c r="AE11" s="36" t="e">
        <f t="shared" ca="1" si="2"/>
        <v>#REF!</v>
      </c>
      <c r="AF11" s="36" t="e">
        <f t="shared" ca="1" si="2"/>
        <v>#REF!</v>
      </c>
      <c r="AG11" s="36" t="e">
        <f t="shared" ca="1" si="2"/>
        <v>#REF!</v>
      </c>
      <c r="AH11" s="36" t="e">
        <f t="shared" ca="1" si="3"/>
        <v>#REF!</v>
      </c>
      <c r="AI11" s="36" t="e">
        <f t="shared" ca="1" si="3"/>
        <v>#REF!</v>
      </c>
      <c r="AJ11" s="36" t="e">
        <f t="shared" ca="1" si="3"/>
        <v>#REF!</v>
      </c>
      <c r="AK11" s="36" t="e">
        <f t="shared" ca="1" si="3"/>
        <v>#REF!</v>
      </c>
      <c r="AL11" s="36" t="e">
        <f t="shared" ca="1" si="3"/>
        <v>#REF!</v>
      </c>
      <c r="AM11" s="36" t="e">
        <f t="shared" ca="1" si="3"/>
        <v>#REF!</v>
      </c>
      <c r="AN11" s="36" t="e">
        <f t="shared" ca="1" si="3"/>
        <v>#REF!</v>
      </c>
      <c r="AO11" s="36" t="e">
        <f t="shared" ca="1" si="3"/>
        <v>#REF!</v>
      </c>
      <c r="AP11" s="36" t="e">
        <f t="shared" ca="1" si="3"/>
        <v>#REF!</v>
      </c>
      <c r="AQ11" s="36" t="e">
        <f t="shared" ca="1" si="3"/>
        <v>#REF!</v>
      </c>
      <c r="AR11" s="36" t="e">
        <f t="shared" ca="1" si="4"/>
        <v>#REF!</v>
      </c>
      <c r="AS11" s="36" t="e">
        <f t="shared" ca="1" si="4"/>
        <v>#REF!</v>
      </c>
      <c r="AT11" s="36" t="e">
        <f t="shared" ca="1" si="4"/>
        <v>#REF!</v>
      </c>
      <c r="AU11" s="36" t="e">
        <f t="shared" ca="1" si="4"/>
        <v>#REF!</v>
      </c>
      <c r="AV11" s="36" t="e">
        <f t="shared" ca="1" si="4"/>
        <v>#REF!</v>
      </c>
      <c r="AW11" s="36" t="e">
        <f t="shared" ca="1" si="4"/>
        <v>#REF!</v>
      </c>
      <c r="AX11" s="36" t="e">
        <f t="shared" ca="1" si="4"/>
        <v>#REF!</v>
      </c>
      <c r="AY11" s="36" t="e">
        <f t="shared" ca="1" si="4"/>
        <v>#REF!</v>
      </c>
      <c r="AZ11" s="36" t="e">
        <f t="shared" ca="1" si="4"/>
        <v>#REF!</v>
      </c>
      <c r="BA11" s="36" t="e">
        <f t="shared" ca="1" si="4"/>
        <v>#REF!</v>
      </c>
      <c r="BB11" s="36" t="e">
        <f t="shared" ca="1" si="4"/>
        <v>#REF!</v>
      </c>
      <c r="BC11" s="36" t="e">
        <f t="shared" ca="1" si="4"/>
        <v>#REF!</v>
      </c>
      <c r="BD11" s="36" t="e">
        <f t="shared" ca="1" si="4"/>
        <v>#REF!</v>
      </c>
      <c r="BE11" s="36" t="e">
        <f t="shared" ca="1" si="7"/>
        <v>#REF!</v>
      </c>
      <c r="BF11" s="36" t="e">
        <f t="shared" ca="1" si="5"/>
        <v>#REF!</v>
      </c>
      <c r="BG11" s="36" t="e">
        <f t="shared" ca="1" si="5"/>
        <v>#REF!</v>
      </c>
      <c r="BH11" s="36" t="e">
        <f t="shared" ca="1" si="5"/>
        <v>#REF!</v>
      </c>
      <c r="BI11" s="36" t="e">
        <f t="shared" ca="1" si="5"/>
        <v>#REF!</v>
      </c>
      <c r="BJ11" s="36" t="e">
        <f t="shared" ca="1" si="5"/>
        <v>#REF!</v>
      </c>
      <c r="BK11" s="36" t="e">
        <f t="shared" ca="1" si="5"/>
        <v>#REF!</v>
      </c>
      <c r="BL11" s="36" t="e">
        <f t="shared" ca="1" si="5"/>
        <v>#REF!</v>
      </c>
      <c r="BM11" s="53" t="s">
        <v>528</v>
      </c>
      <c r="BN11" s="53" t="s">
        <v>273</v>
      </c>
      <c r="BO11" s="53" t="s">
        <v>518</v>
      </c>
    </row>
    <row r="12" spans="1:67" x14ac:dyDescent="0.2">
      <c r="A12" s="80">
        <v>9</v>
      </c>
      <c r="B12" s="53" t="s">
        <v>529</v>
      </c>
      <c r="C12" s="36" t="str">
        <f t="shared" si="6"/>
        <v>夕張市</v>
      </c>
      <c r="D12" s="36" t="e">
        <f t="shared" ca="1" si="0"/>
        <v>#REF!</v>
      </c>
      <c r="E12" s="36" t="e">
        <f t="shared" ca="1" si="0"/>
        <v>#REF!</v>
      </c>
      <c r="F12" s="36" t="e">
        <f t="shared" ca="1" si="0"/>
        <v>#REF!</v>
      </c>
      <c r="G12" s="36" t="e">
        <f t="shared" ca="1" si="0"/>
        <v>#REF!</v>
      </c>
      <c r="H12" s="36" t="e">
        <f t="shared" ca="1" si="0"/>
        <v>#REF!</v>
      </c>
      <c r="I12" s="36" t="e">
        <f t="shared" ca="1" si="0"/>
        <v>#REF!</v>
      </c>
      <c r="J12" s="36" t="e">
        <f t="shared" ca="1" si="0"/>
        <v>#REF!</v>
      </c>
      <c r="K12" s="36" t="e">
        <f t="shared" ca="1" si="0"/>
        <v>#REF!</v>
      </c>
      <c r="L12" s="36" t="e">
        <f t="shared" ca="1" si="0"/>
        <v>#REF!</v>
      </c>
      <c r="M12" s="36" t="e">
        <f t="shared" ca="1" si="0"/>
        <v>#REF!</v>
      </c>
      <c r="N12" s="36" t="e">
        <f t="shared" ca="1" si="1"/>
        <v>#REF!</v>
      </c>
      <c r="O12" s="36" t="e">
        <f t="shared" ca="1" si="1"/>
        <v>#REF!</v>
      </c>
      <c r="P12" s="36" t="e">
        <f t="shared" ca="1" si="1"/>
        <v>#REF!</v>
      </c>
      <c r="Q12" s="36" t="e">
        <f t="shared" ca="1" si="1"/>
        <v>#REF!</v>
      </c>
      <c r="R12" s="36" t="e">
        <f t="shared" ca="1" si="1"/>
        <v>#REF!</v>
      </c>
      <c r="S12" s="36" t="e">
        <f t="shared" ca="1" si="1"/>
        <v>#REF!</v>
      </c>
      <c r="T12" s="36" t="e">
        <f t="shared" ca="1" si="1"/>
        <v>#REF!</v>
      </c>
      <c r="U12" s="36" t="e">
        <f t="shared" ca="1" si="1"/>
        <v>#REF!</v>
      </c>
      <c r="V12" s="36" t="e">
        <f t="shared" ca="1" si="1"/>
        <v>#REF!</v>
      </c>
      <c r="W12" s="36" t="e">
        <f t="shared" ca="1" si="1"/>
        <v>#REF!</v>
      </c>
      <c r="X12" s="36" t="e">
        <f t="shared" ca="1" si="2"/>
        <v>#REF!</v>
      </c>
      <c r="Y12" s="36" t="e">
        <f t="shared" ca="1" si="2"/>
        <v>#REF!</v>
      </c>
      <c r="Z12" s="36" t="e">
        <f t="shared" ca="1" si="2"/>
        <v>#REF!</v>
      </c>
      <c r="AA12" s="36" t="e">
        <f t="shared" ca="1" si="2"/>
        <v>#REF!</v>
      </c>
      <c r="AB12" s="36" t="e">
        <f t="shared" ca="1" si="2"/>
        <v>#REF!</v>
      </c>
      <c r="AC12" s="36" t="e">
        <f t="shared" ca="1" si="2"/>
        <v>#REF!</v>
      </c>
      <c r="AD12" s="36" t="e">
        <f t="shared" ca="1" si="2"/>
        <v>#REF!</v>
      </c>
      <c r="AE12" s="36" t="e">
        <f t="shared" ca="1" si="2"/>
        <v>#REF!</v>
      </c>
      <c r="AF12" s="36" t="e">
        <f t="shared" ca="1" si="2"/>
        <v>#REF!</v>
      </c>
      <c r="AG12" s="36" t="e">
        <f t="shared" ca="1" si="2"/>
        <v>#REF!</v>
      </c>
      <c r="AH12" s="36" t="e">
        <f t="shared" ca="1" si="3"/>
        <v>#REF!</v>
      </c>
      <c r="AI12" s="36" t="e">
        <f t="shared" ca="1" si="3"/>
        <v>#REF!</v>
      </c>
      <c r="AJ12" s="36" t="e">
        <f t="shared" ca="1" si="3"/>
        <v>#REF!</v>
      </c>
      <c r="AK12" s="36" t="e">
        <f t="shared" ca="1" si="3"/>
        <v>#REF!</v>
      </c>
      <c r="AL12" s="36" t="e">
        <f t="shared" ca="1" si="3"/>
        <v>#REF!</v>
      </c>
      <c r="AM12" s="36" t="e">
        <f t="shared" ca="1" si="3"/>
        <v>#REF!</v>
      </c>
      <c r="AN12" s="36" t="e">
        <f t="shared" ca="1" si="3"/>
        <v>#REF!</v>
      </c>
      <c r="AO12" s="36" t="e">
        <f t="shared" ca="1" si="3"/>
        <v>#REF!</v>
      </c>
      <c r="AP12" s="36" t="e">
        <f t="shared" ca="1" si="3"/>
        <v>#REF!</v>
      </c>
      <c r="AQ12" s="36" t="e">
        <f t="shared" ca="1" si="3"/>
        <v>#REF!</v>
      </c>
      <c r="AR12" s="36" t="e">
        <f t="shared" ca="1" si="4"/>
        <v>#REF!</v>
      </c>
      <c r="AS12" s="36" t="e">
        <f t="shared" ca="1" si="4"/>
        <v>#REF!</v>
      </c>
      <c r="AT12" s="36" t="e">
        <f t="shared" ca="1" si="4"/>
        <v>#REF!</v>
      </c>
      <c r="AU12" s="36" t="e">
        <f t="shared" ca="1" si="4"/>
        <v>#REF!</v>
      </c>
      <c r="AV12" s="36" t="e">
        <f t="shared" ca="1" si="4"/>
        <v>#REF!</v>
      </c>
      <c r="AW12" s="36" t="e">
        <f t="shared" ca="1" si="4"/>
        <v>#REF!</v>
      </c>
      <c r="AX12" s="36" t="e">
        <f t="shared" ca="1" si="4"/>
        <v>#REF!</v>
      </c>
      <c r="AY12" s="36" t="e">
        <f t="shared" ca="1" si="4"/>
        <v>#REF!</v>
      </c>
      <c r="AZ12" s="36" t="e">
        <f t="shared" ca="1" si="4"/>
        <v>#REF!</v>
      </c>
      <c r="BA12" s="36" t="e">
        <f t="shared" ca="1" si="4"/>
        <v>#REF!</v>
      </c>
      <c r="BB12" s="36" t="e">
        <f t="shared" ca="1" si="4"/>
        <v>#REF!</v>
      </c>
      <c r="BC12" s="36" t="e">
        <f t="shared" ca="1" si="4"/>
        <v>#REF!</v>
      </c>
      <c r="BD12" s="36" t="e">
        <f t="shared" ca="1" si="4"/>
        <v>#REF!</v>
      </c>
      <c r="BE12" s="36" t="e">
        <f t="shared" ca="1" si="7"/>
        <v>#REF!</v>
      </c>
      <c r="BF12" s="36" t="e">
        <f t="shared" ca="1" si="5"/>
        <v>#REF!</v>
      </c>
      <c r="BG12" s="36" t="e">
        <f t="shared" ca="1" si="5"/>
        <v>#REF!</v>
      </c>
      <c r="BH12" s="36" t="e">
        <f t="shared" ca="1" si="5"/>
        <v>#REF!</v>
      </c>
      <c r="BI12" s="36" t="e">
        <f t="shared" ca="1" si="5"/>
        <v>#REF!</v>
      </c>
      <c r="BJ12" s="36" t="e">
        <f t="shared" ca="1" si="5"/>
        <v>#REF!</v>
      </c>
      <c r="BK12" s="36" t="e">
        <f t="shared" ca="1" si="5"/>
        <v>#REF!</v>
      </c>
      <c r="BL12" s="36" t="e">
        <f t="shared" ca="1" si="5"/>
        <v>#REF!</v>
      </c>
      <c r="BM12" s="53" t="s">
        <v>529</v>
      </c>
      <c r="BN12" s="53" t="s">
        <v>273</v>
      </c>
      <c r="BO12" s="53" t="s">
        <v>519</v>
      </c>
    </row>
    <row r="13" spans="1:67" s="83" customFormat="1" x14ac:dyDescent="0.2">
      <c r="A13" s="80">
        <v>10</v>
      </c>
      <c r="B13" s="81" t="s">
        <v>530</v>
      </c>
      <c r="C13" s="80" t="str">
        <f t="shared" si="6"/>
        <v>夕張市</v>
      </c>
      <c r="D13" s="80" t="e">
        <f t="shared" ca="1" si="0"/>
        <v>#REF!</v>
      </c>
      <c r="E13" s="80" t="e">
        <f t="shared" ca="1" si="0"/>
        <v>#REF!</v>
      </c>
      <c r="F13" s="80" t="e">
        <f t="shared" ca="1" si="0"/>
        <v>#REF!</v>
      </c>
      <c r="G13" s="80" t="e">
        <f t="shared" ca="1" si="0"/>
        <v>#REF!</v>
      </c>
      <c r="H13" s="80" t="e">
        <f t="shared" ca="1" si="0"/>
        <v>#REF!</v>
      </c>
      <c r="I13" s="80" t="e">
        <f t="shared" ca="1" si="0"/>
        <v>#REF!</v>
      </c>
      <c r="J13" s="80" t="e">
        <f t="shared" ca="1" si="0"/>
        <v>#REF!</v>
      </c>
      <c r="K13" s="80" t="e">
        <f t="shared" ca="1" si="0"/>
        <v>#REF!</v>
      </c>
      <c r="L13" s="80" t="e">
        <f t="shared" ca="1" si="0"/>
        <v>#REF!</v>
      </c>
      <c r="M13" s="80" t="e">
        <f t="shared" ca="1" si="0"/>
        <v>#REF!</v>
      </c>
      <c r="N13" s="80" t="e">
        <f t="shared" ca="1" si="1"/>
        <v>#REF!</v>
      </c>
      <c r="O13" s="80" t="e">
        <f t="shared" ca="1" si="1"/>
        <v>#REF!</v>
      </c>
      <c r="P13" s="80" t="e">
        <f t="shared" ca="1" si="1"/>
        <v>#REF!</v>
      </c>
      <c r="Q13" s="80" t="e">
        <f t="shared" ca="1" si="1"/>
        <v>#REF!</v>
      </c>
      <c r="R13" s="80" t="e">
        <f t="shared" ca="1" si="1"/>
        <v>#REF!</v>
      </c>
      <c r="S13" s="80" t="e">
        <f t="shared" ca="1" si="1"/>
        <v>#REF!</v>
      </c>
      <c r="T13" s="80" t="e">
        <f t="shared" ca="1" si="1"/>
        <v>#REF!</v>
      </c>
      <c r="U13" s="80" t="e">
        <f t="shared" ca="1" si="1"/>
        <v>#REF!</v>
      </c>
      <c r="V13" s="80" t="e">
        <f t="shared" ca="1" si="1"/>
        <v>#REF!</v>
      </c>
      <c r="W13" s="80" t="e">
        <f t="shared" ca="1" si="1"/>
        <v>#REF!</v>
      </c>
      <c r="X13" s="80" t="e">
        <f t="shared" ca="1" si="2"/>
        <v>#REF!</v>
      </c>
      <c r="Y13" s="80" t="e">
        <f t="shared" ca="1" si="2"/>
        <v>#REF!</v>
      </c>
      <c r="Z13" s="80" t="e">
        <f t="shared" ca="1" si="2"/>
        <v>#REF!</v>
      </c>
      <c r="AA13" s="80" t="e">
        <f t="shared" ca="1" si="2"/>
        <v>#REF!</v>
      </c>
      <c r="AB13" s="80" t="e">
        <f t="shared" ca="1" si="2"/>
        <v>#REF!</v>
      </c>
      <c r="AC13" s="80" t="e">
        <f t="shared" ca="1" si="2"/>
        <v>#REF!</v>
      </c>
      <c r="AD13" s="80" t="e">
        <f t="shared" ca="1" si="2"/>
        <v>#REF!</v>
      </c>
      <c r="AE13" s="80" t="e">
        <f t="shared" ca="1" si="2"/>
        <v>#REF!</v>
      </c>
      <c r="AF13" s="80" t="e">
        <f t="shared" ca="1" si="2"/>
        <v>#REF!</v>
      </c>
      <c r="AG13" s="80" t="e">
        <f t="shared" ca="1" si="2"/>
        <v>#REF!</v>
      </c>
      <c r="AH13" s="80" t="e">
        <f t="shared" ca="1" si="3"/>
        <v>#REF!</v>
      </c>
      <c r="AI13" s="80" t="e">
        <f t="shared" ca="1" si="3"/>
        <v>#REF!</v>
      </c>
      <c r="AJ13" s="80" t="e">
        <f t="shared" ca="1" si="3"/>
        <v>#REF!</v>
      </c>
      <c r="AK13" s="80" t="e">
        <f t="shared" ca="1" si="3"/>
        <v>#REF!</v>
      </c>
      <c r="AL13" s="80" t="e">
        <f t="shared" ca="1" si="3"/>
        <v>#REF!</v>
      </c>
      <c r="AM13" s="80" t="e">
        <f t="shared" ca="1" si="3"/>
        <v>#REF!</v>
      </c>
      <c r="AN13" s="80" t="e">
        <f t="shared" ca="1" si="3"/>
        <v>#REF!</v>
      </c>
      <c r="AO13" s="80" t="e">
        <f t="shared" ca="1" si="3"/>
        <v>#REF!</v>
      </c>
      <c r="AP13" s="80" t="e">
        <f t="shared" ca="1" si="3"/>
        <v>#REF!</v>
      </c>
      <c r="AQ13" s="80" t="e">
        <f t="shared" ca="1" si="3"/>
        <v>#REF!</v>
      </c>
      <c r="AR13" s="80" t="e">
        <f t="shared" ca="1" si="4"/>
        <v>#REF!</v>
      </c>
      <c r="AS13" s="80" t="e">
        <f t="shared" ca="1" si="4"/>
        <v>#REF!</v>
      </c>
      <c r="AT13" s="80" t="e">
        <f t="shared" ca="1" si="4"/>
        <v>#REF!</v>
      </c>
      <c r="AU13" s="80" t="e">
        <f t="shared" ca="1" si="4"/>
        <v>#REF!</v>
      </c>
      <c r="AV13" s="80" t="e">
        <f t="shared" ca="1" si="4"/>
        <v>#REF!</v>
      </c>
      <c r="AW13" s="80" t="e">
        <f t="shared" ca="1" si="4"/>
        <v>#REF!</v>
      </c>
      <c r="AX13" s="80" t="e">
        <f t="shared" ca="1" si="4"/>
        <v>#REF!</v>
      </c>
      <c r="AY13" s="80" t="e">
        <f t="shared" ca="1" si="4"/>
        <v>#REF!</v>
      </c>
      <c r="AZ13" s="80" t="e">
        <f t="shared" ca="1" si="4"/>
        <v>#REF!</v>
      </c>
      <c r="BA13" s="80" t="e">
        <f t="shared" ca="1" si="4"/>
        <v>#REF!</v>
      </c>
      <c r="BB13" s="80" t="e">
        <f t="shared" ca="1" si="4"/>
        <v>#REF!</v>
      </c>
      <c r="BC13" s="80" t="e">
        <f t="shared" ca="1" si="4"/>
        <v>#REF!</v>
      </c>
      <c r="BD13" s="80" t="e">
        <f t="shared" ca="1" si="4"/>
        <v>#REF!</v>
      </c>
      <c r="BE13" s="80" t="e">
        <f t="shared" ca="1" si="7"/>
        <v>#REF!</v>
      </c>
      <c r="BF13" s="80" t="e">
        <f t="shared" ca="1" si="5"/>
        <v>#REF!</v>
      </c>
      <c r="BG13" s="80" t="e">
        <f t="shared" ca="1" si="5"/>
        <v>#REF!</v>
      </c>
      <c r="BH13" s="80" t="e">
        <f t="shared" ca="1" si="5"/>
        <v>#REF!</v>
      </c>
      <c r="BI13" s="80" t="e">
        <f t="shared" ca="1" si="5"/>
        <v>#REF!</v>
      </c>
      <c r="BJ13" s="80" t="e">
        <f t="shared" ca="1" si="5"/>
        <v>#REF!</v>
      </c>
      <c r="BK13" s="80" t="e">
        <f t="shared" ca="1" si="5"/>
        <v>#REF!</v>
      </c>
      <c r="BL13" s="80" t="e">
        <f t="shared" ca="1" si="5"/>
        <v>#REF!</v>
      </c>
      <c r="BM13" s="81" t="s">
        <v>530</v>
      </c>
      <c r="BN13" s="81" t="s">
        <v>274</v>
      </c>
      <c r="BO13" s="81" t="s">
        <v>437</v>
      </c>
    </row>
    <row r="14" spans="1:67" s="83" customFormat="1" x14ac:dyDescent="0.2">
      <c r="A14" s="80">
        <v>11</v>
      </c>
      <c r="B14" s="81" t="s">
        <v>531</v>
      </c>
      <c r="C14" s="80" t="str">
        <f t="shared" si="6"/>
        <v>夕張市</v>
      </c>
      <c r="D14" s="80" t="e">
        <f t="shared" ref="D14:M23" ca="1" si="8">VLOOKUP($C14,INDIRECT("'"&amp;$B14&amp;"'!$C$4:$BL$182"),D$166,0)</f>
        <v>#REF!</v>
      </c>
      <c r="E14" s="80" t="e">
        <f t="shared" ca="1" si="8"/>
        <v>#REF!</v>
      </c>
      <c r="F14" s="80" t="e">
        <f t="shared" ca="1" si="8"/>
        <v>#REF!</v>
      </c>
      <c r="G14" s="80" t="e">
        <f t="shared" ca="1" si="8"/>
        <v>#REF!</v>
      </c>
      <c r="H14" s="80" t="e">
        <f t="shared" ca="1" si="8"/>
        <v>#REF!</v>
      </c>
      <c r="I14" s="80" t="e">
        <f t="shared" ca="1" si="8"/>
        <v>#REF!</v>
      </c>
      <c r="J14" s="80" t="e">
        <f t="shared" ca="1" si="8"/>
        <v>#REF!</v>
      </c>
      <c r="K14" s="80" t="e">
        <f t="shared" ca="1" si="8"/>
        <v>#REF!</v>
      </c>
      <c r="L14" s="80" t="e">
        <f t="shared" ca="1" si="8"/>
        <v>#REF!</v>
      </c>
      <c r="M14" s="80" t="e">
        <f t="shared" ca="1" si="8"/>
        <v>#REF!</v>
      </c>
      <c r="N14" s="80" t="e">
        <f t="shared" ref="N14:W23" ca="1" si="9">VLOOKUP($C14,INDIRECT("'"&amp;$B14&amp;"'!$C$4:$BL$182"),N$166,0)</f>
        <v>#REF!</v>
      </c>
      <c r="O14" s="80" t="e">
        <f t="shared" ca="1" si="9"/>
        <v>#REF!</v>
      </c>
      <c r="P14" s="80" t="e">
        <f t="shared" ca="1" si="9"/>
        <v>#REF!</v>
      </c>
      <c r="Q14" s="80" t="e">
        <f t="shared" ca="1" si="9"/>
        <v>#REF!</v>
      </c>
      <c r="R14" s="80" t="e">
        <f t="shared" ca="1" si="9"/>
        <v>#REF!</v>
      </c>
      <c r="S14" s="80" t="e">
        <f t="shared" ca="1" si="9"/>
        <v>#REF!</v>
      </c>
      <c r="T14" s="80" t="e">
        <f t="shared" ca="1" si="9"/>
        <v>#REF!</v>
      </c>
      <c r="U14" s="80" t="e">
        <f t="shared" ca="1" si="9"/>
        <v>#REF!</v>
      </c>
      <c r="V14" s="80" t="e">
        <f t="shared" ca="1" si="9"/>
        <v>#REF!</v>
      </c>
      <c r="W14" s="80" t="e">
        <f t="shared" ca="1" si="9"/>
        <v>#REF!</v>
      </c>
      <c r="X14" s="80" t="e">
        <f t="shared" ref="X14:AG23" ca="1" si="10">VLOOKUP($C14,INDIRECT("'"&amp;$B14&amp;"'!$C$4:$BL$182"),X$166,0)</f>
        <v>#REF!</v>
      </c>
      <c r="Y14" s="80" t="e">
        <f t="shared" ca="1" si="10"/>
        <v>#REF!</v>
      </c>
      <c r="Z14" s="80" t="e">
        <f t="shared" ca="1" si="10"/>
        <v>#REF!</v>
      </c>
      <c r="AA14" s="80" t="e">
        <f t="shared" ca="1" si="10"/>
        <v>#REF!</v>
      </c>
      <c r="AB14" s="80" t="e">
        <f t="shared" ca="1" si="10"/>
        <v>#REF!</v>
      </c>
      <c r="AC14" s="80" t="e">
        <f t="shared" ca="1" si="10"/>
        <v>#REF!</v>
      </c>
      <c r="AD14" s="80" t="e">
        <f t="shared" ca="1" si="10"/>
        <v>#REF!</v>
      </c>
      <c r="AE14" s="80" t="e">
        <f t="shared" ca="1" si="10"/>
        <v>#REF!</v>
      </c>
      <c r="AF14" s="80" t="e">
        <f t="shared" ca="1" si="10"/>
        <v>#REF!</v>
      </c>
      <c r="AG14" s="80" t="e">
        <f t="shared" ca="1" si="10"/>
        <v>#REF!</v>
      </c>
      <c r="AH14" s="80" t="e">
        <f t="shared" ref="AH14:AQ23" ca="1" si="11">VLOOKUP($C14,INDIRECT("'"&amp;$B14&amp;"'!$C$4:$BL$182"),AH$166,0)</f>
        <v>#REF!</v>
      </c>
      <c r="AI14" s="80" t="e">
        <f t="shared" ca="1" si="11"/>
        <v>#REF!</v>
      </c>
      <c r="AJ14" s="80" t="e">
        <f t="shared" ca="1" si="11"/>
        <v>#REF!</v>
      </c>
      <c r="AK14" s="80" t="e">
        <f t="shared" ca="1" si="11"/>
        <v>#REF!</v>
      </c>
      <c r="AL14" s="80" t="e">
        <f t="shared" ca="1" si="11"/>
        <v>#REF!</v>
      </c>
      <c r="AM14" s="80" t="e">
        <f t="shared" ca="1" si="11"/>
        <v>#REF!</v>
      </c>
      <c r="AN14" s="80" t="e">
        <f t="shared" ca="1" si="11"/>
        <v>#REF!</v>
      </c>
      <c r="AO14" s="80" t="e">
        <f t="shared" ca="1" si="11"/>
        <v>#REF!</v>
      </c>
      <c r="AP14" s="80" t="e">
        <f t="shared" ca="1" si="11"/>
        <v>#REF!</v>
      </c>
      <c r="AQ14" s="80" t="e">
        <f t="shared" ca="1" si="11"/>
        <v>#REF!</v>
      </c>
      <c r="AR14" s="80" t="e">
        <f t="shared" ref="AR14:BD23" ca="1" si="12">VLOOKUP($C14,INDIRECT("'"&amp;$B14&amp;"'!$C$4:$BL$182"),AR$166,0)</f>
        <v>#REF!</v>
      </c>
      <c r="AS14" s="80" t="e">
        <f t="shared" ca="1" si="12"/>
        <v>#REF!</v>
      </c>
      <c r="AT14" s="80" t="e">
        <f t="shared" ca="1" si="12"/>
        <v>#REF!</v>
      </c>
      <c r="AU14" s="80" t="e">
        <f t="shared" ca="1" si="12"/>
        <v>#REF!</v>
      </c>
      <c r="AV14" s="80" t="e">
        <f t="shared" ca="1" si="12"/>
        <v>#REF!</v>
      </c>
      <c r="AW14" s="80" t="e">
        <f t="shared" ca="1" si="12"/>
        <v>#REF!</v>
      </c>
      <c r="AX14" s="80" t="e">
        <f t="shared" ca="1" si="12"/>
        <v>#REF!</v>
      </c>
      <c r="AY14" s="80" t="e">
        <f t="shared" ca="1" si="12"/>
        <v>#REF!</v>
      </c>
      <c r="AZ14" s="80" t="e">
        <f t="shared" ca="1" si="12"/>
        <v>#REF!</v>
      </c>
      <c r="BA14" s="80" t="e">
        <f t="shared" ca="1" si="12"/>
        <v>#REF!</v>
      </c>
      <c r="BB14" s="80" t="e">
        <f t="shared" ca="1" si="12"/>
        <v>#REF!</v>
      </c>
      <c r="BC14" s="80" t="e">
        <f t="shared" ca="1" si="12"/>
        <v>#REF!</v>
      </c>
      <c r="BD14" s="80" t="e">
        <f t="shared" ca="1" si="12"/>
        <v>#REF!</v>
      </c>
      <c r="BE14" s="80" t="e">
        <f t="shared" ca="1" si="7"/>
        <v>#REF!</v>
      </c>
      <c r="BF14" s="80" t="e">
        <f t="shared" ref="BF14:BL23" ca="1" si="13">VLOOKUP($C14,INDIRECT("'"&amp;$B14&amp;"'!$C$4:$BL$182"),BF$166,0)</f>
        <v>#REF!</v>
      </c>
      <c r="BG14" s="80" t="e">
        <f t="shared" ca="1" si="13"/>
        <v>#REF!</v>
      </c>
      <c r="BH14" s="80" t="e">
        <f t="shared" ca="1" si="13"/>
        <v>#REF!</v>
      </c>
      <c r="BI14" s="80" t="e">
        <f t="shared" ca="1" si="13"/>
        <v>#REF!</v>
      </c>
      <c r="BJ14" s="80" t="e">
        <f t="shared" ca="1" si="13"/>
        <v>#REF!</v>
      </c>
      <c r="BK14" s="80" t="e">
        <f t="shared" ca="1" si="13"/>
        <v>#REF!</v>
      </c>
      <c r="BL14" s="80" t="e">
        <f t="shared" ca="1" si="13"/>
        <v>#REF!</v>
      </c>
      <c r="BM14" s="81" t="s">
        <v>531</v>
      </c>
      <c r="BN14" s="81" t="s">
        <v>274</v>
      </c>
      <c r="BO14" s="81" t="s">
        <v>518</v>
      </c>
    </row>
    <row r="15" spans="1:67" s="83" customFormat="1" x14ac:dyDescent="0.2">
      <c r="A15" s="80">
        <v>12</v>
      </c>
      <c r="B15" s="81" t="s">
        <v>532</v>
      </c>
      <c r="C15" s="80" t="str">
        <f t="shared" si="6"/>
        <v>夕張市</v>
      </c>
      <c r="D15" s="80" t="e">
        <f t="shared" ca="1" si="8"/>
        <v>#REF!</v>
      </c>
      <c r="E15" s="80" t="e">
        <f t="shared" ca="1" si="8"/>
        <v>#REF!</v>
      </c>
      <c r="F15" s="80" t="e">
        <f t="shared" ca="1" si="8"/>
        <v>#REF!</v>
      </c>
      <c r="G15" s="80" t="e">
        <f t="shared" ca="1" si="8"/>
        <v>#REF!</v>
      </c>
      <c r="H15" s="80" t="e">
        <f t="shared" ca="1" si="8"/>
        <v>#REF!</v>
      </c>
      <c r="I15" s="80" t="e">
        <f t="shared" ca="1" si="8"/>
        <v>#REF!</v>
      </c>
      <c r="J15" s="80" t="e">
        <f t="shared" ca="1" si="8"/>
        <v>#REF!</v>
      </c>
      <c r="K15" s="80" t="e">
        <f t="shared" ca="1" si="8"/>
        <v>#REF!</v>
      </c>
      <c r="L15" s="80" t="e">
        <f t="shared" ca="1" si="8"/>
        <v>#REF!</v>
      </c>
      <c r="M15" s="80" t="e">
        <f t="shared" ca="1" si="8"/>
        <v>#REF!</v>
      </c>
      <c r="N15" s="80" t="e">
        <f t="shared" ca="1" si="9"/>
        <v>#REF!</v>
      </c>
      <c r="O15" s="80" t="e">
        <f t="shared" ca="1" si="9"/>
        <v>#REF!</v>
      </c>
      <c r="P15" s="80" t="e">
        <f t="shared" ca="1" si="9"/>
        <v>#REF!</v>
      </c>
      <c r="Q15" s="80" t="e">
        <f t="shared" ca="1" si="9"/>
        <v>#REF!</v>
      </c>
      <c r="R15" s="80" t="e">
        <f t="shared" ca="1" si="9"/>
        <v>#REF!</v>
      </c>
      <c r="S15" s="80" t="e">
        <f t="shared" ca="1" si="9"/>
        <v>#REF!</v>
      </c>
      <c r="T15" s="80" t="e">
        <f t="shared" ca="1" si="9"/>
        <v>#REF!</v>
      </c>
      <c r="U15" s="80" t="e">
        <f t="shared" ca="1" si="9"/>
        <v>#REF!</v>
      </c>
      <c r="V15" s="80" t="e">
        <f t="shared" ca="1" si="9"/>
        <v>#REF!</v>
      </c>
      <c r="W15" s="80" t="e">
        <f t="shared" ca="1" si="9"/>
        <v>#REF!</v>
      </c>
      <c r="X15" s="80" t="e">
        <f t="shared" ca="1" si="10"/>
        <v>#REF!</v>
      </c>
      <c r="Y15" s="80" t="e">
        <f t="shared" ca="1" si="10"/>
        <v>#REF!</v>
      </c>
      <c r="Z15" s="80" t="e">
        <f t="shared" ca="1" si="10"/>
        <v>#REF!</v>
      </c>
      <c r="AA15" s="80" t="e">
        <f t="shared" ca="1" si="10"/>
        <v>#REF!</v>
      </c>
      <c r="AB15" s="80" t="e">
        <f t="shared" ca="1" si="10"/>
        <v>#REF!</v>
      </c>
      <c r="AC15" s="80" t="e">
        <f t="shared" ca="1" si="10"/>
        <v>#REF!</v>
      </c>
      <c r="AD15" s="80" t="e">
        <f t="shared" ca="1" si="10"/>
        <v>#REF!</v>
      </c>
      <c r="AE15" s="80" t="e">
        <f t="shared" ca="1" si="10"/>
        <v>#REF!</v>
      </c>
      <c r="AF15" s="80" t="e">
        <f t="shared" ca="1" si="10"/>
        <v>#REF!</v>
      </c>
      <c r="AG15" s="80" t="e">
        <f t="shared" ca="1" si="10"/>
        <v>#REF!</v>
      </c>
      <c r="AH15" s="80" t="e">
        <f t="shared" ca="1" si="11"/>
        <v>#REF!</v>
      </c>
      <c r="AI15" s="80" t="e">
        <f t="shared" ca="1" si="11"/>
        <v>#REF!</v>
      </c>
      <c r="AJ15" s="80" t="e">
        <f t="shared" ca="1" si="11"/>
        <v>#REF!</v>
      </c>
      <c r="AK15" s="80" t="e">
        <f t="shared" ca="1" si="11"/>
        <v>#REF!</v>
      </c>
      <c r="AL15" s="80" t="e">
        <f t="shared" ca="1" si="11"/>
        <v>#REF!</v>
      </c>
      <c r="AM15" s="80" t="e">
        <f t="shared" ca="1" si="11"/>
        <v>#REF!</v>
      </c>
      <c r="AN15" s="80" t="e">
        <f t="shared" ca="1" si="11"/>
        <v>#REF!</v>
      </c>
      <c r="AO15" s="80" t="e">
        <f t="shared" ca="1" si="11"/>
        <v>#REF!</v>
      </c>
      <c r="AP15" s="80" t="e">
        <f t="shared" ca="1" si="11"/>
        <v>#REF!</v>
      </c>
      <c r="AQ15" s="80" t="e">
        <f t="shared" ca="1" si="11"/>
        <v>#REF!</v>
      </c>
      <c r="AR15" s="80" t="e">
        <f t="shared" ca="1" si="12"/>
        <v>#REF!</v>
      </c>
      <c r="AS15" s="80" t="e">
        <f t="shared" ca="1" si="12"/>
        <v>#REF!</v>
      </c>
      <c r="AT15" s="80" t="e">
        <f t="shared" ca="1" si="12"/>
        <v>#REF!</v>
      </c>
      <c r="AU15" s="80" t="e">
        <f t="shared" ca="1" si="12"/>
        <v>#REF!</v>
      </c>
      <c r="AV15" s="80" t="e">
        <f t="shared" ca="1" si="12"/>
        <v>#REF!</v>
      </c>
      <c r="AW15" s="80" t="e">
        <f t="shared" ca="1" si="12"/>
        <v>#REF!</v>
      </c>
      <c r="AX15" s="80" t="e">
        <f t="shared" ca="1" si="12"/>
        <v>#REF!</v>
      </c>
      <c r="AY15" s="80" t="e">
        <f t="shared" ca="1" si="12"/>
        <v>#REF!</v>
      </c>
      <c r="AZ15" s="80" t="e">
        <f t="shared" ca="1" si="12"/>
        <v>#REF!</v>
      </c>
      <c r="BA15" s="80" t="e">
        <f t="shared" ca="1" si="12"/>
        <v>#REF!</v>
      </c>
      <c r="BB15" s="80" t="e">
        <f t="shared" ca="1" si="12"/>
        <v>#REF!</v>
      </c>
      <c r="BC15" s="80" t="e">
        <f t="shared" ca="1" si="12"/>
        <v>#REF!</v>
      </c>
      <c r="BD15" s="80" t="e">
        <f t="shared" ca="1" si="12"/>
        <v>#REF!</v>
      </c>
      <c r="BE15" s="80" t="e">
        <f t="shared" ca="1" si="7"/>
        <v>#REF!</v>
      </c>
      <c r="BF15" s="80" t="e">
        <f t="shared" ca="1" si="13"/>
        <v>#REF!</v>
      </c>
      <c r="BG15" s="80" t="e">
        <f t="shared" ca="1" si="13"/>
        <v>#REF!</v>
      </c>
      <c r="BH15" s="80" t="e">
        <f t="shared" ca="1" si="13"/>
        <v>#REF!</v>
      </c>
      <c r="BI15" s="80" t="e">
        <f t="shared" ca="1" si="13"/>
        <v>#REF!</v>
      </c>
      <c r="BJ15" s="80" t="e">
        <f t="shared" ca="1" si="13"/>
        <v>#REF!</v>
      </c>
      <c r="BK15" s="80" t="e">
        <f t="shared" ca="1" si="13"/>
        <v>#REF!</v>
      </c>
      <c r="BL15" s="80" t="e">
        <f t="shared" ca="1" si="13"/>
        <v>#REF!</v>
      </c>
      <c r="BM15" s="81" t="s">
        <v>532</v>
      </c>
      <c r="BN15" s="81" t="s">
        <v>274</v>
      </c>
      <c r="BO15" s="81" t="s">
        <v>519</v>
      </c>
    </row>
    <row r="16" spans="1:67" x14ac:dyDescent="0.2">
      <c r="A16" s="80">
        <v>13</v>
      </c>
      <c r="B16" s="53" t="s">
        <v>533</v>
      </c>
      <c r="C16" s="36" t="str">
        <f t="shared" si="6"/>
        <v>夕張市</v>
      </c>
      <c r="D16" s="36" t="e">
        <f t="shared" ca="1" si="8"/>
        <v>#REF!</v>
      </c>
      <c r="E16" s="36" t="e">
        <f t="shared" ca="1" si="8"/>
        <v>#REF!</v>
      </c>
      <c r="F16" s="36" t="e">
        <f t="shared" ca="1" si="8"/>
        <v>#REF!</v>
      </c>
      <c r="G16" s="36" t="e">
        <f t="shared" ca="1" si="8"/>
        <v>#REF!</v>
      </c>
      <c r="H16" s="36" t="e">
        <f t="shared" ca="1" si="8"/>
        <v>#REF!</v>
      </c>
      <c r="I16" s="36" t="e">
        <f t="shared" ca="1" si="8"/>
        <v>#REF!</v>
      </c>
      <c r="J16" s="36" t="e">
        <f t="shared" ca="1" si="8"/>
        <v>#REF!</v>
      </c>
      <c r="K16" s="36" t="e">
        <f t="shared" ca="1" si="8"/>
        <v>#REF!</v>
      </c>
      <c r="L16" s="36" t="e">
        <f t="shared" ca="1" si="8"/>
        <v>#REF!</v>
      </c>
      <c r="M16" s="36" t="e">
        <f t="shared" ca="1" si="8"/>
        <v>#REF!</v>
      </c>
      <c r="N16" s="36" t="e">
        <f t="shared" ca="1" si="9"/>
        <v>#REF!</v>
      </c>
      <c r="O16" s="36" t="e">
        <f t="shared" ca="1" si="9"/>
        <v>#REF!</v>
      </c>
      <c r="P16" s="36" t="e">
        <f t="shared" ca="1" si="9"/>
        <v>#REF!</v>
      </c>
      <c r="Q16" s="36" t="e">
        <f t="shared" ca="1" si="9"/>
        <v>#REF!</v>
      </c>
      <c r="R16" s="36" t="e">
        <f t="shared" ca="1" si="9"/>
        <v>#REF!</v>
      </c>
      <c r="S16" s="36" t="e">
        <f t="shared" ca="1" si="9"/>
        <v>#REF!</v>
      </c>
      <c r="T16" s="36" t="e">
        <f t="shared" ca="1" si="9"/>
        <v>#REF!</v>
      </c>
      <c r="U16" s="36" t="e">
        <f t="shared" ca="1" si="9"/>
        <v>#REF!</v>
      </c>
      <c r="V16" s="36" t="e">
        <f t="shared" ca="1" si="9"/>
        <v>#REF!</v>
      </c>
      <c r="W16" s="36" t="e">
        <f t="shared" ca="1" si="9"/>
        <v>#REF!</v>
      </c>
      <c r="X16" s="36" t="e">
        <f t="shared" ca="1" si="10"/>
        <v>#REF!</v>
      </c>
      <c r="Y16" s="36" t="e">
        <f t="shared" ca="1" si="10"/>
        <v>#REF!</v>
      </c>
      <c r="Z16" s="36" t="e">
        <f t="shared" ca="1" si="10"/>
        <v>#REF!</v>
      </c>
      <c r="AA16" s="36" t="e">
        <f t="shared" ca="1" si="10"/>
        <v>#REF!</v>
      </c>
      <c r="AB16" s="36" t="e">
        <f t="shared" ca="1" si="10"/>
        <v>#REF!</v>
      </c>
      <c r="AC16" s="36" t="e">
        <f t="shared" ca="1" si="10"/>
        <v>#REF!</v>
      </c>
      <c r="AD16" s="36" t="e">
        <f t="shared" ca="1" si="10"/>
        <v>#REF!</v>
      </c>
      <c r="AE16" s="36" t="e">
        <f t="shared" ca="1" si="10"/>
        <v>#REF!</v>
      </c>
      <c r="AF16" s="36" t="e">
        <f t="shared" ca="1" si="10"/>
        <v>#REF!</v>
      </c>
      <c r="AG16" s="36" t="e">
        <f t="shared" ca="1" si="10"/>
        <v>#REF!</v>
      </c>
      <c r="AH16" s="36" t="e">
        <f t="shared" ca="1" si="11"/>
        <v>#REF!</v>
      </c>
      <c r="AI16" s="36" t="e">
        <f t="shared" ca="1" si="11"/>
        <v>#REF!</v>
      </c>
      <c r="AJ16" s="36" t="e">
        <f t="shared" ca="1" si="11"/>
        <v>#REF!</v>
      </c>
      <c r="AK16" s="36" t="e">
        <f t="shared" ca="1" si="11"/>
        <v>#REF!</v>
      </c>
      <c r="AL16" s="36" t="e">
        <f t="shared" ca="1" si="11"/>
        <v>#REF!</v>
      </c>
      <c r="AM16" s="36" t="e">
        <f t="shared" ca="1" si="11"/>
        <v>#REF!</v>
      </c>
      <c r="AN16" s="36" t="e">
        <f t="shared" ca="1" si="11"/>
        <v>#REF!</v>
      </c>
      <c r="AO16" s="36" t="e">
        <f t="shared" ca="1" si="11"/>
        <v>#REF!</v>
      </c>
      <c r="AP16" s="36" t="e">
        <f t="shared" ca="1" si="11"/>
        <v>#REF!</v>
      </c>
      <c r="AQ16" s="36" t="e">
        <f t="shared" ca="1" si="11"/>
        <v>#REF!</v>
      </c>
      <c r="AR16" s="36" t="e">
        <f t="shared" ca="1" si="12"/>
        <v>#REF!</v>
      </c>
      <c r="AS16" s="36" t="e">
        <f t="shared" ca="1" si="12"/>
        <v>#REF!</v>
      </c>
      <c r="AT16" s="36" t="e">
        <f t="shared" ca="1" si="12"/>
        <v>#REF!</v>
      </c>
      <c r="AU16" s="36" t="e">
        <f t="shared" ca="1" si="12"/>
        <v>#REF!</v>
      </c>
      <c r="AV16" s="36" t="e">
        <f t="shared" ca="1" si="12"/>
        <v>#REF!</v>
      </c>
      <c r="AW16" s="36" t="e">
        <f t="shared" ca="1" si="12"/>
        <v>#REF!</v>
      </c>
      <c r="AX16" s="36" t="e">
        <f t="shared" ca="1" si="12"/>
        <v>#REF!</v>
      </c>
      <c r="AY16" s="36" t="e">
        <f t="shared" ca="1" si="12"/>
        <v>#REF!</v>
      </c>
      <c r="AZ16" s="36" t="e">
        <f t="shared" ca="1" si="12"/>
        <v>#REF!</v>
      </c>
      <c r="BA16" s="36" t="e">
        <f t="shared" ca="1" si="12"/>
        <v>#REF!</v>
      </c>
      <c r="BB16" s="36" t="e">
        <f t="shared" ca="1" si="12"/>
        <v>#REF!</v>
      </c>
      <c r="BC16" s="36" t="e">
        <f t="shared" ca="1" si="12"/>
        <v>#REF!</v>
      </c>
      <c r="BD16" s="36" t="e">
        <f t="shared" ca="1" si="12"/>
        <v>#REF!</v>
      </c>
      <c r="BE16" s="36" t="e">
        <f t="shared" ca="1" si="7"/>
        <v>#REF!</v>
      </c>
      <c r="BF16" s="36" t="e">
        <f t="shared" ca="1" si="13"/>
        <v>#REF!</v>
      </c>
      <c r="BG16" s="36" t="e">
        <f t="shared" ca="1" si="13"/>
        <v>#REF!</v>
      </c>
      <c r="BH16" s="36" t="e">
        <f t="shared" ca="1" si="13"/>
        <v>#REF!</v>
      </c>
      <c r="BI16" s="36" t="e">
        <f t="shared" ca="1" si="13"/>
        <v>#REF!</v>
      </c>
      <c r="BJ16" s="36" t="e">
        <f t="shared" ca="1" si="13"/>
        <v>#REF!</v>
      </c>
      <c r="BK16" s="36" t="e">
        <f t="shared" ca="1" si="13"/>
        <v>#REF!</v>
      </c>
      <c r="BL16" s="36" t="e">
        <f t="shared" ca="1" si="13"/>
        <v>#REF!</v>
      </c>
      <c r="BM16" s="53" t="s">
        <v>533</v>
      </c>
      <c r="BN16" s="53" t="s">
        <v>275</v>
      </c>
      <c r="BO16" s="53" t="s">
        <v>437</v>
      </c>
    </row>
    <row r="17" spans="1:67" x14ac:dyDescent="0.2">
      <c r="A17" s="80">
        <v>14</v>
      </c>
      <c r="B17" s="53" t="s">
        <v>534</v>
      </c>
      <c r="C17" s="36" t="str">
        <f t="shared" si="6"/>
        <v>夕張市</v>
      </c>
      <c r="D17" s="36" t="e">
        <f t="shared" ca="1" si="8"/>
        <v>#REF!</v>
      </c>
      <c r="E17" s="36" t="e">
        <f t="shared" ca="1" si="8"/>
        <v>#REF!</v>
      </c>
      <c r="F17" s="36" t="e">
        <f t="shared" ca="1" si="8"/>
        <v>#REF!</v>
      </c>
      <c r="G17" s="36" t="e">
        <f t="shared" ca="1" si="8"/>
        <v>#REF!</v>
      </c>
      <c r="H17" s="36" t="e">
        <f t="shared" ca="1" si="8"/>
        <v>#REF!</v>
      </c>
      <c r="I17" s="36" t="e">
        <f t="shared" ca="1" si="8"/>
        <v>#REF!</v>
      </c>
      <c r="J17" s="36" t="e">
        <f t="shared" ca="1" si="8"/>
        <v>#REF!</v>
      </c>
      <c r="K17" s="36" t="e">
        <f t="shared" ca="1" si="8"/>
        <v>#REF!</v>
      </c>
      <c r="L17" s="36" t="e">
        <f t="shared" ca="1" si="8"/>
        <v>#REF!</v>
      </c>
      <c r="M17" s="36" t="e">
        <f t="shared" ca="1" si="8"/>
        <v>#REF!</v>
      </c>
      <c r="N17" s="36" t="e">
        <f t="shared" ca="1" si="9"/>
        <v>#REF!</v>
      </c>
      <c r="O17" s="36" t="e">
        <f t="shared" ca="1" si="9"/>
        <v>#REF!</v>
      </c>
      <c r="P17" s="36" t="e">
        <f t="shared" ca="1" si="9"/>
        <v>#REF!</v>
      </c>
      <c r="Q17" s="36" t="e">
        <f t="shared" ca="1" si="9"/>
        <v>#REF!</v>
      </c>
      <c r="R17" s="36" t="e">
        <f t="shared" ca="1" si="9"/>
        <v>#REF!</v>
      </c>
      <c r="S17" s="36" t="e">
        <f t="shared" ca="1" si="9"/>
        <v>#REF!</v>
      </c>
      <c r="T17" s="36" t="e">
        <f t="shared" ca="1" si="9"/>
        <v>#REF!</v>
      </c>
      <c r="U17" s="36" t="e">
        <f t="shared" ca="1" si="9"/>
        <v>#REF!</v>
      </c>
      <c r="V17" s="36" t="e">
        <f t="shared" ca="1" si="9"/>
        <v>#REF!</v>
      </c>
      <c r="W17" s="36" t="e">
        <f t="shared" ca="1" si="9"/>
        <v>#REF!</v>
      </c>
      <c r="X17" s="36" t="e">
        <f t="shared" ca="1" si="10"/>
        <v>#REF!</v>
      </c>
      <c r="Y17" s="36" t="e">
        <f t="shared" ca="1" si="10"/>
        <v>#REF!</v>
      </c>
      <c r="Z17" s="36" t="e">
        <f t="shared" ca="1" si="10"/>
        <v>#REF!</v>
      </c>
      <c r="AA17" s="36" t="e">
        <f t="shared" ca="1" si="10"/>
        <v>#REF!</v>
      </c>
      <c r="AB17" s="36" t="e">
        <f t="shared" ca="1" si="10"/>
        <v>#REF!</v>
      </c>
      <c r="AC17" s="36" t="e">
        <f t="shared" ca="1" si="10"/>
        <v>#REF!</v>
      </c>
      <c r="AD17" s="36" t="e">
        <f t="shared" ca="1" si="10"/>
        <v>#REF!</v>
      </c>
      <c r="AE17" s="36" t="e">
        <f t="shared" ca="1" si="10"/>
        <v>#REF!</v>
      </c>
      <c r="AF17" s="36" t="e">
        <f t="shared" ca="1" si="10"/>
        <v>#REF!</v>
      </c>
      <c r="AG17" s="36" t="e">
        <f t="shared" ca="1" si="10"/>
        <v>#REF!</v>
      </c>
      <c r="AH17" s="36" t="e">
        <f t="shared" ca="1" si="11"/>
        <v>#REF!</v>
      </c>
      <c r="AI17" s="36" t="e">
        <f t="shared" ca="1" si="11"/>
        <v>#REF!</v>
      </c>
      <c r="AJ17" s="36" t="e">
        <f t="shared" ca="1" si="11"/>
        <v>#REF!</v>
      </c>
      <c r="AK17" s="36" t="e">
        <f t="shared" ca="1" si="11"/>
        <v>#REF!</v>
      </c>
      <c r="AL17" s="36" t="e">
        <f t="shared" ca="1" si="11"/>
        <v>#REF!</v>
      </c>
      <c r="AM17" s="36" t="e">
        <f t="shared" ca="1" si="11"/>
        <v>#REF!</v>
      </c>
      <c r="AN17" s="36" t="e">
        <f t="shared" ca="1" si="11"/>
        <v>#REF!</v>
      </c>
      <c r="AO17" s="36" t="e">
        <f t="shared" ca="1" si="11"/>
        <v>#REF!</v>
      </c>
      <c r="AP17" s="36" t="e">
        <f t="shared" ca="1" si="11"/>
        <v>#REF!</v>
      </c>
      <c r="AQ17" s="36" t="e">
        <f t="shared" ca="1" si="11"/>
        <v>#REF!</v>
      </c>
      <c r="AR17" s="36" t="e">
        <f t="shared" ca="1" si="12"/>
        <v>#REF!</v>
      </c>
      <c r="AS17" s="36" t="e">
        <f t="shared" ca="1" si="12"/>
        <v>#REF!</v>
      </c>
      <c r="AT17" s="36" t="e">
        <f t="shared" ca="1" si="12"/>
        <v>#REF!</v>
      </c>
      <c r="AU17" s="36" t="e">
        <f t="shared" ca="1" si="12"/>
        <v>#REF!</v>
      </c>
      <c r="AV17" s="36" t="e">
        <f t="shared" ca="1" si="12"/>
        <v>#REF!</v>
      </c>
      <c r="AW17" s="36" t="e">
        <f t="shared" ca="1" si="12"/>
        <v>#REF!</v>
      </c>
      <c r="AX17" s="36" t="e">
        <f t="shared" ca="1" si="12"/>
        <v>#REF!</v>
      </c>
      <c r="AY17" s="36" t="e">
        <f t="shared" ca="1" si="12"/>
        <v>#REF!</v>
      </c>
      <c r="AZ17" s="36" t="e">
        <f t="shared" ca="1" si="12"/>
        <v>#REF!</v>
      </c>
      <c r="BA17" s="36" t="e">
        <f t="shared" ca="1" si="12"/>
        <v>#REF!</v>
      </c>
      <c r="BB17" s="36" t="e">
        <f t="shared" ca="1" si="12"/>
        <v>#REF!</v>
      </c>
      <c r="BC17" s="36" t="e">
        <f t="shared" ca="1" si="12"/>
        <v>#REF!</v>
      </c>
      <c r="BD17" s="36" t="e">
        <f t="shared" ca="1" si="12"/>
        <v>#REF!</v>
      </c>
      <c r="BE17" s="36" t="e">
        <f t="shared" ca="1" si="7"/>
        <v>#REF!</v>
      </c>
      <c r="BF17" s="36" t="e">
        <f t="shared" ca="1" si="13"/>
        <v>#REF!</v>
      </c>
      <c r="BG17" s="36" t="e">
        <f t="shared" ca="1" si="13"/>
        <v>#REF!</v>
      </c>
      <c r="BH17" s="36" t="e">
        <f t="shared" ca="1" si="13"/>
        <v>#REF!</v>
      </c>
      <c r="BI17" s="36" t="e">
        <f t="shared" ca="1" si="13"/>
        <v>#REF!</v>
      </c>
      <c r="BJ17" s="36" t="e">
        <f t="shared" ca="1" si="13"/>
        <v>#REF!</v>
      </c>
      <c r="BK17" s="36" t="e">
        <f t="shared" ca="1" si="13"/>
        <v>#REF!</v>
      </c>
      <c r="BL17" s="36" t="e">
        <f t="shared" ca="1" si="13"/>
        <v>#REF!</v>
      </c>
      <c r="BM17" s="53" t="s">
        <v>534</v>
      </c>
      <c r="BN17" s="53" t="s">
        <v>275</v>
      </c>
      <c r="BO17" s="53" t="s">
        <v>518</v>
      </c>
    </row>
    <row r="18" spans="1:67" x14ac:dyDescent="0.2">
      <c r="A18" s="80">
        <v>15</v>
      </c>
      <c r="B18" s="53" t="s">
        <v>535</v>
      </c>
      <c r="C18" s="36" t="str">
        <f t="shared" si="6"/>
        <v>夕張市</v>
      </c>
      <c r="D18" s="36" t="e">
        <f t="shared" ca="1" si="8"/>
        <v>#REF!</v>
      </c>
      <c r="E18" s="36" t="e">
        <f t="shared" ca="1" si="8"/>
        <v>#REF!</v>
      </c>
      <c r="F18" s="36" t="e">
        <f t="shared" ca="1" si="8"/>
        <v>#REF!</v>
      </c>
      <c r="G18" s="36" t="e">
        <f t="shared" ca="1" si="8"/>
        <v>#REF!</v>
      </c>
      <c r="H18" s="36" t="e">
        <f t="shared" ca="1" si="8"/>
        <v>#REF!</v>
      </c>
      <c r="I18" s="36" t="e">
        <f t="shared" ca="1" si="8"/>
        <v>#REF!</v>
      </c>
      <c r="J18" s="36" t="e">
        <f t="shared" ca="1" si="8"/>
        <v>#REF!</v>
      </c>
      <c r="K18" s="36" t="e">
        <f t="shared" ca="1" si="8"/>
        <v>#REF!</v>
      </c>
      <c r="L18" s="36" t="e">
        <f t="shared" ca="1" si="8"/>
        <v>#REF!</v>
      </c>
      <c r="M18" s="36" t="e">
        <f t="shared" ca="1" si="8"/>
        <v>#REF!</v>
      </c>
      <c r="N18" s="36" t="e">
        <f t="shared" ca="1" si="9"/>
        <v>#REF!</v>
      </c>
      <c r="O18" s="36" t="e">
        <f t="shared" ca="1" si="9"/>
        <v>#REF!</v>
      </c>
      <c r="P18" s="36" t="e">
        <f t="shared" ca="1" si="9"/>
        <v>#REF!</v>
      </c>
      <c r="Q18" s="36" t="e">
        <f t="shared" ca="1" si="9"/>
        <v>#REF!</v>
      </c>
      <c r="R18" s="36" t="e">
        <f t="shared" ca="1" si="9"/>
        <v>#REF!</v>
      </c>
      <c r="S18" s="36" t="e">
        <f t="shared" ca="1" si="9"/>
        <v>#REF!</v>
      </c>
      <c r="T18" s="36" t="e">
        <f t="shared" ca="1" si="9"/>
        <v>#REF!</v>
      </c>
      <c r="U18" s="36" t="e">
        <f t="shared" ca="1" si="9"/>
        <v>#REF!</v>
      </c>
      <c r="V18" s="36" t="e">
        <f t="shared" ca="1" si="9"/>
        <v>#REF!</v>
      </c>
      <c r="W18" s="36" t="e">
        <f t="shared" ca="1" si="9"/>
        <v>#REF!</v>
      </c>
      <c r="X18" s="36" t="e">
        <f t="shared" ca="1" si="10"/>
        <v>#REF!</v>
      </c>
      <c r="Y18" s="36" t="e">
        <f t="shared" ca="1" si="10"/>
        <v>#REF!</v>
      </c>
      <c r="Z18" s="36" t="e">
        <f t="shared" ca="1" si="10"/>
        <v>#REF!</v>
      </c>
      <c r="AA18" s="36" t="e">
        <f t="shared" ca="1" si="10"/>
        <v>#REF!</v>
      </c>
      <c r="AB18" s="36" t="e">
        <f t="shared" ca="1" si="10"/>
        <v>#REF!</v>
      </c>
      <c r="AC18" s="36" t="e">
        <f t="shared" ca="1" si="10"/>
        <v>#REF!</v>
      </c>
      <c r="AD18" s="36" t="e">
        <f t="shared" ca="1" si="10"/>
        <v>#REF!</v>
      </c>
      <c r="AE18" s="36" t="e">
        <f t="shared" ca="1" si="10"/>
        <v>#REF!</v>
      </c>
      <c r="AF18" s="36" t="e">
        <f t="shared" ca="1" si="10"/>
        <v>#REF!</v>
      </c>
      <c r="AG18" s="36" t="e">
        <f t="shared" ca="1" si="10"/>
        <v>#REF!</v>
      </c>
      <c r="AH18" s="36" t="e">
        <f t="shared" ca="1" si="11"/>
        <v>#REF!</v>
      </c>
      <c r="AI18" s="36" t="e">
        <f t="shared" ca="1" si="11"/>
        <v>#REF!</v>
      </c>
      <c r="AJ18" s="36" t="e">
        <f t="shared" ca="1" si="11"/>
        <v>#REF!</v>
      </c>
      <c r="AK18" s="36" t="e">
        <f t="shared" ca="1" si="11"/>
        <v>#REF!</v>
      </c>
      <c r="AL18" s="36" t="e">
        <f t="shared" ca="1" si="11"/>
        <v>#REF!</v>
      </c>
      <c r="AM18" s="36" t="e">
        <f t="shared" ca="1" si="11"/>
        <v>#REF!</v>
      </c>
      <c r="AN18" s="36" t="e">
        <f t="shared" ca="1" si="11"/>
        <v>#REF!</v>
      </c>
      <c r="AO18" s="36" t="e">
        <f t="shared" ca="1" si="11"/>
        <v>#REF!</v>
      </c>
      <c r="AP18" s="36" t="e">
        <f t="shared" ca="1" si="11"/>
        <v>#REF!</v>
      </c>
      <c r="AQ18" s="36" t="e">
        <f t="shared" ca="1" si="11"/>
        <v>#REF!</v>
      </c>
      <c r="AR18" s="36" t="e">
        <f t="shared" ca="1" si="12"/>
        <v>#REF!</v>
      </c>
      <c r="AS18" s="36" t="e">
        <f t="shared" ca="1" si="12"/>
        <v>#REF!</v>
      </c>
      <c r="AT18" s="36" t="e">
        <f t="shared" ca="1" si="12"/>
        <v>#REF!</v>
      </c>
      <c r="AU18" s="36" t="e">
        <f t="shared" ca="1" si="12"/>
        <v>#REF!</v>
      </c>
      <c r="AV18" s="36" t="e">
        <f t="shared" ca="1" si="12"/>
        <v>#REF!</v>
      </c>
      <c r="AW18" s="36" t="e">
        <f t="shared" ca="1" si="12"/>
        <v>#REF!</v>
      </c>
      <c r="AX18" s="36" t="e">
        <f t="shared" ca="1" si="12"/>
        <v>#REF!</v>
      </c>
      <c r="AY18" s="36" t="e">
        <f t="shared" ca="1" si="12"/>
        <v>#REF!</v>
      </c>
      <c r="AZ18" s="36" t="e">
        <f t="shared" ca="1" si="12"/>
        <v>#REF!</v>
      </c>
      <c r="BA18" s="36" t="e">
        <f t="shared" ca="1" si="12"/>
        <v>#REF!</v>
      </c>
      <c r="BB18" s="36" t="e">
        <f t="shared" ca="1" si="12"/>
        <v>#REF!</v>
      </c>
      <c r="BC18" s="36" t="e">
        <f t="shared" ca="1" si="12"/>
        <v>#REF!</v>
      </c>
      <c r="BD18" s="36" t="e">
        <f t="shared" ca="1" si="12"/>
        <v>#REF!</v>
      </c>
      <c r="BE18" s="73" t="e">
        <f t="shared" ca="1" si="7"/>
        <v>#REF!</v>
      </c>
      <c r="BF18" s="73" t="e">
        <f t="shared" ca="1" si="13"/>
        <v>#REF!</v>
      </c>
      <c r="BG18" s="36" t="e">
        <f t="shared" ca="1" si="13"/>
        <v>#REF!</v>
      </c>
      <c r="BH18" s="36" t="e">
        <f t="shared" ca="1" si="13"/>
        <v>#REF!</v>
      </c>
      <c r="BI18" s="36" t="e">
        <f t="shared" ca="1" si="13"/>
        <v>#REF!</v>
      </c>
      <c r="BJ18" s="36" t="e">
        <f t="shared" ca="1" si="13"/>
        <v>#REF!</v>
      </c>
      <c r="BK18" s="36" t="e">
        <f t="shared" ca="1" si="13"/>
        <v>#REF!</v>
      </c>
      <c r="BL18" s="36" t="e">
        <f t="shared" ca="1" si="13"/>
        <v>#REF!</v>
      </c>
      <c r="BM18" s="53" t="s">
        <v>535</v>
      </c>
      <c r="BN18" s="53" t="s">
        <v>275</v>
      </c>
      <c r="BO18" s="53" t="s">
        <v>519</v>
      </c>
    </row>
    <row r="19" spans="1:67" s="83" customFormat="1" x14ac:dyDescent="0.2">
      <c r="A19" s="80">
        <v>16</v>
      </c>
      <c r="B19" s="81" t="s">
        <v>536</v>
      </c>
      <c r="C19" s="80" t="str">
        <f t="shared" si="6"/>
        <v>夕張市</v>
      </c>
      <c r="D19" s="80" t="e">
        <f t="shared" ca="1" si="8"/>
        <v>#REF!</v>
      </c>
      <c r="E19" s="80" t="e">
        <f t="shared" ca="1" si="8"/>
        <v>#REF!</v>
      </c>
      <c r="F19" s="80" t="e">
        <f t="shared" ca="1" si="8"/>
        <v>#REF!</v>
      </c>
      <c r="G19" s="80" t="e">
        <f t="shared" ca="1" si="8"/>
        <v>#REF!</v>
      </c>
      <c r="H19" s="80" t="e">
        <f t="shared" ca="1" si="8"/>
        <v>#REF!</v>
      </c>
      <c r="I19" s="80" t="e">
        <f t="shared" ca="1" si="8"/>
        <v>#REF!</v>
      </c>
      <c r="J19" s="80" t="e">
        <f t="shared" ca="1" si="8"/>
        <v>#REF!</v>
      </c>
      <c r="K19" s="80" t="e">
        <f t="shared" ca="1" si="8"/>
        <v>#REF!</v>
      </c>
      <c r="L19" s="80" t="e">
        <f t="shared" ca="1" si="8"/>
        <v>#REF!</v>
      </c>
      <c r="M19" s="80" t="e">
        <f t="shared" ca="1" si="8"/>
        <v>#REF!</v>
      </c>
      <c r="N19" s="80" t="e">
        <f t="shared" ca="1" si="9"/>
        <v>#REF!</v>
      </c>
      <c r="O19" s="80" t="e">
        <f t="shared" ca="1" si="9"/>
        <v>#REF!</v>
      </c>
      <c r="P19" s="80" t="e">
        <f t="shared" ca="1" si="9"/>
        <v>#REF!</v>
      </c>
      <c r="Q19" s="80" t="e">
        <f t="shared" ca="1" si="9"/>
        <v>#REF!</v>
      </c>
      <c r="R19" s="80" t="e">
        <f t="shared" ca="1" si="9"/>
        <v>#REF!</v>
      </c>
      <c r="S19" s="80" t="e">
        <f t="shared" ca="1" si="9"/>
        <v>#REF!</v>
      </c>
      <c r="T19" s="80" t="e">
        <f t="shared" ca="1" si="9"/>
        <v>#REF!</v>
      </c>
      <c r="U19" s="80" t="e">
        <f t="shared" ca="1" si="9"/>
        <v>#REF!</v>
      </c>
      <c r="V19" s="80" t="e">
        <f t="shared" ca="1" si="9"/>
        <v>#REF!</v>
      </c>
      <c r="W19" s="80" t="e">
        <f t="shared" ca="1" si="9"/>
        <v>#REF!</v>
      </c>
      <c r="X19" s="80" t="e">
        <f t="shared" ca="1" si="10"/>
        <v>#REF!</v>
      </c>
      <c r="Y19" s="80" t="e">
        <f t="shared" ca="1" si="10"/>
        <v>#REF!</v>
      </c>
      <c r="Z19" s="80" t="e">
        <f t="shared" ca="1" si="10"/>
        <v>#REF!</v>
      </c>
      <c r="AA19" s="80" t="e">
        <f t="shared" ca="1" si="10"/>
        <v>#REF!</v>
      </c>
      <c r="AB19" s="80" t="e">
        <f t="shared" ca="1" si="10"/>
        <v>#REF!</v>
      </c>
      <c r="AC19" s="80" t="e">
        <f t="shared" ca="1" si="10"/>
        <v>#REF!</v>
      </c>
      <c r="AD19" s="80" t="e">
        <f t="shared" ca="1" si="10"/>
        <v>#REF!</v>
      </c>
      <c r="AE19" s="80" t="e">
        <f t="shared" ca="1" si="10"/>
        <v>#REF!</v>
      </c>
      <c r="AF19" s="80" t="e">
        <f t="shared" ca="1" si="10"/>
        <v>#REF!</v>
      </c>
      <c r="AG19" s="80" t="e">
        <f t="shared" ca="1" si="10"/>
        <v>#REF!</v>
      </c>
      <c r="AH19" s="80" t="e">
        <f t="shared" ca="1" si="11"/>
        <v>#REF!</v>
      </c>
      <c r="AI19" s="80" t="e">
        <f t="shared" ca="1" si="11"/>
        <v>#REF!</v>
      </c>
      <c r="AJ19" s="80" t="e">
        <f t="shared" ca="1" si="11"/>
        <v>#REF!</v>
      </c>
      <c r="AK19" s="80" t="e">
        <f t="shared" ca="1" si="11"/>
        <v>#REF!</v>
      </c>
      <c r="AL19" s="80" t="e">
        <f t="shared" ca="1" si="11"/>
        <v>#REF!</v>
      </c>
      <c r="AM19" s="80" t="e">
        <f t="shared" ca="1" si="11"/>
        <v>#REF!</v>
      </c>
      <c r="AN19" s="80" t="e">
        <f t="shared" ca="1" si="11"/>
        <v>#REF!</v>
      </c>
      <c r="AO19" s="80" t="e">
        <f t="shared" ca="1" si="11"/>
        <v>#REF!</v>
      </c>
      <c r="AP19" s="80" t="e">
        <f t="shared" ca="1" si="11"/>
        <v>#REF!</v>
      </c>
      <c r="AQ19" s="80" t="e">
        <f t="shared" ca="1" si="11"/>
        <v>#REF!</v>
      </c>
      <c r="AR19" s="80" t="e">
        <f t="shared" ca="1" si="12"/>
        <v>#REF!</v>
      </c>
      <c r="AS19" s="80" t="e">
        <f t="shared" ca="1" si="12"/>
        <v>#REF!</v>
      </c>
      <c r="AT19" s="80" t="e">
        <f t="shared" ca="1" si="12"/>
        <v>#REF!</v>
      </c>
      <c r="AU19" s="80" t="e">
        <f t="shared" ca="1" si="12"/>
        <v>#REF!</v>
      </c>
      <c r="AV19" s="80" t="e">
        <f t="shared" ca="1" si="12"/>
        <v>#REF!</v>
      </c>
      <c r="AW19" s="80" t="e">
        <f t="shared" ca="1" si="12"/>
        <v>#REF!</v>
      </c>
      <c r="AX19" s="80" t="e">
        <f t="shared" ca="1" si="12"/>
        <v>#REF!</v>
      </c>
      <c r="AY19" s="80" t="e">
        <f t="shared" ca="1" si="12"/>
        <v>#REF!</v>
      </c>
      <c r="AZ19" s="80" t="e">
        <f t="shared" ca="1" si="12"/>
        <v>#REF!</v>
      </c>
      <c r="BA19" s="80" t="e">
        <f t="shared" ca="1" si="12"/>
        <v>#REF!</v>
      </c>
      <c r="BB19" s="80" t="e">
        <f t="shared" ca="1" si="12"/>
        <v>#REF!</v>
      </c>
      <c r="BC19" s="80" t="e">
        <f t="shared" ca="1" si="12"/>
        <v>#REF!</v>
      </c>
      <c r="BD19" s="80" t="e">
        <f t="shared" ca="1" si="12"/>
        <v>#REF!</v>
      </c>
      <c r="BE19" s="80" t="e">
        <f t="shared" ca="1" si="7"/>
        <v>#REF!</v>
      </c>
      <c r="BF19" s="80" t="e">
        <f t="shared" ca="1" si="13"/>
        <v>#REF!</v>
      </c>
      <c r="BG19" s="80" t="e">
        <f t="shared" ca="1" si="13"/>
        <v>#REF!</v>
      </c>
      <c r="BH19" s="80" t="e">
        <f t="shared" ca="1" si="13"/>
        <v>#REF!</v>
      </c>
      <c r="BI19" s="80" t="e">
        <f t="shared" ca="1" si="13"/>
        <v>#REF!</v>
      </c>
      <c r="BJ19" s="80" t="e">
        <f t="shared" ca="1" si="13"/>
        <v>#REF!</v>
      </c>
      <c r="BK19" s="80" t="e">
        <f t="shared" ca="1" si="13"/>
        <v>#REF!</v>
      </c>
      <c r="BL19" s="80" t="e">
        <f t="shared" ca="1" si="13"/>
        <v>#REF!</v>
      </c>
      <c r="BM19" s="81" t="s">
        <v>536</v>
      </c>
      <c r="BN19" s="81" t="s">
        <v>276</v>
      </c>
      <c r="BO19" s="81" t="s">
        <v>437</v>
      </c>
    </row>
    <row r="20" spans="1:67" s="83" customFormat="1" x14ac:dyDescent="0.2">
      <c r="A20" s="80">
        <v>17</v>
      </c>
      <c r="B20" s="81" t="s">
        <v>537</v>
      </c>
      <c r="C20" s="80" t="str">
        <f t="shared" si="6"/>
        <v>夕張市</v>
      </c>
      <c r="D20" s="80" t="e">
        <f t="shared" ca="1" si="8"/>
        <v>#REF!</v>
      </c>
      <c r="E20" s="80" t="e">
        <f t="shared" ca="1" si="8"/>
        <v>#REF!</v>
      </c>
      <c r="F20" s="80" t="e">
        <f t="shared" ca="1" si="8"/>
        <v>#REF!</v>
      </c>
      <c r="G20" s="80" t="e">
        <f t="shared" ca="1" si="8"/>
        <v>#REF!</v>
      </c>
      <c r="H20" s="80" t="e">
        <f t="shared" ca="1" si="8"/>
        <v>#REF!</v>
      </c>
      <c r="I20" s="80" t="e">
        <f t="shared" ca="1" si="8"/>
        <v>#REF!</v>
      </c>
      <c r="J20" s="80" t="e">
        <f t="shared" ca="1" si="8"/>
        <v>#REF!</v>
      </c>
      <c r="K20" s="80" t="e">
        <f t="shared" ca="1" si="8"/>
        <v>#REF!</v>
      </c>
      <c r="L20" s="80" t="e">
        <f t="shared" ca="1" si="8"/>
        <v>#REF!</v>
      </c>
      <c r="M20" s="80" t="e">
        <f t="shared" ca="1" si="8"/>
        <v>#REF!</v>
      </c>
      <c r="N20" s="80" t="e">
        <f t="shared" ca="1" si="9"/>
        <v>#REF!</v>
      </c>
      <c r="O20" s="80" t="e">
        <f t="shared" ca="1" si="9"/>
        <v>#REF!</v>
      </c>
      <c r="P20" s="80" t="e">
        <f t="shared" ca="1" si="9"/>
        <v>#REF!</v>
      </c>
      <c r="Q20" s="80" t="e">
        <f t="shared" ca="1" si="9"/>
        <v>#REF!</v>
      </c>
      <c r="R20" s="80" t="e">
        <f t="shared" ca="1" si="9"/>
        <v>#REF!</v>
      </c>
      <c r="S20" s="80" t="e">
        <f t="shared" ca="1" si="9"/>
        <v>#REF!</v>
      </c>
      <c r="T20" s="80" t="e">
        <f t="shared" ca="1" si="9"/>
        <v>#REF!</v>
      </c>
      <c r="U20" s="80" t="e">
        <f t="shared" ca="1" si="9"/>
        <v>#REF!</v>
      </c>
      <c r="V20" s="80" t="e">
        <f t="shared" ca="1" si="9"/>
        <v>#REF!</v>
      </c>
      <c r="W20" s="80" t="e">
        <f t="shared" ca="1" si="9"/>
        <v>#REF!</v>
      </c>
      <c r="X20" s="80" t="e">
        <f t="shared" ca="1" si="10"/>
        <v>#REF!</v>
      </c>
      <c r="Y20" s="80" t="e">
        <f t="shared" ca="1" si="10"/>
        <v>#REF!</v>
      </c>
      <c r="Z20" s="80" t="e">
        <f t="shared" ca="1" si="10"/>
        <v>#REF!</v>
      </c>
      <c r="AA20" s="80" t="e">
        <f t="shared" ca="1" si="10"/>
        <v>#REF!</v>
      </c>
      <c r="AB20" s="80" t="e">
        <f t="shared" ca="1" si="10"/>
        <v>#REF!</v>
      </c>
      <c r="AC20" s="80" t="e">
        <f t="shared" ca="1" si="10"/>
        <v>#REF!</v>
      </c>
      <c r="AD20" s="80" t="e">
        <f t="shared" ca="1" si="10"/>
        <v>#REF!</v>
      </c>
      <c r="AE20" s="80" t="e">
        <f t="shared" ca="1" si="10"/>
        <v>#REF!</v>
      </c>
      <c r="AF20" s="80" t="e">
        <f t="shared" ca="1" si="10"/>
        <v>#REF!</v>
      </c>
      <c r="AG20" s="80" t="e">
        <f t="shared" ca="1" si="10"/>
        <v>#REF!</v>
      </c>
      <c r="AH20" s="80" t="e">
        <f t="shared" ca="1" si="11"/>
        <v>#REF!</v>
      </c>
      <c r="AI20" s="80" t="e">
        <f t="shared" ca="1" si="11"/>
        <v>#REF!</v>
      </c>
      <c r="AJ20" s="80" t="e">
        <f t="shared" ca="1" si="11"/>
        <v>#REF!</v>
      </c>
      <c r="AK20" s="80" t="e">
        <f t="shared" ca="1" si="11"/>
        <v>#REF!</v>
      </c>
      <c r="AL20" s="80" t="e">
        <f t="shared" ca="1" si="11"/>
        <v>#REF!</v>
      </c>
      <c r="AM20" s="80" t="e">
        <f t="shared" ca="1" si="11"/>
        <v>#REF!</v>
      </c>
      <c r="AN20" s="80" t="e">
        <f t="shared" ca="1" si="11"/>
        <v>#REF!</v>
      </c>
      <c r="AO20" s="80" t="e">
        <f t="shared" ca="1" si="11"/>
        <v>#REF!</v>
      </c>
      <c r="AP20" s="80" t="e">
        <f t="shared" ca="1" si="11"/>
        <v>#REF!</v>
      </c>
      <c r="AQ20" s="80" t="e">
        <f t="shared" ca="1" si="11"/>
        <v>#REF!</v>
      </c>
      <c r="AR20" s="80" t="e">
        <f t="shared" ca="1" si="12"/>
        <v>#REF!</v>
      </c>
      <c r="AS20" s="80" t="e">
        <f t="shared" ca="1" si="12"/>
        <v>#REF!</v>
      </c>
      <c r="AT20" s="80" t="e">
        <f t="shared" ca="1" si="12"/>
        <v>#REF!</v>
      </c>
      <c r="AU20" s="80" t="e">
        <f t="shared" ca="1" si="12"/>
        <v>#REF!</v>
      </c>
      <c r="AV20" s="80" t="e">
        <f t="shared" ca="1" si="12"/>
        <v>#REF!</v>
      </c>
      <c r="AW20" s="80" t="e">
        <f t="shared" ca="1" si="12"/>
        <v>#REF!</v>
      </c>
      <c r="AX20" s="80" t="e">
        <f t="shared" ca="1" si="12"/>
        <v>#REF!</v>
      </c>
      <c r="AY20" s="80" t="e">
        <f t="shared" ca="1" si="12"/>
        <v>#REF!</v>
      </c>
      <c r="AZ20" s="80" t="e">
        <f t="shared" ca="1" si="12"/>
        <v>#REF!</v>
      </c>
      <c r="BA20" s="80" t="e">
        <f t="shared" ca="1" si="12"/>
        <v>#REF!</v>
      </c>
      <c r="BB20" s="80" t="e">
        <f t="shared" ca="1" si="12"/>
        <v>#REF!</v>
      </c>
      <c r="BC20" s="80" t="e">
        <f t="shared" ca="1" si="12"/>
        <v>#REF!</v>
      </c>
      <c r="BD20" s="80" t="e">
        <f t="shared" ca="1" si="12"/>
        <v>#REF!</v>
      </c>
      <c r="BE20" s="80" t="e">
        <f t="shared" ca="1" si="7"/>
        <v>#REF!</v>
      </c>
      <c r="BF20" s="80" t="e">
        <f t="shared" ca="1" si="13"/>
        <v>#REF!</v>
      </c>
      <c r="BG20" s="80" t="e">
        <f t="shared" ca="1" si="13"/>
        <v>#REF!</v>
      </c>
      <c r="BH20" s="80" t="e">
        <f t="shared" ca="1" si="13"/>
        <v>#REF!</v>
      </c>
      <c r="BI20" s="80" t="e">
        <f t="shared" ca="1" si="13"/>
        <v>#REF!</v>
      </c>
      <c r="BJ20" s="80" t="e">
        <f t="shared" ca="1" si="13"/>
        <v>#REF!</v>
      </c>
      <c r="BK20" s="80" t="e">
        <f t="shared" ca="1" si="13"/>
        <v>#REF!</v>
      </c>
      <c r="BL20" s="80" t="e">
        <f t="shared" ca="1" si="13"/>
        <v>#REF!</v>
      </c>
      <c r="BM20" s="81" t="s">
        <v>537</v>
      </c>
      <c r="BN20" s="81" t="s">
        <v>276</v>
      </c>
      <c r="BO20" s="81" t="s">
        <v>518</v>
      </c>
    </row>
    <row r="21" spans="1:67" s="83" customFormat="1" x14ac:dyDescent="0.2">
      <c r="A21" s="80">
        <v>18</v>
      </c>
      <c r="B21" s="81" t="s">
        <v>538</v>
      </c>
      <c r="C21" s="80" t="str">
        <f t="shared" si="6"/>
        <v>夕張市</v>
      </c>
      <c r="D21" s="80" t="e">
        <f t="shared" ca="1" si="8"/>
        <v>#REF!</v>
      </c>
      <c r="E21" s="80" t="e">
        <f t="shared" ca="1" si="8"/>
        <v>#REF!</v>
      </c>
      <c r="F21" s="80" t="e">
        <f t="shared" ca="1" si="8"/>
        <v>#REF!</v>
      </c>
      <c r="G21" s="80" t="e">
        <f t="shared" ca="1" si="8"/>
        <v>#REF!</v>
      </c>
      <c r="H21" s="80" t="e">
        <f t="shared" ca="1" si="8"/>
        <v>#REF!</v>
      </c>
      <c r="I21" s="80" t="e">
        <f t="shared" ca="1" si="8"/>
        <v>#REF!</v>
      </c>
      <c r="J21" s="80" t="e">
        <f t="shared" ca="1" si="8"/>
        <v>#REF!</v>
      </c>
      <c r="K21" s="80" t="e">
        <f t="shared" ca="1" si="8"/>
        <v>#REF!</v>
      </c>
      <c r="L21" s="80" t="e">
        <f t="shared" ca="1" si="8"/>
        <v>#REF!</v>
      </c>
      <c r="M21" s="80" t="e">
        <f t="shared" ca="1" si="8"/>
        <v>#REF!</v>
      </c>
      <c r="N21" s="80" t="e">
        <f t="shared" ca="1" si="9"/>
        <v>#REF!</v>
      </c>
      <c r="O21" s="80" t="e">
        <f t="shared" ca="1" si="9"/>
        <v>#REF!</v>
      </c>
      <c r="P21" s="80" t="e">
        <f t="shared" ca="1" si="9"/>
        <v>#REF!</v>
      </c>
      <c r="Q21" s="80" t="e">
        <f t="shared" ca="1" si="9"/>
        <v>#REF!</v>
      </c>
      <c r="R21" s="80" t="e">
        <f t="shared" ca="1" si="9"/>
        <v>#REF!</v>
      </c>
      <c r="S21" s="80" t="e">
        <f t="shared" ca="1" si="9"/>
        <v>#REF!</v>
      </c>
      <c r="T21" s="80" t="e">
        <f t="shared" ca="1" si="9"/>
        <v>#REF!</v>
      </c>
      <c r="U21" s="80" t="e">
        <f t="shared" ca="1" si="9"/>
        <v>#REF!</v>
      </c>
      <c r="V21" s="80" t="e">
        <f t="shared" ca="1" si="9"/>
        <v>#REF!</v>
      </c>
      <c r="W21" s="80" t="e">
        <f t="shared" ca="1" si="9"/>
        <v>#REF!</v>
      </c>
      <c r="X21" s="80" t="e">
        <f t="shared" ca="1" si="10"/>
        <v>#REF!</v>
      </c>
      <c r="Y21" s="80" t="e">
        <f t="shared" ca="1" si="10"/>
        <v>#REF!</v>
      </c>
      <c r="Z21" s="80" t="e">
        <f t="shared" ca="1" si="10"/>
        <v>#REF!</v>
      </c>
      <c r="AA21" s="80" t="e">
        <f t="shared" ca="1" si="10"/>
        <v>#REF!</v>
      </c>
      <c r="AB21" s="80" t="e">
        <f t="shared" ca="1" si="10"/>
        <v>#REF!</v>
      </c>
      <c r="AC21" s="80" t="e">
        <f t="shared" ca="1" si="10"/>
        <v>#REF!</v>
      </c>
      <c r="AD21" s="80" t="e">
        <f t="shared" ca="1" si="10"/>
        <v>#REF!</v>
      </c>
      <c r="AE21" s="80" t="e">
        <f t="shared" ca="1" si="10"/>
        <v>#REF!</v>
      </c>
      <c r="AF21" s="80" t="e">
        <f t="shared" ca="1" si="10"/>
        <v>#REF!</v>
      </c>
      <c r="AG21" s="80" t="e">
        <f t="shared" ca="1" si="10"/>
        <v>#REF!</v>
      </c>
      <c r="AH21" s="80" t="e">
        <f t="shared" ca="1" si="11"/>
        <v>#REF!</v>
      </c>
      <c r="AI21" s="80" t="e">
        <f t="shared" ca="1" si="11"/>
        <v>#REF!</v>
      </c>
      <c r="AJ21" s="80" t="e">
        <f t="shared" ca="1" si="11"/>
        <v>#REF!</v>
      </c>
      <c r="AK21" s="80" t="e">
        <f t="shared" ca="1" si="11"/>
        <v>#REF!</v>
      </c>
      <c r="AL21" s="80" t="e">
        <f t="shared" ca="1" si="11"/>
        <v>#REF!</v>
      </c>
      <c r="AM21" s="80" t="e">
        <f t="shared" ca="1" si="11"/>
        <v>#REF!</v>
      </c>
      <c r="AN21" s="80" t="e">
        <f t="shared" ca="1" si="11"/>
        <v>#REF!</v>
      </c>
      <c r="AO21" s="80" t="e">
        <f t="shared" ca="1" si="11"/>
        <v>#REF!</v>
      </c>
      <c r="AP21" s="80" t="e">
        <f t="shared" ca="1" si="11"/>
        <v>#REF!</v>
      </c>
      <c r="AQ21" s="80" t="e">
        <f t="shared" ca="1" si="11"/>
        <v>#REF!</v>
      </c>
      <c r="AR21" s="80" t="e">
        <f t="shared" ca="1" si="12"/>
        <v>#REF!</v>
      </c>
      <c r="AS21" s="80" t="e">
        <f t="shared" ca="1" si="12"/>
        <v>#REF!</v>
      </c>
      <c r="AT21" s="80" t="e">
        <f t="shared" ca="1" si="12"/>
        <v>#REF!</v>
      </c>
      <c r="AU21" s="80" t="e">
        <f t="shared" ca="1" si="12"/>
        <v>#REF!</v>
      </c>
      <c r="AV21" s="80" t="e">
        <f t="shared" ca="1" si="12"/>
        <v>#REF!</v>
      </c>
      <c r="AW21" s="80" t="e">
        <f t="shared" ca="1" si="12"/>
        <v>#REF!</v>
      </c>
      <c r="AX21" s="80" t="e">
        <f t="shared" ca="1" si="12"/>
        <v>#REF!</v>
      </c>
      <c r="AY21" s="80" t="e">
        <f t="shared" ca="1" si="12"/>
        <v>#REF!</v>
      </c>
      <c r="AZ21" s="80" t="e">
        <f t="shared" ca="1" si="12"/>
        <v>#REF!</v>
      </c>
      <c r="BA21" s="80" t="e">
        <f t="shared" ca="1" si="12"/>
        <v>#REF!</v>
      </c>
      <c r="BB21" s="80" t="e">
        <f t="shared" ca="1" si="12"/>
        <v>#REF!</v>
      </c>
      <c r="BC21" s="80" t="e">
        <f t="shared" ca="1" si="12"/>
        <v>#REF!</v>
      </c>
      <c r="BD21" s="80" t="e">
        <f t="shared" ca="1" si="12"/>
        <v>#REF!</v>
      </c>
      <c r="BE21" s="80" t="e">
        <f t="shared" ca="1" si="7"/>
        <v>#REF!</v>
      </c>
      <c r="BF21" s="80" t="e">
        <f t="shared" ca="1" si="13"/>
        <v>#REF!</v>
      </c>
      <c r="BG21" s="80" t="e">
        <f t="shared" ca="1" si="13"/>
        <v>#REF!</v>
      </c>
      <c r="BH21" s="80" t="e">
        <f t="shared" ca="1" si="13"/>
        <v>#REF!</v>
      </c>
      <c r="BI21" s="80" t="e">
        <f t="shared" ca="1" si="13"/>
        <v>#REF!</v>
      </c>
      <c r="BJ21" s="80" t="e">
        <f t="shared" ca="1" si="13"/>
        <v>#REF!</v>
      </c>
      <c r="BK21" s="80" t="e">
        <f t="shared" ca="1" si="13"/>
        <v>#REF!</v>
      </c>
      <c r="BL21" s="80" t="e">
        <f t="shared" ca="1" si="13"/>
        <v>#REF!</v>
      </c>
      <c r="BM21" s="81" t="s">
        <v>538</v>
      </c>
      <c r="BN21" s="81" t="s">
        <v>276</v>
      </c>
      <c r="BO21" s="81" t="s">
        <v>519</v>
      </c>
    </row>
    <row r="22" spans="1:67" s="83" customFormat="1" x14ac:dyDescent="0.2">
      <c r="A22" s="80">
        <v>19</v>
      </c>
      <c r="B22" s="81" t="s">
        <v>539</v>
      </c>
      <c r="C22" s="80" t="str">
        <f t="shared" si="6"/>
        <v>夕張市</v>
      </c>
      <c r="D22" s="80" t="e">
        <f t="shared" ca="1" si="8"/>
        <v>#REF!</v>
      </c>
      <c r="E22" s="80" t="e">
        <f t="shared" ca="1" si="8"/>
        <v>#REF!</v>
      </c>
      <c r="F22" s="80" t="e">
        <f t="shared" ca="1" si="8"/>
        <v>#REF!</v>
      </c>
      <c r="G22" s="80" t="e">
        <f t="shared" ca="1" si="8"/>
        <v>#REF!</v>
      </c>
      <c r="H22" s="80" t="e">
        <f t="shared" ca="1" si="8"/>
        <v>#REF!</v>
      </c>
      <c r="I22" s="80" t="e">
        <f t="shared" ca="1" si="8"/>
        <v>#REF!</v>
      </c>
      <c r="J22" s="80" t="e">
        <f t="shared" ca="1" si="8"/>
        <v>#REF!</v>
      </c>
      <c r="K22" s="80" t="e">
        <f t="shared" ca="1" si="8"/>
        <v>#REF!</v>
      </c>
      <c r="L22" s="80" t="e">
        <f t="shared" ca="1" si="8"/>
        <v>#REF!</v>
      </c>
      <c r="M22" s="80" t="e">
        <f t="shared" ca="1" si="8"/>
        <v>#REF!</v>
      </c>
      <c r="N22" s="80" t="e">
        <f t="shared" ca="1" si="9"/>
        <v>#REF!</v>
      </c>
      <c r="O22" s="80" t="e">
        <f t="shared" ca="1" si="9"/>
        <v>#REF!</v>
      </c>
      <c r="P22" s="80" t="e">
        <f t="shared" ca="1" si="9"/>
        <v>#REF!</v>
      </c>
      <c r="Q22" s="80" t="e">
        <f t="shared" ca="1" si="9"/>
        <v>#REF!</v>
      </c>
      <c r="R22" s="80" t="e">
        <f t="shared" ca="1" si="9"/>
        <v>#REF!</v>
      </c>
      <c r="S22" s="80" t="e">
        <f t="shared" ca="1" si="9"/>
        <v>#REF!</v>
      </c>
      <c r="T22" s="80" t="e">
        <f t="shared" ca="1" si="9"/>
        <v>#REF!</v>
      </c>
      <c r="U22" s="80" t="e">
        <f t="shared" ca="1" si="9"/>
        <v>#REF!</v>
      </c>
      <c r="V22" s="80" t="e">
        <f t="shared" ca="1" si="9"/>
        <v>#REF!</v>
      </c>
      <c r="W22" s="80" t="e">
        <f t="shared" ca="1" si="9"/>
        <v>#REF!</v>
      </c>
      <c r="X22" s="80" t="e">
        <f t="shared" ca="1" si="10"/>
        <v>#REF!</v>
      </c>
      <c r="Y22" s="80" t="e">
        <f t="shared" ca="1" si="10"/>
        <v>#REF!</v>
      </c>
      <c r="Z22" s="80" t="e">
        <f t="shared" ca="1" si="10"/>
        <v>#REF!</v>
      </c>
      <c r="AA22" s="80" t="e">
        <f t="shared" ca="1" si="10"/>
        <v>#REF!</v>
      </c>
      <c r="AB22" s="80" t="e">
        <f t="shared" ca="1" si="10"/>
        <v>#REF!</v>
      </c>
      <c r="AC22" s="80" t="e">
        <f t="shared" ca="1" si="10"/>
        <v>#REF!</v>
      </c>
      <c r="AD22" s="80" t="e">
        <f t="shared" ca="1" si="10"/>
        <v>#REF!</v>
      </c>
      <c r="AE22" s="80" t="e">
        <f t="shared" ca="1" si="10"/>
        <v>#REF!</v>
      </c>
      <c r="AF22" s="80" t="e">
        <f t="shared" ca="1" si="10"/>
        <v>#REF!</v>
      </c>
      <c r="AG22" s="80" t="e">
        <f t="shared" ca="1" si="10"/>
        <v>#REF!</v>
      </c>
      <c r="AH22" s="80" t="e">
        <f t="shared" ca="1" si="11"/>
        <v>#REF!</v>
      </c>
      <c r="AI22" s="80" t="e">
        <f t="shared" ca="1" si="11"/>
        <v>#REF!</v>
      </c>
      <c r="AJ22" s="80" t="e">
        <f t="shared" ca="1" si="11"/>
        <v>#REF!</v>
      </c>
      <c r="AK22" s="80" t="e">
        <f t="shared" ca="1" si="11"/>
        <v>#REF!</v>
      </c>
      <c r="AL22" s="80" t="e">
        <f t="shared" ca="1" si="11"/>
        <v>#REF!</v>
      </c>
      <c r="AM22" s="80" t="e">
        <f t="shared" ca="1" si="11"/>
        <v>#REF!</v>
      </c>
      <c r="AN22" s="80" t="e">
        <f t="shared" ca="1" si="11"/>
        <v>#REF!</v>
      </c>
      <c r="AO22" s="80" t="e">
        <f t="shared" ca="1" si="11"/>
        <v>#REF!</v>
      </c>
      <c r="AP22" s="80" t="e">
        <f t="shared" ca="1" si="11"/>
        <v>#REF!</v>
      </c>
      <c r="AQ22" s="80" t="e">
        <f t="shared" ca="1" si="11"/>
        <v>#REF!</v>
      </c>
      <c r="AR22" s="80" t="e">
        <f t="shared" ca="1" si="12"/>
        <v>#REF!</v>
      </c>
      <c r="AS22" s="80" t="e">
        <f t="shared" ca="1" si="12"/>
        <v>#REF!</v>
      </c>
      <c r="AT22" s="80" t="e">
        <f t="shared" ca="1" si="12"/>
        <v>#REF!</v>
      </c>
      <c r="AU22" s="80" t="e">
        <f t="shared" ca="1" si="12"/>
        <v>#REF!</v>
      </c>
      <c r="AV22" s="80" t="e">
        <f t="shared" ca="1" si="12"/>
        <v>#REF!</v>
      </c>
      <c r="AW22" s="80" t="e">
        <f t="shared" ca="1" si="12"/>
        <v>#REF!</v>
      </c>
      <c r="AX22" s="80" t="e">
        <f t="shared" ca="1" si="12"/>
        <v>#REF!</v>
      </c>
      <c r="AY22" s="80" t="e">
        <f t="shared" ca="1" si="12"/>
        <v>#REF!</v>
      </c>
      <c r="AZ22" s="80" t="e">
        <f t="shared" ca="1" si="12"/>
        <v>#REF!</v>
      </c>
      <c r="BA22" s="80" t="e">
        <f t="shared" ca="1" si="12"/>
        <v>#REF!</v>
      </c>
      <c r="BB22" s="80" t="e">
        <f t="shared" ca="1" si="12"/>
        <v>#REF!</v>
      </c>
      <c r="BC22" s="80" t="e">
        <f t="shared" ca="1" si="12"/>
        <v>#REF!</v>
      </c>
      <c r="BD22" s="80" t="e">
        <f t="shared" ca="1" si="12"/>
        <v>#REF!</v>
      </c>
      <c r="BE22" s="80" t="e">
        <f t="shared" ca="1" si="7"/>
        <v>#REF!</v>
      </c>
      <c r="BF22" s="80" t="e">
        <f t="shared" ca="1" si="13"/>
        <v>#REF!</v>
      </c>
      <c r="BG22" s="80" t="e">
        <f t="shared" ca="1" si="13"/>
        <v>#REF!</v>
      </c>
      <c r="BH22" s="80" t="e">
        <f t="shared" ca="1" si="13"/>
        <v>#REF!</v>
      </c>
      <c r="BI22" s="80" t="e">
        <f t="shared" ca="1" si="13"/>
        <v>#REF!</v>
      </c>
      <c r="BJ22" s="80" t="e">
        <f t="shared" ca="1" si="13"/>
        <v>#REF!</v>
      </c>
      <c r="BK22" s="80" t="e">
        <f t="shared" ca="1" si="13"/>
        <v>#REF!</v>
      </c>
      <c r="BL22" s="80" t="e">
        <f t="shared" ca="1" si="13"/>
        <v>#REF!</v>
      </c>
      <c r="BM22" s="81" t="s">
        <v>539</v>
      </c>
      <c r="BN22" s="81" t="s">
        <v>277</v>
      </c>
      <c r="BO22" s="81" t="s">
        <v>437</v>
      </c>
    </row>
    <row r="23" spans="1:67" s="83" customFormat="1" x14ac:dyDescent="0.2">
      <c r="A23" s="80">
        <v>20</v>
      </c>
      <c r="B23" s="81" t="s">
        <v>540</v>
      </c>
      <c r="C23" s="80" t="str">
        <f t="shared" si="6"/>
        <v>夕張市</v>
      </c>
      <c r="D23" s="80" t="e">
        <f t="shared" ca="1" si="8"/>
        <v>#REF!</v>
      </c>
      <c r="E23" s="80" t="e">
        <f t="shared" ca="1" si="8"/>
        <v>#REF!</v>
      </c>
      <c r="F23" s="80" t="e">
        <f t="shared" ca="1" si="8"/>
        <v>#REF!</v>
      </c>
      <c r="G23" s="80" t="e">
        <f t="shared" ca="1" si="8"/>
        <v>#REF!</v>
      </c>
      <c r="H23" s="80" t="e">
        <f t="shared" ca="1" si="8"/>
        <v>#REF!</v>
      </c>
      <c r="I23" s="80" t="e">
        <f t="shared" ca="1" si="8"/>
        <v>#REF!</v>
      </c>
      <c r="J23" s="80" t="e">
        <f t="shared" ca="1" si="8"/>
        <v>#REF!</v>
      </c>
      <c r="K23" s="80" t="e">
        <f t="shared" ca="1" si="8"/>
        <v>#REF!</v>
      </c>
      <c r="L23" s="80" t="e">
        <f t="shared" ca="1" si="8"/>
        <v>#REF!</v>
      </c>
      <c r="M23" s="80" t="e">
        <f t="shared" ca="1" si="8"/>
        <v>#REF!</v>
      </c>
      <c r="N23" s="80" t="e">
        <f t="shared" ca="1" si="9"/>
        <v>#REF!</v>
      </c>
      <c r="O23" s="80" t="e">
        <f t="shared" ca="1" si="9"/>
        <v>#REF!</v>
      </c>
      <c r="P23" s="80" t="e">
        <f t="shared" ca="1" si="9"/>
        <v>#REF!</v>
      </c>
      <c r="Q23" s="80" t="e">
        <f t="shared" ca="1" si="9"/>
        <v>#REF!</v>
      </c>
      <c r="R23" s="80" t="e">
        <f t="shared" ca="1" si="9"/>
        <v>#REF!</v>
      </c>
      <c r="S23" s="80" t="e">
        <f t="shared" ca="1" si="9"/>
        <v>#REF!</v>
      </c>
      <c r="T23" s="80" t="e">
        <f t="shared" ca="1" si="9"/>
        <v>#REF!</v>
      </c>
      <c r="U23" s="80" t="e">
        <f t="shared" ca="1" si="9"/>
        <v>#REF!</v>
      </c>
      <c r="V23" s="80" t="e">
        <f t="shared" ca="1" si="9"/>
        <v>#REF!</v>
      </c>
      <c r="W23" s="80" t="e">
        <f t="shared" ca="1" si="9"/>
        <v>#REF!</v>
      </c>
      <c r="X23" s="80" t="e">
        <f t="shared" ca="1" si="10"/>
        <v>#REF!</v>
      </c>
      <c r="Y23" s="80" t="e">
        <f t="shared" ca="1" si="10"/>
        <v>#REF!</v>
      </c>
      <c r="Z23" s="80" t="e">
        <f t="shared" ca="1" si="10"/>
        <v>#REF!</v>
      </c>
      <c r="AA23" s="80" t="e">
        <f t="shared" ca="1" si="10"/>
        <v>#REF!</v>
      </c>
      <c r="AB23" s="80" t="e">
        <f t="shared" ca="1" si="10"/>
        <v>#REF!</v>
      </c>
      <c r="AC23" s="80" t="e">
        <f t="shared" ca="1" si="10"/>
        <v>#REF!</v>
      </c>
      <c r="AD23" s="80" t="e">
        <f t="shared" ca="1" si="10"/>
        <v>#REF!</v>
      </c>
      <c r="AE23" s="80" t="e">
        <f t="shared" ca="1" si="10"/>
        <v>#REF!</v>
      </c>
      <c r="AF23" s="80" t="e">
        <f t="shared" ca="1" si="10"/>
        <v>#REF!</v>
      </c>
      <c r="AG23" s="80" t="e">
        <f t="shared" ca="1" si="10"/>
        <v>#REF!</v>
      </c>
      <c r="AH23" s="80" t="e">
        <f t="shared" ca="1" si="11"/>
        <v>#REF!</v>
      </c>
      <c r="AI23" s="80" t="e">
        <f t="shared" ca="1" si="11"/>
        <v>#REF!</v>
      </c>
      <c r="AJ23" s="80" t="e">
        <f t="shared" ca="1" si="11"/>
        <v>#REF!</v>
      </c>
      <c r="AK23" s="80" t="e">
        <f t="shared" ca="1" si="11"/>
        <v>#REF!</v>
      </c>
      <c r="AL23" s="80" t="e">
        <f t="shared" ca="1" si="11"/>
        <v>#REF!</v>
      </c>
      <c r="AM23" s="80" t="e">
        <f t="shared" ca="1" si="11"/>
        <v>#REF!</v>
      </c>
      <c r="AN23" s="80" t="e">
        <f t="shared" ca="1" si="11"/>
        <v>#REF!</v>
      </c>
      <c r="AO23" s="80" t="e">
        <f t="shared" ca="1" si="11"/>
        <v>#REF!</v>
      </c>
      <c r="AP23" s="80" t="e">
        <f t="shared" ca="1" si="11"/>
        <v>#REF!</v>
      </c>
      <c r="AQ23" s="80" t="e">
        <f t="shared" ca="1" si="11"/>
        <v>#REF!</v>
      </c>
      <c r="AR23" s="80" t="e">
        <f t="shared" ca="1" si="12"/>
        <v>#REF!</v>
      </c>
      <c r="AS23" s="80" t="e">
        <f t="shared" ca="1" si="12"/>
        <v>#REF!</v>
      </c>
      <c r="AT23" s="80" t="e">
        <f t="shared" ca="1" si="12"/>
        <v>#REF!</v>
      </c>
      <c r="AU23" s="80" t="e">
        <f t="shared" ca="1" si="12"/>
        <v>#REF!</v>
      </c>
      <c r="AV23" s="80" t="e">
        <f t="shared" ca="1" si="12"/>
        <v>#REF!</v>
      </c>
      <c r="AW23" s="80" t="e">
        <f t="shared" ca="1" si="12"/>
        <v>#REF!</v>
      </c>
      <c r="AX23" s="80" t="e">
        <f t="shared" ca="1" si="12"/>
        <v>#REF!</v>
      </c>
      <c r="AY23" s="80" t="e">
        <f t="shared" ca="1" si="12"/>
        <v>#REF!</v>
      </c>
      <c r="AZ23" s="80" t="e">
        <f t="shared" ca="1" si="12"/>
        <v>#REF!</v>
      </c>
      <c r="BA23" s="80" t="e">
        <f t="shared" ca="1" si="12"/>
        <v>#REF!</v>
      </c>
      <c r="BB23" s="80" t="e">
        <f t="shared" ca="1" si="12"/>
        <v>#REF!</v>
      </c>
      <c r="BC23" s="80" t="e">
        <f t="shared" ca="1" si="12"/>
        <v>#REF!</v>
      </c>
      <c r="BD23" s="80" t="e">
        <f t="shared" ca="1" si="12"/>
        <v>#REF!</v>
      </c>
      <c r="BE23" s="80" t="e">
        <f t="shared" ca="1" si="7"/>
        <v>#REF!</v>
      </c>
      <c r="BF23" s="80" t="e">
        <f t="shared" ca="1" si="13"/>
        <v>#REF!</v>
      </c>
      <c r="BG23" s="80" t="e">
        <f t="shared" ca="1" si="13"/>
        <v>#REF!</v>
      </c>
      <c r="BH23" s="80" t="e">
        <f t="shared" ca="1" si="13"/>
        <v>#REF!</v>
      </c>
      <c r="BI23" s="80" t="e">
        <f t="shared" ca="1" si="13"/>
        <v>#REF!</v>
      </c>
      <c r="BJ23" s="80" t="e">
        <f t="shared" ca="1" si="13"/>
        <v>#REF!</v>
      </c>
      <c r="BK23" s="80" t="e">
        <f t="shared" ca="1" si="13"/>
        <v>#REF!</v>
      </c>
      <c r="BL23" s="80" t="e">
        <f t="shared" ca="1" si="13"/>
        <v>#REF!</v>
      </c>
      <c r="BM23" s="81" t="s">
        <v>540</v>
      </c>
      <c r="BN23" s="81" t="s">
        <v>277</v>
      </c>
      <c r="BO23" s="81" t="s">
        <v>518</v>
      </c>
    </row>
    <row r="24" spans="1:67" s="83" customFormat="1" x14ac:dyDescent="0.2">
      <c r="A24" s="80">
        <v>21</v>
      </c>
      <c r="B24" s="81" t="s">
        <v>541</v>
      </c>
      <c r="C24" s="80" t="str">
        <f t="shared" si="6"/>
        <v>夕張市</v>
      </c>
      <c r="D24" s="80" t="e">
        <f t="shared" ref="D24:M33" ca="1" si="14">VLOOKUP($C24,INDIRECT("'"&amp;$B24&amp;"'!$C$4:$BL$182"),D$166,0)</f>
        <v>#REF!</v>
      </c>
      <c r="E24" s="80" t="e">
        <f t="shared" ca="1" si="14"/>
        <v>#REF!</v>
      </c>
      <c r="F24" s="80" t="e">
        <f t="shared" ca="1" si="14"/>
        <v>#REF!</v>
      </c>
      <c r="G24" s="80" t="e">
        <f t="shared" ca="1" si="14"/>
        <v>#REF!</v>
      </c>
      <c r="H24" s="80" t="e">
        <f t="shared" ca="1" si="14"/>
        <v>#REF!</v>
      </c>
      <c r="I24" s="80" t="e">
        <f t="shared" ca="1" si="14"/>
        <v>#REF!</v>
      </c>
      <c r="J24" s="80" t="e">
        <f t="shared" ca="1" si="14"/>
        <v>#REF!</v>
      </c>
      <c r="K24" s="80" t="e">
        <f t="shared" ca="1" si="14"/>
        <v>#REF!</v>
      </c>
      <c r="L24" s="80" t="e">
        <f t="shared" ca="1" si="14"/>
        <v>#REF!</v>
      </c>
      <c r="M24" s="80" t="e">
        <f t="shared" ca="1" si="14"/>
        <v>#REF!</v>
      </c>
      <c r="N24" s="80" t="e">
        <f t="shared" ref="N24:W33" ca="1" si="15">VLOOKUP($C24,INDIRECT("'"&amp;$B24&amp;"'!$C$4:$BL$182"),N$166,0)</f>
        <v>#REF!</v>
      </c>
      <c r="O24" s="80" t="e">
        <f t="shared" ca="1" si="15"/>
        <v>#REF!</v>
      </c>
      <c r="P24" s="80" t="e">
        <f t="shared" ca="1" si="15"/>
        <v>#REF!</v>
      </c>
      <c r="Q24" s="80" t="e">
        <f t="shared" ca="1" si="15"/>
        <v>#REF!</v>
      </c>
      <c r="R24" s="80" t="e">
        <f t="shared" ca="1" si="15"/>
        <v>#REF!</v>
      </c>
      <c r="S24" s="80" t="e">
        <f t="shared" ca="1" si="15"/>
        <v>#REF!</v>
      </c>
      <c r="T24" s="80" t="e">
        <f t="shared" ca="1" si="15"/>
        <v>#REF!</v>
      </c>
      <c r="U24" s="80" t="e">
        <f t="shared" ca="1" si="15"/>
        <v>#REF!</v>
      </c>
      <c r="V24" s="80" t="e">
        <f t="shared" ca="1" si="15"/>
        <v>#REF!</v>
      </c>
      <c r="W24" s="80" t="e">
        <f t="shared" ca="1" si="15"/>
        <v>#REF!</v>
      </c>
      <c r="X24" s="80" t="e">
        <f t="shared" ref="X24:AG33" ca="1" si="16">VLOOKUP($C24,INDIRECT("'"&amp;$B24&amp;"'!$C$4:$BL$182"),X$166,0)</f>
        <v>#REF!</v>
      </c>
      <c r="Y24" s="80" t="e">
        <f t="shared" ca="1" si="16"/>
        <v>#REF!</v>
      </c>
      <c r="Z24" s="80" t="e">
        <f t="shared" ca="1" si="16"/>
        <v>#REF!</v>
      </c>
      <c r="AA24" s="80" t="e">
        <f t="shared" ca="1" si="16"/>
        <v>#REF!</v>
      </c>
      <c r="AB24" s="80" t="e">
        <f t="shared" ca="1" si="16"/>
        <v>#REF!</v>
      </c>
      <c r="AC24" s="80" t="e">
        <f t="shared" ca="1" si="16"/>
        <v>#REF!</v>
      </c>
      <c r="AD24" s="80" t="e">
        <f t="shared" ca="1" si="16"/>
        <v>#REF!</v>
      </c>
      <c r="AE24" s="80" t="e">
        <f t="shared" ca="1" si="16"/>
        <v>#REF!</v>
      </c>
      <c r="AF24" s="80" t="e">
        <f t="shared" ca="1" si="16"/>
        <v>#REF!</v>
      </c>
      <c r="AG24" s="80" t="e">
        <f t="shared" ca="1" si="16"/>
        <v>#REF!</v>
      </c>
      <c r="AH24" s="80" t="e">
        <f t="shared" ref="AH24:AQ33" ca="1" si="17">VLOOKUP($C24,INDIRECT("'"&amp;$B24&amp;"'!$C$4:$BL$182"),AH$166,0)</f>
        <v>#REF!</v>
      </c>
      <c r="AI24" s="80" t="e">
        <f t="shared" ca="1" si="17"/>
        <v>#REF!</v>
      </c>
      <c r="AJ24" s="80" t="e">
        <f t="shared" ca="1" si="17"/>
        <v>#REF!</v>
      </c>
      <c r="AK24" s="80" t="e">
        <f t="shared" ca="1" si="17"/>
        <v>#REF!</v>
      </c>
      <c r="AL24" s="80" t="e">
        <f t="shared" ca="1" si="17"/>
        <v>#REF!</v>
      </c>
      <c r="AM24" s="80" t="e">
        <f t="shared" ca="1" si="17"/>
        <v>#REF!</v>
      </c>
      <c r="AN24" s="80" t="e">
        <f t="shared" ca="1" si="17"/>
        <v>#REF!</v>
      </c>
      <c r="AO24" s="80" t="e">
        <f t="shared" ca="1" si="17"/>
        <v>#REF!</v>
      </c>
      <c r="AP24" s="80" t="e">
        <f t="shared" ca="1" si="17"/>
        <v>#REF!</v>
      </c>
      <c r="AQ24" s="80" t="e">
        <f t="shared" ca="1" si="17"/>
        <v>#REF!</v>
      </c>
      <c r="AR24" s="80" t="e">
        <f t="shared" ref="AR24:BD33" ca="1" si="18">VLOOKUP($C24,INDIRECT("'"&amp;$B24&amp;"'!$C$4:$BL$182"),AR$166,0)</f>
        <v>#REF!</v>
      </c>
      <c r="AS24" s="80" t="e">
        <f t="shared" ca="1" si="18"/>
        <v>#REF!</v>
      </c>
      <c r="AT24" s="80" t="e">
        <f t="shared" ca="1" si="18"/>
        <v>#REF!</v>
      </c>
      <c r="AU24" s="80" t="e">
        <f t="shared" ca="1" si="18"/>
        <v>#REF!</v>
      </c>
      <c r="AV24" s="80" t="e">
        <f t="shared" ca="1" si="18"/>
        <v>#REF!</v>
      </c>
      <c r="AW24" s="80" t="e">
        <f t="shared" ca="1" si="18"/>
        <v>#REF!</v>
      </c>
      <c r="AX24" s="80" t="e">
        <f t="shared" ca="1" si="18"/>
        <v>#REF!</v>
      </c>
      <c r="AY24" s="80" t="e">
        <f t="shared" ca="1" si="18"/>
        <v>#REF!</v>
      </c>
      <c r="AZ24" s="80" t="e">
        <f t="shared" ca="1" si="18"/>
        <v>#REF!</v>
      </c>
      <c r="BA24" s="80" t="e">
        <f t="shared" ca="1" si="18"/>
        <v>#REF!</v>
      </c>
      <c r="BB24" s="80" t="e">
        <f t="shared" ca="1" si="18"/>
        <v>#REF!</v>
      </c>
      <c r="BC24" s="80" t="e">
        <f t="shared" ca="1" si="18"/>
        <v>#REF!</v>
      </c>
      <c r="BD24" s="80" t="e">
        <f t="shared" ca="1" si="18"/>
        <v>#REF!</v>
      </c>
      <c r="BE24" s="80" t="e">
        <f t="shared" ca="1" si="7"/>
        <v>#REF!</v>
      </c>
      <c r="BF24" s="80" t="e">
        <f t="shared" ref="BF24:BL33" ca="1" si="19">VLOOKUP($C24,INDIRECT("'"&amp;$B24&amp;"'!$C$4:$BL$182"),BF$166,0)</f>
        <v>#REF!</v>
      </c>
      <c r="BG24" s="80" t="e">
        <f t="shared" ca="1" si="19"/>
        <v>#REF!</v>
      </c>
      <c r="BH24" s="80" t="e">
        <f t="shared" ca="1" si="19"/>
        <v>#REF!</v>
      </c>
      <c r="BI24" s="80" t="e">
        <f t="shared" ca="1" si="19"/>
        <v>#REF!</v>
      </c>
      <c r="BJ24" s="80" t="e">
        <f t="shared" ca="1" si="19"/>
        <v>#REF!</v>
      </c>
      <c r="BK24" s="80" t="e">
        <f t="shared" ca="1" si="19"/>
        <v>#REF!</v>
      </c>
      <c r="BL24" s="80" t="e">
        <f t="shared" ca="1" si="19"/>
        <v>#REF!</v>
      </c>
      <c r="BM24" s="81" t="s">
        <v>541</v>
      </c>
      <c r="BN24" s="81" t="s">
        <v>277</v>
      </c>
      <c r="BO24" s="81" t="s">
        <v>519</v>
      </c>
    </row>
    <row r="25" spans="1:67" x14ac:dyDescent="0.2">
      <c r="A25" s="80">
        <v>22</v>
      </c>
      <c r="B25" s="53" t="s">
        <v>542</v>
      </c>
      <c r="C25" s="36" t="str">
        <f t="shared" si="6"/>
        <v>夕張市</v>
      </c>
      <c r="D25" s="36" t="e">
        <f t="shared" ca="1" si="14"/>
        <v>#REF!</v>
      </c>
      <c r="E25" s="36" t="e">
        <f t="shared" ca="1" si="14"/>
        <v>#REF!</v>
      </c>
      <c r="F25" s="36" t="e">
        <f t="shared" ca="1" si="14"/>
        <v>#REF!</v>
      </c>
      <c r="G25" s="36" t="e">
        <f t="shared" ca="1" si="14"/>
        <v>#REF!</v>
      </c>
      <c r="H25" s="36" t="e">
        <f t="shared" ca="1" si="14"/>
        <v>#REF!</v>
      </c>
      <c r="I25" s="36" t="e">
        <f t="shared" ca="1" si="14"/>
        <v>#REF!</v>
      </c>
      <c r="J25" s="36" t="e">
        <f t="shared" ca="1" si="14"/>
        <v>#REF!</v>
      </c>
      <c r="K25" s="36" t="e">
        <f t="shared" ca="1" si="14"/>
        <v>#REF!</v>
      </c>
      <c r="L25" s="36" t="e">
        <f t="shared" ca="1" si="14"/>
        <v>#REF!</v>
      </c>
      <c r="M25" s="36" t="e">
        <f t="shared" ca="1" si="14"/>
        <v>#REF!</v>
      </c>
      <c r="N25" s="36" t="e">
        <f t="shared" ca="1" si="15"/>
        <v>#REF!</v>
      </c>
      <c r="O25" s="36" t="e">
        <f t="shared" ca="1" si="15"/>
        <v>#REF!</v>
      </c>
      <c r="P25" s="36" t="e">
        <f t="shared" ca="1" si="15"/>
        <v>#REF!</v>
      </c>
      <c r="Q25" s="36" t="e">
        <f t="shared" ca="1" si="15"/>
        <v>#REF!</v>
      </c>
      <c r="R25" s="36" t="e">
        <f t="shared" ca="1" si="15"/>
        <v>#REF!</v>
      </c>
      <c r="S25" s="36" t="e">
        <f t="shared" ca="1" si="15"/>
        <v>#REF!</v>
      </c>
      <c r="T25" s="36" t="e">
        <f t="shared" ca="1" si="15"/>
        <v>#REF!</v>
      </c>
      <c r="U25" s="36" t="e">
        <f t="shared" ca="1" si="15"/>
        <v>#REF!</v>
      </c>
      <c r="V25" s="36" t="e">
        <f t="shared" ca="1" si="15"/>
        <v>#REF!</v>
      </c>
      <c r="W25" s="36" t="e">
        <f t="shared" ca="1" si="15"/>
        <v>#REF!</v>
      </c>
      <c r="X25" s="36" t="e">
        <f t="shared" ca="1" si="16"/>
        <v>#REF!</v>
      </c>
      <c r="Y25" s="36" t="e">
        <f t="shared" ca="1" si="16"/>
        <v>#REF!</v>
      </c>
      <c r="Z25" s="36" t="e">
        <f t="shared" ca="1" si="16"/>
        <v>#REF!</v>
      </c>
      <c r="AA25" s="36" t="e">
        <f t="shared" ca="1" si="16"/>
        <v>#REF!</v>
      </c>
      <c r="AB25" s="36" t="e">
        <f t="shared" ca="1" si="16"/>
        <v>#REF!</v>
      </c>
      <c r="AC25" s="36" t="e">
        <f t="shared" ca="1" si="16"/>
        <v>#REF!</v>
      </c>
      <c r="AD25" s="36" t="e">
        <f t="shared" ca="1" si="16"/>
        <v>#REF!</v>
      </c>
      <c r="AE25" s="36" t="e">
        <f t="shared" ca="1" si="16"/>
        <v>#REF!</v>
      </c>
      <c r="AF25" s="36" t="e">
        <f t="shared" ca="1" si="16"/>
        <v>#REF!</v>
      </c>
      <c r="AG25" s="36" t="e">
        <f t="shared" ca="1" si="16"/>
        <v>#REF!</v>
      </c>
      <c r="AH25" s="36" t="e">
        <f t="shared" ca="1" si="17"/>
        <v>#REF!</v>
      </c>
      <c r="AI25" s="36" t="e">
        <f t="shared" ca="1" si="17"/>
        <v>#REF!</v>
      </c>
      <c r="AJ25" s="36" t="e">
        <f t="shared" ca="1" si="17"/>
        <v>#REF!</v>
      </c>
      <c r="AK25" s="36" t="e">
        <f t="shared" ca="1" si="17"/>
        <v>#REF!</v>
      </c>
      <c r="AL25" s="36" t="e">
        <f t="shared" ca="1" si="17"/>
        <v>#REF!</v>
      </c>
      <c r="AM25" s="36" t="e">
        <f t="shared" ca="1" si="17"/>
        <v>#REF!</v>
      </c>
      <c r="AN25" s="36" t="e">
        <f t="shared" ca="1" si="17"/>
        <v>#REF!</v>
      </c>
      <c r="AO25" s="36" t="e">
        <f t="shared" ca="1" si="17"/>
        <v>#REF!</v>
      </c>
      <c r="AP25" s="36" t="e">
        <f t="shared" ca="1" si="17"/>
        <v>#REF!</v>
      </c>
      <c r="AQ25" s="36" t="e">
        <f t="shared" ca="1" si="17"/>
        <v>#REF!</v>
      </c>
      <c r="AR25" s="36" t="e">
        <f t="shared" ca="1" si="18"/>
        <v>#REF!</v>
      </c>
      <c r="AS25" s="36" t="e">
        <f t="shared" ca="1" si="18"/>
        <v>#REF!</v>
      </c>
      <c r="AT25" s="36" t="e">
        <f t="shared" ca="1" si="18"/>
        <v>#REF!</v>
      </c>
      <c r="AU25" s="36" t="e">
        <f t="shared" ca="1" si="18"/>
        <v>#REF!</v>
      </c>
      <c r="AV25" s="36" t="e">
        <f t="shared" ca="1" si="18"/>
        <v>#REF!</v>
      </c>
      <c r="AW25" s="36" t="e">
        <f t="shared" ca="1" si="18"/>
        <v>#REF!</v>
      </c>
      <c r="AX25" s="36" t="e">
        <f t="shared" ca="1" si="18"/>
        <v>#REF!</v>
      </c>
      <c r="AY25" s="36" t="e">
        <f t="shared" ca="1" si="18"/>
        <v>#REF!</v>
      </c>
      <c r="AZ25" s="36" t="e">
        <f t="shared" ca="1" si="18"/>
        <v>#REF!</v>
      </c>
      <c r="BA25" s="36" t="e">
        <f t="shared" ca="1" si="18"/>
        <v>#REF!</v>
      </c>
      <c r="BB25" s="36" t="e">
        <f t="shared" ca="1" si="18"/>
        <v>#REF!</v>
      </c>
      <c r="BC25" s="36" t="e">
        <f t="shared" ca="1" si="18"/>
        <v>#REF!</v>
      </c>
      <c r="BD25" s="36" t="e">
        <f t="shared" ca="1" si="18"/>
        <v>#REF!</v>
      </c>
      <c r="BE25" s="73" t="e">
        <f t="shared" ca="1" si="7"/>
        <v>#REF!</v>
      </c>
      <c r="BF25" s="73" t="e">
        <f t="shared" ca="1" si="19"/>
        <v>#REF!</v>
      </c>
      <c r="BG25" s="36" t="e">
        <f t="shared" ca="1" si="19"/>
        <v>#REF!</v>
      </c>
      <c r="BH25" s="36" t="e">
        <f t="shared" ca="1" si="19"/>
        <v>#REF!</v>
      </c>
      <c r="BI25" s="36" t="e">
        <f t="shared" ca="1" si="19"/>
        <v>#REF!</v>
      </c>
      <c r="BJ25" s="36" t="e">
        <f t="shared" ca="1" si="19"/>
        <v>#REF!</v>
      </c>
      <c r="BK25" s="36" t="e">
        <f t="shared" ca="1" si="19"/>
        <v>#REF!</v>
      </c>
      <c r="BL25" s="36" t="e">
        <f t="shared" ca="1" si="19"/>
        <v>#REF!</v>
      </c>
      <c r="BM25" s="53" t="s">
        <v>542</v>
      </c>
      <c r="BN25" s="53" t="s">
        <v>278</v>
      </c>
      <c r="BO25" s="53" t="s">
        <v>437</v>
      </c>
    </row>
    <row r="26" spans="1:67" x14ac:dyDescent="0.2">
      <c r="A26" s="80">
        <v>23</v>
      </c>
      <c r="B26" s="53" t="s">
        <v>543</v>
      </c>
      <c r="C26" s="36" t="str">
        <f t="shared" si="6"/>
        <v>夕張市</v>
      </c>
      <c r="D26" s="36" t="e">
        <f t="shared" ca="1" si="14"/>
        <v>#REF!</v>
      </c>
      <c r="E26" s="36" t="e">
        <f t="shared" ca="1" si="14"/>
        <v>#REF!</v>
      </c>
      <c r="F26" s="36" t="e">
        <f t="shared" ca="1" si="14"/>
        <v>#REF!</v>
      </c>
      <c r="G26" s="36" t="e">
        <f t="shared" ca="1" si="14"/>
        <v>#REF!</v>
      </c>
      <c r="H26" s="36" t="e">
        <f t="shared" ca="1" si="14"/>
        <v>#REF!</v>
      </c>
      <c r="I26" s="36" t="e">
        <f t="shared" ca="1" si="14"/>
        <v>#REF!</v>
      </c>
      <c r="J26" s="36" t="e">
        <f t="shared" ca="1" si="14"/>
        <v>#REF!</v>
      </c>
      <c r="K26" s="36" t="e">
        <f t="shared" ca="1" si="14"/>
        <v>#REF!</v>
      </c>
      <c r="L26" s="36" t="e">
        <f t="shared" ca="1" si="14"/>
        <v>#REF!</v>
      </c>
      <c r="M26" s="36" t="e">
        <f t="shared" ca="1" si="14"/>
        <v>#REF!</v>
      </c>
      <c r="N26" s="36" t="e">
        <f t="shared" ca="1" si="15"/>
        <v>#REF!</v>
      </c>
      <c r="O26" s="36" t="e">
        <f t="shared" ca="1" si="15"/>
        <v>#REF!</v>
      </c>
      <c r="P26" s="36" t="e">
        <f t="shared" ca="1" si="15"/>
        <v>#REF!</v>
      </c>
      <c r="Q26" s="36" t="e">
        <f t="shared" ca="1" si="15"/>
        <v>#REF!</v>
      </c>
      <c r="R26" s="36" t="e">
        <f t="shared" ca="1" si="15"/>
        <v>#REF!</v>
      </c>
      <c r="S26" s="36" t="e">
        <f t="shared" ca="1" si="15"/>
        <v>#REF!</v>
      </c>
      <c r="T26" s="36" t="e">
        <f t="shared" ca="1" si="15"/>
        <v>#REF!</v>
      </c>
      <c r="U26" s="36" t="e">
        <f t="shared" ca="1" si="15"/>
        <v>#REF!</v>
      </c>
      <c r="V26" s="36" t="e">
        <f t="shared" ca="1" si="15"/>
        <v>#REF!</v>
      </c>
      <c r="W26" s="36" t="e">
        <f t="shared" ca="1" si="15"/>
        <v>#REF!</v>
      </c>
      <c r="X26" s="36" t="e">
        <f t="shared" ca="1" si="16"/>
        <v>#REF!</v>
      </c>
      <c r="Y26" s="36" t="e">
        <f t="shared" ca="1" si="16"/>
        <v>#REF!</v>
      </c>
      <c r="Z26" s="36" t="e">
        <f t="shared" ca="1" si="16"/>
        <v>#REF!</v>
      </c>
      <c r="AA26" s="36" t="e">
        <f t="shared" ca="1" si="16"/>
        <v>#REF!</v>
      </c>
      <c r="AB26" s="36" t="e">
        <f t="shared" ca="1" si="16"/>
        <v>#REF!</v>
      </c>
      <c r="AC26" s="36" t="e">
        <f t="shared" ca="1" si="16"/>
        <v>#REF!</v>
      </c>
      <c r="AD26" s="36" t="e">
        <f t="shared" ca="1" si="16"/>
        <v>#REF!</v>
      </c>
      <c r="AE26" s="36" t="e">
        <f t="shared" ca="1" si="16"/>
        <v>#REF!</v>
      </c>
      <c r="AF26" s="36" t="e">
        <f t="shared" ca="1" si="16"/>
        <v>#REF!</v>
      </c>
      <c r="AG26" s="36" t="e">
        <f t="shared" ca="1" si="16"/>
        <v>#REF!</v>
      </c>
      <c r="AH26" s="36" t="e">
        <f t="shared" ca="1" si="17"/>
        <v>#REF!</v>
      </c>
      <c r="AI26" s="36" t="e">
        <f t="shared" ca="1" si="17"/>
        <v>#REF!</v>
      </c>
      <c r="AJ26" s="36" t="e">
        <f t="shared" ca="1" si="17"/>
        <v>#REF!</v>
      </c>
      <c r="AK26" s="36" t="e">
        <f t="shared" ca="1" si="17"/>
        <v>#REF!</v>
      </c>
      <c r="AL26" s="36" t="e">
        <f t="shared" ca="1" si="17"/>
        <v>#REF!</v>
      </c>
      <c r="AM26" s="36" t="e">
        <f t="shared" ca="1" si="17"/>
        <v>#REF!</v>
      </c>
      <c r="AN26" s="36" t="e">
        <f t="shared" ca="1" si="17"/>
        <v>#REF!</v>
      </c>
      <c r="AO26" s="36" t="e">
        <f t="shared" ca="1" si="17"/>
        <v>#REF!</v>
      </c>
      <c r="AP26" s="36" t="e">
        <f t="shared" ca="1" si="17"/>
        <v>#REF!</v>
      </c>
      <c r="AQ26" s="36" t="e">
        <f t="shared" ca="1" si="17"/>
        <v>#REF!</v>
      </c>
      <c r="AR26" s="36" t="e">
        <f t="shared" ca="1" si="18"/>
        <v>#REF!</v>
      </c>
      <c r="AS26" s="36" t="e">
        <f t="shared" ca="1" si="18"/>
        <v>#REF!</v>
      </c>
      <c r="AT26" s="36" t="e">
        <f t="shared" ca="1" si="18"/>
        <v>#REF!</v>
      </c>
      <c r="AU26" s="36" t="e">
        <f t="shared" ca="1" si="18"/>
        <v>#REF!</v>
      </c>
      <c r="AV26" s="36" t="e">
        <f t="shared" ca="1" si="18"/>
        <v>#REF!</v>
      </c>
      <c r="AW26" s="36" t="e">
        <f t="shared" ca="1" si="18"/>
        <v>#REF!</v>
      </c>
      <c r="AX26" s="36" t="e">
        <f t="shared" ca="1" si="18"/>
        <v>#REF!</v>
      </c>
      <c r="AY26" s="36" t="e">
        <f t="shared" ca="1" si="18"/>
        <v>#REF!</v>
      </c>
      <c r="AZ26" s="36" t="e">
        <f t="shared" ca="1" si="18"/>
        <v>#REF!</v>
      </c>
      <c r="BA26" s="36" t="e">
        <f t="shared" ca="1" si="18"/>
        <v>#REF!</v>
      </c>
      <c r="BB26" s="36" t="e">
        <f t="shared" ca="1" si="18"/>
        <v>#REF!</v>
      </c>
      <c r="BC26" s="36" t="e">
        <f t="shared" ca="1" si="18"/>
        <v>#REF!</v>
      </c>
      <c r="BD26" s="36" t="e">
        <f t="shared" ca="1" si="18"/>
        <v>#REF!</v>
      </c>
      <c r="BE26" s="36" t="e">
        <f t="shared" ca="1" si="7"/>
        <v>#REF!</v>
      </c>
      <c r="BF26" s="36" t="e">
        <f t="shared" ca="1" si="19"/>
        <v>#REF!</v>
      </c>
      <c r="BG26" s="36" t="e">
        <f t="shared" ca="1" si="19"/>
        <v>#REF!</v>
      </c>
      <c r="BH26" s="36" t="e">
        <f t="shared" ca="1" si="19"/>
        <v>#REF!</v>
      </c>
      <c r="BI26" s="36" t="e">
        <f t="shared" ca="1" si="19"/>
        <v>#REF!</v>
      </c>
      <c r="BJ26" s="36" t="e">
        <f t="shared" ca="1" si="19"/>
        <v>#REF!</v>
      </c>
      <c r="BK26" s="36" t="e">
        <f t="shared" ca="1" si="19"/>
        <v>#REF!</v>
      </c>
      <c r="BL26" s="36" t="e">
        <f t="shared" ca="1" si="19"/>
        <v>#REF!</v>
      </c>
      <c r="BM26" s="53" t="s">
        <v>543</v>
      </c>
      <c r="BN26" s="53" t="s">
        <v>278</v>
      </c>
      <c r="BO26" s="53" t="s">
        <v>518</v>
      </c>
    </row>
    <row r="27" spans="1:67" x14ac:dyDescent="0.2">
      <c r="A27" s="80">
        <v>24</v>
      </c>
      <c r="B27" s="53" t="s">
        <v>544</v>
      </c>
      <c r="C27" s="36" t="str">
        <f t="shared" si="6"/>
        <v>夕張市</v>
      </c>
      <c r="D27" s="36" t="e">
        <f t="shared" ca="1" si="14"/>
        <v>#REF!</v>
      </c>
      <c r="E27" s="36" t="e">
        <f t="shared" ca="1" si="14"/>
        <v>#REF!</v>
      </c>
      <c r="F27" s="36" t="e">
        <f t="shared" ca="1" si="14"/>
        <v>#REF!</v>
      </c>
      <c r="G27" s="36" t="e">
        <f t="shared" ca="1" si="14"/>
        <v>#REF!</v>
      </c>
      <c r="H27" s="36" t="e">
        <f t="shared" ca="1" si="14"/>
        <v>#REF!</v>
      </c>
      <c r="I27" s="36" t="e">
        <f t="shared" ca="1" si="14"/>
        <v>#REF!</v>
      </c>
      <c r="J27" s="36" t="e">
        <f t="shared" ca="1" si="14"/>
        <v>#REF!</v>
      </c>
      <c r="K27" s="36" t="e">
        <f t="shared" ca="1" si="14"/>
        <v>#REF!</v>
      </c>
      <c r="L27" s="36" t="e">
        <f t="shared" ca="1" si="14"/>
        <v>#REF!</v>
      </c>
      <c r="M27" s="36" t="e">
        <f t="shared" ca="1" si="14"/>
        <v>#REF!</v>
      </c>
      <c r="N27" s="36" t="e">
        <f t="shared" ca="1" si="15"/>
        <v>#REF!</v>
      </c>
      <c r="O27" s="36" t="e">
        <f t="shared" ca="1" si="15"/>
        <v>#REF!</v>
      </c>
      <c r="P27" s="36" t="e">
        <f t="shared" ca="1" si="15"/>
        <v>#REF!</v>
      </c>
      <c r="Q27" s="36" t="e">
        <f t="shared" ca="1" si="15"/>
        <v>#REF!</v>
      </c>
      <c r="R27" s="36" t="e">
        <f t="shared" ca="1" si="15"/>
        <v>#REF!</v>
      </c>
      <c r="S27" s="36" t="e">
        <f t="shared" ca="1" si="15"/>
        <v>#REF!</v>
      </c>
      <c r="T27" s="36" t="e">
        <f t="shared" ca="1" si="15"/>
        <v>#REF!</v>
      </c>
      <c r="U27" s="36" t="e">
        <f t="shared" ca="1" si="15"/>
        <v>#REF!</v>
      </c>
      <c r="V27" s="36" t="e">
        <f t="shared" ca="1" si="15"/>
        <v>#REF!</v>
      </c>
      <c r="W27" s="36" t="e">
        <f t="shared" ca="1" si="15"/>
        <v>#REF!</v>
      </c>
      <c r="X27" s="36" t="e">
        <f t="shared" ca="1" si="16"/>
        <v>#REF!</v>
      </c>
      <c r="Y27" s="36" t="e">
        <f t="shared" ca="1" si="16"/>
        <v>#REF!</v>
      </c>
      <c r="Z27" s="36" t="e">
        <f t="shared" ca="1" si="16"/>
        <v>#REF!</v>
      </c>
      <c r="AA27" s="36" t="e">
        <f t="shared" ca="1" si="16"/>
        <v>#REF!</v>
      </c>
      <c r="AB27" s="36" t="e">
        <f t="shared" ca="1" si="16"/>
        <v>#REF!</v>
      </c>
      <c r="AC27" s="36" t="e">
        <f t="shared" ca="1" si="16"/>
        <v>#REF!</v>
      </c>
      <c r="AD27" s="36" t="e">
        <f t="shared" ca="1" si="16"/>
        <v>#REF!</v>
      </c>
      <c r="AE27" s="36" t="e">
        <f t="shared" ca="1" si="16"/>
        <v>#REF!</v>
      </c>
      <c r="AF27" s="36" t="e">
        <f t="shared" ca="1" si="16"/>
        <v>#REF!</v>
      </c>
      <c r="AG27" s="36" t="e">
        <f t="shared" ca="1" si="16"/>
        <v>#REF!</v>
      </c>
      <c r="AH27" s="36" t="e">
        <f t="shared" ca="1" si="17"/>
        <v>#REF!</v>
      </c>
      <c r="AI27" s="36" t="e">
        <f t="shared" ca="1" si="17"/>
        <v>#REF!</v>
      </c>
      <c r="AJ27" s="36" t="e">
        <f t="shared" ca="1" si="17"/>
        <v>#REF!</v>
      </c>
      <c r="AK27" s="36" t="e">
        <f t="shared" ca="1" si="17"/>
        <v>#REF!</v>
      </c>
      <c r="AL27" s="36" t="e">
        <f t="shared" ca="1" si="17"/>
        <v>#REF!</v>
      </c>
      <c r="AM27" s="36" t="e">
        <f t="shared" ca="1" si="17"/>
        <v>#REF!</v>
      </c>
      <c r="AN27" s="36" t="e">
        <f t="shared" ca="1" si="17"/>
        <v>#REF!</v>
      </c>
      <c r="AO27" s="36" t="e">
        <f t="shared" ca="1" si="17"/>
        <v>#REF!</v>
      </c>
      <c r="AP27" s="36" t="e">
        <f t="shared" ca="1" si="17"/>
        <v>#REF!</v>
      </c>
      <c r="AQ27" s="36" t="e">
        <f t="shared" ca="1" si="17"/>
        <v>#REF!</v>
      </c>
      <c r="AR27" s="36" t="e">
        <f t="shared" ca="1" si="18"/>
        <v>#REF!</v>
      </c>
      <c r="AS27" s="36" t="e">
        <f t="shared" ca="1" si="18"/>
        <v>#REF!</v>
      </c>
      <c r="AT27" s="36" t="e">
        <f t="shared" ca="1" si="18"/>
        <v>#REF!</v>
      </c>
      <c r="AU27" s="36" t="e">
        <f t="shared" ca="1" si="18"/>
        <v>#REF!</v>
      </c>
      <c r="AV27" s="36" t="e">
        <f t="shared" ca="1" si="18"/>
        <v>#REF!</v>
      </c>
      <c r="AW27" s="36" t="e">
        <f t="shared" ca="1" si="18"/>
        <v>#REF!</v>
      </c>
      <c r="AX27" s="36" t="e">
        <f t="shared" ca="1" si="18"/>
        <v>#REF!</v>
      </c>
      <c r="AY27" s="36" t="e">
        <f t="shared" ca="1" si="18"/>
        <v>#REF!</v>
      </c>
      <c r="AZ27" s="36" t="e">
        <f t="shared" ca="1" si="18"/>
        <v>#REF!</v>
      </c>
      <c r="BA27" s="36" t="e">
        <f t="shared" ca="1" si="18"/>
        <v>#REF!</v>
      </c>
      <c r="BB27" s="36" t="e">
        <f t="shared" ca="1" si="18"/>
        <v>#REF!</v>
      </c>
      <c r="BC27" s="36" t="e">
        <f t="shared" ca="1" si="18"/>
        <v>#REF!</v>
      </c>
      <c r="BD27" s="36" t="e">
        <f t="shared" ca="1" si="18"/>
        <v>#REF!</v>
      </c>
      <c r="BE27" s="36" t="e">
        <f t="shared" ca="1" si="7"/>
        <v>#REF!</v>
      </c>
      <c r="BF27" s="36" t="e">
        <f t="shared" ca="1" si="19"/>
        <v>#REF!</v>
      </c>
      <c r="BG27" s="36" t="e">
        <f t="shared" ca="1" si="19"/>
        <v>#REF!</v>
      </c>
      <c r="BH27" s="36" t="e">
        <f t="shared" ca="1" si="19"/>
        <v>#REF!</v>
      </c>
      <c r="BI27" s="36" t="e">
        <f t="shared" ca="1" si="19"/>
        <v>#REF!</v>
      </c>
      <c r="BJ27" s="36" t="e">
        <f t="shared" ca="1" si="19"/>
        <v>#REF!</v>
      </c>
      <c r="BK27" s="36" t="e">
        <f t="shared" ca="1" si="19"/>
        <v>#REF!</v>
      </c>
      <c r="BL27" s="36" t="e">
        <f t="shared" ca="1" si="19"/>
        <v>#REF!</v>
      </c>
      <c r="BM27" s="53" t="s">
        <v>544</v>
      </c>
      <c r="BN27" s="53" t="s">
        <v>278</v>
      </c>
      <c r="BO27" s="53" t="s">
        <v>519</v>
      </c>
    </row>
    <row r="28" spans="1:67" s="83" customFormat="1" x14ac:dyDescent="0.2">
      <c r="A28" s="80">
        <v>25</v>
      </c>
      <c r="B28" s="81" t="s">
        <v>545</v>
      </c>
      <c r="C28" s="80" t="str">
        <f t="shared" si="6"/>
        <v>夕張市</v>
      </c>
      <c r="D28" s="80" t="e">
        <f t="shared" ca="1" si="14"/>
        <v>#REF!</v>
      </c>
      <c r="E28" s="80" t="e">
        <f t="shared" ca="1" si="14"/>
        <v>#REF!</v>
      </c>
      <c r="F28" s="80" t="e">
        <f t="shared" ca="1" si="14"/>
        <v>#REF!</v>
      </c>
      <c r="G28" s="80" t="e">
        <f t="shared" ca="1" si="14"/>
        <v>#REF!</v>
      </c>
      <c r="H28" s="80" t="e">
        <f t="shared" ca="1" si="14"/>
        <v>#REF!</v>
      </c>
      <c r="I28" s="80" t="e">
        <f t="shared" ca="1" si="14"/>
        <v>#REF!</v>
      </c>
      <c r="J28" s="80" t="e">
        <f t="shared" ca="1" si="14"/>
        <v>#REF!</v>
      </c>
      <c r="K28" s="80" t="e">
        <f t="shared" ca="1" si="14"/>
        <v>#REF!</v>
      </c>
      <c r="L28" s="80" t="e">
        <f t="shared" ca="1" si="14"/>
        <v>#REF!</v>
      </c>
      <c r="M28" s="80" t="e">
        <f t="shared" ca="1" si="14"/>
        <v>#REF!</v>
      </c>
      <c r="N28" s="80" t="e">
        <f t="shared" ca="1" si="15"/>
        <v>#REF!</v>
      </c>
      <c r="O28" s="80" t="e">
        <f t="shared" ca="1" si="15"/>
        <v>#REF!</v>
      </c>
      <c r="P28" s="80" t="e">
        <f t="shared" ca="1" si="15"/>
        <v>#REF!</v>
      </c>
      <c r="Q28" s="80" t="e">
        <f t="shared" ca="1" si="15"/>
        <v>#REF!</v>
      </c>
      <c r="R28" s="80" t="e">
        <f t="shared" ca="1" si="15"/>
        <v>#REF!</v>
      </c>
      <c r="S28" s="80" t="e">
        <f t="shared" ca="1" si="15"/>
        <v>#REF!</v>
      </c>
      <c r="T28" s="80" t="e">
        <f t="shared" ca="1" si="15"/>
        <v>#REF!</v>
      </c>
      <c r="U28" s="80" t="e">
        <f t="shared" ca="1" si="15"/>
        <v>#REF!</v>
      </c>
      <c r="V28" s="80" t="e">
        <f t="shared" ca="1" si="15"/>
        <v>#REF!</v>
      </c>
      <c r="W28" s="80" t="e">
        <f t="shared" ca="1" si="15"/>
        <v>#REF!</v>
      </c>
      <c r="X28" s="80" t="e">
        <f t="shared" ca="1" si="16"/>
        <v>#REF!</v>
      </c>
      <c r="Y28" s="80" t="e">
        <f t="shared" ca="1" si="16"/>
        <v>#REF!</v>
      </c>
      <c r="Z28" s="80" t="e">
        <f t="shared" ca="1" si="16"/>
        <v>#REF!</v>
      </c>
      <c r="AA28" s="80" t="e">
        <f t="shared" ca="1" si="16"/>
        <v>#REF!</v>
      </c>
      <c r="AB28" s="80" t="e">
        <f t="shared" ca="1" si="16"/>
        <v>#REF!</v>
      </c>
      <c r="AC28" s="80" t="e">
        <f t="shared" ca="1" si="16"/>
        <v>#REF!</v>
      </c>
      <c r="AD28" s="80" t="e">
        <f t="shared" ca="1" si="16"/>
        <v>#REF!</v>
      </c>
      <c r="AE28" s="80" t="e">
        <f t="shared" ca="1" si="16"/>
        <v>#REF!</v>
      </c>
      <c r="AF28" s="80" t="e">
        <f t="shared" ca="1" si="16"/>
        <v>#REF!</v>
      </c>
      <c r="AG28" s="80" t="e">
        <f t="shared" ca="1" si="16"/>
        <v>#REF!</v>
      </c>
      <c r="AH28" s="80" t="e">
        <f t="shared" ca="1" si="17"/>
        <v>#REF!</v>
      </c>
      <c r="AI28" s="80" t="e">
        <f t="shared" ca="1" si="17"/>
        <v>#REF!</v>
      </c>
      <c r="AJ28" s="80" t="e">
        <f t="shared" ca="1" si="17"/>
        <v>#REF!</v>
      </c>
      <c r="AK28" s="80" t="e">
        <f t="shared" ca="1" si="17"/>
        <v>#REF!</v>
      </c>
      <c r="AL28" s="80" t="e">
        <f t="shared" ca="1" si="17"/>
        <v>#REF!</v>
      </c>
      <c r="AM28" s="80" t="e">
        <f t="shared" ca="1" si="17"/>
        <v>#REF!</v>
      </c>
      <c r="AN28" s="80" t="e">
        <f t="shared" ca="1" si="17"/>
        <v>#REF!</v>
      </c>
      <c r="AO28" s="80" t="e">
        <f t="shared" ca="1" si="17"/>
        <v>#REF!</v>
      </c>
      <c r="AP28" s="80" t="e">
        <f t="shared" ca="1" si="17"/>
        <v>#REF!</v>
      </c>
      <c r="AQ28" s="80" t="e">
        <f t="shared" ca="1" si="17"/>
        <v>#REF!</v>
      </c>
      <c r="AR28" s="80" t="e">
        <f t="shared" ca="1" si="18"/>
        <v>#REF!</v>
      </c>
      <c r="AS28" s="80" t="e">
        <f t="shared" ca="1" si="18"/>
        <v>#REF!</v>
      </c>
      <c r="AT28" s="80" t="e">
        <f t="shared" ca="1" si="18"/>
        <v>#REF!</v>
      </c>
      <c r="AU28" s="80" t="e">
        <f t="shared" ca="1" si="18"/>
        <v>#REF!</v>
      </c>
      <c r="AV28" s="80" t="e">
        <f t="shared" ca="1" si="18"/>
        <v>#REF!</v>
      </c>
      <c r="AW28" s="80" t="e">
        <f t="shared" ca="1" si="18"/>
        <v>#REF!</v>
      </c>
      <c r="AX28" s="80" t="e">
        <f t="shared" ca="1" si="18"/>
        <v>#REF!</v>
      </c>
      <c r="AY28" s="80" t="e">
        <f t="shared" ca="1" si="18"/>
        <v>#REF!</v>
      </c>
      <c r="AZ28" s="80" t="e">
        <f t="shared" ca="1" si="18"/>
        <v>#REF!</v>
      </c>
      <c r="BA28" s="80" t="e">
        <f t="shared" ca="1" si="18"/>
        <v>#REF!</v>
      </c>
      <c r="BB28" s="80" t="e">
        <f t="shared" ca="1" si="18"/>
        <v>#REF!</v>
      </c>
      <c r="BC28" s="80" t="e">
        <f t="shared" ca="1" si="18"/>
        <v>#REF!</v>
      </c>
      <c r="BD28" s="80" t="e">
        <f t="shared" ca="1" si="18"/>
        <v>#REF!</v>
      </c>
      <c r="BE28" s="80" t="e">
        <f t="shared" ca="1" si="7"/>
        <v>#REF!</v>
      </c>
      <c r="BF28" s="80" t="e">
        <f t="shared" ca="1" si="19"/>
        <v>#REF!</v>
      </c>
      <c r="BG28" s="80" t="e">
        <f t="shared" ca="1" si="19"/>
        <v>#REF!</v>
      </c>
      <c r="BH28" s="80" t="e">
        <f t="shared" ca="1" si="19"/>
        <v>#REF!</v>
      </c>
      <c r="BI28" s="80" t="e">
        <f t="shared" ca="1" si="19"/>
        <v>#REF!</v>
      </c>
      <c r="BJ28" s="80" t="e">
        <f t="shared" ca="1" si="19"/>
        <v>#REF!</v>
      </c>
      <c r="BK28" s="80" t="e">
        <f t="shared" ca="1" si="19"/>
        <v>#REF!</v>
      </c>
      <c r="BL28" s="80" t="e">
        <f t="shared" ca="1" si="19"/>
        <v>#REF!</v>
      </c>
      <c r="BM28" s="81" t="s">
        <v>545</v>
      </c>
      <c r="BN28" s="81" t="s">
        <v>279</v>
      </c>
      <c r="BO28" s="81" t="s">
        <v>437</v>
      </c>
    </row>
    <row r="29" spans="1:67" s="83" customFormat="1" x14ac:dyDescent="0.2">
      <c r="A29" s="80">
        <v>26</v>
      </c>
      <c r="B29" s="81" t="s">
        <v>546</v>
      </c>
      <c r="C29" s="80" t="str">
        <f t="shared" si="6"/>
        <v>夕張市</v>
      </c>
      <c r="D29" s="80" t="e">
        <f t="shared" ca="1" si="14"/>
        <v>#REF!</v>
      </c>
      <c r="E29" s="80" t="e">
        <f t="shared" ca="1" si="14"/>
        <v>#REF!</v>
      </c>
      <c r="F29" s="80" t="e">
        <f t="shared" ca="1" si="14"/>
        <v>#REF!</v>
      </c>
      <c r="G29" s="80" t="e">
        <f t="shared" ca="1" si="14"/>
        <v>#REF!</v>
      </c>
      <c r="H29" s="80" t="e">
        <f t="shared" ca="1" si="14"/>
        <v>#REF!</v>
      </c>
      <c r="I29" s="80" t="e">
        <f t="shared" ca="1" si="14"/>
        <v>#REF!</v>
      </c>
      <c r="J29" s="80" t="e">
        <f t="shared" ca="1" si="14"/>
        <v>#REF!</v>
      </c>
      <c r="K29" s="80" t="e">
        <f t="shared" ca="1" si="14"/>
        <v>#REF!</v>
      </c>
      <c r="L29" s="80" t="e">
        <f t="shared" ca="1" si="14"/>
        <v>#REF!</v>
      </c>
      <c r="M29" s="80" t="e">
        <f t="shared" ca="1" si="14"/>
        <v>#REF!</v>
      </c>
      <c r="N29" s="80" t="e">
        <f t="shared" ca="1" si="15"/>
        <v>#REF!</v>
      </c>
      <c r="O29" s="80" t="e">
        <f t="shared" ca="1" si="15"/>
        <v>#REF!</v>
      </c>
      <c r="P29" s="80" t="e">
        <f t="shared" ca="1" si="15"/>
        <v>#REF!</v>
      </c>
      <c r="Q29" s="80" t="e">
        <f t="shared" ca="1" si="15"/>
        <v>#REF!</v>
      </c>
      <c r="R29" s="80" t="e">
        <f t="shared" ca="1" si="15"/>
        <v>#REF!</v>
      </c>
      <c r="S29" s="80" t="e">
        <f t="shared" ca="1" si="15"/>
        <v>#REF!</v>
      </c>
      <c r="T29" s="80" t="e">
        <f t="shared" ca="1" si="15"/>
        <v>#REF!</v>
      </c>
      <c r="U29" s="80" t="e">
        <f t="shared" ca="1" si="15"/>
        <v>#REF!</v>
      </c>
      <c r="V29" s="80" t="e">
        <f t="shared" ca="1" si="15"/>
        <v>#REF!</v>
      </c>
      <c r="W29" s="80" t="e">
        <f t="shared" ca="1" si="15"/>
        <v>#REF!</v>
      </c>
      <c r="X29" s="80" t="e">
        <f t="shared" ca="1" si="16"/>
        <v>#REF!</v>
      </c>
      <c r="Y29" s="80" t="e">
        <f t="shared" ca="1" si="16"/>
        <v>#REF!</v>
      </c>
      <c r="Z29" s="80" t="e">
        <f t="shared" ca="1" si="16"/>
        <v>#REF!</v>
      </c>
      <c r="AA29" s="80" t="e">
        <f t="shared" ca="1" si="16"/>
        <v>#REF!</v>
      </c>
      <c r="AB29" s="80" t="e">
        <f t="shared" ca="1" si="16"/>
        <v>#REF!</v>
      </c>
      <c r="AC29" s="80" t="e">
        <f t="shared" ca="1" si="16"/>
        <v>#REF!</v>
      </c>
      <c r="AD29" s="80" t="e">
        <f t="shared" ca="1" si="16"/>
        <v>#REF!</v>
      </c>
      <c r="AE29" s="80" t="e">
        <f t="shared" ca="1" si="16"/>
        <v>#REF!</v>
      </c>
      <c r="AF29" s="80" t="e">
        <f t="shared" ca="1" si="16"/>
        <v>#REF!</v>
      </c>
      <c r="AG29" s="80" t="e">
        <f t="shared" ca="1" si="16"/>
        <v>#REF!</v>
      </c>
      <c r="AH29" s="80" t="e">
        <f t="shared" ca="1" si="17"/>
        <v>#REF!</v>
      </c>
      <c r="AI29" s="80" t="e">
        <f t="shared" ca="1" si="17"/>
        <v>#REF!</v>
      </c>
      <c r="AJ29" s="80" t="e">
        <f t="shared" ca="1" si="17"/>
        <v>#REF!</v>
      </c>
      <c r="AK29" s="80" t="e">
        <f t="shared" ca="1" si="17"/>
        <v>#REF!</v>
      </c>
      <c r="AL29" s="80" t="e">
        <f t="shared" ca="1" si="17"/>
        <v>#REF!</v>
      </c>
      <c r="AM29" s="80" t="e">
        <f t="shared" ca="1" si="17"/>
        <v>#REF!</v>
      </c>
      <c r="AN29" s="80" t="e">
        <f t="shared" ca="1" si="17"/>
        <v>#REF!</v>
      </c>
      <c r="AO29" s="80" t="e">
        <f t="shared" ca="1" si="17"/>
        <v>#REF!</v>
      </c>
      <c r="AP29" s="80" t="e">
        <f t="shared" ca="1" si="17"/>
        <v>#REF!</v>
      </c>
      <c r="AQ29" s="80" t="e">
        <f t="shared" ca="1" si="17"/>
        <v>#REF!</v>
      </c>
      <c r="AR29" s="80" t="e">
        <f t="shared" ca="1" si="18"/>
        <v>#REF!</v>
      </c>
      <c r="AS29" s="80" t="e">
        <f t="shared" ca="1" si="18"/>
        <v>#REF!</v>
      </c>
      <c r="AT29" s="80" t="e">
        <f t="shared" ca="1" si="18"/>
        <v>#REF!</v>
      </c>
      <c r="AU29" s="80" t="e">
        <f t="shared" ca="1" si="18"/>
        <v>#REF!</v>
      </c>
      <c r="AV29" s="80" t="e">
        <f t="shared" ca="1" si="18"/>
        <v>#REF!</v>
      </c>
      <c r="AW29" s="80" t="e">
        <f t="shared" ca="1" si="18"/>
        <v>#REF!</v>
      </c>
      <c r="AX29" s="80" t="e">
        <f t="shared" ca="1" si="18"/>
        <v>#REF!</v>
      </c>
      <c r="AY29" s="80" t="e">
        <f t="shared" ca="1" si="18"/>
        <v>#REF!</v>
      </c>
      <c r="AZ29" s="80" t="e">
        <f t="shared" ca="1" si="18"/>
        <v>#REF!</v>
      </c>
      <c r="BA29" s="80" t="e">
        <f t="shared" ca="1" si="18"/>
        <v>#REF!</v>
      </c>
      <c r="BB29" s="80" t="e">
        <f t="shared" ca="1" si="18"/>
        <v>#REF!</v>
      </c>
      <c r="BC29" s="80" t="e">
        <f t="shared" ca="1" si="18"/>
        <v>#REF!</v>
      </c>
      <c r="BD29" s="80" t="e">
        <f t="shared" ca="1" si="18"/>
        <v>#REF!</v>
      </c>
      <c r="BE29" s="80" t="e">
        <f t="shared" ca="1" si="7"/>
        <v>#REF!</v>
      </c>
      <c r="BF29" s="80" t="e">
        <f t="shared" ca="1" si="19"/>
        <v>#REF!</v>
      </c>
      <c r="BG29" s="80" t="e">
        <f t="shared" ca="1" si="19"/>
        <v>#REF!</v>
      </c>
      <c r="BH29" s="80" t="e">
        <f t="shared" ca="1" si="19"/>
        <v>#REF!</v>
      </c>
      <c r="BI29" s="80" t="e">
        <f t="shared" ca="1" si="19"/>
        <v>#REF!</v>
      </c>
      <c r="BJ29" s="80" t="e">
        <f t="shared" ca="1" si="19"/>
        <v>#REF!</v>
      </c>
      <c r="BK29" s="80" t="e">
        <f t="shared" ca="1" si="19"/>
        <v>#REF!</v>
      </c>
      <c r="BL29" s="80" t="e">
        <f t="shared" ca="1" si="19"/>
        <v>#REF!</v>
      </c>
      <c r="BM29" s="81" t="s">
        <v>546</v>
      </c>
      <c r="BN29" s="81" t="s">
        <v>279</v>
      </c>
      <c r="BO29" s="81" t="s">
        <v>518</v>
      </c>
    </row>
    <row r="30" spans="1:67" s="83" customFormat="1" x14ac:dyDescent="0.2">
      <c r="A30" s="80">
        <v>27</v>
      </c>
      <c r="B30" s="81" t="s">
        <v>547</v>
      </c>
      <c r="C30" s="80" t="str">
        <f t="shared" si="6"/>
        <v>夕張市</v>
      </c>
      <c r="D30" s="80" t="e">
        <f t="shared" ca="1" si="14"/>
        <v>#REF!</v>
      </c>
      <c r="E30" s="80" t="e">
        <f t="shared" ca="1" si="14"/>
        <v>#REF!</v>
      </c>
      <c r="F30" s="80" t="e">
        <f t="shared" ca="1" si="14"/>
        <v>#REF!</v>
      </c>
      <c r="G30" s="80" t="e">
        <f t="shared" ca="1" si="14"/>
        <v>#REF!</v>
      </c>
      <c r="H30" s="80" t="e">
        <f t="shared" ca="1" si="14"/>
        <v>#REF!</v>
      </c>
      <c r="I30" s="80" t="e">
        <f t="shared" ca="1" si="14"/>
        <v>#REF!</v>
      </c>
      <c r="J30" s="80" t="e">
        <f t="shared" ca="1" si="14"/>
        <v>#REF!</v>
      </c>
      <c r="K30" s="80" t="e">
        <f t="shared" ca="1" si="14"/>
        <v>#REF!</v>
      </c>
      <c r="L30" s="80" t="e">
        <f t="shared" ca="1" si="14"/>
        <v>#REF!</v>
      </c>
      <c r="M30" s="80" t="e">
        <f t="shared" ca="1" si="14"/>
        <v>#REF!</v>
      </c>
      <c r="N30" s="80" t="e">
        <f t="shared" ca="1" si="15"/>
        <v>#REF!</v>
      </c>
      <c r="O30" s="80" t="e">
        <f t="shared" ca="1" si="15"/>
        <v>#REF!</v>
      </c>
      <c r="P30" s="80" t="e">
        <f t="shared" ca="1" si="15"/>
        <v>#REF!</v>
      </c>
      <c r="Q30" s="80" t="e">
        <f t="shared" ca="1" si="15"/>
        <v>#REF!</v>
      </c>
      <c r="R30" s="80" t="e">
        <f t="shared" ca="1" si="15"/>
        <v>#REF!</v>
      </c>
      <c r="S30" s="80" t="e">
        <f t="shared" ca="1" si="15"/>
        <v>#REF!</v>
      </c>
      <c r="T30" s="80" t="e">
        <f t="shared" ca="1" si="15"/>
        <v>#REF!</v>
      </c>
      <c r="U30" s="80" t="e">
        <f t="shared" ca="1" si="15"/>
        <v>#REF!</v>
      </c>
      <c r="V30" s="80" t="e">
        <f t="shared" ca="1" si="15"/>
        <v>#REF!</v>
      </c>
      <c r="W30" s="80" t="e">
        <f t="shared" ca="1" si="15"/>
        <v>#REF!</v>
      </c>
      <c r="X30" s="80" t="e">
        <f t="shared" ca="1" si="16"/>
        <v>#REF!</v>
      </c>
      <c r="Y30" s="80" t="e">
        <f t="shared" ca="1" si="16"/>
        <v>#REF!</v>
      </c>
      <c r="Z30" s="80" t="e">
        <f t="shared" ca="1" si="16"/>
        <v>#REF!</v>
      </c>
      <c r="AA30" s="80" t="e">
        <f t="shared" ca="1" si="16"/>
        <v>#REF!</v>
      </c>
      <c r="AB30" s="80" t="e">
        <f t="shared" ca="1" si="16"/>
        <v>#REF!</v>
      </c>
      <c r="AC30" s="80" t="e">
        <f t="shared" ca="1" si="16"/>
        <v>#REF!</v>
      </c>
      <c r="AD30" s="80" t="e">
        <f t="shared" ca="1" si="16"/>
        <v>#REF!</v>
      </c>
      <c r="AE30" s="80" t="e">
        <f t="shared" ca="1" si="16"/>
        <v>#REF!</v>
      </c>
      <c r="AF30" s="80" t="e">
        <f t="shared" ca="1" si="16"/>
        <v>#REF!</v>
      </c>
      <c r="AG30" s="80" t="e">
        <f t="shared" ca="1" si="16"/>
        <v>#REF!</v>
      </c>
      <c r="AH30" s="80" t="e">
        <f t="shared" ca="1" si="17"/>
        <v>#REF!</v>
      </c>
      <c r="AI30" s="80" t="e">
        <f t="shared" ca="1" si="17"/>
        <v>#REF!</v>
      </c>
      <c r="AJ30" s="80" t="e">
        <f t="shared" ca="1" si="17"/>
        <v>#REF!</v>
      </c>
      <c r="AK30" s="80" t="e">
        <f t="shared" ca="1" si="17"/>
        <v>#REF!</v>
      </c>
      <c r="AL30" s="80" t="e">
        <f t="shared" ca="1" si="17"/>
        <v>#REF!</v>
      </c>
      <c r="AM30" s="80" t="e">
        <f t="shared" ca="1" si="17"/>
        <v>#REF!</v>
      </c>
      <c r="AN30" s="80" t="e">
        <f t="shared" ca="1" si="17"/>
        <v>#REF!</v>
      </c>
      <c r="AO30" s="80" t="e">
        <f t="shared" ca="1" si="17"/>
        <v>#REF!</v>
      </c>
      <c r="AP30" s="80" t="e">
        <f t="shared" ca="1" si="17"/>
        <v>#REF!</v>
      </c>
      <c r="AQ30" s="80" t="e">
        <f t="shared" ca="1" si="17"/>
        <v>#REF!</v>
      </c>
      <c r="AR30" s="80" t="e">
        <f t="shared" ca="1" si="18"/>
        <v>#REF!</v>
      </c>
      <c r="AS30" s="80" t="e">
        <f t="shared" ca="1" si="18"/>
        <v>#REF!</v>
      </c>
      <c r="AT30" s="80" t="e">
        <f t="shared" ca="1" si="18"/>
        <v>#REF!</v>
      </c>
      <c r="AU30" s="80" t="e">
        <f t="shared" ca="1" si="18"/>
        <v>#REF!</v>
      </c>
      <c r="AV30" s="80" t="e">
        <f t="shared" ca="1" si="18"/>
        <v>#REF!</v>
      </c>
      <c r="AW30" s="80" t="e">
        <f t="shared" ca="1" si="18"/>
        <v>#REF!</v>
      </c>
      <c r="AX30" s="80" t="e">
        <f t="shared" ca="1" si="18"/>
        <v>#REF!</v>
      </c>
      <c r="AY30" s="80" t="e">
        <f t="shared" ca="1" si="18"/>
        <v>#REF!</v>
      </c>
      <c r="AZ30" s="80" t="e">
        <f t="shared" ca="1" si="18"/>
        <v>#REF!</v>
      </c>
      <c r="BA30" s="80" t="e">
        <f t="shared" ca="1" si="18"/>
        <v>#REF!</v>
      </c>
      <c r="BB30" s="80" t="e">
        <f t="shared" ca="1" si="18"/>
        <v>#REF!</v>
      </c>
      <c r="BC30" s="80" t="e">
        <f t="shared" ca="1" si="18"/>
        <v>#REF!</v>
      </c>
      <c r="BD30" s="80" t="e">
        <f t="shared" ca="1" si="18"/>
        <v>#REF!</v>
      </c>
      <c r="BE30" s="80" t="e">
        <f t="shared" ca="1" si="7"/>
        <v>#REF!</v>
      </c>
      <c r="BF30" s="80" t="e">
        <f t="shared" ca="1" si="19"/>
        <v>#REF!</v>
      </c>
      <c r="BG30" s="80" t="e">
        <f t="shared" ca="1" si="19"/>
        <v>#REF!</v>
      </c>
      <c r="BH30" s="80" t="e">
        <f t="shared" ca="1" si="19"/>
        <v>#REF!</v>
      </c>
      <c r="BI30" s="80" t="e">
        <f t="shared" ca="1" si="19"/>
        <v>#REF!</v>
      </c>
      <c r="BJ30" s="80" t="e">
        <f t="shared" ca="1" si="19"/>
        <v>#REF!</v>
      </c>
      <c r="BK30" s="80" t="e">
        <f t="shared" ca="1" si="19"/>
        <v>#REF!</v>
      </c>
      <c r="BL30" s="80" t="e">
        <f t="shared" ca="1" si="19"/>
        <v>#REF!</v>
      </c>
      <c r="BM30" s="81" t="s">
        <v>547</v>
      </c>
      <c r="BN30" s="81" t="s">
        <v>279</v>
      </c>
      <c r="BO30" s="81" t="s">
        <v>519</v>
      </c>
    </row>
    <row r="31" spans="1:67" x14ac:dyDescent="0.2">
      <c r="A31" s="80">
        <v>28</v>
      </c>
      <c r="B31" s="53" t="s">
        <v>548</v>
      </c>
      <c r="C31" s="36" t="str">
        <f t="shared" si="6"/>
        <v>夕張市</v>
      </c>
      <c r="D31" s="36" t="e">
        <f t="shared" ca="1" si="14"/>
        <v>#REF!</v>
      </c>
      <c r="E31" s="36" t="e">
        <f t="shared" ca="1" si="14"/>
        <v>#REF!</v>
      </c>
      <c r="F31" s="36" t="e">
        <f t="shared" ca="1" si="14"/>
        <v>#REF!</v>
      </c>
      <c r="G31" s="36" t="e">
        <f t="shared" ca="1" si="14"/>
        <v>#REF!</v>
      </c>
      <c r="H31" s="36" t="e">
        <f t="shared" ca="1" si="14"/>
        <v>#REF!</v>
      </c>
      <c r="I31" s="36" t="e">
        <f t="shared" ca="1" si="14"/>
        <v>#REF!</v>
      </c>
      <c r="J31" s="36" t="e">
        <f t="shared" ca="1" si="14"/>
        <v>#REF!</v>
      </c>
      <c r="K31" s="36" t="e">
        <f t="shared" ca="1" si="14"/>
        <v>#REF!</v>
      </c>
      <c r="L31" s="36" t="e">
        <f t="shared" ca="1" si="14"/>
        <v>#REF!</v>
      </c>
      <c r="M31" s="36" t="e">
        <f t="shared" ca="1" si="14"/>
        <v>#REF!</v>
      </c>
      <c r="N31" s="36" t="e">
        <f t="shared" ca="1" si="15"/>
        <v>#REF!</v>
      </c>
      <c r="O31" s="36" t="e">
        <f t="shared" ca="1" si="15"/>
        <v>#REF!</v>
      </c>
      <c r="P31" s="36" t="e">
        <f t="shared" ca="1" si="15"/>
        <v>#REF!</v>
      </c>
      <c r="Q31" s="36" t="e">
        <f t="shared" ca="1" si="15"/>
        <v>#REF!</v>
      </c>
      <c r="R31" s="36" t="e">
        <f t="shared" ca="1" si="15"/>
        <v>#REF!</v>
      </c>
      <c r="S31" s="36" t="e">
        <f t="shared" ca="1" si="15"/>
        <v>#REF!</v>
      </c>
      <c r="T31" s="36" t="e">
        <f t="shared" ca="1" si="15"/>
        <v>#REF!</v>
      </c>
      <c r="U31" s="36" t="e">
        <f t="shared" ca="1" si="15"/>
        <v>#REF!</v>
      </c>
      <c r="V31" s="36" t="e">
        <f t="shared" ca="1" si="15"/>
        <v>#REF!</v>
      </c>
      <c r="W31" s="36" t="e">
        <f t="shared" ca="1" si="15"/>
        <v>#REF!</v>
      </c>
      <c r="X31" s="36" t="e">
        <f t="shared" ca="1" si="16"/>
        <v>#REF!</v>
      </c>
      <c r="Y31" s="36" t="e">
        <f t="shared" ca="1" si="16"/>
        <v>#REF!</v>
      </c>
      <c r="Z31" s="36" t="e">
        <f t="shared" ca="1" si="16"/>
        <v>#REF!</v>
      </c>
      <c r="AA31" s="36" t="e">
        <f t="shared" ca="1" si="16"/>
        <v>#REF!</v>
      </c>
      <c r="AB31" s="36" t="e">
        <f t="shared" ca="1" si="16"/>
        <v>#REF!</v>
      </c>
      <c r="AC31" s="36" t="e">
        <f t="shared" ca="1" si="16"/>
        <v>#REF!</v>
      </c>
      <c r="AD31" s="36" t="e">
        <f t="shared" ca="1" si="16"/>
        <v>#REF!</v>
      </c>
      <c r="AE31" s="36" t="e">
        <f t="shared" ca="1" si="16"/>
        <v>#REF!</v>
      </c>
      <c r="AF31" s="36" t="e">
        <f t="shared" ca="1" si="16"/>
        <v>#REF!</v>
      </c>
      <c r="AG31" s="36" t="e">
        <f t="shared" ca="1" si="16"/>
        <v>#REF!</v>
      </c>
      <c r="AH31" s="36" t="e">
        <f t="shared" ca="1" si="17"/>
        <v>#REF!</v>
      </c>
      <c r="AI31" s="36" t="e">
        <f t="shared" ca="1" si="17"/>
        <v>#REF!</v>
      </c>
      <c r="AJ31" s="36" t="e">
        <f t="shared" ca="1" si="17"/>
        <v>#REF!</v>
      </c>
      <c r="AK31" s="36" t="e">
        <f t="shared" ca="1" si="17"/>
        <v>#REF!</v>
      </c>
      <c r="AL31" s="36" t="e">
        <f t="shared" ca="1" si="17"/>
        <v>#REF!</v>
      </c>
      <c r="AM31" s="36" t="e">
        <f t="shared" ca="1" si="17"/>
        <v>#REF!</v>
      </c>
      <c r="AN31" s="36" t="e">
        <f t="shared" ca="1" si="17"/>
        <v>#REF!</v>
      </c>
      <c r="AO31" s="36" t="e">
        <f t="shared" ca="1" si="17"/>
        <v>#REF!</v>
      </c>
      <c r="AP31" s="36" t="e">
        <f t="shared" ca="1" si="17"/>
        <v>#REF!</v>
      </c>
      <c r="AQ31" s="36" t="e">
        <f t="shared" ca="1" si="17"/>
        <v>#REF!</v>
      </c>
      <c r="AR31" s="36" t="e">
        <f t="shared" ca="1" si="18"/>
        <v>#REF!</v>
      </c>
      <c r="AS31" s="36" t="e">
        <f t="shared" ca="1" si="18"/>
        <v>#REF!</v>
      </c>
      <c r="AT31" s="36" t="e">
        <f t="shared" ca="1" si="18"/>
        <v>#REF!</v>
      </c>
      <c r="AU31" s="36" t="e">
        <f t="shared" ca="1" si="18"/>
        <v>#REF!</v>
      </c>
      <c r="AV31" s="36" t="e">
        <f t="shared" ca="1" si="18"/>
        <v>#REF!</v>
      </c>
      <c r="AW31" s="36" t="e">
        <f t="shared" ca="1" si="18"/>
        <v>#REF!</v>
      </c>
      <c r="AX31" s="36" t="e">
        <f t="shared" ca="1" si="18"/>
        <v>#REF!</v>
      </c>
      <c r="AY31" s="36" t="e">
        <f t="shared" ca="1" si="18"/>
        <v>#REF!</v>
      </c>
      <c r="AZ31" s="36" t="e">
        <f t="shared" ca="1" si="18"/>
        <v>#REF!</v>
      </c>
      <c r="BA31" s="36" t="e">
        <f t="shared" ca="1" si="18"/>
        <v>#REF!</v>
      </c>
      <c r="BB31" s="36" t="e">
        <f t="shared" ca="1" si="18"/>
        <v>#REF!</v>
      </c>
      <c r="BC31" s="36" t="e">
        <f t="shared" ca="1" si="18"/>
        <v>#REF!</v>
      </c>
      <c r="BD31" s="36" t="e">
        <f t="shared" ca="1" si="18"/>
        <v>#REF!</v>
      </c>
      <c r="BE31" s="36" t="e">
        <f t="shared" ca="1" si="7"/>
        <v>#REF!</v>
      </c>
      <c r="BF31" s="36" t="e">
        <f t="shared" ca="1" si="19"/>
        <v>#REF!</v>
      </c>
      <c r="BG31" s="36" t="e">
        <f t="shared" ca="1" si="19"/>
        <v>#REF!</v>
      </c>
      <c r="BH31" s="36" t="e">
        <f t="shared" ca="1" si="19"/>
        <v>#REF!</v>
      </c>
      <c r="BI31" s="36" t="e">
        <f t="shared" ca="1" si="19"/>
        <v>#REF!</v>
      </c>
      <c r="BJ31" s="36" t="e">
        <f t="shared" ca="1" si="19"/>
        <v>#REF!</v>
      </c>
      <c r="BK31" s="36" t="e">
        <f t="shared" ca="1" si="19"/>
        <v>#REF!</v>
      </c>
      <c r="BL31" s="36" t="e">
        <f t="shared" ca="1" si="19"/>
        <v>#REF!</v>
      </c>
      <c r="BM31" s="53" t="s">
        <v>548</v>
      </c>
      <c r="BN31" s="53" t="s">
        <v>280</v>
      </c>
      <c r="BO31" s="53" t="s">
        <v>437</v>
      </c>
    </row>
    <row r="32" spans="1:67" x14ac:dyDescent="0.2">
      <c r="A32" s="80">
        <v>29</v>
      </c>
      <c r="B32" s="53" t="s">
        <v>549</v>
      </c>
      <c r="C32" s="36" t="str">
        <f t="shared" si="6"/>
        <v>夕張市</v>
      </c>
      <c r="D32" s="36" t="e">
        <f t="shared" ca="1" si="14"/>
        <v>#REF!</v>
      </c>
      <c r="E32" s="36" t="e">
        <f t="shared" ca="1" si="14"/>
        <v>#REF!</v>
      </c>
      <c r="F32" s="36" t="e">
        <f t="shared" ca="1" si="14"/>
        <v>#REF!</v>
      </c>
      <c r="G32" s="36" t="e">
        <f t="shared" ca="1" si="14"/>
        <v>#REF!</v>
      </c>
      <c r="H32" s="36" t="e">
        <f t="shared" ca="1" si="14"/>
        <v>#REF!</v>
      </c>
      <c r="I32" s="36" t="e">
        <f t="shared" ca="1" si="14"/>
        <v>#REF!</v>
      </c>
      <c r="J32" s="36" t="e">
        <f t="shared" ca="1" si="14"/>
        <v>#REF!</v>
      </c>
      <c r="K32" s="36" t="e">
        <f t="shared" ca="1" si="14"/>
        <v>#REF!</v>
      </c>
      <c r="L32" s="36" t="e">
        <f t="shared" ca="1" si="14"/>
        <v>#REF!</v>
      </c>
      <c r="M32" s="36" t="e">
        <f t="shared" ca="1" si="14"/>
        <v>#REF!</v>
      </c>
      <c r="N32" s="36" t="e">
        <f t="shared" ca="1" si="15"/>
        <v>#REF!</v>
      </c>
      <c r="O32" s="36" t="e">
        <f t="shared" ca="1" si="15"/>
        <v>#REF!</v>
      </c>
      <c r="P32" s="36" t="e">
        <f t="shared" ca="1" si="15"/>
        <v>#REF!</v>
      </c>
      <c r="Q32" s="36" t="e">
        <f t="shared" ca="1" si="15"/>
        <v>#REF!</v>
      </c>
      <c r="R32" s="36" t="e">
        <f t="shared" ca="1" si="15"/>
        <v>#REF!</v>
      </c>
      <c r="S32" s="36" t="e">
        <f t="shared" ca="1" si="15"/>
        <v>#REF!</v>
      </c>
      <c r="T32" s="36" t="e">
        <f t="shared" ca="1" si="15"/>
        <v>#REF!</v>
      </c>
      <c r="U32" s="36" t="e">
        <f t="shared" ca="1" si="15"/>
        <v>#REF!</v>
      </c>
      <c r="V32" s="36" t="e">
        <f t="shared" ca="1" si="15"/>
        <v>#REF!</v>
      </c>
      <c r="W32" s="36" t="e">
        <f t="shared" ca="1" si="15"/>
        <v>#REF!</v>
      </c>
      <c r="X32" s="36" t="e">
        <f t="shared" ca="1" si="16"/>
        <v>#REF!</v>
      </c>
      <c r="Y32" s="36" t="e">
        <f t="shared" ca="1" si="16"/>
        <v>#REF!</v>
      </c>
      <c r="Z32" s="36" t="e">
        <f t="shared" ca="1" si="16"/>
        <v>#REF!</v>
      </c>
      <c r="AA32" s="36" t="e">
        <f t="shared" ca="1" si="16"/>
        <v>#REF!</v>
      </c>
      <c r="AB32" s="36" t="e">
        <f t="shared" ca="1" si="16"/>
        <v>#REF!</v>
      </c>
      <c r="AC32" s="36" t="e">
        <f t="shared" ca="1" si="16"/>
        <v>#REF!</v>
      </c>
      <c r="AD32" s="36" t="e">
        <f t="shared" ca="1" si="16"/>
        <v>#REF!</v>
      </c>
      <c r="AE32" s="36" t="e">
        <f t="shared" ca="1" si="16"/>
        <v>#REF!</v>
      </c>
      <c r="AF32" s="36" t="e">
        <f t="shared" ca="1" si="16"/>
        <v>#REF!</v>
      </c>
      <c r="AG32" s="36" t="e">
        <f t="shared" ca="1" si="16"/>
        <v>#REF!</v>
      </c>
      <c r="AH32" s="36" t="e">
        <f t="shared" ca="1" si="17"/>
        <v>#REF!</v>
      </c>
      <c r="AI32" s="36" t="e">
        <f t="shared" ca="1" si="17"/>
        <v>#REF!</v>
      </c>
      <c r="AJ32" s="36" t="e">
        <f t="shared" ca="1" si="17"/>
        <v>#REF!</v>
      </c>
      <c r="AK32" s="36" t="e">
        <f t="shared" ca="1" si="17"/>
        <v>#REF!</v>
      </c>
      <c r="AL32" s="36" t="e">
        <f t="shared" ca="1" si="17"/>
        <v>#REF!</v>
      </c>
      <c r="AM32" s="36" t="e">
        <f t="shared" ca="1" si="17"/>
        <v>#REF!</v>
      </c>
      <c r="AN32" s="36" t="e">
        <f t="shared" ca="1" si="17"/>
        <v>#REF!</v>
      </c>
      <c r="AO32" s="36" t="e">
        <f t="shared" ca="1" si="17"/>
        <v>#REF!</v>
      </c>
      <c r="AP32" s="36" t="e">
        <f t="shared" ca="1" si="17"/>
        <v>#REF!</v>
      </c>
      <c r="AQ32" s="36" t="e">
        <f t="shared" ca="1" si="17"/>
        <v>#REF!</v>
      </c>
      <c r="AR32" s="36" t="e">
        <f t="shared" ca="1" si="18"/>
        <v>#REF!</v>
      </c>
      <c r="AS32" s="36" t="e">
        <f t="shared" ca="1" si="18"/>
        <v>#REF!</v>
      </c>
      <c r="AT32" s="36" t="e">
        <f t="shared" ca="1" si="18"/>
        <v>#REF!</v>
      </c>
      <c r="AU32" s="36" t="e">
        <f t="shared" ca="1" si="18"/>
        <v>#REF!</v>
      </c>
      <c r="AV32" s="36" t="e">
        <f t="shared" ca="1" si="18"/>
        <v>#REF!</v>
      </c>
      <c r="AW32" s="36" t="e">
        <f t="shared" ca="1" si="18"/>
        <v>#REF!</v>
      </c>
      <c r="AX32" s="36" t="e">
        <f t="shared" ca="1" si="18"/>
        <v>#REF!</v>
      </c>
      <c r="AY32" s="36" t="e">
        <f t="shared" ca="1" si="18"/>
        <v>#REF!</v>
      </c>
      <c r="AZ32" s="36" t="e">
        <f t="shared" ca="1" si="18"/>
        <v>#REF!</v>
      </c>
      <c r="BA32" s="36" t="e">
        <f t="shared" ca="1" si="18"/>
        <v>#REF!</v>
      </c>
      <c r="BB32" s="36" t="e">
        <f t="shared" ca="1" si="18"/>
        <v>#REF!</v>
      </c>
      <c r="BC32" s="36" t="e">
        <f t="shared" ca="1" si="18"/>
        <v>#REF!</v>
      </c>
      <c r="BD32" s="36" t="e">
        <f t="shared" ca="1" si="18"/>
        <v>#REF!</v>
      </c>
      <c r="BE32" s="36" t="e">
        <f t="shared" ca="1" si="7"/>
        <v>#REF!</v>
      </c>
      <c r="BF32" s="36" t="e">
        <f t="shared" ca="1" si="19"/>
        <v>#REF!</v>
      </c>
      <c r="BG32" s="36" t="e">
        <f t="shared" ca="1" si="19"/>
        <v>#REF!</v>
      </c>
      <c r="BH32" s="36" t="e">
        <f t="shared" ca="1" si="19"/>
        <v>#REF!</v>
      </c>
      <c r="BI32" s="36" t="e">
        <f t="shared" ca="1" si="19"/>
        <v>#REF!</v>
      </c>
      <c r="BJ32" s="36" t="e">
        <f t="shared" ca="1" si="19"/>
        <v>#REF!</v>
      </c>
      <c r="BK32" s="36" t="e">
        <f t="shared" ca="1" si="19"/>
        <v>#REF!</v>
      </c>
      <c r="BL32" s="36" t="e">
        <f t="shared" ca="1" si="19"/>
        <v>#REF!</v>
      </c>
      <c r="BM32" s="53" t="s">
        <v>549</v>
      </c>
      <c r="BN32" s="53" t="s">
        <v>280</v>
      </c>
      <c r="BO32" s="53" t="s">
        <v>518</v>
      </c>
    </row>
    <row r="33" spans="1:67" x14ac:dyDescent="0.2">
      <c r="A33" s="80">
        <v>30</v>
      </c>
      <c r="B33" s="53" t="s">
        <v>550</v>
      </c>
      <c r="C33" s="36" t="str">
        <f t="shared" si="6"/>
        <v>夕張市</v>
      </c>
      <c r="D33" s="36" t="e">
        <f t="shared" ca="1" si="14"/>
        <v>#REF!</v>
      </c>
      <c r="E33" s="36" t="e">
        <f t="shared" ca="1" si="14"/>
        <v>#REF!</v>
      </c>
      <c r="F33" s="36" t="e">
        <f t="shared" ca="1" si="14"/>
        <v>#REF!</v>
      </c>
      <c r="G33" s="36" t="e">
        <f t="shared" ca="1" si="14"/>
        <v>#REF!</v>
      </c>
      <c r="H33" s="36" t="e">
        <f t="shared" ca="1" si="14"/>
        <v>#REF!</v>
      </c>
      <c r="I33" s="36" t="e">
        <f t="shared" ca="1" si="14"/>
        <v>#REF!</v>
      </c>
      <c r="J33" s="36" t="e">
        <f t="shared" ca="1" si="14"/>
        <v>#REF!</v>
      </c>
      <c r="K33" s="36" t="e">
        <f t="shared" ca="1" si="14"/>
        <v>#REF!</v>
      </c>
      <c r="L33" s="36" t="e">
        <f t="shared" ca="1" si="14"/>
        <v>#REF!</v>
      </c>
      <c r="M33" s="36" t="e">
        <f t="shared" ca="1" si="14"/>
        <v>#REF!</v>
      </c>
      <c r="N33" s="36" t="e">
        <f t="shared" ca="1" si="15"/>
        <v>#REF!</v>
      </c>
      <c r="O33" s="36" t="e">
        <f t="shared" ca="1" si="15"/>
        <v>#REF!</v>
      </c>
      <c r="P33" s="36" t="e">
        <f t="shared" ca="1" si="15"/>
        <v>#REF!</v>
      </c>
      <c r="Q33" s="36" t="e">
        <f t="shared" ca="1" si="15"/>
        <v>#REF!</v>
      </c>
      <c r="R33" s="36" t="e">
        <f t="shared" ca="1" si="15"/>
        <v>#REF!</v>
      </c>
      <c r="S33" s="36" t="e">
        <f t="shared" ca="1" si="15"/>
        <v>#REF!</v>
      </c>
      <c r="T33" s="36" t="e">
        <f t="shared" ca="1" si="15"/>
        <v>#REF!</v>
      </c>
      <c r="U33" s="36" t="e">
        <f t="shared" ca="1" si="15"/>
        <v>#REF!</v>
      </c>
      <c r="V33" s="36" t="e">
        <f t="shared" ca="1" si="15"/>
        <v>#REF!</v>
      </c>
      <c r="W33" s="36" t="e">
        <f t="shared" ca="1" si="15"/>
        <v>#REF!</v>
      </c>
      <c r="X33" s="36" t="e">
        <f t="shared" ca="1" si="16"/>
        <v>#REF!</v>
      </c>
      <c r="Y33" s="36" t="e">
        <f t="shared" ca="1" si="16"/>
        <v>#REF!</v>
      </c>
      <c r="Z33" s="36" t="e">
        <f t="shared" ca="1" si="16"/>
        <v>#REF!</v>
      </c>
      <c r="AA33" s="36" t="e">
        <f t="shared" ca="1" si="16"/>
        <v>#REF!</v>
      </c>
      <c r="AB33" s="36" t="e">
        <f t="shared" ca="1" si="16"/>
        <v>#REF!</v>
      </c>
      <c r="AC33" s="36" t="e">
        <f t="shared" ca="1" si="16"/>
        <v>#REF!</v>
      </c>
      <c r="AD33" s="36" t="e">
        <f t="shared" ca="1" si="16"/>
        <v>#REF!</v>
      </c>
      <c r="AE33" s="36" t="e">
        <f t="shared" ca="1" si="16"/>
        <v>#REF!</v>
      </c>
      <c r="AF33" s="36" t="e">
        <f t="shared" ca="1" si="16"/>
        <v>#REF!</v>
      </c>
      <c r="AG33" s="36" t="e">
        <f t="shared" ca="1" si="16"/>
        <v>#REF!</v>
      </c>
      <c r="AH33" s="36" t="e">
        <f t="shared" ca="1" si="17"/>
        <v>#REF!</v>
      </c>
      <c r="AI33" s="36" t="e">
        <f t="shared" ca="1" si="17"/>
        <v>#REF!</v>
      </c>
      <c r="AJ33" s="36" t="e">
        <f t="shared" ca="1" si="17"/>
        <v>#REF!</v>
      </c>
      <c r="AK33" s="36" t="e">
        <f t="shared" ca="1" si="17"/>
        <v>#REF!</v>
      </c>
      <c r="AL33" s="36" t="e">
        <f t="shared" ca="1" si="17"/>
        <v>#REF!</v>
      </c>
      <c r="AM33" s="36" t="e">
        <f t="shared" ca="1" si="17"/>
        <v>#REF!</v>
      </c>
      <c r="AN33" s="36" t="e">
        <f t="shared" ca="1" si="17"/>
        <v>#REF!</v>
      </c>
      <c r="AO33" s="36" t="e">
        <f t="shared" ca="1" si="17"/>
        <v>#REF!</v>
      </c>
      <c r="AP33" s="36" t="e">
        <f t="shared" ca="1" si="17"/>
        <v>#REF!</v>
      </c>
      <c r="AQ33" s="36" t="e">
        <f t="shared" ca="1" si="17"/>
        <v>#REF!</v>
      </c>
      <c r="AR33" s="36" t="e">
        <f t="shared" ca="1" si="18"/>
        <v>#REF!</v>
      </c>
      <c r="AS33" s="36" t="e">
        <f t="shared" ca="1" si="18"/>
        <v>#REF!</v>
      </c>
      <c r="AT33" s="36" t="e">
        <f t="shared" ca="1" si="18"/>
        <v>#REF!</v>
      </c>
      <c r="AU33" s="36" t="e">
        <f t="shared" ca="1" si="18"/>
        <v>#REF!</v>
      </c>
      <c r="AV33" s="36" t="e">
        <f t="shared" ca="1" si="18"/>
        <v>#REF!</v>
      </c>
      <c r="AW33" s="36" t="e">
        <f t="shared" ca="1" si="18"/>
        <v>#REF!</v>
      </c>
      <c r="AX33" s="36" t="e">
        <f t="shared" ca="1" si="18"/>
        <v>#REF!</v>
      </c>
      <c r="AY33" s="36" t="e">
        <f t="shared" ca="1" si="18"/>
        <v>#REF!</v>
      </c>
      <c r="AZ33" s="36" t="e">
        <f t="shared" ca="1" si="18"/>
        <v>#REF!</v>
      </c>
      <c r="BA33" s="36" t="e">
        <f t="shared" ca="1" si="18"/>
        <v>#REF!</v>
      </c>
      <c r="BB33" s="36" t="e">
        <f t="shared" ca="1" si="18"/>
        <v>#REF!</v>
      </c>
      <c r="BC33" s="36" t="e">
        <f t="shared" ca="1" si="18"/>
        <v>#REF!</v>
      </c>
      <c r="BD33" s="36" t="e">
        <f t="shared" ca="1" si="18"/>
        <v>#REF!</v>
      </c>
      <c r="BE33" s="73" t="e">
        <f t="shared" ca="1" si="7"/>
        <v>#REF!</v>
      </c>
      <c r="BF33" s="73" t="e">
        <f t="shared" ca="1" si="19"/>
        <v>#REF!</v>
      </c>
      <c r="BG33" s="36" t="e">
        <f t="shared" ca="1" si="19"/>
        <v>#REF!</v>
      </c>
      <c r="BH33" s="36" t="e">
        <f t="shared" ca="1" si="19"/>
        <v>#REF!</v>
      </c>
      <c r="BI33" s="36" t="e">
        <f t="shared" ca="1" si="19"/>
        <v>#REF!</v>
      </c>
      <c r="BJ33" s="36" t="e">
        <f t="shared" ca="1" si="19"/>
        <v>#REF!</v>
      </c>
      <c r="BK33" s="36" t="e">
        <f t="shared" ca="1" si="19"/>
        <v>#REF!</v>
      </c>
      <c r="BL33" s="36" t="e">
        <f t="shared" ca="1" si="19"/>
        <v>#REF!</v>
      </c>
      <c r="BM33" s="53" t="s">
        <v>550</v>
      </c>
      <c r="BN33" s="53" t="s">
        <v>280</v>
      </c>
      <c r="BO33" s="53" t="s">
        <v>519</v>
      </c>
    </row>
    <row r="34" spans="1:67" s="83" customFormat="1" x14ac:dyDescent="0.2">
      <c r="A34" s="80">
        <v>31</v>
      </c>
      <c r="B34" s="81" t="s">
        <v>551</v>
      </c>
      <c r="C34" s="80" t="str">
        <f t="shared" si="6"/>
        <v>夕張市</v>
      </c>
      <c r="D34" s="80" t="e">
        <f t="shared" ref="D34:M43" ca="1" si="20">VLOOKUP($C34,INDIRECT("'"&amp;$B34&amp;"'!$C$4:$BL$182"),D$166,0)</f>
        <v>#REF!</v>
      </c>
      <c r="E34" s="80" t="e">
        <f t="shared" ca="1" si="20"/>
        <v>#REF!</v>
      </c>
      <c r="F34" s="80" t="e">
        <f t="shared" ca="1" si="20"/>
        <v>#REF!</v>
      </c>
      <c r="G34" s="80" t="e">
        <f t="shared" ca="1" si="20"/>
        <v>#REF!</v>
      </c>
      <c r="H34" s="80" t="e">
        <f t="shared" ca="1" si="20"/>
        <v>#REF!</v>
      </c>
      <c r="I34" s="80" t="e">
        <f t="shared" ca="1" si="20"/>
        <v>#REF!</v>
      </c>
      <c r="J34" s="80" t="e">
        <f t="shared" ca="1" si="20"/>
        <v>#REF!</v>
      </c>
      <c r="K34" s="80" t="e">
        <f t="shared" ca="1" si="20"/>
        <v>#REF!</v>
      </c>
      <c r="L34" s="80" t="e">
        <f t="shared" ca="1" si="20"/>
        <v>#REF!</v>
      </c>
      <c r="M34" s="80" t="e">
        <f t="shared" ca="1" si="20"/>
        <v>#REF!</v>
      </c>
      <c r="N34" s="80" t="e">
        <f t="shared" ref="N34:W43" ca="1" si="21">VLOOKUP($C34,INDIRECT("'"&amp;$B34&amp;"'!$C$4:$BL$182"),N$166,0)</f>
        <v>#REF!</v>
      </c>
      <c r="O34" s="80" t="e">
        <f t="shared" ca="1" si="21"/>
        <v>#REF!</v>
      </c>
      <c r="P34" s="80" t="e">
        <f t="shared" ca="1" si="21"/>
        <v>#REF!</v>
      </c>
      <c r="Q34" s="80" t="e">
        <f t="shared" ca="1" si="21"/>
        <v>#REF!</v>
      </c>
      <c r="R34" s="80" t="e">
        <f t="shared" ca="1" si="21"/>
        <v>#REF!</v>
      </c>
      <c r="S34" s="80" t="e">
        <f t="shared" ca="1" si="21"/>
        <v>#REF!</v>
      </c>
      <c r="T34" s="80" t="e">
        <f t="shared" ca="1" si="21"/>
        <v>#REF!</v>
      </c>
      <c r="U34" s="80" t="e">
        <f t="shared" ca="1" si="21"/>
        <v>#REF!</v>
      </c>
      <c r="V34" s="80" t="e">
        <f t="shared" ca="1" si="21"/>
        <v>#REF!</v>
      </c>
      <c r="W34" s="80" t="e">
        <f t="shared" ca="1" si="21"/>
        <v>#REF!</v>
      </c>
      <c r="X34" s="80" t="e">
        <f t="shared" ref="X34:AG43" ca="1" si="22">VLOOKUP($C34,INDIRECT("'"&amp;$B34&amp;"'!$C$4:$BL$182"),X$166,0)</f>
        <v>#REF!</v>
      </c>
      <c r="Y34" s="80" t="e">
        <f t="shared" ca="1" si="22"/>
        <v>#REF!</v>
      </c>
      <c r="Z34" s="80" t="e">
        <f t="shared" ca="1" si="22"/>
        <v>#REF!</v>
      </c>
      <c r="AA34" s="80" t="e">
        <f t="shared" ca="1" si="22"/>
        <v>#REF!</v>
      </c>
      <c r="AB34" s="80" t="e">
        <f t="shared" ca="1" si="22"/>
        <v>#REF!</v>
      </c>
      <c r="AC34" s="80" t="e">
        <f t="shared" ca="1" si="22"/>
        <v>#REF!</v>
      </c>
      <c r="AD34" s="80" t="e">
        <f t="shared" ca="1" si="22"/>
        <v>#REF!</v>
      </c>
      <c r="AE34" s="80" t="e">
        <f t="shared" ca="1" si="22"/>
        <v>#REF!</v>
      </c>
      <c r="AF34" s="80" t="e">
        <f t="shared" ca="1" si="22"/>
        <v>#REF!</v>
      </c>
      <c r="AG34" s="80" t="e">
        <f t="shared" ca="1" si="22"/>
        <v>#REF!</v>
      </c>
      <c r="AH34" s="80" t="e">
        <f t="shared" ref="AH34:AQ43" ca="1" si="23">VLOOKUP($C34,INDIRECT("'"&amp;$B34&amp;"'!$C$4:$BL$182"),AH$166,0)</f>
        <v>#REF!</v>
      </c>
      <c r="AI34" s="80" t="e">
        <f t="shared" ca="1" si="23"/>
        <v>#REF!</v>
      </c>
      <c r="AJ34" s="80" t="e">
        <f t="shared" ca="1" si="23"/>
        <v>#REF!</v>
      </c>
      <c r="AK34" s="80" t="e">
        <f t="shared" ca="1" si="23"/>
        <v>#REF!</v>
      </c>
      <c r="AL34" s="80" t="e">
        <f t="shared" ca="1" si="23"/>
        <v>#REF!</v>
      </c>
      <c r="AM34" s="80" t="e">
        <f t="shared" ca="1" si="23"/>
        <v>#REF!</v>
      </c>
      <c r="AN34" s="80" t="e">
        <f t="shared" ca="1" si="23"/>
        <v>#REF!</v>
      </c>
      <c r="AO34" s="80" t="e">
        <f t="shared" ca="1" si="23"/>
        <v>#REF!</v>
      </c>
      <c r="AP34" s="80" t="e">
        <f t="shared" ca="1" si="23"/>
        <v>#REF!</v>
      </c>
      <c r="AQ34" s="80" t="e">
        <f t="shared" ca="1" si="23"/>
        <v>#REF!</v>
      </c>
      <c r="AR34" s="80" t="e">
        <f t="shared" ref="AR34:BD43" ca="1" si="24">VLOOKUP($C34,INDIRECT("'"&amp;$B34&amp;"'!$C$4:$BL$182"),AR$166,0)</f>
        <v>#REF!</v>
      </c>
      <c r="AS34" s="80" t="e">
        <f t="shared" ca="1" si="24"/>
        <v>#REF!</v>
      </c>
      <c r="AT34" s="80" t="e">
        <f t="shared" ca="1" si="24"/>
        <v>#REF!</v>
      </c>
      <c r="AU34" s="80" t="e">
        <f t="shared" ca="1" si="24"/>
        <v>#REF!</v>
      </c>
      <c r="AV34" s="80" t="e">
        <f t="shared" ca="1" si="24"/>
        <v>#REF!</v>
      </c>
      <c r="AW34" s="80" t="e">
        <f t="shared" ca="1" si="24"/>
        <v>#REF!</v>
      </c>
      <c r="AX34" s="80" t="e">
        <f t="shared" ca="1" si="24"/>
        <v>#REF!</v>
      </c>
      <c r="AY34" s="80" t="e">
        <f t="shared" ca="1" si="24"/>
        <v>#REF!</v>
      </c>
      <c r="AZ34" s="80" t="e">
        <f t="shared" ca="1" si="24"/>
        <v>#REF!</v>
      </c>
      <c r="BA34" s="80" t="e">
        <f t="shared" ca="1" si="24"/>
        <v>#REF!</v>
      </c>
      <c r="BB34" s="80" t="e">
        <f t="shared" ca="1" si="24"/>
        <v>#REF!</v>
      </c>
      <c r="BC34" s="80" t="e">
        <f t="shared" ca="1" si="24"/>
        <v>#REF!</v>
      </c>
      <c r="BD34" s="80" t="e">
        <f t="shared" ca="1" si="24"/>
        <v>#REF!</v>
      </c>
      <c r="BE34" s="80" t="e">
        <f t="shared" ca="1" si="7"/>
        <v>#REF!</v>
      </c>
      <c r="BF34" s="80" t="e">
        <f t="shared" ref="BF34:BL43" ca="1" si="25">VLOOKUP($C34,INDIRECT("'"&amp;$B34&amp;"'!$C$4:$BL$182"),BF$166,0)</f>
        <v>#REF!</v>
      </c>
      <c r="BG34" s="80" t="e">
        <f t="shared" ca="1" si="25"/>
        <v>#REF!</v>
      </c>
      <c r="BH34" s="80" t="e">
        <f t="shared" ca="1" si="25"/>
        <v>#REF!</v>
      </c>
      <c r="BI34" s="80" t="e">
        <f t="shared" ca="1" si="25"/>
        <v>#REF!</v>
      </c>
      <c r="BJ34" s="80" t="e">
        <f t="shared" ca="1" si="25"/>
        <v>#REF!</v>
      </c>
      <c r="BK34" s="80" t="e">
        <f t="shared" ca="1" si="25"/>
        <v>#REF!</v>
      </c>
      <c r="BL34" s="80" t="e">
        <f t="shared" ca="1" si="25"/>
        <v>#REF!</v>
      </c>
      <c r="BM34" s="81" t="s">
        <v>551</v>
      </c>
      <c r="BN34" s="81" t="s">
        <v>281</v>
      </c>
      <c r="BO34" s="81" t="s">
        <v>437</v>
      </c>
    </row>
    <row r="35" spans="1:67" s="83" customFormat="1" x14ac:dyDescent="0.2">
      <c r="A35" s="80">
        <v>32</v>
      </c>
      <c r="B35" s="81" t="s">
        <v>552</v>
      </c>
      <c r="C35" s="80" t="str">
        <f t="shared" si="6"/>
        <v>夕張市</v>
      </c>
      <c r="D35" s="80" t="e">
        <f t="shared" ca="1" si="20"/>
        <v>#REF!</v>
      </c>
      <c r="E35" s="80" t="e">
        <f t="shared" ca="1" si="20"/>
        <v>#REF!</v>
      </c>
      <c r="F35" s="80" t="e">
        <f t="shared" ca="1" si="20"/>
        <v>#REF!</v>
      </c>
      <c r="G35" s="80" t="e">
        <f t="shared" ca="1" si="20"/>
        <v>#REF!</v>
      </c>
      <c r="H35" s="80" t="e">
        <f t="shared" ca="1" si="20"/>
        <v>#REF!</v>
      </c>
      <c r="I35" s="80" t="e">
        <f t="shared" ca="1" si="20"/>
        <v>#REF!</v>
      </c>
      <c r="J35" s="80" t="e">
        <f t="shared" ca="1" si="20"/>
        <v>#REF!</v>
      </c>
      <c r="K35" s="80" t="e">
        <f t="shared" ca="1" si="20"/>
        <v>#REF!</v>
      </c>
      <c r="L35" s="80" t="e">
        <f t="shared" ca="1" si="20"/>
        <v>#REF!</v>
      </c>
      <c r="M35" s="80" t="e">
        <f t="shared" ca="1" si="20"/>
        <v>#REF!</v>
      </c>
      <c r="N35" s="80" t="e">
        <f t="shared" ca="1" si="21"/>
        <v>#REF!</v>
      </c>
      <c r="O35" s="80" t="e">
        <f t="shared" ca="1" si="21"/>
        <v>#REF!</v>
      </c>
      <c r="P35" s="80" t="e">
        <f t="shared" ca="1" si="21"/>
        <v>#REF!</v>
      </c>
      <c r="Q35" s="80" t="e">
        <f t="shared" ca="1" si="21"/>
        <v>#REF!</v>
      </c>
      <c r="R35" s="80" t="e">
        <f t="shared" ca="1" si="21"/>
        <v>#REF!</v>
      </c>
      <c r="S35" s="80" t="e">
        <f t="shared" ca="1" si="21"/>
        <v>#REF!</v>
      </c>
      <c r="T35" s="80" t="e">
        <f t="shared" ca="1" si="21"/>
        <v>#REF!</v>
      </c>
      <c r="U35" s="80" t="e">
        <f t="shared" ca="1" si="21"/>
        <v>#REF!</v>
      </c>
      <c r="V35" s="80" t="e">
        <f t="shared" ca="1" si="21"/>
        <v>#REF!</v>
      </c>
      <c r="W35" s="80" t="e">
        <f t="shared" ca="1" si="21"/>
        <v>#REF!</v>
      </c>
      <c r="X35" s="80" t="e">
        <f t="shared" ca="1" si="22"/>
        <v>#REF!</v>
      </c>
      <c r="Y35" s="80" t="e">
        <f t="shared" ca="1" si="22"/>
        <v>#REF!</v>
      </c>
      <c r="Z35" s="80" t="e">
        <f t="shared" ca="1" si="22"/>
        <v>#REF!</v>
      </c>
      <c r="AA35" s="80" t="e">
        <f t="shared" ca="1" si="22"/>
        <v>#REF!</v>
      </c>
      <c r="AB35" s="80" t="e">
        <f t="shared" ca="1" si="22"/>
        <v>#REF!</v>
      </c>
      <c r="AC35" s="80" t="e">
        <f t="shared" ca="1" si="22"/>
        <v>#REF!</v>
      </c>
      <c r="AD35" s="80" t="e">
        <f t="shared" ca="1" si="22"/>
        <v>#REF!</v>
      </c>
      <c r="AE35" s="80" t="e">
        <f t="shared" ca="1" si="22"/>
        <v>#REF!</v>
      </c>
      <c r="AF35" s="80" t="e">
        <f t="shared" ca="1" si="22"/>
        <v>#REF!</v>
      </c>
      <c r="AG35" s="80" t="e">
        <f t="shared" ca="1" si="22"/>
        <v>#REF!</v>
      </c>
      <c r="AH35" s="80" t="e">
        <f t="shared" ca="1" si="23"/>
        <v>#REF!</v>
      </c>
      <c r="AI35" s="80" t="e">
        <f t="shared" ca="1" si="23"/>
        <v>#REF!</v>
      </c>
      <c r="AJ35" s="80" t="e">
        <f t="shared" ca="1" si="23"/>
        <v>#REF!</v>
      </c>
      <c r="AK35" s="80" t="e">
        <f t="shared" ca="1" si="23"/>
        <v>#REF!</v>
      </c>
      <c r="AL35" s="80" t="e">
        <f t="shared" ca="1" si="23"/>
        <v>#REF!</v>
      </c>
      <c r="AM35" s="80" t="e">
        <f t="shared" ca="1" si="23"/>
        <v>#REF!</v>
      </c>
      <c r="AN35" s="80" t="e">
        <f t="shared" ca="1" si="23"/>
        <v>#REF!</v>
      </c>
      <c r="AO35" s="80" t="e">
        <f t="shared" ca="1" si="23"/>
        <v>#REF!</v>
      </c>
      <c r="AP35" s="80" t="e">
        <f t="shared" ca="1" si="23"/>
        <v>#REF!</v>
      </c>
      <c r="AQ35" s="80" t="e">
        <f t="shared" ca="1" si="23"/>
        <v>#REF!</v>
      </c>
      <c r="AR35" s="80" t="e">
        <f t="shared" ca="1" si="24"/>
        <v>#REF!</v>
      </c>
      <c r="AS35" s="80" t="e">
        <f t="shared" ca="1" si="24"/>
        <v>#REF!</v>
      </c>
      <c r="AT35" s="80" t="e">
        <f t="shared" ca="1" si="24"/>
        <v>#REF!</v>
      </c>
      <c r="AU35" s="80" t="e">
        <f t="shared" ca="1" si="24"/>
        <v>#REF!</v>
      </c>
      <c r="AV35" s="80" t="e">
        <f t="shared" ca="1" si="24"/>
        <v>#REF!</v>
      </c>
      <c r="AW35" s="80" t="e">
        <f t="shared" ca="1" si="24"/>
        <v>#REF!</v>
      </c>
      <c r="AX35" s="80" t="e">
        <f t="shared" ca="1" si="24"/>
        <v>#REF!</v>
      </c>
      <c r="AY35" s="80" t="e">
        <f t="shared" ca="1" si="24"/>
        <v>#REF!</v>
      </c>
      <c r="AZ35" s="80" t="e">
        <f t="shared" ca="1" si="24"/>
        <v>#REF!</v>
      </c>
      <c r="BA35" s="80" t="e">
        <f t="shared" ca="1" si="24"/>
        <v>#REF!</v>
      </c>
      <c r="BB35" s="80" t="e">
        <f t="shared" ca="1" si="24"/>
        <v>#REF!</v>
      </c>
      <c r="BC35" s="80" t="e">
        <f t="shared" ca="1" si="24"/>
        <v>#REF!</v>
      </c>
      <c r="BD35" s="80" t="e">
        <f t="shared" ca="1" si="24"/>
        <v>#REF!</v>
      </c>
      <c r="BE35" s="80" t="e">
        <f t="shared" ca="1" si="7"/>
        <v>#REF!</v>
      </c>
      <c r="BF35" s="80" t="e">
        <f t="shared" ca="1" si="25"/>
        <v>#REF!</v>
      </c>
      <c r="BG35" s="80" t="e">
        <f t="shared" ca="1" si="25"/>
        <v>#REF!</v>
      </c>
      <c r="BH35" s="80" t="e">
        <f t="shared" ca="1" si="25"/>
        <v>#REF!</v>
      </c>
      <c r="BI35" s="80" t="e">
        <f t="shared" ca="1" si="25"/>
        <v>#REF!</v>
      </c>
      <c r="BJ35" s="80" t="e">
        <f t="shared" ca="1" si="25"/>
        <v>#REF!</v>
      </c>
      <c r="BK35" s="80" t="e">
        <f t="shared" ca="1" si="25"/>
        <v>#REF!</v>
      </c>
      <c r="BL35" s="80" t="e">
        <f t="shared" ca="1" si="25"/>
        <v>#REF!</v>
      </c>
      <c r="BM35" s="81" t="s">
        <v>552</v>
      </c>
      <c r="BN35" s="81" t="s">
        <v>281</v>
      </c>
      <c r="BO35" s="81" t="s">
        <v>518</v>
      </c>
    </row>
    <row r="36" spans="1:67" s="83" customFormat="1" x14ac:dyDescent="0.2">
      <c r="A36" s="80">
        <v>33</v>
      </c>
      <c r="B36" s="81" t="s">
        <v>553</v>
      </c>
      <c r="C36" s="80" t="str">
        <f t="shared" si="6"/>
        <v>夕張市</v>
      </c>
      <c r="D36" s="80" t="e">
        <f t="shared" ca="1" si="20"/>
        <v>#REF!</v>
      </c>
      <c r="E36" s="80" t="e">
        <f t="shared" ca="1" si="20"/>
        <v>#REF!</v>
      </c>
      <c r="F36" s="80" t="e">
        <f t="shared" ca="1" si="20"/>
        <v>#REF!</v>
      </c>
      <c r="G36" s="80" t="e">
        <f t="shared" ca="1" si="20"/>
        <v>#REF!</v>
      </c>
      <c r="H36" s="80" t="e">
        <f t="shared" ca="1" si="20"/>
        <v>#REF!</v>
      </c>
      <c r="I36" s="80" t="e">
        <f t="shared" ca="1" si="20"/>
        <v>#REF!</v>
      </c>
      <c r="J36" s="80" t="e">
        <f t="shared" ca="1" si="20"/>
        <v>#REF!</v>
      </c>
      <c r="K36" s="80" t="e">
        <f t="shared" ca="1" si="20"/>
        <v>#REF!</v>
      </c>
      <c r="L36" s="80" t="e">
        <f t="shared" ca="1" si="20"/>
        <v>#REF!</v>
      </c>
      <c r="M36" s="80" t="e">
        <f t="shared" ca="1" si="20"/>
        <v>#REF!</v>
      </c>
      <c r="N36" s="80" t="e">
        <f t="shared" ca="1" si="21"/>
        <v>#REF!</v>
      </c>
      <c r="O36" s="80" t="e">
        <f t="shared" ca="1" si="21"/>
        <v>#REF!</v>
      </c>
      <c r="P36" s="80" t="e">
        <f t="shared" ca="1" si="21"/>
        <v>#REF!</v>
      </c>
      <c r="Q36" s="80" t="e">
        <f t="shared" ca="1" si="21"/>
        <v>#REF!</v>
      </c>
      <c r="R36" s="80" t="e">
        <f t="shared" ca="1" si="21"/>
        <v>#REF!</v>
      </c>
      <c r="S36" s="80" t="e">
        <f t="shared" ca="1" si="21"/>
        <v>#REF!</v>
      </c>
      <c r="T36" s="80" t="e">
        <f t="shared" ca="1" si="21"/>
        <v>#REF!</v>
      </c>
      <c r="U36" s="80" t="e">
        <f t="shared" ca="1" si="21"/>
        <v>#REF!</v>
      </c>
      <c r="V36" s="80" t="e">
        <f t="shared" ca="1" si="21"/>
        <v>#REF!</v>
      </c>
      <c r="W36" s="80" t="e">
        <f t="shared" ca="1" si="21"/>
        <v>#REF!</v>
      </c>
      <c r="X36" s="80" t="e">
        <f t="shared" ca="1" si="22"/>
        <v>#REF!</v>
      </c>
      <c r="Y36" s="80" t="e">
        <f t="shared" ca="1" si="22"/>
        <v>#REF!</v>
      </c>
      <c r="Z36" s="80" t="e">
        <f t="shared" ca="1" si="22"/>
        <v>#REF!</v>
      </c>
      <c r="AA36" s="80" t="e">
        <f t="shared" ca="1" si="22"/>
        <v>#REF!</v>
      </c>
      <c r="AB36" s="80" t="e">
        <f t="shared" ca="1" si="22"/>
        <v>#REF!</v>
      </c>
      <c r="AC36" s="80" t="e">
        <f t="shared" ca="1" si="22"/>
        <v>#REF!</v>
      </c>
      <c r="AD36" s="80" t="e">
        <f t="shared" ca="1" si="22"/>
        <v>#REF!</v>
      </c>
      <c r="AE36" s="80" t="e">
        <f t="shared" ca="1" si="22"/>
        <v>#REF!</v>
      </c>
      <c r="AF36" s="80" t="e">
        <f t="shared" ca="1" si="22"/>
        <v>#REF!</v>
      </c>
      <c r="AG36" s="80" t="e">
        <f t="shared" ca="1" si="22"/>
        <v>#REF!</v>
      </c>
      <c r="AH36" s="80" t="e">
        <f t="shared" ca="1" si="23"/>
        <v>#REF!</v>
      </c>
      <c r="AI36" s="80" t="e">
        <f t="shared" ca="1" si="23"/>
        <v>#REF!</v>
      </c>
      <c r="AJ36" s="80" t="e">
        <f t="shared" ca="1" si="23"/>
        <v>#REF!</v>
      </c>
      <c r="AK36" s="80" t="e">
        <f t="shared" ca="1" si="23"/>
        <v>#REF!</v>
      </c>
      <c r="AL36" s="80" t="e">
        <f t="shared" ca="1" si="23"/>
        <v>#REF!</v>
      </c>
      <c r="AM36" s="80" t="e">
        <f t="shared" ca="1" si="23"/>
        <v>#REF!</v>
      </c>
      <c r="AN36" s="80" t="e">
        <f t="shared" ca="1" si="23"/>
        <v>#REF!</v>
      </c>
      <c r="AO36" s="80" t="e">
        <f t="shared" ca="1" si="23"/>
        <v>#REF!</v>
      </c>
      <c r="AP36" s="80" t="e">
        <f t="shared" ca="1" si="23"/>
        <v>#REF!</v>
      </c>
      <c r="AQ36" s="80" t="e">
        <f t="shared" ca="1" si="23"/>
        <v>#REF!</v>
      </c>
      <c r="AR36" s="80" t="e">
        <f t="shared" ca="1" si="24"/>
        <v>#REF!</v>
      </c>
      <c r="AS36" s="80" t="e">
        <f t="shared" ca="1" si="24"/>
        <v>#REF!</v>
      </c>
      <c r="AT36" s="80" t="e">
        <f t="shared" ca="1" si="24"/>
        <v>#REF!</v>
      </c>
      <c r="AU36" s="80" t="e">
        <f t="shared" ca="1" si="24"/>
        <v>#REF!</v>
      </c>
      <c r="AV36" s="80" t="e">
        <f t="shared" ca="1" si="24"/>
        <v>#REF!</v>
      </c>
      <c r="AW36" s="80" t="e">
        <f t="shared" ca="1" si="24"/>
        <v>#REF!</v>
      </c>
      <c r="AX36" s="80" t="e">
        <f t="shared" ca="1" si="24"/>
        <v>#REF!</v>
      </c>
      <c r="AY36" s="80" t="e">
        <f t="shared" ca="1" si="24"/>
        <v>#REF!</v>
      </c>
      <c r="AZ36" s="80" t="e">
        <f t="shared" ca="1" si="24"/>
        <v>#REF!</v>
      </c>
      <c r="BA36" s="80" t="e">
        <f t="shared" ca="1" si="24"/>
        <v>#REF!</v>
      </c>
      <c r="BB36" s="80" t="e">
        <f t="shared" ca="1" si="24"/>
        <v>#REF!</v>
      </c>
      <c r="BC36" s="80" t="e">
        <f t="shared" ca="1" si="24"/>
        <v>#REF!</v>
      </c>
      <c r="BD36" s="80" t="e">
        <f t="shared" ca="1" si="24"/>
        <v>#REF!</v>
      </c>
      <c r="BE36" s="80" t="e">
        <f t="shared" ca="1" si="7"/>
        <v>#REF!</v>
      </c>
      <c r="BF36" s="80" t="e">
        <f t="shared" ca="1" si="25"/>
        <v>#REF!</v>
      </c>
      <c r="BG36" s="80" t="e">
        <f t="shared" ca="1" si="25"/>
        <v>#REF!</v>
      </c>
      <c r="BH36" s="80" t="e">
        <f t="shared" ca="1" si="25"/>
        <v>#REF!</v>
      </c>
      <c r="BI36" s="80" t="e">
        <f t="shared" ca="1" si="25"/>
        <v>#REF!</v>
      </c>
      <c r="BJ36" s="80" t="e">
        <f t="shared" ca="1" si="25"/>
        <v>#REF!</v>
      </c>
      <c r="BK36" s="80" t="e">
        <f t="shared" ca="1" si="25"/>
        <v>#REF!</v>
      </c>
      <c r="BL36" s="80" t="e">
        <f t="shared" ca="1" si="25"/>
        <v>#REF!</v>
      </c>
      <c r="BM36" s="81" t="s">
        <v>553</v>
      </c>
      <c r="BN36" s="81" t="s">
        <v>281</v>
      </c>
      <c r="BO36" s="81" t="s">
        <v>519</v>
      </c>
    </row>
    <row r="37" spans="1:67" s="83" customFormat="1" x14ac:dyDescent="0.2">
      <c r="A37" s="80">
        <v>34</v>
      </c>
      <c r="B37" s="81" t="s">
        <v>554</v>
      </c>
      <c r="C37" s="80" t="str">
        <f t="shared" si="6"/>
        <v>夕張市</v>
      </c>
      <c r="D37" s="80" t="e">
        <f t="shared" ca="1" si="20"/>
        <v>#REF!</v>
      </c>
      <c r="E37" s="80" t="e">
        <f t="shared" ca="1" si="20"/>
        <v>#REF!</v>
      </c>
      <c r="F37" s="80" t="e">
        <f t="shared" ca="1" si="20"/>
        <v>#REF!</v>
      </c>
      <c r="G37" s="80" t="e">
        <f t="shared" ca="1" si="20"/>
        <v>#REF!</v>
      </c>
      <c r="H37" s="80" t="e">
        <f t="shared" ca="1" si="20"/>
        <v>#REF!</v>
      </c>
      <c r="I37" s="80" t="e">
        <f t="shared" ca="1" si="20"/>
        <v>#REF!</v>
      </c>
      <c r="J37" s="80" t="e">
        <f t="shared" ca="1" si="20"/>
        <v>#REF!</v>
      </c>
      <c r="K37" s="80" t="e">
        <f t="shared" ca="1" si="20"/>
        <v>#REF!</v>
      </c>
      <c r="L37" s="80" t="e">
        <f t="shared" ca="1" si="20"/>
        <v>#REF!</v>
      </c>
      <c r="M37" s="80" t="e">
        <f t="shared" ca="1" si="20"/>
        <v>#REF!</v>
      </c>
      <c r="N37" s="80" t="e">
        <f t="shared" ca="1" si="21"/>
        <v>#REF!</v>
      </c>
      <c r="O37" s="80" t="e">
        <f t="shared" ca="1" si="21"/>
        <v>#REF!</v>
      </c>
      <c r="P37" s="80" t="e">
        <f t="shared" ca="1" si="21"/>
        <v>#REF!</v>
      </c>
      <c r="Q37" s="80" t="e">
        <f t="shared" ca="1" si="21"/>
        <v>#REF!</v>
      </c>
      <c r="R37" s="80" t="e">
        <f t="shared" ca="1" si="21"/>
        <v>#REF!</v>
      </c>
      <c r="S37" s="80" t="e">
        <f t="shared" ca="1" si="21"/>
        <v>#REF!</v>
      </c>
      <c r="T37" s="80" t="e">
        <f t="shared" ca="1" si="21"/>
        <v>#REF!</v>
      </c>
      <c r="U37" s="80" t="e">
        <f t="shared" ca="1" si="21"/>
        <v>#REF!</v>
      </c>
      <c r="V37" s="80" t="e">
        <f t="shared" ca="1" si="21"/>
        <v>#REF!</v>
      </c>
      <c r="W37" s="80" t="e">
        <f t="shared" ca="1" si="21"/>
        <v>#REF!</v>
      </c>
      <c r="X37" s="80" t="e">
        <f t="shared" ca="1" si="22"/>
        <v>#REF!</v>
      </c>
      <c r="Y37" s="80" t="e">
        <f t="shared" ca="1" si="22"/>
        <v>#REF!</v>
      </c>
      <c r="Z37" s="80" t="e">
        <f t="shared" ca="1" si="22"/>
        <v>#REF!</v>
      </c>
      <c r="AA37" s="80" t="e">
        <f t="shared" ca="1" si="22"/>
        <v>#REF!</v>
      </c>
      <c r="AB37" s="80" t="e">
        <f t="shared" ca="1" si="22"/>
        <v>#REF!</v>
      </c>
      <c r="AC37" s="80" t="e">
        <f t="shared" ca="1" si="22"/>
        <v>#REF!</v>
      </c>
      <c r="AD37" s="80" t="e">
        <f t="shared" ca="1" si="22"/>
        <v>#REF!</v>
      </c>
      <c r="AE37" s="80" t="e">
        <f t="shared" ca="1" si="22"/>
        <v>#REF!</v>
      </c>
      <c r="AF37" s="80" t="e">
        <f t="shared" ca="1" si="22"/>
        <v>#REF!</v>
      </c>
      <c r="AG37" s="80" t="e">
        <f t="shared" ca="1" si="22"/>
        <v>#REF!</v>
      </c>
      <c r="AH37" s="80" t="e">
        <f t="shared" ca="1" si="23"/>
        <v>#REF!</v>
      </c>
      <c r="AI37" s="80" t="e">
        <f t="shared" ca="1" si="23"/>
        <v>#REF!</v>
      </c>
      <c r="AJ37" s="80" t="e">
        <f t="shared" ca="1" si="23"/>
        <v>#REF!</v>
      </c>
      <c r="AK37" s="80" t="e">
        <f t="shared" ca="1" si="23"/>
        <v>#REF!</v>
      </c>
      <c r="AL37" s="80" t="e">
        <f t="shared" ca="1" si="23"/>
        <v>#REF!</v>
      </c>
      <c r="AM37" s="80" t="e">
        <f t="shared" ca="1" si="23"/>
        <v>#REF!</v>
      </c>
      <c r="AN37" s="80" t="e">
        <f t="shared" ca="1" si="23"/>
        <v>#REF!</v>
      </c>
      <c r="AO37" s="80" t="e">
        <f t="shared" ca="1" si="23"/>
        <v>#REF!</v>
      </c>
      <c r="AP37" s="80" t="e">
        <f t="shared" ca="1" si="23"/>
        <v>#REF!</v>
      </c>
      <c r="AQ37" s="80" t="e">
        <f t="shared" ca="1" si="23"/>
        <v>#REF!</v>
      </c>
      <c r="AR37" s="80" t="e">
        <f t="shared" ca="1" si="24"/>
        <v>#REF!</v>
      </c>
      <c r="AS37" s="80" t="e">
        <f t="shared" ca="1" si="24"/>
        <v>#REF!</v>
      </c>
      <c r="AT37" s="80" t="e">
        <f t="shared" ca="1" si="24"/>
        <v>#REF!</v>
      </c>
      <c r="AU37" s="80" t="e">
        <f t="shared" ca="1" si="24"/>
        <v>#REF!</v>
      </c>
      <c r="AV37" s="80" t="e">
        <f t="shared" ca="1" si="24"/>
        <v>#REF!</v>
      </c>
      <c r="AW37" s="80" t="e">
        <f t="shared" ca="1" si="24"/>
        <v>#REF!</v>
      </c>
      <c r="AX37" s="80" t="e">
        <f t="shared" ca="1" si="24"/>
        <v>#REF!</v>
      </c>
      <c r="AY37" s="80" t="e">
        <f t="shared" ca="1" si="24"/>
        <v>#REF!</v>
      </c>
      <c r="AZ37" s="80" t="e">
        <f t="shared" ca="1" si="24"/>
        <v>#REF!</v>
      </c>
      <c r="BA37" s="80" t="e">
        <f t="shared" ca="1" si="24"/>
        <v>#REF!</v>
      </c>
      <c r="BB37" s="80" t="e">
        <f t="shared" ca="1" si="24"/>
        <v>#REF!</v>
      </c>
      <c r="BC37" s="80" t="e">
        <f t="shared" ca="1" si="24"/>
        <v>#REF!</v>
      </c>
      <c r="BD37" s="80" t="e">
        <f t="shared" ca="1" si="24"/>
        <v>#REF!</v>
      </c>
      <c r="BE37" s="80" t="e">
        <f t="shared" ref="BE37:BE68" ca="1" si="26">VLOOKUP($C37,INDIRECT("'"&amp;$B37&amp;"'!$C$4:$BL$182"),BE$166,0)</f>
        <v>#REF!</v>
      </c>
      <c r="BF37" s="80" t="e">
        <f t="shared" ca="1" si="25"/>
        <v>#REF!</v>
      </c>
      <c r="BG37" s="80" t="e">
        <f t="shared" ca="1" si="25"/>
        <v>#REF!</v>
      </c>
      <c r="BH37" s="80" t="e">
        <f t="shared" ca="1" si="25"/>
        <v>#REF!</v>
      </c>
      <c r="BI37" s="80" t="e">
        <f t="shared" ca="1" si="25"/>
        <v>#REF!</v>
      </c>
      <c r="BJ37" s="80" t="e">
        <f t="shared" ca="1" si="25"/>
        <v>#REF!</v>
      </c>
      <c r="BK37" s="80" t="e">
        <f t="shared" ca="1" si="25"/>
        <v>#REF!</v>
      </c>
      <c r="BL37" s="80" t="e">
        <f t="shared" ca="1" si="25"/>
        <v>#REF!</v>
      </c>
      <c r="BM37" s="81" t="s">
        <v>554</v>
      </c>
      <c r="BN37" s="81" t="s">
        <v>282</v>
      </c>
      <c r="BO37" s="81" t="s">
        <v>437</v>
      </c>
    </row>
    <row r="38" spans="1:67" s="83" customFormat="1" x14ac:dyDescent="0.2">
      <c r="A38" s="80">
        <v>35</v>
      </c>
      <c r="B38" s="81" t="s">
        <v>555</v>
      </c>
      <c r="C38" s="80" t="str">
        <f t="shared" si="6"/>
        <v>夕張市</v>
      </c>
      <c r="D38" s="80" t="e">
        <f t="shared" ca="1" si="20"/>
        <v>#REF!</v>
      </c>
      <c r="E38" s="80" t="e">
        <f t="shared" ca="1" si="20"/>
        <v>#REF!</v>
      </c>
      <c r="F38" s="80" t="e">
        <f t="shared" ca="1" si="20"/>
        <v>#REF!</v>
      </c>
      <c r="G38" s="80" t="e">
        <f t="shared" ca="1" si="20"/>
        <v>#REF!</v>
      </c>
      <c r="H38" s="80" t="e">
        <f t="shared" ca="1" si="20"/>
        <v>#REF!</v>
      </c>
      <c r="I38" s="80" t="e">
        <f t="shared" ca="1" si="20"/>
        <v>#REF!</v>
      </c>
      <c r="J38" s="80" t="e">
        <f t="shared" ca="1" si="20"/>
        <v>#REF!</v>
      </c>
      <c r="K38" s="80" t="e">
        <f t="shared" ca="1" si="20"/>
        <v>#REF!</v>
      </c>
      <c r="L38" s="80" t="e">
        <f t="shared" ca="1" si="20"/>
        <v>#REF!</v>
      </c>
      <c r="M38" s="80" t="e">
        <f t="shared" ca="1" si="20"/>
        <v>#REF!</v>
      </c>
      <c r="N38" s="80" t="e">
        <f t="shared" ca="1" si="21"/>
        <v>#REF!</v>
      </c>
      <c r="O38" s="80" t="e">
        <f t="shared" ca="1" si="21"/>
        <v>#REF!</v>
      </c>
      <c r="P38" s="80" t="e">
        <f t="shared" ca="1" si="21"/>
        <v>#REF!</v>
      </c>
      <c r="Q38" s="80" t="e">
        <f t="shared" ca="1" si="21"/>
        <v>#REF!</v>
      </c>
      <c r="R38" s="80" t="e">
        <f t="shared" ca="1" si="21"/>
        <v>#REF!</v>
      </c>
      <c r="S38" s="80" t="e">
        <f t="shared" ca="1" si="21"/>
        <v>#REF!</v>
      </c>
      <c r="T38" s="80" t="e">
        <f t="shared" ca="1" si="21"/>
        <v>#REF!</v>
      </c>
      <c r="U38" s="80" t="e">
        <f t="shared" ca="1" si="21"/>
        <v>#REF!</v>
      </c>
      <c r="V38" s="80" t="e">
        <f t="shared" ca="1" si="21"/>
        <v>#REF!</v>
      </c>
      <c r="W38" s="80" t="e">
        <f t="shared" ca="1" si="21"/>
        <v>#REF!</v>
      </c>
      <c r="X38" s="80" t="e">
        <f t="shared" ca="1" si="22"/>
        <v>#REF!</v>
      </c>
      <c r="Y38" s="80" t="e">
        <f t="shared" ca="1" si="22"/>
        <v>#REF!</v>
      </c>
      <c r="Z38" s="80" t="e">
        <f t="shared" ca="1" si="22"/>
        <v>#REF!</v>
      </c>
      <c r="AA38" s="80" t="e">
        <f t="shared" ca="1" si="22"/>
        <v>#REF!</v>
      </c>
      <c r="AB38" s="80" t="e">
        <f t="shared" ca="1" si="22"/>
        <v>#REF!</v>
      </c>
      <c r="AC38" s="80" t="e">
        <f t="shared" ca="1" si="22"/>
        <v>#REF!</v>
      </c>
      <c r="AD38" s="80" t="e">
        <f t="shared" ca="1" si="22"/>
        <v>#REF!</v>
      </c>
      <c r="AE38" s="80" t="e">
        <f t="shared" ca="1" si="22"/>
        <v>#REF!</v>
      </c>
      <c r="AF38" s="80" t="e">
        <f t="shared" ca="1" si="22"/>
        <v>#REF!</v>
      </c>
      <c r="AG38" s="80" t="e">
        <f t="shared" ca="1" si="22"/>
        <v>#REF!</v>
      </c>
      <c r="AH38" s="80" t="e">
        <f t="shared" ca="1" si="23"/>
        <v>#REF!</v>
      </c>
      <c r="AI38" s="80" t="e">
        <f t="shared" ca="1" si="23"/>
        <v>#REF!</v>
      </c>
      <c r="AJ38" s="80" t="e">
        <f t="shared" ca="1" si="23"/>
        <v>#REF!</v>
      </c>
      <c r="AK38" s="80" t="e">
        <f t="shared" ca="1" si="23"/>
        <v>#REF!</v>
      </c>
      <c r="AL38" s="80" t="e">
        <f t="shared" ca="1" si="23"/>
        <v>#REF!</v>
      </c>
      <c r="AM38" s="80" t="e">
        <f t="shared" ca="1" si="23"/>
        <v>#REF!</v>
      </c>
      <c r="AN38" s="80" t="e">
        <f t="shared" ca="1" si="23"/>
        <v>#REF!</v>
      </c>
      <c r="AO38" s="80" t="e">
        <f t="shared" ca="1" si="23"/>
        <v>#REF!</v>
      </c>
      <c r="AP38" s="80" t="e">
        <f t="shared" ca="1" si="23"/>
        <v>#REF!</v>
      </c>
      <c r="AQ38" s="80" t="e">
        <f t="shared" ca="1" si="23"/>
        <v>#REF!</v>
      </c>
      <c r="AR38" s="80" t="e">
        <f t="shared" ca="1" si="24"/>
        <v>#REF!</v>
      </c>
      <c r="AS38" s="80" t="e">
        <f t="shared" ca="1" si="24"/>
        <v>#REF!</v>
      </c>
      <c r="AT38" s="80" t="e">
        <f t="shared" ca="1" si="24"/>
        <v>#REF!</v>
      </c>
      <c r="AU38" s="80" t="e">
        <f t="shared" ca="1" si="24"/>
        <v>#REF!</v>
      </c>
      <c r="AV38" s="80" t="e">
        <f t="shared" ca="1" si="24"/>
        <v>#REF!</v>
      </c>
      <c r="AW38" s="80" t="e">
        <f t="shared" ca="1" si="24"/>
        <v>#REF!</v>
      </c>
      <c r="AX38" s="80" t="e">
        <f t="shared" ca="1" si="24"/>
        <v>#REF!</v>
      </c>
      <c r="AY38" s="80" t="e">
        <f t="shared" ca="1" si="24"/>
        <v>#REF!</v>
      </c>
      <c r="AZ38" s="80" t="e">
        <f t="shared" ca="1" si="24"/>
        <v>#REF!</v>
      </c>
      <c r="BA38" s="80" t="e">
        <f t="shared" ca="1" si="24"/>
        <v>#REF!</v>
      </c>
      <c r="BB38" s="80" t="e">
        <f t="shared" ca="1" si="24"/>
        <v>#REF!</v>
      </c>
      <c r="BC38" s="80" t="e">
        <f t="shared" ca="1" si="24"/>
        <v>#REF!</v>
      </c>
      <c r="BD38" s="80" t="e">
        <f t="shared" ca="1" si="24"/>
        <v>#REF!</v>
      </c>
      <c r="BE38" s="80" t="e">
        <f t="shared" ca="1" si="26"/>
        <v>#REF!</v>
      </c>
      <c r="BF38" s="80" t="e">
        <f t="shared" ca="1" si="25"/>
        <v>#REF!</v>
      </c>
      <c r="BG38" s="80" t="e">
        <f t="shared" ca="1" si="25"/>
        <v>#REF!</v>
      </c>
      <c r="BH38" s="80" t="e">
        <f t="shared" ca="1" si="25"/>
        <v>#REF!</v>
      </c>
      <c r="BI38" s="80" t="e">
        <f t="shared" ca="1" si="25"/>
        <v>#REF!</v>
      </c>
      <c r="BJ38" s="80" t="e">
        <f t="shared" ca="1" si="25"/>
        <v>#REF!</v>
      </c>
      <c r="BK38" s="80" t="e">
        <f t="shared" ca="1" si="25"/>
        <v>#REF!</v>
      </c>
      <c r="BL38" s="80" t="e">
        <f t="shared" ca="1" si="25"/>
        <v>#REF!</v>
      </c>
      <c r="BM38" s="81" t="s">
        <v>555</v>
      </c>
      <c r="BN38" s="81" t="s">
        <v>282</v>
      </c>
      <c r="BO38" s="81" t="s">
        <v>518</v>
      </c>
    </row>
    <row r="39" spans="1:67" s="83" customFormat="1" x14ac:dyDescent="0.2">
      <c r="A39" s="80">
        <v>36</v>
      </c>
      <c r="B39" s="81" t="s">
        <v>556</v>
      </c>
      <c r="C39" s="80" t="str">
        <f t="shared" si="6"/>
        <v>夕張市</v>
      </c>
      <c r="D39" s="80" t="e">
        <f t="shared" ca="1" si="20"/>
        <v>#REF!</v>
      </c>
      <c r="E39" s="80" t="e">
        <f t="shared" ca="1" si="20"/>
        <v>#REF!</v>
      </c>
      <c r="F39" s="80" t="e">
        <f t="shared" ca="1" si="20"/>
        <v>#REF!</v>
      </c>
      <c r="G39" s="80" t="e">
        <f t="shared" ca="1" si="20"/>
        <v>#REF!</v>
      </c>
      <c r="H39" s="80" t="e">
        <f t="shared" ca="1" si="20"/>
        <v>#REF!</v>
      </c>
      <c r="I39" s="80" t="e">
        <f t="shared" ca="1" si="20"/>
        <v>#REF!</v>
      </c>
      <c r="J39" s="80" t="e">
        <f t="shared" ca="1" si="20"/>
        <v>#REF!</v>
      </c>
      <c r="K39" s="80" t="e">
        <f t="shared" ca="1" si="20"/>
        <v>#REF!</v>
      </c>
      <c r="L39" s="80" t="e">
        <f t="shared" ca="1" si="20"/>
        <v>#REF!</v>
      </c>
      <c r="M39" s="80" t="e">
        <f t="shared" ca="1" si="20"/>
        <v>#REF!</v>
      </c>
      <c r="N39" s="80" t="e">
        <f t="shared" ca="1" si="21"/>
        <v>#REF!</v>
      </c>
      <c r="O39" s="80" t="e">
        <f t="shared" ca="1" si="21"/>
        <v>#REF!</v>
      </c>
      <c r="P39" s="80" t="e">
        <f t="shared" ca="1" si="21"/>
        <v>#REF!</v>
      </c>
      <c r="Q39" s="80" t="e">
        <f t="shared" ca="1" si="21"/>
        <v>#REF!</v>
      </c>
      <c r="R39" s="80" t="e">
        <f t="shared" ca="1" si="21"/>
        <v>#REF!</v>
      </c>
      <c r="S39" s="80" t="e">
        <f t="shared" ca="1" si="21"/>
        <v>#REF!</v>
      </c>
      <c r="T39" s="80" t="e">
        <f t="shared" ca="1" si="21"/>
        <v>#REF!</v>
      </c>
      <c r="U39" s="80" t="e">
        <f t="shared" ca="1" si="21"/>
        <v>#REF!</v>
      </c>
      <c r="V39" s="80" t="e">
        <f t="shared" ca="1" si="21"/>
        <v>#REF!</v>
      </c>
      <c r="W39" s="80" t="e">
        <f t="shared" ca="1" si="21"/>
        <v>#REF!</v>
      </c>
      <c r="X39" s="80" t="e">
        <f t="shared" ca="1" si="22"/>
        <v>#REF!</v>
      </c>
      <c r="Y39" s="80" t="e">
        <f t="shared" ca="1" si="22"/>
        <v>#REF!</v>
      </c>
      <c r="Z39" s="80" t="e">
        <f t="shared" ca="1" si="22"/>
        <v>#REF!</v>
      </c>
      <c r="AA39" s="80" t="e">
        <f t="shared" ca="1" si="22"/>
        <v>#REF!</v>
      </c>
      <c r="AB39" s="80" t="e">
        <f t="shared" ca="1" si="22"/>
        <v>#REF!</v>
      </c>
      <c r="AC39" s="80" t="e">
        <f t="shared" ca="1" si="22"/>
        <v>#REF!</v>
      </c>
      <c r="AD39" s="80" t="e">
        <f t="shared" ca="1" si="22"/>
        <v>#REF!</v>
      </c>
      <c r="AE39" s="80" t="e">
        <f t="shared" ca="1" si="22"/>
        <v>#REF!</v>
      </c>
      <c r="AF39" s="80" t="e">
        <f t="shared" ca="1" si="22"/>
        <v>#REF!</v>
      </c>
      <c r="AG39" s="80" t="e">
        <f t="shared" ca="1" si="22"/>
        <v>#REF!</v>
      </c>
      <c r="AH39" s="80" t="e">
        <f t="shared" ca="1" si="23"/>
        <v>#REF!</v>
      </c>
      <c r="AI39" s="80" t="e">
        <f t="shared" ca="1" si="23"/>
        <v>#REF!</v>
      </c>
      <c r="AJ39" s="80" t="e">
        <f t="shared" ca="1" si="23"/>
        <v>#REF!</v>
      </c>
      <c r="AK39" s="80" t="e">
        <f t="shared" ca="1" si="23"/>
        <v>#REF!</v>
      </c>
      <c r="AL39" s="80" t="e">
        <f t="shared" ca="1" si="23"/>
        <v>#REF!</v>
      </c>
      <c r="AM39" s="80" t="e">
        <f t="shared" ca="1" si="23"/>
        <v>#REF!</v>
      </c>
      <c r="AN39" s="80" t="e">
        <f t="shared" ca="1" si="23"/>
        <v>#REF!</v>
      </c>
      <c r="AO39" s="80" t="e">
        <f t="shared" ca="1" si="23"/>
        <v>#REF!</v>
      </c>
      <c r="AP39" s="80" t="e">
        <f t="shared" ca="1" si="23"/>
        <v>#REF!</v>
      </c>
      <c r="AQ39" s="80" t="e">
        <f t="shared" ca="1" si="23"/>
        <v>#REF!</v>
      </c>
      <c r="AR39" s="80" t="e">
        <f t="shared" ca="1" si="24"/>
        <v>#REF!</v>
      </c>
      <c r="AS39" s="80" t="e">
        <f t="shared" ca="1" si="24"/>
        <v>#REF!</v>
      </c>
      <c r="AT39" s="80" t="e">
        <f t="shared" ca="1" si="24"/>
        <v>#REF!</v>
      </c>
      <c r="AU39" s="80" t="e">
        <f t="shared" ca="1" si="24"/>
        <v>#REF!</v>
      </c>
      <c r="AV39" s="80" t="e">
        <f t="shared" ca="1" si="24"/>
        <v>#REF!</v>
      </c>
      <c r="AW39" s="80" t="e">
        <f t="shared" ca="1" si="24"/>
        <v>#REF!</v>
      </c>
      <c r="AX39" s="80" t="e">
        <f t="shared" ca="1" si="24"/>
        <v>#REF!</v>
      </c>
      <c r="AY39" s="80" t="e">
        <f t="shared" ca="1" si="24"/>
        <v>#REF!</v>
      </c>
      <c r="AZ39" s="80" t="e">
        <f t="shared" ca="1" si="24"/>
        <v>#REF!</v>
      </c>
      <c r="BA39" s="80" t="e">
        <f t="shared" ca="1" si="24"/>
        <v>#REF!</v>
      </c>
      <c r="BB39" s="80" t="e">
        <f t="shared" ca="1" si="24"/>
        <v>#REF!</v>
      </c>
      <c r="BC39" s="80" t="e">
        <f t="shared" ca="1" si="24"/>
        <v>#REF!</v>
      </c>
      <c r="BD39" s="80" t="e">
        <f t="shared" ca="1" si="24"/>
        <v>#REF!</v>
      </c>
      <c r="BE39" s="80" t="e">
        <f t="shared" ca="1" si="26"/>
        <v>#REF!</v>
      </c>
      <c r="BF39" s="80" t="e">
        <f t="shared" ca="1" si="25"/>
        <v>#REF!</v>
      </c>
      <c r="BG39" s="80" t="e">
        <f t="shared" ca="1" si="25"/>
        <v>#REF!</v>
      </c>
      <c r="BH39" s="80" t="e">
        <f t="shared" ca="1" si="25"/>
        <v>#REF!</v>
      </c>
      <c r="BI39" s="80" t="e">
        <f t="shared" ca="1" si="25"/>
        <v>#REF!</v>
      </c>
      <c r="BJ39" s="80" t="e">
        <f t="shared" ca="1" si="25"/>
        <v>#REF!</v>
      </c>
      <c r="BK39" s="80" t="e">
        <f t="shared" ca="1" si="25"/>
        <v>#REF!</v>
      </c>
      <c r="BL39" s="80" t="e">
        <f t="shared" ca="1" si="25"/>
        <v>#REF!</v>
      </c>
      <c r="BM39" s="81" t="s">
        <v>556</v>
      </c>
      <c r="BN39" s="81" t="s">
        <v>282</v>
      </c>
      <c r="BO39" s="81" t="s">
        <v>519</v>
      </c>
    </row>
    <row r="40" spans="1:67" x14ac:dyDescent="0.2">
      <c r="A40" s="80">
        <v>37</v>
      </c>
      <c r="B40" s="53" t="s">
        <v>557</v>
      </c>
      <c r="C40" s="36" t="str">
        <f t="shared" si="6"/>
        <v>夕張市</v>
      </c>
      <c r="D40" s="36" t="e">
        <f t="shared" ca="1" si="20"/>
        <v>#REF!</v>
      </c>
      <c r="E40" s="36" t="e">
        <f t="shared" ca="1" si="20"/>
        <v>#REF!</v>
      </c>
      <c r="F40" s="36" t="e">
        <f t="shared" ca="1" si="20"/>
        <v>#REF!</v>
      </c>
      <c r="G40" s="36" t="e">
        <f t="shared" ca="1" si="20"/>
        <v>#REF!</v>
      </c>
      <c r="H40" s="36" t="e">
        <f t="shared" ca="1" si="20"/>
        <v>#REF!</v>
      </c>
      <c r="I40" s="36" t="e">
        <f t="shared" ca="1" si="20"/>
        <v>#REF!</v>
      </c>
      <c r="J40" s="36" t="e">
        <f t="shared" ca="1" si="20"/>
        <v>#REF!</v>
      </c>
      <c r="K40" s="36" t="e">
        <f t="shared" ca="1" si="20"/>
        <v>#REF!</v>
      </c>
      <c r="L40" s="36" t="e">
        <f t="shared" ca="1" si="20"/>
        <v>#REF!</v>
      </c>
      <c r="M40" s="36" t="e">
        <f t="shared" ca="1" si="20"/>
        <v>#REF!</v>
      </c>
      <c r="N40" s="36" t="e">
        <f t="shared" ca="1" si="21"/>
        <v>#REF!</v>
      </c>
      <c r="O40" s="36" t="e">
        <f t="shared" ca="1" si="21"/>
        <v>#REF!</v>
      </c>
      <c r="P40" s="36" t="e">
        <f t="shared" ca="1" si="21"/>
        <v>#REF!</v>
      </c>
      <c r="Q40" s="36" t="e">
        <f t="shared" ca="1" si="21"/>
        <v>#REF!</v>
      </c>
      <c r="R40" s="36" t="e">
        <f t="shared" ca="1" si="21"/>
        <v>#REF!</v>
      </c>
      <c r="S40" s="36" t="e">
        <f t="shared" ca="1" si="21"/>
        <v>#REF!</v>
      </c>
      <c r="T40" s="36" t="e">
        <f t="shared" ca="1" si="21"/>
        <v>#REF!</v>
      </c>
      <c r="U40" s="36" t="e">
        <f t="shared" ca="1" si="21"/>
        <v>#REF!</v>
      </c>
      <c r="V40" s="36" t="e">
        <f t="shared" ca="1" si="21"/>
        <v>#REF!</v>
      </c>
      <c r="W40" s="36" t="e">
        <f t="shared" ca="1" si="21"/>
        <v>#REF!</v>
      </c>
      <c r="X40" s="36" t="e">
        <f t="shared" ca="1" si="22"/>
        <v>#REF!</v>
      </c>
      <c r="Y40" s="36" t="e">
        <f t="shared" ca="1" si="22"/>
        <v>#REF!</v>
      </c>
      <c r="Z40" s="36" t="e">
        <f t="shared" ca="1" si="22"/>
        <v>#REF!</v>
      </c>
      <c r="AA40" s="36" t="e">
        <f t="shared" ca="1" si="22"/>
        <v>#REF!</v>
      </c>
      <c r="AB40" s="36" t="e">
        <f t="shared" ca="1" si="22"/>
        <v>#REF!</v>
      </c>
      <c r="AC40" s="36" t="e">
        <f t="shared" ca="1" si="22"/>
        <v>#REF!</v>
      </c>
      <c r="AD40" s="36" t="e">
        <f t="shared" ca="1" si="22"/>
        <v>#REF!</v>
      </c>
      <c r="AE40" s="36" t="e">
        <f t="shared" ca="1" si="22"/>
        <v>#REF!</v>
      </c>
      <c r="AF40" s="36" t="e">
        <f t="shared" ca="1" si="22"/>
        <v>#REF!</v>
      </c>
      <c r="AG40" s="36" t="e">
        <f t="shared" ca="1" si="22"/>
        <v>#REF!</v>
      </c>
      <c r="AH40" s="36" t="e">
        <f t="shared" ca="1" si="23"/>
        <v>#REF!</v>
      </c>
      <c r="AI40" s="36" t="e">
        <f t="shared" ca="1" si="23"/>
        <v>#REF!</v>
      </c>
      <c r="AJ40" s="36" t="e">
        <f t="shared" ca="1" si="23"/>
        <v>#REF!</v>
      </c>
      <c r="AK40" s="36" t="e">
        <f t="shared" ca="1" si="23"/>
        <v>#REF!</v>
      </c>
      <c r="AL40" s="36" t="e">
        <f t="shared" ca="1" si="23"/>
        <v>#REF!</v>
      </c>
      <c r="AM40" s="36" t="e">
        <f t="shared" ca="1" si="23"/>
        <v>#REF!</v>
      </c>
      <c r="AN40" s="36" t="e">
        <f t="shared" ca="1" si="23"/>
        <v>#REF!</v>
      </c>
      <c r="AO40" s="36" t="e">
        <f t="shared" ca="1" si="23"/>
        <v>#REF!</v>
      </c>
      <c r="AP40" s="36" t="e">
        <f t="shared" ca="1" si="23"/>
        <v>#REF!</v>
      </c>
      <c r="AQ40" s="36" t="e">
        <f t="shared" ca="1" si="23"/>
        <v>#REF!</v>
      </c>
      <c r="AR40" s="36" t="e">
        <f t="shared" ca="1" si="24"/>
        <v>#REF!</v>
      </c>
      <c r="AS40" s="36" t="e">
        <f t="shared" ca="1" si="24"/>
        <v>#REF!</v>
      </c>
      <c r="AT40" s="36" t="e">
        <f t="shared" ca="1" si="24"/>
        <v>#REF!</v>
      </c>
      <c r="AU40" s="36" t="e">
        <f t="shared" ca="1" si="24"/>
        <v>#REF!</v>
      </c>
      <c r="AV40" s="36" t="e">
        <f t="shared" ca="1" si="24"/>
        <v>#REF!</v>
      </c>
      <c r="AW40" s="36" t="e">
        <f t="shared" ca="1" si="24"/>
        <v>#REF!</v>
      </c>
      <c r="AX40" s="36" t="e">
        <f t="shared" ca="1" si="24"/>
        <v>#REF!</v>
      </c>
      <c r="AY40" s="36" t="e">
        <f t="shared" ca="1" si="24"/>
        <v>#REF!</v>
      </c>
      <c r="AZ40" s="36" t="e">
        <f t="shared" ca="1" si="24"/>
        <v>#REF!</v>
      </c>
      <c r="BA40" s="36" t="e">
        <f t="shared" ca="1" si="24"/>
        <v>#REF!</v>
      </c>
      <c r="BB40" s="36" t="e">
        <f t="shared" ca="1" si="24"/>
        <v>#REF!</v>
      </c>
      <c r="BC40" s="36" t="e">
        <f t="shared" ca="1" si="24"/>
        <v>#REF!</v>
      </c>
      <c r="BD40" s="36" t="e">
        <f t="shared" ca="1" si="24"/>
        <v>#REF!</v>
      </c>
      <c r="BE40" s="73" t="e">
        <f t="shared" ca="1" si="26"/>
        <v>#REF!</v>
      </c>
      <c r="BF40" s="73" t="e">
        <f t="shared" ca="1" si="25"/>
        <v>#REF!</v>
      </c>
      <c r="BG40" s="36" t="e">
        <f t="shared" ca="1" si="25"/>
        <v>#REF!</v>
      </c>
      <c r="BH40" s="36" t="e">
        <f t="shared" ca="1" si="25"/>
        <v>#REF!</v>
      </c>
      <c r="BI40" s="36" t="e">
        <f t="shared" ca="1" si="25"/>
        <v>#REF!</v>
      </c>
      <c r="BJ40" s="36" t="e">
        <f t="shared" ca="1" si="25"/>
        <v>#REF!</v>
      </c>
      <c r="BK40" s="36" t="e">
        <f t="shared" ca="1" si="25"/>
        <v>#REF!</v>
      </c>
      <c r="BL40" s="36" t="e">
        <f t="shared" ca="1" si="25"/>
        <v>#REF!</v>
      </c>
      <c r="BM40" s="53" t="s">
        <v>557</v>
      </c>
      <c r="BN40" s="53" t="s">
        <v>283</v>
      </c>
      <c r="BO40" s="53" t="s">
        <v>437</v>
      </c>
    </row>
    <row r="41" spans="1:67" x14ac:dyDescent="0.2">
      <c r="A41" s="80">
        <v>38</v>
      </c>
      <c r="B41" s="53" t="s">
        <v>558</v>
      </c>
      <c r="C41" s="36" t="str">
        <f t="shared" si="6"/>
        <v>夕張市</v>
      </c>
      <c r="D41" s="36" t="e">
        <f t="shared" ca="1" si="20"/>
        <v>#REF!</v>
      </c>
      <c r="E41" s="36" t="e">
        <f t="shared" ca="1" si="20"/>
        <v>#REF!</v>
      </c>
      <c r="F41" s="36" t="e">
        <f t="shared" ca="1" si="20"/>
        <v>#REF!</v>
      </c>
      <c r="G41" s="36" t="e">
        <f t="shared" ca="1" si="20"/>
        <v>#REF!</v>
      </c>
      <c r="H41" s="36" t="e">
        <f t="shared" ca="1" si="20"/>
        <v>#REF!</v>
      </c>
      <c r="I41" s="36" t="e">
        <f t="shared" ca="1" si="20"/>
        <v>#REF!</v>
      </c>
      <c r="J41" s="36" t="e">
        <f t="shared" ca="1" si="20"/>
        <v>#REF!</v>
      </c>
      <c r="K41" s="36" t="e">
        <f t="shared" ca="1" si="20"/>
        <v>#REF!</v>
      </c>
      <c r="L41" s="36" t="e">
        <f t="shared" ca="1" si="20"/>
        <v>#REF!</v>
      </c>
      <c r="M41" s="36" t="e">
        <f t="shared" ca="1" si="20"/>
        <v>#REF!</v>
      </c>
      <c r="N41" s="36" t="e">
        <f t="shared" ca="1" si="21"/>
        <v>#REF!</v>
      </c>
      <c r="O41" s="36" t="e">
        <f t="shared" ca="1" si="21"/>
        <v>#REF!</v>
      </c>
      <c r="P41" s="36" t="e">
        <f t="shared" ca="1" si="21"/>
        <v>#REF!</v>
      </c>
      <c r="Q41" s="36" t="e">
        <f t="shared" ca="1" si="21"/>
        <v>#REF!</v>
      </c>
      <c r="R41" s="36" t="e">
        <f t="shared" ca="1" si="21"/>
        <v>#REF!</v>
      </c>
      <c r="S41" s="36" t="e">
        <f t="shared" ca="1" si="21"/>
        <v>#REF!</v>
      </c>
      <c r="T41" s="36" t="e">
        <f t="shared" ca="1" si="21"/>
        <v>#REF!</v>
      </c>
      <c r="U41" s="36" t="e">
        <f t="shared" ca="1" si="21"/>
        <v>#REF!</v>
      </c>
      <c r="V41" s="36" t="e">
        <f t="shared" ca="1" si="21"/>
        <v>#REF!</v>
      </c>
      <c r="W41" s="36" t="e">
        <f t="shared" ca="1" si="21"/>
        <v>#REF!</v>
      </c>
      <c r="X41" s="36" t="e">
        <f t="shared" ca="1" si="22"/>
        <v>#REF!</v>
      </c>
      <c r="Y41" s="36" t="e">
        <f t="shared" ca="1" si="22"/>
        <v>#REF!</v>
      </c>
      <c r="Z41" s="36" t="e">
        <f t="shared" ca="1" si="22"/>
        <v>#REF!</v>
      </c>
      <c r="AA41" s="36" t="e">
        <f t="shared" ca="1" si="22"/>
        <v>#REF!</v>
      </c>
      <c r="AB41" s="36" t="e">
        <f t="shared" ca="1" si="22"/>
        <v>#REF!</v>
      </c>
      <c r="AC41" s="36" t="e">
        <f t="shared" ca="1" si="22"/>
        <v>#REF!</v>
      </c>
      <c r="AD41" s="36" t="e">
        <f t="shared" ca="1" si="22"/>
        <v>#REF!</v>
      </c>
      <c r="AE41" s="36" t="e">
        <f t="shared" ca="1" si="22"/>
        <v>#REF!</v>
      </c>
      <c r="AF41" s="36" t="e">
        <f t="shared" ca="1" si="22"/>
        <v>#REF!</v>
      </c>
      <c r="AG41" s="36" t="e">
        <f t="shared" ca="1" si="22"/>
        <v>#REF!</v>
      </c>
      <c r="AH41" s="36" t="e">
        <f t="shared" ca="1" si="23"/>
        <v>#REF!</v>
      </c>
      <c r="AI41" s="36" t="e">
        <f t="shared" ca="1" si="23"/>
        <v>#REF!</v>
      </c>
      <c r="AJ41" s="36" t="e">
        <f t="shared" ca="1" si="23"/>
        <v>#REF!</v>
      </c>
      <c r="AK41" s="36" t="e">
        <f t="shared" ca="1" si="23"/>
        <v>#REF!</v>
      </c>
      <c r="AL41" s="36" t="e">
        <f t="shared" ca="1" si="23"/>
        <v>#REF!</v>
      </c>
      <c r="AM41" s="36" t="e">
        <f t="shared" ca="1" si="23"/>
        <v>#REF!</v>
      </c>
      <c r="AN41" s="36" t="e">
        <f t="shared" ca="1" si="23"/>
        <v>#REF!</v>
      </c>
      <c r="AO41" s="36" t="e">
        <f t="shared" ca="1" si="23"/>
        <v>#REF!</v>
      </c>
      <c r="AP41" s="36" t="e">
        <f t="shared" ca="1" si="23"/>
        <v>#REF!</v>
      </c>
      <c r="AQ41" s="36" t="e">
        <f t="shared" ca="1" si="23"/>
        <v>#REF!</v>
      </c>
      <c r="AR41" s="36" t="e">
        <f t="shared" ca="1" si="24"/>
        <v>#REF!</v>
      </c>
      <c r="AS41" s="36" t="e">
        <f t="shared" ca="1" si="24"/>
        <v>#REF!</v>
      </c>
      <c r="AT41" s="36" t="e">
        <f t="shared" ca="1" si="24"/>
        <v>#REF!</v>
      </c>
      <c r="AU41" s="36" t="e">
        <f t="shared" ca="1" si="24"/>
        <v>#REF!</v>
      </c>
      <c r="AV41" s="36" t="e">
        <f t="shared" ca="1" si="24"/>
        <v>#REF!</v>
      </c>
      <c r="AW41" s="36" t="e">
        <f t="shared" ca="1" si="24"/>
        <v>#REF!</v>
      </c>
      <c r="AX41" s="36" t="e">
        <f t="shared" ca="1" si="24"/>
        <v>#REF!</v>
      </c>
      <c r="AY41" s="36" t="e">
        <f t="shared" ca="1" si="24"/>
        <v>#REF!</v>
      </c>
      <c r="AZ41" s="36" t="e">
        <f t="shared" ca="1" si="24"/>
        <v>#REF!</v>
      </c>
      <c r="BA41" s="36" t="e">
        <f t="shared" ca="1" si="24"/>
        <v>#REF!</v>
      </c>
      <c r="BB41" s="36" t="e">
        <f t="shared" ca="1" si="24"/>
        <v>#REF!</v>
      </c>
      <c r="BC41" s="36" t="e">
        <f t="shared" ca="1" si="24"/>
        <v>#REF!</v>
      </c>
      <c r="BD41" s="36" t="e">
        <f t="shared" ca="1" si="24"/>
        <v>#REF!</v>
      </c>
      <c r="BE41" s="36" t="e">
        <f t="shared" ca="1" si="26"/>
        <v>#REF!</v>
      </c>
      <c r="BF41" s="36" t="e">
        <f t="shared" ca="1" si="25"/>
        <v>#REF!</v>
      </c>
      <c r="BG41" s="36" t="e">
        <f t="shared" ca="1" si="25"/>
        <v>#REF!</v>
      </c>
      <c r="BH41" s="36" t="e">
        <f t="shared" ca="1" si="25"/>
        <v>#REF!</v>
      </c>
      <c r="BI41" s="36" t="e">
        <f t="shared" ca="1" si="25"/>
        <v>#REF!</v>
      </c>
      <c r="BJ41" s="36" t="e">
        <f t="shared" ca="1" si="25"/>
        <v>#REF!</v>
      </c>
      <c r="BK41" s="36" t="e">
        <f t="shared" ca="1" si="25"/>
        <v>#REF!</v>
      </c>
      <c r="BL41" s="36" t="e">
        <f t="shared" ca="1" si="25"/>
        <v>#REF!</v>
      </c>
      <c r="BM41" s="53" t="s">
        <v>558</v>
      </c>
      <c r="BN41" s="53" t="s">
        <v>283</v>
      </c>
      <c r="BO41" s="53" t="s">
        <v>518</v>
      </c>
    </row>
    <row r="42" spans="1:67" x14ac:dyDescent="0.2">
      <c r="A42" s="80">
        <v>39</v>
      </c>
      <c r="B42" s="53" t="s">
        <v>559</v>
      </c>
      <c r="C42" s="36" t="str">
        <f t="shared" si="6"/>
        <v>夕張市</v>
      </c>
      <c r="D42" s="36" t="e">
        <f t="shared" ca="1" si="20"/>
        <v>#REF!</v>
      </c>
      <c r="E42" s="36" t="e">
        <f t="shared" ca="1" si="20"/>
        <v>#REF!</v>
      </c>
      <c r="F42" s="36" t="e">
        <f t="shared" ca="1" si="20"/>
        <v>#REF!</v>
      </c>
      <c r="G42" s="36" t="e">
        <f t="shared" ca="1" si="20"/>
        <v>#REF!</v>
      </c>
      <c r="H42" s="36" t="e">
        <f t="shared" ca="1" si="20"/>
        <v>#REF!</v>
      </c>
      <c r="I42" s="36" t="e">
        <f t="shared" ca="1" si="20"/>
        <v>#REF!</v>
      </c>
      <c r="J42" s="36" t="e">
        <f t="shared" ca="1" si="20"/>
        <v>#REF!</v>
      </c>
      <c r="K42" s="36" t="e">
        <f t="shared" ca="1" si="20"/>
        <v>#REF!</v>
      </c>
      <c r="L42" s="36" t="e">
        <f t="shared" ca="1" si="20"/>
        <v>#REF!</v>
      </c>
      <c r="M42" s="36" t="e">
        <f t="shared" ca="1" si="20"/>
        <v>#REF!</v>
      </c>
      <c r="N42" s="36" t="e">
        <f t="shared" ca="1" si="21"/>
        <v>#REF!</v>
      </c>
      <c r="O42" s="36" t="e">
        <f t="shared" ca="1" si="21"/>
        <v>#REF!</v>
      </c>
      <c r="P42" s="36" t="e">
        <f t="shared" ca="1" si="21"/>
        <v>#REF!</v>
      </c>
      <c r="Q42" s="36" t="e">
        <f t="shared" ca="1" si="21"/>
        <v>#REF!</v>
      </c>
      <c r="R42" s="36" t="e">
        <f t="shared" ca="1" si="21"/>
        <v>#REF!</v>
      </c>
      <c r="S42" s="36" t="e">
        <f t="shared" ca="1" si="21"/>
        <v>#REF!</v>
      </c>
      <c r="T42" s="36" t="e">
        <f t="shared" ca="1" si="21"/>
        <v>#REF!</v>
      </c>
      <c r="U42" s="36" t="e">
        <f t="shared" ca="1" si="21"/>
        <v>#REF!</v>
      </c>
      <c r="V42" s="36" t="e">
        <f t="shared" ca="1" si="21"/>
        <v>#REF!</v>
      </c>
      <c r="W42" s="36" t="e">
        <f t="shared" ca="1" si="21"/>
        <v>#REF!</v>
      </c>
      <c r="X42" s="36" t="e">
        <f t="shared" ca="1" si="22"/>
        <v>#REF!</v>
      </c>
      <c r="Y42" s="36" t="e">
        <f t="shared" ca="1" si="22"/>
        <v>#REF!</v>
      </c>
      <c r="Z42" s="36" t="e">
        <f t="shared" ca="1" si="22"/>
        <v>#REF!</v>
      </c>
      <c r="AA42" s="36" t="e">
        <f t="shared" ca="1" si="22"/>
        <v>#REF!</v>
      </c>
      <c r="AB42" s="36" t="e">
        <f t="shared" ca="1" si="22"/>
        <v>#REF!</v>
      </c>
      <c r="AC42" s="36" t="e">
        <f t="shared" ca="1" si="22"/>
        <v>#REF!</v>
      </c>
      <c r="AD42" s="36" t="e">
        <f t="shared" ca="1" si="22"/>
        <v>#REF!</v>
      </c>
      <c r="AE42" s="36" t="e">
        <f t="shared" ca="1" si="22"/>
        <v>#REF!</v>
      </c>
      <c r="AF42" s="36" t="e">
        <f t="shared" ca="1" si="22"/>
        <v>#REF!</v>
      </c>
      <c r="AG42" s="36" t="e">
        <f t="shared" ca="1" si="22"/>
        <v>#REF!</v>
      </c>
      <c r="AH42" s="36" t="e">
        <f t="shared" ca="1" si="23"/>
        <v>#REF!</v>
      </c>
      <c r="AI42" s="36" t="e">
        <f t="shared" ca="1" si="23"/>
        <v>#REF!</v>
      </c>
      <c r="AJ42" s="36" t="e">
        <f t="shared" ca="1" si="23"/>
        <v>#REF!</v>
      </c>
      <c r="AK42" s="36" t="e">
        <f t="shared" ca="1" si="23"/>
        <v>#REF!</v>
      </c>
      <c r="AL42" s="36" t="e">
        <f t="shared" ca="1" si="23"/>
        <v>#REF!</v>
      </c>
      <c r="AM42" s="36" t="e">
        <f t="shared" ca="1" si="23"/>
        <v>#REF!</v>
      </c>
      <c r="AN42" s="36" t="e">
        <f t="shared" ca="1" si="23"/>
        <v>#REF!</v>
      </c>
      <c r="AO42" s="36" t="e">
        <f t="shared" ca="1" si="23"/>
        <v>#REF!</v>
      </c>
      <c r="AP42" s="36" t="e">
        <f t="shared" ca="1" si="23"/>
        <v>#REF!</v>
      </c>
      <c r="AQ42" s="36" t="e">
        <f t="shared" ca="1" si="23"/>
        <v>#REF!</v>
      </c>
      <c r="AR42" s="36" t="e">
        <f t="shared" ca="1" si="24"/>
        <v>#REF!</v>
      </c>
      <c r="AS42" s="36" t="e">
        <f t="shared" ca="1" si="24"/>
        <v>#REF!</v>
      </c>
      <c r="AT42" s="36" t="e">
        <f t="shared" ca="1" si="24"/>
        <v>#REF!</v>
      </c>
      <c r="AU42" s="36" t="e">
        <f t="shared" ca="1" si="24"/>
        <v>#REF!</v>
      </c>
      <c r="AV42" s="36" t="e">
        <f t="shared" ca="1" si="24"/>
        <v>#REF!</v>
      </c>
      <c r="AW42" s="36" t="e">
        <f t="shared" ca="1" si="24"/>
        <v>#REF!</v>
      </c>
      <c r="AX42" s="36" t="e">
        <f t="shared" ca="1" si="24"/>
        <v>#REF!</v>
      </c>
      <c r="AY42" s="36" t="e">
        <f t="shared" ca="1" si="24"/>
        <v>#REF!</v>
      </c>
      <c r="AZ42" s="36" t="e">
        <f t="shared" ca="1" si="24"/>
        <v>#REF!</v>
      </c>
      <c r="BA42" s="36" t="e">
        <f t="shared" ca="1" si="24"/>
        <v>#REF!</v>
      </c>
      <c r="BB42" s="36" t="e">
        <f t="shared" ca="1" si="24"/>
        <v>#REF!</v>
      </c>
      <c r="BC42" s="36" t="e">
        <f t="shared" ca="1" si="24"/>
        <v>#REF!</v>
      </c>
      <c r="BD42" s="36" t="e">
        <f t="shared" ca="1" si="24"/>
        <v>#REF!</v>
      </c>
      <c r="BE42" s="36" t="e">
        <f t="shared" ca="1" si="26"/>
        <v>#REF!</v>
      </c>
      <c r="BF42" s="36" t="e">
        <f t="shared" ca="1" si="25"/>
        <v>#REF!</v>
      </c>
      <c r="BG42" s="36" t="e">
        <f t="shared" ca="1" si="25"/>
        <v>#REF!</v>
      </c>
      <c r="BH42" s="36" t="e">
        <f t="shared" ca="1" si="25"/>
        <v>#REF!</v>
      </c>
      <c r="BI42" s="36" t="e">
        <f t="shared" ca="1" si="25"/>
        <v>#REF!</v>
      </c>
      <c r="BJ42" s="36" t="e">
        <f t="shared" ca="1" si="25"/>
        <v>#REF!</v>
      </c>
      <c r="BK42" s="36" t="e">
        <f t="shared" ca="1" si="25"/>
        <v>#REF!</v>
      </c>
      <c r="BL42" s="36" t="e">
        <f t="shared" ca="1" si="25"/>
        <v>#REF!</v>
      </c>
      <c r="BM42" s="53" t="s">
        <v>559</v>
      </c>
      <c r="BN42" s="53" t="s">
        <v>283</v>
      </c>
      <c r="BO42" s="53" t="s">
        <v>519</v>
      </c>
    </row>
    <row r="43" spans="1:67" s="83" customFormat="1" x14ac:dyDescent="0.2">
      <c r="A43" s="80">
        <v>40</v>
      </c>
      <c r="B43" s="81" t="s">
        <v>560</v>
      </c>
      <c r="C43" s="80" t="str">
        <f t="shared" si="6"/>
        <v>夕張市</v>
      </c>
      <c r="D43" s="80" t="e">
        <f t="shared" ca="1" si="20"/>
        <v>#REF!</v>
      </c>
      <c r="E43" s="80" t="e">
        <f t="shared" ca="1" si="20"/>
        <v>#REF!</v>
      </c>
      <c r="F43" s="80" t="e">
        <f t="shared" ca="1" si="20"/>
        <v>#REF!</v>
      </c>
      <c r="G43" s="80" t="e">
        <f t="shared" ca="1" si="20"/>
        <v>#REF!</v>
      </c>
      <c r="H43" s="80" t="e">
        <f t="shared" ca="1" si="20"/>
        <v>#REF!</v>
      </c>
      <c r="I43" s="80" t="e">
        <f t="shared" ca="1" si="20"/>
        <v>#REF!</v>
      </c>
      <c r="J43" s="80" t="e">
        <f t="shared" ca="1" si="20"/>
        <v>#REF!</v>
      </c>
      <c r="K43" s="80" t="e">
        <f t="shared" ca="1" si="20"/>
        <v>#REF!</v>
      </c>
      <c r="L43" s="80" t="e">
        <f t="shared" ca="1" si="20"/>
        <v>#REF!</v>
      </c>
      <c r="M43" s="80" t="e">
        <f t="shared" ca="1" si="20"/>
        <v>#REF!</v>
      </c>
      <c r="N43" s="80" t="e">
        <f t="shared" ca="1" si="21"/>
        <v>#REF!</v>
      </c>
      <c r="O43" s="80" t="e">
        <f t="shared" ca="1" si="21"/>
        <v>#REF!</v>
      </c>
      <c r="P43" s="80" t="e">
        <f t="shared" ca="1" si="21"/>
        <v>#REF!</v>
      </c>
      <c r="Q43" s="80" t="e">
        <f t="shared" ca="1" si="21"/>
        <v>#REF!</v>
      </c>
      <c r="R43" s="80" t="e">
        <f t="shared" ca="1" si="21"/>
        <v>#REF!</v>
      </c>
      <c r="S43" s="80" t="e">
        <f t="shared" ca="1" si="21"/>
        <v>#REF!</v>
      </c>
      <c r="T43" s="80" t="e">
        <f t="shared" ca="1" si="21"/>
        <v>#REF!</v>
      </c>
      <c r="U43" s="80" t="e">
        <f t="shared" ca="1" si="21"/>
        <v>#REF!</v>
      </c>
      <c r="V43" s="80" t="e">
        <f t="shared" ca="1" si="21"/>
        <v>#REF!</v>
      </c>
      <c r="W43" s="80" t="e">
        <f t="shared" ca="1" si="21"/>
        <v>#REF!</v>
      </c>
      <c r="X43" s="80" t="e">
        <f t="shared" ca="1" si="22"/>
        <v>#REF!</v>
      </c>
      <c r="Y43" s="80" t="e">
        <f t="shared" ca="1" si="22"/>
        <v>#REF!</v>
      </c>
      <c r="Z43" s="80" t="e">
        <f t="shared" ca="1" si="22"/>
        <v>#REF!</v>
      </c>
      <c r="AA43" s="80" t="e">
        <f t="shared" ca="1" si="22"/>
        <v>#REF!</v>
      </c>
      <c r="AB43" s="80" t="e">
        <f t="shared" ca="1" si="22"/>
        <v>#REF!</v>
      </c>
      <c r="AC43" s="80" t="e">
        <f t="shared" ca="1" si="22"/>
        <v>#REF!</v>
      </c>
      <c r="AD43" s="80" t="e">
        <f t="shared" ca="1" si="22"/>
        <v>#REF!</v>
      </c>
      <c r="AE43" s="80" t="e">
        <f t="shared" ca="1" si="22"/>
        <v>#REF!</v>
      </c>
      <c r="AF43" s="80" t="e">
        <f t="shared" ca="1" si="22"/>
        <v>#REF!</v>
      </c>
      <c r="AG43" s="80" t="e">
        <f t="shared" ca="1" si="22"/>
        <v>#REF!</v>
      </c>
      <c r="AH43" s="80" t="e">
        <f t="shared" ca="1" si="23"/>
        <v>#REF!</v>
      </c>
      <c r="AI43" s="80" t="e">
        <f t="shared" ca="1" si="23"/>
        <v>#REF!</v>
      </c>
      <c r="AJ43" s="80" t="e">
        <f t="shared" ca="1" si="23"/>
        <v>#REF!</v>
      </c>
      <c r="AK43" s="80" t="e">
        <f t="shared" ca="1" si="23"/>
        <v>#REF!</v>
      </c>
      <c r="AL43" s="80" t="e">
        <f t="shared" ca="1" si="23"/>
        <v>#REF!</v>
      </c>
      <c r="AM43" s="80" t="e">
        <f t="shared" ca="1" si="23"/>
        <v>#REF!</v>
      </c>
      <c r="AN43" s="80" t="e">
        <f t="shared" ca="1" si="23"/>
        <v>#REF!</v>
      </c>
      <c r="AO43" s="80" t="e">
        <f t="shared" ca="1" si="23"/>
        <v>#REF!</v>
      </c>
      <c r="AP43" s="80" t="e">
        <f t="shared" ca="1" si="23"/>
        <v>#REF!</v>
      </c>
      <c r="AQ43" s="80" t="e">
        <f t="shared" ca="1" si="23"/>
        <v>#REF!</v>
      </c>
      <c r="AR43" s="80" t="e">
        <f t="shared" ca="1" si="24"/>
        <v>#REF!</v>
      </c>
      <c r="AS43" s="80" t="e">
        <f t="shared" ca="1" si="24"/>
        <v>#REF!</v>
      </c>
      <c r="AT43" s="80" t="e">
        <f t="shared" ca="1" si="24"/>
        <v>#REF!</v>
      </c>
      <c r="AU43" s="80" t="e">
        <f t="shared" ca="1" si="24"/>
        <v>#REF!</v>
      </c>
      <c r="AV43" s="80" t="e">
        <f t="shared" ca="1" si="24"/>
        <v>#REF!</v>
      </c>
      <c r="AW43" s="80" t="e">
        <f t="shared" ca="1" si="24"/>
        <v>#REF!</v>
      </c>
      <c r="AX43" s="80" t="e">
        <f t="shared" ca="1" si="24"/>
        <v>#REF!</v>
      </c>
      <c r="AY43" s="80" t="e">
        <f t="shared" ca="1" si="24"/>
        <v>#REF!</v>
      </c>
      <c r="AZ43" s="80" t="e">
        <f t="shared" ca="1" si="24"/>
        <v>#REF!</v>
      </c>
      <c r="BA43" s="80" t="e">
        <f t="shared" ca="1" si="24"/>
        <v>#REF!</v>
      </c>
      <c r="BB43" s="80" t="e">
        <f t="shared" ca="1" si="24"/>
        <v>#REF!</v>
      </c>
      <c r="BC43" s="80" t="e">
        <f t="shared" ca="1" si="24"/>
        <v>#REF!</v>
      </c>
      <c r="BD43" s="80" t="e">
        <f t="shared" ca="1" si="24"/>
        <v>#REF!</v>
      </c>
      <c r="BE43" s="80" t="e">
        <f t="shared" ca="1" si="26"/>
        <v>#REF!</v>
      </c>
      <c r="BF43" s="80" t="e">
        <f t="shared" ca="1" si="25"/>
        <v>#REF!</v>
      </c>
      <c r="BG43" s="80" t="e">
        <f t="shared" ca="1" si="25"/>
        <v>#REF!</v>
      </c>
      <c r="BH43" s="80" t="e">
        <f t="shared" ca="1" si="25"/>
        <v>#REF!</v>
      </c>
      <c r="BI43" s="80" t="e">
        <f t="shared" ca="1" si="25"/>
        <v>#REF!</v>
      </c>
      <c r="BJ43" s="80" t="e">
        <f t="shared" ca="1" si="25"/>
        <v>#REF!</v>
      </c>
      <c r="BK43" s="80" t="e">
        <f t="shared" ca="1" si="25"/>
        <v>#REF!</v>
      </c>
      <c r="BL43" s="80" t="e">
        <f t="shared" ca="1" si="25"/>
        <v>#REF!</v>
      </c>
      <c r="BM43" s="81" t="s">
        <v>560</v>
      </c>
      <c r="BN43" s="81" t="s">
        <v>284</v>
      </c>
      <c r="BO43" s="81" t="s">
        <v>437</v>
      </c>
    </row>
    <row r="44" spans="1:67" s="83" customFormat="1" x14ac:dyDescent="0.2">
      <c r="A44" s="80">
        <v>41</v>
      </c>
      <c r="B44" s="81" t="s">
        <v>561</v>
      </c>
      <c r="C44" s="80" t="str">
        <f t="shared" si="6"/>
        <v>夕張市</v>
      </c>
      <c r="D44" s="80" t="e">
        <f t="shared" ref="D44:M53" ca="1" si="27">VLOOKUP($C44,INDIRECT("'"&amp;$B44&amp;"'!$C$4:$BL$182"),D$166,0)</f>
        <v>#REF!</v>
      </c>
      <c r="E44" s="80" t="e">
        <f t="shared" ca="1" si="27"/>
        <v>#REF!</v>
      </c>
      <c r="F44" s="80" t="e">
        <f t="shared" ca="1" si="27"/>
        <v>#REF!</v>
      </c>
      <c r="G44" s="80" t="e">
        <f t="shared" ca="1" si="27"/>
        <v>#REF!</v>
      </c>
      <c r="H44" s="80" t="e">
        <f t="shared" ca="1" si="27"/>
        <v>#REF!</v>
      </c>
      <c r="I44" s="80" t="e">
        <f t="shared" ca="1" si="27"/>
        <v>#REF!</v>
      </c>
      <c r="J44" s="80" t="e">
        <f t="shared" ca="1" si="27"/>
        <v>#REF!</v>
      </c>
      <c r="K44" s="80" t="e">
        <f t="shared" ca="1" si="27"/>
        <v>#REF!</v>
      </c>
      <c r="L44" s="80" t="e">
        <f t="shared" ca="1" si="27"/>
        <v>#REF!</v>
      </c>
      <c r="M44" s="80" t="e">
        <f t="shared" ca="1" si="27"/>
        <v>#REF!</v>
      </c>
      <c r="N44" s="80" t="e">
        <f t="shared" ref="N44:W53" ca="1" si="28">VLOOKUP($C44,INDIRECT("'"&amp;$B44&amp;"'!$C$4:$BL$182"),N$166,0)</f>
        <v>#REF!</v>
      </c>
      <c r="O44" s="80" t="e">
        <f t="shared" ca="1" si="28"/>
        <v>#REF!</v>
      </c>
      <c r="P44" s="80" t="e">
        <f t="shared" ca="1" si="28"/>
        <v>#REF!</v>
      </c>
      <c r="Q44" s="80" t="e">
        <f t="shared" ca="1" si="28"/>
        <v>#REF!</v>
      </c>
      <c r="R44" s="80" t="e">
        <f t="shared" ca="1" si="28"/>
        <v>#REF!</v>
      </c>
      <c r="S44" s="80" t="e">
        <f t="shared" ca="1" si="28"/>
        <v>#REF!</v>
      </c>
      <c r="T44" s="80" t="e">
        <f t="shared" ca="1" si="28"/>
        <v>#REF!</v>
      </c>
      <c r="U44" s="80" t="e">
        <f t="shared" ca="1" si="28"/>
        <v>#REF!</v>
      </c>
      <c r="V44" s="80" t="e">
        <f t="shared" ca="1" si="28"/>
        <v>#REF!</v>
      </c>
      <c r="W44" s="80" t="e">
        <f t="shared" ca="1" si="28"/>
        <v>#REF!</v>
      </c>
      <c r="X44" s="80" t="e">
        <f t="shared" ref="X44:AG53" ca="1" si="29">VLOOKUP($C44,INDIRECT("'"&amp;$B44&amp;"'!$C$4:$BL$182"),X$166,0)</f>
        <v>#REF!</v>
      </c>
      <c r="Y44" s="80" t="e">
        <f t="shared" ca="1" si="29"/>
        <v>#REF!</v>
      </c>
      <c r="Z44" s="80" t="e">
        <f t="shared" ca="1" si="29"/>
        <v>#REF!</v>
      </c>
      <c r="AA44" s="80" t="e">
        <f t="shared" ca="1" si="29"/>
        <v>#REF!</v>
      </c>
      <c r="AB44" s="80" t="e">
        <f t="shared" ca="1" si="29"/>
        <v>#REF!</v>
      </c>
      <c r="AC44" s="80" t="e">
        <f t="shared" ca="1" si="29"/>
        <v>#REF!</v>
      </c>
      <c r="AD44" s="80" t="e">
        <f t="shared" ca="1" si="29"/>
        <v>#REF!</v>
      </c>
      <c r="AE44" s="80" t="e">
        <f t="shared" ca="1" si="29"/>
        <v>#REF!</v>
      </c>
      <c r="AF44" s="80" t="e">
        <f t="shared" ca="1" si="29"/>
        <v>#REF!</v>
      </c>
      <c r="AG44" s="80" t="e">
        <f t="shared" ca="1" si="29"/>
        <v>#REF!</v>
      </c>
      <c r="AH44" s="80" t="e">
        <f t="shared" ref="AH44:AQ53" ca="1" si="30">VLOOKUP($C44,INDIRECT("'"&amp;$B44&amp;"'!$C$4:$BL$182"),AH$166,0)</f>
        <v>#REF!</v>
      </c>
      <c r="AI44" s="80" t="e">
        <f t="shared" ca="1" si="30"/>
        <v>#REF!</v>
      </c>
      <c r="AJ44" s="80" t="e">
        <f t="shared" ca="1" si="30"/>
        <v>#REF!</v>
      </c>
      <c r="AK44" s="80" t="e">
        <f t="shared" ca="1" si="30"/>
        <v>#REF!</v>
      </c>
      <c r="AL44" s="80" t="e">
        <f t="shared" ca="1" si="30"/>
        <v>#REF!</v>
      </c>
      <c r="AM44" s="80" t="e">
        <f t="shared" ca="1" si="30"/>
        <v>#REF!</v>
      </c>
      <c r="AN44" s="80" t="e">
        <f t="shared" ca="1" si="30"/>
        <v>#REF!</v>
      </c>
      <c r="AO44" s="80" t="e">
        <f t="shared" ca="1" si="30"/>
        <v>#REF!</v>
      </c>
      <c r="AP44" s="80" t="e">
        <f t="shared" ca="1" si="30"/>
        <v>#REF!</v>
      </c>
      <c r="AQ44" s="80" t="e">
        <f t="shared" ca="1" si="30"/>
        <v>#REF!</v>
      </c>
      <c r="AR44" s="80" t="e">
        <f t="shared" ref="AR44:BD53" ca="1" si="31">VLOOKUP($C44,INDIRECT("'"&amp;$B44&amp;"'!$C$4:$BL$182"),AR$166,0)</f>
        <v>#REF!</v>
      </c>
      <c r="AS44" s="80" t="e">
        <f t="shared" ca="1" si="31"/>
        <v>#REF!</v>
      </c>
      <c r="AT44" s="80" t="e">
        <f t="shared" ca="1" si="31"/>
        <v>#REF!</v>
      </c>
      <c r="AU44" s="80" t="e">
        <f t="shared" ca="1" si="31"/>
        <v>#REF!</v>
      </c>
      <c r="AV44" s="80" t="e">
        <f t="shared" ca="1" si="31"/>
        <v>#REF!</v>
      </c>
      <c r="AW44" s="80" t="e">
        <f t="shared" ca="1" si="31"/>
        <v>#REF!</v>
      </c>
      <c r="AX44" s="80" t="e">
        <f t="shared" ca="1" si="31"/>
        <v>#REF!</v>
      </c>
      <c r="AY44" s="80" t="e">
        <f t="shared" ca="1" si="31"/>
        <v>#REF!</v>
      </c>
      <c r="AZ44" s="80" t="e">
        <f t="shared" ca="1" si="31"/>
        <v>#REF!</v>
      </c>
      <c r="BA44" s="80" t="e">
        <f t="shared" ca="1" si="31"/>
        <v>#REF!</v>
      </c>
      <c r="BB44" s="80" t="e">
        <f t="shared" ca="1" si="31"/>
        <v>#REF!</v>
      </c>
      <c r="BC44" s="80" t="e">
        <f t="shared" ca="1" si="31"/>
        <v>#REF!</v>
      </c>
      <c r="BD44" s="80" t="e">
        <f t="shared" ca="1" si="31"/>
        <v>#REF!</v>
      </c>
      <c r="BE44" s="80" t="e">
        <f t="shared" ca="1" si="26"/>
        <v>#REF!</v>
      </c>
      <c r="BF44" s="80" t="e">
        <f t="shared" ref="BF44:BL53" ca="1" si="32">VLOOKUP($C44,INDIRECT("'"&amp;$B44&amp;"'!$C$4:$BL$182"),BF$166,0)</f>
        <v>#REF!</v>
      </c>
      <c r="BG44" s="80" t="e">
        <f t="shared" ca="1" si="32"/>
        <v>#REF!</v>
      </c>
      <c r="BH44" s="80" t="e">
        <f t="shared" ca="1" si="32"/>
        <v>#REF!</v>
      </c>
      <c r="BI44" s="80" t="e">
        <f t="shared" ca="1" si="32"/>
        <v>#REF!</v>
      </c>
      <c r="BJ44" s="80" t="e">
        <f t="shared" ca="1" si="32"/>
        <v>#REF!</v>
      </c>
      <c r="BK44" s="80" t="e">
        <f t="shared" ca="1" si="32"/>
        <v>#REF!</v>
      </c>
      <c r="BL44" s="80" t="e">
        <f t="shared" ca="1" si="32"/>
        <v>#REF!</v>
      </c>
      <c r="BM44" s="81" t="s">
        <v>561</v>
      </c>
      <c r="BN44" s="81" t="s">
        <v>284</v>
      </c>
      <c r="BO44" s="81" t="s">
        <v>518</v>
      </c>
    </row>
    <row r="45" spans="1:67" s="83" customFormat="1" x14ac:dyDescent="0.2">
      <c r="A45" s="80">
        <v>42</v>
      </c>
      <c r="B45" s="81" t="s">
        <v>562</v>
      </c>
      <c r="C45" s="80" t="str">
        <f t="shared" si="6"/>
        <v>夕張市</v>
      </c>
      <c r="D45" s="80" t="e">
        <f t="shared" ca="1" si="27"/>
        <v>#REF!</v>
      </c>
      <c r="E45" s="80" t="e">
        <f t="shared" ca="1" si="27"/>
        <v>#REF!</v>
      </c>
      <c r="F45" s="80" t="e">
        <f t="shared" ca="1" si="27"/>
        <v>#REF!</v>
      </c>
      <c r="G45" s="80" t="e">
        <f t="shared" ca="1" si="27"/>
        <v>#REF!</v>
      </c>
      <c r="H45" s="80" t="e">
        <f t="shared" ca="1" si="27"/>
        <v>#REF!</v>
      </c>
      <c r="I45" s="80" t="e">
        <f t="shared" ca="1" si="27"/>
        <v>#REF!</v>
      </c>
      <c r="J45" s="80" t="e">
        <f t="shared" ca="1" si="27"/>
        <v>#REF!</v>
      </c>
      <c r="K45" s="80" t="e">
        <f t="shared" ca="1" si="27"/>
        <v>#REF!</v>
      </c>
      <c r="L45" s="80" t="e">
        <f t="shared" ca="1" si="27"/>
        <v>#REF!</v>
      </c>
      <c r="M45" s="80" t="e">
        <f t="shared" ca="1" si="27"/>
        <v>#REF!</v>
      </c>
      <c r="N45" s="80" t="e">
        <f t="shared" ca="1" si="28"/>
        <v>#REF!</v>
      </c>
      <c r="O45" s="80" t="e">
        <f t="shared" ca="1" si="28"/>
        <v>#REF!</v>
      </c>
      <c r="P45" s="80" t="e">
        <f t="shared" ca="1" si="28"/>
        <v>#REF!</v>
      </c>
      <c r="Q45" s="80" t="e">
        <f t="shared" ca="1" si="28"/>
        <v>#REF!</v>
      </c>
      <c r="R45" s="80" t="e">
        <f t="shared" ca="1" si="28"/>
        <v>#REF!</v>
      </c>
      <c r="S45" s="80" t="e">
        <f t="shared" ca="1" si="28"/>
        <v>#REF!</v>
      </c>
      <c r="T45" s="80" t="e">
        <f t="shared" ca="1" si="28"/>
        <v>#REF!</v>
      </c>
      <c r="U45" s="80" t="e">
        <f t="shared" ca="1" si="28"/>
        <v>#REF!</v>
      </c>
      <c r="V45" s="80" t="e">
        <f t="shared" ca="1" si="28"/>
        <v>#REF!</v>
      </c>
      <c r="W45" s="80" t="e">
        <f t="shared" ca="1" si="28"/>
        <v>#REF!</v>
      </c>
      <c r="X45" s="80" t="e">
        <f t="shared" ca="1" si="29"/>
        <v>#REF!</v>
      </c>
      <c r="Y45" s="80" t="e">
        <f t="shared" ca="1" si="29"/>
        <v>#REF!</v>
      </c>
      <c r="Z45" s="80" t="e">
        <f t="shared" ca="1" si="29"/>
        <v>#REF!</v>
      </c>
      <c r="AA45" s="80" t="e">
        <f t="shared" ca="1" si="29"/>
        <v>#REF!</v>
      </c>
      <c r="AB45" s="80" t="e">
        <f t="shared" ca="1" si="29"/>
        <v>#REF!</v>
      </c>
      <c r="AC45" s="80" t="e">
        <f t="shared" ca="1" si="29"/>
        <v>#REF!</v>
      </c>
      <c r="AD45" s="80" t="e">
        <f t="shared" ca="1" si="29"/>
        <v>#REF!</v>
      </c>
      <c r="AE45" s="80" t="e">
        <f t="shared" ca="1" si="29"/>
        <v>#REF!</v>
      </c>
      <c r="AF45" s="80" t="e">
        <f t="shared" ca="1" si="29"/>
        <v>#REF!</v>
      </c>
      <c r="AG45" s="80" t="e">
        <f t="shared" ca="1" si="29"/>
        <v>#REF!</v>
      </c>
      <c r="AH45" s="80" t="e">
        <f t="shared" ca="1" si="30"/>
        <v>#REF!</v>
      </c>
      <c r="AI45" s="80" t="e">
        <f t="shared" ca="1" si="30"/>
        <v>#REF!</v>
      </c>
      <c r="AJ45" s="80" t="e">
        <f t="shared" ca="1" si="30"/>
        <v>#REF!</v>
      </c>
      <c r="AK45" s="80" t="e">
        <f t="shared" ca="1" si="30"/>
        <v>#REF!</v>
      </c>
      <c r="AL45" s="80" t="e">
        <f t="shared" ca="1" si="30"/>
        <v>#REF!</v>
      </c>
      <c r="AM45" s="80" t="e">
        <f t="shared" ca="1" si="30"/>
        <v>#REF!</v>
      </c>
      <c r="AN45" s="80" t="e">
        <f t="shared" ca="1" si="30"/>
        <v>#REF!</v>
      </c>
      <c r="AO45" s="80" t="e">
        <f t="shared" ca="1" si="30"/>
        <v>#REF!</v>
      </c>
      <c r="AP45" s="80" t="e">
        <f t="shared" ca="1" si="30"/>
        <v>#REF!</v>
      </c>
      <c r="AQ45" s="80" t="e">
        <f t="shared" ca="1" si="30"/>
        <v>#REF!</v>
      </c>
      <c r="AR45" s="80" t="e">
        <f t="shared" ca="1" si="31"/>
        <v>#REF!</v>
      </c>
      <c r="AS45" s="80" t="e">
        <f t="shared" ca="1" si="31"/>
        <v>#REF!</v>
      </c>
      <c r="AT45" s="80" t="e">
        <f t="shared" ca="1" si="31"/>
        <v>#REF!</v>
      </c>
      <c r="AU45" s="80" t="e">
        <f t="shared" ca="1" si="31"/>
        <v>#REF!</v>
      </c>
      <c r="AV45" s="80" t="e">
        <f t="shared" ca="1" si="31"/>
        <v>#REF!</v>
      </c>
      <c r="AW45" s="80" t="e">
        <f t="shared" ca="1" si="31"/>
        <v>#REF!</v>
      </c>
      <c r="AX45" s="80" t="e">
        <f t="shared" ca="1" si="31"/>
        <v>#REF!</v>
      </c>
      <c r="AY45" s="80" t="e">
        <f t="shared" ca="1" si="31"/>
        <v>#REF!</v>
      </c>
      <c r="AZ45" s="80" t="e">
        <f t="shared" ca="1" si="31"/>
        <v>#REF!</v>
      </c>
      <c r="BA45" s="80" t="e">
        <f t="shared" ca="1" si="31"/>
        <v>#REF!</v>
      </c>
      <c r="BB45" s="80" t="e">
        <f t="shared" ca="1" si="31"/>
        <v>#REF!</v>
      </c>
      <c r="BC45" s="80" t="e">
        <f t="shared" ca="1" si="31"/>
        <v>#REF!</v>
      </c>
      <c r="BD45" s="80" t="e">
        <f t="shared" ca="1" si="31"/>
        <v>#REF!</v>
      </c>
      <c r="BE45" s="80" t="e">
        <f t="shared" ca="1" si="26"/>
        <v>#REF!</v>
      </c>
      <c r="BF45" s="80" t="e">
        <f t="shared" ca="1" si="32"/>
        <v>#REF!</v>
      </c>
      <c r="BG45" s="80" t="e">
        <f t="shared" ca="1" si="32"/>
        <v>#REF!</v>
      </c>
      <c r="BH45" s="80" t="e">
        <f t="shared" ca="1" si="32"/>
        <v>#REF!</v>
      </c>
      <c r="BI45" s="80" t="e">
        <f t="shared" ca="1" si="32"/>
        <v>#REF!</v>
      </c>
      <c r="BJ45" s="80" t="e">
        <f t="shared" ca="1" si="32"/>
        <v>#REF!</v>
      </c>
      <c r="BK45" s="80" t="e">
        <f t="shared" ca="1" si="32"/>
        <v>#REF!</v>
      </c>
      <c r="BL45" s="80" t="e">
        <f t="shared" ca="1" si="32"/>
        <v>#REF!</v>
      </c>
      <c r="BM45" s="81" t="s">
        <v>562</v>
      </c>
      <c r="BN45" s="81" t="s">
        <v>284</v>
      </c>
      <c r="BO45" s="81" t="s">
        <v>519</v>
      </c>
    </row>
    <row r="46" spans="1:67" x14ac:dyDescent="0.2">
      <c r="A46" s="80">
        <v>43</v>
      </c>
      <c r="B46" s="53" t="s">
        <v>563</v>
      </c>
      <c r="C46" s="36" t="str">
        <f t="shared" si="6"/>
        <v>夕張市</v>
      </c>
      <c r="D46" s="36" t="e">
        <f t="shared" ca="1" si="27"/>
        <v>#REF!</v>
      </c>
      <c r="E46" s="36" t="e">
        <f t="shared" ca="1" si="27"/>
        <v>#REF!</v>
      </c>
      <c r="F46" s="36" t="e">
        <f t="shared" ca="1" si="27"/>
        <v>#REF!</v>
      </c>
      <c r="G46" s="36" t="e">
        <f t="shared" ca="1" si="27"/>
        <v>#REF!</v>
      </c>
      <c r="H46" s="36" t="e">
        <f t="shared" ca="1" si="27"/>
        <v>#REF!</v>
      </c>
      <c r="I46" s="36" t="e">
        <f t="shared" ca="1" si="27"/>
        <v>#REF!</v>
      </c>
      <c r="J46" s="36" t="e">
        <f t="shared" ca="1" si="27"/>
        <v>#REF!</v>
      </c>
      <c r="K46" s="36" t="e">
        <f t="shared" ca="1" si="27"/>
        <v>#REF!</v>
      </c>
      <c r="L46" s="36" t="e">
        <f t="shared" ca="1" si="27"/>
        <v>#REF!</v>
      </c>
      <c r="M46" s="36" t="e">
        <f t="shared" ca="1" si="27"/>
        <v>#REF!</v>
      </c>
      <c r="N46" s="36" t="e">
        <f t="shared" ca="1" si="28"/>
        <v>#REF!</v>
      </c>
      <c r="O46" s="36" t="e">
        <f t="shared" ca="1" si="28"/>
        <v>#REF!</v>
      </c>
      <c r="P46" s="36" t="e">
        <f t="shared" ca="1" si="28"/>
        <v>#REF!</v>
      </c>
      <c r="Q46" s="36" t="e">
        <f t="shared" ca="1" si="28"/>
        <v>#REF!</v>
      </c>
      <c r="R46" s="36" t="e">
        <f t="shared" ca="1" si="28"/>
        <v>#REF!</v>
      </c>
      <c r="S46" s="36" t="e">
        <f t="shared" ca="1" si="28"/>
        <v>#REF!</v>
      </c>
      <c r="T46" s="36" t="e">
        <f t="shared" ca="1" si="28"/>
        <v>#REF!</v>
      </c>
      <c r="U46" s="36" t="e">
        <f t="shared" ca="1" si="28"/>
        <v>#REF!</v>
      </c>
      <c r="V46" s="36" t="e">
        <f t="shared" ca="1" si="28"/>
        <v>#REF!</v>
      </c>
      <c r="W46" s="36" t="e">
        <f t="shared" ca="1" si="28"/>
        <v>#REF!</v>
      </c>
      <c r="X46" s="36" t="e">
        <f t="shared" ca="1" si="29"/>
        <v>#REF!</v>
      </c>
      <c r="Y46" s="36" t="e">
        <f t="shared" ca="1" si="29"/>
        <v>#REF!</v>
      </c>
      <c r="Z46" s="36" t="e">
        <f t="shared" ca="1" si="29"/>
        <v>#REF!</v>
      </c>
      <c r="AA46" s="36" t="e">
        <f t="shared" ca="1" si="29"/>
        <v>#REF!</v>
      </c>
      <c r="AB46" s="36" t="e">
        <f t="shared" ca="1" si="29"/>
        <v>#REF!</v>
      </c>
      <c r="AC46" s="36" t="e">
        <f t="shared" ca="1" si="29"/>
        <v>#REF!</v>
      </c>
      <c r="AD46" s="36" t="e">
        <f t="shared" ca="1" si="29"/>
        <v>#REF!</v>
      </c>
      <c r="AE46" s="36" t="e">
        <f t="shared" ca="1" si="29"/>
        <v>#REF!</v>
      </c>
      <c r="AF46" s="36" t="e">
        <f t="shared" ca="1" si="29"/>
        <v>#REF!</v>
      </c>
      <c r="AG46" s="36" t="e">
        <f t="shared" ca="1" si="29"/>
        <v>#REF!</v>
      </c>
      <c r="AH46" s="36" t="e">
        <f t="shared" ca="1" si="30"/>
        <v>#REF!</v>
      </c>
      <c r="AI46" s="36" t="e">
        <f t="shared" ca="1" si="30"/>
        <v>#REF!</v>
      </c>
      <c r="AJ46" s="36" t="e">
        <f t="shared" ca="1" si="30"/>
        <v>#REF!</v>
      </c>
      <c r="AK46" s="36" t="e">
        <f t="shared" ca="1" si="30"/>
        <v>#REF!</v>
      </c>
      <c r="AL46" s="36" t="e">
        <f t="shared" ca="1" si="30"/>
        <v>#REF!</v>
      </c>
      <c r="AM46" s="36" t="e">
        <f t="shared" ca="1" si="30"/>
        <v>#REF!</v>
      </c>
      <c r="AN46" s="36" t="e">
        <f t="shared" ca="1" si="30"/>
        <v>#REF!</v>
      </c>
      <c r="AO46" s="36" t="e">
        <f t="shared" ca="1" si="30"/>
        <v>#REF!</v>
      </c>
      <c r="AP46" s="36" t="e">
        <f t="shared" ca="1" si="30"/>
        <v>#REF!</v>
      </c>
      <c r="AQ46" s="36" t="e">
        <f t="shared" ca="1" si="30"/>
        <v>#REF!</v>
      </c>
      <c r="AR46" s="36" t="e">
        <f t="shared" ca="1" si="31"/>
        <v>#REF!</v>
      </c>
      <c r="AS46" s="36" t="e">
        <f t="shared" ca="1" si="31"/>
        <v>#REF!</v>
      </c>
      <c r="AT46" s="36" t="e">
        <f t="shared" ca="1" si="31"/>
        <v>#REF!</v>
      </c>
      <c r="AU46" s="36" t="e">
        <f t="shared" ca="1" si="31"/>
        <v>#REF!</v>
      </c>
      <c r="AV46" s="36" t="e">
        <f t="shared" ca="1" si="31"/>
        <v>#REF!</v>
      </c>
      <c r="AW46" s="36" t="e">
        <f t="shared" ca="1" si="31"/>
        <v>#REF!</v>
      </c>
      <c r="AX46" s="36" t="e">
        <f t="shared" ca="1" si="31"/>
        <v>#REF!</v>
      </c>
      <c r="AY46" s="36" t="e">
        <f t="shared" ca="1" si="31"/>
        <v>#REF!</v>
      </c>
      <c r="AZ46" s="36" t="e">
        <f t="shared" ca="1" si="31"/>
        <v>#REF!</v>
      </c>
      <c r="BA46" s="36" t="e">
        <f t="shared" ca="1" si="31"/>
        <v>#REF!</v>
      </c>
      <c r="BB46" s="36" t="e">
        <f t="shared" ca="1" si="31"/>
        <v>#REF!</v>
      </c>
      <c r="BC46" s="36" t="e">
        <f t="shared" ca="1" si="31"/>
        <v>#REF!</v>
      </c>
      <c r="BD46" s="36" t="e">
        <f t="shared" ca="1" si="31"/>
        <v>#REF!</v>
      </c>
      <c r="BE46" s="36" t="e">
        <f t="shared" ca="1" si="26"/>
        <v>#REF!</v>
      </c>
      <c r="BF46" s="36" t="e">
        <f t="shared" ca="1" si="32"/>
        <v>#REF!</v>
      </c>
      <c r="BG46" s="36" t="e">
        <f t="shared" ca="1" si="32"/>
        <v>#REF!</v>
      </c>
      <c r="BH46" s="36" t="e">
        <f t="shared" ca="1" si="32"/>
        <v>#REF!</v>
      </c>
      <c r="BI46" s="36" t="e">
        <f t="shared" ca="1" si="32"/>
        <v>#REF!</v>
      </c>
      <c r="BJ46" s="36" t="e">
        <f t="shared" ca="1" si="32"/>
        <v>#REF!</v>
      </c>
      <c r="BK46" s="36" t="e">
        <f t="shared" ca="1" si="32"/>
        <v>#REF!</v>
      </c>
      <c r="BL46" s="36" t="e">
        <f t="shared" ca="1" si="32"/>
        <v>#REF!</v>
      </c>
      <c r="BM46" s="53" t="s">
        <v>563</v>
      </c>
      <c r="BN46" s="53" t="s">
        <v>285</v>
      </c>
      <c r="BO46" s="53" t="s">
        <v>437</v>
      </c>
    </row>
    <row r="47" spans="1:67" x14ac:dyDescent="0.2">
      <c r="A47" s="80">
        <v>44</v>
      </c>
      <c r="B47" s="53" t="s">
        <v>564</v>
      </c>
      <c r="C47" s="36" t="str">
        <f t="shared" si="6"/>
        <v>夕張市</v>
      </c>
      <c r="D47" s="36" t="e">
        <f t="shared" ca="1" si="27"/>
        <v>#REF!</v>
      </c>
      <c r="E47" s="36" t="e">
        <f t="shared" ca="1" si="27"/>
        <v>#REF!</v>
      </c>
      <c r="F47" s="36" t="e">
        <f t="shared" ca="1" si="27"/>
        <v>#REF!</v>
      </c>
      <c r="G47" s="36" t="e">
        <f t="shared" ca="1" si="27"/>
        <v>#REF!</v>
      </c>
      <c r="H47" s="36" t="e">
        <f t="shared" ca="1" si="27"/>
        <v>#REF!</v>
      </c>
      <c r="I47" s="36" t="e">
        <f t="shared" ca="1" si="27"/>
        <v>#REF!</v>
      </c>
      <c r="J47" s="36" t="e">
        <f t="shared" ca="1" si="27"/>
        <v>#REF!</v>
      </c>
      <c r="K47" s="36" t="e">
        <f t="shared" ca="1" si="27"/>
        <v>#REF!</v>
      </c>
      <c r="L47" s="36" t="e">
        <f t="shared" ca="1" si="27"/>
        <v>#REF!</v>
      </c>
      <c r="M47" s="36" t="e">
        <f t="shared" ca="1" si="27"/>
        <v>#REF!</v>
      </c>
      <c r="N47" s="36" t="e">
        <f t="shared" ca="1" si="28"/>
        <v>#REF!</v>
      </c>
      <c r="O47" s="36" t="e">
        <f t="shared" ca="1" si="28"/>
        <v>#REF!</v>
      </c>
      <c r="P47" s="36" t="e">
        <f t="shared" ca="1" si="28"/>
        <v>#REF!</v>
      </c>
      <c r="Q47" s="36" t="e">
        <f t="shared" ca="1" si="28"/>
        <v>#REF!</v>
      </c>
      <c r="R47" s="36" t="e">
        <f t="shared" ca="1" si="28"/>
        <v>#REF!</v>
      </c>
      <c r="S47" s="36" t="e">
        <f t="shared" ca="1" si="28"/>
        <v>#REF!</v>
      </c>
      <c r="T47" s="36" t="e">
        <f t="shared" ca="1" si="28"/>
        <v>#REF!</v>
      </c>
      <c r="U47" s="36" t="e">
        <f t="shared" ca="1" si="28"/>
        <v>#REF!</v>
      </c>
      <c r="V47" s="36" t="e">
        <f t="shared" ca="1" si="28"/>
        <v>#REF!</v>
      </c>
      <c r="W47" s="36" t="e">
        <f t="shared" ca="1" si="28"/>
        <v>#REF!</v>
      </c>
      <c r="X47" s="36" t="e">
        <f t="shared" ca="1" si="29"/>
        <v>#REF!</v>
      </c>
      <c r="Y47" s="36" t="e">
        <f t="shared" ca="1" si="29"/>
        <v>#REF!</v>
      </c>
      <c r="Z47" s="36" t="e">
        <f t="shared" ca="1" si="29"/>
        <v>#REF!</v>
      </c>
      <c r="AA47" s="36" t="e">
        <f t="shared" ca="1" si="29"/>
        <v>#REF!</v>
      </c>
      <c r="AB47" s="36" t="e">
        <f t="shared" ca="1" si="29"/>
        <v>#REF!</v>
      </c>
      <c r="AC47" s="36" t="e">
        <f t="shared" ca="1" si="29"/>
        <v>#REF!</v>
      </c>
      <c r="AD47" s="36" t="e">
        <f t="shared" ca="1" si="29"/>
        <v>#REF!</v>
      </c>
      <c r="AE47" s="36" t="e">
        <f t="shared" ca="1" si="29"/>
        <v>#REF!</v>
      </c>
      <c r="AF47" s="36" t="e">
        <f t="shared" ca="1" si="29"/>
        <v>#REF!</v>
      </c>
      <c r="AG47" s="36" t="e">
        <f t="shared" ca="1" si="29"/>
        <v>#REF!</v>
      </c>
      <c r="AH47" s="36" t="e">
        <f t="shared" ca="1" si="30"/>
        <v>#REF!</v>
      </c>
      <c r="AI47" s="36" t="e">
        <f t="shared" ca="1" si="30"/>
        <v>#REF!</v>
      </c>
      <c r="AJ47" s="36" t="e">
        <f t="shared" ca="1" si="30"/>
        <v>#REF!</v>
      </c>
      <c r="AK47" s="36" t="e">
        <f t="shared" ca="1" si="30"/>
        <v>#REF!</v>
      </c>
      <c r="AL47" s="36" t="e">
        <f t="shared" ca="1" si="30"/>
        <v>#REF!</v>
      </c>
      <c r="AM47" s="36" t="e">
        <f t="shared" ca="1" si="30"/>
        <v>#REF!</v>
      </c>
      <c r="AN47" s="36" t="e">
        <f t="shared" ca="1" si="30"/>
        <v>#REF!</v>
      </c>
      <c r="AO47" s="36" t="e">
        <f t="shared" ca="1" si="30"/>
        <v>#REF!</v>
      </c>
      <c r="AP47" s="36" t="e">
        <f t="shared" ca="1" si="30"/>
        <v>#REF!</v>
      </c>
      <c r="AQ47" s="36" t="e">
        <f t="shared" ca="1" si="30"/>
        <v>#REF!</v>
      </c>
      <c r="AR47" s="36" t="e">
        <f t="shared" ca="1" si="31"/>
        <v>#REF!</v>
      </c>
      <c r="AS47" s="36" t="e">
        <f t="shared" ca="1" si="31"/>
        <v>#REF!</v>
      </c>
      <c r="AT47" s="36" t="e">
        <f t="shared" ca="1" si="31"/>
        <v>#REF!</v>
      </c>
      <c r="AU47" s="36" t="e">
        <f t="shared" ca="1" si="31"/>
        <v>#REF!</v>
      </c>
      <c r="AV47" s="36" t="e">
        <f t="shared" ca="1" si="31"/>
        <v>#REF!</v>
      </c>
      <c r="AW47" s="36" t="e">
        <f t="shared" ca="1" si="31"/>
        <v>#REF!</v>
      </c>
      <c r="AX47" s="36" t="e">
        <f t="shared" ca="1" si="31"/>
        <v>#REF!</v>
      </c>
      <c r="AY47" s="36" t="e">
        <f t="shared" ca="1" si="31"/>
        <v>#REF!</v>
      </c>
      <c r="AZ47" s="36" t="e">
        <f t="shared" ca="1" si="31"/>
        <v>#REF!</v>
      </c>
      <c r="BA47" s="36" t="e">
        <f t="shared" ca="1" si="31"/>
        <v>#REF!</v>
      </c>
      <c r="BB47" s="36" t="e">
        <f t="shared" ca="1" si="31"/>
        <v>#REF!</v>
      </c>
      <c r="BC47" s="36" t="e">
        <f t="shared" ca="1" si="31"/>
        <v>#REF!</v>
      </c>
      <c r="BD47" s="36" t="e">
        <f t="shared" ca="1" si="31"/>
        <v>#REF!</v>
      </c>
      <c r="BE47" s="36" t="e">
        <f t="shared" ca="1" si="26"/>
        <v>#REF!</v>
      </c>
      <c r="BF47" s="36" t="e">
        <f t="shared" ca="1" si="32"/>
        <v>#REF!</v>
      </c>
      <c r="BG47" s="36" t="e">
        <f t="shared" ca="1" si="32"/>
        <v>#REF!</v>
      </c>
      <c r="BH47" s="36" t="e">
        <f t="shared" ca="1" si="32"/>
        <v>#REF!</v>
      </c>
      <c r="BI47" s="36" t="e">
        <f t="shared" ca="1" si="32"/>
        <v>#REF!</v>
      </c>
      <c r="BJ47" s="36" t="e">
        <f t="shared" ca="1" si="32"/>
        <v>#REF!</v>
      </c>
      <c r="BK47" s="36" t="e">
        <f t="shared" ca="1" si="32"/>
        <v>#REF!</v>
      </c>
      <c r="BL47" s="36" t="e">
        <f t="shared" ca="1" si="32"/>
        <v>#REF!</v>
      </c>
      <c r="BM47" s="53" t="s">
        <v>564</v>
      </c>
      <c r="BN47" s="53" t="s">
        <v>285</v>
      </c>
      <c r="BO47" s="53" t="s">
        <v>518</v>
      </c>
    </row>
    <row r="48" spans="1:67" x14ac:dyDescent="0.2">
      <c r="A48" s="80">
        <v>45</v>
      </c>
      <c r="B48" s="53" t="s">
        <v>565</v>
      </c>
      <c r="C48" s="36" t="str">
        <f t="shared" si="6"/>
        <v>夕張市</v>
      </c>
      <c r="D48" s="36" t="e">
        <f t="shared" ca="1" si="27"/>
        <v>#REF!</v>
      </c>
      <c r="E48" s="36" t="e">
        <f t="shared" ca="1" si="27"/>
        <v>#REF!</v>
      </c>
      <c r="F48" s="36" t="e">
        <f t="shared" ca="1" si="27"/>
        <v>#REF!</v>
      </c>
      <c r="G48" s="36" t="e">
        <f t="shared" ca="1" si="27"/>
        <v>#REF!</v>
      </c>
      <c r="H48" s="36" t="e">
        <f t="shared" ca="1" si="27"/>
        <v>#REF!</v>
      </c>
      <c r="I48" s="36" t="e">
        <f t="shared" ca="1" si="27"/>
        <v>#REF!</v>
      </c>
      <c r="J48" s="36" t="e">
        <f t="shared" ca="1" si="27"/>
        <v>#REF!</v>
      </c>
      <c r="K48" s="36" t="e">
        <f t="shared" ca="1" si="27"/>
        <v>#REF!</v>
      </c>
      <c r="L48" s="36" t="e">
        <f t="shared" ca="1" si="27"/>
        <v>#REF!</v>
      </c>
      <c r="M48" s="36" t="e">
        <f t="shared" ca="1" si="27"/>
        <v>#REF!</v>
      </c>
      <c r="N48" s="36" t="e">
        <f t="shared" ca="1" si="28"/>
        <v>#REF!</v>
      </c>
      <c r="O48" s="36" t="e">
        <f t="shared" ca="1" si="28"/>
        <v>#REF!</v>
      </c>
      <c r="P48" s="36" t="e">
        <f t="shared" ca="1" si="28"/>
        <v>#REF!</v>
      </c>
      <c r="Q48" s="36" t="e">
        <f t="shared" ca="1" si="28"/>
        <v>#REF!</v>
      </c>
      <c r="R48" s="36" t="e">
        <f t="shared" ca="1" si="28"/>
        <v>#REF!</v>
      </c>
      <c r="S48" s="36" t="e">
        <f t="shared" ca="1" si="28"/>
        <v>#REF!</v>
      </c>
      <c r="T48" s="36" t="e">
        <f t="shared" ca="1" si="28"/>
        <v>#REF!</v>
      </c>
      <c r="U48" s="36" t="e">
        <f t="shared" ca="1" si="28"/>
        <v>#REF!</v>
      </c>
      <c r="V48" s="36" t="e">
        <f t="shared" ca="1" si="28"/>
        <v>#REF!</v>
      </c>
      <c r="W48" s="36" t="e">
        <f t="shared" ca="1" si="28"/>
        <v>#REF!</v>
      </c>
      <c r="X48" s="36" t="e">
        <f t="shared" ca="1" si="29"/>
        <v>#REF!</v>
      </c>
      <c r="Y48" s="36" t="e">
        <f t="shared" ca="1" si="29"/>
        <v>#REF!</v>
      </c>
      <c r="Z48" s="36" t="e">
        <f t="shared" ca="1" si="29"/>
        <v>#REF!</v>
      </c>
      <c r="AA48" s="36" t="e">
        <f t="shared" ca="1" si="29"/>
        <v>#REF!</v>
      </c>
      <c r="AB48" s="36" t="e">
        <f t="shared" ca="1" si="29"/>
        <v>#REF!</v>
      </c>
      <c r="AC48" s="36" t="e">
        <f t="shared" ca="1" si="29"/>
        <v>#REF!</v>
      </c>
      <c r="AD48" s="36" t="e">
        <f t="shared" ca="1" si="29"/>
        <v>#REF!</v>
      </c>
      <c r="AE48" s="36" t="e">
        <f t="shared" ca="1" si="29"/>
        <v>#REF!</v>
      </c>
      <c r="AF48" s="36" t="e">
        <f t="shared" ca="1" si="29"/>
        <v>#REF!</v>
      </c>
      <c r="AG48" s="36" t="e">
        <f t="shared" ca="1" si="29"/>
        <v>#REF!</v>
      </c>
      <c r="AH48" s="36" t="e">
        <f t="shared" ca="1" si="30"/>
        <v>#REF!</v>
      </c>
      <c r="AI48" s="36" t="e">
        <f t="shared" ca="1" si="30"/>
        <v>#REF!</v>
      </c>
      <c r="AJ48" s="36" t="e">
        <f t="shared" ca="1" si="30"/>
        <v>#REF!</v>
      </c>
      <c r="AK48" s="36" t="e">
        <f t="shared" ca="1" si="30"/>
        <v>#REF!</v>
      </c>
      <c r="AL48" s="36" t="e">
        <f t="shared" ca="1" si="30"/>
        <v>#REF!</v>
      </c>
      <c r="AM48" s="36" t="e">
        <f t="shared" ca="1" si="30"/>
        <v>#REF!</v>
      </c>
      <c r="AN48" s="36" t="e">
        <f t="shared" ca="1" si="30"/>
        <v>#REF!</v>
      </c>
      <c r="AO48" s="36" t="e">
        <f t="shared" ca="1" si="30"/>
        <v>#REF!</v>
      </c>
      <c r="AP48" s="36" t="e">
        <f t="shared" ca="1" si="30"/>
        <v>#REF!</v>
      </c>
      <c r="AQ48" s="36" t="e">
        <f t="shared" ca="1" si="30"/>
        <v>#REF!</v>
      </c>
      <c r="AR48" s="36" t="e">
        <f t="shared" ca="1" si="31"/>
        <v>#REF!</v>
      </c>
      <c r="AS48" s="36" t="e">
        <f t="shared" ca="1" si="31"/>
        <v>#REF!</v>
      </c>
      <c r="AT48" s="36" t="e">
        <f t="shared" ca="1" si="31"/>
        <v>#REF!</v>
      </c>
      <c r="AU48" s="36" t="e">
        <f t="shared" ca="1" si="31"/>
        <v>#REF!</v>
      </c>
      <c r="AV48" s="36" t="e">
        <f t="shared" ca="1" si="31"/>
        <v>#REF!</v>
      </c>
      <c r="AW48" s="36" t="e">
        <f t="shared" ca="1" si="31"/>
        <v>#REF!</v>
      </c>
      <c r="AX48" s="36" t="e">
        <f t="shared" ca="1" si="31"/>
        <v>#REF!</v>
      </c>
      <c r="AY48" s="36" t="e">
        <f t="shared" ca="1" si="31"/>
        <v>#REF!</v>
      </c>
      <c r="AZ48" s="36" t="e">
        <f t="shared" ca="1" si="31"/>
        <v>#REF!</v>
      </c>
      <c r="BA48" s="36" t="e">
        <f t="shared" ca="1" si="31"/>
        <v>#REF!</v>
      </c>
      <c r="BB48" s="36" t="e">
        <f t="shared" ca="1" si="31"/>
        <v>#REF!</v>
      </c>
      <c r="BC48" s="36" t="e">
        <f t="shared" ca="1" si="31"/>
        <v>#REF!</v>
      </c>
      <c r="BD48" s="36" t="e">
        <f t="shared" ca="1" si="31"/>
        <v>#REF!</v>
      </c>
      <c r="BE48" s="73" t="e">
        <f t="shared" ca="1" si="26"/>
        <v>#REF!</v>
      </c>
      <c r="BF48" s="73" t="e">
        <f t="shared" ca="1" si="32"/>
        <v>#REF!</v>
      </c>
      <c r="BG48" s="36" t="e">
        <f t="shared" ca="1" si="32"/>
        <v>#REF!</v>
      </c>
      <c r="BH48" s="36" t="e">
        <f t="shared" ca="1" si="32"/>
        <v>#REF!</v>
      </c>
      <c r="BI48" s="36" t="e">
        <f t="shared" ca="1" si="32"/>
        <v>#REF!</v>
      </c>
      <c r="BJ48" s="36" t="e">
        <f t="shared" ca="1" si="32"/>
        <v>#REF!</v>
      </c>
      <c r="BK48" s="36" t="e">
        <f t="shared" ca="1" si="32"/>
        <v>#REF!</v>
      </c>
      <c r="BL48" s="36" t="e">
        <f t="shared" ca="1" si="32"/>
        <v>#REF!</v>
      </c>
      <c r="BM48" s="53" t="s">
        <v>565</v>
      </c>
      <c r="BN48" s="53" t="s">
        <v>285</v>
      </c>
      <c r="BO48" s="53" t="s">
        <v>519</v>
      </c>
    </row>
    <row r="49" spans="1:67" s="83" customFormat="1" x14ac:dyDescent="0.2">
      <c r="A49" s="80">
        <v>46</v>
      </c>
      <c r="B49" s="81" t="s">
        <v>566</v>
      </c>
      <c r="C49" s="80" t="str">
        <f t="shared" si="6"/>
        <v>夕張市</v>
      </c>
      <c r="D49" s="80" t="e">
        <f t="shared" ca="1" si="27"/>
        <v>#REF!</v>
      </c>
      <c r="E49" s="80" t="e">
        <f t="shared" ca="1" si="27"/>
        <v>#REF!</v>
      </c>
      <c r="F49" s="80" t="e">
        <f t="shared" ca="1" si="27"/>
        <v>#REF!</v>
      </c>
      <c r="G49" s="80" t="e">
        <f t="shared" ca="1" si="27"/>
        <v>#REF!</v>
      </c>
      <c r="H49" s="80" t="e">
        <f t="shared" ca="1" si="27"/>
        <v>#REF!</v>
      </c>
      <c r="I49" s="80" t="e">
        <f t="shared" ca="1" si="27"/>
        <v>#REF!</v>
      </c>
      <c r="J49" s="80" t="e">
        <f t="shared" ca="1" si="27"/>
        <v>#REF!</v>
      </c>
      <c r="K49" s="80" t="e">
        <f t="shared" ca="1" si="27"/>
        <v>#REF!</v>
      </c>
      <c r="L49" s="80" t="e">
        <f t="shared" ca="1" si="27"/>
        <v>#REF!</v>
      </c>
      <c r="M49" s="80" t="e">
        <f t="shared" ca="1" si="27"/>
        <v>#REF!</v>
      </c>
      <c r="N49" s="80" t="e">
        <f t="shared" ca="1" si="28"/>
        <v>#REF!</v>
      </c>
      <c r="O49" s="80" t="e">
        <f t="shared" ca="1" si="28"/>
        <v>#REF!</v>
      </c>
      <c r="P49" s="80" t="e">
        <f t="shared" ca="1" si="28"/>
        <v>#REF!</v>
      </c>
      <c r="Q49" s="80" t="e">
        <f t="shared" ca="1" si="28"/>
        <v>#REF!</v>
      </c>
      <c r="R49" s="80" t="e">
        <f t="shared" ca="1" si="28"/>
        <v>#REF!</v>
      </c>
      <c r="S49" s="80" t="e">
        <f t="shared" ca="1" si="28"/>
        <v>#REF!</v>
      </c>
      <c r="T49" s="80" t="e">
        <f t="shared" ca="1" si="28"/>
        <v>#REF!</v>
      </c>
      <c r="U49" s="80" t="e">
        <f t="shared" ca="1" si="28"/>
        <v>#REF!</v>
      </c>
      <c r="V49" s="80" t="e">
        <f t="shared" ca="1" si="28"/>
        <v>#REF!</v>
      </c>
      <c r="W49" s="80" t="e">
        <f t="shared" ca="1" si="28"/>
        <v>#REF!</v>
      </c>
      <c r="X49" s="80" t="e">
        <f t="shared" ca="1" si="29"/>
        <v>#REF!</v>
      </c>
      <c r="Y49" s="80" t="e">
        <f t="shared" ca="1" si="29"/>
        <v>#REF!</v>
      </c>
      <c r="Z49" s="80" t="e">
        <f t="shared" ca="1" si="29"/>
        <v>#REF!</v>
      </c>
      <c r="AA49" s="80" t="e">
        <f t="shared" ca="1" si="29"/>
        <v>#REF!</v>
      </c>
      <c r="AB49" s="80" t="e">
        <f t="shared" ca="1" si="29"/>
        <v>#REF!</v>
      </c>
      <c r="AC49" s="80" t="e">
        <f t="shared" ca="1" si="29"/>
        <v>#REF!</v>
      </c>
      <c r="AD49" s="80" t="e">
        <f t="shared" ca="1" si="29"/>
        <v>#REF!</v>
      </c>
      <c r="AE49" s="80" t="e">
        <f t="shared" ca="1" si="29"/>
        <v>#REF!</v>
      </c>
      <c r="AF49" s="80" t="e">
        <f t="shared" ca="1" si="29"/>
        <v>#REF!</v>
      </c>
      <c r="AG49" s="80" t="e">
        <f t="shared" ca="1" si="29"/>
        <v>#REF!</v>
      </c>
      <c r="AH49" s="80" t="e">
        <f t="shared" ca="1" si="30"/>
        <v>#REF!</v>
      </c>
      <c r="AI49" s="80" t="e">
        <f t="shared" ca="1" si="30"/>
        <v>#REF!</v>
      </c>
      <c r="AJ49" s="80" t="e">
        <f t="shared" ca="1" si="30"/>
        <v>#REF!</v>
      </c>
      <c r="AK49" s="80" t="e">
        <f t="shared" ca="1" si="30"/>
        <v>#REF!</v>
      </c>
      <c r="AL49" s="80" t="e">
        <f t="shared" ca="1" si="30"/>
        <v>#REF!</v>
      </c>
      <c r="AM49" s="80" t="e">
        <f t="shared" ca="1" si="30"/>
        <v>#REF!</v>
      </c>
      <c r="AN49" s="80" t="e">
        <f t="shared" ca="1" si="30"/>
        <v>#REF!</v>
      </c>
      <c r="AO49" s="80" t="e">
        <f t="shared" ca="1" si="30"/>
        <v>#REF!</v>
      </c>
      <c r="AP49" s="80" t="e">
        <f t="shared" ca="1" si="30"/>
        <v>#REF!</v>
      </c>
      <c r="AQ49" s="80" t="e">
        <f t="shared" ca="1" si="30"/>
        <v>#REF!</v>
      </c>
      <c r="AR49" s="80" t="e">
        <f t="shared" ca="1" si="31"/>
        <v>#REF!</v>
      </c>
      <c r="AS49" s="80" t="e">
        <f t="shared" ca="1" si="31"/>
        <v>#REF!</v>
      </c>
      <c r="AT49" s="80" t="e">
        <f t="shared" ca="1" si="31"/>
        <v>#REF!</v>
      </c>
      <c r="AU49" s="80" t="e">
        <f t="shared" ca="1" si="31"/>
        <v>#REF!</v>
      </c>
      <c r="AV49" s="80" t="e">
        <f t="shared" ca="1" si="31"/>
        <v>#REF!</v>
      </c>
      <c r="AW49" s="80" t="e">
        <f t="shared" ca="1" si="31"/>
        <v>#REF!</v>
      </c>
      <c r="AX49" s="80" t="e">
        <f t="shared" ca="1" si="31"/>
        <v>#REF!</v>
      </c>
      <c r="AY49" s="80" t="e">
        <f t="shared" ca="1" si="31"/>
        <v>#REF!</v>
      </c>
      <c r="AZ49" s="80" t="e">
        <f t="shared" ca="1" si="31"/>
        <v>#REF!</v>
      </c>
      <c r="BA49" s="80" t="e">
        <f t="shared" ca="1" si="31"/>
        <v>#REF!</v>
      </c>
      <c r="BB49" s="80" t="e">
        <f t="shared" ca="1" si="31"/>
        <v>#REF!</v>
      </c>
      <c r="BC49" s="80" t="e">
        <f t="shared" ca="1" si="31"/>
        <v>#REF!</v>
      </c>
      <c r="BD49" s="80" t="e">
        <f t="shared" ca="1" si="31"/>
        <v>#REF!</v>
      </c>
      <c r="BE49" s="80" t="e">
        <f t="shared" ca="1" si="26"/>
        <v>#REF!</v>
      </c>
      <c r="BF49" s="80" t="e">
        <f t="shared" ca="1" si="32"/>
        <v>#REF!</v>
      </c>
      <c r="BG49" s="80" t="e">
        <f t="shared" ca="1" si="32"/>
        <v>#REF!</v>
      </c>
      <c r="BH49" s="80" t="e">
        <f t="shared" ca="1" si="32"/>
        <v>#REF!</v>
      </c>
      <c r="BI49" s="80" t="e">
        <f t="shared" ca="1" si="32"/>
        <v>#REF!</v>
      </c>
      <c r="BJ49" s="80" t="e">
        <f t="shared" ca="1" si="32"/>
        <v>#REF!</v>
      </c>
      <c r="BK49" s="80" t="e">
        <f t="shared" ca="1" si="32"/>
        <v>#REF!</v>
      </c>
      <c r="BL49" s="80" t="e">
        <f t="shared" ca="1" si="32"/>
        <v>#REF!</v>
      </c>
      <c r="BM49" s="81" t="s">
        <v>566</v>
      </c>
      <c r="BN49" s="81" t="s">
        <v>286</v>
      </c>
      <c r="BO49" s="81" t="s">
        <v>437</v>
      </c>
    </row>
    <row r="50" spans="1:67" s="83" customFormat="1" x14ac:dyDescent="0.2">
      <c r="A50" s="80">
        <v>47</v>
      </c>
      <c r="B50" s="81" t="s">
        <v>567</v>
      </c>
      <c r="C50" s="80" t="str">
        <f t="shared" si="6"/>
        <v>夕張市</v>
      </c>
      <c r="D50" s="80" t="e">
        <f t="shared" ca="1" si="27"/>
        <v>#REF!</v>
      </c>
      <c r="E50" s="80" t="e">
        <f t="shared" ca="1" si="27"/>
        <v>#REF!</v>
      </c>
      <c r="F50" s="80" t="e">
        <f t="shared" ca="1" si="27"/>
        <v>#REF!</v>
      </c>
      <c r="G50" s="80" t="e">
        <f t="shared" ca="1" si="27"/>
        <v>#REF!</v>
      </c>
      <c r="H50" s="80" t="e">
        <f t="shared" ca="1" si="27"/>
        <v>#REF!</v>
      </c>
      <c r="I50" s="80" t="e">
        <f t="shared" ca="1" si="27"/>
        <v>#REF!</v>
      </c>
      <c r="J50" s="80" t="e">
        <f t="shared" ca="1" si="27"/>
        <v>#REF!</v>
      </c>
      <c r="K50" s="80" t="e">
        <f t="shared" ca="1" si="27"/>
        <v>#REF!</v>
      </c>
      <c r="L50" s="80" t="e">
        <f t="shared" ca="1" si="27"/>
        <v>#REF!</v>
      </c>
      <c r="M50" s="80" t="e">
        <f t="shared" ca="1" si="27"/>
        <v>#REF!</v>
      </c>
      <c r="N50" s="80" t="e">
        <f t="shared" ca="1" si="28"/>
        <v>#REF!</v>
      </c>
      <c r="O50" s="80" t="e">
        <f t="shared" ca="1" si="28"/>
        <v>#REF!</v>
      </c>
      <c r="P50" s="80" t="e">
        <f t="shared" ca="1" si="28"/>
        <v>#REF!</v>
      </c>
      <c r="Q50" s="80" t="e">
        <f t="shared" ca="1" si="28"/>
        <v>#REF!</v>
      </c>
      <c r="R50" s="80" t="e">
        <f t="shared" ca="1" si="28"/>
        <v>#REF!</v>
      </c>
      <c r="S50" s="80" t="e">
        <f t="shared" ca="1" si="28"/>
        <v>#REF!</v>
      </c>
      <c r="T50" s="80" t="e">
        <f t="shared" ca="1" si="28"/>
        <v>#REF!</v>
      </c>
      <c r="U50" s="80" t="e">
        <f t="shared" ca="1" si="28"/>
        <v>#REF!</v>
      </c>
      <c r="V50" s="80" t="e">
        <f t="shared" ca="1" si="28"/>
        <v>#REF!</v>
      </c>
      <c r="W50" s="80" t="e">
        <f t="shared" ca="1" si="28"/>
        <v>#REF!</v>
      </c>
      <c r="X50" s="80" t="e">
        <f t="shared" ca="1" si="29"/>
        <v>#REF!</v>
      </c>
      <c r="Y50" s="80" t="e">
        <f t="shared" ca="1" si="29"/>
        <v>#REF!</v>
      </c>
      <c r="Z50" s="80" t="e">
        <f t="shared" ca="1" si="29"/>
        <v>#REF!</v>
      </c>
      <c r="AA50" s="80" t="e">
        <f t="shared" ca="1" si="29"/>
        <v>#REF!</v>
      </c>
      <c r="AB50" s="80" t="e">
        <f t="shared" ca="1" si="29"/>
        <v>#REF!</v>
      </c>
      <c r="AC50" s="80" t="e">
        <f t="shared" ca="1" si="29"/>
        <v>#REF!</v>
      </c>
      <c r="AD50" s="80" t="e">
        <f t="shared" ca="1" si="29"/>
        <v>#REF!</v>
      </c>
      <c r="AE50" s="80" t="e">
        <f t="shared" ca="1" si="29"/>
        <v>#REF!</v>
      </c>
      <c r="AF50" s="80" t="e">
        <f t="shared" ca="1" si="29"/>
        <v>#REF!</v>
      </c>
      <c r="AG50" s="80" t="e">
        <f t="shared" ca="1" si="29"/>
        <v>#REF!</v>
      </c>
      <c r="AH50" s="80" t="e">
        <f t="shared" ca="1" si="30"/>
        <v>#REF!</v>
      </c>
      <c r="AI50" s="80" t="e">
        <f t="shared" ca="1" si="30"/>
        <v>#REF!</v>
      </c>
      <c r="AJ50" s="80" t="e">
        <f t="shared" ca="1" si="30"/>
        <v>#REF!</v>
      </c>
      <c r="AK50" s="80" t="e">
        <f t="shared" ca="1" si="30"/>
        <v>#REF!</v>
      </c>
      <c r="AL50" s="80" t="e">
        <f t="shared" ca="1" si="30"/>
        <v>#REF!</v>
      </c>
      <c r="AM50" s="80" t="e">
        <f t="shared" ca="1" si="30"/>
        <v>#REF!</v>
      </c>
      <c r="AN50" s="80" t="e">
        <f t="shared" ca="1" si="30"/>
        <v>#REF!</v>
      </c>
      <c r="AO50" s="80" t="e">
        <f t="shared" ca="1" si="30"/>
        <v>#REF!</v>
      </c>
      <c r="AP50" s="80" t="e">
        <f t="shared" ca="1" si="30"/>
        <v>#REF!</v>
      </c>
      <c r="AQ50" s="80" t="e">
        <f t="shared" ca="1" si="30"/>
        <v>#REF!</v>
      </c>
      <c r="AR50" s="80" t="e">
        <f t="shared" ca="1" si="31"/>
        <v>#REF!</v>
      </c>
      <c r="AS50" s="80" t="e">
        <f t="shared" ca="1" si="31"/>
        <v>#REF!</v>
      </c>
      <c r="AT50" s="80" t="e">
        <f t="shared" ca="1" si="31"/>
        <v>#REF!</v>
      </c>
      <c r="AU50" s="80" t="e">
        <f t="shared" ca="1" si="31"/>
        <v>#REF!</v>
      </c>
      <c r="AV50" s="80" t="e">
        <f t="shared" ca="1" si="31"/>
        <v>#REF!</v>
      </c>
      <c r="AW50" s="80" t="e">
        <f t="shared" ca="1" si="31"/>
        <v>#REF!</v>
      </c>
      <c r="AX50" s="80" t="e">
        <f t="shared" ca="1" si="31"/>
        <v>#REF!</v>
      </c>
      <c r="AY50" s="80" t="e">
        <f t="shared" ca="1" si="31"/>
        <v>#REF!</v>
      </c>
      <c r="AZ50" s="80" t="e">
        <f t="shared" ca="1" si="31"/>
        <v>#REF!</v>
      </c>
      <c r="BA50" s="80" t="e">
        <f t="shared" ca="1" si="31"/>
        <v>#REF!</v>
      </c>
      <c r="BB50" s="80" t="e">
        <f t="shared" ca="1" si="31"/>
        <v>#REF!</v>
      </c>
      <c r="BC50" s="80" t="e">
        <f t="shared" ca="1" si="31"/>
        <v>#REF!</v>
      </c>
      <c r="BD50" s="80" t="e">
        <f t="shared" ca="1" si="31"/>
        <v>#REF!</v>
      </c>
      <c r="BE50" s="80" t="e">
        <f t="shared" ca="1" si="26"/>
        <v>#REF!</v>
      </c>
      <c r="BF50" s="80" t="e">
        <f t="shared" ca="1" si="32"/>
        <v>#REF!</v>
      </c>
      <c r="BG50" s="80" t="e">
        <f t="shared" ca="1" si="32"/>
        <v>#REF!</v>
      </c>
      <c r="BH50" s="80" t="e">
        <f t="shared" ca="1" si="32"/>
        <v>#REF!</v>
      </c>
      <c r="BI50" s="80" t="e">
        <f t="shared" ca="1" si="32"/>
        <v>#REF!</v>
      </c>
      <c r="BJ50" s="80" t="e">
        <f t="shared" ca="1" si="32"/>
        <v>#REF!</v>
      </c>
      <c r="BK50" s="80" t="e">
        <f t="shared" ca="1" si="32"/>
        <v>#REF!</v>
      </c>
      <c r="BL50" s="80" t="e">
        <f t="shared" ca="1" si="32"/>
        <v>#REF!</v>
      </c>
      <c r="BM50" s="81" t="s">
        <v>567</v>
      </c>
      <c r="BN50" s="81" t="s">
        <v>286</v>
      </c>
      <c r="BO50" s="81" t="s">
        <v>518</v>
      </c>
    </row>
    <row r="51" spans="1:67" s="83" customFormat="1" x14ac:dyDescent="0.2">
      <c r="A51" s="80">
        <v>48</v>
      </c>
      <c r="B51" s="81" t="s">
        <v>568</v>
      </c>
      <c r="C51" s="80" t="str">
        <f t="shared" si="6"/>
        <v>夕張市</v>
      </c>
      <c r="D51" s="80" t="e">
        <f t="shared" ca="1" si="27"/>
        <v>#REF!</v>
      </c>
      <c r="E51" s="80" t="e">
        <f t="shared" ca="1" si="27"/>
        <v>#REF!</v>
      </c>
      <c r="F51" s="80" t="e">
        <f t="shared" ca="1" si="27"/>
        <v>#REF!</v>
      </c>
      <c r="G51" s="80" t="e">
        <f t="shared" ca="1" si="27"/>
        <v>#REF!</v>
      </c>
      <c r="H51" s="80" t="e">
        <f t="shared" ca="1" si="27"/>
        <v>#REF!</v>
      </c>
      <c r="I51" s="80" t="e">
        <f t="shared" ca="1" si="27"/>
        <v>#REF!</v>
      </c>
      <c r="J51" s="80" t="e">
        <f t="shared" ca="1" si="27"/>
        <v>#REF!</v>
      </c>
      <c r="K51" s="80" t="e">
        <f t="shared" ca="1" si="27"/>
        <v>#REF!</v>
      </c>
      <c r="L51" s="80" t="e">
        <f t="shared" ca="1" si="27"/>
        <v>#REF!</v>
      </c>
      <c r="M51" s="80" t="e">
        <f t="shared" ca="1" si="27"/>
        <v>#REF!</v>
      </c>
      <c r="N51" s="80" t="e">
        <f t="shared" ca="1" si="28"/>
        <v>#REF!</v>
      </c>
      <c r="O51" s="80" t="e">
        <f t="shared" ca="1" si="28"/>
        <v>#REF!</v>
      </c>
      <c r="P51" s="80" t="e">
        <f t="shared" ca="1" si="28"/>
        <v>#REF!</v>
      </c>
      <c r="Q51" s="80" t="e">
        <f t="shared" ca="1" si="28"/>
        <v>#REF!</v>
      </c>
      <c r="R51" s="80" t="e">
        <f t="shared" ca="1" si="28"/>
        <v>#REF!</v>
      </c>
      <c r="S51" s="80" t="e">
        <f t="shared" ca="1" si="28"/>
        <v>#REF!</v>
      </c>
      <c r="T51" s="80" t="e">
        <f t="shared" ca="1" si="28"/>
        <v>#REF!</v>
      </c>
      <c r="U51" s="80" t="e">
        <f t="shared" ca="1" si="28"/>
        <v>#REF!</v>
      </c>
      <c r="V51" s="80" t="e">
        <f t="shared" ca="1" si="28"/>
        <v>#REF!</v>
      </c>
      <c r="W51" s="80" t="e">
        <f t="shared" ca="1" si="28"/>
        <v>#REF!</v>
      </c>
      <c r="X51" s="80" t="e">
        <f t="shared" ca="1" si="29"/>
        <v>#REF!</v>
      </c>
      <c r="Y51" s="80" t="e">
        <f t="shared" ca="1" si="29"/>
        <v>#REF!</v>
      </c>
      <c r="Z51" s="80" t="e">
        <f t="shared" ca="1" si="29"/>
        <v>#REF!</v>
      </c>
      <c r="AA51" s="80" t="e">
        <f t="shared" ca="1" si="29"/>
        <v>#REF!</v>
      </c>
      <c r="AB51" s="80" t="e">
        <f t="shared" ca="1" si="29"/>
        <v>#REF!</v>
      </c>
      <c r="AC51" s="80" t="e">
        <f t="shared" ca="1" si="29"/>
        <v>#REF!</v>
      </c>
      <c r="AD51" s="80" t="e">
        <f t="shared" ca="1" si="29"/>
        <v>#REF!</v>
      </c>
      <c r="AE51" s="80" t="e">
        <f t="shared" ca="1" si="29"/>
        <v>#REF!</v>
      </c>
      <c r="AF51" s="80" t="e">
        <f t="shared" ca="1" si="29"/>
        <v>#REF!</v>
      </c>
      <c r="AG51" s="80" t="e">
        <f t="shared" ca="1" si="29"/>
        <v>#REF!</v>
      </c>
      <c r="AH51" s="80" t="e">
        <f t="shared" ca="1" si="30"/>
        <v>#REF!</v>
      </c>
      <c r="AI51" s="80" t="e">
        <f t="shared" ca="1" si="30"/>
        <v>#REF!</v>
      </c>
      <c r="AJ51" s="80" t="e">
        <f t="shared" ca="1" si="30"/>
        <v>#REF!</v>
      </c>
      <c r="AK51" s="80" t="e">
        <f t="shared" ca="1" si="30"/>
        <v>#REF!</v>
      </c>
      <c r="AL51" s="80" t="e">
        <f t="shared" ca="1" si="30"/>
        <v>#REF!</v>
      </c>
      <c r="AM51" s="80" t="e">
        <f t="shared" ca="1" si="30"/>
        <v>#REF!</v>
      </c>
      <c r="AN51" s="80" t="e">
        <f t="shared" ca="1" si="30"/>
        <v>#REF!</v>
      </c>
      <c r="AO51" s="80" t="e">
        <f t="shared" ca="1" si="30"/>
        <v>#REF!</v>
      </c>
      <c r="AP51" s="80" t="e">
        <f t="shared" ca="1" si="30"/>
        <v>#REF!</v>
      </c>
      <c r="AQ51" s="80" t="e">
        <f t="shared" ca="1" si="30"/>
        <v>#REF!</v>
      </c>
      <c r="AR51" s="80" t="e">
        <f t="shared" ca="1" si="31"/>
        <v>#REF!</v>
      </c>
      <c r="AS51" s="80" t="e">
        <f t="shared" ca="1" si="31"/>
        <v>#REF!</v>
      </c>
      <c r="AT51" s="80" t="e">
        <f t="shared" ca="1" si="31"/>
        <v>#REF!</v>
      </c>
      <c r="AU51" s="80" t="e">
        <f t="shared" ca="1" si="31"/>
        <v>#REF!</v>
      </c>
      <c r="AV51" s="80" t="e">
        <f t="shared" ca="1" si="31"/>
        <v>#REF!</v>
      </c>
      <c r="AW51" s="80" t="e">
        <f t="shared" ca="1" si="31"/>
        <v>#REF!</v>
      </c>
      <c r="AX51" s="80" t="e">
        <f t="shared" ca="1" si="31"/>
        <v>#REF!</v>
      </c>
      <c r="AY51" s="80" t="e">
        <f t="shared" ca="1" si="31"/>
        <v>#REF!</v>
      </c>
      <c r="AZ51" s="80" t="e">
        <f t="shared" ca="1" si="31"/>
        <v>#REF!</v>
      </c>
      <c r="BA51" s="80" t="e">
        <f t="shared" ca="1" si="31"/>
        <v>#REF!</v>
      </c>
      <c r="BB51" s="80" t="e">
        <f t="shared" ca="1" si="31"/>
        <v>#REF!</v>
      </c>
      <c r="BC51" s="80" t="e">
        <f t="shared" ca="1" si="31"/>
        <v>#REF!</v>
      </c>
      <c r="BD51" s="80" t="e">
        <f t="shared" ca="1" si="31"/>
        <v>#REF!</v>
      </c>
      <c r="BE51" s="80" t="e">
        <f t="shared" ca="1" si="26"/>
        <v>#REF!</v>
      </c>
      <c r="BF51" s="80" t="e">
        <f t="shared" ca="1" si="32"/>
        <v>#REF!</v>
      </c>
      <c r="BG51" s="80" t="e">
        <f t="shared" ca="1" si="32"/>
        <v>#REF!</v>
      </c>
      <c r="BH51" s="80" t="e">
        <f t="shared" ca="1" si="32"/>
        <v>#REF!</v>
      </c>
      <c r="BI51" s="80" t="e">
        <f t="shared" ca="1" si="32"/>
        <v>#REF!</v>
      </c>
      <c r="BJ51" s="80" t="e">
        <f t="shared" ca="1" si="32"/>
        <v>#REF!</v>
      </c>
      <c r="BK51" s="80" t="e">
        <f t="shared" ca="1" si="32"/>
        <v>#REF!</v>
      </c>
      <c r="BL51" s="80" t="e">
        <f t="shared" ca="1" si="32"/>
        <v>#REF!</v>
      </c>
      <c r="BM51" s="81" t="s">
        <v>568</v>
      </c>
      <c r="BN51" s="81" t="s">
        <v>286</v>
      </c>
      <c r="BO51" s="81" t="s">
        <v>519</v>
      </c>
    </row>
    <row r="52" spans="1:67" s="83" customFormat="1" x14ac:dyDescent="0.2">
      <c r="A52" s="80">
        <v>49</v>
      </c>
      <c r="B52" s="81" t="s">
        <v>569</v>
      </c>
      <c r="C52" s="80" t="str">
        <f t="shared" si="6"/>
        <v>夕張市</v>
      </c>
      <c r="D52" s="80" t="e">
        <f t="shared" ca="1" si="27"/>
        <v>#REF!</v>
      </c>
      <c r="E52" s="80" t="e">
        <f t="shared" ca="1" si="27"/>
        <v>#REF!</v>
      </c>
      <c r="F52" s="80" t="e">
        <f t="shared" ca="1" si="27"/>
        <v>#REF!</v>
      </c>
      <c r="G52" s="80" t="e">
        <f t="shared" ca="1" si="27"/>
        <v>#REF!</v>
      </c>
      <c r="H52" s="80" t="e">
        <f t="shared" ca="1" si="27"/>
        <v>#REF!</v>
      </c>
      <c r="I52" s="80" t="e">
        <f t="shared" ca="1" si="27"/>
        <v>#REF!</v>
      </c>
      <c r="J52" s="80" t="e">
        <f t="shared" ca="1" si="27"/>
        <v>#REF!</v>
      </c>
      <c r="K52" s="80" t="e">
        <f t="shared" ca="1" si="27"/>
        <v>#REF!</v>
      </c>
      <c r="L52" s="80" t="e">
        <f t="shared" ca="1" si="27"/>
        <v>#REF!</v>
      </c>
      <c r="M52" s="80" t="e">
        <f t="shared" ca="1" si="27"/>
        <v>#REF!</v>
      </c>
      <c r="N52" s="80" t="e">
        <f t="shared" ca="1" si="28"/>
        <v>#REF!</v>
      </c>
      <c r="O52" s="80" t="e">
        <f t="shared" ca="1" si="28"/>
        <v>#REF!</v>
      </c>
      <c r="P52" s="80" t="e">
        <f t="shared" ca="1" si="28"/>
        <v>#REF!</v>
      </c>
      <c r="Q52" s="80" t="e">
        <f t="shared" ca="1" si="28"/>
        <v>#REF!</v>
      </c>
      <c r="R52" s="80" t="e">
        <f t="shared" ca="1" si="28"/>
        <v>#REF!</v>
      </c>
      <c r="S52" s="80" t="e">
        <f t="shared" ca="1" si="28"/>
        <v>#REF!</v>
      </c>
      <c r="T52" s="80" t="e">
        <f t="shared" ca="1" si="28"/>
        <v>#REF!</v>
      </c>
      <c r="U52" s="80" t="e">
        <f t="shared" ca="1" si="28"/>
        <v>#REF!</v>
      </c>
      <c r="V52" s="80" t="e">
        <f t="shared" ca="1" si="28"/>
        <v>#REF!</v>
      </c>
      <c r="W52" s="80" t="e">
        <f t="shared" ca="1" si="28"/>
        <v>#REF!</v>
      </c>
      <c r="X52" s="80" t="e">
        <f t="shared" ca="1" si="29"/>
        <v>#REF!</v>
      </c>
      <c r="Y52" s="80" t="e">
        <f t="shared" ca="1" si="29"/>
        <v>#REF!</v>
      </c>
      <c r="Z52" s="80" t="e">
        <f t="shared" ca="1" si="29"/>
        <v>#REF!</v>
      </c>
      <c r="AA52" s="80" t="e">
        <f t="shared" ca="1" si="29"/>
        <v>#REF!</v>
      </c>
      <c r="AB52" s="80" t="e">
        <f t="shared" ca="1" si="29"/>
        <v>#REF!</v>
      </c>
      <c r="AC52" s="80" t="e">
        <f t="shared" ca="1" si="29"/>
        <v>#REF!</v>
      </c>
      <c r="AD52" s="80" t="e">
        <f t="shared" ca="1" si="29"/>
        <v>#REF!</v>
      </c>
      <c r="AE52" s="80" t="e">
        <f t="shared" ca="1" si="29"/>
        <v>#REF!</v>
      </c>
      <c r="AF52" s="80" t="e">
        <f t="shared" ca="1" si="29"/>
        <v>#REF!</v>
      </c>
      <c r="AG52" s="80" t="e">
        <f t="shared" ca="1" si="29"/>
        <v>#REF!</v>
      </c>
      <c r="AH52" s="80" t="e">
        <f t="shared" ca="1" si="30"/>
        <v>#REF!</v>
      </c>
      <c r="AI52" s="80" t="e">
        <f t="shared" ca="1" si="30"/>
        <v>#REF!</v>
      </c>
      <c r="AJ52" s="80" t="e">
        <f t="shared" ca="1" si="30"/>
        <v>#REF!</v>
      </c>
      <c r="AK52" s="80" t="e">
        <f t="shared" ca="1" si="30"/>
        <v>#REF!</v>
      </c>
      <c r="AL52" s="80" t="e">
        <f t="shared" ca="1" si="30"/>
        <v>#REF!</v>
      </c>
      <c r="AM52" s="80" t="e">
        <f t="shared" ca="1" si="30"/>
        <v>#REF!</v>
      </c>
      <c r="AN52" s="80" t="e">
        <f t="shared" ca="1" si="30"/>
        <v>#REF!</v>
      </c>
      <c r="AO52" s="80" t="e">
        <f t="shared" ca="1" si="30"/>
        <v>#REF!</v>
      </c>
      <c r="AP52" s="80" t="e">
        <f t="shared" ca="1" si="30"/>
        <v>#REF!</v>
      </c>
      <c r="AQ52" s="80" t="e">
        <f t="shared" ca="1" si="30"/>
        <v>#REF!</v>
      </c>
      <c r="AR52" s="80" t="e">
        <f t="shared" ca="1" si="31"/>
        <v>#REF!</v>
      </c>
      <c r="AS52" s="80" t="e">
        <f t="shared" ca="1" si="31"/>
        <v>#REF!</v>
      </c>
      <c r="AT52" s="80" t="e">
        <f t="shared" ca="1" si="31"/>
        <v>#REF!</v>
      </c>
      <c r="AU52" s="80" t="e">
        <f t="shared" ca="1" si="31"/>
        <v>#REF!</v>
      </c>
      <c r="AV52" s="80" t="e">
        <f t="shared" ca="1" si="31"/>
        <v>#REF!</v>
      </c>
      <c r="AW52" s="80" t="e">
        <f t="shared" ca="1" si="31"/>
        <v>#REF!</v>
      </c>
      <c r="AX52" s="80" t="e">
        <f t="shared" ca="1" si="31"/>
        <v>#REF!</v>
      </c>
      <c r="AY52" s="80" t="e">
        <f t="shared" ca="1" si="31"/>
        <v>#REF!</v>
      </c>
      <c r="AZ52" s="80" t="e">
        <f t="shared" ca="1" si="31"/>
        <v>#REF!</v>
      </c>
      <c r="BA52" s="80" t="e">
        <f t="shared" ca="1" si="31"/>
        <v>#REF!</v>
      </c>
      <c r="BB52" s="80" t="e">
        <f t="shared" ca="1" si="31"/>
        <v>#REF!</v>
      </c>
      <c r="BC52" s="80" t="e">
        <f t="shared" ca="1" si="31"/>
        <v>#REF!</v>
      </c>
      <c r="BD52" s="80" t="e">
        <f t="shared" ca="1" si="31"/>
        <v>#REF!</v>
      </c>
      <c r="BE52" s="80" t="e">
        <f t="shared" ca="1" si="26"/>
        <v>#REF!</v>
      </c>
      <c r="BF52" s="80" t="e">
        <f t="shared" ca="1" si="32"/>
        <v>#REF!</v>
      </c>
      <c r="BG52" s="80" t="e">
        <f t="shared" ca="1" si="32"/>
        <v>#REF!</v>
      </c>
      <c r="BH52" s="80" t="e">
        <f t="shared" ca="1" si="32"/>
        <v>#REF!</v>
      </c>
      <c r="BI52" s="80" t="e">
        <f t="shared" ca="1" si="32"/>
        <v>#REF!</v>
      </c>
      <c r="BJ52" s="80" t="e">
        <f t="shared" ca="1" si="32"/>
        <v>#REF!</v>
      </c>
      <c r="BK52" s="80" t="e">
        <f t="shared" ca="1" si="32"/>
        <v>#REF!</v>
      </c>
      <c r="BL52" s="80" t="e">
        <f t="shared" ca="1" si="32"/>
        <v>#REF!</v>
      </c>
      <c r="BM52" s="81" t="s">
        <v>569</v>
      </c>
      <c r="BN52" s="81" t="s">
        <v>287</v>
      </c>
      <c r="BO52" s="81" t="s">
        <v>437</v>
      </c>
    </row>
    <row r="53" spans="1:67" s="83" customFormat="1" x14ac:dyDescent="0.2">
      <c r="A53" s="80">
        <v>50</v>
      </c>
      <c r="B53" s="81" t="s">
        <v>570</v>
      </c>
      <c r="C53" s="80" t="str">
        <f t="shared" si="6"/>
        <v>夕張市</v>
      </c>
      <c r="D53" s="80" t="e">
        <f t="shared" ca="1" si="27"/>
        <v>#REF!</v>
      </c>
      <c r="E53" s="80" t="e">
        <f t="shared" ca="1" si="27"/>
        <v>#REF!</v>
      </c>
      <c r="F53" s="80" t="e">
        <f t="shared" ca="1" si="27"/>
        <v>#REF!</v>
      </c>
      <c r="G53" s="80" t="e">
        <f t="shared" ca="1" si="27"/>
        <v>#REF!</v>
      </c>
      <c r="H53" s="80" t="e">
        <f t="shared" ca="1" si="27"/>
        <v>#REF!</v>
      </c>
      <c r="I53" s="80" t="e">
        <f t="shared" ca="1" si="27"/>
        <v>#REF!</v>
      </c>
      <c r="J53" s="80" t="e">
        <f t="shared" ca="1" si="27"/>
        <v>#REF!</v>
      </c>
      <c r="K53" s="80" t="e">
        <f t="shared" ca="1" si="27"/>
        <v>#REF!</v>
      </c>
      <c r="L53" s="80" t="e">
        <f t="shared" ca="1" si="27"/>
        <v>#REF!</v>
      </c>
      <c r="M53" s="80" t="e">
        <f t="shared" ca="1" si="27"/>
        <v>#REF!</v>
      </c>
      <c r="N53" s="80" t="e">
        <f t="shared" ca="1" si="28"/>
        <v>#REF!</v>
      </c>
      <c r="O53" s="80" t="e">
        <f t="shared" ca="1" si="28"/>
        <v>#REF!</v>
      </c>
      <c r="P53" s="80" t="e">
        <f t="shared" ca="1" si="28"/>
        <v>#REF!</v>
      </c>
      <c r="Q53" s="80" t="e">
        <f t="shared" ca="1" si="28"/>
        <v>#REF!</v>
      </c>
      <c r="R53" s="80" t="e">
        <f t="shared" ca="1" si="28"/>
        <v>#REF!</v>
      </c>
      <c r="S53" s="80" t="e">
        <f t="shared" ca="1" si="28"/>
        <v>#REF!</v>
      </c>
      <c r="T53" s="80" t="e">
        <f t="shared" ca="1" si="28"/>
        <v>#REF!</v>
      </c>
      <c r="U53" s="80" t="e">
        <f t="shared" ca="1" si="28"/>
        <v>#REF!</v>
      </c>
      <c r="V53" s="80" t="e">
        <f t="shared" ca="1" si="28"/>
        <v>#REF!</v>
      </c>
      <c r="W53" s="80" t="e">
        <f t="shared" ca="1" si="28"/>
        <v>#REF!</v>
      </c>
      <c r="X53" s="80" t="e">
        <f t="shared" ca="1" si="29"/>
        <v>#REF!</v>
      </c>
      <c r="Y53" s="80" t="e">
        <f t="shared" ca="1" si="29"/>
        <v>#REF!</v>
      </c>
      <c r="Z53" s="80" t="e">
        <f t="shared" ca="1" si="29"/>
        <v>#REF!</v>
      </c>
      <c r="AA53" s="80" t="e">
        <f t="shared" ca="1" si="29"/>
        <v>#REF!</v>
      </c>
      <c r="AB53" s="80" t="e">
        <f t="shared" ca="1" si="29"/>
        <v>#REF!</v>
      </c>
      <c r="AC53" s="80" t="e">
        <f t="shared" ca="1" si="29"/>
        <v>#REF!</v>
      </c>
      <c r="AD53" s="80" t="e">
        <f t="shared" ca="1" si="29"/>
        <v>#REF!</v>
      </c>
      <c r="AE53" s="80" t="e">
        <f t="shared" ca="1" si="29"/>
        <v>#REF!</v>
      </c>
      <c r="AF53" s="80" t="e">
        <f t="shared" ca="1" si="29"/>
        <v>#REF!</v>
      </c>
      <c r="AG53" s="80" t="e">
        <f t="shared" ca="1" si="29"/>
        <v>#REF!</v>
      </c>
      <c r="AH53" s="80" t="e">
        <f t="shared" ca="1" si="30"/>
        <v>#REF!</v>
      </c>
      <c r="AI53" s="80" t="e">
        <f t="shared" ca="1" si="30"/>
        <v>#REF!</v>
      </c>
      <c r="AJ53" s="80" t="e">
        <f t="shared" ca="1" si="30"/>
        <v>#REF!</v>
      </c>
      <c r="AK53" s="80" t="e">
        <f t="shared" ca="1" si="30"/>
        <v>#REF!</v>
      </c>
      <c r="AL53" s="80" t="e">
        <f t="shared" ca="1" si="30"/>
        <v>#REF!</v>
      </c>
      <c r="AM53" s="80" t="e">
        <f t="shared" ca="1" si="30"/>
        <v>#REF!</v>
      </c>
      <c r="AN53" s="80" t="e">
        <f t="shared" ca="1" si="30"/>
        <v>#REF!</v>
      </c>
      <c r="AO53" s="80" t="e">
        <f t="shared" ca="1" si="30"/>
        <v>#REF!</v>
      </c>
      <c r="AP53" s="80" t="e">
        <f t="shared" ca="1" si="30"/>
        <v>#REF!</v>
      </c>
      <c r="AQ53" s="80" t="e">
        <f t="shared" ca="1" si="30"/>
        <v>#REF!</v>
      </c>
      <c r="AR53" s="80" t="e">
        <f t="shared" ca="1" si="31"/>
        <v>#REF!</v>
      </c>
      <c r="AS53" s="80" t="e">
        <f t="shared" ca="1" si="31"/>
        <v>#REF!</v>
      </c>
      <c r="AT53" s="80" t="e">
        <f t="shared" ca="1" si="31"/>
        <v>#REF!</v>
      </c>
      <c r="AU53" s="80" t="e">
        <f t="shared" ca="1" si="31"/>
        <v>#REF!</v>
      </c>
      <c r="AV53" s="80" t="e">
        <f t="shared" ca="1" si="31"/>
        <v>#REF!</v>
      </c>
      <c r="AW53" s="80" t="e">
        <f t="shared" ca="1" si="31"/>
        <v>#REF!</v>
      </c>
      <c r="AX53" s="80" t="e">
        <f t="shared" ca="1" si="31"/>
        <v>#REF!</v>
      </c>
      <c r="AY53" s="80" t="e">
        <f t="shared" ca="1" si="31"/>
        <v>#REF!</v>
      </c>
      <c r="AZ53" s="80" t="e">
        <f t="shared" ca="1" si="31"/>
        <v>#REF!</v>
      </c>
      <c r="BA53" s="80" t="e">
        <f t="shared" ca="1" si="31"/>
        <v>#REF!</v>
      </c>
      <c r="BB53" s="80" t="e">
        <f t="shared" ca="1" si="31"/>
        <v>#REF!</v>
      </c>
      <c r="BC53" s="80" t="e">
        <f t="shared" ca="1" si="31"/>
        <v>#REF!</v>
      </c>
      <c r="BD53" s="80" t="e">
        <f t="shared" ca="1" si="31"/>
        <v>#REF!</v>
      </c>
      <c r="BE53" s="80" t="e">
        <f t="shared" ca="1" si="26"/>
        <v>#REF!</v>
      </c>
      <c r="BF53" s="80" t="e">
        <f t="shared" ca="1" si="32"/>
        <v>#REF!</v>
      </c>
      <c r="BG53" s="80" t="e">
        <f t="shared" ca="1" si="32"/>
        <v>#REF!</v>
      </c>
      <c r="BH53" s="80" t="e">
        <f t="shared" ca="1" si="32"/>
        <v>#REF!</v>
      </c>
      <c r="BI53" s="80" t="e">
        <f t="shared" ca="1" si="32"/>
        <v>#REF!</v>
      </c>
      <c r="BJ53" s="80" t="e">
        <f t="shared" ca="1" si="32"/>
        <v>#REF!</v>
      </c>
      <c r="BK53" s="80" t="e">
        <f t="shared" ca="1" si="32"/>
        <v>#REF!</v>
      </c>
      <c r="BL53" s="80" t="e">
        <f t="shared" ca="1" si="32"/>
        <v>#REF!</v>
      </c>
      <c r="BM53" s="81" t="s">
        <v>570</v>
      </c>
      <c r="BN53" s="81" t="s">
        <v>287</v>
      </c>
      <c r="BO53" s="81" t="s">
        <v>518</v>
      </c>
    </row>
    <row r="54" spans="1:67" s="83" customFormat="1" x14ac:dyDescent="0.2">
      <c r="A54" s="80">
        <v>51</v>
      </c>
      <c r="B54" s="81" t="s">
        <v>571</v>
      </c>
      <c r="C54" s="80" t="str">
        <f t="shared" si="6"/>
        <v>夕張市</v>
      </c>
      <c r="D54" s="80" t="e">
        <f t="shared" ref="D54:M63" ca="1" si="33">VLOOKUP($C54,INDIRECT("'"&amp;$B54&amp;"'!$C$4:$BL$182"),D$166,0)</f>
        <v>#REF!</v>
      </c>
      <c r="E54" s="80" t="e">
        <f t="shared" ca="1" si="33"/>
        <v>#REF!</v>
      </c>
      <c r="F54" s="80" t="e">
        <f t="shared" ca="1" si="33"/>
        <v>#REF!</v>
      </c>
      <c r="G54" s="80" t="e">
        <f t="shared" ca="1" si="33"/>
        <v>#REF!</v>
      </c>
      <c r="H54" s="80" t="e">
        <f t="shared" ca="1" si="33"/>
        <v>#REF!</v>
      </c>
      <c r="I54" s="80" t="e">
        <f t="shared" ca="1" si="33"/>
        <v>#REF!</v>
      </c>
      <c r="J54" s="80" t="e">
        <f t="shared" ca="1" si="33"/>
        <v>#REF!</v>
      </c>
      <c r="K54" s="80" t="e">
        <f t="shared" ca="1" si="33"/>
        <v>#REF!</v>
      </c>
      <c r="L54" s="80" t="e">
        <f t="shared" ca="1" si="33"/>
        <v>#REF!</v>
      </c>
      <c r="M54" s="80" t="e">
        <f t="shared" ca="1" si="33"/>
        <v>#REF!</v>
      </c>
      <c r="N54" s="80" t="e">
        <f t="shared" ref="N54:W63" ca="1" si="34">VLOOKUP($C54,INDIRECT("'"&amp;$B54&amp;"'!$C$4:$BL$182"),N$166,0)</f>
        <v>#REF!</v>
      </c>
      <c r="O54" s="80" t="e">
        <f t="shared" ca="1" si="34"/>
        <v>#REF!</v>
      </c>
      <c r="P54" s="80" t="e">
        <f t="shared" ca="1" si="34"/>
        <v>#REF!</v>
      </c>
      <c r="Q54" s="80" t="e">
        <f t="shared" ca="1" si="34"/>
        <v>#REF!</v>
      </c>
      <c r="R54" s="80" t="e">
        <f t="shared" ca="1" si="34"/>
        <v>#REF!</v>
      </c>
      <c r="S54" s="80" t="e">
        <f t="shared" ca="1" si="34"/>
        <v>#REF!</v>
      </c>
      <c r="T54" s="80" t="e">
        <f t="shared" ca="1" si="34"/>
        <v>#REF!</v>
      </c>
      <c r="U54" s="80" t="e">
        <f t="shared" ca="1" si="34"/>
        <v>#REF!</v>
      </c>
      <c r="V54" s="80" t="e">
        <f t="shared" ca="1" si="34"/>
        <v>#REF!</v>
      </c>
      <c r="W54" s="80" t="e">
        <f t="shared" ca="1" si="34"/>
        <v>#REF!</v>
      </c>
      <c r="X54" s="80" t="e">
        <f t="shared" ref="X54:AG63" ca="1" si="35">VLOOKUP($C54,INDIRECT("'"&amp;$B54&amp;"'!$C$4:$BL$182"),X$166,0)</f>
        <v>#REF!</v>
      </c>
      <c r="Y54" s="80" t="e">
        <f t="shared" ca="1" si="35"/>
        <v>#REF!</v>
      </c>
      <c r="Z54" s="80" t="e">
        <f t="shared" ca="1" si="35"/>
        <v>#REF!</v>
      </c>
      <c r="AA54" s="80" t="e">
        <f t="shared" ca="1" si="35"/>
        <v>#REF!</v>
      </c>
      <c r="AB54" s="80" t="e">
        <f t="shared" ca="1" si="35"/>
        <v>#REF!</v>
      </c>
      <c r="AC54" s="80" t="e">
        <f t="shared" ca="1" si="35"/>
        <v>#REF!</v>
      </c>
      <c r="AD54" s="80" t="e">
        <f t="shared" ca="1" si="35"/>
        <v>#REF!</v>
      </c>
      <c r="AE54" s="80" t="e">
        <f t="shared" ca="1" si="35"/>
        <v>#REF!</v>
      </c>
      <c r="AF54" s="80" t="e">
        <f t="shared" ca="1" si="35"/>
        <v>#REF!</v>
      </c>
      <c r="AG54" s="80" t="e">
        <f t="shared" ca="1" si="35"/>
        <v>#REF!</v>
      </c>
      <c r="AH54" s="80" t="e">
        <f t="shared" ref="AH54:AQ63" ca="1" si="36">VLOOKUP($C54,INDIRECT("'"&amp;$B54&amp;"'!$C$4:$BL$182"),AH$166,0)</f>
        <v>#REF!</v>
      </c>
      <c r="AI54" s="80" t="e">
        <f t="shared" ca="1" si="36"/>
        <v>#REF!</v>
      </c>
      <c r="AJ54" s="80" t="e">
        <f t="shared" ca="1" si="36"/>
        <v>#REF!</v>
      </c>
      <c r="AK54" s="80" t="e">
        <f t="shared" ca="1" si="36"/>
        <v>#REF!</v>
      </c>
      <c r="AL54" s="80" t="e">
        <f t="shared" ca="1" si="36"/>
        <v>#REF!</v>
      </c>
      <c r="AM54" s="80" t="e">
        <f t="shared" ca="1" si="36"/>
        <v>#REF!</v>
      </c>
      <c r="AN54" s="80" t="e">
        <f t="shared" ca="1" si="36"/>
        <v>#REF!</v>
      </c>
      <c r="AO54" s="80" t="e">
        <f t="shared" ca="1" si="36"/>
        <v>#REF!</v>
      </c>
      <c r="AP54" s="80" t="e">
        <f t="shared" ca="1" si="36"/>
        <v>#REF!</v>
      </c>
      <c r="AQ54" s="80" t="e">
        <f t="shared" ca="1" si="36"/>
        <v>#REF!</v>
      </c>
      <c r="AR54" s="80" t="e">
        <f t="shared" ref="AR54:BD63" ca="1" si="37">VLOOKUP($C54,INDIRECT("'"&amp;$B54&amp;"'!$C$4:$BL$182"),AR$166,0)</f>
        <v>#REF!</v>
      </c>
      <c r="AS54" s="80" t="e">
        <f t="shared" ca="1" si="37"/>
        <v>#REF!</v>
      </c>
      <c r="AT54" s="80" t="e">
        <f t="shared" ca="1" si="37"/>
        <v>#REF!</v>
      </c>
      <c r="AU54" s="80" t="e">
        <f t="shared" ca="1" si="37"/>
        <v>#REF!</v>
      </c>
      <c r="AV54" s="80" t="e">
        <f t="shared" ca="1" si="37"/>
        <v>#REF!</v>
      </c>
      <c r="AW54" s="80" t="e">
        <f t="shared" ca="1" si="37"/>
        <v>#REF!</v>
      </c>
      <c r="AX54" s="80" t="e">
        <f t="shared" ca="1" si="37"/>
        <v>#REF!</v>
      </c>
      <c r="AY54" s="80" t="e">
        <f t="shared" ca="1" si="37"/>
        <v>#REF!</v>
      </c>
      <c r="AZ54" s="80" t="e">
        <f t="shared" ca="1" si="37"/>
        <v>#REF!</v>
      </c>
      <c r="BA54" s="80" t="e">
        <f t="shared" ca="1" si="37"/>
        <v>#REF!</v>
      </c>
      <c r="BB54" s="80" t="e">
        <f t="shared" ca="1" si="37"/>
        <v>#REF!</v>
      </c>
      <c r="BC54" s="80" t="e">
        <f t="shared" ca="1" si="37"/>
        <v>#REF!</v>
      </c>
      <c r="BD54" s="80" t="e">
        <f t="shared" ca="1" si="37"/>
        <v>#REF!</v>
      </c>
      <c r="BE54" s="80" t="e">
        <f t="shared" ca="1" si="26"/>
        <v>#REF!</v>
      </c>
      <c r="BF54" s="80" t="e">
        <f t="shared" ref="BF54:BL63" ca="1" si="38">VLOOKUP($C54,INDIRECT("'"&amp;$B54&amp;"'!$C$4:$BL$182"),BF$166,0)</f>
        <v>#REF!</v>
      </c>
      <c r="BG54" s="80" t="e">
        <f t="shared" ca="1" si="38"/>
        <v>#REF!</v>
      </c>
      <c r="BH54" s="80" t="e">
        <f t="shared" ca="1" si="38"/>
        <v>#REF!</v>
      </c>
      <c r="BI54" s="80" t="e">
        <f t="shared" ca="1" si="38"/>
        <v>#REF!</v>
      </c>
      <c r="BJ54" s="80" t="e">
        <f t="shared" ca="1" si="38"/>
        <v>#REF!</v>
      </c>
      <c r="BK54" s="80" t="e">
        <f t="shared" ca="1" si="38"/>
        <v>#REF!</v>
      </c>
      <c r="BL54" s="80" t="e">
        <f t="shared" ca="1" si="38"/>
        <v>#REF!</v>
      </c>
      <c r="BM54" s="81" t="s">
        <v>571</v>
      </c>
      <c r="BN54" s="81" t="s">
        <v>287</v>
      </c>
      <c r="BO54" s="81" t="s">
        <v>519</v>
      </c>
    </row>
    <row r="55" spans="1:67" x14ac:dyDescent="0.2">
      <c r="A55" s="80">
        <v>52</v>
      </c>
      <c r="B55" s="53" t="s">
        <v>572</v>
      </c>
      <c r="C55" s="36" t="str">
        <f t="shared" si="6"/>
        <v>夕張市</v>
      </c>
      <c r="D55" s="36" t="e">
        <f t="shared" ca="1" si="33"/>
        <v>#REF!</v>
      </c>
      <c r="E55" s="36" t="e">
        <f t="shared" ca="1" si="33"/>
        <v>#REF!</v>
      </c>
      <c r="F55" s="36" t="e">
        <f t="shared" ca="1" si="33"/>
        <v>#REF!</v>
      </c>
      <c r="G55" s="36" t="e">
        <f t="shared" ca="1" si="33"/>
        <v>#REF!</v>
      </c>
      <c r="H55" s="36" t="e">
        <f t="shared" ca="1" si="33"/>
        <v>#REF!</v>
      </c>
      <c r="I55" s="36" t="e">
        <f t="shared" ca="1" si="33"/>
        <v>#REF!</v>
      </c>
      <c r="J55" s="36" t="e">
        <f t="shared" ca="1" si="33"/>
        <v>#REF!</v>
      </c>
      <c r="K55" s="36" t="e">
        <f t="shared" ca="1" si="33"/>
        <v>#REF!</v>
      </c>
      <c r="L55" s="36" t="e">
        <f t="shared" ca="1" si="33"/>
        <v>#REF!</v>
      </c>
      <c r="M55" s="36" t="e">
        <f t="shared" ca="1" si="33"/>
        <v>#REF!</v>
      </c>
      <c r="N55" s="36" t="e">
        <f t="shared" ca="1" si="34"/>
        <v>#REF!</v>
      </c>
      <c r="O55" s="36" t="e">
        <f t="shared" ca="1" si="34"/>
        <v>#REF!</v>
      </c>
      <c r="P55" s="36" t="e">
        <f t="shared" ca="1" si="34"/>
        <v>#REF!</v>
      </c>
      <c r="Q55" s="36" t="e">
        <f t="shared" ca="1" si="34"/>
        <v>#REF!</v>
      </c>
      <c r="R55" s="36" t="e">
        <f t="shared" ca="1" si="34"/>
        <v>#REF!</v>
      </c>
      <c r="S55" s="36" t="e">
        <f t="shared" ca="1" si="34"/>
        <v>#REF!</v>
      </c>
      <c r="T55" s="36" t="e">
        <f t="shared" ca="1" si="34"/>
        <v>#REF!</v>
      </c>
      <c r="U55" s="36" t="e">
        <f t="shared" ca="1" si="34"/>
        <v>#REF!</v>
      </c>
      <c r="V55" s="36" t="e">
        <f t="shared" ca="1" si="34"/>
        <v>#REF!</v>
      </c>
      <c r="W55" s="36" t="e">
        <f t="shared" ca="1" si="34"/>
        <v>#REF!</v>
      </c>
      <c r="X55" s="36" t="e">
        <f t="shared" ca="1" si="35"/>
        <v>#REF!</v>
      </c>
      <c r="Y55" s="36" t="e">
        <f t="shared" ca="1" si="35"/>
        <v>#REF!</v>
      </c>
      <c r="Z55" s="36" t="e">
        <f t="shared" ca="1" si="35"/>
        <v>#REF!</v>
      </c>
      <c r="AA55" s="36" t="e">
        <f t="shared" ca="1" si="35"/>
        <v>#REF!</v>
      </c>
      <c r="AB55" s="36" t="e">
        <f t="shared" ca="1" si="35"/>
        <v>#REF!</v>
      </c>
      <c r="AC55" s="36" t="e">
        <f t="shared" ca="1" si="35"/>
        <v>#REF!</v>
      </c>
      <c r="AD55" s="36" t="e">
        <f t="shared" ca="1" si="35"/>
        <v>#REF!</v>
      </c>
      <c r="AE55" s="36" t="e">
        <f t="shared" ca="1" si="35"/>
        <v>#REF!</v>
      </c>
      <c r="AF55" s="36" t="e">
        <f t="shared" ca="1" si="35"/>
        <v>#REF!</v>
      </c>
      <c r="AG55" s="36" t="e">
        <f t="shared" ca="1" si="35"/>
        <v>#REF!</v>
      </c>
      <c r="AH55" s="36" t="e">
        <f t="shared" ca="1" si="36"/>
        <v>#REF!</v>
      </c>
      <c r="AI55" s="36" t="e">
        <f t="shared" ca="1" si="36"/>
        <v>#REF!</v>
      </c>
      <c r="AJ55" s="36" t="e">
        <f t="shared" ca="1" si="36"/>
        <v>#REF!</v>
      </c>
      <c r="AK55" s="36" t="e">
        <f t="shared" ca="1" si="36"/>
        <v>#REF!</v>
      </c>
      <c r="AL55" s="36" t="e">
        <f t="shared" ca="1" si="36"/>
        <v>#REF!</v>
      </c>
      <c r="AM55" s="36" t="e">
        <f t="shared" ca="1" si="36"/>
        <v>#REF!</v>
      </c>
      <c r="AN55" s="36" t="e">
        <f t="shared" ca="1" si="36"/>
        <v>#REF!</v>
      </c>
      <c r="AO55" s="36" t="e">
        <f t="shared" ca="1" si="36"/>
        <v>#REF!</v>
      </c>
      <c r="AP55" s="36" t="e">
        <f t="shared" ca="1" si="36"/>
        <v>#REF!</v>
      </c>
      <c r="AQ55" s="36" t="e">
        <f t="shared" ca="1" si="36"/>
        <v>#REF!</v>
      </c>
      <c r="AR55" s="36" t="e">
        <f t="shared" ca="1" si="37"/>
        <v>#REF!</v>
      </c>
      <c r="AS55" s="36" t="e">
        <f t="shared" ca="1" si="37"/>
        <v>#REF!</v>
      </c>
      <c r="AT55" s="36" t="e">
        <f t="shared" ca="1" si="37"/>
        <v>#REF!</v>
      </c>
      <c r="AU55" s="36" t="e">
        <f t="shared" ca="1" si="37"/>
        <v>#REF!</v>
      </c>
      <c r="AV55" s="36" t="e">
        <f t="shared" ca="1" si="37"/>
        <v>#REF!</v>
      </c>
      <c r="AW55" s="36" t="e">
        <f t="shared" ca="1" si="37"/>
        <v>#REF!</v>
      </c>
      <c r="AX55" s="36" t="e">
        <f t="shared" ca="1" si="37"/>
        <v>#REF!</v>
      </c>
      <c r="AY55" s="36" t="e">
        <f t="shared" ca="1" si="37"/>
        <v>#REF!</v>
      </c>
      <c r="AZ55" s="36" t="e">
        <f t="shared" ca="1" si="37"/>
        <v>#REF!</v>
      </c>
      <c r="BA55" s="36" t="e">
        <f t="shared" ca="1" si="37"/>
        <v>#REF!</v>
      </c>
      <c r="BB55" s="36" t="e">
        <f t="shared" ca="1" si="37"/>
        <v>#REF!</v>
      </c>
      <c r="BC55" s="36" t="e">
        <f t="shared" ca="1" si="37"/>
        <v>#REF!</v>
      </c>
      <c r="BD55" s="36" t="e">
        <f t="shared" ca="1" si="37"/>
        <v>#REF!</v>
      </c>
      <c r="BE55" s="73" t="e">
        <f t="shared" ca="1" si="26"/>
        <v>#REF!</v>
      </c>
      <c r="BF55" s="73" t="e">
        <f t="shared" ca="1" si="38"/>
        <v>#REF!</v>
      </c>
      <c r="BG55" s="36" t="e">
        <f t="shared" ca="1" si="38"/>
        <v>#REF!</v>
      </c>
      <c r="BH55" s="36" t="e">
        <f t="shared" ca="1" si="38"/>
        <v>#REF!</v>
      </c>
      <c r="BI55" s="36" t="e">
        <f t="shared" ca="1" si="38"/>
        <v>#REF!</v>
      </c>
      <c r="BJ55" s="36" t="e">
        <f t="shared" ca="1" si="38"/>
        <v>#REF!</v>
      </c>
      <c r="BK55" s="36" t="e">
        <f t="shared" ca="1" si="38"/>
        <v>#REF!</v>
      </c>
      <c r="BL55" s="36" t="e">
        <f t="shared" ca="1" si="38"/>
        <v>#REF!</v>
      </c>
      <c r="BM55" s="53" t="s">
        <v>572</v>
      </c>
      <c r="BN55" s="53" t="s">
        <v>288</v>
      </c>
      <c r="BO55" s="53" t="s">
        <v>437</v>
      </c>
    </row>
    <row r="56" spans="1:67" x14ac:dyDescent="0.2">
      <c r="A56" s="80">
        <v>53</v>
      </c>
      <c r="B56" s="53" t="s">
        <v>573</v>
      </c>
      <c r="C56" s="36" t="str">
        <f t="shared" si="6"/>
        <v>夕張市</v>
      </c>
      <c r="D56" s="36" t="e">
        <f t="shared" ca="1" si="33"/>
        <v>#REF!</v>
      </c>
      <c r="E56" s="36" t="e">
        <f t="shared" ca="1" si="33"/>
        <v>#REF!</v>
      </c>
      <c r="F56" s="36" t="e">
        <f t="shared" ca="1" si="33"/>
        <v>#REF!</v>
      </c>
      <c r="G56" s="36" t="e">
        <f t="shared" ca="1" si="33"/>
        <v>#REF!</v>
      </c>
      <c r="H56" s="36" t="e">
        <f t="shared" ca="1" si="33"/>
        <v>#REF!</v>
      </c>
      <c r="I56" s="36" t="e">
        <f t="shared" ca="1" si="33"/>
        <v>#REF!</v>
      </c>
      <c r="J56" s="36" t="e">
        <f t="shared" ca="1" si="33"/>
        <v>#REF!</v>
      </c>
      <c r="K56" s="36" t="e">
        <f t="shared" ca="1" si="33"/>
        <v>#REF!</v>
      </c>
      <c r="L56" s="36" t="e">
        <f t="shared" ca="1" si="33"/>
        <v>#REF!</v>
      </c>
      <c r="M56" s="36" t="e">
        <f t="shared" ca="1" si="33"/>
        <v>#REF!</v>
      </c>
      <c r="N56" s="36" t="e">
        <f t="shared" ca="1" si="34"/>
        <v>#REF!</v>
      </c>
      <c r="O56" s="36" t="e">
        <f t="shared" ca="1" si="34"/>
        <v>#REF!</v>
      </c>
      <c r="P56" s="36" t="e">
        <f t="shared" ca="1" si="34"/>
        <v>#REF!</v>
      </c>
      <c r="Q56" s="36" t="e">
        <f t="shared" ca="1" si="34"/>
        <v>#REF!</v>
      </c>
      <c r="R56" s="36" t="e">
        <f t="shared" ca="1" si="34"/>
        <v>#REF!</v>
      </c>
      <c r="S56" s="36" t="e">
        <f t="shared" ca="1" si="34"/>
        <v>#REF!</v>
      </c>
      <c r="T56" s="36" t="e">
        <f t="shared" ca="1" si="34"/>
        <v>#REF!</v>
      </c>
      <c r="U56" s="36" t="e">
        <f t="shared" ca="1" si="34"/>
        <v>#REF!</v>
      </c>
      <c r="V56" s="36" t="e">
        <f t="shared" ca="1" si="34"/>
        <v>#REF!</v>
      </c>
      <c r="W56" s="36" t="e">
        <f t="shared" ca="1" si="34"/>
        <v>#REF!</v>
      </c>
      <c r="X56" s="36" t="e">
        <f t="shared" ca="1" si="35"/>
        <v>#REF!</v>
      </c>
      <c r="Y56" s="36" t="e">
        <f t="shared" ca="1" si="35"/>
        <v>#REF!</v>
      </c>
      <c r="Z56" s="36" t="e">
        <f t="shared" ca="1" si="35"/>
        <v>#REF!</v>
      </c>
      <c r="AA56" s="36" t="e">
        <f t="shared" ca="1" si="35"/>
        <v>#REF!</v>
      </c>
      <c r="AB56" s="36" t="e">
        <f t="shared" ca="1" si="35"/>
        <v>#REF!</v>
      </c>
      <c r="AC56" s="36" t="e">
        <f t="shared" ca="1" si="35"/>
        <v>#REF!</v>
      </c>
      <c r="AD56" s="36" t="e">
        <f t="shared" ca="1" si="35"/>
        <v>#REF!</v>
      </c>
      <c r="AE56" s="36" t="e">
        <f t="shared" ca="1" si="35"/>
        <v>#REF!</v>
      </c>
      <c r="AF56" s="36" t="e">
        <f t="shared" ca="1" si="35"/>
        <v>#REF!</v>
      </c>
      <c r="AG56" s="36" t="e">
        <f t="shared" ca="1" si="35"/>
        <v>#REF!</v>
      </c>
      <c r="AH56" s="36" t="e">
        <f t="shared" ca="1" si="36"/>
        <v>#REF!</v>
      </c>
      <c r="AI56" s="36" t="e">
        <f t="shared" ca="1" si="36"/>
        <v>#REF!</v>
      </c>
      <c r="AJ56" s="36" t="e">
        <f t="shared" ca="1" si="36"/>
        <v>#REF!</v>
      </c>
      <c r="AK56" s="36" t="e">
        <f t="shared" ca="1" si="36"/>
        <v>#REF!</v>
      </c>
      <c r="AL56" s="36" t="e">
        <f t="shared" ca="1" si="36"/>
        <v>#REF!</v>
      </c>
      <c r="AM56" s="36" t="e">
        <f t="shared" ca="1" si="36"/>
        <v>#REF!</v>
      </c>
      <c r="AN56" s="36" t="e">
        <f t="shared" ca="1" si="36"/>
        <v>#REF!</v>
      </c>
      <c r="AO56" s="36" t="e">
        <f t="shared" ca="1" si="36"/>
        <v>#REF!</v>
      </c>
      <c r="AP56" s="36" t="e">
        <f t="shared" ca="1" si="36"/>
        <v>#REF!</v>
      </c>
      <c r="AQ56" s="36" t="e">
        <f t="shared" ca="1" si="36"/>
        <v>#REF!</v>
      </c>
      <c r="AR56" s="36" t="e">
        <f t="shared" ca="1" si="37"/>
        <v>#REF!</v>
      </c>
      <c r="AS56" s="36" t="e">
        <f t="shared" ca="1" si="37"/>
        <v>#REF!</v>
      </c>
      <c r="AT56" s="36" t="e">
        <f t="shared" ca="1" si="37"/>
        <v>#REF!</v>
      </c>
      <c r="AU56" s="36" t="e">
        <f t="shared" ca="1" si="37"/>
        <v>#REF!</v>
      </c>
      <c r="AV56" s="36" t="e">
        <f t="shared" ca="1" si="37"/>
        <v>#REF!</v>
      </c>
      <c r="AW56" s="36" t="e">
        <f t="shared" ca="1" si="37"/>
        <v>#REF!</v>
      </c>
      <c r="AX56" s="36" t="e">
        <f t="shared" ca="1" si="37"/>
        <v>#REF!</v>
      </c>
      <c r="AY56" s="36" t="e">
        <f t="shared" ca="1" si="37"/>
        <v>#REF!</v>
      </c>
      <c r="AZ56" s="36" t="e">
        <f t="shared" ca="1" si="37"/>
        <v>#REF!</v>
      </c>
      <c r="BA56" s="36" t="e">
        <f t="shared" ca="1" si="37"/>
        <v>#REF!</v>
      </c>
      <c r="BB56" s="36" t="e">
        <f t="shared" ca="1" si="37"/>
        <v>#REF!</v>
      </c>
      <c r="BC56" s="36" t="e">
        <f t="shared" ca="1" si="37"/>
        <v>#REF!</v>
      </c>
      <c r="BD56" s="36" t="e">
        <f t="shared" ca="1" si="37"/>
        <v>#REF!</v>
      </c>
      <c r="BE56" s="36" t="e">
        <f t="shared" ca="1" si="26"/>
        <v>#REF!</v>
      </c>
      <c r="BF56" s="36" t="e">
        <f t="shared" ca="1" si="38"/>
        <v>#REF!</v>
      </c>
      <c r="BG56" s="36" t="e">
        <f t="shared" ca="1" si="38"/>
        <v>#REF!</v>
      </c>
      <c r="BH56" s="36" t="e">
        <f t="shared" ca="1" si="38"/>
        <v>#REF!</v>
      </c>
      <c r="BI56" s="36" t="e">
        <f t="shared" ca="1" si="38"/>
        <v>#REF!</v>
      </c>
      <c r="BJ56" s="36" t="e">
        <f t="shared" ca="1" si="38"/>
        <v>#REF!</v>
      </c>
      <c r="BK56" s="36" t="e">
        <f t="shared" ca="1" si="38"/>
        <v>#REF!</v>
      </c>
      <c r="BL56" s="36" t="e">
        <f t="shared" ca="1" si="38"/>
        <v>#REF!</v>
      </c>
      <c r="BM56" s="53" t="s">
        <v>573</v>
      </c>
      <c r="BN56" s="53" t="s">
        <v>288</v>
      </c>
      <c r="BO56" s="53" t="s">
        <v>518</v>
      </c>
    </row>
    <row r="57" spans="1:67" x14ac:dyDescent="0.2">
      <c r="A57" s="80">
        <v>54</v>
      </c>
      <c r="B57" s="53" t="s">
        <v>574</v>
      </c>
      <c r="C57" s="36" t="str">
        <f t="shared" si="6"/>
        <v>夕張市</v>
      </c>
      <c r="D57" s="36" t="e">
        <f t="shared" ca="1" si="33"/>
        <v>#REF!</v>
      </c>
      <c r="E57" s="36" t="e">
        <f t="shared" ca="1" si="33"/>
        <v>#REF!</v>
      </c>
      <c r="F57" s="36" t="e">
        <f t="shared" ca="1" si="33"/>
        <v>#REF!</v>
      </c>
      <c r="G57" s="36" t="e">
        <f t="shared" ca="1" si="33"/>
        <v>#REF!</v>
      </c>
      <c r="H57" s="36" t="e">
        <f t="shared" ca="1" si="33"/>
        <v>#REF!</v>
      </c>
      <c r="I57" s="36" t="e">
        <f t="shared" ca="1" si="33"/>
        <v>#REF!</v>
      </c>
      <c r="J57" s="36" t="e">
        <f t="shared" ca="1" si="33"/>
        <v>#REF!</v>
      </c>
      <c r="K57" s="36" t="e">
        <f t="shared" ca="1" si="33"/>
        <v>#REF!</v>
      </c>
      <c r="L57" s="36" t="e">
        <f t="shared" ca="1" si="33"/>
        <v>#REF!</v>
      </c>
      <c r="M57" s="36" t="e">
        <f t="shared" ca="1" si="33"/>
        <v>#REF!</v>
      </c>
      <c r="N57" s="36" t="e">
        <f t="shared" ca="1" si="34"/>
        <v>#REF!</v>
      </c>
      <c r="O57" s="36" t="e">
        <f t="shared" ca="1" si="34"/>
        <v>#REF!</v>
      </c>
      <c r="P57" s="36" t="e">
        <f t="shared" ca="1" si="34"/>
        <v>#REF!</v>
      </c>
      <c r="Q57" s="36" t="e">
        <f t="shared" ca="1" si="34"/>
        <v>#REF!</v>
      </c>
      <c r="R57" s="36" t="e">
        <f t="shared" ca="1" si="34"/>
        <v>#REF!</v>
      </c>
      <c r="S57" s="36" t="e">
        <f t="shared" ca="1" si="34"/>
        <v>#REF!</v>
      </c>
      <c r="T57" s="36" t="e">
        <f t="shared" ca="1" si="34"/>
        <v>#REF!</v>
      </c>
      <c r="U57" s="36" t="e">
        <f t="shared" ca="1" si="34"/>
        <v>#REF!</v>
      </c>
      <c r="V57" s="36" t="e">
        <f t="shared" ca="1" si="34"/>
        <v>#REF!</v>
      </c>
      <c r="W57" s="36" t="e">
        <f t="shared" ca="1" si="34"/>
        <v>#REF!</v>
      </c>
      <c r="X57" s="36" t="e">
        <f t="shared" ca="1" si="35"/>
        <v>#REF!</v>
      </c>
      <c r="Y57" s="36" t="e">
        <f t="shared" ca="1" si="35"/>
        <v>#REF!</v>
      </c>
      <c r="Z57" s="36" t="e">
        <f t="shared" ca="1" si="35"/>
        <v>#REF!</v>
      </c>
      <c r="AA57" s="36" t="e">
        <f t="shared" ca="1" si="35"/>
        <v>#REF!</v>
      </c>
      <c r="AB57" s="36" t="e">
        <f t="shared" ca="1" si="35"/>
        <v>#REF!</v>
      </c>
      <c r="AC57" s="36" t="e">
        <f t="shared" ca="1" si="35"/>
        <v>#REF!</v>
      </c>
      <c r="AD57" s="36" t="e">
        <f t="shared" ca="1" si="35"/>
        <v>#REF!</v>
      </c>
      <c r="AE57" s="36" t="e">
        <f t="shared" ca="1" si="35"/>
        <v>#REF!</v>
      </c>
      <c r="AF57" s="36" t="e">
        <f t="shared" ca="1" si="35"/>
        <v>#REF!</v>
      </c>
      <c r="AG57" s="36" t="e">
        <f t="shared" ca="1" si="35"/>
        <v>#REF!</v>
      </c>
      <c r="AH57" s="36" t="e">
        <f t="shared" ca="1" si="36"/>
        <v>#REF!</v>
      </c>
      <c r="AI57" s="36" t="e">
        <f t="shared" ca="1" si="36"/>
        <v>#REF!</v>
      </c>
      <c r="AJ57" s="36" t="e">
        <f t="shared" ca="1" si="36"/>
        <v>#REF!</v>
      </c>
      <c r="AK57" s="36" t="e">
        <f t="shared" ca="1" si="36"/>
        <v>#REF!</v>
      </c>
      <c r="AL57" s="36" t="e">
        <f t="shared" ca="1" si="36"/>
        <v>#REF!</v>
      </c>
      <c r="AM57" s="36" t="e">
        <f t="shared" ca="1" si="36"/>
        <v>#REF!</v>
      </c>
      <c r="AN57" s="36" t="e">
        <f t="shared" ca="1" si="36"/>
        <v>#REF!</v>
      </c>
      <c r="AO57" s="36" t="e">
        <f t="shared" ca="1" si="36"/>
        <v>#REF!</v>
      </c>
      <c r="AP57" s="36" t="e">
        <f t="shared" ca="1" si="36"/>
        <v>#REF!</v>
      </c>
      <c r="AQ57" s="36" t="e">
        <f t="shared" ca="1" si="36"/>
        <v>#REF!</v>
      </c>
      <c r="AR57" s="36" t="e">
        <f t="shared" ca="1" si="37"/>
        <v>#REF!</v>
      </c>
      <c r="AS57" s="36" t="e">
        <f t="shared" ca="1" si="37"/>
        <v>#REF!</v>
      </c>
      <c r="AT57" s="36" t="e">
        <f t="shared" ca="1" si="37"/>
        <v>#REF!</v>
      </c>
      <c r="AU57" s="36" t="e">
        <f t="shared" ca="1" si="37"/>
        <v>#REF!</v>
      </c>
      <c r="AV57" s="36" t="e">
        <f t="shared" ca="1" si="37"/>
        <v>#REF!</v>
      </c>
      <c r="AW57" s="36" t="e">
        <f t="shared" ca="1" si="37"/>
        <v>#REF!</v>
      </c>
      <c r="AX57" s="36" t="e">
        <f t="shared" ca="1" si="37"/>
        <v>#REF!</v>
      </c>
      <c r="AY57" s="36" t="e">
        <f t="shared" ca="1" si="37"/>
        <v>#REF!</v>
      </c>
      <c r="AZ57" s="36" t="e">
        <f t="shared" ca="1" si="37"/>
        <v>#REF!</v>
      </c>
      <c r="BA57" s="36" t="e">
        <f t="shared" ca="1" si="37"/>
        <v>#REF!</v>
      </c>
      <c r="BB57" s="36" t="e">
        <f t="shared" ca="1" si="37"/>
        <v>#REF!</v>
      </c>
      <c r="BC57" s="36" t="e">
        <f t="shared" ca="1" si="37"/>
        <v>#REF!</v>
      </c>
      <c r="BD57" s="36" t="e">
        <f t="shared" ca="1" si="37"/>
        <v>#REF!</v>
      </c>
      <c r="BE57" s="36" t="e">
        <f t="shared" ca="1" si="26"/>
        <v>#REF!</v>
      </c>
      <c r="BF57" s="36" t="e">
        <f t="shared" ca="1" si="38"/>
        <v>#REF!</v>
      </c>
      <c r="BG57" s="36" t="e">
        <f t="shared" ca="1" si="38"/>
        <v>#REF!</v>
      </c>
      <c r="BH57" s="36" t="e">
        <f t="shared" ca="1" si="38"/>
        <v>#REF!</v>
      </c>
      <c r="BI57" s="36" t="e">
        <f t="shared" ca="1" si="38"/>
        <v>#REF!</v>
      </c>
      <c r="BJ57" s="36" t="e">
        <f t="shared" ca="1" si="38"/>
        <v>#REF!</v>
      </c>
      <c r="BK57" s="36" t="e">
        <f t="shared" ca="1" si="38"/>
        <v>#REF!</v>
      </c>
      <c r="BL57" s="36" t="e">
        <f t="shared" ca="1" si="38"/>
        <v>#REF!</v>
      </c>
      <c r="BM57" s="53" t="s">
        <v>574</v>
      </c>
      <c r="BN57" s="53" t="s">
        <v>288</v>
      </c>
      <c r="BO57" s="53" t="s">
        <v>519</v>
      </c>
    </row>
    <row r="58" spans="1:67" s="83" customFormat="1" x14ac:dyDescent="0.2">
      <c r="A58" s="80">
        <v>55</v>
      </c>
      <c r="B58" s="81" t="s">
        <v>575</v>
      </c>
      <c r="C58" s="80" t="str">
        <f t="shared" si="6"/>
        <v>夕張市</v>
      </c>
      <c r="D58" s="80" t="e">
        <f t="shared" ca="1" si="33"/>
        <v>#REF!</v>
      </c>
      <c r="E58" s="80" t="e">
        <f t="shared" ca="1" si="33"/>
        <v>#REF!</v>
      </c>
      <c r="F58" s="80" t="e">
        <f t="shared" ca="1" si="33"/>
        <v>#REF!</v>
      </c>
      <c r="G58" s="80" t="e">
        <f t="shared" ca="1" si="33"/>
        <v>#REF!</v>
      </c>
      <c r="H58" s="80" t="e">
        <f t="shared" ca="1" si="33"/>
        <v>#REF!</v>
      </c>
      <c r="I58" s="80" t="e">
        <f t="shared" ca="1" si="33"/>
        <v>#REF!</v>
      </c>
      <c r="J58" s="80" t="e">
        <f t="shared" ca="1" si="33"/>
        <v>#REF!</v>
      </c>
      <c r="K58" s="80" t="e">
        <f t="shared" ca="1" si="33"/>
        <v>#REF!</v>
      </c>
      <c r="L58" s="80" t="e">
        <f t="shared" ca="1" si="33"/>
        <v>#REF!</v>
      </c>
      <c r="M58" s="80" t="e">
        <f t="shared" ca="1" si="33"/>
        <v>#REF!</v>
      </c>
      <c r="N58" s="80" t="e">
        <f t="shared" ca="1" si="34"/>
        <v>#REF!</v>
      </c>
      <c r="O58" s="80" t="e">
        <f t="shared" ca="1" si="34"/>
        <v>#REF!</v>
      </c>
      <c r="P58" s="80" t="e">
        <f t="shared" ca="1" si="34"/>
        <v>#REF!</v>
      </c>
      <c r="Q58" s="80" t="e">
        <f t="shared" ca="1" si="34"/>
        <v>#REF!</v>
      </c>
      <c r="R58" s="80" t="e">
        <f t="shared" ca="1" si="34"/>
        <v>#REF!</v>
      </c>
      <c r="S58" s="80" t="e">
        <f t="shared" ca="1" si="34"/>
        <v>#REF!</v>
      </c>
      <c r="T58" s="80" t="e">
        <f t="shared" ca="1" si="34"/>
        <v>#REF!</v>
      </c>
      <c r="U58" s="80" t="e">
        <f t="shared" ca="1" si="34"/>
        <v>#REF!</v>
      </c>
      <c r="V58" s="80" t="e">
        <f t="shared" ca="1" si="34"/>
        <v>#REF!</v>
      </c>
      <c r="W58" s="80" t="e">
        <f t="shared" ca="1" si="34"/>
        <v>#REF!</v>
      </c>
      <c r="X58" s="80" t="e">
        <f t="shared" ca="1" si="35"/>
        <v>#REF!</v>
      </c>
      <c r="Y58" s="80" t="e">
        <f t="shared" ca="1" si="35"/>
        <v>#REF!</v>
      </c>
      <c r="Z58" s="80" t="e">
        <f t="shared" ca="1" si="35"/>
        <v>#REF!</v>
      </c>
      <c r="AA58" s="80" t="e">
        <f t="shared" ca="1" si="35"/>
        <v>#REF!</v>
      </c>
      <c r="AB58" s="80" t="e">
        <f t="shared" ca="1" si="35"/>
        <v>#REF!</v>
      </c>
      <c r="AC58" s="80" t="e">
        <f t="shared" ca="1" si="35"/>
        <v>#REF!</v>
      </c>
      <c r="AD58" s="80" t="e">
        <f t="shared" ca="1" si="35"/>
        <v>#REF!</v>
      </c>
      <c r="AE58" s="80" t="e">
        <f t="shared" ca="1" si="35"/>
        <v>#REF!</v>
      </c>
      <c r="AF58" s="80" t="e">
        <f t="shared" ca="1" si="35"/>
        <v>#REF!</v>
      </c>
      <c r="AG58" s="80" t="e">
        <f t="shared" ca="1" si="35"/>
        <v>#REF!</v>
      </c>
      <c r="AH58" s="80" t="e">
        <f t="shared" ca="1" si="36"/>
        <v>#REF!</v>
      </c>
      <c r="AI58" s="80" t="e">
        <f t="shared" ca="1" si="36"/>
        <v>#REF!</v>
      </c>
      <c r="AJ58" s="80" t="e">
        <f t="shared" ca="1" si="36"/>
        <v>#REF!</v>
      </c>
      <c r="AK58" s="80" t="e">
        <f t="shared" ca="1" si="36"/>
        <v>#REF!</v>
      </c>
      <c r="AL58" s="80" t="e">
        <f t="shared" ca="1" si="36"/>
        <v>#REF!</v>
      </c>
      <c r="AM58" s="80" t="e">
        <f t="shared" ca="1" si="36"/>
        <v>#REF!</v>
      </c>
      <c r="AN58" s="80" t="e">
        <f t="shared" ca="1" si="36"/>
        <v>#REF!</v>
      </c>
      <c r="AO58" s="80" t="e">
        <f t="shared" ca="1" si="36"/>
        <v>#REF!</v>
      </c>
      <c r="AP58" s="80" t="e">
        <f t="shared" ca="1" si="36"/>
        <v>#REF!</v>
      </c>
      <c r="AQ58" s="80" t="e">
        <f t="shared" ca="1" si="36"/>
        <v>#REF!</v>
      </c>
      <c r="AR58" s="80" t="e">
        <f t="shared" ca="1" si="37"/>
        <v>#REF!</v>
      </c>
      <c r="AS58" s="80" t="e">
        <f t="shared" ca="1" si="37"/>
        <v>#REF!</v>
      </c>
      <c r="AT58" s="80" t="e">
        <f t="shared" ca="1" si="37"/>
        <v>#REF!</v>
      </c>
      <c r="AU58" s="80" t="e">
        <f t="shared" ca="1" si="37"/>
        <v>#REF!</v>
      </c>
      <c r="AV58" s="80" t="e">
        <f t="shared" ca="1" si="37"/>
        <v>#REF!</v>
      </c>
      <c r="AW58" s="80" t="e">
        <f t="shared" ca="1" si="37"/>
        <v>#REF!</v>
      </c>
      <c r="AX58" s="80" t="e">
        <f t="shared" ca="1" si="37"/>
        <v>#REF!</v>
      </c>
      <c r="AY58" s="80" t="e">
        <f t="shared" ca="1" si="37"/>
        <v>#REF!</v>
      </c>
      <c r="AZ58" s="80" t="e">
        <f t="shared" ca="1" si="37"/>
        <v>#REF!</v>
      </c>
      <c r="BA58" s="80" t="e">
        <f t="shared" ca="1" si="37"/>
        <v>#REF!</v>
      </c>
      <c r="BB58" s="80" t="e">
        <f t="shared" ca="1" si="37"/>
        <v>#REF!</v>
      </c>
      <c r="BC58" s="80" t="e">
        <f t="shared" ca="1" si="37"/>
        <v>#REF!</v>
      </c>
      <c r="BD58" s="80" t="e">
        <f t="shared" ca="1" si="37"/>
        <v>#REF!</v>
      </c>
      <c r="BE58" s="80" t="e">
        <f t="shared" ca="1" si="26"/>
        <v>#REF!</v>
      </c>
      <c r="BF58" s="80" t="e">
        <f t="shared" ca="1" si="38"/>
        <v>#REF!</v>
      </c>
      <c r="BG58" s="80" t="e">
        <f t="shared" ca="1" si="38"/>
        <v>#REF!</v>
      </c>
      <c r="BH58" s="80" t="e">
        <f t="shared" ca="1" si="38"/>
        <v>#REF!</v>
      </c>
      <c r="BI58" s="80" t="e">
        <f t="shared" ca="1" si="38"/>
        <v>#REF!</v>
      </c>
      <c r="BJ58" s="80" t="e">
        <f t="shared" ca="1" si="38"/>
        <v>#REF!</v>
      </c>
      <c r="BK58" s="80" t="e">
        <f t="shared" ca="1" si="38"/>
        <v>#REF!</v>
      </c>
      <c r="BL58" s="80" t="e">
        <f t="shared" ca="1" si="38"/>
        <v>#REF!</v>
      </c>
      <c r="BM58" s="81" t="s">
        <v>575</v>
      </c>
      <c r="BN58" s="81" t="s">
        <v>289</v>
      </c>
      <c r="BO58" s="81" t="s">
        <v>437</v>
      </c>
    </row>
    <row r="59" spans="1:67" s="83" customFormat="1" x14ac:dyDescent="0.2">
      <c r="A59" s="80">
        <v>56</v>
      </c>
      <c r="B59" s="81" t="s">
        <v>576</v>
      </c>
      <c r="C59" s="80" t="str">
        <f t="shared" si="6"/>
        <v>夕張市</v>
      </c>
      <c r="D59" s="80" t="e">
        <f t="shared" ca="1" si="33"/>
        <v>#REF!</v>
      </c>
      <c r="E59" s="80" t="e">
        <f t="shared" ca="1" si="33"/>
        <v>#REF!</v>
      </c>
      <c r="F59" s="80" t="e">
        <f t="shared" ca="1" si="33"/>
        <v>#REF!</v>
      </c>
      <c r="G59" s="80" t="e">
        <f t="shared" ca="1" si="33"/>
        <v>#REF!</v>
      </c>
      <c r="H59" s="80" t="e">
        <f t="shared" ca="1" si="33"/>
        <v>#REF!</v>
      </c>
      <c r="I59" s="80" t="e">
        <f t="shared" ca="1" si="33"/>
        <v>#REF!</v>
      </c>
      <c r="J59" s="80" t="e">
        <f t="shared" ca="1" si="33"/>
        <v>#REF!</v>
      </c>
      <c r="K59" s="80" t="e">
        <f t="shared" ca="1" si="33"/>
        <v>#REF!</v>
      </c>
      <c r="L59" s="80" t="e">
        <f t="shared" ca="1" si="33"/>
        <v>#REF!</v>
      </c>
      <c r="M59" s="80" t="e">
        <f t="shared" ca="1" si="33"/>
        <v>#REF!</v>
      </c>
      <c r="N59" s="80" t="e">
        <f t="shared" ca="1" si="34"/>
        <v>#REF!</v>
      </c>
      <c r="O59" s="80" t="e">
        <f t="shared" ca="1" si="34"/>
        <v>#REF!</v>
      </c>
      <c r="P59" s="80" t="e">
        <f t="shared" ca="1" si="34"/>
        <v>#REF!</v>
      </c>
      <c r="Q59" s="80" t="e">
        <f t="shared" ca="1" si="34"/>
        <v>#REF!</v>
      </c>
      <c r="R59" s="80" t="e">
        <f t="shared" ca="1" si="34"/>
        <v>#REF!</v>
      </c>
      <c r="S59" s="80" t="e">
        <f t="shared" ca="1" si="34"/>
        <v>#REF!</v>
      </c>
      <c r="T59" s="80" t="e">
        <f t="shared" ca="1" si="34"/>
        <v>#REF!</v>
      </c>
      <c r="U59" s="80" t="e">
        <f t="shared" ca="1" si="34"/>
        <v>#REF!</v>
      </c>
      <c r="V59" s="80" t="e">
        <f t="shared" ca="1" si="34"/>
        <v>#REF!</v>
      </c>
      <c r="W59" s="80" t="e">
        <f t="shared" ca="1" si="34"/>
        <v>#REF!</v>
      </c>
      <c r="X59" s="80" t="e">
        <f t="shared" ca="1" si="35"/>
        <v>#REF!</v>
      </c>
      <c r="Y59" s="80" t="e">
        <f t="shared" ca="1" si="35"/>
        <v>#REF!</v>
      </c>
      <c r="Z59" s="80" t="e">
        <f t="shared" ca="1" si="35"/>
        <v>#REF!</v>
      </c>
      <c r="AA59" s="80" t="e">
        <f t="shared" ca="1" si="35"/>
        <v>#REF!</v>
      </c>
      <c r="AB59" s="80" t="e">
        <f t="shared" ca="1" si="35"/>
        <v>#REF!</v>
      </c>
      <c r="AC59" s="80" t="e">
        <f t="shared" ca="1" si="35"/>
        <v>#REF!</v>
      </c>
      <c r="AD59" s="80" t="e">
        <f t="shared" ca="1" si="35"/>
        <v>#REF!</v>
      </c>
      <c r="AE59" s="80" t="e">
        <f t="shared" ca="1" si="35"/>
        <v>#REF!</v>
      </c>
      <c r="AF59" s="80" t="e">
        <f t="shared" ca="1" si="35"/>
        <v>#REF!</v>
      </c>
      <c r="AG59" s="80" t="e">
        <f t="shared" ca="1" si="35"/>
        <v>#REF!</v>
      </c>
      <c r="AH59" s="80" t="e">
        <f t="shared" ca="1" si="36"/>
        <v>#REF!</v>
      </c>
      <c r="AI59" s="80" t="e">
        <f t="shared" ca="1" si="36"/>
        <v>#REF!</v>
      </c>
      <c r="AJ59" s="80" t="e">
        <f t="shared" ca="1" si="36"/>
        <v>#REF!</v>
      </c>
      <c r="AK59" s="80" t="e">
        <f t="shared" ca="1" si="36"/>
        <v>#REF!</v>
      </c>
      <c r="AL59" s="80" t="e">
        <f t="shared" ca="1" si="36"/>
        <v>#REF!</v>
      </c>
      <c r="AM59" s="80" t="e">
        <f t="shared" ca="1" si="36"/>
        <v>#REF!</v>
      </c>
      <c r="AN59" s="80" t="e">
        <f t="shared" ca="1" si="36"/>
        <v>#REF!</v>
      </c>
      <c r="AO59" s="80" t="e">
        <f t="shared" ca="1" si="36"/>
        <v>#REF!</v>
      </c>
      <c r="AP59" s="80" t="e">
        <f t="shared" ca="1" si="36"/>
        <v>#REF!</v>
      </c>
      <c r="AQ59" s="80" t="e">
        <f t="shared" ca="1" si="36"/>
        <v>#REF!</v>
      </c>
      <c r="AR59" s="80" t="e">
        <f t="shared" ca="1" si="37"/>
        <v>#REF!</v>
      </c>
      <c r="AS59" s="80" t="e">
        <f t="shared" ca="1" si="37"/>
        <v>#REF!</v>
      </c>
      <c r="AT59" s="80" t="e">
        <f t="shared" ca="1" si="37"/>
        <v>#REF!</v>
      </c>
      <c r="AU59" s="80" t="e">
        <f t="shared" ca="1" si="37"/>
        <v>#REF!</v>
      </c>
      <c r="AV59" s="80" t="e">
        <f t="shared" ca="1" si="37"/>
        <v>#REF!</v>
      </c>
      <c r="AW59" s="80" t="e">
        <f t="shared" ca="1" si="37"/>
        <v>#REF!</v>
      </c>
      <c r="AX59" s="80" t="e">
        <f t="shared" ca="1" si="37"/>
        <v>#REF!</v>
      </c>
      <c r="AY59" s="80" t="e">
        <f t="shared" ca="1" si="37"/>
        <v>#REF!</v>
      </c>
      <c r="AZ59" s="80" t="e">
        <f t="shared" ca="1" si="37"/>
        <v>#REF!</v>
      </c>
      <c r="BA59" s="80" t="e">
        <f t="shared" ca="1" si="37"/>
        <v>#REF!</v>
      </c>
      <c r="BB59" s="80" t="e">
        <f t="shared" ca="1" si="37"/>
        <v>#REF!</v>
      </c>
      <c r="BC59" s="80" t="e">
        <f t="shared" ca="1" si="37"/>
        <v>#REF!</v>
      </c>
      <c r="BD59" s="80" t="e">
        <f t="shared" ca="1" si="37"/>
        <v>#REF!</v>
      </c>
      <c r="BE59" s="80" t="e">
        <f t="shared" ca="1" si="26"/>
        <v>#REF!</v>
      </c>
      <c r="BF59" s="80" t="e">
        <f t="shared" ca="1" si="38"/>
        <v>#REF!</v>
      </c>
      <c r="BG59" s="80" t="e">
        <f t="shared" ca="1" si="38"/>
        <v>#REF!</v>
      </c>
      <c r="BH59" s="80" t="e">
        <f t="shared" ca="1" si="38"/>
        <v>#REF!</v>
      </c>
      <c r="BI59" s="80" t="e">
        <f t="shared" ca="1" si="38"/>
        <v>#REF!</v>
      </c>
      <c r="BJ59" s="80" t="e">
        <f t="shared" ca="1" si="38"/>
        <v>#REF!</v>
      </c>
      <c r="BK59" s="80" t="e">
        <f t="shared" ca="1" si="38"/>
        <v>#REF!</v>
      </c>
      <c r="BL59" s="80" t="e">
        <f t="shared" ca="1" si="38"/>
        <v>#REF!</v>
      </c>
      <c r="BM59" s="81" t="s">
        <v>576</v>
      </c>
      <c r="BN59" s="81" t="s">
        <v>289</v>
      </c>
      <c r="BO59" s="81" t="s">
        <v>518</v>
      </c>
    </row>
    <row r="60" spans="1:67" s="83" customFormat="1" x14ac:dyDescent="0.2">
      <c r="A60" s="80">
        <v>57</v>
      </c>
      <c r="B60" s="81" t="s">
        <v>577</v>
      </c>
      <c r="C60" s="80" t="str">
        <f t="shared" si="6"/>
        <v>夕張市</v>
      </c>
      <c r="D60" s="80" t="e">
        <f t="shared" ca="1" si="33"/>
        <v>#REF!</v>
      </c>
      <c r="E60" s="80" t="e">
        <f t="shared" ca="1" si="33"/>
        <v>#REF!</v>
      </c>
      <c r="F60" s="80" t="e">
        <f t="shared" ca="1" si="33"/>
        <v>#REF!</v>
      </c>
      <c r="G60" s="80" t="e">
        <f t="shared" ca="1" si="33"/>
        <v>#REF!</v>
      </c>
      <c r="H60" s="80" t="e">
        <f t="shared" ca="1" si="33"/>
        <v>#REF!</v>
      </c>
      <c r="I60" s="80" t="e">
        <f t="shared" ca="1" si="33"/>
        <v>#REF!</v>
      </c>
      <c r="J60" s="80" t="e">
        <f t="shared" ca="1" si="33"/>
        <v>#REF!</v>
      </c>
      <c r="K60" s="80" t="e">
        <f t="shared" ca="1" si="33"/>
        <v>#REF!</v>
      </c>
      <c r="L60" s="80" t="e">
        <f t="shared" ca="1" si="33"/>
        <v>#REF!</v>
      </c>
      <c r="M60" s="80" t="e">
        <f t="shared" ca="1" si="33"/>
        <v>#REF!</v>
      </c>
      <c r="N60" s="80" t="e">
        <f t="shared" ca="1" si="34"/>
        <v>#REF!</v>
      </c>
      <c r="O60" s="80" t="e">
        <f t="shared" ca="1" si="34"/>
        <v>#REF!</v>
      </c>
      <c r="P60" s="80" t="e">
        <f t="shared" ca="1" si="34"/>
        <v>#REF!</v>
      </c>
      <c r="Q60" s="80" t="e">
        <f t="shared" ca="1" si="34"/>
        <v>#REF!</v>
      </c>
      <c r="R60" s="80" t="e">
        <f t="shared" ca="1" si="34"/>
        <v>#REF!</v>
      </c>
      <c r="S60" s="80" t="e">
        <f t="shared" ca="1" si="34"/>
        <v>#REF!</v>
      </c>
      <c r="T60" s="80" t="e">
        <f t="shared" ca="1" si="34"/>
        <v>#REF!</v>
      </c>
      <c r="U60" s="80" t="e">
        <f t="shared" ca="1" si="34"/>
        <v>#REF!</v>
      </c>
      <c r="V60" s="80" t="e">
        <f t="shared" ca="1" si="34"/>
        <v>#REF!</v>
      </c>
      <c r="W60" s="80" t="e">
        <f t="shared" ca="1" si="34"/>
        <v>#REF!</v>
      </c>
      <c r="X60" s="80" t="e">
        <f t="shared" ca="1" si="35"/>
        <v>#REF!</v>
      </c>
      <c r="Y60" s="80" t="e">
        <f t="shared" ca="1" si="35"/>
        <v>#REF!</v>
      </c>
      <c r="Z60" s="80" t="e">
        <f t="shared" ca="1" si="35"/>
        <v>#REF!</v>
      </c>
      <c r="AA60" s="80" t="e">
        <f t="shared" ca="1" si="35"/>
        <v>#REF!</v>
      </c>
      <c r="AB60" s="80" t="e">
        <f t="shared" ca="1" si="35"/>
        <v>#REF!</v>
      </c>
      <c r="AC60" s="80" t="e">
        <f t="shared" ca="1" si="35"/>
        <v>#REF!</v>
      </c>
      <c r="AD60" s="80" t="e">
        <f t="shared" ca="1" si="35"/>
        <v>#REF!</v>
      </c>
      <c r="AE60" s="80" t="e">
        <f t="shared" ca="1" si="35"/>
        <v>#REF!</v>
      </c>
      <c r="AF60" s="80" t="e">
        <f t="shared" ca="1" si="35"/>
        <v>#REF!</v>
      </c>
      <c r="AG60" s="80" t="e">
        <f t="shared" ca="1" si="35"/>
        <v>#REF!</v>
      </c>
      <c r="AH60" s="80" t="e">
        <f t="shared" ca="1" si="36"/>
        <v>#REF!</v>
      </c>
      <c r="AI60" s="80" t="e">
        <f t="shared" ca="1" si="36"/>
        <v>#REF!</v>
      </c>
      <c r="AJ60" s="80" t="e">
        <f t="shared" ca="1" si="36"/>
        <v>#REF!</v>
      </c>
      <c r="AK60" s="80" t="e">
        <f t="shared" ca="1" si="36"/>
        <v>#REF!</v>
      </c>
      <c r="AL60" s="80" t="e">
        <f t="shared" ca="1" si="36"/>
        <v>#REF!</v>
      </c>
      <c r="AM60" s="80" t="e">
        <f t="shared" ca="1" si="36"/>
        <v>#REF!</v>
      </c>
      <c r="AN60" s="80" t="e">
        <f t="shared" ca="1" si="36"/>
        <v>#REF!</v>
      </c>
      <c r="AO60" s="80" t="e">
        <f t="shared" ca="1" si="36"/>
        <v>#REF!</v>
      </c>
      <c r="AP60" s="80" t="e">
        <f t="shared" ca="1" si="36"/>
        <v>#REF!</v>
      </c>
      <c r="AQ60" s="80" t="e">
        <f t="shared" ca="1" si="36"/>
        <v>#REF!</v>
      </c>
      <c r="AR60" s="80" t="e">
        <f t="shared" ca="1" si="37"/>
        <v>#REF!</v>
      </c>
      <c r="AS60" s="80" t="e">
        <f t="shared" ca="1" si="37"/>
        <v>#REF!</v>
      </c>
      <c r="AT60" s="80" t="e">
        <f t="shared" ca="1" si="37"/>
        <v>#REF!</v>
      </c>
      <c r="AU60" s="80" t="e">
        <f t="shared" ca="1" si="37"/>
        <v>#REF!</v>
      </c>
      <c r="AV60" s="80" t="e">
        <f t="shared" ca="1" si="37"/>
        <v>#REF!</v>
      </c>
      <c r="AW60" s="80" t="e">
        <f t="shared" ca="1" si="37"/>
        <v>#REF!</v>
      </c>
      <c r="AX60" s="80" t="e">
        <f t="shared" ca="1" si="37"/>
        <v>#REF!</v>
      </c>
      <c r="AY60" s="80" t="e">
        <f t="shared" ca="1" si="37"/>
        <v>#REF!</v>
      </c>
      <c r="AZ60" s="80" t="e">
        <f t="shared" ca="1" si="37"/>
        <v>#REF!</v>
      </c>
      <c r="BA60" s="80" t="e">
        <f t="shared" ca="1" si="37"/>
        <v>#REF!</v>
      </c>
      <c r="BB60" s="80" t="e">
        <f t="shared" ca="1" si="37"/>
        <v>#REF!</v>
      </c>
      <c r="BC60" s="80" t="e">
        <f t="shared" ca="1" si="37"/>
        <v>#REF!</v>
      </c>
      <c r="BD60" s="80" t="e">
        <f t="shared" ca="1" si="37"/>
        <v>#REF!</v>
      </c>
      <c r="BE60" s="80" t="e">
        <f t="shared" ca="1" si="26"/>
        <v>#REF!</v>
      </c>
      <c r="BF60" s="80" t="e">
        <f t="shared" ca="1" si="38"/>
        <v>#REF!</v>
      </c>
      <c r="BG60" s="80" t="e">
        <f t="shared" ca="1" si="38"/>
        <v>#REF!</v>
      </c>
      <c r="BH60" s="80" t="e">
        <f t="shared" ca="1" si="38"/>
        <v>#REF!</v>
      </c>
      <c r="BI60" s="80" t="e">
        <f t="shared" ca="1" si="38"/>
        <v>#REF!</v>
      </c>
      <c r="BJ60" s="80" t="e">
        <f t="shared" ca="1" si="38"/>
        <v>#REF!</v>
      </c>
      <c r="BK60" s="80" t="e">
        <f t="shared" ca="1" si="38"/>
        <v>#REF!</v>
      </c>
      <c r="BL60" s="80" t="e">
        <f t="shared" ca="1" si="38"/>
        <v>#REF!</v>
      </c>
      <c r="BM60" s="81" t="s">
        <v>577</v>
      </c>
      <c r="BN60" s="81" t="s">
        <v>289</v>
      </c>
      <c r="BO60" s="81" t="s">
        <v>519</v>
      </c>
    </row>
    <row r="61" spans="1:67" x14ac:dyDescent="0.2">
      <c r="A61" s="80">
        <v>58</v>
      </c>
      <c r="B61" s="53" t="s">
        <v>578</v>
      </c>
      <c r="C61" s="36" t="str">
        <f t="shared" si="6"/>
        <v>夕張市</v>
      </c>
      <c r="D61" s="36" t="e">
        <f t="shared" ca="1" si="33"/>
        <v>#REF!</v>
      </c>
      <c r="E61" s="36" t="e">
        <f t="shared" ca="1" si="33"/>
        <v>#REF!</v>
      </c>
      <c r="F61" s="36" t="e">
        <f t="shared" ca="1" si="33"/>
        <v>#REF!</v>
      </c>
      <c r="G61" s="36" t="e">
        <f t="shared" ca="1" si="33"/>
        <v>#REF!</v>
      </c>
      <c r="H61" s="36" t="e">
        <f t="shared" ca="1" si="33"/>
        <v>#REF!</v>
      </c>
      <c r="I61" s="36" t="e">
        <f t="shared" ca="1" si="33"/>
        <v>#REF!</v>
      </c>
      <c r="J61" s="36" t="e">
        <f t="shared" ca="1" si="33"/>
        <v>#REF!</v>
      </c>
      <c r="K61" s="36" t="e">
        <f t="shared" ca="1" si="33"/>
        <v>#REF!</v>
      </c>
      <c r="L61" s="36" t="e">
        <f t="shared" ca="1" si="33"/>
        <v>#REF!</v>
      </c>
      <c r="M61" s="36" t="e">
        <f t="shared" ca="1" si="33"/>
        <v>#REF!</v>
      </c>
      <c r="N61" s="36" t="e">
        <f t="shared" ca="1" si="34"/>
        <v>#REF!</v>
      </c>
      <c r="O61" s="36" t="e">
        <f t="shared" ca="1" si="34"/>
        <v>#REF!</v>
      </c>
      <c r="P61" s="36" t="e">
        <f t="shared" ca="1" si="34"/>
        <v>#REF!</v>
      </c>
      <c r="Q61" s="36" t="e">
        <f t="shared" ca="1" si="34"/>
        <v>#REF!</v>
      </c>
      <c r="R61" s="36" t="e">
        <f t="shared" ca="1" si="34"/>
        <v>#REF!</v>
      </c>
      <c r="S61" s="36" t="e">
        <f t="shared" ca="1" si="34"/>
        <v>#REF!</v>
      </c>
      <c r="T61" s="36" t="e">
        <f t="shared" ca="1" si="34"/>
        <v>#REF!</v>
      </c>
      <c r="U61" s="36" t="e">
        <f t="shared" ca="1" si="34"/>
        <v>#REF!</v>
      </c>
      <c r="V61" s="36" t="e">
        <f t="shared" ca="1" si="34"/>
        <v>#REF!</v>
      </c>
      <c r="W61" s="36" t="e">
        <f t="shared" ca="1" si="34"/>
        <v>#REF!</v>
      </c>
      <c r="X61" s="36" t="e">
        <f t="shared" ca="1" si="35"/>
        <v>#REF!</v>
      </c>
      <c r="Y61" s="36" t="e">
        <f t="shared" ca="1" si="35"/>
        <v>#REF!</v>
      </c>
      <c r="Z61" s="36" t="e">
        <f t="shared" ca="1" si="35"/>
        <v>#REF!</v>
      </c>
      <c r="AA61" s="36" t="e">
        <f t="shared" ca="1" si="35"/>
        <v>#REF!</v>
      </c>
      <c r="AB61" s="36" t="e">
        <f t="shared" ca="1" si="35"/>
        <v>#REF!</v>
      </c>
      <c r="AC61" s="36" t="e">
        <f t="shared" ca="1" si="35"/>
        <v>#REF!</v>
      </c>
      <c r="AD61" s="36" t="e">
        <f t="shared" ca="1" si="35"/>
        <v>#REF!</v>
      </c>
      <c r="AE61" s="36" t="e">
        <f t="shared" ca="1" si="35"/>
        <v>#REF!</v>
      </c>
      <c r="AF61" s="36" t="e">
        <f t="shared" ca="1" si="35"/>
        <v>#REF!</v>
      </c>
      <c r="AG61" s="36" t="e">
        <f t="shared" ca="1" si="35"/>
        <v>#REF!</v>
      </c>
      <c r="AH61" s="36" t="e">
        <f t="shared" ca="1" si="36"/>
        <v>#REF!</v>
      </c>
      <c r="AI61" s="36" t="e">
        <f t="shared" ca="1" si="36"/>
        <v>#REF!</v>
      </c>
      <c r="AJ61" s="36" t="e">
        <f t="shared" ca="1" si="36"/>
        <v>#REF!</v>
      </c>
      <c r="AK61" s="36" t="e">
        <f t="shared" ca="1" si="36"/>
        <v>#REF!</v>
      </c>
      <c r="AL61" s="36" t="e">
        <f t="shared" ca="1" si="36"/>
        <v>#REF!</v>
      </c>
      <c r="AM61" s="36" t="e">
        <f t="shared" ca="1" si="36"/>
        <v>#REF!</v>
      </c>
      <c r="AN61" s="36" t="e">
        <f t="shared" ca="1" si="36"/>
        <v>#REF!</v>
      </c>
      <c r="AO61" s="36" t="e">
        <f t="shared" ca="1" si="36"/>
        <v>#REF!</v>
      </c>
      <c r="AP61" s="36" t="e">
        <f t="shared" ca="1" si="36"/>
        <v>#REF!</v>
      </c>
      <c r="AQ61" s="36" t="e">
        <f t="shared" ca="1" si="36"/>
        <v>#REF!</v>
      </c>
      <c r="AR61" s="36" t="e">
        <f t="shared" ca="1" si="37"/>
        <v>#REF!</v>
      </c>
      <c r="AS61" s="36" t="e">
        <f t="shared" ca="1" si="37"/>
        <v>#REF!</v>
      </c>
      <c r="AT61" s="36" t="e">
        <f t="shared" ca="1" si="37"/>
        <v>#REF!</v>
      </c>
      <c r="AU61" s="36" t="e">
        <f t="shared" ca="1" si="37"/>
        <v>#REF!</v>
      </c>
      <c r="AV61" s="36" t="e">
        <f t="shared" ca="1" si="37"/>
        <v>#REF!</v>
      </c>
      <c r="AW61" s="36" t="e">
        <f t="shared" ca="1" si="37"/>
        <v>#REF!</v>
      </c>
      <c r="AX61" s="36" t="e">
        <f t="shared" ca="1" si="37"/>
        <v>#REF!</v>
      </c>
      <c r="AY61" s="36" t="e">
        <f t="shared" ca="1" si="37"/>
        <v>#REF!</v>
      </c>
      <c r="AZ61" s="36" t="e">
        <f t="shared" ca="1" si="37"/>
        <v>#REF!</v>
      </c>
      <c r="BA61" s="36" t="e">
        <f t="shared" ca="1" si="37"/>
        <v>#REF!</v>
      </c>
      <c r="BB61" s="36" t="e">
        <f t="shared" ca="1" si="37"/>
        <v>#REF!</v>
      </c>
      <c r="BC61" s="36" t="e">
        <f t="shared" ca="1" si="37"/>
        <v>#REF!</v>
      </c>
      <c r="BD61" s="36" t="e">
        <f t="shared" ca="1" si="37"/>
        <v>#REF!</v>
      </c>
      <c r="BE61" s="36" t="e">
        <f t="shared" ca="1" si="26"/>
        <v>#REF!</v>
      </c>
      <c r="BF61" s="36" t="e">
        <f t="shared" ca="1" si="38"/>
        <v>#REF!</v>
      </c>
      <c r="BG61" s="36" t="e">
        <f t="shared" ca="1" si="38"/>
        <v>#REF!</v>
      </c>
      <c r="BH61" s="36" t="e">
        <f t="shared" ca="1" si="38"/>
        <v>#REF!</v>
      </c>
      <c r="BI61" s="36" t="e">
        <f t="shared" ca="1" si="38"/>
        <v>#REF!</v>
      </c>
      <c r="BJ61" s="36" t="e">
        <f t="shared" ca="1" si="38"/>
        <v>#REF!</v>
      </c>
      <c r="BK61" s="36" t="e">
        <f t="shared" ca="1" si="38"/>
        <v>#REF!</v>
      </c>
      <c r="BL61" s="36" t="e">
        <f t="shared" ca="1" si="38"/>
        <v>#REF!</v>
      </c>
      <c r="BM61" s="53" t="s">
        <v>578</v>
      </c>
      <c r="BN61" s="53" t="s">
        <v>290</v>
      </c>
      <c r="BO61" s="53" t="s">
        <v>437</v>
      </c>
    </row>
    <row r="62" spans="1:67" x14ac:dyDescent="0.2">
      <c r="A62" s="80">
        <v>59</v>
      </c>
      <c r="B62" s="53" t="s">
        <v>579</v>
      </c>
      <c r="C62" s="36" t="str">
        <f t="shared" si="6"/>
        <v>夕張市</v>
      </c>
      <c r="D62" s="36" t="e">
        <f t="shared" ca="1" si="33"/>
        <v>#REF!</v>
      </c>
      <c r="E62" s="36" t="e">
        <f t="shared" ca="1" si="33"/>
        <v>#REF!</v>
      </c>
      <c r="F62" s="36" t="e">
        <f t="shared" ca="1" si="33"/>
        <v>#REF!</v>
      </c>
      <c r="G62" s="36" t="e">
        <f t="shared" ca="1" si="33"/>
        <v>#REF!</v>
      </c>
      <c r="H62" s="36" t="e">
        <f t="shared" ca="1" si="33"/>
        <v>#REF!</v>
      </c>
      <c r="I62" s="36" t="e">
        <f t="shared" ca="1" si="33"/>
        <v>#REF!</v>
      </c>
      <c r="J62" s="36" t="e">
        <f t="shared" ca="1" si="33"/>
        <v>#REF!</v>
      </c>
      <c r="K62" s="36" t="e">
        <f t="shared" ca="1" si="33"/>
        <v>#REF!</v>
      </c>
      <c r="L62" s="36" t="e">
        <f t="shared" ca="1" si="33"/>
        <v>#REF!</v>
      </c>
      <c r="M62" s="36" t="e">
        <f t="shared" ca="1" si="33"/>
        <v>#REF!</v>
      </c>
      <c r="N62" s="36" t="e">
        <f t="shared" ca="1" si="34"/>
        <v>#REF!</v>
      </c>
      <c r="O62" s="36" t="e">
        <f t="shared" ca="1" si="34"/>
        <v>#REF!</v>
      </c>
      <c r="P62" s="36" t="e">
        <f t="shared" ca="1" si="34"/>
        <v>#REF!</v>
      </c>
      <c r="Q62" s="36" t="e">
        <f t="shared" ca="1" si="34"/>
        <v>#REF!</v>
      </c>
      <c r="R62" s="36" t="e">
        <f t="shared" ca="1" si="34"/>
        <v>#REF!</v>
      </c>
      <c r="S62" s="36" t="e">
        <f t="shared" ca="1" si="34"/>
        <v>#REF!</v>
      </c>
      <c r="T62" s="36" t="e">
        <f t="shared" ca="1" si="34"/>
        <v>#REF!</v>
      </c>
      <c r="U62" s="36" t="e">
        <f t="shared" ca="1" si="34"/>
        <v>#REF!</v>
      </c>
      <c r="V62" s="36" t="e">
        <f t="shared" ca="1" si="34"/>
        <v>#REF!</v>
      </c>
      <c r="W62" s="36" t="e">
        <f t="shared" ca="1" si="34"/>
        <v>#REF!</v>
      </c>
      <c r="X62" s="36" t="e">
        <f t="shared" ca="1" si="35"/>
        <v>#REF!</v>
      </c>
      <c r="Y62" s="36" t="e">
        <f t="shared" ca="1" si="35"/>
        <v>#REF!</v>
      </c>
      <c r="Z62" s="36" t="e">
        <f t="shared" ca="1" si="35"/>
        <v>#REF!</v>
      </c>
      <c r="AA62" s="36" t="e">
        <f t="shared" ca="1" si="35"/>
        <v>#REF!</v>
      </c>
      <c r="AB62" s="36" t="e">
        <f t="shared" ca="1" si="35"/>
        <v>#REF!</v>
      </c>
      <c r="AC62" s="36" t="e">
        <f t="shared" ca="1" si="35"/>
        <v>#REF!</v>
      </c>
      <c r="AD62" s="36" t="e">
        <f t="shared" ca="1" si="35"/>
        <v>#REF!</v>
      </c>
      <c r="AE62" s="36" t="e">
        <f t="shared" ca="1" si="35"/>
        <v>#REF!</v>
      </c>
      <c r="AF62" s="36" t="e">
        <f t="shared" ca="1" si="35"/>
        <v>#REF!</v>
      </c>
      <c r="AG62" s="36" t="e">
        <f t="shared" ca="1" si="35"/>
        <v>#REF!</v>
      </c>
      <c r="AH62" s="36" t="e">
        <f t="shared" ca="1" si="36"/>
        <v>#REF!</v>
      </c>
      <c r="AI62" s="36" t="e">
        <f t="shared" ca="1" si="36"/>
        <v>#REF!</v>
      </c>
      <c r="AJ62" s="36" t="e">
        <f t="shared" ca="1" si="36"/>
        <v>#REF!</v>
      </c>
      <c r="AK62" s="36" t="e">
        <f t="shared" ca="1" si="36"/>
        <v>#REF!</v>
      </c>
      <c r="AL62" s="36" t="e">
        <f t="shared" ca="1" si="36"/>
        <v>#REF!</v>
      </c>
      <c r="AM62" s="36" t="e">
        <f t="shared" ca="1" si="36"/>
        <v>#REF!</v>
      </c>
      <c r="AN62" s="36" t="e">
        <f t="shared" ca="1" si="36"/>
        <v>#REF!</v>
      </c>
      <c r="AO62" s="36" t="e">
        <f t="shared" ca="1" si="36"/>
        <v>#REF!</v>
      </c>
      <c r="AP62" s="36" t="e">
        <f t="shared" ca="1" si="36"/>
        <v>#REF!</v>
      </c>
      <c r="AQ62" s="36" t="e">
        <f t="shared" ca="1" si="36"/>
        <v>#REF!</v>
      </c>
      <c r="AR62" s="36" t="e">
        <f t="shared" ca="1" si="37"/>
        <v>#REF!</v>
      </c>
      <c r="AS62" s="36" t="e">
        <f t="shared" ca="1" si="37"/>
        <v>#REF!</v>
      </c>
      <c r="AT62" s="36" t="e">
        <f t="shared" ca="1" si="37"/>
        <v>#REF!</v>
      </c>
      <c r="AU62" s="36" t="e">
        <f t="shared" ca="1" si="37"/>
        <v>#REF!</v>
      </c>
      <c r="AV62" s="36" t="e">
        <f t="shared" ca="1" si="37"/>
        <v>#REF!</v>
      </c>
      <c r="AW62" s="36" t="e">
        <f t="shared" ca="1" si="37"/>
        <v>#REF!</v>
      </c>
      <c r="AX62" s="36" t="e">
        <f t="shared" ca="1" si="37"/>
        <v>#REF!</v>
      </c>
      <c r="AY62" s="36" t="e">
        <f t="shared" ca="1" si="37"/>
        <v>#REF!</v>
      </c>
      <c r="AZ62" s="36" t="e">
        <f t="shared" ca="1" si="37"/>
        <v>#REF!</v>
      </c>
      <c r="BA62" s="36" t="e">
        <f t="shared" ca="1" si="37"/>
        <v>#REF!</v>
      </c>
      <c r="BB62" s="36" t="e">
        <f t="shared" ca="1" si="37"/>
        <v>#REF!</v>
      </c>
      <c r="BC62" s="36" t="e">
        <f t="shared" ca="1" si="37"/>
        <v>#REF!</v>
      </c>
      <c r="BD62" s="36" t="e">
        <f t="shared" ca="1" si="37"/>
        <v>#REF!</v>
      </c>
      <c r="BE62" s="36" t="e">
        <f t="shared" ca="1" si="26"/>
        <v>#REF!</v>
      </c>
      <c r="BF62" s="36" t="e">
        <f t="shared" ca="1" si="38"/>
        <v>#REF!</v>
      </c>
      <c r="BG62" s="36" t="e">
        <f t="shared" ca="1" si="38"/>
        <v>#REF!</v>
      </c>
      <c r="BH62" s="36" t="e">
        <f t="shared" ca="1" si="38"/>
        <v>#REF!</v>
      </c>
      <c r="BI62" s="36" t="e">
        <f t="shared" ca="1" si="38"/>
        <v>#REF!</v>
      </c>
      <c r="BJ62" s="36" t="e">
        <f t="shared" ca="1" si="38"/>
        <v>#REF!</v>
      </c>
      <c r="BK62" s="36" t="e">
        <f t="shared" ca="1" si="38"/>
        <v>#REF!</v>
      </c>
      <c r="BL62" s="36" t="e">
        <f t="shared" ca="1" si="38"/>
        <v>#REF!</v>
      </c>
      <c r="BM62" s="53" t="s">
        <v>579</v>
      </c>
      <c r="BN62" s="53" t="s">
        <v>290</v>
      </c>
      <c r="BO62" s="53" t="s">
        <v>518</v>
      </c>
    </row>
    <row r="63" spans="1:67" x14ac:dyDescent="0.2">
      <c r="A63" s="80">
        <v>60</v>
      </c>
      <c r="B63" s="53" t="s">
        <v>580</v>
      </c>
      <c r="C63" s="36" t="str">
        <f t="shared" si="6"/>
        <v>夕張市</v>
      </c>
      <c r="D63" s="36" t="e">
        <f t="shared" ca="1" si="33"/>
        <v>#REF!</v>
      </c>
      <c r="E63" s="36" t="e">
        <f t="shared" ca="1" si="33"/>
        <v>#REF!</v>
      </c>
      <c r="F63" s="36" t="e">
        <f t="shared" ca="1" si="33"/>
        <v>#REF!</v>
      </c>
      <c r="G63" s="36" t="e">
        <f t="shared" ca="1" si="33"/>
        <v>#REF!</v>
      </c>
      <c r="H63" s="36" t="e">
        <f t="shared" ca="1" si="33"/>
        <v>#REF!</v>
      </c>
      <c r="I63" s="36" t="e">
        <f t="shared" ca="1" si="33"/>
        <v>#REF!</v>
      </c>
      <c r="J63" s="36" t="e">
        <f t="shared" ca="1" si="33"/>
        <v>#REF!</v>
      </c>
      <c r="K63" s="36" t="e">
        <f t="shared" ca="1" si="33"/>
        <v>#REF!</v>
      </c>
      <c r="L63" s="36" t="e">
        <f t="shared" ca="1" si="33"/>
        <v>#REF!</v>
      </c>
      <c r="M63" s="36" t="e">
        <f t="shared" ca="1" si="33"/>
        <v>#REF!</v>
      </c>
      <c r="N63" s="36" t="e">
        <f t="shared" ca="1" si="34"/>
        <v>#REF!</v>
      </c>
      <c r="O63" s="36" t="e">
        <f t="shared" ca="1" si="34"/>
        <v>#REF!</v>
      </c>
      <c r="P63" s="36" t="e">
        <f t="shared" ca="1" si="34"/>
        <v>#REF!</v>
      </c>
      <c r="Q63" s="36" t="e">
        <f t="shared" ca="1" si="34"/>
        <v>#REF!</v>
      </c>
      <c r="R63" s="36" t="e">
        <f t="shared" ca="1" si="34"/>
        <v>#REF!</v>
      </c>
      <c r="S63" s="36" t="e">
        <f t="shared" ca="1" si="34"/>
        <v>#REF!</v>
      </c>
      <c r="T63" s="36" t="e">
        <f t="shared" ca="1" si="34"/>
        <v>#REF!</v>
      </c>
      <c r="U63" s="36" t="e">
        <f t="shared" ca="1" si="34"/>
        <v>#REF!</v>
      </c>
      <c r="V63" s="36" t="e">
        <f t="shared" ca="1" si="34"/>
        <v>#REF!</v>
      </c>
      <c r="W63" s="36" t="e">
        <f t="shared" ca="1" si="34"/>
        <v>#REF!</v>
      </c>
      <c r="X63" s="36" t="e">
        <f t="shared" ca="1" si="35"/>
        <v>#REF!</v>
      </c>
      <c r="Y63" s="36" t="e">
        <f t="shared" ca="1" si="35"/>
        <v>#REF!</v>
      </c>
      <c r="Z63" s="36" t="e">
        <f t="shared" ca="1" si="35"/>
        <v>#REF!</v>
      </c>
      <c r="AA63" s="36" t="e">
        <f t="shared" ca="1" si="35"/>
        <v>#REF!</v>
      </c>
      <c r="AB63" s="36" t="e">
        <f t="shared" ca="1" si="35"/>
        <v>#REF!</v>
      </c>
      <c r="AC63" s="36" t="e">
        <f t="shared" ca="1" si="35"/>
        <v>#REF!</v>
      </c>
      <c r="AD63" s="36" t="e">
        <f t="shared" ca="1" si="35"/>
        <v>#REF!</v>
      </c>
      <c r="AE63" s="36" t="e">
        <f t="shared" ca="1" si="35"/>
        <v>#REF!</v>
      </c>
      <c r="AF63" s="36" t="e">
        <f t="shared" ca="1" si="35"/>
        <v>#REF!</v>
      </c>
      <c r="AG63" s="36" t="e">
        <f t="shared" ca="1" si="35"/>
        <v>#REF!</v>
      </c>
      <c r="AH63" s="36" t="e">
        <f t="shared" ca="1" si="36"/>
        <v>#REF!</v>
      </c>
      <c r="AI63" s="36" t="e">
        <f t="shared" ca="1" si="36"/>
        <v>#REF!</v>
      </c>
      <c r="AJ63" s="36" t="e">
        <f t="shared" ca="1" si="36"/>
        <v>#REF!</v>
      </c>
      <c r="AK63" s="36" t="e">
        <f t="shared" ca="1" si="36"/>
        <v>#REF!</v>
      </c>
      <c r="AL63" s="36" t="e">
        <f t="shared" ca="1" si="36"/>
        <v>#REF!</v>
      </c>
      <c r="AM63" s="36" t="e">
        <f t="shared" ca="1" si="36"/>
        <v>#REF!</v>
      </c>
      <c r="AN63" s="36" t="e">
        <f t="shared" ca="1" si="36"/>
        <v>#REF!</v>
      </c>
      <c r="AO63" s="36" t="e">
        <f t="shared" ca="1" si="36"/>
        <v>#REF!</v>
      </c>
      <c r="AP63" s="36" t="e">
        <f t="shared" ca="1" si="36"/>
        <v>#REF!</v>
      </c>
      <c r="AQ63" s="36" t="e">
        <f t="shared" ca="1" si="36"/>
        <v>#REF!</v>
      </c>
      <c r="AR63" s="36" t="e">
        <f t="shared" ca="1" si="37"/>
        <v>#REF!</v>
      </c>
      <c r="AS63" s="36" t="e">
        <f t="shared" ca="1" si="37"/>
        <v>#REF!</v>
      </c>
      <c r="AT63" s="36" t="e">
        <f t="shared" ca="1" si="37"/>
        <v>#REF!</v>
      </c>
      <c r="AU63" s="36" t="e">
        <f t="shared" ca="1" si="37"/>
        <v>#REF!</v>
      </c>
      <c r="AV63" s="36" t="e">
        <f t="shared" ca="1" si="37"/>
        <v>#REF!</v>
      </c>
      <c r="AW63" s="36" t="e">
        <f t="shared" ca="1" si="37"/>
        <v>#REF!</v>
      </c>
      <c r="AX63" s="36" t="e">
        <f t="shared" ca="1" si="37"/>
        <v>#REF!</v>
      </c>
      <c r="AY63" s="36" t="e">
        <f t="shared" ca="1" si="37"/>
        <v>#REF!</v>
      </c>
      <c r="AZ63" s="36" t="e">
        <f t="shared" ca="1" si="37"/>
        <v>#REF!</v>
      </c>
      <c r="BA63" s="36" t="e">
        <f t="shared" ca="1" si="37"/>
        <v>#REF!</v>
      </c>
      <c r="BB63" s="36" t="e">
        <f t="shared" ca="1" si="37"/>
        <v>#REF!</v>
      </c>
      <c r="BC63" s="36" t="e">
        <f t="shared" ca="1" si="37"/>
        <v>#REF!</v>
      </c>
      <c r="BD63" s="36" t="e">
        <f t="shared" ca="1" si="37"/>
        <v>#REF!</v>
      </c>
      <c r="BE63" s="73" t="e">
        <f t="shared" ca="1" si="26"/>
        <v>#REF!</v>
      </c>
      <c r="BF63" s="73" t="e">
        <f t="shared" ca="1" si="38"/>
        <v>#REF!</v>
      </c>
      <c r="BG63" s="36" t="e">
        <f t="shared" ca="1" si="38"/>
        <v>#REF!</v>
      </c>
      <c r="BH63" s="36" t="e">
        <f t="shared" ca="1" si="38"/>
        <v>#REF!</v>
      </c>
      <c r="BI63" s="36" t="e">
        <f t="shared" ca="1" si="38"/>
        <v>#REF!</v>
      </c>
      <c r="BJ63" s="36" t="e">
        <f t="shared" ca="1" si="38"/>
        <v>#REF!</v>
      </c>
      <c r="BK63" s="36" t="e">
        <f t="shared" ca="1" si="38"/>
        <v>#REF!</v>
      </c>
      <c r="BL63" s="36" t="e">
        <f t="shared" ca="1" si="38"/>
        <v>#REF!</v>
      </c>
      <c r="BM63" s="53" t="s">
        <v>580</v>
      </c>
      <c r="BN63" s="53" t="s">
        <v>290</v>
      </c>
      <c r="BO63" s="53" t="s">
        <v>519</v>
      </c>
    </row>
    <row r="64" spans="1:67" s="83" customFormat="1" x14ac:dyDescent="0.2">
      <c r="A64" s="80">
        <v>61</v>
      </c>
      <c r="B64" s="81" t="s">
        <v>581</v>
      </c>
      <c r="C64" s="80" t="str">
        <f t="shared" si="6"/>
        <v>夕張市</v>
      </c>
      <c r="D64" s="80" t="e">
        <f t="shared" ref="D64:M73" ca="1" si="39">VLOOKUP($C64,INDIRECT("'"&amp;$B64&amp;"'!$C$4:$BL$182"),D$166,0)</f>
        <v>#REF!</v>
      </c>
      <c r="E64" s="80" t="e">
        <f t="shared" ca="1" si="39"/>
        <v>#REF!</v>
      </c>
      <c r="F64" s="80" t="e">
        <f t="shared" ca="1" si="39"/>
        <v>#REF!</v>
      </c>
      <c r="G64" s="80" t="e">
        <f t="shared" ca="1" si="39"/>
        <v>#REF!</v>
      </c>
      <c r="H64" s="80" t="e">
        <f t="shared" ca="1" si="39"/>
        <v>#REF!</v>
      </c>
      <c r="I64" s="80" t="e">
        <f t="shared" ca="1" si="39"/>
        <v>#REF!</v>
      </c>
      <c r="J64" s="80" t="e">
        <f t="shared" ca="1" si="39"/>
        <v>#REF!</v>
      </c>
      <c r="K64" s="80" t="e">
        <f t="shared" ca="1" si="39"/>
        <v>#REF!</v>
      </c>
      <c r="L64" s="80" t="e">
        <f t="shared" ca="1" si="39"/>
        <v>#REF!</v>
      </c>
      <c r="M64" s="80" t="e">
        <f t="shared" ca="1" si="39"/>
        <v>#REF!</v>
      </c>
      <c r="N64" s="80" t="e">
        <f t="shared" ref="N64:W73" ca="1" si="40">VLOOKUP($C64,INDIRECT("'"&amp;$B64&amp;"'!$C$4:$BL$182"),N$166,0)</f>
        <v>#REF!</v>
      </c>
      <c r="O64" s="80" t="e">
        <f t="shared" ca="1" si="40"/>
        <v>#REF!</v>
      </c>
      <c r="P64" s="80" t="e">
        <f t="shared" ca="1" si="40"/>
        <v>#REF!</v>
      </c>
      <c r="Q64" s="80" t="e">
        <f t="shared" ca="1" si="40"/>
        <v>#REF!</v>
      </c>
      <c r="R64" s="80" t="e">
        <f t="shared" ca="1" si="40"/>
        <v>#REF!</v>
      </c>
      <c r="S64" s="80" t="e">
        <f t="shared" ca="1" si="40"/>
        <v>#REF!</v>
      </c>
      <c r="T64" s="80" t="e">
        <f t="shared" ca="1" si="40"/>
        <v>#REF!</v>
      </c>
      <c r="U64" s="80" t="e">
        <f t="shared" ca="1" si="40"/>
        <v>#REF!</v>
      </c>
      <c r="V64" s="80" t="e">
        <f t="shared" ca="1" si="40"/>
        <v>#REF!</v>
      </c>
      <c r="W64" s="80" t="e">
        <f t="shared" ca="1" si="40"/>
        <v>#REF!</v>
      </c>
      <c r="X64" s="80" t="e">
        <f t="shared" ref="X64:AG73" ca="1" si="41">VLOOKUP($C64,INDIRECT("'"&amp;$B64&amp;"'!$C$4:$BL$182"),X$166,0)</f>
        <v>#REF!</v>
      </c>
      <c r="Y64" s="80" t="e">
        <f t="shared" ca="1" si="41"/>
        <v>#REF!</v>
      </c>
      <c r="Z64" s="80" t="e">
        <f t="shared" ca="1" si="41"/>
        <v>#REF!</v>
      </c>
      <c r="AA64" s="80" t="e">
        <f t="shared" ca="1" si="41"/>
        <v>#REF!</v>
      </c>
      <c r="AB64" s="80" t="e">
        <f t="shared" ca="1" si="41"/>
        <v>#REF!</v>
      </c>
      <c r="AC64" s="80" t="e">
        <f t="shared" ca="1" si="41"/>
        <v>#REF!</v>
      </c>
      <c r="AD64" s="80" t="e">
        <f t="shared" ca="1" si="41"/>
        <v>#REF!</v>
      </c>
      <c r="AE64" s="80" t="e">
        <f t="shared" ca="1" si="41"/>
        <v>#REF!</v>
      </c>
      <c r="AF64" s="80" t="e">
        <f t="shared" ca="1" si="41"/>
        <v>#REF!</v>
      </c>
      <c r="AG64" s="80" t="e">
        <f t="shared" ca="1" si="41"/>
        <v>#REF!</v>
      </c>
      <c r="AH64" s="80" t="e">
        <f t="shared" ref="AH64:AQ73" ca="1" si="42">VLOOKUP($C64,INDIRECT("'"&amp;$B64&amp;"'!$C$4:$BL$182"),AH$166,0)</f>
        <v>#REF!</v>
      </c>
      <c r="AI64" s="80" t="e">
        <f t="shared" ca="1" si="42"/>
        <v>#REF!</v>
      </c>
      <c r="AJ64" s="80" t="e">
        <f t="shared" ca="1" si="42"/>
        <v>#REF!</v>
      </c>
      <c r="AK64" s="80" t="e">
        <f t="shared" ca="1" si="42"/>
        <v>#REF!</v>
      </c>
      <c r="AL64" s="80" t="e">
        <f t="shared" ca="1" si="42"/>
        <v>#REF!</v>
      </c>
      <c r="AM64" s="80" t="e">
        <f t="shared" ca="1" si="42"/>
        <v>#REF!</v>
      </c>
      <c r="AN64" s="80" t="e">
        <f t="shared" ca="1" si="42"/>
        <v>#REF!</v>
      </c>
      <c r="AO64" s="80" t="e">
        <f t="shared" ca="1" si="42"/>
        <v>#REF!</v>
      </c>
      <c r="AP64" s="80" t="e">
        <f t="shared" ca="1" si="42"/>
        <v>#REF!</v>
      </c>
      <c r="AQ64" s="80" t="e">
        <f t="shared" ca="1" si="42"/>
        <v>#REF!</v>
      </c>
      <c r="AR64" s="80" t="e">
        <f t="shared" ref="AR64:BD73" ca="1" si="43">VLOOKUP($C64,INDIRECT("'"&amp;$B64&amp;"'!$C$4:$BL$182"),AR$166,0)</f>
        <v>#REF!</v>
      </c>
      <c r="AS64" s="80" t="e">
        <f t="shared" ca="1" si="43"/>
        <v>#REF!</v>
      </c>
      <c r="AT64" s="80" t="e">
        <f t="shared" ca="1" si="43"/>
        <v>#REF!</v>
      </c>
      <c r="AU64" s="80" t="e">
        <f t="shared" ca="1" si="43"/>
        <v>#REF!</v>
      </c>
      <c r="AV64" s="80" t="e">
        <f t="shared" ca="1" si="43"/>
        <v>#REF!</v>
      </c>
      <c r="AW64" s="80" t="e">
        <f t="shared" ca="1" si="43"/>
        <v>#REF!</v>
      </c>
      <c r="AX64" s="80" t="e">
        <f t="shared" ca="1" si="43"/>
        <v>#REF!</v>
      </c>
      <c r="AY64" s="80" t="e">
        <f t="shared" ca="1" si="43"/>
        <v>#REF!</v>
      </c>
      <c r="AZ64" s="80" t="e">
        <f t="shared" ca="1" si="43"/>
        <v>#REF!</v>
      </c>
      <c r="BA64" s="80" t="e">
        <f t="shared" ca="1" si="43"/>
        <v>#REF!</v>
      </c>
      <c r="BB64" s="80" t="e">
        <f t="shared" ca="1" si="43"/>
        <v>#REF!</v>
      </c>
      <c r="BC64" s="80" t="e">
        <f t="shared" ca="1" si="43"/>
        <v>#REF!</v>
      </c>
      <c r="BD64" s="80" t="e">
        <f t="shared" ca="1" si="43"/>
        <v>#REF!</v>
      </c>
      <c r="BE64" s="80" t="e">
        <f t="shared" ca="1" si="26"/>
        <v>#REF!</v>
      </c>
      <c r="BF64" s="80" t="e">
        <f t="shared" ref="BF64:BL73" ca="1" si="44">VLOOKUP($C64,INDIRECT("'"&amp;$B64&amp;"'!$C$4:$BL$182"),BF$166,0)</f>
        <v>#REF!</v>
      </c>
      <c r="BG64" s="80" t="e">
        <f t="shared" ca="1" si="44"/>
        <v>#REF!</v>
      </c>
      <c r="BH64" s="80" t="e">
        <f t="shared" ca="1" si="44"/>
        <v>#REF!</v>
      </c>
      <c r="BI64" s="80" t="e">
        <f t="shared" ca="1" si="44"/>
        <v>#REF!</v>
      </c>
      <c r="BJ64" s="80" t="e">
        <f t="shared" ca="1" si="44"/>
        <v>#REF!</v>
      </c>
      <c r="BK64" s="80" t="e">
        <f t="shared" ca="1" si="44"/>
        <v>#REF!</v>
      </c>
      <c r="BL64" s="80" t="e">
        <f t="shared" ca="1" si="44"/>
        <v>#REF!</v>
      </c>
      <c r="BM64" s="81" t="s">
        <v>581</v>
      </c>
      <c r="BN64" s="81" t="s">
        <v>291</v>
      </c>
      <c r="BO64" s="81" t="s">
        <v>437</v>
      </c>
    </row>
    <row r="65" spans="1:67" s="83" customFormat="1" x14ac:dyDescent="0.2">
      <c r="A65" s="80">
        <v>62</v>
      </c>
      <c r="B65" s="81" t="s">
        <v>582</v>
      </c>
      <c r="C65" s="80" t="str">
        <f t="shared" si="6"/>
        <v>夕張市</v>
      </c>
      <c r="D65" s="80" t="e">
        <f t="shared" ca="1" si="39"/>
        <v>#REF!</v>
      </c>
      <c r="E65" s="80" t="e">
        <f t="shared" ca="1" si="39"/>
        <v>#REF!</v>
      </c>
      <c r="F65" s="80" t="e">
        <f t="shared" ca="1" si="39"/>
        <v>#REF!</v>
      </c>
      <c r="G65" s="80" t="e">
        <f t="shared" ca="1" si="39"/>
        <v>#REF!</v>
      </c>
      <c r="H65" s="80" t="e">
        <f t="shared" ca="1" si="39"/>
        <v>#REF!</v>
      </c>
      <c r="I65" s="80" t="e">
        <f t="shared" ca="1" si="39"/>
        <v>#REF!</v>
      </c>
      <c r="J65" s="80" t="e">
        <f t="shared" ca="1" si="39"/>
        <v>#REF!</v>
      </c>
      <c r="K65" s="80" t="e">
        <f t="shared" ca="1" si="39"/>
        <v>#REF!</v>
      </c>
      <c r="L65" s="80" t="e">
        <f t="shared" ca="1" si="39"/>
        <v>#REF!</v>
      </c>
      <c r="M65" s="80" t="e">
        <f t="shared" ca="1" si="39"/>
        <v>#REF!</v>
      </c>
      <c r="N65" s="80" t="e">
        <f t="shared" ca="1" si="40"/>
        <v>#REF!</v>
      </c>
      <c r="O65" s="80" t="e">
        <f t="shared" ca="1" si="40"/>
        <v>#REF!</v>
      </c>
      <c r="P65" s="80" t="e">
        <f t="shared" ca="1" si="40"/>
        <v>#REF!</v>
      </c>
      <c r="Q65" s="80" t="e">
        <f t="shared" ca="1" si="40"/>
        <v>#REF!</v>
      </c>
      <c r="R65" s="80" t="e">
        <f t="shared" ca="1" si="40"/>
        <v>#REF!</v>
      </c>
      <c r="S65" s="80" t="e">
        <f t="shared" ca="1" si="40"/>
        <v>#REF!</v>
      </c>
      <c r="T65" s="80" t="e">
        <f t="shared" ca="1" si="40"/>
        <v>#REF!</v>
      </c>
      <c r="U65" s="80" t="e">
        <f t="shared" ca="1" si="40"/>
        <v>#REF!</v>
      </c>
      <c r="V65" s="80" t="e">
        <f t="shared" ca="1" si="40"/>
        <v>#REF!</v>
      </c>
      <c r="W65" s="80" t="e">
        <f t="shared" ca="1" si="40"/>
        <v>#REF!</v>
      </c>
      <c r="X65" s="80" t="e">
        <f t="shared" ca="1" si="41"/>
        <v>#REF!</v>
      </c>
      <c r="Y65" s="80" t="e">
        <f t="shared" ca="1" si="41"/>
        <v>#REF!</v>
      </c>
      <c r="Z65" s="80" t="e">
        <f t="shared" ca="1" si="41"/>
        <v>#REF!</v>
      </c>
      <c r="AA65" s="80" t="e">
        <f t="shared" ca="1" si="41"/>
        <v>#REF!</v>
      </c>
      <c r="AB65" s="80" t="e">
        <f t="shared" ca="1" si="41"/>
        <v>#REF!</v>
      </c>
      <c r="AC65" s="80" t="e">
        <f t="shared" ca="1" si="41"/>
        <v>#REF!</v>
      </c>
      <c r="AD65" s="80" t="e">
        <f t="shared" ca="1" si="41"/>
        <v>#REF!</v>
      </c>
      <c r="AE65" s="80" t="e">
        <f t="shared" ca="1" si="41"/>
        <v>#REF!</v>
      </c>
      <c r="AF65" s="80" t="e">
        <f t="shared" ca="1" si="41"/>
        <v>#REF!</v>
      </c>
      <c r="AG65" s="80" t="e">
        <f t="shared" ca="1" si="41"/>
        <v>#REF!</v>
      </c>
      <c r="AH65" s="80" t="e">
        <f t="shared" ca="1" si="42"/>
        <v>#REF!</v>
      </c>
      <c r="AI65" s="80" t="e">
        <f t="shared" ca="1" si="42"/>
        <v>#REF!</v>
      </c>
      <c r="AJ65" s="80" t="e">
        <f t="shared" ca="1" si="42"/>
        <v>#REF!</v>
      </c>
      <c r="AK65" s="80" t="e">
        <f t="shared" ca="1" si="42"/>
        <v>#REF!</v>
      </c>
      <c r="AL65" s="80" t="e">
        <f t="shared" ca="1" si="42"/>
        <v>#REF!</v>
      </c>
      <c r="AM65" s="80" t="e">
        <f t="shared" ca="1" si="42"/>
        <v>#REF!</v>
      </c>
      <c r="AN65" s="80" t="e">
        <f t="shared" ca="1" si="42"/>
        <v>#REF!</v>
      </c>
      <c r="AO65" s="80" t="e">
        <f t="shared" ca="1" si="42"/>
        <v>#REF!</v>
      </c>
      <c r="AP65" s="80" t="e">
        <f t="shared" ca="1" si="42"/>
        <v>#REF!</v>
      </c>
      <c r="AQ65" s="80" t="e">
        <f t="shared" ca="1" si="42"/>
        <v>#REF!</v>
      </c>
      <c r="AR65" s="80" t="e">
        <f t="shared" ca="1" si="43"/>
        <v>#REF!</v>
      </c>
      <c r="AS65" s="80" t="e">
        <f t="shared" ca="1" si="43"/>
        <v>#REF!</v>
      </c>
      <c r="AT65" s="80" t="e">
        <f t="shared" ca="1" si="43"/>
        <v>#REF!</v>
      </c>
      <c r="AU65" s="80" t="e">
        <f t="shared" ca="1" si="43"/>
        <v>#REF!</v>
      </c>
      <c r="AV65" s="80" t="e">
        <f t="shared" ca="1" si="43"/>
        <v>#REF!</v>
      </c>
      <c r="AW65" s="80" t="e">
        <f t="shared" ca="1" si="43"/>
        <v>#REF!</v>
      </c>
      <c r="AX65" s="80" t="e">
        <f t="shared" ca="1" si="43"/>
        <v>#REF!</v>
      </c>
      <c r="AY65" s="80" t="e">
        <f t="shared" ca="1" si="43"/>
        <v>#REF!</v>
      </c>
      <c r="AZ65" s="80" t="e">
        <f t="shared" ca="1" si="43"/>
        <v>#REF!</v>
      </c>
      <c r="BA65" s="80" t="e">
        <f t="shared" ca="1" si="43"/>
        <v>#REF!</v>
      </c>
      <c r="BB65" s="80" t="e">
        <f t="shared" ca="1" si="43"/>
        <v>#REF!</v>
      </c>
      <c r="BC65" s="80" t="e">
        <f t="shared" ca="1" si="43"/>
        <v>#REF!</v>
      </c>
      <c r="BD65" s="80" t="e">
        <f t="shared" ca="1" si="43"/>
        <v>#REF!</v>
      </c>
      <c r="BE65" s="80" t="e">
        <f t="shared" ca="1" si="26"/>
        <v>#REF!</v>
      </c>
      <c r="BF65" s="80" t="e">
        <f t="shared" ca="1" si="44"/>
        <v>#REF!</v>
      </c>
      <c r="BG65" s="80" t="e">
        <f t="shared" ca="1" si="44"/>
        <v>#REF!</v>
      </c>
      <c r="BH65" s="80" t="e">
        <f t="shared" ca="1" si="44"/>
        <v>#REF!</v>
      </c>
      <c r="BI65" s="80" t="e">
        <f t="shared" ca="1" si="44"/>
        <v>#REF!</v>
      </c>
      <c r="BJ65" s="80" t="e">
        <f t="shared" ca="1" si="44"/>
        <v>#REF!</v>
      </c>
      <c r="BK65" s="80" t="e">
        <f t="shared" ca="1" si="44"/>
        <v>#REF!</v>
      </c>
      <c r="BL65" s="80" t="e">
        <f t="shared" ca="1" si="44"/>
        <v>#REF!</v>
      </c>
      <c r="BM65" s="81" t="s">
        <v>582</v>
      </c>
      <c r="BN65" s="81" t="s">
        <v>291</v>
      </c>
      <c r="BO65" s="81" t="s">
        <v>518</v>
      </c>
    </row>
    <row r="66" spans="1:67" s="83" customFormat="1" x14ac:dyDescent="0.2">
      <c r="A66" s="80">
        <v>63</v>
      </c>
      <c r="B66" s="81" t="s">
        <v>583</v>
      </c>
      <c r="C66" s="80" t="str">
        <f t="shared" si="6"/>
        <v>夕張市</v>
      </c>
      <c r="D66" s="80" t="e">
        <f t="shared" ca="1" si="39"/>
        <v>#REF!</v>
      </c>
      <c r="E66" s="80" t="e">
        <f t="shared" ca="1" si="39"/>
        <v>#REF!</v>
      </c>
      <c r="F66" s="80" t="e">
        <f t="shared" ca="1" si="39"/>
        <v>#REF!</v>
      </c>
      <c r="G66" s="80" t="e">
        <f t="shared" ca="1" si="39"/>
        <v>#REF!</v>
      </c>
      <c r="H66" s="80" t="e">
        <f t="shared" ca="1" si="39"/>
        <v>#REF!</v>
      </c>
      <c r="I66" s="80" t="e">
        <f t="shared" ca="1" si="39"/>
        <v>#REF!</v>
      </c>
      <c r="J66" s="80" t="e">
        <f t="shared" ca="1" si="39"/>
        <v>#REF!</v>
      </c>
      <c r="K66" s="80" t="e">
        <f t="shared" ca="1" si="39"/>
        <v>#REF!</v>
      </c>
      <c r="L66" s="80" t="e">
        <f t="shared" ca="1" si="39"/>
        <v>#REF!</v>
      </c>
      <c r="M66" s="80" t="e">
        <f t="shared" ca="1" si="39"/>
        <v>#REF!</v>
      </c>
      <c r="N66" s="80" t="e">
        <f t="shared" ca="1" si="40"/>
        <v>#REF!</v>
      </c>
      <c r="O66" s="80" t="e">
        <f t="shared" ca="1" si="40"/>
        <v>#REF!</v>
      </c>
      <c r="P66" s="80" t="e">
        <f t="shared" ca="1" si="40"/>
        <v>#REF!</v>
      </c>
      <c r="Q66" s="80" t="e">
        <f t="shared" ca="1" si="40"/>
        <v>#REF!</v>
      </c>
      <c r="R66" s="80" t="e">
        <f t="shared" ca="1" si="40"/>
        <v>#REF!</v>
      </c>
      <c r="S66" s="80" t="e">
        <f t="shared" ca="1" si="40"/>
        <v>#REF!</v>
      </c>
      <c r="T66" s="80" t="e">
        <f t="shared" ca="1" si="40"/>
        <v>#REF!</v>
      </c>
      <c r="U66" s="80" t="e">
        <f t="shared" ca="1" si="40"/>
        <v>#REF!</v>
      </c>
      <c r="V66" s="80" t="e">
        <f t="shared" ca="1" si="40"/>
        <v>#REF!</v>
      </c>
      <c r="W66" s="80" t="e">
        <f t="shared" ca="1" si="40"/>
        <v>#REF!</v>
      </c>
      <c r="X66" s="80" t="e">
        <f t="shared" ca="1" si="41"/>
        <v>#REF!</v>
      </c>
      <c r="Y66" s="80" t="e">
        <f t="shared" ca="1" si="41"/>
        <v>#REF!</v>
      </c>
      <c r="Z66" s="80" t="e">
        <f t="shared" ca="1" si="41"/>
        <v>#REF!</v>
      </c>
      <c r="AA66" s="80" t="e">
        <f t="shared" ca="1" si="41"/>
        <v>#REF!</v>
      </c>
      <c r="AB66" s="80" t="e">
        <f t="shared" ca="1" si="41"/>
        <v>#REF!</v>
      </c>
      <c r="AC66" s="80" t="e">
        <f t="shared" ca="1" si="41"/>
        <v>#REF!</v>
      </c>
      <c r="AD66" s="80" t="e">
        <f t="shared" ca="1" si="41"/>
        <v>#REF!</v>
      </c>
      <c r="AE66" s="80" t="e">
        <f t="shared" ca="1" si="41"/>
        <v>#REF!</v>
      </c>
      <c r="AF66" s="80" t="e">
        <f t="shared" ca="1" si="41"/>
        <v>#REF!</v>
      </c>
      <c r="AG66" s="80" t="e">
        <f t="shared" ca="1" si="41"/>
        <v>#REF!</v>
      </c>
      <c r="AH66" s="80" t="e">
        <f t="shared" ca="1" si="42"/>
        <v>#REF!</v>
      </c>
      <c r="AI66" s="80" t="e">
        <f t="shared" ca="1" si="42"/>
        <v>#REF!</v>
      </c>
      <c r="AJ66" s="80" t="e">
        <f t="shared" ca="1" si="42"/>
        <v>#REF!</v>
      </c>
      <c r="AK66" s="80" t="e">
        <f t="shared" ca="1" si="42"/>
        <v>#REF!</v>
      </c>
      <c r="AL66" s="80" t="e">
        <f t="shared" ca="1" si="42"/>
        <v>#REF!</v>
      </c>
      <c r="AM66" s="80" t="e">
        <f t="shared" ca="1" si="42"/>
        <v>#REF!</v>
      </c>
      <c r="AN66" s="80" t="e">
        <f t="shared" ca="1" si="42"/>
        <v>#REF!</v>
      </c>
      <c r="AO66" s="80" t="e">
        <f t="shared" ca="1" si="42"/>
        <v>#REF!</v>
      </c>
      <c r="AP66" s="80" t="e">
        <f t="shared" ca="1" si="42"/>
        <v>#REF!</v>
      </c>
      <c r="AQ66" s="80" t="e">
        <f t="shared" ca="1" si="42"/>
        <v>#REF!</v>
      </c>
      <c r="AR66" s="80" t="e">
        <f t="shared" ca="1" si="43"/>
        <v>#REF!</v>
      </c>
      <c r="AS66" s="80" t="e">
        <f t="shared" ca="1" si="43"/>
        <v>#REF!</v>
      </c>
      <c r="AT66" s="80" t="e">
        <f t="shared" ca="1" si="43"/>
        <v>#REF!</v>
      </c>
      <c r="AU66" s="80" t="e">
        <f t="shared" ca="1" si="43"/>
        <v>#REF!</v>
      </c>
      <c r="AV66" s="80" t="e">
        <f t="shared" ca="1" si="43"/>
        <v>#REF!</v>
      </c>
      <c r="AW66" s="80" t="e">
        <f t="shared" ca="1" si="43"/>
        <v>#REF!</v>
      </c>
      <c r="AX66" s="80" t="e">
        <f t="shared" ca="1" si="43"/>
        <v>#REF!</v>
      </c>
      <c r="AY66" s="80" t="e">
        <f t="shared" ca="1" si="43"/>
        <v>#REF!</v>
      </c>
      <c r="AZ66" s="80" t="e">
        <f t="shared" ca="1" si="43"/>
        <v>#REF!</v>
      </c>
      <c r="BA66" s="80" t="e">
        <f t="shared" ca="1" si="43"/>
        <v>#REF!</v>
      </c>
      <c r="BB66" s="80" t="e">
        <f t="shared" ca="1" si="43"/>
        <v>#REF!</v>
      </c>
      <c r="BC66" s="80" t="e">
        <f t="shared" ca="1" si="43"/>
        <v>#REF!</v>
      </c>
      <c r="BD66" s="80" t="e">
        <f t="shared" ca="1" si="43"/>
        <v>#REF!</v>
      </c>
      <c r="BE66" s="80" t="e">
        <f t="shared" ca="1" si="26"/>
        <v>#REF!</v>
      </c>
      <c r="BF66" s="80" t="e">
        <f t="shared" ca="1" si="44"/>
        <v>#REF!</v>
      </c>
      <c r="BG66" s="80" t="e">
        <f t="shared" ca="1" si="44"/>
        <v>#REF!</v>
      </c>
      <c r="BH66" s="80" t="e">
        <f t="shared" ca="1" si="44"/>
        <v>#REF!</v>
      </c>
      <c r="BI66" s="80" t="e">
        <f t="shared" ca="1" si="44"/>
        <v>#REF!</v>
      </c>
      <c r="BJ66" s="80" t="e">
        <f t="shared" ca="1" si="44"/>
        <v>#REF!</v>
      </c>
      <c r="BK66" s="80" t="e">
        <f t="shared" ca="1" si="44"/>
        <v>#REF!</v>
      </c>
      <c r="BL66" s="80" t="e">
        <f t="shared" ca="1" si="44"/>
        <v>#REF!</v>
      </c>
      <c r="BM66" s="81" t="s">
        <v>583</v>
      </c>
      <c r="BN66" s="81" t="s">
        <v>291</v>
      </c>
      <c r="BO66" s="81" t="s">
        <v>519</v>
      </c>
    </row>
    <row r="67" spans="1:67" s="83" customFormat="1" x14ac:dyDescent="0.2">
      <c r="A67" s="80">
        <v>64</v>
      </c>
      <c r="B67" s="81" t="s">
        <v>584</v>
      </c>
      <c r="C67" s="80" t="str">
        <f t="shared" si="6"/>
        <v>夕張市</v>
      </c>
      <c r="D67" s="80" t="e">
        <f t="shared" ca="1" si="39"/>
        <v>#REF!</v>
      </c>
      <c r="E67" s="80" t="e">
        <f t="shared" ca="1" si="39"/>
        <v>#REF!</v>
      </c>
      <c r="F67" s="80" t="e">
        <f t="shared" ca="1" si="39"/>
        <v>#REF!</v>
      </c>
      <c r="G67" s="80" t="e">
        <f t="shared" ca="1" si="39"/>
        <v>#REF!</v>
      </c>
      <c r="H67" s="80" t="e">
        <f t="shared" ca="1" si="39"/>
        <v>#REF!</v>
      </c>
      <c r="I67" s="80" t="e">
        <f t="shared" ca="1" si="39"/>
        <v>#REF!</v>
      </c>
      <c r="J67" s="80" t="e">
        <f t="shared" ca="1" si="39"/>
        <v>#REF!</v>
      </c>
      <c r="K67" s="80" t="e">
        <f t="shared" ca="1" si="39"/>
        <v>#REF!</v>
      </c>
      <c r="L67" s="80" t="e">
        <f t="shared" ca="1" si="39"/>
        <v>#REF!</v>
      </c>
      <c r="M67" s="80" t="e">
        <f t="shared" ca="1" si="39"/>
        <v>#REF!</v>
      </c>
      <c r="N67" s="80" t="e">
        <f t="shared" ca="1" si="40"/>
        <v>#REF!</v>
      </c>
      <c r="O67" s="80" t="e">
        <f t="shared" ca="1" si="40"/>
        <v>#REF!</v>
      </c>
      <c r="P67" s="80" t="e">
        <f t="shared" ca="1" si="40"/>
        <v>#REF!</v>
      </c>
      <c r="Q67" s="80" t="e">
        <f t="shared" ca="1" si="40"/>
        <v>#REF!</v>
      </c>
      <c r="R67" s="80" t="e">
        <f t="shared" ca="1" si="40"/>
        <v>#REF!</v>
      </c>
      <c r="S67" s="80" t="e">
        <f t="shared" ca="1" si="40"/>
        <v>#REF!</v>
      </c>
      <c r="T67" s="80" t="e">
        <f t="shared" ca="1" si="40"/>
        <v>#REF!</v>
      </c>
      <c r="U67" s="80" t="e">
        <f t="shared" ca="1" si="40"/>
        <v>#REF!</v>
      </c>
      <c r="V67" s="80" t="e">
        <f t="shared" ca="1" si="40"/>
        <v>#REF!</v>
      </c>
      <c r="W67" s="80" t="e">
        <f t="shared" ca="1" si="40"/>
        <v>#REF!</v>
      </c>
      <c r="X67" s="80" t="e">
        <f t="shared" ca="1" si="41"/>
        <v>#REF!</v>
      </c>
      <c r="Y67" s="80" t="e">
        <f t="shared" ca="1" si="41"/>
        <v>#REF!</v>
      </c>
      <c r="Z67" s="80" t="e">
        <f t="shared" ca="1" si="41"/>
        <v>#REF!</v>
      </c>
      <c r="AA67" s="80" t="e">
        <f t="shared" ca="1" si="41"/>
        <v>#REF!</v>
      </c>
      <c r="AB67" s="80" t="e">
        <f t="shared" ca="1" si="41"/>
        <v>#REF!</v>
      </c>
      <c r="AC67" s="80" t="e">
        <f t="shared" ca="1" si="41"/>
        <v>#REF!</v>
      </c>
      <c r="AD67" s="80" t="e">
        <f t="shared" ca="1" si="41"/>
        <v>#REF!</v>
      </c>
      <c r="AE67" s="80" t="e">
        <f t="shared" ca="1" si="41"/>
        <v>#REF!</v>
      </c>
      <c r="AF67" s="80" t="e">
        <f t="shared" ca="1" si="41"/>
        <v>#REF!</v>
      </c>
      <c r="AG67" s="80" t="e">
        <f t="shared" ca="1" si="41"/>
        <v>#REF!</v>
      </c>
      <c r="AH67" s="80" t="e">
        <f t="shared" ca="1" si="42"/>
        <v>#REF!</v>
      </c>
      <c r="AI67" s="80" t="e">
        <f t="shared" ca="1" si="42"/>
        <v>#REF!</v>
      </c>
      <c r="AJ67" s="80" t="e">
        <f t="shared" ca="1" si="42"/>
        <v>#REF!</v>
      </c>
      <c r="AK67" s="80" t="e">
        <f t="shared" ca="1" si="42"/>
        <v>#REF!</v>
      </c>
      <c r="AL67" s="80" t="e">
        <f t="shared" ca="1" si="42"/>
        <v>#REF!</v>
      </c>
      <c r="AM67" s="80" t="e">
        <f t="shared" ca="1" si="42"/>
        <v>#REF!</v>
      </c>
      <c r="AN67" s="80" t="e">
        <f t="shared" ca="1" si="42"/>
        <v>#REF!</v>
      </c>
      <c r="AO67" s="80" t="e">
        <f t="shared" ca="1" si="42"/>
        <v>#REF!</v>
      </c>
      <c r="AP67" s="80" t="e">
        <f t="shared" ca="1" si="42"/>
        <v>#REF!</v>
      </c>
      <c r="AQ67" s="80" t="e">
        <f t="shared" ca="1" si="42"/>
        <v>#REF!</v>
      </c>
      <c r="AR67" s="80" t="e">
        <f t="shared" ca="1" si="43"/>
        <v>#REF!</v>
      </c>
      <c r="AS67" s="80" t="e">
        <f t="shared" ca="1" si="43"/>
        <v>#REF!</v>
      </c>
      <c r="AT67" s="80" t="e">
        <f t="shared" ca="1" si="43"/>
        <v>#REF!</v>
      </c>
      <c r="AU67" s="80" t="e">
        <f t="shared" ca="1" si="43"/>
        <v>#REF!</v>
      </c>
      <c r="AV67" s="80" t="e">
        <f t="shared" ca="1" si="43"/>
        <v>#REF!</v>
      </c>
      <c r="AW67" s="80" t="e">
        <f t="shared" ca="1" si="43"/>
        <v>#REF!</v>
      </c>
      <c r="AX67" s="80" t="e">
        <f t="shared" ca="1" si="43"/>
        <v>#REF!</v>
      </c>
      <c r="AY67" s="80" t="e">
        <f t="shared" ca="1" si="43"/>
        <v>#REF!</v>
      </c>
      <c r="AZ67" s="80" t="e">
        <f t="shared" ca="1" si="43"/>
        <v>#REF!</v>
      </c>
      <c r="BA67" s="80" t="e">
        <f t="shared" ca="1" si="43"/>
        <v>#REF!</v>
      </c>
      <c r="BB67" s="80" t="e">
        <f t="shared" ca="1" si="43"/>
        <v>#REF!</v>
      </c>
      <c r="BC67" s="80" t="e">
        <f t="shared" ca="1" si="43"/>
        <v>#REF!</v>
      </c>
      <c r="BD67" s="80" t="e">
        <f t="shared" ca="1" si="43"/>
        <v>#REF!</v>
      </c>
      <c r="BE67" s="80" t="e">
        <f t="shared" ca="1" si="26"/>
        <v>#REF!</v>
      </c>
      <c r="BF67" s="80" t="e">
        <f t="shared" ca="1" si="44"/>
        <v>#REF!</v>
      </c>
      <c r="BG67" s="80" t="e">
        <f t="shared" ca="1" si="44"/>
        <v>#REF!</v>
      </c>
      <c r="BH67" s="80" t="e">
        <f t="shared" ca="1" si="44"/>
        <v>#REF!</v>
      </c>
      <c r="BI67" s="80" t="e">
        <f t="shared" ca="1" si="44"/>
        <v>#REF!</v>
      </c>
      <c r="BJ67" s="80" t="e">
        <f t="shared" ca="1" si="44"/>
        <v>#REF!</v>
      </c>
      <c r="BK67" s="80" t="e">
        <f t="shared" ca="1" si="44"/>
        <v>#REF!</v>
      </c>
      <c r="BL67" s="80" t="e">
        <f t="shared" ca="1" si="44"/>
        <v>#REF!</v>
      </c>
      <c r="BM67" s="81" t="s">
        <v>584</v>
      </c>
      <c r="BN67" s="81" t="s">
        <v>292</v>
      </c>
      <c r="BO67" s="81" t="s">
        <v>437</v>
      </c>
    </row>
    <row r="68" spans="1:67" s="83" customFormat="1" x14ac:dyDescent="0.2">
      <c r="A68" s="80">
        <v>65</v>
      </c>
      <c r="B68" s="81" t="s">
        <v>585</v>
      </c>
      <c r="C68" s="80" t="str">
        <f t="shared" si="6"/>
        <v>夕張市</v>
      </c>
      <c r="D68" s="80" t="e">
        <f t="shared" ca="1" si="39"/>
        <v>#REF!</v>
      </c>
      <c r="E68" s="80" t="e">
        <f t="shared" ca="1" si="39"/>
        <v>#REF!</v>
      </c>
      <c r="F68" s="80" t="e">
        <f t="shared" ca="1" si="39"/>
        <v>#REF!</v>
      </c>
      <c r="G68" s="80" t="e">
        <f t="shared" ca="1" si="39"/>
        <v>#REF!</v>
      </c>
      <c r="H68" s="80" t="e">
        <f t="shared" ca="1" si="39"/>
        <v>#REF!</v>
      </c>
      <c r="I68" s="80" t="e">
        <f t="shared" ca="1" si="39"/>
        <v>#REF!</v>
      </c>
      <c r="J68" s="80" t="e">
        <f t="shared" ca="1" si="39"/>
        <v>#REF!</v>
      </c>
      <c r="K68" s="80" t="e">
        <f t="shared" ca="1" si="39"/>
        <v>#REF!</v>
      </c>
      <c r="L68" s="80" t="e">
        <f t="shared" ca="1" si="39"/>
        <v>#REF!</v>
      </c>
      <c r="M68" s="80" t="e">
        <f t="shared" ca="1" si="39"/>
        <v>#REF!</v>
      </c>
      <c r="N68" s="80" t="e">
        <f t="shared" ca="1" si="40"/>
        <v>#REF!</v>
      </c>
      <c r="O68" s="80" t="e">
        <f t="shared" ca="1" si="40"/>
        <v>#REF!</v>
      </c>
      <c r="P68" s="80" t="e">
        <f t="shared" ca="1" si="40"/>
        <v>#REF!</v>
      </c>
      <c r="Q68" s="80" t="e">
        <f t="shared" ca="1" si="40"/>
        <v>#REF!</v>
      </c>
      <c r="R68" s="80" t="e">
        <f t="shared" ca="1" si="40"/>
        <v>#REF!</v>
      </c>
      <c r="S68" s="80" t="e">
        <f t="shared" ca="1" si="40"/>
        <v>#REF!</v>
      </c>
      <c r="T68" s="80" t="e">
        <f t="shared" ca="1" si="40"/>
        <v>#REF!</v>
      </c>
      <c r="U68" s="80" t="e">
        <f t="shared" ca="1" si="40"/>
        <v>#REF!</v>
      </c>
      <c r="V68" s="80" t="e">
        <f t="shared" ca="1" si="40"/>
        <v>#REF!</v>
      </c>
      <c r="W68" s="80" t="e">
        <f t="shared" ca="1" si="40"/>
        <v>#REF!</v>
      </c>
      <c r="X68" s="80" t="e">
        <f t="shared" ca="1" si="41"/>
        <v>#REF!</v>
      </c>
      <c r="Y68" s="80" t="e">
        <f t="shared" ca="1" si="41"/>
        <v>#REF!</v>
      </c>
      <c r="Z68" s="80" t="e">
        <f t="shared" ca="1" si="41"/>
        <v>#REF!</v>
      </c>
      <c r="AA68" s="80" t="e">
        <f t="shared" ca="1" si="41"/>
        <v>#REF!</v>
      </c>
      <c r="AB68" s="80" t="e">
        <f t="shared" ca="1" si="41"/>
        <v>#REF!</v>
      </c>
      <c r="AC68" s="80" t="e">
        <f t="shared" ca="1" si="41"/>
        <v>#REF!</v>
      </c>
      <c r="AD68" s="80" t="e">
        <f t="shared" ca="1" si="41"/>
        <v>#REF!</v>
      </c>
      <c r="AE68" s="80" t="e">
        <f t="shared" ca="1" si="41"/>
        <v>#REF!</v>
      </c>
      <c r="AF68" s="80" t="e">
        <f t="shared" ca="1" si="41"/>
        <v>#REF!</v>
      </c>
      <c r="AG68" s="80" t="e">
        <f t="shared" ca="1" si="41"/>
        <v>#REF!</v>
      </c>
      <c r="AH68" s="80" t="e">
        <f t="shared" ca="1" si="42"/>
        <v>#REF!</v>
      </c>
      <c r="AI68" s="80" t="e">
        <f t="shared" ca="1" si="42"/>
        <v>#REF!</v>
      </c>
      <c r="AJ68" s="80" t="e">
        <f t="shared" ca="1" si="42"/>
        <v>#REF!</v>
      </c>
      <c r="AK68" s="80" t="e">
        <f t="shared" ca="1" si="42"/>
        <v>#REF!</v>
      </c>
      <c r="AL68" s="80" t="e">
        <f t="shared" ca="1" si="42"/>
        <v>#REF!</v>
      </c>
      <c r="AM68" s="80" t="e">
        <f t="shared" ca="1" si="42"/>
        <v>#REF!</v>
      </c>
      <c r="AN68" s="80" t="e">
        <f t="shared" ca="1" si="42"/>
        <v>#REF!</v>
      </c>
      <c r="AO68" s="80" t="e">
        <f t="shared" ca="1" si="42"/>
        <v>#REF!</v>
      </c>
      <c r="AP68" s="80" t="e">
        <f t="shared" ca="1" si="42"/>
        <v>#REF!</v>
      </c>
      <c r="AQ68" s="80" t="e">
        <f t="shared" ca="1" si="42"/>
        <v>#REF!</v>
      </c>
      <c r="AR68" s="80" t="e">
        <f t="shared" ca="1" si="43"/>
        <v>#REF!</v>
      </c>
      <c r="AS68" s="80" t="e">
        <f t="shared" ca="1" si="43"/>
        <v>#REF!</v>
      </c>
      <c r="AT68" s="80" t="e">
        <f t="shared" ca="1" si="43"/>
        <v>#REF!</v>
      </c>
      <c r="AU68" s="80" t="e">
        <f t="shared" ca="1" si="43"/>
        <v>#REF!</v>
      </c>
      <c r="AV68" s="80" t="e">
        <f t="shared" ca="1" si="43"/>
        <v>#REF!</v>
      </c>
      <c r="AW68" s="80" t="e">
        <f t="shared" ca="1" si="43"/>
        <v>#REF!</v>
      </c>
      <c r="AX68" s="80" t="e">
        <f t="shared" ca="1" si="43"/>
        <v>#REF!</v>
      </c>
      <c r="AY68" s="80" t="e">
        <f t="shared" ca="1" si="43"/>
        <v>#REF!</v>
      </c>
      <c r="AZ68" s="80" t="e">
        <f t="shared" ca="1" si="43"/>
        <v>#REF!</v>
      </c>
      <c r="BA68" s="80" t="e">
        <f t="shared" ca="1" si="43"/>
        <v>#REF!</v>
      </c>
      <c r="BB68" s="80" t="e">
        <f t="shared" ca="1" si="43"/>
        <v>#REF!</v>
      </c>
      <c r="BC68" s="80" t="e">
        <f t="shared" ca="1" si="43"/>
        <v>#REF!</v>
      </c>
      <c r="BD68" s="80" t="e">
        <f t="shared" ca="1" si="43"/>
        <v>#REF!</v>
      </c>
      <c r="BE68" s="80" t="e">
        <f t="shared" ca="1" si="26"/>
        <v>#REF!</v>
      </c>
      <c r="BF68" s="80" t="e">
        <f t="shared" ca="1" si="44"/>
        <v>#REF!</v>
      </c>
      <c r="BG68" s="80" t="e">
        <f t="shared" ca="1" si="44"/>
        <v>#REF!</v>
      </c>
      <c r="BH68" s="80" t="e">
        <f t="shared" ca="1" si="44"/>
        <v>#REF!</v>
      </c>
      <c r="BI68" s="80" t="e">
        <f t="shared" ca="1" si="44"/>
        <v>#REF!</v>
      </c>
      <c r="BJ68" s="80" t="e">
        <f t="shared" ca="1" si="44"/>
        <v>#REF!</v>
      </c>
      <c r="BK68" s="80" t="e">
        <f t="shared" ca="1" si="44"/>
        <v>#REF!</v>
      </c>
      <c r="BL68" s="80" t="e">
        <f t="shared" ca="1" si="44"/>
        <v>#REF!</v>
      </c>
      <c r="BM68" s="81" t="s">
        <v>585</v>
      </c>
      <c r="BN68" s="81" t="s">
        <v>292</v>
      </c>
      <c r="BO68" s="81" t="s">
        <v>518</v>
      </c>
    </row>
    <row r="69" spans="1:67" s="83" customFormat="1" x14ac:dyDescent="0.2">
      <c r="A69" s="80">
        <v>66</v>
      </c>
      <c r="B69" s="81" t="s">
        <v>586</v>
      </c>
      <c r="C69" s="80" t="str">
        <f t="shared" ref="C69:C132" si="45">$C$3</f>
        <v>夕張市</v>
      </c>
      <c r="D69" s="80" t="e">
        <f t="shared" ca="1" si="39"/>
        <v>#REF!</v>
      </c>
      <c r="E69" s="80" t="e">
        <f t="shared" ca="1" si="39"/>
        <v>#REF!</v>
      </c>
      <c r="F69" s="80" t="e">
        <f t="shared" ca="1" si="39"/>
        <v>#REF!</v>
      </c>
      <c r="G69" s="80" t="e">
        <f t="shared" ca="1" si="39"/>
        <v>#REF!</v>
      </c>
      <c r="H69" s="80" t="e">
        <f t="shared" ca="1" si="39"/>
        <v>#REF!</v>
      </c>
      <c r="I69" s="80" t="e">
        <f t="shared" ca="1" si="39"/>
        <v>#REF!</v>
      </c>
      <c r="J69" s="80" t="e">
        <f t="shared" ca="1" si="39"/>
        <v>#REF!</v>
      </c>
      <c r="K69" s="80" t="e">
        <f t="shared" ca="1" si="39"/>
        <v>#REF!</v>
      </c>
      <c r="L69" s="80" t="e">
        <f t="shared" ca="1" si="39"/>
        <v>#REF!</v>
      </c>
      <c r="M69" s="80" t="e">
        <f t="shared" ca="1" si="39"/>
        <v>#REF!</v>
      </c>
      <c r="N69" s="80" t="e">
        <f t="shared" ca="1" si="40"/>
        <v>#REF!</v>
      </c>
      <c r="O69" s="80" t="e">
        <f t="shared" ca="1" si="40"/>
        <v>#REF!</v>
      </c>
      <c r="P69" s="80" t="e">
        <f t="shared" ca="1" si="40"/>
        <v>#REF!</v>
      </c>
      <c r="Q69" s="80" t="e">
        <f t="shared" ca="1" si="40"/>
        <v>#REF!</v>
      </c>
      <c r="R69" s="80" t="e">
        <f t="shared" ca="1" si="40"/>
        <v>#REF!</v>
      </c>
      <c r="S69" s="80" t="e">
        <f t="shared" ca="1" si="40"/>
        <v>#REF!</v>
      </c>
      <c r="T69" s="80" t="e">
        <f t="shared" ca="1" si="40"/>
        <v>#REF!</v>
      </c>
      <c r="U69" s="80" t="e">
        <f t="shared" ca="1" si="40"/>
        <v>#REF!</v>
      </c>
      <c r="V69" s="80" t="e">
        <f t="shared" ca="1" si="40"/>
        <v>#REF!</v>
      </c>
      <c r="W69" s="80" t="e">
        <f t="shared" ca="1" si="40"/>
        <v>#REF!</v>
      </c>
      <c r="X69" s="80" t="e">
        <f t="shared" ca="1" si="41"/>
        <v>#REF!</v>
      </c>
      <c r="Y69" s="80" t="e">
        <f t="shared" ca="1" si="41"/>
        <v>#REF!</v>
      </c>
      <c r="Z69" s="80" t="e">
        <f t="shared" ca="1" si="41"/>
        <v>#REF!</v>
      </c>
      <c r="AA69" s="80" t="e">
        <f t="shared" ca="1" si="41"/>
        <v>#REF!</v>
      </c>
      <c r="AB69" s="80" t="e">
        <f t="shared" ca="1" si="41"/>
        <v>#REF!</v>
      </c>
      <c r="AC69" s="80" t="e">
        <f t="shared" ca="1" si="41"/>
        <v>#REF!</v>
      </c>
      <c r="AD69" s="80" t="e">
        <f t="shared" ca="1" si="41"/>
        <v>#REF!</v>
      </c>
      <c r="AE69" s="80" t="e">
        <f t="shared" ca="1" si="41"/>
        <v>#REF!</v>
      </c>
      <c r="AF69" s="80" t="e">
        <f t="shared" ca="1" si="41"/>
        <v>#REF!</v>
      </c>
      <c r="AG69" s="80" t="e">
        <f t="shared" ca="1" si="41"/>
        <v>#REF!</v>
      </c>
      <c r="AH69" s="80" t="e">
        <f t="shared" ca="1" si="42"/>
        <v>#REF!</v>
      </c>
      <c r="AI69" s="80" t="e">
        <f t="shared" ca="1" si="42"/>
        <v>#REF!</v>
      </c>
      <c r="AJ69" s="80" t="e">
        <f t="shared" ca="1" si="42"/>
        <v>#REF!</v>
      </c>
      <c r="AK69" s="80" t="e">
        <f t="shared" ca="1" si="42"/>
        <v>#REF!</v>
      </c>
      <c r="AL69" s="80" t="e">
        <f t="shared" ca="1" si="42"/>
        <v>#REF!</v>
      </c>
      <c r="AM69" s="80" t="e">
        <f t="shared" ca="1" si="42"/>
        <v>#REF!</v>
      </c>
      <c r="AN69" s="80" t="e">
        <f t="shared" ca="1" si="42"/>
        <v>#REF!</v>
      </c>
      <c r="AO69" s="80" t="e">
        <f t="shared" ca="1" si="42"/>
        <v>#REF!</v>
      </c>
      <c r="AP69" s="80" t="e">
        <f t="shared" ca="1" si="42"/>
        <v>#REF!</v>
      </c>
      <c r="AQ69" s="80" t="e">
        <f t="shared" ca="1" si="42"/>
        <v>#REF!</v>
      </c>
      <c r="AR69" s="80" t="e">
        <f t="shared" ca="1" si="43"/>
        <v>#REF!</v>
      </c>
      <c r="AS69" s="80" t="e">
        <f t="shared" ca="1" si="43"/>
        <v>#REF!</v>
      </c>
      <c r="AT69" s="80" t="e">
        <f t="shared" ca="1" si="43"/>
        <v>#REF!</v>
      </c>
      <c r="AU69" s="80" t="e">
        <f t="shared" ca="1" si="43"/>
        <v>#REF!</v>
      </c>
      <c r="AV69" s="80" t="e">
        <f t="shared" ca="1" si="43"/>
        <v>#REF!</v>
      </c>
      <c r="AW69" s="80" t="e">
        <f t="shared" ca="1" si="43"/>
        <v>#REF!</v>
      </c>
      <c r="AX69" s="80" t="e">
        <f t="shared" ca="1" si="43"/>
        <v>#REF!</v>
      </c>
      <c r="AY69" s="80" t="e">
        <f t="shared" ca="1" si="43"/>
        <v>#REF!</v>
      </c>
      <c r="AZ69" s="80" t="e">
        <f t="shared" ca="1" si="43"/>
        <v>#REF!</v>
      </c>
      <c r="BA69" s="80" t="e">
        <f t="shared" ca="1" si="43"/>
        <v>#REF!</v>
      </c>
      <c r="BB69" s="80" t="e">
        <f t="shared" ca="1" si="43"/>
        <v>#REF!</v>
      </c>
      <c r="BC69" s="80" t="e">
        <f t="shared" ca="1" si="43"/>
        <v>#REF!</v>
      </c>
      <c r="BD69" s="80" t="e">
        <f t="shared" ca="1" si="43"/>
        <v>#REF!</v>
      </c>
      <c r="BE69" s="80" t="e">
        <f t="shared" ref="BE69:BE100" ca="1" si="46">VLOOKUP($C69,INDIRECT("'"&amp;$B69&amp;"'!$C$4:$BL$182"),BE$166,0)</f>
        <v>#REF!</v>
      </c>
      <c r="BF69" s="80" t="e">
        <f t="shared" ca="1" si="44"/>
        <v>#REF!</v>
      </c>
      <c r="BG69" s="80" t="e">
        <f t="shared" ca="1" si="44"/>
        <v>#REF!</v>
      </c>
      <c r="BH69" s="80" t="e">
        <f t="shared" ca="1" si="44"/>
        <v>#REF!</v>
      </c>
      <c r="BI69" s="80" t="e">
        <f t="shared" ca="1" si="44"/>
        <v>#REF!</v>
      </c>
      <c r="BJ69" s="80" t="e">
        <f t="shared" ca="1" si="44"/>
        <v>#REF!</v>
      </c>
      <c r="BK69" s="80" t="e">
        <f t="shared" ca="1" si="44"/>
        <v>#REF!</v>
      </c>
      <c r="BL69" s="80" t="e">
        <f t="shared" ca="1" si="44"/>
        <v>#REF!</v>
      </c>
      <c r="BM69" s="81" t="s">
        <v>586</v>
      </c>
      <c r="BN69" s="81" t="s">
        <v>292</v>
      </c>
      <c r="BO69" s="81" t="s">
        <v>519</v>
      </c>
    </row>
    <row r="70" spans="1:67" x14ac:dyDescent="0.2">
      <c r="A70" s="80">
        <v>67</v>
      </c>
      <c r="B70" s="53" t="s">
        <v>587</v>
      </c>
      <c r="C70" s="36" t="str">
        <f t="shared" si="45"/>
        <v>夕張市</v>
      </c>
      <c r="D70" s="36" t="e">
        <f t="shared" ca="1" si="39"/>
        <v>#REF!</v>
      </c>
      <c r="E70" s="36" t="e">
        <f t="shared" ca="1" si="39"/>
        <v>#REF!</v>
      </c>
      <c r="F70" s="36" t="e">
        <f t="shared" ca="1" si="39"/>
        <v>#REF!</v>
      </c>
      <c r="G70" s="36" t="e">
        <f t="shared" ca="1" si="39"/>
        <v>#REF!</v>
      </c>
      <c r="H70" s="36" t="e">
        <f t="shared" ca="1" si="39"/>
        <v>#REF!</v>
      </c>
      <c r="I70" s="36" t="e">
        <f t="shared" ca="1" si="39"/>
        <v>#REF!</v>
      </c>
      <c r="J70" s="36" t="e">
        <f t="shared" ca="1" si="39"/>
        <v>#REF!</v>
      </c>
      <c r="K70" s="36" t="e">
        <f t="shared" ca="1" si="39"/>
        <v>#REF!</v>
      </c>
      <c r="L70" s="36" t="e">
        <f t="shared" ca="1" si="39"/>
        <v>#REF!</v>
      </c>
      <c r="M70" s="36" t="e">
        <f t="shared" ca="1" si="39"/>
        <v>#REF!</v>
      </c>
      <c r="N70" s="36" t="e">
        <f t="shared" ca="1" si="40"/>
        <v>#REF!</v>
      </c>
      <c r="O70" s="36" t="e">
        <f t="shared" ca="1" si="40"/>
        <v>#REF!</v>
      </c>
      <c r="P70" s="36" t="e">
        <f t="shared" ca="1" si="40"/>
        <v>#REF!</v>
      </c>
      <c r="Q70" s="36" t="e">
        <f t="shared" ca="1" si="40"/>
        <v>#REF!</v>
      </c>
      <c r="R70" s="36" t="e">
        <f t="shared" ca="1" si="40"/>
        <v>#REF!</v>
      </c>
      <c r="S70" s="36" t="e">
        <f t="shared" ca="1" si="40"/>
        <v>#REF!</v>
      </c>
      <c r="T70" s="36" t="e">
        <f t="shared" ca="1" si="40"/>
        <v>#REF!</v>
      </c>
      <c r="U70" s="36" t="e">
        <f t="shared" ca="1" si="40"/>
        <v>#REF!</v>
      </c>
      <c r="V70" s="36" t="e">
        <f t="shared" ca="1" si="40"/>
        <v>#REF!</v>
      </c>
      <c r="W70" s="36" t="e">
        <f t="shared" ca="1" si="40"/>
        <v>#REF!</v>
      </c>
      <c r="X70" s="36" t="e">
        <f t="shared" ca="1" si="41"/>
        <v>#REF!</v>
      </c>
      <c r="Y70" s="36" t="e">
        <f t="shared" ca="1" si="41"/>
        <v>#REF!</v>
      </c>
      <c r="Z70" s="36" t="e">
        <f t="shared" ca="1" si="41"/>
        <v>#REF!</v>
      </c>
      <c r="AA70" s="36" t="e">
        <f t="shared" ca="1" si="41"/>
        <v>#REF!</v>
      </c>
      <c r="AB70" s="36" t="e">
        <f t="shared" ca="1" si="41"/>
        <v>#REF!</v>
      </c>
      <c r="AC70" s="36" t="e">
        <f t="shared" ca="1" si="41"/>
        <v>#REF!</v>
      </c>
      <c r="AD70" s="36" t="e">
        <f t="shared" ca="1" si="41"/>
        <v>#REF!</v>
      </c>
      <c r="AE70" s="36" t="e">
        <f t="shared" ca="1" si="41"/>
        <v>#REF!</v>
      </c>
      <c r="AF70" s="36" t="e">
        <f t="shared" ca="1" si="41"/>
        <v>#REF!</v>
      </c>
      <c r="AG70" s="36" t="e">
        <f t="shared" ca="1" si="41"/>
        <v>#REF!</v>
      </c>
      <c r="AH70" s="36" t="e">
        <f t="shared" ca="1" si="42"/>
        <v>#REF!</v>
      </c>
      <c r="AI70" s="36" t="e">
        <f t="shared" ca="1" si="42"/>
        <v>#REF!</v>
      </c>
      <c r="AJ70" s="36" t="e">
        <f t="shared" ca="1" si="42"/>
        <v>#REF!</v>
      </c>
      <c r="AK70" s="36" t="e">
        <f t="shared" ca="1" si="42"/>
        <v>#REF!</v>
      </c>
      <c r="AL70" s="36" t="e">
        <f t="shared" ca="1" si="42"/>
        <v>#REF!</v>
      </c>
      <c r="AM70" s="36" t="e">
        <f t="shared" ca="1" si="42"/>
        <v>#REF!</v>
      </c>
      <c r="AN70" s="36" t="e">
        <f t="shared" ca="1" si="42"/>
        <v>#REF!</v>
      </c>
      <c r="AO70" s="36" t="e">
        <f t="shared" ca="1" si="42"/>
        <v>#REF!</v>
      </c>
      <c r="AP70" s="36" t="e">
        <f t="shared" ca="1" si="42"/>
        <v>#REF!</v>
      </c>
      <c r="AQ70" s="36" t="e">
        <f t="shared" ca="1" si="42"/>
        <v>#REF!</v>
      </c>
      <c r="AR70" s="36" t="e">
        <f t="shared" ca="1" si="43"/>
        <v>#REF!</v>
      </c>
      <c r="AS70" s="36" t="e">
        <f t="shared" ca="1" si="43"/>
        <v>#REF!</v>
      </c>
      <c r="AT70" s="36" t="e">
        <f t="shared" ca="1" si="43"/>
        <v>#REF!</v>
      </c>
      <c r="AU70" s="36" t="e">
        <f t="shared" ca="1" si="43"/>
        <v>#REF!</v>
      </c>
      <c r="AV70" s="36" t="e">
        <f t="shared" ca="1" si="43"/>
        <v>#REF!</v>
      </c>
      <c r="AW70" s="36" t="e">
        <f t="shared" ca="1" si="43"/>
        <v>#REF!</v>
      </c>
      <c r="AX70" s="36" t="e">
        <f t="shared" ca="1" si="43"/>
        <v>#REF!</v>
      </c>
      <c r="AY70" s="36" t="e">
        <f t="shared" ca="1" si="43"/>
        <v>#REF!</v>
      </c>
      <c r="AZ70" s="36" t="e">
        <f t="shared" ca="1" si="43"/>
        <v>#REF!</v>
      </c>
      <c r="BA70" s="36" t="e">
        <f t="shared" ca="1" si="43"/>
        <v>#REF!</v>
      </c>
      <c r="BB70" s="36" t="e">
        <f t="shared" ca="1" si="43"/>
        <v>#REF!</v>
      </c>
      <c r="BC70" s="36" t="e">
        <f t="shared" ca="1" si="43"/>
        <v>#REF!</v>
      </c>
      <c r="BD70" s="36" t="e">
        <f t="shared" ca="1" si="43"/>
        <v>#REF!</v>
      </c>
      <c r="BE70" s="73" t="e">
        <f t="shared" ca="1" si="46"/>
        <v>#REF!</v>
      </c>
      <c r="BF70" s="73" t="e">
        <f t="shared" ca="1" si="44"/>
        <v>#REF!</v>
      </c>
      <c r="BG70" s="36" t="e">
        <f t="shared" ca="1" si="44"/>
        <v>#REF!</v>
      </c>
      <c r="BH70" s="36" t="e">
        <f t="shared" ca="1" si="44"/>
        <v>#REF!</v>
      </c>
      <c r="BI70" s="36" t="e">
        <f t="shared" ca="1" si="44"/>
        <v>#REF!</v>
      </c>
      <c r="BJ70" s="36" t="e">
        <f t="shared" ca="1" si="44"/>
        <v>#REF!</v>
      </c>
      <c r="BK70" s="36" t="e">
        <f t="shared" ca="1" si="44"/>
        <v>#REF!</v>
      </c>
      <c r="BL70" s="36" t="e">
        <f t="shared" ca="1" si="44"/>
        <v>#REF!</v>
      </c>
      <c r="BM70" s="53" t="s">
        <v>587</v>
      </c>
      <c r="BN70" s="53" t="s">
        <v>293</v>
      </c>
      <c r="BO70" s="53" t="s">
        <v>437</v>
      </c>
    </row>
    <row r="71" spans="1:67" x14ac:dyDescent="0.2">
      <c r="A71" s="80">
        <v>68</v>
      </c>
      <c r="B71" s="53" t="s">
        <v>588</v>
      </c>
      <c r="C71" s="36" t="str">
        <f t="shared" si="45"/>
        <v>夕張市</v>
      </c>
      <c r="D71" s="36" t="e">
        <f t="shared" ca="1" si="39"/>
        <v>#REF!</v>
      </c>
      <c r="E71" s="36" t="e">
        <f t="shared" ca="1" si="39"/>
        <v>#REF!</v>
      </c>
      <c r="F71" s="36" t="e">
        <f t="shared" ca="1" si="39"/>
        <v>#REF!</v>
      </c>
      <c r="G71" s="36" t="e">
        <f t="shared" ca="1" si="39"/>
        <v>#REF!</v>
      </c>
      <c r="H71" s="36" t="e">
        <f t="shared" ca="1" si="39"/>
        <v>#REF!</v>
      </c>
      <c r="I71" s="36" t="e">
        <f t="shared" ca="1" si="39"/>
        <v>#REF!</v>
      </c>
      <c r="J71" s="36" t="e">
        <f t="shared" ca="1" si="39"/>
        <v>#REF!</v>
      </c>
      <c r="K71" s="36" t="e">
        <f t="shared" ca="1" si="39"/>
        <v>#REF!</v>
      </c>
      <c r="L71" s="36" t="e">
        <f t="shared" ca="1" si="39"/>
        <v>#REF!</v>
      </c>
      <c r="M71" s="36" t="e">
        <f t="shared" ca="1" si="39"/>
        <v>#REF!</v>
      </c>
      <c r="N71" s="36" t="e">
        <f t="shared" ca="1" si="40"/>
        <v>#REF!</v>
      </c>
      <c r="O71" s="36" t="e">
        <f t="shared" ca="1" si="40"/>
        <v>#REF!</v>
      </c>
      <c r="P71" s="36" t="e">
        <f t="shared" ca="1" si="40"/>
        <v>#REF!</v>
      </c>
      <c r="Q71" s="36" t="e">
        <f t="shared" ca="1" si="40"/>
        <v>#REF!</v>
      </c>
      <c r="R71" s="36" t="e">
        <f t="shared" ca="1" si="40"/>
        <v>#REF!</v>
      </c>
      <c r="S71" s="36" t="e">
        <f t="shared" ca="1" si="40"/>
        <v>#REF!</v>
      </c>
      <c r="T71" s="36" t="e">
        <f t="shared" ca="1" si="40"/>
        <v>#REF!</v>
      </c>
      <c r="U71" s="36" t="e">
        <f t="shared" ca="1" si="40"/>
        <v>#REF!</v>
      </c>
      <c r="V71" s="36" t="e">
        <f t="shared" ca="1" si="40"/>
        <v>#REF!</v>
      </c>
      <c r="W71" s="36" t="e">
        <f t="shared" ca="1" si="40"/>
        <v>#REF!</v>
      </c>
      <c r="X71" s="36" t="e">
        <f t="shared" ca="1" si="41"/>
        <v>#REF!</v>
      </c>
      <c r="Y71" s="36" t="e">
        <f t="shared" ca="1" si="41"/>
        <v>#REF!</v>
      </c>
      <c r="Z71" s="36" t="e">
        <f t="shared" ca="1" si="41"/>
        <v>#REF!</v>
      </c>
      <c r="AA71" s="36" t="e">
        <f t="shared" ca="1" si="41"/>
        <v>#REF!</v>
      </c>
      <c r="AB71" s="36" t="e">
        <f t="shared" ca="1" si="41"/>
        <v>#REF!</v>
      </c>
      <c r="AC71" s="36" t="e">
        <f t="shared" ca="1" si="41"/>
        <v>#REF!</v>
      </c>
      <c r="AD71" s="36" t="e">
        <f t="shared" ca="1" si="41"/>
        <v>#REF!</v>
      </c>
      <c r="AE71" s="36" t="e">
        <f t="shared" ca="1" si="41"/>
        <v>#REF!</v>
      </c>
      <c r="AF71" s="36" t="e">
        <f t="shared" ca="1" si="41"/>
        <v>#REF!</v>
      </c>
      <c r="AG71" s="36" t="e">
        <f t="shared" ca="1" si="41"/>
        <v>#REF!</v>
      </c>
      <c r="AH71" s="36" t="e">
        <f t="shared" ca="1" si="42"/>
        <v>#REF!</v>
      </c>
      <c r="AI71" s="36" t="e">
        <f t="shared" ca="1" si="42"/>
        <v>#REF!</v>
      </c>
      <c r="AJ71" s="36" t="e">
        <f t="shared" ca="1" si="42"/>
        <v>#REF!</v>
      </c>
      <c r="AK71" s="36" t="e">
        <f t="shared" ca="1" si="42"/>
        <v>#REF!</v>
      </c>
      <c r="AL71" s="36" t="e">
        <f t="shared" ca="1" si="42"/>
        <v>#REF!</v>
      </c>
      <c r="AM71" s="36" t="e">
        <f t="shared" ca="1" si="42"/>
        <v>#REF!</v>
      </c>
      <c r="AN71" s="36" t="e">
        <f t="shared" ca="1" si="42"/>
        <v>#REF!</v>
      </c>
      <c r="AO71" s="36" t="e">
        <f t="shared" ca="1" si="42"/>
        <v>#REF!</v>
      </c>
      <c r="AP71" s="36" t="e">
        <f t="shared" ca="1" si="42"/>
        <v>#REF!</v>
      </c>
      <c r="AQ71" s="36" t="e">
        <f t="shared" ca="1" si="42"/>
        <v>#REF!</v>
      </c>
      <c r="AR71" s="36" t="e">
        <f t="shared" ca="1" si="43"/>
        <v>#REF!</v>
      </c>
      <c r="AS71" s="36" t="e">
        <f t="shared" ca="1" si="43"/>
        <v>#REF!</v>
      </c>
      <c r="AT71" s="36" t="e">
        <f t="shared" ca="1" si="43"/>
        <v>#REF!</v>
      </c>
      <c r="AU71" s="36" t="e">
        <f t="shared" ca="1" si="43"/>
        <v>#REF!</v>
      </c>
      <c r="AV71" s="36" t="e">
        <f t="shared" ca="1" si="43"/>
        <v>#REF!</v>
      </c>
      <c r="AW71" s="36" t="e">
        <f t="shared" ca="1" si="43"/>
        <v>#REF!</v>
      </c>
      <c r="AX71" s="36" t="e">
        <f t="shared" ca="1" si="43"/>
        <v>#REF!</v>
      </c>
      <c r="AY71" s="36" t="e">
        <f t="shared" ca="1" si="43"/>
        <v>#REF!</v>
      </c>
      <c r="AZ71" s="36" t="e">
        <f t="shared" ca="1" si="43"/>
        <v>#REF!</v>
      </c>
      <c r="BA71" s="36" t="e">
        <f t="shared" ca="1" si="43"/>
        <v>#REF!</v>
      </c>
      <c r="BB71" s="36" t="e">
        <f t="shared" ca="1" si="43"/>
        <v>#REF!</v>
      </c>
      <c r="BC71" s="36" t="e">
        <f t="shared" ca="1" si="43"/>
        <v>#REF!</v>
      </c>
      <c r="BD71" s="36" t="e">
        <f t="shared" ca="1" si="43"/>
        <v>#REF!</v>
      </c>
      <c r="BE71" s="36" t="e">
        <f t="shared" ca="1" si="46"/>
        <v>#REF!</v>
      </c>
      <c r="BF71" s="36" t="e">
        <f t="shared" ca="1" si="44"/>
        <v>#REF!</v>
      </c>
      <c r="BG71" s="36" t="e">
        <f t="shared" ca="1" si="44"/>
        <v>#REF!</v>
      </c>
      <c r="BH71" s="36" t="e">
        <f t="shared" ca="1" si="44"/>
        <v>#REF!</v>
      </c>
      <c r="BI71" s="36" t="e">
        <f t="shared" ca="1" si="44"/>
        <v>#REF!</v>
      </c>
      <c r="BJ71" s="36" t="e">
        <f t="shared" ca="1" si="44"/>
        <v>#REF!</v>
      </c>
      <c r="BK71" s="36" t="e">
        <f t="shared" ca="1" si="44"/>
        <v>#REF!</v>
      </c>
      <c r="BL71" s="36" t="e">
        <f t="shared" ca="1" si="44"/>
        <v>#REF!</v>
      </c>
      <c r="BM71" s="53" t="s">
        <v>588</v>
      </c>
      <c r="BN71" s="53" t="s">
        <v>293</v>
      </c>
      <c r="BO71" s="53" t="s">
        <v>518</v>
      </c>
    </row>
    <row r="72" spans="1:67" x14ac:dyDescent="0.2">
      <c r="A72" s="80">
        <v>69</v>
      </c>
      <c r="B72" s="53" t="s">
        <v>589</v>
      </c>
      <c r="C72" s="36" t="str">
        <f t="shared" si="45"/>
        <v>夕張市</v>
      </c>
      <c r="D72" s="36" t="e">
        <f t="shared" ca="1" si="39"/>
        <v>#REF!</v>
      </c>
      <c r="E72" s="36" t="e">
        <f t="shared" ca="1" si="39"/>
        <v>#REF!</v>
      </c>
      <c r="F72" s="36" t="e">
        <f t="shared" ca="1" si="39"/>
        <v>#REF!</v>
      </c>
      <c r="G72" s="36" t="e">
        <f t="shared" ca="1" si="39"/>
        <v>#REF!</v>
      </c>
      <c r="H72" s="36" t="e">
        <f t="shared" ca="1" si="39"/>
        <v>#REF!</v>
      </c>
      <c r="I72" s="36" t="e">
        <f t="shared" ca="1" si="39"/>
        <v>#REF!</v>
      </c>
      <c r="J72" s="36" t="e">
        <f t="shared" ca="1" si="39"/>
        <v>#REF!</v>
      </c>
      <c r="K72" s="36" t="e">
        <f t="shared" ca="1" si="39"/>
        <v>#REF!</v>
      </c>
      <c r="L72" s="36" t="e">
        <f t="shared" ca="1" si="39"/>
        <v>#REF!</v>
      </c>
      <c r="M72" s="36" t="e">
        <f t="shared" ca="1" si="39"/>
        <v>#REF!</v>
      </c>
      <c r="N72" s="36" t="e">
        <f t="shared" ca="1" si="40"/>
        <v>#REF!</v>
      </c>
      <c r="O72" s="36" t="e">
        <f t="shared" ca="1" si="40"/>
        <v>#REF!</v>
      </c>
      <c r="P72" s="36" t="e">
        <f t="shared" ca="1" si="40"/>
        <v>#REF!</v>
      </c>
      <c r="Q72" s="36" t="e">
        <f t="shared" ca="1" si="40"/>
        <v>#REF!</v>
      </c>
      <c r="R72" s="36" t="e">
        <f t="shared" ca="1" si="40"/>
        <v>#REF!</v>
      </c>
      <c r="S72" s="36" t="e">
        <f t="shared" ca="1" si="40"/>
        <v>#REF!</v>
      </c>
      <c r="T72" s="36" t="e">
        <f t="shared" ca="1" si="40"/>
        <v>#REF!</v>
      </c>
      <c r="U72" s="36" t="e">
        <f t="shared" ca="1" si="40"/>
        <v>#REF!</v>
      </c>
      <c r="V72" s="36" t="e">
        <f t="shared" ca="1" si="40"/>
        <v>#REF!</v>
      </c>
      <c r="W72" s="36" t="e">
        <f t="shared" ca="1" si="40"/>
        <v>#REF!</v>
      </c>
      <c r="X72" s="36" t="e">
        <f t="shared" ca="1" si="41"/>
        <v>#REF!</v>
      </c>
      <c r="Y72" s="36" t="e">
        <f t="shared" ca="1" si="41"/>
        <v>#REF!</v>
      </c>
      <c r="Z72" s="36" t="e">
        <f t="shared" ca="1" si="41"/>
        <v>#REF!</v>
      </c>
      <c r="AA72" s="36" t="e">
        <f t="shared" ca="1" si="41"/>
        <v>#REF!</v>
      </c>
      <c r="AB72" s="36" t="e">
        <f t="shared" ca="1" si="41"/>
        <v>#REF!</v>
      </c>
      <c r="AC72" s="36" t="e">
        <f t="shared" ca="1" si="41"/>
        <v>#REF!</v>
      </c>
      <c r="AD72" s="36" t="e">
        <f t="shared" ca="1" si="41"/>
        <v>#REF!</v>
      </c>
      <c r="AE72" s="36" t="e">
        <f t="shared" ca="1" si="41"/>
        <v>#REF!</v>
      </c>
      <c r="AF72" s="36" t="e">
        <f t="shared" ca="1" si="41"/>
        <v>#REF!</v>
      </c>
      <c r="AG72" s="36" t="e">
        <f t="shared" ca="1" si="41"/>
        <v>#REF!</v>
      </c>
      <c r="AH72" s="36" t="e">
        <f t="shared" ca="1" si="42"/>
        <v>#REF!</v>
      </c>
      <c r="AI72" s="36" t="e">
        <f t="shared" ca="1" si="42"/>
        <v>#REF!</v>
      </c>
      <c r="AJ72" s="36" t="e">
        <f t="shared" ca="1" si="42"/>
        <v>#REF!</v>
      </c>
      <c r="AK72" s="36" t="e">
        <f t="shared" ca="1" si="42"/>
        <v>#REF!</v>
      </c>
      <c r="AL72" s="36" t="e">
        <f t="shared" ca="1" si="42"/>
        <v>#REF!</v>
      </c>
      <c r="AM72" s="36" t="e">
        <f t="shared" ca="1" si="42"/>
        <v>#REF!</v>
      </c>
      <c r="AN72" s="36" t="e">
        <f t="shared" ca="1" si="42"/>
        <v>#REF!</v>
      </c>
      <c r="AO72" s="36" t="e">
        <f t="shared" ca="1" si="42"/>
        <v>#REF!</v>
      </c>
      <c r="AP72" s="36" t="e">
        <f t="shared" ca="1" si="42"/>
        <v>#REF!</v>
      </c>
      <c r="AQ72" s="36" t="e">
        <f t="shared" ca="1" si="42"/>
        <v>#REF!</v>
      </c>
      <c r="AR72" s="36" t="e">
        <f t="shared" ca="1" si="43"/>
        <v>#REF!</v>
      </c>
      <c r="AS72" s="36" t="e">
        <f t="shared" ca="1" si="43"/>
        <v>#REF!</v>
      </c>
      <c r="AT72" s="36" t="e">
        <f t="shared" ca="1" si="43"/>
        <v>#REF!</v>
      </c>
      <c r="AU72" s="36" t="e">
        <f t="shared" ca="1" si="43"/>
        <v>#REF!</v>
      </c>
      <c r="AV72" s="36" t="e">
        <f t="shared" ca="1" si="43"/>
        <v>#REF!</v>
      </c>
      <c r="AW72" s="36" t="e">
        <f t="shared" ca="1" si="43"/>
        <v>#REF!</v>
      </c>
      <c r="AX72" s="36" t="e">
        <f t="shared" ca="1" si="43"/>
        <v>#REF!</v>
      </c>
      <c r="AY72" s="36" t="e">
        <f t="shared" ca="1" si="43"/>
        <v>#REF!</v>
      </c>
      <c r="AZ72" s="36" t="e">
        <f t="shared" ca="1" si="43"/>
        <v>#REF!</v>
      </c>
      <c r="BA72" s="36" t="e">
        <f t="shared" ca="1" si="43"/>
        <v>#REF!</v>
      </c>
      <c r="BB72" s="36" t="e">
        <f t="shared" ca="1" si="43"/>
        <v>#REF!</v>
      </c>
      <c r="BC72" s="36" t="e">
        <f t="shared" ca="1" si="43"/>
        <v>#REF!</v>
      </c>
      <c r="BD72" s="36" t="e">
        <f t="shared" ca="1" si="43"/>
        <v>#REF!</v>
      </c>
      <c r="BE72" s="36" t="e">
        <f t="shared" ca="1" si="46"/>
        <v>#REF!</v>
      </c>
      <c r="BF72" s="36" t="e">
        <f t="shared" ca="1" si="44"/>
        <v>#REF!</v>
      </c>
      <c r="BG72" s="36" t="e">
        <f t="shared" ca="1" si="44"/>
        <v>#REF!</v>
      </c>
      <c r="BH72" s="36" t="e">
        <f t="shared" ca="1" si="44"/>
        <v>#REF!</v>
      </c>
      <c r="BI72" s="36" t="e">
        <f t="shared" ca="1" si="44"/>
        <v>#REF!</v>
      </c>
      <c r="BJ72" s="36" t="e">
        <f t="shared" ca="1" si="44"/>
        <v>#REF!</v>
      </c>
      <c r="BK72" s="36" t="e">
        <f t="shared" ca="1" si="44"/>
        <v>#REF!</v>
      </c>
      <c r="BL72" s="36" t="e">
        <f t="shared" ca="1" si="44"/>
        <v>#REF!</v>
      </c>
      <c r="BM72" s="53" t="s">
        <v>589</v>
      </c>
      <c r="BN72" s="53" t="s">
        <v>293</v>
      </c>
      <c r="BO72" s="53" t="s">
        <v>519</v>
      </c>
    </row>
    <row r="73" spans="1:67" s="83" customFormat="1" x14ac:dyDescent="0.2">
      <c r="A73" s="80">
        <v>70</v>
      </c>
      <c r="B73" s="81" t="s">
        <v>590</v>
      </c>
      <c r="C73" s="80" t="str">
        <f t="shared" si="45"/>
        <v>夕張市</v>
      </c>
      <c r="D73" s="80" t="e">
        <f t="shared" ca="1" si="39"/>
        <v>#REF!</v>
      </c>
      <c r="E73" s="80" t="e">
        <f t="shared" ca="1" si="39"/>
        <v>#REF!</v>
      </c>
      <c r="F73" s="80" t="e">
        <f t="shared" ca="1" si="39"/>
        <v>#REF!</v>
      </c>
      <c r="G73" s="80" t="e">
        <f t="shared" ca="1" si="39"/>
        <v>#REF!</v>
      </c>
      <c r="H73" s="80" t="e">
        <f t="shared" ca="1" si="39"/>
        <v>#REF!</v>
      </c>
      <c r="I73" s="80" t="e">
        <f t="shared" ca="1" si="39"/>
        <v>#REF!</v>
      </c>
      <c r="J73" s="80" t="e">
        <f t="shared" ca="1" si="39"/>
        <v>#REF!</v>
      </c>
      <c r="K73" s="80" t="e">
        <f t="shared" ca="1" si="39"/>
        <v>#REF!</v>
      </c>
      <c r="L73" s="80" t="e">
        <f t="shared" ca="1" si="39"/>
        <v>#REF!</v>
      </c>
      <c r="M73" s="80" t="e">
        <f t="shared" ca="1" si="39"/>
        <v>#REF!</v>
      </c>
      <c r="N73" s="80" t="e">
        <f t="shared" ca="1" si="40"/>
        <v>#REF!</v>
      </c>
      <c r="O73" s="80" t="e">
        <f t="shared" ca="1" si="40"/>
        <v>#REF!</v>
      </c>
      <c r="P73" s="80" t="e">
        <f t="shared" ca="1" si="40"/>
        <v>#REF!</v>
      </c>
      <c r="Q73" s="80" t="e">
        <f t="shared" ca="1" si="40"/>
        <v>#REF!</v>
      </c>
      <c r="R73" s="80" t="e">
        <f t="shared" ca="1" si="40"/>
        <v>#REF!</v>
      </c>
      <c r="S73" s="80" t="e">
        <f t="shared" ca="1" si="40"/>
        <v>#REF!</v>
      </c>
      <c r="T73" s="80" t="e">
        <f t="shared" ca="1" si="40"/>
        <v>#REF!</v>
      </c>
      <c r="U73" s="80" t="e">
        <f t="shared" ca="1" si="40"/>
        <v>#REF!</v>
      </c>
      <c r="V73" s="80" t="e">
        <f t="shared" ca="1" si="40"/>
        <v>#REF!</v>
      </c>
      <c r="W73" s="80" t="e">
        <f t="shared" ca="1" si="40"/>
        <v>#REF!</v>
      </c>
      <c r="X73" s="80" t="e">
        <f t="shared" ca="1" si="41"/>
        <v>#REF!</v>
      </c>
      <c r="Y73" s="80" t="e">
        <f t="shared" ca="1" si="41"/>
        <v>#REF!</v>
      </c>
      <c r="Z73" s="80" t="e">
        <f t="shared" ca="1" si="41"/>
        <v>#REF!</v>
      </c>
      <c r="AA73" s="80" t="e">
        <f t="shared" ca="1" si="41"/>
        <v>#REF!</v>
      </c>
      <c r="AB73" s="80" t="e">
        <f t="shared" ca="1" si="41"/>
        <v>#REF!</v>
      </c>
      <c r="AC73" s="80" t="e">
        <f t="shared" ca="1" si="41"/>
        <v>#REF!</v>
      </c>
      <c r="AD73" s="80" t="e">
        <f t="shared" ca="1" si="41"/>
        <v>#REF!</v>
      </c>
      <c r="AE73" s="80" t="e">
        <f t="shared" ca="1" si="41"/>
        <v>#REF!</v>
      </c>
      <c r="AF73" s="80" t="e">
        <f t="shared" ca="1" si="41"/>
        <v>#REF!</v>
      </c>
      <c r="AG73" s="80" t="e">
        <f t="shared" ca="1" si="41"/>
        <v>#REF!</v>
      </c>
      <c r="AH73" s="80" t="e">
        <f t="shared" ca="1" si="42"/>
        <v>#REF!</v>
      </c>
      <c r="AI73" s="80" t="e">
        <f t="shared" ca="1" si="42"/>
        <v>#REF!</v>
      </c>
      <c r="AJ73" s="80" t="e">
        <f t="shared" ca="1" si="42"/>
        <v>#REF!</v>
      </c>
      <c r="AK73" s="80" t="e">
        <f t="shared" ca="1" si="42"/>
        <v>#REF!</v>
      </c>
      <c r="AL73" s="80" t="e">
        <f t="shared" ca="1" si="42"/>
        <v>#REF!</v>
      </c>
      <c r="AM73" s="80" t="e">
        <f t="shared" ca="1" si="42"/>
        <v>#REF!</v>
      </c>
      <c r="AN73" s="80" t="e">
        <f t="shared" ca="1" si="42"/>
        <v>#REF!</v>
      </c>
      <c r="AO73" s="80" t="e">
        <f t="shared" ca="1" si="42"/>
        <v>#REF!</v>
      </c>
      <c r="AP73" s="80" t="e">
        <f t="shared" ca="1" si="42"/>
        <v>#REF!</v>
      </c>
      <c r="AQ73" s="80" t="e">
        <f t="shared" ca="1" si="42"/>
        <v>#REF!</v>
      </c>
      <c r="AR73" s="80" t="e">
        <f t="shared" ca="1" si="43"/>
        <v>#REF!</v>
      </c>
      <c r="AS73" s="80" t="e">
        <f t="shared" ca="1" si="43"/>
        <v>#REF!</v>
      </c>
      <c r="AT73" s="80" t="e">
        <f t="shared" ca="1" si="43"/>
        <v>#REF!</v>
      </c>
      <c r="AU73" s="80" t="e">
        <f t="shared" ca="1" si="43"/>
        <v>#REF!</v>
      </c>
      <c r="AV73" s="80" t="e">
        <f t="shared" ca="1" si="43"/>
        <v>#REF!</v>
      </c>
      <c r="AW73" s="80" t="e">
        <f t="shared" ca="1" si="43"/>
        <v>#REF!</v>
      </c>
      <c r="AX73" s="80" t="e">
        <f t="shared" ca="1" si="43"/>
        <v>#REF!</v>
      </c>
      <c r="AY73" s="80" t="e">
        <f t="shared" ca="1" si="43"/>
        <v>#REF!</v>
      </c>
      <c r="AZ73" s="80" t="e">
        <f t="shared" ca="1" si="43"/>
        <v>#REF!</v>
      </c>
      <c r="BA73" s="80" t="e">
        <f t="shared" ca="1" si="43"/>
        <v>#REF!</v>
      </c>
      <c r="BB73" s="80" t="e">
        <f t="shared" ca="1" si="43"/>
        <v>#REF!</v>
      </c>
      <c r="BC73" s="80" t="e">
        <f t="shared" ca="1" si="43"/>
        <v>#REF!</v>
      </c>
      <c r="BD73" s="80" t="e">
        <f t="shared" ca="1" si="43"/>
        <v>#REF!</v>
      </c>
      <c r="BE73" s="80" t="e">
        <f t="shared" ca="1" si="46"/>
        <v>#REF!</v>
      </c>
      <c r="BF73" s="80" t="e">
        <f t="shared" ca="1" si="44"/>
        <v>#REF!</v>
      </c>
      <c r="BG73" s="80" t="e">
        <f t="shared" ca="1" si="44"/>
        <v>#REF!</v>
      </c>
      <c r="BH73" s="80" t="e">
        <f t="shared" ca="1" si="44"/>
        <v>#REF!</v>
      </c>
      <c r="BI73" s="80" t="e">
        <f t="shared" ca="1" si="44"/>
        <v>#REF!</v>
      </c>
      <c r="BJ73" s="80" t="e">
        <f t="shared" ca="1" si="44"/>
        <v>#REF!</v>
      </c>
      <c r="BK73" s="80" t="e">
        <f t="shared" ca="1" si="44"/>
        <v>#REF!</v>
      </c>
      <c r="BL73" s="80" t="e">
        <f t="shared" ca="1" si="44"/>
        <v>#REF!</v>
      </c>
      <c r="BM73" s="81" t="s">
        <v>590</v>
      </c>
      <c r="BN73" s="81" t="s">
        <v>294</v>
      </c>
      <c r="BO73" s="81" t="s">
        <v>437</v>
      </c>
    </row>
    <row r="74" spans="1:67" s="83" customFormat="1" x14ac:dyDescent="0.2">
      <c r="A74" s="80">
        <v>71</v>
      </c>
      <c r="B74" s="81" t="s">
        <v>591</v>
      </c>
      <c r="C74" s="80" t="str">
        <f t="shared" si="45"/>
        <v>夕張市</v>
      </c>
      <c r="D74" s="80" t="e">
        <f t="shared" ref="D74:M83" ca="1" si="47">VLOOKUP($C74,INDIRECT("'"&amp;$B74&amp;"'!$C$4:$BL$182"),D$166,0)</f>
        <v>#REF!</v>
      </c>
      <c r="E74" s="80" t="e">
        <f t="shared" ca="1" si="47"/>
        <v>#REF!</v>
      </c>
      <c r="F74" s="80" t="e">
        <f t="shared" ca="1" si="47"/>
        <v>#REF!</v>
      </c>
      <c r="G74" s="80" t="e">
        <f t="shared" ca="1" si="47"/>
        <v>#REF!</v>
      </c>
      <c r="H74" s="80" t="e">
        <f t="shared" ca="1" si="47"/>
        <v>#REF!</v>
      </c>
      <c r="I74" s="80" t="e">
        <f t="shared" ca="1" si="47"/>
        <v>#REF!</v>
      </c>
      <c r="J74" s="80" t="e">
        <f t="shared" ca="1" si="47"/>
        <v>#REF!</v>
      </c>
      <c r="K74" s="80" t="e">
        <f t="shared" ca="1" si="47"/>
        <v>#REF!</v>
      </c>
      <c r="L74" s="80" t="e">
        <f t="shared" ca="1" si="47"/>
        <v>#REF!</v>
      </c>
      <c r="M74" s="80" t="e">
        <f t="shared" ca="1" si="47"/>
        <v>#REF!</v>
      </c>
      <c r="N74" s="80" t="e">
        <f t="shared" ref="N74:W83" ca="1" si="48">VLOOKUP($C74,INDIRECT("'"&amp;$B74&amp;"'!$C$4:$BL$182"),N$166,0)</f>
        <v>#REF!</v>
      </c>
      <c r="O74" s="80" t="e">
        <f t="shared" ca="1" si="48"/>
        <v>#REF!</v>
      </c>
      <c r="P74" s="80" t="e">
        <f t="shared" ca="1" si="48"/>
        <v>#REF!</v>
      </c>
      <c r="Q74" s="80" t="e">
        <f t="shared" ca="1" si="48"/>
        <v>#REF!</v>
      </c>
      <c r="R74" s="80" t="e">
        <f t="shared" ca="1" si="48"/>
        <v>#REF!</v>
      </c>
      <c r="S74" s="80" t="e">
        <f t="shared" ca="1" si="48"/>
        <v>#REF!</v>
      </c>
      <c r="T74" s="80" t="e">
        <f t="shared" ca="1" si="48"/>
        <v>#REF!</v>
      </c>
      <c r="U74" s="80" t="e">
        <f t="shared" ca="1" si="48"/>
        <v>#REF!</v>
      </c>
      <c r="V74" s="80" t="e">
        <f t="shared" ca="1" si="48"/>
        <v>#REF!</v>
      </c>
      <c r="W74" s="80" t="e">
        <f t="shared" ca="1" si="48"/>
        <v>#REF!</v>
      </c>
      <c r="X74" s="80" t="e">
        <f t="shared" ref="X74:AG83" ca="1" si="49">VLOOKUP($C74,INDIRECT("'"&amp;$B74&amp;"'!$C$4:$BL$182"),X$166,0)</f>
        <v>#REF!</v>
      </c>
      <c r="Y74" s="80" t="e">
        <f t="shared" ca="1" si="49"/>
        <v>#REF!</v>
      </c>
      <c r="Z74" s="80" t="e">
        <f t="shared" ca="1" si="49"/>
        <v>#REF!</v>
      </c>
      <c r="AA74" s="80" t="e">
        <f t="shared" ca="1" si="49"/>
        <v>#REF!</v>
      </c>
      <c r="AB74" s="80" t="e">
        <f t="shared" ca="1" si="49"/>
        <v>#REF!</v>
      </c>
      <c r="AC74" s="80" t="e">
        <f t="shared" ca="1" si="49"/>
        <v>#REF!</v>
      </c>
      <c r="AD74" s="80" t="e">
        <f t="shared" ca="1" si="49"/>
        <v>#REF!</v>
      </c>
      <c r="AE74" s="80" t="e">
        <f t="shared" ca="1" si="49"/>
        <v>#REF!</v>
      </c>
      <c r="AF74" s="80" t="e">
        <f t="shared" ca="1" si="49"/>
        <v>#REF!</v>
      </c>
      <c r="AG74" s="80" t="e">
        <f t="shared" ca="1" si="49"/>
        <v>#REF!</v>
      </c>
      <c r="AH74" s="80" t="e">
        <f t="shared" ref="AH74:AQ83" ca="1" si="50">VLOOKUP($C74,INDIRECT("'"&amp;$B74&amp;"'!$C$4:$BL$182"),AH$166,0)</f>
        <v>#REF!</v>
      </c>
      <c r="AI74" s="80" t="e">
        <f t="shared" ca="1" si="50"/>
        <v>#REF!</v>
      </c>
      <c r="AJ74" s="80" t="e">
        <f t="shared" ca="1" si="50"/>
        <v>#REF!</v>
      </c>
      <c r="AK74" s="80" t="e">
        <f t="shared" ca="1" si="50"/>
        <v>#REF!</v>
      </c>
      <c r="AL74" s="80" t="e">
        <f t="shared" ca="1" si="50"/>
        <v>#REF!</v>
      </c>
      <c r="AM74" s="80" t="e">
        <f t="shared" ca="1" si="50"/>
        <v>#REF!</v>
      </c>
      <c r="AN74" s="80" t="e">
        <f t="shared" ca="1" si="50"/>
        <v>#REF!</v>
      </c>
      <c r="AO74" s="80" t="e">
        <f t="shared" ca="1" si="50"/>
        <v>#REF!</v>
      </c>
      <c r="AP74" s="80" t="e">
        <f t="shared" ca="1" si="50"/>
        <v>#REF!</v>
      </c>
      <c r="AQ74" s="80" t="e">
        <f t="shared" ca="1" si="50"/>
        <v>#REF!</v>
      </c>
      <c r="AR74" s="80" t="e">
        <f t="shared" ref="AR74:BD83" ca="1" si="51">VLOOKUP($C74,INDIRECT("'"&amp;$B74&amp;"'!$C$4:$BL$182"),AR$166,0)</f>
        <v>#REF!</v>
      </c>
      <c r="AS74" s="80" t="e">
        <f t="shared" ca="1" si="51"/>
        <v>#REF!</v>
      </c>
      <c r="AT74" s="80" t="e">
        <f t="shared" ca="1" si="51"/>
        <v>#REF!</v>
      </c>
      <c r="AU74" s="80" t="e">
        <f t="shared" ca="1" si="51"/>
        <v>#REF!</v>
      </c>
      <c r="AV74" s="80" t="e">
        <f t="shared" ca="1" si="51"/>
        <v>#REF!</v>
      </c>
      <c r="AW74" s="80" t="e">
        <f t="shared" ca="1" si="51"/>
        <v>#REF!</v>
      </c>
      <c r="AX74" s="80" t="e">
        <f t="shared" ca="1" si="51"/>
        <v>#REF!</v>
      </c>
      <c r="AY74" s="80" t="e">
        <f t="shared" ca="1" si="51"/>
        <v>#REF!</v>
      </c>
      <c r="AZ74" s="80" t="e">
        <f t="shared" ca="1" si="51"/>
        <v>#REF!</v>
      </c>
      <c r="BA74" s="80" t="e">
        <f t="shared" ca="1" si="51"/>
        <v>#REF!</v>
      </c>
      <c r="BB74" s="80" t="e">
        <f t="shared" ca="1" si="51"/>
        <v>#REF!</v>
      </c>
      <c r="BC74" s="80" t="e">
        <f t="shared" ca="1" si="51"/>
        <v>#REF!</v>
      </c>
      <c r="BD74" s="80" t="e">
        <f t="shared" ca="1" si="51"/>
        <v>#REF!</v>
      </c>
      <c r="BE74" s="80" t="e">
        <f t="shared" ca="1" si="46"/>
        <v>#REF!</v>
      </c>
      <c r="BF74" s="80" t="e">
        <f t="shared" ref="BF74:BL83" ca="1" si="52">VLOOKUP($C74,INDIRECT("'"&amp;$B74&amp;"'!$C$4:$BL$182"),BF$166,0)</f>
        <v>#REF!</v>
      </c>
      <c r="BG74" s="80" t="e">
        <f t="shared" ca="1" si="52"/>
        <v>#REF!</v>
      </c>
      <c r="BH74" s="80" t="e">
        <f t="shared" ca="1" si="52"/>
        <v>#REF!</v>
      </c>
      <c r="BI74" s="80" t="e">
        <f t="shared" ca="1" si="52"/>
        <v>#REF!</v>
      </c>
      <c r="BJ74" s="80" t="e">
        <f t="shared" ca="1" si="52"/>
        <v>#REF!</v>
      </c>
      <c r="BK74" s="80" t="e">
        <f t="shared" ca="1" si="52"/>
        <v>#REF!</v>
      </c>
      <c r="BL74" s="80" t="e">
        <f t="shared" ca="1" si="52"/>
        <v>#REF!</v>
      </c>
      <c r="BM74" s="81" t="s">
        <v>591</v>
      </c>
      <c r="BN74" s="81" t="s">
        <v>294</v>
      </c>
      <c r="BO74" s="81" t="s">
        <v>518</v>
      </c>
    </row>
    <row r="75" spans="1:67" s="83" customFormat="1" x14ac:dyDescent="0.2">
      <c r="A75" s="80">
        <v>72</v>
      </c>
      <c r="B75" s="81" t="s">
        <v>592</v>
      </c>
      <c r="C75" s="80" t="str">
        <f t="shared" si="45"/>
        <v>夕張市</v>
      </c>
      <c r="D75" s="80" t="e">
        <f t="shared" ca="1" si="47"/>
        <v>#REF!</v>
      </c>
      <c r="E75" s="80" t="e">
        <f t="shared" ca="1" si="47"/>
        <v>#REF!</v>
      </c>
      <c r="F75" s="80" t="e">
        <f t="shared" ca="1" si="47"/>
        <v>#REF!</v>
      </c>
      <c r="G75" s="80" t="e">
        <f t="shared" ca="1" si="47"/>
        <v>#REF!</v>
      </c>
      <c r="H75" s="80" t="e">
        <f t="shared" ca="1" si="47"/>
        <v>#REF!</v>
      </c>
      <c r="I75" s="80" t="e">
        <f t="shared" ca="1" si="47"/>
        <v>#REF!</v>
      </c>
      <c r="J75" s="80" t="e">
        <f t="shared" ca="1" si="47"/>
        <v>#REF!</v>
      </c>
      <c r="K75" s="80" t="e">
        <f t="shared" ca="1" si="47"/>
        <v>#REF!</v>
      </c>
      <c r="L75" s="80" t="e">
        <f t="shared" ca="1" si="47"/>
        <v>#REF!</v>
      </c>
      <c r="M75" s="80" t="e">
        <f t="shared" ca="1" si="47"/>
        <v>#REF!</v>
      </c>
      <c r="N75" s="80" t="e">
        <f t="shared" ca="1" si="48"/>
        <v>#REF!</v>
      </c>
      <c r="O75" s="80" t="e">
        <f t="shared" ca="1" si="48"/>
        <v>#REF!</v>
      </c>
      <c r="P75" s="80" t="e">
        <f t="shared" ca="1" si="48"/>
        <v>#REF!</v>
      </c>
      <c r="Q75" s="80" t="e">
        <f t="shared" ca="1" si="48"/>
        <v>#REF!</v>
      </c>
      <c r="R75" s="80" t="e">
        <f t="shared" ca="1" si="48"/>
        <v>#REF!</v>
      </c>
      <c r="S75" s="80" t="e">
        <f t="shared" ca="1" si="48"/>
        <v>#REF!</v>
      </c>
      <c r="T75" s="80" t="e">
        <f t="shared" ca="1" si="48"/>
        <v>#REF!</v>
      </c>
      <c r="U75" s="80" t="e">
        <f t="shared" ca="1" si="48"/>
        <v>#REF!</v>
      </c>
      <c r="V75" s="80" t="e">
        <f t="shared" ca="1" si="48"/>
        <v>#REF!</v>
      </c>
      <c r="W75" s="80" t="e">
        <f t="shared" ca="1" si="48"/>
        <v>#REF!</v>
      </c>
      <c r="X75" s="80" t="e">
        <f t="shared" ca="1" si="49"/>
        <v>#REF!</v>
      </c>
      <c r="Y75" s="80" t="e">
        <f t="shared" ca="1" si="49"/>
        <v>#REF!</v>
      </c>
      <c r="Z75" s="80" t="e">
        <f t="shared" ca="1" si="49"/>
        <v>#REF!</v>
      </c>
      <c r="AA75" s="80" t="e">
        <f t="shared" ca="1" si="49"/>
        <v>#REF!</v>
      </c>
      <c r="AB75" s="80" t="e">
        <f t="shared" ca="1" si="49"/>
        <v>#REF!</v>
      </c>
      <c r="AC75" s="80" t="e">
        <f t="shared" ca="1" si="49"/>
        <v>#REF!</v>
      </c>
      <c r="AD75" s="80" t="e">
        <f t="shared" ca="1" si="49"/>
        <v>#REF!</v>
      </c>
      <c r="AE75" s="80" t="e">
        <f t="shared" ca="1" si="49"/>
        <v>#REF!</v>
      </c>
      <c r="AF75" s="80" t="e">
        <f t="shared" ca="1" si="49"/>
        <v>#REF!</v>
      </c>
      <c r="AG75" s="80" t="e">
        <f t="shared" ca="1" si="49"/>
        <v>#REF!</v>
      </c>
      <c r="AH75" s="80" t="e">
        <f t="shared" ca="1" si="50"/>
        <v>#REF!</v>
      </c>
      <c r="AI75" s="80" t="e">
        <f t="shared" ca="1" si="50"/>
        <v>#REF!</v>
      </c>
      <c r="AJ75" s="80" t="e">
        <f t="shared" ca="1" si="50"/>
        <v>#REF!</v>
      </c>
      <c r="AK75" s="80" t="e">
        <f t="shared" ca="1" si="50"/>
        <v>#REF!</v>
      </c>
      <c r="AL75" s="80" t="e">
        <f t="shared" ca="1" si="50"/>
        <v>#REF!</v>
      </c>
      <c r="AM75" s="80" t="e">
        <f t="shared" ca="1" si="50"/>
        <v>#REF!</v>
      </c>
      <c r="AN75" s="80" t="e">
        <f t="shared" ca="1" si="50"/>
        <v>#REF!</v>
      </c>
      <c r="AO75" s="80" t="e">
        <f t="shared" ca="1" si="50"/>
        <v>#REF!</v>
      </c>
      <c r="AP75" s="80" t="e">
        <f t="shared" ca="1" si="50"/>
        <v>#REF!</v>
      </c>
      <c r="AQ75" s="80" t="e">
        <f t="shared" ca="1" si="50"/>
        <v>#REF!</v>
      </c>
      <c r="AR75" s="80" t="e">
        <f t="shared" ca="1" si="51"/>
        <v>#REF!</v>
      </c>
      <c r="AS75" s="80" t="e">
        <f t="shared" ca="1" si="51"/>
        <v>#REF!</v>
      </c>
      <c r="AT75" s="80" t="e">
        <f t="shared" ca="1" si="51"/>
        <v>#REF!</v>
      </c>
      <c r="AU75" s="80" t="e">
        <f t="shared" ca="1" si="51"/>
        <v>#REF!</v>
      </c>
      <c r="AV75" s="80" t="e">
        <f t="shared" ca="1" si="51"/>
        <v>#REF!</v>
      </c>
      <c r="AW75" s="80" t="e">
        <f t="shared" ca="1" si="51"/>
        <v>#REF!</v>
      </c>
      <c r="AX75" s="80" t="e">
        <f t="shared" ca="1" si="51"/>
        <v>#REF!</v>
      </c>
      <c r="AY75" s="80" t="e">
        <f t="shared" ca="1" si="51"/>
        <v>#REF!</v>
      </c>
      <c r="AZ75" s="80" t="e">
        <f t="shared" ca="1" si="51"/>
        <v>#REF!</v>
      </c>
      <c r="BA75" s="80" t="e">
        <f t="shared" ca="1" si="51"/>
        <v>#REF!</v>
      </c>
      <c r="BB75" s="80" t="e">
        <f t="shared" ca="1" si="51"/>
        <v>#REF!</v>
      </c>
      <c r="BC75" s="80" t="e">
        <f t="shared" ca="1" si="51"/>
        <v>#REF!</v>
      </c>
      <c r="BD75" s="80" t="e">
        <f t="shared" ca="1" si="51"/>
        <v>#REF!</v>
      </c>
      <c r="BE75" s="80" t="e">
        <f t="shared" ca="1" si="46"/>
        <v>#REF!</v>
      </c>
      <c r="BF75" s="80" t="e">
        <f t="shared" ca="1" si="52"/>
        <v>#REF!</v>
      </c>
      <c r="BG75" s="80" t="e">
        <f t="shared" ca="1" si="52"/>
        <v>#REF!</v>
      </c>
      <c r="BH75" s="80" t="e">
        <f t="shared" ca="1" si="52"/>
        <v>#REF!</v>
      </c>
      <c r="BI75" s="80" t="e">
        <f t="shared" ca="1" si="52"/>
        <v>#REF!</v>
      </c>
      <c r="BJ75" s="80" t="e">
        <f t="shared" ca="1" si="52"/>
        <v>#REF!</v>
      </c>
      <c r="BK75" s="80" t="e">
        <f t="shared" ca="1" si="52"/>
        <v>#REF!</v>
      </c>
      <c r="BL75" s="80" t="e">
        <f t="shared" ca="1" si="52"/>
        <v>#REF!</v>
      </c>
      <c r="BM75" s="81" t="s">
        <v>592</v>
      </c>
      <c r="BN75" s="81" t="s">
        <v>294</v>
      </c>
      <c r="BO75" s="81" t="s">
        <v>519</v>
      </c>
    </row>
    <row r="76" spans="1:67" x14ac:dyDescent="0.2">
      <c r="A76" s="80">
        <v>73</v>
      </c>
      <c r="B76" s="53" t="s">
        <v>593</v>
      </c>
      <c r="C76" s="36" t="str">
        <f t="shared" si="45"/>
        <v>夕張市</v>
      </c>
      <c r="D76" s="36" t="e">
        <f t="shared" ca="1" si="47"/>
        <v>#REF!</v>
      </c>
      <c r="E76" s="36" t="e">
        <f t="shared" ca="1" si="47"/>
        <v>#REF!</v>
      </c>
      <c r="F76" s="36" t="e">
        <f t="shared" ca="1" si="47"/>
        <v>#REF!</v>
      </c>
      <c r="G76" s="36" t="e">
        <f t="shared" ca="1" si="47"/>
        <v>#REF!</v>
      </c>
      <c r="H76" s="36" t="e">
        <f t="shared" ca="1" si="47"/>
        <v>#REF!</v>
      </c>
      <c r="I76" s="36" t="e">
        <f t="shared" ca="1" si="47"/>
        <v>#REF!</v>
      </c>
      <c r="J76" s="36" t="e">
        <f t="shared" ca="1" si="47"/>
        <v>#REF!</v>
      </c>
      <c r="K76" s="36" t="e">
        <f t="shared" ca="1" si="47"/>
        <v>#REF!</v>
      </c>
      <c r="L76" s="36" t="e">
        <f t="shared" ca="1" si="47"/>
        <v>#REF!</v>
      </c>
      <c r="M76" s="36" t="e">
        <f t="shared" ca="1" si="47"/>
        <v>#REF!</v>
      </c>
      <c r="N76" s="36" t="e">
        <f t="shared" ca="1" si="48"/>
        <v>#REF!</v>
      </c>
      <c r="O76" s="36" t="e">
        <f t="shared" ca="1" si="48"/>
        <v>#REF!</v>
      </c>
      <c r="P76" s="36" t="e">
        <f t="shared" ca="1" si="48"/>
        <v>#REF!</v>
      </c>
      <c r="Q76" s="36" t="e">
        <f t="shared" ca="1" si="48"/>
        <v>#REF!</v>
      </c>
      <c r="R76" s="36" t="e">
        <f t="shared" ca="1" si="48"/>
        <v>#REF!</v>
      </c>
      <c r="S76" s="36" t="e">
        <f t="shared" ca="1" si="48"/>
        <v>#REF!</v>
      </c>
      <c r="T76" s="36" t="e">
        <f t="shared" ca="1" si="48"/>
        <v>#REF!</v>
      </c>
      <c r="U76" s="36" t="e">
        <f t="shared" ca="1" si="48"/>
        <v>#REF!</v>
      </c>
      <c r="V76" s="36" t="e">
        <f t="shared" ca="1" si="48"/>
        <v>#REF!</v>
      </c>
      <c r="W76" s="36" t="e">
        <f t="shared" ca="1" si="48"/>
        <v>#REF!</v>
      </c>
      <c r="X76" s="36" t="e">
        <f t="shared" ca="1" si="49"/>
        <v>#REF!</v>
      </c>
      <c r="Y76" s="36" t="e">
        <f t="shared" ca="1" si="49"/>
        <v>#REF!</v>
      </c>
      <c r="Z76" s="36" t="e">
        <f t="shared" ca="1" si="49"/>
        <v>#REF!</v>
      </c>
      <c r="AA76" s="36" t="e">
        <f t="shared" ca="1" si="49"/>
        <v>#REF!</v>
      </c>
      <c r="AB76" s="36" t="e">
        <f t="shared" ca="1" si="49"/>
        <v>#REF!</v>
      </c>
      <c r="AC76" s="36" t="e">
        <f t="shared" ca="1" si="49"/>
        <v>#REF!</v>
      </c>
      <c r="AD76" s="36" t="e">
        <f t="shared" ca="1" si="49"/>
        <v>#REF!</v>
      </c>
      <c r="AE76" s="36" t="e">
        <f t="shared" ca="1" si="49"/>
        <v>#REF!</v>
      </c>
      <c r="AF76" s="36" t="e">
        <f t="shared" ca="1" si="49"/>
        <v>#REF!</v>
      </c>
      <c r="AG76" s="36" t="e">
        <f t="shared" ca="1" si="49"/>
        <v>#REF!</v>
      </c>
      <c r="AH76" s="36" t="e">
        <f t="shared" ca="1" si="50"/>
        <v>#REF!</v>
      </c>
      <c r="AI76" s="36" t="e">
        <f t="shared" ca="1" si="50"/>
        <v>#REF!</v>
      </c>
      <c r="AJ76" s="36" t="e">
        <f t="shared" ca="1" si="50"/>
        <v>#REF!</v>
      </c>
      <c r="AK76" s="36" t="e">
        <f t="shared" ca="1" si="50"/>
        <v>#REF!</v>
      </c>
      <c r="AL76" s="36" t="e">
        <f t="shared" ca="1" si="50"/>
        <v>#REF!</v>
      </c>
      <c r="AM76" s="36" t="e">
        <f t="shared" ca="1" si="50"/>
        <v>#REF!</v>
      </c>
      <c r="AN76" s="36" t="e">
        <f t="shared" ca="1" si="50"/>
        <v>#REF!</v>
      </c>
      <c r="AO76" s="36" t="e">
        <f t="shared" ca="1" si="50"/>
        <v>#REF!</v>
      </c>
      <c r="AP76" s="36" t="e">
        <f t="shared" ca="1" si="50"/>
        <v>#REF!</v>
      </c>
      <c r="AQ76" s="36" t="e">
        <f t="shared" ca="1" si="50"/>
        <v>#REF!</v>
      </c>
      <c r="AR76" s="36" t="e">
        <f t="shared" ca="1" si="51"/>
        <v>#REF!</v>
      </c>
      <c r="AS76" s="36" t="e">
        <f t="shared" ca="1" si="51"/>
        <v>#REF!</v>
      </c>
      <c r="AT76" s="36" t="e">
        <f t="shared" ca="1" si="51"/>
        <v>#REF!</v>
      </c>
      <c r="AU76" s="36" t="e">
        <f t="shared" ca="1" si="51"/>
        <v>#REF!</v>
      </c>
      <c r="AV76" s="36" t="e">
        <f t="shared" ca="1" si="51"/>
        <v>#REF!</v>
      </c>
      <c r="AW76" s="36" t="e">
        <f t="shared" ca="1" si="51"/>
        <v>#REF!</v>
      </c>
      <c r="AX76" s="36" t="e">
        <f t="shared" ca="1" si="51"/>
        <v>#REF!</v>
      </c>
      <c r="AY76" s="36" t="e">
        <f t="shared" ca="1" si="51"/>
        <v>#REF!</v>
      </c>
      <c r="AZ76" s="36" t="e">
        <f t="shared" ca="1" si="51"/>
        <v>#REF!</v>
      </c>
      <c r="BA76" s="36" t="e">
        <f t="shared" ca="1" si="51"/>
        <v>#REF!</v>
      </c>
      <c r="BB76" s="36" t="e">
        <f t="shared" ca="1" si="51"/>
        <v>#REF!</v>
      </c>
      <c r="BC76" s="36" t="e">
        <f t="shared" ca="1" si="51"/>
        <v>#REF!</v>
      </c>
      <c r="BD76" s="36" t="e">
        <f t="shared" ca="1" si="51"/>
        <v>#REF!</v>
      </c>
      <c r="BE76" s="36" t="e">
        <f t="shared" ca="1" si="46"/>
        <v>#REF!</v>
      </c>
      <c r="BF76" s="36" t="e">
        <f t="shared" ca="1" si="52"/>
        <v>#REF!</v>
      </c>
      <c r="BG76" s="36" t="e">
        <f t="shared" ca="1" si="52"/>
        <v>#REF!</v>
      </c>
      <c r="BH76" s="36" t="e">
        <f t="shared" ca="1" si="52"/>
        <v>#REF!</v>
      </c>
      <c r="BI76" s="36" t="e">
        <f t="shared" ca="1" si="52"/>
        <v>#REF!</v>
      </c>
      <c r="BJ76" s="36" t="e">
        <f t="shared" ca="1" si="52"/>
        <v>#REF!</v>
      </c>
      <c r="BK76" s="36" t="e">
        <f t="shared" ca="1" si="52"/>
        <v>#REF!</v>
      </c>
      <c r="BL76" s="36" t="e">
        <f t="shared" ca="1" si="52"/>
        <v>#REF!</v>
      </c>
      <c r="BM76" s="53" t="s">
        <v>593</v>
      </c>
      <c r="BN76" s="53" t="s">
        <v>295</v>
      </c>
      <c r="BO76" s="53" t="s">
        <v>437</v>
      </c>
    </row>
    <row r="77" spans="1:67" x14ac:dyDescent="0.2">
      <c r="A77" s="80">
        <v>74</v>
      </c>
      <c r="B77" s="53" t="s">
        <v>594</v>
      </c>
      <c r="C77" s="36" t="str">
        <f t="shared" si="45"/>
        <v>夕張市</v>
      </c>
      <c r="D77" s="36" t="e">
        <f t="shared" ca="1" si="47"/>
        <v>#REF!</v>
      </c>
      <c r="E77" s="36" t="e">
        <f t="shared" ca="1" si="47"/>
        <v>#REF!</v>
      </c>
      <c r="F77" s="36" t="e">
        <f t="shared" ca="1" si="47"/>
        <v>#REF!</v>
      </c>
      <c r="G77" s="36" t="e">
        <f t="shared" ca="1" si="47"/>
        <v>#REF!</v>
      </c>
      <c r="H77" s="36" t="e">
        <f t="shared" ca="1" si="47"/>
        <v>#REF!</v>
      </c>
      <c r="I77" s="36" t="e">
        <f t="shared" ca="1" si="47"/>
        <v>#REF!</v>
      </c>
      <c r="J77" s="36" t="e">
        <f t="shared" ca="1" si="47"/>
        <v>#REF!</v>
      </c>
      <c r="K77" s="36" t="e">
        <f t="shared" ca="1" si="47"/>
        <v>#REF!</v>
      </c>
      <c r="L77" s="36" t="e">
        <f t="shared" ca="1" si="47"/>
        <v>#REF!</v>
      </c>
      <c r="M77" s="36" t="e">
        <f t="shared" ca="1" si="47"/>
        <v>#REF!</v>
      </c>
      <c r="N77" s="36" t="e">
        <f t="shared" ca="1" si="48"/>
        <v>#REF!</v>
      </c>
      <c r="O77" s="36" t="e">
        <f t="shared" ca="1" si="48"/>
        <v>#REF!</v>
      </c>
      <c r="P77" s="36" t="e">
        <f t="shared" ca="1" si="48"/>
        <v>#REF!</v>
      </c>
      <c r="Q77" s="36" t="e">
        <f t="shared" ca="1" si="48"/>
        <v>#REF!</v>
      </c>
      <c r="R77" s="36" t="e">
        <f t="shared" ca="1" si="48"/>
        <v>#REF!</v>
      </c>
      <c r="S77" s="36" t="e">
        <f t="shared" ca="1" si="48"/>
        <v>#REF!</v>
      </c>
      <c r="T77" s="36" t="e">
        <f t="shared" ca="1" si="48"/>
        <v>#REF!</v>
      </c>
      <c r="U77" s="36" t="e">
        <f t="shared" ca="1" si="48"/>
        <v>#REF!</v>
      </c>
      <c r="V77" s="36" t="e">
        <f t="shared" ca="1" si="48"/>
        <v>#REF!</v>
      </c>
      <c r="W77" s="36" t="e">
        <f t="shared" ca="1" si="48"/>
        <v>#REF!</v>
      </c>
      <c r="X77" s="36" t="e">
        <f t="shared" ca="1" si="49"/>
        <v>#REF!</v>
      </c>
      <c r="Y77" s="36" t="e">
        <f t="shared" ca="1" si="49"/>
        <v>#REF!</v>
      </c>
      <c r="Z77" s="36" t="e">
        <f t="shared" ca="1" si="49"/>
        <v>#REF!</v>
      </c>
      <c r="AA77" s="36" t="e">
        <f t="shared" ca="1" si="49"/>
        <v>#REF!</v>
      </c>
      <c r="AB77" s="36" t="e">
        <f t="shared" ca="1" si="49"/>
        <v>#REF!</v>
      </c>
      <c r="AC77" s="36" t="e">
        <f t="shared" ca="1" si="49"/>
        <v>#REF!</v>
      </c>
      <c r="AD77" s="36" t="e">
        <f t="shared" ca="1" si="49"/>
        <v>#REF!</v>
      </c>
      <c r="AE77" s="36" t="e">
        <f t="shared" ca="1" si="49"/>
        <v>#REF!</v>
      </c>
      <c r="AF77" s="36" t="e">
        <f t="shared" ca="1" si="49"/>
        <v>#REF!</v>
      </c>
      <c r="AG77" s="36" t="e">
        <f t="shared" ca="1" si="49"/>
        <v>#REF!</v>
      </c>
      <c r="AH77" s="36" t="e">
        <f t="shared" ca="1" si="50"/>
        <v>#REF!</v>
      </c>
      <c r="AI77" s="36" t="e">
        <f t="shared" ca="1" si="50"/>
        <v>#REF!</v>
      </c>
      <c r="AJ77" s="36" t="e">
        <f t="shared" ca="1" si="50"/>
        <v>#REF!</v>
      </c>
      <c r="AK77" s="36" t="e">
        <f t="shared" ca="1" si="50"/>
        <v>#REF!</v>
      </c>
      <c r="AL77" s="36" t="e">
        <f t="shared" ca="1" si="50"/>
        <v>#REF!</v>
      </c>
      <c r="AM77" s="36" t="e">
        <f t="shared" ca="1" si="50"/>
        <v>#REF!</v>
      </c>
      <c r="AN77" s="36" t="e">
        <f t="shared" ca="1" si="50"/>
        <v>#REF!</v>
      </c>
      <c r="AO77" s="36" t="e">
        <f t="shared" ca="1" si="50"/>
        <v>#REF!</v>
      </c>
      <c r="AP77" s="36" t="e">
        <f t="shared" ca="1" si="50"/>
        <v>#REF!</v>
      </c>
      <c r="AQ77" s="36" t="e">
        <f t="shared" ca="1" si="50"/>
        <v>#REF!</v>
      </c>
      <c r="AR77" s="36" t="e">
        <f t="shared" ca="1" si="51"/>
        <v>#REF!</v>
      </c>
      <c r="AS77" s="36" t="e">
        <f t="shared" ca="1" si="51"/>
        <v>#REF!</v>
      </c>
      <c r="AT77" s="36" t="e">
        <f t="shared" ca="1" si="51"/>
        <v>#REF!</v>
      </c>
      <c r="AU77" s="36" t="e">
        <f t="shared" ca="1" si="51"/>
        <v>#REF!</v>
      </c>
      <c r="AV77" s="36" t="e">
        <f t="shared" ca="1" si="51"/>
        <v>#REF!</v>
      </c>
      <c r="AW77" s="36" t="e">
        <f t="shared" ca="1" si="51"/>
        <v>#REF!</v>
      </c>
      <c r="AX77" s="36" t="e">
        <f t="shared" ca="1" si="51"/>
        <v>#REF!</v>
      </c>
      <c r="AY77" s="36" t="e">
        <f t="shared" ca="1" si="51"/>
        <v>#REF!</v>
      </c>
      <c r="AZ77" s="36" t="e">
        <f t="shared" ca="1" si="51"/>
        <v>#REF!</v>
      </c>
      <c r="BA77" s="36" t="e">
        <f t="shared" ca="1" si="51"/>
        <v>#REF!</v>
      </c>
      <c r="BB77" s="36" t="e">
        <f t="shared" ca="1" si="51"/>
        <v>#REF!</v>
      </c>
      <c r="BC77" s="36" t="e">
        <f t="shared" ca="1" si="51"/>
        <v>#REF!</v>
      </c>
      <c r="BD77" s="36" t="e">
        <f t="shared" ca="1" si="51"/>
        <v>#REF!</v>
      </c>
      <c r="BE77" s="36" t="e">
        <f t="shared" ca="1" si="46"/>
        <v>#REF!</v>
      </c>
      <c r="BF77" s="36" t="e">
        <f t="shared" ca="1" si="52"/>
        <v>#REF!</v>
      </c>
      <c r="BG77" s="36" t="e">
        <f t="shared" ca="1" si="52"/>
        <v>#REF!</v>
      </c>
      <c r="BH77" s="36" t="e">
        <f t="shared" ca="1" si="52"/>
        <v>#REF!</v>
      </c>
      <c r="BI77" s="36" t="e">
        <f t="shared" ca="1" si="52"/>
        <v>#REF!</v>
      </c>
      <c r="BJ77" s="36" t="e">
        <f t="shared" ca="1" si="52"/>
        <v>#REF!</v>
      </c>
      <c r="BK77" s="36" t="e">
        <f t="shared" ca="1" si="52"/>
        <v>#REF!</v>
      </c>
      <c r="BL77" s="36" t="e">
        <f t="shared" ca="1" si="52"/>
        <v>#REF!</v>
      </c>
      <c r="BM77" s="53" t="s">
        <v>594</v>
      </c>
      <c r="BN77" s="53" t="s">
        <v>295</v>
      </c>
      <c r="BO77" s="53" t="s">
        <v>518</v>
      </c>
    </row>
    <row r="78" spans="1:67" x14ac:dyDescent="0.2">
      <c r="A78" s="80">
        <v>75</v>
      </c>
      <c r="B78" s="53" t="s">
        <v>595</v>
      </c>
      <c r="C78" s="36" t="str">
        <f t="shared" si="45"/>
        <v>夕張市</v>
      </c>
      <c r="D78" s="36" t="e">
        <f t="shared" ca="1" si="47"/>
        <v>#REF!</v>
      </c>
      <c r="E78" s="36" t="e">
        <f t="shared" ca="1" si="47"/>
        <v>#REF!</v>
      </c>
      <c r="F78" s="36" t="e">
        <f t="shared" ca="1" si="47"/>
        <v>#REF!</v>
      </c>
      <c r="G78" s="36" t="e">
        <f t="shared" ca="1" si="47"/>
        <v>#REF!</v>
      </c>
      <c r="H78" s="36" t="e">
        <f t="shared" ca="1" si="47"/>
        <v>#REF!</v>
      </c>
      <c r="I78" s="36" t="e">
        <f t="shared" ca="1" si="47"/>
        <v>#REF!</v>
      </c>
      <c r="J78" s="36" t="e">
        <f t="shared" ca="1" si="47"/>
        <v>#REF!</v>
      </c>
      <c r="K78" s="36" t="e">
        <f t="shared" ca="1" si="47"/>
        <v>#REF!</v>
      </c>
      <c r="L78" s="36" t="e">
        <f t="shared" ca="1" si="47"/>
        <v>#REF!</v>
      </c>
      <c r="M78" s="36" t="e">
        <f t="shared" ca="1" si="47"/>
        <v>#REF!</v>
      </c>
      <c r="N78" s="36" t="e">
        <f t="shared" ca="1" si="48"/>
        <v>#REF!</v>
      </c>
      <c r="O78" s="36" t="e">
        <f t="shared" ca="1" si="48"/>
        <v>#REF!</v>
      </c>
      <c r="P78" s="36" t="e">
        <f t="shared" ca="1" si="48"/>
        <v>#REF!</v>
      </c>
      <c r="Q78" s="36" t="e">
        <f t="shared" ca="1" si="48"/>
        <v>#REF!</v>
      </c>
      <c r="R78" s="36" t="e">
        <f t="shared" ca="1" si="48"/>
        <v>#REF!</v>
      </c>
      <c r="S78" s="36" t="e">
        <f t="shared" ca="1" si="48"/>
        <v>#REF!</v>
      </c>
      <c r="T78" s="36" t="e">
        <f t="shared" ca="1" si="48"/>
        <v>#REF!</v>
      </c>
      <c r="U78" s="36" t="e">
        <f t="shared" ca="1" si="48"/>
        <v>#REF!</v>
      </c>
      <c r="V78" s="36" t="e">
        <f t="shared" ca="1" si="48"/>
        <v>#REF!</v>
      </c>
      <c r="W78" s="36" t="e">
        <f t="shared" ca="1" si="48"/>
        <v>#REF!</v>
      </c>
      <c r="X78" s="36" t="e">
        <f t="shared" ca="1" si="49"/>
        <v>#REF!</v>
      </c>
      <c r="Y78" s="36" t="e">
        <f t="shared" ca="1" si="49"/>
        <v>#REF!</v>
      </c>
      <c r="Z78" s="36" t="e">
        <f t="shared" ca="1" si="49"/>
        <v>#REF!</v>
      </c>
      <c r="AA78" s="36" t="e">
        <f t="shared" ca="1" si="49"/>
        <v>#REF!</v>
      </c>
      <c r="AB78" s="36" t="e">
        <f t="shared" ca="1" si="49"/>
        <v>#REF!</v>
      </c>
      <c r="AC78" s="36" t="e">
        <f t="shared" ca="1" si="49"/>
        <v>#REF!</v>
      </c>
      <c r="AD78" s="36" t="e">
        <f t="shared" ca="1" si="49"/>
        <v>#REF!</v>
      </c>
      <c r="AE78" s="36" t="e">
        <f t="shared" ca="1" si="49"/>
        <v>#REF!</v>
      </c>
      <c r="AF78" s="36" t="e">
        <f t="shared" ca="1" si="49"/>
        <v>#REF!</v>
      </c>
      <c r="AG78" s="36" t="e">
        <f t="shared" ca="1" si="49"/>
        <v>#REF!</v>
      </c>
      <c r="AH78" s="36" t="e">
        <f t="shared" ca="1" si="50"/>
        <v>#REF!</v>
      </c>
      <c r="AI78" s="36" t="e">
        <f t="shared" ca="1" si="50"/>
        <v>#REF!</v>
      </c>
      <c r="AJ78" s="36" t="e">
        <f t="shared" ca="1" si="50"/>
        <v>#REF!</v>
      </c>
      <c r="AK78" s="36" t="e">
        <f t="shared" ca="1" si="50"/>
        <v>#REF!</v>
      </c>
      <c r="AL78" s="36" t="e">
        <f t="shared" ca="1" si="50"/>
        <v>#REF!</v>
      </c>
      <c r="AM78" s="36" t="e">
        <f t="shared" ca="1" si="50"/>
        <v>#REF!</v>
      </c>
      <c r="AN78" s="36" t="e">
        <f t="shared" ca="1" si="50"/>
        <v>#REF!</v>
      </c>
      <c r="AO78" s="36" t="e">
        <f t="shared" ca="1" si="50"/>
        <v>#REF!</v>
      </c>
      <c r="AP78" s="36" t="e">
        <f t="shared" ca="1" si="50"/>
        <v>#REF!</v>
      </c>
      <c r="AQ78" s="36" t="e">
        <f t="shared" ca="1" si="50"/>
        <v>#REF!</v>
      </c>
      <c r="AR78" s="36" t="e">
        <f t="shared" ca="1" si="51"/>
        <v>#REF!</v>
      </c>
      <c r="AS78" s="36" t="e">
        <f t="shared" ca="1" si="51"/>
        <v>#REF!</v>
      </c>
      <c r="AT78" s="36" t="e">
        <f t="shared" ca="1" si="51"/>
        <v>#REF!</v>
      </c>
      <c r="AU78" s="36" t="e">
        <f t="shared" ca="1" si="51"/>
        <v>#REF!</v>
      </c>
      <c r="AV78" s="36" t="e">
        <f t="shared" ca="1" si="51"/>
        <v>#REF!</v>
      </c>
      <c r="AW78" s="36" t="e">
        <f t="shared" ca="1" si="51"/>
        <v>#REF!</v>
      </c>
      <c r="AX78" s="36" t="e">
        <f t="shared" ca="1" si="51"/>
        <v>#REF!</v>
      </c>
      <c r="AY78" s="36" t="e">
        <f t="shared" ca="1" si="51"/>
        <v>#REF!</v>
      </c>
      <c r="AZ78" s="36" t="e">
        <f t="shared" ca="1" si="51"/>
        <v>#REF!</v>
      </c>
      <c r="BA78" s="36" t="e">
        <f t="shared" ca="1" si="51"/>
        <v>#REF!</v>
      </c>
      <c r="BB78" s="36" t="e">
        <f t="shared" ca="1" si="51"/>
        <v>#REF!</v>
      </c>
      <c r="BC78" s="36" t="e">
        <f t="shared" ca="1" si="51"/>
        <v>#REF!</v>
      </c>
      <c r="BD78" s="36" t="e">
        <f t="shared" ca="1" si="51"/>
        <v>#REF!</v>
      </c>
      <c r="BE78" s="73" t="e">
        <f t="shared" ca="1" si="46"/>
        <v>#REF!</v>
      </c>
      <c r="BF78" s="73" t="e">
        <f t="shared" ca="1" si="52"/>
        <v>#REF!</v>
      </c>
      <c r="BG78" s="36" t="e">
        <f t="shared" ca="1" si="52"/>
        <v>#REF!</v>
      </c>
      <c r="BH78" s="36" t="e">
        <f t="shared" ca="1" si="52"/>
        <v>#REF!</v>
      </c>
      <c r="BI78" s="36" t="e">
        <f t="shared" ca="1" si="52"/>
        <v>#REF!</v>
      </c>
      <c r="BJ78" s="36" t="e">
        <f t="shared" ca="1" si="52"/>
        <v>#REF!</v>
      </c>
      <c r="BK78" s="36" t="e">
        <f t="shared" ca="1" si="52"/>
        <v>#REF!</v>
      </c>
      <c r="BL78" s="36" t="e">
        <f t="shared" ca="1" si="52"/>
        <v>#REF!</v>
      </c>
      <c r="BM78" s="53" t="s">
        <v>595</v>
      </c>
      <c r="BN78" s="53" t="s">
        <v>295</v>
      </c>
      <c r="BO78" s="53" t="s">
        <v>519</v>
      </c>
    </row>
    <row r="79" spans="1:67" s="83" customFormat="1" x14ac:dyDescent="0.2">
      <c r="A79" s="80">
        <v>76</v>
      </c>
      <c r="B79" s="81" t="s">
        <v>596</v>
      </c>
      <c r="C79" s="80" t="str">
        <f t="shared" si="45"/>
        <v>夕張市</v>
      </c>
      <c r="D79" s="80" t="e">
        <f t="shared" ca="1" si="47"/>
        <v>#REF!</v>
      </c>
      <c r="E79" s="80" t="e">
        <f t="shared" ca="1" si="47"/>
        <v>#REF!</v>
      </c>
      <c r="F79" s="80" t="e">
        <f t="shared" ca="1" si="47"/>
        <v>#REF!</v>
      </c>
      <c r="G79" s="80" t="e">
        <f t="shared" ca="1" si="47"/>
        <v>#REF!</v>
      </c>
      <c r="H79" s="80" t="e">
        <f t="shared" ca="1" si="47"/>
        <v>#REF!</v>
      </c>
      <c r="I79" s="80" t="e">
        <f t="shared" ca="1" si="47"/>
        <v>#REF!</v>
      </c>
      <c r="J79" s="80" t="e">
        <f t="shared" ca="1" si="47"/>
        <v>#REF!</v>
      </c>
      <c r="K79" s="80" t="e">
        <f t="shared" ca="1" si="47"/>
        <v>#REF!</v>
      </c>
      <c r="L79" s="80" t="e">
        <f t="shared" ca="1" si="47"/>
        <v>#REF!</v>
      </c>
      <c r="M79" s="80" t="e">
        <f t="shared" ca="1" si="47"/>
        <v>#REF!</v>
      </c>
      <c r="N79" s="80" t="e">
        <f t="shared" ca="1" si="48"/>
        <v>#REF!</v>
      </c>
      <c r="O79" s="80" t="e">
        <f t="shared" ca="1" si="48"/>
        <v>#REF!</v>
      </c>
      <c r="P79" s="80" t="e">
        <f t="shared" ca="1" si="48"/>
        <v>#REF!</v>
      </c>
      <c r="Q79" s="80" t="e">
        <f t="shared" ca="1" si="48"/>
        <v>#REF!</v>
      </c>
      <c r="R79" s="80" t="e">
        <f t="shared" ca="1" si="48"/>
        <v>#REF!</v>
      </c>
      <c r="S79" s="80" t="e">
        <f t="shared" ca="1" si="48"/>
        <v>#REF!</v>
      </c>
      <c r="T79" s="80" t="e">
        <f t="shared" ca="1" si="48"/>
        <v>#REF!</v>
      </c>
      <c r="U79" s="80" t="e">
        <f t="shared" ca="1" si="48"/>
        <v>#REF!</v>
      </c>
      <c r="V79" s="80" t="e">
        <f t="shared" ca="1" si="48"/>
        <v>#REF!</v>
      </c>
      <c r="W79" s="80" t="e">
        <f t="shared" ca="1" si="48"/>
        <v>#REF!</v>
      </c>
      <c r="X79" s="80" t="e">
        <f t="shared" ca="1" si="49"/>
        <v>#REF!</v>
      </c>
      <c r="Y79" s="80" t="e">
        <f t="shared" ca="1" si="49"/>
        <v>#REF!</v>
      </c>
      <c r="Z79" s="80" t="e">
        <f t="shared" ca="1" si="49"/>
        <v>#REF!</v>
      </c>
      <c r="AA79" s="80" t="e">
        <f t="shared" ca="1" si="49"/>
        <v>#REF!</v>
      </c>
      <c r="AB79" s="80" t="e">
        <f t="shared" ca="1" si="49"/>
        <v>#REF!</v>
      </c>
      <c r="AC79" s="80" t="e">
        <f t="shared" ca="1" si="49"/>
        <v>#REF!</v>
      </c>
      <c r="AD79" s="80" t="e">
        <f t="shared" ca="1" si="49"/>
        <v>#REF!</v>
      </c>
      <c r="AE79" s="80" t="e">
        <f t="shared" ca="1" si="49"/>
        <v>#REF!</v>
      </c>
      <c r="AF79" s="80" t="e">
        <f t="shared" ca="1" si="49"/>
        <v>#REF!</v>
      </c>
      <c r="AG79" s="80" t="e">
        <f t="shared" ca="1" si="49"/>
        <v>#REF!</v>
      </c>
      <c r="AH79" s="80" t="e">
        <f t="shared" ca="1" si="50"/>
        <v>#REF!</v>
      </c>
      <c r="AI79" s="80" t="e">
        <f t="shared" ca="1" si="50"/>
        <v>#REF!</v>
      </c>
      <c r="AJ79" s="80" t="e">
        <f t="shared" ca="1" si="50"/>
        <v>#REF!</v>
      </c>
      <c r="AK79" s="80" t="e">
        <f t="shared" ca="1" si="50"/>
        <v>#REF!</v>
      </c>
      <c r="AL79" s="80" t="e">
        <f t="shared" ca="1" si="50"/>
        <v>#REF!</v>
      </c>
      <c r="AM79" s="80" t="e">
        <f t="shared" ca="1" si="50"/>
        <v>#REF!</v>
      </c>
      <c r="AN79" s="80" t="e">
        <f t="shared" ca="1" si="50"/>
        <v>#REF!</v>
      </c>
      <c r="AO79" s="80" t="e">
        <f t="shared" ca="1" si="50"/>
        <v>#REF!</v>
      </c>
      <c r="AP79" s="80" t="e">
        <f t="shared" ca="1" si="50"/>
        <v>#REF!</v>
      </c>
      <c r="AQ79" s="80" t="e">
        <f t="shared" ca="1" si="50"/>
        <v>#REF!</v>
      </c>
      <c r="AR79" s="80" t="e">
        <f t="shared" ca="1" si="51"/>
        <v>#REF!</v>
      </c>
      <c r="AS79" s="80" t="e">
        <f t="shared" ca="1" si="51"/>
        <v>#REF!</v>
      </c>
      <c r="AT79" s="80" t="e">
        <f t="shared" ca="1" si="51"/>
        <v>#REF!</v>
      </c>
      <c r="AU79" s="80" t="e">
        <f t="shared" ca="1" si="51"/>
        <v>#REF!</v>
      </c>
      <c r="AV79" s="80" t="e">
        <f t="shared" ca="1" si="51"/>
        <v>#REF!</v>
      </c>
      <c r="AW79" s="80" t="e">
        <f t="shared" ca="1" si="51"/>
        <v>#REF!</v>
      </c>
      <c r="AX79" s="80" t="e">
        <f t="shared" ca="1" si="51"/>
        <v>#REF!</v>
      </c>
      <c r="AY79" s="80" t="e">
        <f t="shared" ca="1" si="51"/>
        <v>#REF!</v>
      </c>
      <c r="AZ79" s="80" t="e">
        <f t="shared" ca="1" si="51"/>
        <v>#REF!</v>
      </c>
      <c r="BA79" s="80" t="e">
        <f t="shared" ca="1" si="51"/>
        <v>#REF!</v>
      </c>
      <c r="BB79" s="80" t="e">
        <f t="shared" ca="1" si="51"/>
        <v>#REF!</v>
      </c>
      <c r="BC79" s="80" t="e">
        <f t="shared" ca="1" si="51"/>
        <v>#REF!</v>
      </c>
      <c r="BD79" s="80" t="e">
        <f t="shared" ca="1" si="51"/>
        <v>#REF!</v>
      </c>
      <c r="BE79" s="80" t="e">
        <f t="shared" ca="1" si="46"/>
        <v>#REF!</v>
      </c>
      <c r="BF79" s="80" t="e">
        <f t="shared" ca="1" si="52"/>
        <v>#REF!</v>
      </c>
      <c r="BG79" s="80" t="e">
        <f t="shared" ca="1" si="52"/>
        <v>#REF!</v>
      </c>
      <c r="BH79" s="80" t="e">
        <f t="shared" ca="1" si="52"/>
        <v>#REF!</v>
      </c>
      <c r="BI79" s="80" t="e">
        <f t="shared" ca="1" si="52"/>
        <v>#REF!</v>
      </c>
      <c r="BJ79" s="80" t="e">
        <f t="shared" ca="1" si="52"/>
        <v>#REF!</v>
      </c>
      <c r="BK79" s="80" t="e">
        <f t="shared" ca="1" si="52"/>
        <v>#REF!</v>
      </c>
      <c r="BL79" s="80" t="e">
        <f t="shared" ca="1" si="52"/>
        <v>#REF!</v>
      </c>
      <c r="BM79" s="81" t="s">
        <v>596</v>
      </c>
      <c r="BN79" s="81" t="s">
        <v>296</v>
      </c>
      <c r="BO79" s="81" t="s">
        <v>437</v>
      </c>
    </row>
    <row r="80" spans="1:67" s="83" customFormat="1" x14ac:dyDescent="0.2">
      <c r="A80" s="80">
        <v>77</v>
      </c>
      <c r="B80" s="81" t="s">
        <v>597</v>
      </c>
      <c r="C80" s="80" t="str">
        <f t="shared" si="45"/>
        <v>夕張市</v>
      </c>
      <c r="D80" s="80" t="e">
        <f t="shared" ca="1" si="47"/>
        <v>#REF!</v>
      </c>
      <c r="E80" s="80" t="e">
        <f t="shared" ca="1" si="47"/>
        <v>#REF!</v>
      </c>
      <c r="F80" s="80" t="e">
        <f t="shared" ca="1" si="47"/>
        <v>#REF!</v>
      </c>
      <c r="G80" s="80" t="e">
        <f t="shared" ca="1" si="47"/>
        <v>#REF!</v>
      </c>
      <c r="H80" s="80" t="e">
        <f t="shared" ca="1" si="47"/>
        <v>#REF!</v>
      </c>
      <c r="I80" s="80" t="e">
        <f t="shared" ca="1" si="47"/>
        <v>#REF!</v>
      </c>
      <c r="J80" s="80" t="e">
        <f t="shared" ca="1" si="47"/>
        <v>#REF!</v>
      </c>
      <c r="K80" s="80" t="e">
        <f t="shared" ca="1" si="47"/>
        <v>#REF!</v>
      </c>
      <c r="L80" s="80" t="e">
        <f t="shared" ca="1" si="47"/>
        <v>#REF!</v>
      </c>
      <c r="M80" s="80" t="e">
        <f t="shared" ca="1" si="47"/>
        <v>#REF!</v>
      </c>
      <c r="N80" s="80" t="e">
        <f t="shared" ca="1" si="48"/>
        <v>#REF!</v>
      </c>
      <c r="O80" s="80" t="e">
        <f t="shared" ca="1" si="48"/>
        <v>#REF!</v>
      </c>
      <c r="P80" s="80" t="e">
        <f t="shared" ca="1" si="48"/>
        <v>#REF!</v>
      </c>
      <c r="Q80" s="80" t="e">
        <f t="shared" ca="1" si="48"/>
        <v>#REF!</v>
      </c>
      <c r="R80" s="80" t="e">
        <f t="shared" ca="1" si="48"/>
        <v>#REF!</v>
      </c>
      <c r="S80" s="80" t="e">
        <f t="shared" ca="1" si="48"/>
        <v>#REF!</v>
      </c>
      <c r="T80" s="80" t="e">
        <f t="shared" ca="1" si="48"/>
        <v>#REF!</v>
      </c>
      <c r="U80" s="80" t="e">
        <f t="shared" ca="1" si="48"/>
        <v>#REF!</v>
      </c>
      <c r="V80" s="80" t="e">
        <f t="shared" ca="1" si="48"/>
        <v>#REF!</v>
      </c>
      <c r="W80" s="80" t="e">
        <f t="shared" ca="1" si="48"/>
        <v>#REF!</v>
      </c>
      <c r="X80" s="80" t="e">
        <f t="shared" ca="1" si="49"/>
        <v>#REF!</v>
      </c>
      <c r="Y80" s="80" t="e">
        <f t="shared" ca="1" si="49"/>
        <v>#REF!</v>
      </c>
      <c r="Z80" s="80" t="e">
        <f t="shared" ca="1" si="49"/>
        <v>#REF!</v>
      </c>
      <c r="AA80" s="80" t="e">
        <f t="shared" ca="1" si="49"/>
        <v>#REF!</v>
      </c>
      <c r="AB80" s="80" t="e">
        <f t="shared" ca="1" si="49"/>
        <v>#REF!</v>
      </c>
      <c r="AC80" s="80" t="e">
        <f t="shared" ca="1" si="49"/>
        <v>#REF!</v>
      </c>
      <c r="AD80" s="80" t="e">
        <f t="shared" ca="1" si="49"/>
        <v>#REF!</v>
      </c>
      <c r="AE80" s="80" t="e">
        <f t="shared" ca="1" si="49"/>
        <v>#REF!</v>
      </c>
      <c r="AF80" s="80" t="e">
        <f t="shared" ca="1" si="49"/>
        <v>#REF!</v>
      </c>
      <c r="AG80" s="80" t="e">
        <f t="shared" ca="1" si="49"/>
        <v>#REF!</v>
      </c>
      <c r="AH80" s="80" t="e">
        <f t="shared" ca="1" si="50"/>
        <v>#REF!</v>
      </c>
      <c r="AI80" s="80" t="e">
        <f t="shared" ca="1" si="50"/>
        <v>#REF!</v>
      </c>
      <c r="AJ80" s="80" t="e">
        <f t="shared" ca="1" si="50"/>
        <v>#REF!</v>
      </c>
      <c r="AK80" s="80" t="e">
        <f t="shared" ca="1" si="50"/>
        <v>#REF!</v>
      </c>
      <c r="AL80" s="80" t="e">
        <f t="shared" ca="1" si="50"/>
        <v>#REF!</v>
      </c>
      <c r="AM80" s="80" t="e">
        <f t="shared" ca="1" si="50"/>
        <v>#REF!</v>
      </c>
      <c r="AN80" s="80" t="e">
        <f t="shared" ca="1" si="50"/>
        <v>#REF!</v>
      </c>
      <c r="AO80" s="80" t="e">
        <f t="shared" ca="1" si="50"/>
        <v>#REF!</v>
      </c>
      <c r="AP80" s="80" t="e">
        <f t="shared" ca="1" si="50"/>
        <v>#REF!</v>
      </c>
      <c r="AQ80" s="80" t="e">
        <f t="shared" ca="1" si="50"/>
        <v>#REF!</v>
      </c>
      <c r="AR80" s="80" t="e">
        <f t="shared" ca="1" si="51"/>
        <v>#REF!</v>
      </c>
      <c r="AS80" s="80" t="e">
        <f t="shared" ca="1" si="51"/>
        <v>#REF!</v>
      </c>
      <c r="AT80" s="80" t="e">
        <f t="shared" ca="1" si="51"/>
        <v>#REF!</v>
      </c>
      <c r="AU80" s="80" t="e">
        <f t="shared" ca="1" si="51"/>
        <v>#REF!</v>
      </c>
      <c r="AV80" s="80" t="e">
        <f t="shared" ca="1" si="51"/>
        <v>#REF!</v>
      </c>
      <c r="AW80" s="80" t="e">
        <f t="shared" ca="1" si="51"/>
        <v>#REF!</v>
      </c>
      <c r="AX80" s="80" t="e">
        <f t="shared" ca="1" si="51"/>
        <v>#REF!</v>
      </c>
      <c r="AY80" s="80" t="e">
        <f t="shared" ca="1" si="51"/>
        <v>#REF!</v>
      </c>
      <c r="AZ80" s="80" t="e">
        <f t="shared" ca="1" si="51"/>
        <v>#REF!</v>
      </c>
      <c r="BA80" s="80" t="e">
        <f t="shared" ca="1" si="51"/>
        <v>#REF!</v>
      </c>
      <c r="BB80" s="80" t="e">
        <f t="shared" ca="1" si="51"/>
        <v>#REF!</v>
      </c>
      <c r="BC80" s="80" t="e">
        <f t="shared" ca="1" si="51"/>
        <v>#REF!</v>
      </c>
      <c r="BD80" s="80" t="e">
        <f t="shared" ca="1" si="51"/>
        <v>#REF!</v>
      </c>
      <c r="BE80" s="80" t="e">
        <f t="shared" ca="1" si="46"/>
        <v>#REF!</v>
      </c>
      <c r="BF80" s="80" t="e">
        <f t="shared" ca="1" si="52"/>
        <v>#REF!</v>
      </c>
      <c r="BG80" s="80" t="e">
        <f t="shared" ca="1" si="52"/>
        <v>#REF!</v>
      </c>
      <c r="BH80" s="80" t="e">
        <f t="shared" ca="1" si="52"/>
        <v>#REF!</v>
      </c>
      <c r="BI80" s="80" t="e">
        <f t="shared" ca="1" si="52"/>
        <v>#REF!</v>
      </c>
      <c r="BJ80" s="80" t="e">
        <f t="shared" ca="1" si="52"/>
        <v>#REF!</v>
      </c>
      <c r="BK80" s="80" t="e">
        <f t="shared" ca="1" si="52"/>
        <v>#REF!</v>
      </c>
      <c r="BL80" s="80" t="e">
        <f t="shared" ca="1" si="52"/>
        <v>#REF!</v>
      </c>
      <c r="BM80" s="81" t="s">
        <v>597</v>
      </c>
      <c r="BN80" s="81" t="s">
        <v>296</v>
      </c>
      <c r="BO80" s="81" t="s">
        <v>518</v>
      </c>
    </row>
    <row r="81" spans="1:67" s="83" customFormat="1" x14ac:dyDescent="0.2">
      <c r="A81" s="80">
        <v>78</v>
      </c>
      <c r="B81" s="81" t="s">
        <v>598</v>
      </c>
      <c r="C81" s="80" t="str">
        <f t="shared" si="45"/>
        <v>夕張市</v>
      </c>
      <c r="D81" s="80" t="e">
        <f t="shared" ca="1" si="47"/>
        <v>#REF!</v>
      </c>
      <c r="E81" s="80" t="e">
        <f t="shared" ca="1" si="47"/>
        <v>#REF!</v>
      </c>
      <c r="F81" s="80" t="e">
        <f t="shared" ca="1" si="47"/>
        <v>#REF!</v>
      </c>
      <c r="G81" s="80" t="e">
        <f t="shared" ca="1" si="47"/>
        <v>#REF!</v>
      </c>
      <c r="H81" s="80" t="e">
        <f t="shared" ca="1" si="47"/>
        <v>#REF!</v>
      </c>
      <c r="I81" s="80" t="e">
        <f t="shared" ca="1" si="47"/>
        <v>#REF!</v>
      </c>
      <c r="J81" s="80" t="e">
        <f t="shared" ca="1" si="47"/>
        <v>#REF!</v>
      </c>
      <c r="K81" s="80" t="e">
        <f t="shared" ca="1" si="47"/>
        <v>#REF!</v>
      </c>
      <c r="L81" s="80" t="e">
        <f t="shared" ca="1" si="47"/>
        <v>#REF!</v>
      </c>
      <c r="M81" s="80" t="e">
        <f t="shared" ca="1" si="47"/>
        <v>#REF!</v>
      </c>
      <c r="N81" s="80" t="e">
        <f t="shared" ca="1" si="48"/>
        <v>#REF!</v>
      </c>
      <c r="O81" s="80" t="e">
        <f t="shared" ca="1" si="48"/>
        <v>#REF!</v>
      </c>
      <c r="P81" s="80" t="e">
        <f t="shared" ca="1" si="48"/>
        <v>#REF!</v>
      </c>
      <c r="Q81" s="80" t="e">
        <f t="shared" ca="1" si="48"/>
        <v>#REF!</v>
      </c>
      <c r="R81" s="80" t="e">
        <f t="shared" ca="1" si="48"/>
        <v>#REF!</v>
      </c>
      <c r="S81" s="80" t="e">
        <f t="shared" ca="1" si="48"/>
        <v>#REF!</v>
      </c>
      <c r="T81" s="80" t="e">
        <f t="shared" ca="1" si="48"/>
        <v>#REF!</v>
      </c>
      <c r="U81" s="80" t="e">
        <f t="shared" ca="1" si="48"/>
        <v>#REF!</v>
      </c>
      <c r="V81" s="80" t="e">
        <f t="shared" ca="1" si="48"/>
        <v>#REF!</v>
      </c>
      <c r="W81" s="80" t="e">
        <f t="shared" ca="1" si="48"/>
        <v>#REF!</v>
      </c>
      <c r="X81" s="80" t="e">
        <f t="shared" ca="1" si="49"/>
        <v>#REF!</v>
      </c>
      <c r="Y81" s="80" t="e">
        <f t="shared" ca="1" si="49"/>
        <v>#REF!</v>
      </c>
      <c r="Z81" s="80" t="e">
        <f t="shared" ca="1" si="49"/>
        <v>#REF!</v>
      </c>
      <c r="AA81" s="80" t="e">
        <f t="shared" ca="1" si="49"/>
        <v>#REF!</v>
      </c>
      <c r="AB81" s="80" t="e">
        <f t="shared" ca="1" si="49"/>
        <v>#REF!</v>
      </c>
      <c r="AC81" s="80" t="e">
        <f t="shared" ca="1" si="49"/>
        <v>#REF!</v>
      </c>
      <c r="AD81" s="80" t="e">
        <f t="shared" ca="1" si="49"/>
        <v>#REF!</v>
      </c>
      <c r="AE81" s="80" t="e">
        <f t="shared" ca="1" si="49"/>
        <v>#REF!</v>
      </c>
      <c r="AF81" s="80" t="e">
        <f t="shared" ca="1" si="49"/>
        <v>#REF!</v>
      </c>
      <c r="AG81" s="80" t="e">
        <f t="shared" ca="1" si="49"/>
        <v>#REF!</v>
      </c>
      <c r="AH81" s="80" t="e">
        <f t="shared" ca="1" si="50"/>
        <v>#REF!</v>
      </c>
      <c r="AI81" s="80" t="e">
        <f t="shared" ca="1" si="50"/>
        <v>#REF!</v>
      </c>
      <c r="AJ81" s="80" t="e">
        <f t="shared" ca="1" si="50"/>
        <v>#REF!</v>
      </c>
      <c r="AK81" s="80" t="e">
        <f t="shared" ca="1" si="50"/>
        <v>#REF!</v>
      </c>
      <c r="AL81" s="80" t="e">
        <f t="shared" ca="1" si="50"/>
        <v>#REF!</v>
      </c>
      <c r="AM81" s="80" t="e">
        <f t="shared" ca="1" si="50"/>
        <v>#REF!</v>
      </c>
      <c r="AN81" s="80" t="e">
        <f t="shared" ca="1" si="50"/>
        <v>#REF!</v>
      </c>
      <c r="AO81" s="80" t="e">
        <f t="shared" ca="1" si="50"/>
        <v>#REF!</v>
      </c>
      <c r="AP81" s="80" t="e">
        <f t="shared" ca="1" si="50"/>
        <v>#REF!</v>
      </c>
      <c r="AQ81" s="80" t="e">
        <f t="shared" ca="1" si="50"/>
        <v>#REF!</v>
      </c>
      <c r="AR81" s="80" t="e">
        <f t="shared" ca="1" si="51"/>
        <v>#REF!</v>
      </c>
      <c r="AS81" s="80" t="e">
        <f t="shared" ca="1" si="51"/>
        <v>#REF!</v>
      </c>
      <c r="AT81" s="80" t="e">
        <f t="shared" ca="1" si="51"/>
        <v>#REF!</v>
      </c>
      <c r="AU81" s="80" t="e">
        <f t="shared" ca="1" si="51"/>
        <v>#REF!</v>
      </c>
      <c r="AV81" s="80" t="e">
        <f t="shared" ca="1" si="51"/>
        <v>#REF!</v>
      </c>
      <c r="AW81" s="80" t="e">
        <f t="shared" ca="1" si="51"/>
        <v>#REF!</v>
      </c>
      <c r="AX81" s="80" t="e">
        <f t="shared" ca="1" si="51"/>
        <v>#REF!</v>
      </c>
      <c r="AY81" s="80" t="e">
        <f t="shared" ca="1" si="51"/>
        <v>#REF!</v>
      </c>
      <c r="AZ81" s="80" t="e">
        <f t="shared" ca="1" si="51"/>
        <v>#REF!</v>
      </c>
      <c r="BA81" s="80" t="e">
        <f t="shared" ca="1" si="51"/>
        <v>#REF!</v>
      </c>
      <c r="BB81" s="80" t="e">
        <f t="shared" ca="1" si="51"/>
        <v>#REF!</v>
      </c>
      <c r="BC81" s="80" t="e">
        <f t="shared" ca="1" si="51"/>
        <v>#REF!</v>
      </c>
      <c r="BD81" s="80" t="e">
        <f t="shared" ca="1" si="51"/>
        <v>#REF!</v>
      </c>
      <c r="BE81" s="80" t="e">
        <f t="shared" ca="1" si="46"/>
        <v>#REF!</v>
      </c>
      <c r="BF81" s="80" t="e">
        <f t="shared" ca="1" si="52"/>
        <v>#REF!</v>
      </c>
      <c r="BG81" s="80" t="e">
        <f t="shared" ca="1" si="52"/>
        <v>#REF!</v>
      </c>
      <c r="BH81" s="80" t="e">
        <f t="shared" ca="1" si="52"/>
        <v>#REF!</v>
      </c>
      <c r="BI81" s="80" t="e">
        <f t="shared" ca="1" si="52"/>
        <v>#REF!</v>
      </c>
      <c r="BJ81" s="80" t="e">
        <f t="shared" ca="1" si="52"/>
        <v>#REF!</v>
      </c>
      <c r="BK81" s="80" t="e">
        <f t="shared" ca="1" si="52"/>
        <v>#REF!</v>
      </c>
      <c r="BL81" s="80" t="e">
        <f t="shared" ca="1" si="52"/>
        <v>#REF!</v>
      </c>
      <c r="BM81" s="81" t="s">
        <v>598</v>
      </c>
      <c r="BN81" s="81" t="s">
        <v>296</v>
      </c>
      <c r="BO81" s="81" t="s">
        <v>519</v>
      </c>
    </row>
    <row r="82" spans="1:67" s="83" customFormat="1" x14ac:dyDescent="0.2">
      <c r="A82" s="80">
        <v>79</v>
      </c>
      <c r="B82" s="81" t="s">
        <v>599</v>
      </c>
      <c r="C82" s="80" t="str">
        <f t="shared" si="45"/>
        <v>夕張市</v>
      </c>
      <c r="D82" s="80" t="e">
        <f t="shared" ca="1" si="47"/>
        <v>#REF!</v>
      </c>
      <c r="E82" s="80" t="e">
        <f t="shared" ca="1" si="47"/>
        <v>#REF!</v>
      </c>
      <c r="F82" s="80" t="e">
        <f t="shared" ca="1" si="47"/>
        <v>#REF!</v>
      </c>
      <c r="G82" s="80" t="e">
        <f t="shared" ca="1" si="47"/>
        <v>#REF!</v>
      </c>
      <c r="H82" s="80" t="e">
        <f t="shared" ca="1" si="47"/>
        <v>#REF!</v>
      </c>
      <c r="I82" s="80" t="e">
        <f t="shared" ca="1" si="47"/>
        <v>#REF!</v>
      </c>
      <c r="J82" s="80" t="e">
        <f t="shared" ca="1" si="47"/>
        <v>#REF!</v>
      </c>
      <c r="K82" s="80" t="e">
        <f t="shared" ca="1" si="47"/>
        <v>#REF!</v>
      </c>
      <c r="L82" s="80" t="e">
        <f t="shared" ca="1" si="47"/>
        <v>#REF!</v>
      </c>
      <c r="M82" s="80" t="e">
        <f t="shared" ca="1" si="47"/>
        <v>#REF!</v>
      </c>
      <c r="N82" s="80" t="e">
        <f t="shared" ca="1" si="48"/>
        <v>#REF!</v>
      </c>
      <c r="O82" s="80" t="e">
        <f t="shared" ca="1" si="48"/>
        <v>#REF!</v>
      </c>
      <c r="P82" s="80" t="e">
        <f t="shared" ca="1" si="48"/>
        <v>#REF!</v>
      </c>
      <c r="Q82" s="80" t="e">
        <f t="shared" ca="1" si="48"/>
        <v>#REF!</v>
      </c>
      <c r="R82" s="80" t="e">
        <f t="shared" ca="1" si="48"/>
        <v>#REF!</v>
      </c>
      <c r="S82" s="80" t="e">
        <f t="shared" ca="1" si="48"/>
        <v>#REF!</v>
      </c>
      <c r="T82" s="80" t="e">
        <f t="shared" ca="1" si="48"/>
        <v>#REF!</v>
      </c>
      <c r="U82" s="80" t="e">
        <f t="shared" ca="1" si="48"/>
        <v>#REF!</v>
      </c>
      <c r="V82" s="80" t="e">
        <f t="shared" ca="1" si="48"/>
        <v>#REF!</v>
      </c>
      <c r="W82" s="80" t="e">
        <f t="shared" ca="1" si="48"/>
        <v>#REF!</v>
      </c>
      <c r="X82" s="80" t="e">
        <f t="shared" ca="1" si="49"/>
        <v>#REF!</v>
      </c>
      <c r="Y82" s="80" t="e">
        <f t="shared" ca="1" si="49"/>
        <v>#REF!</v>
      </c>
      <c r="Z82" s="80" t="e">
        <f t="shared" ca="1" si="49"/>
        <v>#REF!</v>
      </c>
      <c r="AA82" s="80" t="e">
        <f t="shared" ca="1" si="49"/>
        <v>#REF!</v>
      </c>
      <c r="AB82" s="80" t="e">
        <f t="shared" ca="1" si="49"/>
        <v>#REF!</v>
      </c>
      <c r="AC82" s="80" t="e">
        <f t="shared" ca="1" si="49"/>
        <v>#REF!</v>
      </c>
      <c r="AD82" s="80" t="e">
        <f t="shared" ca="1" si="49"/>
        <v>#REF!</v>
      </c>
      <c r="AE82" s="80" t="e">
        <f t="shared" ca="1" si="49"/>
        <v>#REF!</v>
      </c>
      <c r="AF82" s="80" t="e">
        <f t="shared" ca="1" si="49"/>
        <v>#REF!</v>
      </c>
      <c r="AG82" s="80" t="e">
        <f t="shared" ca="1" si="49"/>
        <v>#REF!</v>
      </c>
      <c r="AH82" s="80" t="e">
        <f t="shared" ca="1" si="50"/>
        <v>#REF!</v>
      </c>
      <c r="AI82" s="80" t="e">
        <f t="shared" ca="1" si="50"/>
        <v>#REF!</v>
      </c>
      <c r="AJ82" s="80" t="e">
        <f t="shared" ca="1" si="50"/>
        <v>#REF!</v>
      </c>
      <c r="AK82" s="80" t="e">
        <f t="shared" ca="1" si="50"/>
        <v>#REF!</v>
      </c>
      <c r="AL82" s="80" t="e">
        <f t="shared" ca="1" si="50"/>
        <v>#REF!</v>
      </c>
      <c r="AM82" s="80" t="e">
        <f t="shared" ca="1" si="50"/>
        <v>#REF!</v>
      </c>
      <c r="AN82" s="80" t="e">
        <f t="shared" ca="1" si="50"/>
        <v>#REF!</v>
      </c>
      <c r="AO82" s="80" t="e">
        <f t="shared" ca="1" si="50"/>
        <v>#REF!</v>
      </c>
      <c r="AP82" s="80" t="e">
        <f t="shared" ca="1" si="50"/>
        <v>#REF!</v>
      </c>
      <c r="AQ82" s="80" t="e">
        <f t="shared" ca="1" si="50"/>
        <v>#REF!</v>
      </c>
      <c r="AR82" s="80" t="e">
        <f t="shared" ca="1" si="51"/>
        <v>#REF!</v>
      </c>
      <c r="AS82" s="80" t="e">
        <f t="shared" ca="1" si="51"/>
        <v>#REF!</v>
      </c>
      <c r="AT82" s="80" t="e">
        <f t="shared" ca="1" si="51"/>
        <v>#REF!</v>
      </c>
      <c r="AU82" s="80" t="e">
        <f t="shared" ca="1" si="51"/>
        <v>#REF!</v>
      </c>
      <c r="AV82" s="80" t="e">
        <f t="shared" ca="1" si="51"/>
        <v>#REF!</v>
      </c>
      <c r="AW82" s="80" t="e">
        <f t="shared" ca="1" si="51"/>
        <v>#REF!</v>
      </c>
      <c r="AX82" s="80" t="e">
        <f t="shared" ca="1" si="51"/>
        <v>#REF!</v>
      </c>
      <c r="AY82" s="80" t="e">
        <f t="shared" ca="1" si="51"/>
        <v>#REF!</v>
      </c>
      <c r="AZ82" s="80" t="e">
        <f t="shared" ca="1" si="51"/>
        <v>#REF!</v>
      </c>
      <c r="BA82" s="80" t="e">
        <f t="shared" ca="1" si="51"/>
        <v>#REF!</v>
      </c>
      <c r="BB82" s="80" t="e">
        <f t="shared" ca="1" si="51"/>
        <v>#REF!</v>
      </c>
      <c r="BC82" s="80" t="e">
        <f t="shared" ca="1" si="51"/>
        <v>#REF!</v>
      </c>
      <c r="BD82" s="80" t="e">
        <f t="shared" ca="1" si="51"/>
        <v>#REF!</v>
      </c>
      <c r="BE82" s="80" t="e">
        <f t="shared" ca="1" si="46"/>
        <v>#REF!</v>
      </c>
      <c r="BF82" s="80" t="e">
        <f t="shared" ca="1" si="52"/>
        <v>#REF!</v>
      </c>
      <c r="BG82" s="80" t="e">
        <f t="shared" ca="1" si="52"/>
        <v>#REF!</v>
      </c>
      <c r="BH82" s="80" t="e">
        <f t="shared" ca="1" si="52"/>
        <v>#REF!</v>
      </c>
      <c r="BI82" s="80" t="e">
        <f t="shared" ca="1" si="52"/>
        <v>#REF!</v>
      </c>
      <c r="BJ82" s="80" t="e">
        <f t="shared" ca="1" si="52"/>
        <v>#REF!</v>
      </c>
      <c r="BK82" s="80" t="e">
        <f t="shared" ca="1" si="52"/>
        <v>#REF!</v>
      </c>
      <c r="BL82" s="80" t="e">
        <f t="shared" ca="1" si="52"/>
        <v>#REF!</v>
      </c>
      <c r="BM82" s="81" t="s">
        <v>599</v>
      </c>
      <c r="BN82" s="81" t="s">
        <v>297</v>
      </c>
      <c r="BO82" s="81" t="s">
        <v>437</v>
      </c>
    </row>
    <row r="83" spans="1:67" s="83" customFormat="1" x14ac:dyDescent="0.2">
      <c r="A83" s="80">
        <v>80</v>
      </c>
      <c r="B83" s="81" t="s">
        <v>600</v>
      </c>
      <c r="C83" s="80" t="str">
        <f t="shared" si="45"/>
        <v>夕張市</v>
      </c>
      <c r="D83" s="80" t="e">
        <f t="shared" ca="1" si="47"/>
        <v>#REF!</v>
      </c>
      <c r="E83" s="80" t="e">
        <f t="shared" ca="1" si="47"/>
        <v>#REF!</v>
      </c>
      <c r="F83" s="80" t="e">
        <f t="shared" ca="1" si="47"/>
        <v>#REF!</v>
      </c>
      <c r="G83" s="80" t="e">
        <f t="shared" ca="1" si="47"/>
        <v>#REF!</v>
      </c>
      <c r="H83" s="80" t="e">
        <f t="shared" ca="1" si="47"/>
        <v>#REF!</v>
      </c>
      <c r="I83" s="80" t="e">
        <f t="shared" ca="1" si="47"/>
        <v>#REF!</v>
      </c>
      <c r="J83" s="80" t="e">
        <f t="shared" ca="1" si="47"/>
        <v>#REF!</v>
      </c>
      <c r="K83" s="80" t="e">
        <f t="shared" ca="1" si="47"/>
        <v>#REF!</v>
      </c>
      <c r="L83" s="80" t="e">
        <f t="shared" ca="1" si="47"/>
        <v>#REF!</v>
      </c>
      <c r="M83" s="80" t="e">
        <f t="shared" ca="1" si="47"/>
        <v>#REF!</v>
      </c>
      <c r="N83" s="80" t="e">
        <f t="shared" ca="1" si="48"/>
        <v>#REF!</v>
      </c>
      <c r="O83" s="80" t="e">
        <f t="shared" ca="1" si="48"/>
        <v>#REF!</v>
      </c>
      <c r="P83" s="80" t="e">
        <f t="shared" ca="1" si="48"/>
        <v>#REF!</v>
      </c>
      <c r="Q83" s="80" t="e">
        <f t="shared" ca="1" si="48"/>
        <v>#REF!</v>
      </c>
      <c r="R83" s="80" t="e">
        <f t="shared" ca="1" si="48"/>
        <v>#REF!</v>
      </c>
      <c r="S83" s="80" t="e">
        <f t="shared" ca="1" si="48"/>
        <v>#REF!</v>
      </c>
      <c r="T83" s="80" t="e">
        <f t="shared" ca="1" si="48"/>
        <v>#REF!</v>
      </c>
      <c r="U83" s="80" t="e">
        <f t="shared" ca="1" si="48"/>
        <v>#REF!</v>
      </c>
      <c r="V83" s="80" t="e">
        <f t="shared" ca="1" si="48"/>
        <v>#REF!</v>
      </c>
      <c r="W83" s="80" t="e">
        <f t="shared" ca="1" si="48"/>
        <v>#REF!</v>
      </c>
      <c r="X83" s="80" t="e">
        <f t="shared" ca="1" si="49"/>
        <v>#REF!</v>
      </c>
      <c r="Y83" s="80" t="e">
        <f t="shared" ca="1" si="49"/>
        <v>#REF!</v>
      </c>
      <c r="Z83" s="80" t="e">
        <f t="shared" ca="1" si="49"/>
        <v>#REF!</v>
      </c>
      <c r="AA83" s="80" t="e">
        <f t="shared" ca="1" si="49"/>
        <v>#REF!</v>
      </c>
      <c r="AB83" s="80" t="e">
        <f t="shared" ca="1" si="49"/>
        <v>#REF!</v>
      </c>
      <c r="AC83" s="80" t="e">
        <f t="shared" ca="1" si="49"/>
        <v>#REF!</v>
      </c>
      <c r="AD83" s="80" t="e">
        <f t="shared" ca="1" si="49"/>
        <v>#REF!</v>
      </c>
      <c r="AE83" s="80" t="e">
        <f t="shared" ca="1" si="49"/>
        <v>#REF!</v>
      </c>
      <c r="AF83" s="80" t="e">
        <f t="shared" ca="1" si="49"/>
        <v>#REF!</v>
      </c>
      <c r="AG83" s="80" t="e">
        <f t="shared" ca="1" si="49"/>
        <v>#REF!</v>
      </c>
      <c r="AH83" s="80" t="e">
        <f t="shared" ca="1" si="50"/>
        <v>#REF!</v>
      </c>
      <c r="AI83" s="80" t="e">
        <f t="shared" ca="1" si="50"/>
        <v>#REF!</v>
      </c>
      <c r="AJ83" s="80" t="e">
        <f t="shared" ca="1" si="50"/>
        <v>#REF!</v>
      </c>
      <c r="AK83" s="80" t="e">
        <f t="shared" ca="1" si="50"/>
        <v>#REF!</v>
      </c>
      <c r="AL83" s="80" t="e">
        <f t="shared" ca="1" si="50"/>
        <v>#REF!</v>
      </c>
      <c r="AM83" s="80" t="e">
        <f t="shared" ca="1" si="50"/>
        <v>#REF!</v>
      </c>
      <c r="AN83" s="80" t="e">
        <f t="shared" ca="1" si="50"/>
        <v>#REF!</v>
      </c>
      <c r="AO83" s="80" t="e">
        <f t="shared" ca="1" si="50"/>
        <v>#REF!</v>
      </c>
      <c r="AP83" s="80" t="e">
        <f t="shared" ca="1" si="50"/>
        <v>#REF!</v>
      </c>
      <c r="AQ83" s="80" t="e">
        <f t="shared" ca="1" si="50"/>
        <v>#REF!</v>
      </c>
      <c r="AR83" s="80" t="e">
        <f t="shared" ca="1" si="51"/>
        <v>#REF!</v>
      </c>
      <c r="AS83" s="80" t="e">
        <f t="shared" ca="1" si="51"/>
        <v>#REF!</v>
      </c>
      <c r="AT83" s="80" t="e">
        <f t="shared" ca="1" si="51"/>
        <v>#REF!</v>
      </c>
      <c r="AU83" s="80" t="e">
        <f t="shared" ca="1" si="51"/>
        <v>#REF!</v>
      </c>
      <c r="AV83" s="80" t="e">
        <f t="shared" ca="1" si="51"/>
        <v>#REF!</v>
      </c>
      <c r="AW83" s="80" t="e">
        <f t="shared" ca="1" si="51"/>
        <v>#REF!</v>
      </c>
      <c r="AX83" s="80" t="e">
        <f t="shared" ca="1" si="51"/>
        <v>#REF!</v>
      </c>
      <c r="AY83" s="80" t="e">
        <f t="shared" ca="1" si="51"/>
        <v>#REF!</v>
      </c>
      <c r="AZ83" s="80" t="e">
        <f t="shared" ca="1" si="51"/>
        <v>#REF!</v>
      </c>
      <c r="BA83" s="80" t="e">
        <f t="shared" ca="1" si="51"/>
        <v>#REF!</v>
      </c>
      <c r="BB83" s="80" t="e">
        <f t="shared" ca="1" si="51"/>
        <v>#REF!</v>
      </c>
      <c r="BC83" s="80" t="e">
        <f t="shared" ca="1" si="51"/>
        <v>#REF!</v>
      </c>
      <c r="BD83" s="80" t="e">
        <f t="shared" ca="1" si="51"/>
        <v>#REF!</v>
      </c>
      <c r="BE83" s="80" t="e">
        <f t="shared" ca="1" si="46"/>
        <v>#REF!</v>
      </c>
      <c r="BF83" s="80" t="e">
        <f t="shared" ca="1" si="52"/>
        <v>#REF!</v>
      </c>
      <c r="BG83" s="80" t="e">
        <f t="shared" ca="1" si="52"/>
        <v>#REF!</v>
      </c>
      <c r="BH83" s="80" t="e">
        <f t="shared" ca="1" si="52"/>
        <v>#REF!</v>
      </c>
      <c r="BI83" s="80" t="e">
        <f t="shared" ca="1" si="52"/>
        <v>#REF!</v>
      </c>
      <c r="BJ83" s="80" t="e">
        <f t="shared" ca="1" si="52"/>
        <v>#REF!</v>
      </c>
      <c r="BK83" s="80" t="e">
        <f t="shared" ca="1" si="52"/>
        <v>#REF!</v>
      </c>
      <c r="BL83" s="80" t="e">
        <f t="shared" ca="1" si="52"/>
        <v>#REF!</v>
      </c>
      <c r="BM83" s="81" t="s">
        <v>600</v>
      </c>
      <c r="BN83" s="81" t="s">
        <v>297</v>
      </c>
      <c r="BO83" s="81" t="s">
        <v>518</v>
      </c>
    </row>
    <row r="84" spans="1:67" s="83" customFormat="1" x14ac:dyDescent="0.2">
      <c r="A84" s="80">
        <v>81</v>
      </c>
      <c r="B84" s="81" t="s">
        <v>601</v>
      </c>
      <c r="C84" s="80" t="str">
        <f t="shared" si="45"/>
        <v>夕張市</v>
      </c>
      <c r="D84" s="80" t="e">
        <f t="shared" ref="D84:M93" ca="1" si="53">VLOOKUP($C84,INDIRECT("'"&amp;$B84&amp;"'!$C$4:$BL$182"),D$166,0)</f>
        <v>#REF!</v>
      </c>
      <c r="E84" s="80" t="e">
        <f t="shared" ca="1" si="53"/>
        <v>#REF!</v>
      </c>
      <c r="F84" s="80" t="e">
        <f t="shared" ca="1" si="53"/>
        <v>#REF!</v>
      </c>
      <c r="G84" s="80" t="e">
        <f t="shared" ca="1" si="53"/>
        <v>#REF!</v>
      </c>
      <c r="H84" s="80" t="e">
        <f t="shared" ca="1" si="53"/>
        <v>#REF!</v>
      </c>
      <c r="I84" s="80" t="e">
        <f t="shared" ca="1" si="53"/>
        <v>#REF!</v>
      </c>
      <c r="J84" s="80" t="e">
        <f t="shared" ca="1" si="53"/>
        <v>#REF!</v>
      </c>
      <c r="K84" s="80" t="e">
        <f t="shared" ca="1" si="53"/>
        <v>#REF!</v>
      </c>
      <c r="L84" s="80" t="e">
        <f t="shared" ca="1" si="53"/>
        <v>#REF!</v>
      </c>
      <c r="M84" s="80" t="e">
        <f t="shared" ca="1" si="53"/>
        <v>#REF!</v>
      </c>
      <c r="N84" s="80" t="e">
        <f t="shared" ref="N84:W93" ca="1" si="54">VLOOKUP($C84,INDIRECT("'"&amp;$B84&amp;"'!$C$4:$BL$182"),N$166,0)</f>
        <v>#REF!</v>
      </c>
      <c r="O84" s="80" t="e">
        <f t="shared" ca="1" si="54"/>
        <v>#REF!</v>
      </c>
      <c r="P84" s="80" t="e">
        <f t="shared" ca="1" si="54"/>
        <v>#REF!</v>
      </c>
      <c r="Q84" s="80" t="e">
        <f t="shared" ca="1" si="54"/>
        <v>#REF!</v>
      </c>
      <c r="R84" s="80" t="e">
        <f t="shared" ca="1" si="54"/>
        <v>#REF!</v>
      </c>
      <c r="S84" s="80" t="e">
        <f t="shared" ca="1" si="54"/>
        <v>#REF!</v>
      </c>
      <c r="T84" s="80" t="e">
        <f t="shared" ca="1" si="54"/>
        <v>#REF!</v>
      </c>
      <c r="U84" s="80" t="e">
        <f t="shared" ca="1" si="54"/>
        <v>#REF!</v>
      </c>
      <c r="V84" s="80" t="e">
        <f t="shared" ca="1" si="54"/>
        <v>#REF!</v>
      </c>
      <c r="W84" s="80" t="e">
        <f t="shared" ca="1" si="54"/>
        <v>#REF!</v>
      </c>
      <c r="X84" s="80" t="e">
        <f t="shared" ref="X84:AG93" ca="1" si="55">VLOOKUP($C84,INDIRECT("'"&amp;$B84&amp;"'!$C$4:$BL$182"),X$166,0)</f>
        <v>#REF!</v>
      </c>
      <c r="Y84" s="80" t="e">
        <f t="shared" ca="1" si="55"/>
        <v>#REF!</v>
      </c>
      <c r="Z84" s="80" t="e">
        <f t="shared" ca="1" si="55"/>
        <v>#REF!</v>
      </c>
      <c r="AA84" s="80" t="e">
        <f t="shared" ca="1" si="55"/>
        <v>#REF!</v>
      </c>
      <c r="AB84" s="80" t="e">
        <f t="shared" ca="1" si="55"/>
        <v>#REF!</v>
      </c>
      <c r="AC84" s="80" t="e">
        <f t="shared" ca="1" si="55"/>
        <v>#REF!</v>
      </c>
      <c r="AD84" s="80" t="e">
        <f t="shared" ca="1" si="55"/>
        <v>#REF!</v>
      </c>
      <c r="AE84" s="80" t="e">
        <f t="shared" ca="1" si="55"/>
        <v>#REF!</v>
      </c>
      <c r="AF84" s="80" t="e">
        <f t="shared" ca="1" si="55"/>
        <v>#REF!</v>
      </c>
      <c r="AG84" s="80" t="e">
        <f t="shared" ca="1" si="55"/>
        <v>#REF!</v>
      </c>
      <c r="AH84" s="80" t="e">
        <f t="shared" ref="AH84:AQ93" ca="1" si="56">VLOOKUP($C84,INDIRECT("'"&amp;$B84&amp;"'!$C$4:$BL$182"),AH$166,0)</f>
        <v>#REF!</v>
      </c>
      <c r="AI84" s="80" t="e">
        <f t="shared" ca="1" si="56"/>
        <v>#REF!</v>
      </c>
      <c r="AJ84" s="80" t="e">
        <f t="shared" ca="1" si="56"/>
        <v>#REF!</v>
      </c>
      <c r="AK84" s="80" t="e">
        <f t="shared" ca="1" si="56"/>
        <v>#REF!</v>
      </c>
      <c r="AL84" s="80" t="e">
        <f t="shared" ca="1" si="56"/>
        <v>#REF!</v>
      </c>
      <c r="AM84" s="80" t="e">
        <f t="shared" ca="1" si="56"/>
        <v>#REF!</v>
      </c>
      <c r="AN84" s="80" t="e">
        <f t="shared" ca="1" si="56"/>
        <v>#REF!</v>
      </c>
      <c r="AO84" s="80" t="e">
        <f t="shared" ca="1" si="56"/>
        <v>#REF!</v>
      </c>
      <c r="AP84" s="80" t="e">
        <f t="shared" ca="1" si="56"/>
        <v>#REF!</v>
      </c>
      <c r="AQ84" s="80" t="e">
        <f t="shared" ca="1" si="56"/>
        <v>#REF!</v>
      </c>
      <c r="AR84" s="80" t="e">
        <f t="shared" ref="AR84:BD93" ca="1" si="57">VLOOKUP($C84,INDIRECT("'"&amp;$B84&amp;"'!$C$4:$BL$182"),AR$166,0)</f>
        <v>#REF!</v>
      </c>
      <c r="AS84" s="80" t="e">
        <f t="shared" ca="1" si="57"/>
        <v>#REF!</v>
      </c>
      <c r="AT84" s="80" t="e">
        <f t="shared" ca="1" si="57"/>
        <v>#REF!</v>
      </c>
      <c r="AU84" s="80" t="e">
        <f t="shared" ca="1" si="57"/>
        <v>#REF!</v>
      </c>
      <c r="AV84" s="80" t="e">
        <f t="shared" ca="1" si="57"/>
        <v>#REF!</v>
      </c>
      <c r="AW84" s="80" t="e">
        <f t="shared" ca="1" si="57"/>
        <v>#REF!</v>
      </c>
      <c r="AX84" s="80" t="e">
        <f t="shared" ca="1" si="57"/>
        <v>#REF!</v>
      </c>
      <c r="AY84" s="80" t="e">
        <f t="shared" ca="1" si="57"/>
        <v>#REF!</v>
      </c>
      <c r="AZ84" s="80" t="e">
        <f t="shared" ca="1" si="57"/>
        <v>#REF!</v>
      </c>
      <c r="BA84" s="80" t="e">
        <f t="shared" ca="1" si="57"/>
        <v>#REF!</v>
      </c>
      <c r="BB84" s="80" t="e">
        <f t="shared" ca="1" si="57"/>
        <v>#REF!</v>
      </c>
      <c r="BC84" s="80" t="e">
        <f t="shared" ca="1" si="57"/>
        <v>#REF!</v>
      </c>
      <c r="BD84" s="80" t="e">
        <f t="shared" ca="1" si="57"/>
        <v>#REF!</v>
      </c>
      <c r="BE84" s="80" t="e">
        <f t="shared" ca="1" si="46"/>
        <v>#REF!</v>
      </c>
      <c r="BF84" s="80" t="e">
        <f t="shared" ref="BF84:BL93" ca="1" si="58">VLOOKUP($C84,INDIRECT("'"&amp;$B84&amp;"'!$C$4:$BL$182"),BF$166,0)</f>
        <v>#REF!</v>
      </c>
      <c r="BG84" s="80" t="e">
        <f t="shared" ca="1" si="58"/>
        <v>#REF!</v>
      </c>
      <c r="BH84" s="80" t="e">
        <f t="shared" ca="1" si="58"/>
        <v>#REF!</v>
      </c>
      <c r="BI84" s="80" t="e">
        <f t="shared" ca="1" si="58"/>
        <v>#REF!</v>
      </c>
      <c r="BJ84" s="80" t="e">
        <f t="shared" ca="1" si="58"/>
        <v>#REF!</v>
      </c>
      <c r="BK84" s="80" t="e">
        <f t="shared" ca="1" si="58"/>
        <v>#REF!</v>
      </c>
      <c r="BL84" s="80" t="e">
        <f t="shared" ca="1" si="58"/>
        <v>#REF!</v>
      </c>
      <c r="BM84" s="81" t="s">
        <v>601</v>
      </c>
      <c r="BN84" s="81" t="s">
        <v>297</v>
      </c>
      <c r="BO84" s="81" t="s">
        <v>519</v>
      </c>
    </row>
    <row r="85" spans="1:67" x14ac:dyDescent="0.2">
      <c r="A85" s="80">
        <v>82</v>
      </c>
      <c r="B85" s="53" t="s">
        <v>602</v>
      </c>
      <c r="C85" s="36" t="str">
        <f t="shared" si="45"/>
        <v>夕張市</v>
      </c>
      <c r="D85" s="36" t="e">
        <f t="shared" ca="1" si="53"/>
        <v>#REF!</v>
      </c>
      <c r="E85" s="36" t="e">
        <f t="shared" ca="1" si="53"/>
        <v>#REF!</v>
      </c>
      <c r="F85" s="36" t="e">
        <f t="shared" ca="1" si="53"/>
        <v>#REF!</v>
      </c>
      <c r="G85" s="36" t="e">
        <f t="shared" ca="1" si="53"/>
        <v>#REF!</v>
      </c>
      <c r="H85" s="36" t="e">
        <f t="shared" ca="1" si="53"/>
        <v>#REF!</v>
      </c>
      <c r="I85" s="36" t="e">
        <f t="shared" ca="1" si="53"/>
        <v>#REF!</v>
      </c>
      <c r="J85" s="36" t="e">
        <f t="shared" ca="1" si="53"/>
        <v>#REF!</v>
      </c>
      <c r="K85" s="36" t="e">
        <f t="shared" ca="1" si="53"/>
        <v>#REF!</v>
      </c>
      <c r="L85" s="36" t="e">
        <f t="shared" ca="1" si="53"/>
        <v>#REF!</v>
      </c>
      <c r="M85" s="36" t="e">
        <f t="shared" ca="1" si="53"/>
        <v>#REF!</v>
      </c>
      <c r="N85" s="36" t="e">
        <f t="shared" ca="1" si="54"/>
        <v>#REF!</v>
      </c>
      <c r="O85" s="36" t="e">
        <f t="shared" ca="1" si="54"/>
        <v>#REF!</v>
      </c>
      <c r="P85" s="36" t="e">
        <f t="shared" ca="1" si="54"/>
        <v>#REF!</v>
      </c>
      <c r="Q85" s="36" t="e">
        <f t="shared" ca="1" si="54"/>
        <v>#REF!</v>
      </c>
      <c r="R85" s="36" t="e">
        <f t="shared" ca="1" si="54"/>
        <v>#REF!</v>
      </c>
      <c r="S85" s="36" t="e">
        <f t="shared" ca="1" si="54"/>
        <v>#REF!</v>
      </c>
      <c r="T85" s="36" t="e">
        <f t="shared" ca="1" si="54"/>
        <v>#REF!</v>
      </c>
      <c r="U85" s="36" t="e">
        <f t="shared" ca="1" si="54"/>
        <v>#REF!</v>
      </c>
      <c r="V85" s="36" t="e">
        <f t="shared" ca="1" si="54"/>
        <v>#REF!</v>
      </c>
      <c r="W85" s="36" t="e">
        <f t="shared" ca="1" si="54"/>
        <v>#REF!</v>
      </c>
      <c r="X85" s="36" t="e">
        <f t="shared" ca="1" si="55"/>
        <v>#REF!</v>
      </c>
      <c r="Y85" s="36" t="e">
        <f t="shared" ca="1" si="55"/>
        <v>#REF!</v>
      </c>
      <c r="Z85" s="36" t="e">
        <f t="shared" ca="1" si="55"/>
        <v>#REF!</v>
      </c>
      <c r="AA85" s="36" t="e">
        <f t="shared" ca="1" si="55"/>
        <v>#REF!</v>
      </c>
      <c r="AB85" s="36" t="e">
        <f t="shared" ca="1" si="55"/>
        <v>#REF!</v>
      </c>
      <c r="AC85" s="36" t="e">
        <f t="shared" ca="1" si="55"/>
        <v>#REF!</v>
      </c>
      <c r="AD85" s="36" t="e">
        <f t="shared" ca="1" si="55"/>
        <v>#REF!</v>
      </c>
      <c r="AE85" s="36" t="e">
        <f t="shared" ca="1" si="55"/>
        <v>#REF!</v>
      </c>
      <c r="AF85" s="36" t="e">
        <f t="shared" ca="1" si="55"/>
        <v>#REF!</v>
      </c>
      <c r="AG85" s="36" t="e">
        <f t="shared" ca="1" si="55"/>
        <v>#REF!</v>
      </c>
      <c r="AH85" s="36" t="e">
        <f t="shared" ca="1" si="56"/>
        <v>#REF!</v>
      </c>
      <c r="AI85" s="36" t="e">
        <f t="shared" ca="1" si="56"/>
        <v>#REF!</v>
      </c>
      <c r="AJ85" s="36" t="e">
        <f t="shared" ca="1" si="56"/>
        <v>#REF!</v>
      </c>
      <c r="AK85" s="36" t="e">
        <f t="shared" ca="1" si="56"/>
        <v>#REF!</v>
      </c>
      <c r="AL85" s="36" t="e">
        <f t="shared" ca="1" si="56"/>
        <v>#REF!</v>
      </c>
      <c r="AM85" s="36" t="e">
        <f t="shared" ca="1" si="56"/>
        <v>#REF!</v>
      </c>
      <c r="AN85" s="36" t="e">
        <f t="shared" ca="1" si="56"/>
        <v>#REF!</v>
      </c>
      <c r="AO85" s="36" t="e">
        <f t="shared" ca="1" si="56"/>
        <v>#REF!</v>
      </c>
      <c r="AP85" s="36" t="e">
        <f t="shared" ca="1" si="56"/>
        <v>#REF!</v>
      </c>
      <c r="AQ85" s="36" t="e">
        <f t="shared" ca="1" si="56"/>
        <v>#REF!</v>
      </c>
      <c r="AR85" s="36" t="e">
        <f t="shared" ca="1" si="57"/>
        <v>#REF!</v>
      </c>
      <c r="AS85" s="36" t="e">
        <f t="shared" ca="1" si="57"/>
        <v>#REF!</v>
      </c>
      <c r="AT85" s="36" t="e">
        <f t="shared" ca="1" si="57"/>
        <v>#REF!</v>
      </c>
      <c r="AU85" s="36" t="e">
        <f t="shared" ca="1" si="57"/>
        <v>#REF!</v>
      </c>
      <c r="AV85" s="36" t="e">
        <f t="shared" ca="1" si="57"/>
        <v>#REF!</v>
      </c>
      <c r="AW85" s="36" t="e">
        <f t="shared" ca="1" si="57"/>
        <v>#REF!</v>
      </c>
      <c r="AX85" s="36" t="e">
        <f t="shared" ca="1" si="57"/>
        <v>#REF!</v>
      </c>
      <c r="AY85" s="36" t="e">
        <f t="shared" ca="1" si="57"/>
        <v>#REF!</v>
      </c>
      <c r="AZ85" s="36" t="e">
        <f t="shared" ca="1" si="57"/>
        <v>#REF!</v>
      </c>
      <c r="BA85" s="36" t="e">
        <f t="shared" ca="1" si="57"/>
        <v>#REF!</v>
      </c>
      <c r="BB85" s="36" t="e">
        <f t="shared" ca="1" si="57"/>
        <v>#REF!</v>
      </c>
      <c r="BC85" s="36" t="e">
        <f t="shared" ca="1" si="57"/>
        <v>#REF!</v>
      </c>
      <c r="BD85" s="36" t="e">
        <f t="shared" ca="1" si="57"/>
        <v>#REF!</v>
      </c>
      <c r="BE85" s="73" t="e">
        <f t="shared" ca="1" si="46"/>
        <v>#REF!</v>
      </c>
      <c r="BF85" s="73" t="e">
        <f t="shared" ca="1" si="58"/>
        <v>#REF!</v>
      </c>
      <c r="BG85" s="36" t="e">
        <f t="shared" ca="1" si="58"/>
        <v>#REF!</v>
      </c>
      <c r="BH85" s="36" t="e">
        <f t="shared" ca="1" si="58"/>
        <v>#REF!</v>
      </c>
      <c r="BI85" s="36" t="e">
        <f t="shared" ca="1" si="58"/>
        <v>#REF!</v>
      </c>
      <c r="BJ85" s="36" t="e">
        <f t="shared" ca="1" si="58"/>
        <v>#REF!</v>
      </c>
      <c r="BK85" s="36" t="e">
        <f t="shared" ca="1" si="58"/>
        <v>#REF!</v>
      </c>
      <c r="BL85" s="36" t="e">
        <f t="shared" ca="1" si="58"/>
        <v>#REF!</v>
      </c>
      <c r="BM85" s="53" t="s">
        <v>602</v>
      </c>
      <c r="BN85" s="53" t="s">
        <v>298</v>
      </c>
      <c r="BO85" s="53" t="s">
        <v>437</v>
      </c>
    </row>
    <row r="86" spans="1:67" x14ac:dyDescent="0.2">
      <c r="A86" s="80">
        <v>83</v>
      </c>
      <c r="B86" s="53" t="s">
        <v>603</v>
      </c>
      <c r="C86" s="36" t="str">
        <f t="shared" si="45"/>
        <v>夕張市</v>
      </c>
      <c r="D86" s="36" t="e">
        <f t="shared" ca="1" si="53"/>
        <v>#REF!</v>
      </c>
      <c r="E86" s="36" t="e">
        <f t="shared" ca="1" si="53"/>
        <v>#REF!</v>
      </c>
      <c r="F86" s="36" t="e">
        <f t="shared" ca="1" si="53"/>
        <v>#REF!</v>
      </c>
      <c r="G86" s="36" t="e">
        <f t="shared" ca="1" si="53"/>
        <v>#REF!</v>
      </c>
      <c r="H86" s="36" t="e">
        <f t="shared" ca="1" si="53"/>
        <v>#REF!</v>
      </c>
      <c r="I86" s="36" t="e">
        <f t="shared" ca="1" si="53"/>
        <v>#REF!</v>
      </c>
      <c r="J86" s="36" t="e">
        <f t="shared" ca="1" si="53"/>
        <v>#REF!</v>
      </c>
      <c r="K86" s="36" t="e">
        <f t="shared" ca="1" si="53"/>
        <v>#REF!</v>
      </c>
      <c r="L86" s="36" t="e">
        <f t="shared" ca="1" si="53"/>
        <v>#REF!</v>
      </c>
      <c r="M86" s="36" t="e">
        <f t="shared" ca="1" si="53"/>
        <v>#REF!</v>
      </c>
      <c r="N86" s="36" t="e">
        <f t="shared" ca="1" si="54"/>
        <v>#REF!</v>
      </c>
      <c r="O86" s="36" t="e">
        <f t="shared" ca="1" si="54"/>
        <v>#REF!</v>
      </c>
      <c r="P86" s="36" t="e">
        <f t="shared" ca="1" si="54"/>
        <v>#REF!</v>
      </c>
      <c r="Q86" s="36" t="e">
        <f t="shared" ca="1" si="54"/>
        <v>#REF!</v>
      </c>
      <c r="R86" s="36" t="e">
        <f t="shared" ca="1" si="54"/>
        <v>#REF!</v>
      </c>
      <c r="S86" s="36" t="e">
        <f t="shared" ca="1" si="54"/>
        <v>#REF!</v>
      </c>
      <c r="T86" s="36" t="e">
        <f t="shared" ca="1" si="54"/>
        <v>#REF!</v>
      </c>
      <c r="U86" s="36" t="e">
        <f t="shared" ca="1" si="54"/>
        <v>#REF!</v>
      </c>
      <c r="V86" s="36" t="e">
        <f t="shared" ca="1" si="54"/>
        <v>#REF!</v>
      </c>
      <c r="W86" s="36" t="e">
        <f t="shared" ca="1" si="54"/>
        <v>#REF!</v>
      </c>
      <c r="X86" s="36" t="e">
        <f t="shared" ca="1" si="55"/>
        <v>#REF!</v>
      </c>
      <c r="Y86" s="36" t="e">
        <f t="shared" ca="1" si="55"/>
        <v>#REF!</v>
      </c>
      <c r="Z86" s="36" t="e">
        <f t="shared" ca="1" si="55"/>
        <v>#REF!</v>
      </c>
      <c r="AA86" s="36" t="e">
        <f t="shared" ca="1" si="55"/>
        <v>#REF!</v>
      </c>
      <c r="AB86" s="36" t="e">
        <f t="shared" ca="1" si="55"/>
        <v>#REF!</v>
      </c>
      <c r="AC86" s="36" t="e">
        <f t="shared" ca="1" si="55"/>
        <v>#REF!</v>
      </c>
      <c r="AD86" s="36" t="e">
        <f t="shared" ca="1" si="55"/>
        <v>#REF!</v>
      </c>
      <c r="AE86" s="36" t="e">
        <f t="shared" ca="1" si="55"/>
        <v>#REF!</v>
      </c>
      <c r="AF86" s="36" t="e">
        <f t="shared" ca="1" si="55"/>
        <v>#REF!</v>
      </c>
      <c r="AG86" s="36" t="e">
        <f t="shared" ca="1" si="55"/>
        <v>#REF!</v>
      </c>
      <c r="AH86" s="36" t="e">
        <f t="shared" ca="1" si="56"/>
        <v>#REF!</v>
      </c>
      <c r="AI86" s="36" t="e">
        <f t="shared" ca="1" si="56"/>
        <v>#REF!</v>
      </c>
      <c r="AJ86" s="36" t="e">
        <f t="shared" ca="1" si="56"/>
        <v>#REF!</v>
      </c>
      <c r="AK86" s="36" t="e">
        <f t="shared" ca="1" si="56"/>
        <v>#REF!</v>
      </c>
      <c r="AL86" s="36" t="e">
        <f t="shared" ca="1" si="56"/>
        <v>#REF!</v>
      </c>
      <c r="AM86" s="36" t="e">
        <f t="shared" ca="1" si="56"/>
        <v>#REF!</v>
      </c>
      <c r="AN86" s="36" t="e">
        <f t="shared" ca="1" si="56"/>
        <v>#REF!</v>
      </c>
      <c r="AO86" s="36" t="e">
        <f t="shared" ca="1" si="56"/>
        <v>#REF!</v>
      </c>
      <c r="AP86" s="36" t="e">
        <f t="shared" ca="1" si="56"/>
        <v>#REF!</v>
      </c>
      <c r="AQ86" s="36" t="e">
        <f t="shared" ca="1" si="56"/>
        <v>#REF!</v>
      </c>
      <c r="AR86" s="36" t="e">
        <f t="shared" ca="1" si="57"/>
        <v>#REF!</v>
      </c>
      <c r="AS86" s="36" t="e">
        <f t="shared" ca="1" si="57"/>
        <v>#REF!</v>
      </c>
      <c r="AT86" s="36" t="e">
        <f t="shared" ca="1" si="57"/>
        <v>#REF!</v>
      </c>
      <c r="AU86" s="36" t="e">
        <f t="shared" ca="1" si="57"/>
        <v>#REF!</v>
      </c>
      <c r="AV86" s="36" t="e">
        <f t="shared" ca="1" si="57"/>
        <v>#REF!</v>
      </c>
      <c r="AW86" s="36" t="e">
        <f t="shared" ca="1" si="57"/>
        <v>#REF!</v>
      </c>
      <c r="AX86" s="36" t="e">
        <f t="shared" ca="1" si="57"/>
        <v>#REF!</v>
      </c>
      <c r="AY86" s="36" t="e">
        <f t="shared" ca="1" si="57"/>
        <v>#REF!</v>
      </c>
      <c r="AZ86" s="36" t="e">
        <f t="shared" ca="1" si="57"/>
        <v>#REF!</v>
      </c>
      <c r="BA86" s="36" t="e">
        <f t="shared" ca="1" si="57"/>
        <v>#REF!</v>
      </c>
      <c r="BB86" s="36" t="e">
        <f t="shared" ca="1" si="57"/>
        <v>#REF!</v>
      </c>
      <c r="BC86" s="36" t="e">
        <f t="shared" ca="1" si="57"/>
        <v>#REF!</v>
      </c>
      <c r="BD86" s="36" t="e">
        <f t="shared" ca="1" si="57"/>
        <v>#REF!</v>
      </c>
      <c r="BE86" s="36" t="e">
        <f t="shared" ca="1" si="46"/>
        <v>#REF!</v>
      </c>
      <c r="BF86" s="36" t="e">
        <f t="shared" ca="1" si="58"/>
        <v>#REF!</v>
      </c>
      <c r="BG86" s="36" t="e">
        <f t="shared" ca="1" si="58"/>
        <v>#REF!</v>
      </c>
      <c r="BH86" s="36" t="e">
        <f t="shared" ca="1" si="58"/>
        <v>#REF!</v>
      </c>
      <c r="BI86" s="36" t="e">
        <f t="shared" ca="1" si="58"/>
        <v>#REF!</v>
      </c>
      <c r="BJ86" s="36" t="e">
        <f t="shared" ca="1" si="58"/>
        <v>#REF!</v>
      </c>
      <c r="BK86" s="36" t="e">
        <f t="shared" ca="1" si="58"/>
        <v>#REF!</v>
      </c>
      <c r="BL86" s="36" t="e">
        <f t="shared" ca="1" si="58"/>
        <v>#REF!</v>
      </c>
      <c r="BM86" s="53" t="s">
        <v>603</v>
      </c>
      <c r="BN86" s="53" t="s">
        <v>298</v>
      </c>
      <c r="BO86" s="53" t="s">
        <v>518</v>
      </c>
    </row>
    <row r="87" spans="1:67" x14ac:dyDescent="0.2">
      <c r="A87" s="80">
        <v>84</v>
      </c>
      <c r="B87" s="53" t="s">
        <v>604</v>
      </c>
      <c r="C87" s="36" t="str">
        <f t="shared" si="45"/>
        <v>夕張市</v>
      </c>
      <c r="D87" s="36" t="e">
        <f t="shared" ca="1" si="53"/>
        <v>#REF!</v>
      </c>
      <c r="E87" s="36" t="e">
        <f t="shared" ca="1" si="53"/>
        <v>#REF!</v>
      </c>
      <c r="F87" s="36" t="e">
        <f t="shared" ca="1" si="53"/>
        <v>#REF!</v>
      </c>
      <c r="G87" s="36" t="e">
        <f t="shared" ca="1" si="53"/>
        <v>#REF!</v>
      </c>
      <c r="H87" s="36" t="e">
        <f t="shared" ca="1" si="53"/>
        <v>#REF!</v>
      </c>
      <c r="I87" s="36" t="e">
        <f t="shared" ca="1" si="53"/>
        <v>#REF!</v>
      </c>
      <c r="J87" s="36" t="e">
        <f t="shared" ca="1" si="53"/>
        <v>#REF!</v>
      </c>
      <c r="K87" s="36" t="e">
        <f t="shared" ca="1" si="53"/>
        <v>#REF!</v>
      </c>
      <c r="L87" s="36" t="e">
        <f t="shared" ca="1" si="53"/>
        <v>#REF!</v>
      </c>
      <c r="M87" s="36" t="e">
        <f t="shared" ca="1" si="53"/>
        <v>#REF!</v>
      </c>
      <c r="N87" s="36" t="e">
        <f t="shared" ca="1" si="54"/>
        <v>#REF!</v>
      </c>
      <c r="O87" s="36" t="e">
        <f t="shared" ca="1" si="54"/>
        <v>#REF!</v>
      </c>
      <c r="P87" s="36" t="e">
        <f t="shared" ca="1" si="54"/>
        <v>#REF!</v>
      </c>
      <c r="Q87" s="36" t="e">
        <f t="shared" ca="1" si="54"/>
        <v>#REF!</v>
      </c>
      <c r="R87" s="36" t="e">
        <f t="shared" ca="1" si="54"/>
        <v>#REF!</v>
      </c>
      <c r="S87" s="36" t="e">
        <f t="shared" ca="1" si="54"/>
        <v>#REF!</v>
      </c>
      <c r="T87" s="36" t="e">
        <f t="shared" ca="1" si="54"/>
        <v>#REF!</v>
      </c>
      <c r="U87" s="36" t="e">
        <f t="shared" ca="1" si="54"/>
        <v>#REF!</v>
      </c>
      <c r="V87" s="36" t="e">
        <f t="shared" ca="1" si="54"/>
        <v>#REF!</v>
      </c>
      <c r="W87" s="36" t="e">
        <f t="shared" ca="1" si="54"/>
        <v>#REF!</v>
      </c>
      <c r="X87" s="36" t="e">
        <f t="shared" ca="1" si="55"/>
        <v>#REF!</v>
      </c>
      <c r="Y87" s="36" t="e">
        <f t="shared" ca="1" si="55"/>
        <v>#REF!</v>
      </c>
      <c r="Z87" s="36" t="e">
        <f t="shared" ca="1" si="55"/>
        <v>#REF!</v>
      </c>
      <c r="AA87" s="36" t="e">
        <f t="shared" ca="1" si="55"/>
        <v>#REF!</v>
      </c>
      <c r="AB87" s="36" t="e">
        <f t="shared" ca="1" si="55"/>
        <v>#REF!</v>
      </c>
      <c r="AC87" s="36" t="e">
        <f t="shared" ca="1" si="55"/>
        <v>#REF!</v>
      </c>
      <c r="AD87" s="36" t="e">
        <f t="shared" ca="1" si="55"/>
        <v>#REF!</v>
      </c>
      <c r="AE87" s="36" t="e">
        <f t="shared" ca="1" si="55"/>
        <v>#REF!</v>
      </c>
      <c r="AF87" s="36" t="e">
        <f t="shared" ca="1" si="55"/>
        <v>#REF!</v>
      </c>
      <c r="AG87" s="36" t="e">
        <f t="shared" ca="1" si="55"/>
        <v>#REF!</v>
      </c>
      <c r="AH87" s="36" t="e">
        <f t="shared" ca="1" si="56"/>
        <v>#REF!</v>
      </c>
      <c r="AI87" s="36" t="e">
        <f t="shared" ca="1" si="56"/>
        <v>#REF!</v>
      </c>
      <c r="AJ87" s="36" t="e">
        <f t="shared" ca="1" si="56"/>
        <v>#REF!</v>
      </c>
      <c r="AK87" s="36" t="e">
        <f t="shared" ca="1" si="56"/>
        <v>#REF!</v>
      </c>
      <c r="AL87" s="36" t="e">
        <f t="shared" ca="1" si="56"/>
        <v>#REF!</v>
      </c>
      <c r="AM87" s="36" t="e">
        <f t="shared" ca="1" si="56"/>
        <v>#REF!</v>
      </c>
      <c r="AN87" s="36" t="e">
        <f t="shared" ca="1" si="56"/>
        <v>#REF!</v>
      </c>
      <c r="AO87" s="36" t="e">
        <f t="shared" ca="1" si="56"/>
        <v>#REF!</v>
      </c>
      <c r="AP87" s="36" t="e">
        <f t="shared" ca="1" si="56"/>
        <v>#REF!</v>
      </c>
      <c r="AQ87" s="36" t="e">
        <f t="shared" ca="1" si="56"/>
        <v>#REF!</v>
      </c>
      <c r="AR87" s="36" t="e">
        <f t="shared" ca="1" si="57"/>
        <v>#REF!</v>
      </c>
      <c r="AS87" s="36" t="e">
        <f t="shared" ca="1" si="57"/>
        <v>#REF!</v>
      </c>
      <c r="AT87" s="36" t="e">
        <f t="shared" ca="1" si="57"/>
        <v>#REF!</v>
      </c>
      <c r="AU87" s="36" t="e">
        <f t="shared" ca="1" si="57"/>
        <v>#REF!</v>
      </c>
      <c r="AV87" s="36" t="e">
        <f t="shared" ca="1" si="57"/>
        <v>#REF!</v>
      </c>
      <c r="AW87" s="36" t="e">
        <f t="shared" ca="1" si="57"/>
        <v>#REF!</v>
      </c>
      <c r="AX87" s="36" t="e">
        <f t="shared" ca="1" si="57"/>
        <v>#REF!</v>
      </c>
      <c r="AY87" s="36" t="e">
        <f t="shared" ca="1" si="57"/>
        <v>#REF!</v>
      </c>
      <c r="AZ87" s="36" t="e">
        <f t="shared" ca="1" si="57"/>
        <v>#REF!</v>
      </c>
      <c r="BA87" s="36" t="e">
        <f t="shared" ca="1" si="57"/>
        <v>#REF!</v>
      </c>
      <c r="BB87" s="36" t="e">
        <f t="shared" ca="1" si="57"/>
        <v>#REF!</v>
      </c>
      <c r="BC87" s="36" t="e">
        <f t="shared" ca="1" si="57"/>
        <v>#REF!</v>
      </c>
      <c r="BD87" s="36" t="e">
        <f t="shared" ca="1" si="57"/>
        <v>#REF!</v>
      </c>
      <c r="BE87" s="36" t="e">
        <f t="shared" ca="1" si="46"/>
        <v>#REF!</v>
      </c>
      <c r="BF87" s="36" t="e">
        <f t="shared" ca="1" si="58"/>
        <v>#REF!</v>
      </c>
      <c r="BG87" s="36" t="e">
        <f t="shared" ca="1" si="58"/>
        <v>#REF!</v>
      </c>
      <c r="BH87" s="36" t="e">
        <f t="shared" ca="1" si="58"/>
        <v>#REF!</v>
      </c>
      <c r="BI87" s="36" t="e">
        <f t="shared" ca="1" si="58"/>
        <v>#REF!</v>
      </c>
      <c r="BJ87" s="36" t="e">
        <f t="shared" ca="1" si="58"/>
        <v>#REF!</v>
      </c>
      <c r="BK87" s="36" t="e">
        <f t="shared" ca="1" si="58"/>
        <v>#REF!</v>
      </c>
      <c r="BL87" s="36" t="e">
        <f t="shared" ca="1" si="58"/>
        <v>#REF!</v>
      </c>
      <c r="BM87" s="53" t="s">
        <v>604</v>
      </c>
      <c r="BN87" s="53" t="s">
        <v>298</v>
      </c>
      <c r="BO87" s="53" t="s">
        <v>519</v>
      </c>
    </row>
    <row r="88" spans="1:67" s="83" customFormat="1" x14ac:dyDescent="0.2">
      <c r="A88" s="80">
        <v>85</v>
      </c>
      <c r="B88" s="81" t="s">
        <v>605</v>
      </c>
      <c r="C88" s="80" t="str">
        <f t="shared" si="45"/>
        <v>夕張市</v>
      </c>
      <c r="D88" s="80" t="e">
        <f t="shared" ca="1" si="53"/>
        <v>#REF!</v>
      </c>
      <c r="E88" s="80" t="e">
        <f t="shared" ca="1" si="53"/>
        <v>#REF!</v>
      </c>
      <c r="F88" s="80" t="e">
        <f t="shared" ca="1" si="53"/>
        <v>#REF!</v>
      </c>
      <c r="G88" s="80" t="e">
        <f t="shared" ca="1" si="53"/>
        <v>#REF!</v>
      </c>
      <c r="H88" s="80" t="e">
        <f t="shared" ca="1" si="53"/>
        <v>#REF!</v>
      </c>
      <c r="I88" s="80" t="e">
        <f t="shared" ca="1" si="53"/>
        <v>#REF!</v>
      </c>
      <c r="J88" s="80" t="e">
        <f t="shared" ca="1" si="53"/>
        <v>#REF!</v>
      </c>
      <c r="K88" s="80" t="e">
        <f t="shared" ca="1" si="53"/>
        <v>#REF!</v>
      </c>
      <c r="L88" s="80" t="e">
        <f t="shared" ca="1" si="53"/>
        <v>#REF!</v>
      </c>
      <c r="M88" s="80" t="e">
        <f t="shared" ca="1" si="53"/>
        <v>#REF!</v>
      </c>
      <c r="N88" s="80" t="e">
        <f t="shared" ca="1" si="54"/>
        <v>#REF!</v>
      </c>
      <c r="O88" s="80" t="e">
        <f t="shared" ca="1" si="54"/>
        <v>#REF!</v>
      </c>
      <c r="P88" s="80" t="e">
        <f t="shared" ca="1" si="54"/>
        <v>#REF!</v>
      </c>
      <c r="Q88" s="80" t="e">
        <f t="shared" ca="1" si="54"/>
        <v>#REF!</v>
      </c>
      <c r="R88" s="80" t="e">
        <f t="shared" ca="1" si="54"/>
        <v>#REF!</v>
      </c>
      <c r="S88" s="80" t="e">
        <f t="shared" ca="1" si="54"/>
        <v>#REF!</v>
      </c>
      <c r="T88" s="80" t="e">
        <f t="shared" ca="1" si="54"/>
        <v>#REF!</v>
      </c>
      <c r="U88" s="80" t="e">
        <f t="shared" ca="1" si="54"/>
        <v>#REF!</v>
      </c>
      <c r="V88" s="80" t="e">
        <f t="shared" ca="1" si="54"/>
        <v>#REF!</v>
      </c>
      <c r="W88" s="80" t="e">
        <f t="shared" ca="1" si="54"/>
        <v>#REF!</v>
      </c>
      <c r="X88" s="80" t="e">
        <f t="shared" ca="1" si="55"/>
        <v>#REF!</v>
      </c>
      <c r="Y88" s="80" t="e">
        <f t="shared" ca="1" si="55"/>
        <v>#REF!</v>
      </c>
      <c r="Z88" s="80" t="e">
        <f t="shared" ca="1" si="55"/>
        <v>#REF!</v>
      </c>
      <c r="AA88" s="80" t="e">
        <f t="shared" ca="1" si="55"/>
        <v>#REF!</v>
      </c>
      <c r="AB88" s="80" t="e">
        <f t="shared" ca="1" si="55"/>
        <v>#REF!</v>
      </c>
      <c r="AC88" s="80" t="e">
        <f t="shared" ca="1" si="55"/>
        <v>#REF!</v>
      </c>
      <c r="AD88" s="80" t="e">
        <f t="shared" ca="1" si="55"/>
        <v>#REF!</v>
      </c>
      <c r="AE88" s="80" t="e">
        <f t="shared" ca="1" si="55"/>
        <v>#REF!</v>
      </c>
      <c r="AF88" s="80" t="e">
        <f t="shared" ca="1" si="55"/>
        <v>#REF!</v>
      </c>
      <c r="AG88" s="80" t="e">
        <f t="shared" ca="1" si="55"/>
        <v>#REF!</v>
      </c>
      <c r="AH88" s="80" t="e">
        <f t="shared" ca="1" si="56"/>
        <v>#REF!</v>
      </c>
      <c r="AI88" s="80" t="e">
        <f t="shared" ca="1" si="56"/>
        <v>#REF!</v>
      </c>
      <c r="AJ88" s="80" t="e">
        <f t="shared" ca="1" si="56"/>
        <v>#REF!</v>
      </c>
      <c r="AK88" s="80" t="e">
        <f t="shared" ca="1" si="56"/>
        <v>#REF!</v>
      </c>
      <c r="AL88" s="80" t="e">
        <f t="shared" ca="1" si="56"/>
        <v>#REF!</v>
      </c>
      <c r="AM88" s="80" t="e">
        <f t="shared" ca="1" si="56"/>
        <v>#REF!</v>
      </c>
      <c r="AN88" s="80" t="e">
        <f t="shared" ca="1" si="56"/>
        <v>#REF!</v>
      </c>
      <c r="AO88" s="80" t="e">
        <f t="shared" ca="1" si="56"/>
        <v>#REF!</v>
      </c>
      <c r="AP88" s="80" t="e">
        <f t="shared" ca="1" si="56"/>
        <v>#REF!</v>
      </c>
      <c r="AQ88" s="80" t="e">
        <f t="shared" ca="1" si="56"/>
        <v>#REF!</v>
      </c>
      <c r="AR88" s="80" t="e">
        <f t="shared" ca="1" si="57"/>
        <v>#REF!</v>
      </c>
      <c r="AS88" s="80" t="e">
        <f t="shared" ca="1" si="57"/>
        <v>#REF!</v>
      </c>
      <c r="AT88" s="80" t="e">
        <f t="shared" ca="1" si="57"/>
        <v>#REF!</v>
      </c>
      <c r="AU88" s="80" t="e">
        <f t="shared" ca="1" si="57"/>
        <v>#REF!</v>
      </c>
      <c r="AV88" s="80" t="e">
        <f t="shared" ca="1" si="57"/>
        <v>#REF!</v>
      </c>
      <c r="AW88" s="80" t="e">
        <f t="shared" ca="1" si="57"/>
        <v>#REF!</v>
      </c>
      <c r="AX88" s="80" t="e">
        <f t="shared" ca="1" si="57"/>
        <v>#REF!</v>
      </c>
      <c r="AY88" s="80" t="e">
        <f t="shared" ca="1" si="57"/>
        <v>#REF!</v>
      </c>
      <c r="AZ88" s="80" t="e">
        <f t="shared" ca="1" si="57"/>
        <v>#REF!</v>
      </c>
      <c r="BA88" s="80" t="e">
        <f t="shared" ca="1" si="57"/>
        <v>#REF!</v>
      </c>
      <c r="BB88" s="80" t="e">
        <f t="shared" ca="1" si="57"/>
        <v>#REF!</v>
      </c>
      <c r="BC88" s="80" t="e">
        <f t="shared" ca="1" si="57"/>
        <v>#REF!</v>
      </c>
      <c r="BD88" s="80" t="e">
        <f t="shared" ca="1" si="57"/>
        <v>#REF!</v>
      </c>
      <c r="BE88" s="80" t="e">
        <f t="shared" ca="1" si="46"/>
        <v>#REF!</v>
      </c>
      <c r="BF88" s="80" t="e">
        <f t="shared" ca="1" si="58"/>
        <v>#REF!</v>
      </c>
      <c r="BG88" s="80" t="e">
        <f t="shared" ca="1" si="58"/>
        <v>#REF!</v>
      </c>
      <c r="BH88" s="80" t="e">
        <f t="shared" ca="1" si="58"/>
        <v>#REF!</v>
      </c>
      <c r="BI88" s="80" t="e">
        <f t="shared" ca="1" si="58"/>
        <v>#REF!</v>
      </c>
      <c r="BJ88" s="80" t="e">
        <f t="shared" ca="1" si="58"/>
        <v>#REF!</v>
      </c>
      <c r="BK88" s="80" t="e">
        <f t="shared" ca="1" si="58"/>
        <v>#REF!</v>
      </c>
      <c r="BL88" s="80" t="e">
        <f t="shared" ca="1" si="58"/>
        <v>#REF!</v>
      </c>
      <c r="BM88" s="81" t="s">
        <v>605</v>
      </c>
      <c r="BN88" s="81" t="s">
        <v>299</v>
      </c>
      <c r="BO88" s="81" t="s">
        <v>437</v>
      </c>
    </row>
    <row r="89" spans="1:67" s="83" customFormat="1" x14ac:dyDescent="0.2">
      <c r="A89" s="80">
        <v>86</v>
      </c>
      <c r="B89" s="81" t="s">
        <v>606</v>
      </c>
      <c r="C89" s="80" t="str">
        <f t="shared" si="45"/>
        <v>夕張市</v>
      </c>
      <c r="D89" s="80" t="e">
        <f t="shared" ca="1" si="53"/>
        <v>#REF!</v>
      </c>
      <c r="E89" s="80" t="e">
        <f t="shared" ca="1" si="53"/>
        <v>#REF!</v>
      </c>
      <c r="F89" s="80" t="e">
        <f t="shared" ca="1" si="53"/>
        <v>#REF!</v>
      </c>
      <c r="G89" s="80" t="e">
        <f t="shared" ca="1" si="53"/>
        <v>#REF!</v>
      </c>
      <c r="H89" s="80" t="e">
        <f t="shared" ca="1" si="53"/>
        <v>#REF!</v>
      </c>
      <c r="I89" s="80" t="e">
        <f t="shared" ca="1" si="53"/>
        <v>#REF!</v>
      </c>
      <c r="J89" s="80" t="e">
        <f t="shared" ca="1" si="53"/>
        <v>#REF!</v>
      </c>
      <c r="K89" s="80" t="e">
        <f t="shared" ca="1" si="53"/>
        <v>#REF!</v>
      </c>
      <c r="L89" s="80" t="e">
        <f t="shared" ca="1" si="53"/>
        <v>#REF!</v>
      </c>
      <c r="M89" s="80" t="e">
        <f t="shared" ca="1" si="53"/>
        <v>#REF!</v>
      </c>
      <c r="N89" s="80" t="e">
        <f t="shared" ca="1" si="54"/>
        <v>#REF!</v>
      </c>
      <c r="O89" s="80" t="e">
        <f t="shared" ca="1" si="54"/>
        <v>#REF!</v>
      </c>
      <c r="P89" s="80" t="e">
        <f t="shared" ca="1" si="54"/>
        <v>#REF!</v>
      </c>
      <c r="Q89" s="80" t="e">
        <f t="shared" ca="1" si="54"/>
        <v>#REF!</v>
      </c>
      <c r="R89" s="80" t="e">
        <f t="shared" ca="1" si="54"/>
        <v>#REF!</v>
      </c>
      <c r="S89" s="80" t="e">
        <f t="shared" ca="1" si="54"/>
        <v>#REF!</v>
      </c>
      <c r="T89" s="80" t="e">
        <f t="shared" ca="1" si="54"/>
        <v>#REF!</v>
      </c>
      <c r="U89" s="80" t="e">
        <f t="shared" ca="1" si="54"/>
        <v>#REF!</v>
      </c>
      <c r="V89" s="80" t="e">
        <f t="shared" ca="1" si="54"/>
        <v>#REF!</v>
      </c>
      <c r="W89" s="80" t="e">
        <f t="shared" ca="1" si="54"/>
        <v>#REF!</v>
      </c>
      <c r="X89" s="80" t="e">
        <f t="shared" ca="1" si="55"/>
        <v>#REF!</v>
      </c>
      <c r="Y89" s="80" t="e">
        <f t="shared" ca="1" si="55"/>
        <v>#REF!</v>
      </c>
      <c r="Z89" s="80" t="e">
        <f t="shared" ca="1" si="55"/>
        <v>#REF!</v>
      </c>
      <c r="AA89" s="80" t="e">
        <f t="shared" ca="1" si="55"/>
        <v>#REF!</v>
      </c>
      <c r="AB89" s="80" t="e">
        <f t="shared" ca="1" si="55"/>
        <v>#REF!</v>
      </c>
      <c r="AC89" s="80" t="e">
        <f t="shared" ca="1" si="55"/>
        <v>#REF!</v>
      </c>
      <c r="AD89" s="80" t="e">
        <f t="shared" ca="1" si="55"/>
        <v>#REF!</v>
      </c>
      <c r="AE89" s="80" t="e">
        <f t="shared" ca="1" si="55"/>
        <v>#REF!</v>
      </c>
      <c r="AF89" s="80" t="e">
        <f t="shared" ca="1" si="55"/>
        <v>#REF!</v>
      </c>
      <c r="AG89" s="80" t="e">
        <f t="shared" ca="1" si="55"/>
        <v>#REF!</v>
      </c>
      <c r="AH89" s="80" t="e">
        <f t="shared" ca="1" si="56"/>
        <v>#REF!</v>
      </c>
      <c r="AI89" s="80" t="e">
        <f t="shared" ca="1" si="56"/>
        <v>#REF!</v>
      </c>
      <c r="AJ89" s="80" t="e">
        <f t="shared" ca="1" si="56"/>
        <v>#REF!</v>
      </c>
      <c r="AK89" s="80" t="e">
        <f t="shared" ca="1" si="56"/>
        <v>#REF!</v>
      </c>
      <c r="AL89" s="80" t="e">
        <f t="shared" ca="1" si="56"/>
        <v>#REF!</v>
      </c>
      <c r="AM89" s="80" t="e">
        <f t="shared" ca="1" si="56"/>
        <v>#REF!</v>
      </c>
      <c r="AN89" s="80" t="e">
        <f t="shared" ca="1" si="56"/>
        <v>#REF!</v>
      </c>
      <c r="AO89" s="80" t="e">
        <f t="shared" ca="1" si="56"/>
        <v>#REF!</v>
      </c>
      <c r="AP89" s="80" t="e">
        <f t="shared" ca="1" si="56"/>
        <v>#REF!</v>
      </c>
      <c r="AQ89" s="80" t="e">
        <f t="shared" ca="1" si="56"/>
        <v>#REF!</v>
      </c>
      <c r="AR89" s="80" t="e">
        <f t="shared" ca="1" si="57"/>
        <v>#REF!</v>
      </c>
      <c r="AS89" s="80" t="e">
        <f t="shared" ca="1" si="57"/>
        <v>#REF!</v>
      </c>
      <c r="AT89" s="80" t="e">
        <f t="shared" ca="1" si="57"/>
        <v>#REF!</v>
      </c>
      <c r="AU89" s="80" t="e">
        <f t="shared" ca="1" si="57"/>
        <v>#REF!</v>
      </c>
      <c r="AV89" s="80" t="e">
        <f t="shared" ca="1" si="57"/>
        <v>#REF!</v>
      </c>
      <c r="AW89" s="80" t="e">
        <f t="shared" ca="1" si="57"/>
        <v>#REF!</v>
      </c>
      <c r="AX89" s="80" t="e">
        <f t="shared" ca="1" si="57"/>
        <v>#REF!</v>
      </c>
      <c r="AY89" s="80" t="e">
        <f t="shared" ca="1" si="57"/>
        <v>#REF!</v>
      </c>
      <c r="AZ89" s="80" t="e">
        <f t="shared" ca="1" si="57"/>
        <v>#REF!</v>
      </c>
      <c r="BA89" s="80" t="e">
        <f t="shared" ca="1" si="57"/>
        <v>#REF!</v>
      </c>
      <c r="BB89" s="80" t="e">
        <f t="shared" ca="1" si="57"/>
        <v>#REF!</v>
      </c>
      <c r="BC89" s="80" t="e">
        <f t="shared" ca="1" si="57"/>
        <v>#REF!</v>
      </c>
      <c r="BD89" s="80" t="e">
        <f t="shared" ca="1" si="57"/>
        <v>#REF!</v>
      </c>
      <c r="BE89" s="80" t="e">
        <f t="shared" ca="1" si="46"/>
        <v>#REF!</v>
      </c>
      <c r="BF89" s="80" t="e">
        <f t="shared" ca="1" si="58"/>
        <v>#REF!</v>
      </c>
      <c r="BG89" s="80" t="e">
        <f t="shared" ca="1" si="58"/>
        <v>#REF!</v>
      </c>
      <c r="BH89" s="80" t="e">
        <f t="shared" ca="1" si="58"/>
        <v>#REF!</v>
      </c>
      <c r="BI89" s="80" t="e">
        <f t="shared" ca="1" si="58"/>
        <v>#REF!</v>
      </c>
      <c r="BJ89" s="80" t="e">
        <f t="shared" ca="1" si="58"/>
        <v>#REF!</v>
      </c>
      <c r="BK89" s="80" t="e">
        <f t="shared" ca="1" si="58"/>
        <v>#REF!</v>
      </c>
      <c r="BL89" s="80" t="e">
        <f t="shared" ca="1" si="58"/>
        <v>#REF!</v>
      </c>
      <c r="BM89" s="81" t="s">
        <v>606</v>
      </c>
      <c r="BN89" s="81" t="s">
        <v>299</v>
      </c>
      <c r="BO89" s="81" t="s">
        <v>518</v>
      </c>
    </row>
    <row r="90" spans="1:67" s="83" customFormat="1" x14ac:dyDescent="0.2">
      <c r="A90" s="80">
        <v>87</v>
      </c>
      <c r="B90" s="81" t="s">
        <v>607</v>
      </c>
      <c r="C90" s="80" t="str">
        <f t="shared" si="45"/>
        <v>夕張市</v>
      </c>
      <c r="D90" s="80" t="e">
        <f t="shared" ca="1" si="53"/>
        <v>#REF!</v>
      </c>
      <c r="E90" s="80" t="e">
        <f t="shared" ca="1" si="53"/>
        <v>#REF!</v>
      </c>
      <c r="F90" s="80" t="e">
        <f t="shared" ca="1" si="53"/>
        <v>#REF!</v>
      </c>
      <c r="G90" s="80" t="e">
        <f t="shared" ca="1" si="53"/>
        <v>#REF!</v>
      </c>
      <c r="H90" s="80" t="e">
        <f t="shared" ca="1" si="53"/>
        <v>#REF!</v>
      </c>
      <c r="I90" s="80" t="e">
        <f t="shared" ca="1" si="53"/>
        <v>#REF!</v>
      </c>
      <c r="J90" s="80" t="e">
        <f t="shared" ca="1" si="53"/>
        <v>#REF!</v>
      </c>
      <c r="K90" s="80" t="e">
        <f t="shared" ca="1" si="53"/>
        <v>#REF!</v>
      </c>
      <c r="L90" s="80" t="e">
        <f t="shared" ca="1" si="53"/>
        <v>#REF!</v>
      </c>
      <c r="M90" s="80" t="e">
        <f t="shared" ca="1" si="53"/>
        <v>#REF!</v>
      </c>
      <c r="N90" s="80" t="e">
        <f t="shared" ca="1" si="54"/>
        <v>#REF!</v>
      </c>
      <c r="O90" s="80" t="e">
        <f t="shared" ca="1" si="54"/>
        <v>#REF!</v>
      </c>
      <c r="P90" s="80" t="e">
        <f t="shared" ca="1" si="54"/>
        <v>#REF!</v>
      </c>
      <c r="Q90" s="80" t="e">
        <f t="shared" ca="1" si="54"/>
        <v>#REF!</v>
      </c>
      <c r="R90" s="80" t="e">
        <f t="shared" ca="1" si="54"/>
        <v>#REF!</v>
      </c>
      <c r="S90" s="80" t="e">
        <f t="shared" ca="1" si="54"/>
        <v>#REF!</v>
      </c>
      <c r="T90" s="80" t="e">
        <f t="shared" ca="1" si="54"/>
        <v>#REF!</v>
      </c>
      <c r="U90" s="80" t="e">
        <f t="shared" ca="1" si="54"/>
        <v>#REF!</v>
      </c>
      <c r="V90" s="80" t="e">
        <f t="shared" ca="1" si="54"/>
        <v>#REF!</v>
      </c>
      <c r="W90" s="80" t="e">
        <f t="shared" ca="1" si="54"/>
        <v>#REF!</v>
      </c>
      <c r="X90" s="80" t="e">
        <f t="shared" ca="1" si="55"/>
        <v>#REF!</v>
      </c>
      <c r="Y90" s="80" t="e">
        <f t="shared" ca="1" si="55"/>
        <v>#REF!</v>
      </c>
      <c r="Z90" s="80" t="e">
        <f t="shared" ca="1" si="55"/>
        <v>#REF!</v>
      </c>
      <c r="AA90" s="80" t="e">
        <f t="shared" ca="1" si="55"/>
        <v>#REF!</v>
      </c>
      <c r="AB90" s="80" t="e">
        <f t="shared" ca="1" si="55"/>
        <v>#REF!</v>
      </c>
      <c r="AC90" s="80" t="e">
        <f t="shared" ca="1" si="55"/>
        <v>#REF!</v>
      </c>
      <c r="AD90" s="80" t="e">
        <f t="shared" ca="1" si="55"/>
        <v>#REF!</v>
      </c>
      <c r="AE90" s="80" t="e">
        <f t="shared" ca="1" si="55"/>
        <v>#REF!</v>
      </c>
      <c r="AF90" s="80" t="e">
        <f t="shared" ca="1" si="55"/>
        <v>#REF!</v>
      </c>
      <c r="AG90" s="80" t="e">
        <f t="shared" ca="1" si="55"/>
        <v>#REF!</v>
      </c>
      <c r="AH90" s="80" t="e">
        <f t="shared" ca="1" si="56"/>
        <v>#REF!</v>
      </c>
      <c r="AI90" s="80" t="e">
        <f t="shared" ca="1" si="56"/>
        <v>#REF!</v>
      </c>
      <c r="AJ90" s="80" t="e">
        <f t="shared" ca="1" si="56"/>
        <v>#REF!</v>
      </c>
      <c r="AK90" s="80" t="e">
        <f t="shared" ca="1" si="56"/>
        <v>#REF!</v>
      </c>
      <c r="AL90" s="80" t="e">
        <f t="shared" ca="1" si="56"/>
        <v>#REF!</v>
      </c>
      <c r="AM90" s="80" t="e">
        <f t="shared" ca="1" si="56"/>
        <v>#REF!</v>
      </c>
      <c r="AN90" s="80" t="e">
        <f t="shared" ca="1" si="56"/>
        <v>#REF!</v>
      </c>
      <c r="AO90" s="80" t="e">
        <f t="shared" ca="1" si="56"/>
        <v>#REF!</v>
      </c>
      <c r="AP90" s="80" t="e">
        <f t="shared" ca="1" si="56"/>
        <v>#REF!</v>
      </c>
      <c r="AQ90" s="80" t="e">
        <f t="shared" ca="1" si="56"/>
        <v>#REF!</v>
      </c>
      <c r="AR90" s="80" t="e">
        <f t="shared" ca="1" si="57"/>
        <v>#REF!</v>
      </c>
      <c r="AS90" s="80" t="e">
        <f t="shared" ca="1" si="57"/>
        <v>#REF!</v>
      </c>
      <c r="AT90" s="80" t="e">
        <f t="shared" ca="1" si="57"/>
        <v>#REF!</v>
      </c>
      <c r="AU90" s="80" t="e">
        <f t="shared" ca="1" si="57"/>
        <v>#REF!</v>
      </c>
      <c r="AV90" s="80" t="e">
        <f t="shared" ca="1" si="57"/>
        <v>#REF!</v>
      </c>
      <c r="AW90" s="80" t="e">
        <f t="shared" ca="1" si="57"/>
        <v>#REF!</v>
      </c>
      <c r="AX90" s="80" t="e">
        <f t="shared" ca="1" si="57"/>
        <v>#REF!</v>
      </c>
      <c r="AY90" s="80" t="e">
        <f t="shared" ca="1" si="57"/>
        <v>#REF!</v>
      </c>
      <c r="AZ90" s="80" t="e">
        <f t="shared" ca="1" si="57"/>
        <v>#REF!</v>
      </c>
      <c r="BA90" s="80" t="e">
        <f t="shared" ca="1" si="57"/>
        <v>#REF!</v>
      </c>
      <c r="BB90" s="80" t="e">
        <f t="shared" ca="1" si="57"/>
        <v>#REF!</v>
      </c>
      <c r="BC90" s="80" t="e">
        <f t="shared" ca="1" si="57"/>
        <v>#REF!</v>
      </c>
      <c r="BD90" s="80" t="e">
        <f t="shared" ca="1" si="57"/>
        <v>#REF!</v>
      </c>
      <c r="BE90" s="80" t="e">
        <f t="shared" ca="1" si="46"/>
        <v>#REF!</v>
      </c>
      <c r="BF90" s="80" t="e">
        <f t="shared" ca="1" si="58"/>
        <v>#REF!</v>
      </c>
      <c r="BG90" s="80" t="e">
        <f t="shared" ca="1" si="58"/>
        <v>#REF!</v>
      </c>
      <c r="BH90" s="80" t="e">
        <f t="shared" ca="1" si="58"/>
        <v>#REF!</v>
      </c>
      <c r="BI90" s="80" t="e">
        <f t="shared" ca="1" si="58"/>
        <v>#REF!</v>
      </c>
      <c r="BJ90" s="80" t="e">
        <f t="shared" ca="1" si="58"/>
        <v>#REF!</v>
      </c>
      <c r="BK90" s="80" t="e">
        <f t="shared" ca="1" si="58"/>
        <v>#REF!</v>
      </c>
      <c r="BL90" s="80" t="e">
        <f t="shared" ca="1" si="58"/>
        <v>#REF!</v>
      </c>
      <c r="BM90" s="81" t="s">
        <v>607</v>
      </c>
      <c r="BN90" s="81" t="s">
        <v>299</v>
      </c>
      <c r="BO90" s="81" t="s">
        <v>519</v>
      </c>
    </row>
    <row r="91" spans="1:67" x14ac:dyDescent="0.2">
      <c r="A91" s="80">
        <v>88</v>
      </c>
      <c r="B91" s="53" t="s">
        <v>608</v>
      </c>
      <c r="C91" s="36" t="str">
        <f t="shared" si="45"/>
        <v>夕張市</v>
      </c>
      <c r="D91" s="36" t="e">
        <f t="shared" ca="1" si="53"/>
        <v>#REF!</v>
      </c>
      <c r="E91" s="36" t="e">
        <f t="shared" ca="1" si="53"/>
        <v>#REF!</v>
      </c>
      <c r="F91" s="36" t="e">
        <f t="shared" ca="1" si="53"/>
        <v>#REF!</v>
      </c>
      <c r="G91" s="36" t="e">
        <f t="shared" ca="1" si="53"/>
        <v>#REF!</v>
      </c>
      <c r="H91" s="36" t="e">
        <f t="shared" ca="1" si="53"/>
        <v>#REF!</v>
      </c>
      <c r="I91" s="36" t="e">
        <f t="shared" ca="1" si="53"/>
        <v>#REF!</v>
      </c>
      <c r="J91" s="36" t="e">
        <f t="shared" ca="1" si="53"/>
        <v>#REF!</v>
      </c>
      <c r="K91" s="36" t="e">
        <f t="shared" ca="1" si="53"/>
        <v>#REF!</v>
      </c>
      <c r="L91" s="36" t="e">
        <f t="shared" ca="1" si="53"/>
        <v>#REF!</v>
      </c>
      <c r="M91" s="36" t="e">
        <f t="shared" ca="1" si="53"/>
        <v>#REF!</v>
      </c>
      <c r="N91" s="36" t="e">
        <f t="shared" ca="1" si="54"/>
        <v>#REF!</v>
      </c>
      <c r="O91" s="36" t="e">
        <f t="shared" ca="1" si="54"/>
        <v>#REF!</v>
      </c>
      <c r="P91" s="36" t="e">
        <f t="shared" ca="1" si="54"/>
        <v>#REF!</v>
      </c>
      <c r="Q91" s="36" t="e">
        <f t="shared" ca="1" si="54"/>
        <v>#REF!</v>
      </c>
      <c r="R91" s="36" t="e">
        <f t="shared" ca="1" si="54"/>
        <v>#REF!</v>
      </c>
      <c r="S91" s="36" t="e">
        <f t="shared" ca="1" si="54"/>
        <v>#REF!</v>
      </c>
      <c r="T91" s="36" t="e">
        <f t="shared" ca="1" si="54"/>
        <v>#REF!</v>
      </c>
      <c r="U91" s="36" t="e">
        <f t="shared" ca="1" si="54"/>
        <v>#REF!</v>
      </c>
      <c r="V91" s="36" t="e">
        <f t="shared" ca="1" si="54"/>
        <v>#REF!</v>
      </c>
      <c r="W91" s="36" t="e">
        <f t="shared" ca="1" si="54"/>
        <v>#REF!</v>
      </c>
      <c r="X91" s="36" t="e">
        <f t="shared" ca="1" si="55"/>
        <v>#REF!</v>
      </c>
      <c r="Y91" s="36" t="e">
        <f t="shared" ca="1" si="55"/>
        <v>#REF!</v>
      </c>
      <c r="Z91" s="36" t="e">
        <f t="shared" ca="1" si="55"/>
        <v>#REF!</v>
      </c>
      <c r="AA91" s="36" t="e">
        <f t="shared" ca="1" si="55"/>
        <v>#REF!</v>
      </c>
      <c r="AB91" s="36" t="e">
        <f t="shared" ca="1" si="55"/>
        <v>#REF!</v>
      </c>
      <c r="AC91" s="36" t="e">
        <f t="shared" ca="1" si="55"/>
        <v>#REF!</v>
      </c>
      <c r="AD91" s="36" t="e">
        <f t="shared" ca="1" si="55"/>
        <v>#REF!</v>
      </c>
      <c r="AE91" s="36" t="e">
        <f t="shared" ca="1" si="55"/>
        <v>#REF!</v>
      </c>
      <c r="AF91" s="36" t="e">
        <f t="shared" ca="1" si="55"/>
        <v>#REF!</v>
      </c>
      <c r="AG91" s="36" t="e">
        <f t="shared" ca="1" si="55"/>
        <v>#REF!</v>
      </c>
      <c r="AH91" s="36" t="e">
        <f t="shared" ca="1" si="56"/>
        <v>#REF!</v>
      </c>
      <c r="AI91" s="36" t="e">
        <f t="shared" ca="1" si="56"/>
        <v>#REF!</v>
      </c>
      <c r="AJ91" s="36" t="e">
        <f t="shared" ca="1" si="56"/>
        <v>#REF!</v>
      </c>
      <c r="AK91" s="36" t="e">
        <f t="shared" ca="1" si="56"/>
        <v>#REF!</v>
      </c>
      <c r="AL91" s="36" t="e">
        <f t="shared" ca="1" si="56"/>
        <v>#REF!</v>
      </c>
      <c r="AM91" s="36" t="e">
        <f t="shared" ca="1" si="56"/>
        <v>#REF!</v>
      </c>
      <c r="AN91" s="36" t="e">
        <f t="shared" ca="1" si="56"/>
        <v>#REF!</v>
      </c>
      <c r="AO91" s="36" t="e">
        <f t="shared" ca="1" si="56"/>
        <v>#REF!</v>
      </c>
      <c r="AP91" s="36" t="e">
        <f t="shared" ca="1" si="56"/>
        <v>#REF!</v>
      </c>
      <c r="AQ91" s="36" t="e">
        <f t="shared" ca="1" si="56"/>
        <v>#REF!</v>
      </c>
      <c r="AR91" s="36" t="e">
        <f t="shared" ca="1" si="57"/>
        <v>#REF!</v>
      </c>
      <c r="AS91" s="36" t="e">
        <f t="shared" ca="1" si="57"/>
        <v>#REF!</v>
      </c>
      <c r="AT91" s="36" t="e">
        <f t="shared" ca="1" si="57"/>
        <v>#REF!</v>
      </c>
      <c r="AU91" s="36" t="e">
        <f t="shared" ca="1" si="57"/>
        <v>#REF!</v>
      </c>
      <c r="AV91" s="36" t="e">
        <f t="shared" ca="1" si="57"/>
        <v>#REF!</v>
      </c>
      <c r="AW91" s="36" t="e">
        <f t="shared" ca="1" si="57"/>
        <v>#REF!</v>
      </c>
      <c r="AX91" s="36" t="e">
        <f t="shared" ca="1" si="57"/>
        <v>#REF!</v>
      </c>
      <c r="AY91" s="36" t="e">
        <f t="shared" ca="1" si="57"/>
        <v>#REF!</v>
      </c>
      <c r="AZ91" s="36" t="e">
        <f t="shared" ca="1" si="57"/>
        <v>#REF!</v>
      </c>
      <c r="BA91" s="36" t="e">
        <f t="shared" ca="1" si="57"/>
        <v>#REF!</v>
      </c>
      <c r="BB91" s="36" t="e">
        <f t="shared" ca="1" si="57"/>
        <v>#REF!</v>
      </c>
      <c r="BC91" s="36" t="e">
        <f t="shared" ca="1" si="57"/>
        <v>#REF!</v>
      </c>
      <c r="BD91" s="36" t="e">
        <f t="shared" ca="1" si="57"/>
        <v>#REF!</v>
      </c>
      <c r="BE91" s="36" t="e">
        <f t="shared" ca="1" si="46"/>
        <v>#REF!</v>
      </c>
      <c r="BF91" s="36" t="e">
        <f t="shared" ca="1" si="58"/>
        <v>#REF!</v>
      </c>
      <c r="BG91" s="36" t="e">
        <f t="shared" ca="1" si="58"/>
        <v>#REF!</v>
      </c>
      <c r="BH91" s="36" t="e">
        <f t="shared" ca="1" si="58"/>
        <v>#REF!</v>
      </c>
      <c r="BI91" s="36" t="e">
        <f t="shared" ca="1" si="58"/>
        <v>#REF!</v>
      </c>
      <c r="BJ91" s="36" t="e">
        <f t="shared" ca="1" si="58"/>
        <v>#REF!</v>
      </c>
      <c r="BK91" s="36" t="e">
        <f t="shared" ca="1" si="58"/>
        <v>#REF!</v>
      </c>
      <c r="BL91" s="36" t="e">
        <f t="shared" ca="1" si="58"/>
        <v>#REF!</v>
      </c>
      <c r="BM91" s="53" t="s">
        <v>608</v>
      </c>
      <c r="BN91" s="53" t="s">
        <v>300</v>
      </c>
      <c r="BO91" s="53" t="s">
        <v>437</v>
      </c>
    </row>
    <row r="92" spans="1:67" x14ac:dyDescent="0.2">
      <c r="A92" s="80">
        <v>89</v>
      </c>
      <c r="B92" s="53" t="s">
        <v>609</v>
      </c>
      <c r="C92" s="36" t="str">
        <f t="shared" si="45"/>
        <v>夕張市</v>
      </c>
      <c r="D92" s="36" t="e">
        <f t="shared" ca="1" si="53"/>
        <v>#REF!</v>
      </c>
      <c r="E92" s="36" t="e">
        <f t="shared" ca="1" si="53"/>
        <v>#REF!</v>
      </c>
      <c r="F92" s="36" t="e">
        <f t="shared" ca="1" si="53"/>
        <v>#REF!</v>
      </c>
      <c r="G92" s="36" t="e">
        <f t="shared" ca="1" si="53"/>
        <v>#REF!</v>
      </c>
      <c r="H92" s="36" t="e">
        <f t="shared" ca="1" si="53"/>
        <v>#REF!</v>
      </c>
      <c r="I92" s="36" t="e">
        <f t="shared" ca="1" si="53"/>
        <v>#REF!</v>
      </c>
      <c r="J92" s="36" t="e">
        <f t="shared" ca="1" si="53"/>
        <v>#REF!</v>
      </c>
      <c r="K92" s="36" t="e">
        <f t="shared" ca="1" si="53"/>
        <v>#REF!</v>
      </c>
      <c r="L92" s="36" t="e">
        <f t="shared" ca="1" si="53"/>
        <v>#REF!</v>
      </c>
      <c r="M92" s="36" t="e">
        <f t="shared" ca="1" si="53"/>
        <v>#REF!</v>
      </c>
      <c r="N92" s="36" t="e">
        <f t="shared" ca="1" si="54"/>
        <v>#REF!</v>
      </c>
      <c r="O92" s="36" t="e">
        <f t="shared" ca="1" si="54"/>
        <v>#REF!</v>
      </c>
      <c r="P92" s="36" t="e">
        <f t="shared" ca="1" si="54"/>
        <v>#REF!</v>
      </c>
      <c r="Q92" s="36" t="e">
        <f t="shared" ca="1" si="54"/>
        <v>#REF!</v>
      </c>
      <c r="R92" s="36" t="e">
        <f t="shared" ca="1" si="54"/>
        <v>#REF!</v>
      </c>
      <c r="S92" s="36" t="e">
        <f t="shared" ca="1" si="54"/>
        <v>#REF!</v>
      </c>
      <c r="T92" s="36" t="e">
        <f t="shared" ca="1" si="54"/>
        <v>#REF!</v>
      </c>
      <c r="U92" s="36" t="e">
        <f t="shared" ca="1" si="54"/>
        <v>#REF!</v>
      </c>
      <c r="V92" s="36" t="e">
        <f t="shared" ca="1" si="54"/>
        <v>#REF!</v>
      </c>
      <c r="W92" s="36" t="e">
        <f t="shared" ca="1" si="54"/>
        <v>#REF!</v>
      </c>
      <c r="X92" s="36" t="e">
        <f t="shared" ca="1" si="55"/>
        <v>#REF!</v>
      </c>
      <c r="Y92" s="36" t="e">
        <f t="shared" ca="1" si="55"/>
        <v>#REF!</v>
      </c>
      <c r="Z92" s="36" t="e">
        <f t="shared" ca="1" si="55"/>
        <v>#REF!</v>
      </c>
      <c r="AA92" s="36" t="e">
        <f t="shared" ca="1" si="55"/>
        <v>#REF!</v>
      </c>
      <c r="AB92" s="36" t="e">
        <f t="shared" ca="1" si="55"/>
        <v>#REF!</v>
      </c>
      <c r="AC92" s="36" t="e">
        <f t="shared" ca="1" si="55"/>
        <v>#REF!</v>
      </c>
      <c r="AD92" s="36" t="e">
        <f t="shared" ca="1" si="55"/>
        <v>#REF!</v>
      </c>
      <c r="AE92" s="36" t="e">
        <f t="shared" ca="1" si="55"/>
        <v>#REF!</v>
      </c>
      <c r="AF92" s="36" t="e">
        <f t="shared" ca="1" si="55"/>
        <v>#REF!</v>
      </c>
      <c r="AG92" s="36" t="e">
        <f t="shared" ca="1" si="55"/>
        <v>#REF!</v>
      </c>
      <c r="AH92" s="36" t="e">
        <f t="shared" ca="1" si="56"/>
        <v>#REF!</v>
      </c>
      <c r="AI92" s="36" t="e">
        <f t="shared" ca="1" si="56"/>
        <v>#REF!</v>
      </c>
      <c r="AJ92" s="36" t="e">
        <f t="shared" ca="1" si="56"/>
        <v>#REF!</v>
      </c>
      <c r="AK92" s="36" t="e">
        <f t="shared" ca="1" si="56"/>
        <v>#REF!</v>
      </c>
      <c r="AL92" s="36" t="e">
        <f t="shared" ca="1" si="56"/>
        <v>#REF!</v>
      </c>
      <c r="AM92" s="36" t="e">
        <f t="shared" ca="1" si="56"/>
        <v>#REF!</v>
      </c>
      <c r="AN92" s="36" t="e">
        <f t="shared" ca="1" si="56"/>
        <v>#REF!</v>
      </c>
      <c r="AO92" s="36" t="e">
        <f t="shared" ca="1" si="56"/>
        <v>#REF!</v>
      </c>
      <c r="AP92" s="36" t="e">
        <f t="shared" ca="1" si="56"/>
        <v>#REF!</v>
      </c>
      <c r="AQ92" s="36" t="e">
        <f t="shared" ca="1" si="56"/>
        <v>#REF!</v>
      </c>
      <c r="AR92" s="36" t="e">
        <f t="shared" ca="1" si="57"/>
        <v>#REF!</v>
      </c>
      <c r="AS92" s="36" t="e">
        <f t="shared" ca="1" si="57"/>
        <v>#REF!</v>
      </c>
      <c r="AT92" s="36" t="e">
        <f t="shared" ca="1" si="57"/>
        <v>#REF!</v>
      </c>
      <c r="AU92" s="36" t="e">
        <f t="shared" ca="1" si="57"/>
        <v>#REF!</v>
      </c>
      <c r="AV92" s="36" t="e">
        <f t="shared" ca="1" si="57"/>
        <v>#REF!</v>
      </c>
      <c r="AW92" s="36" t="e">
        <f t="shared" ca="1" si="57"/>
        <v>#REF!</v>
      </c>
      <c r="AX92" s="36" t="e">
        <f t="shared" ca="1" si="57"/>
        <v>#REF!</v>
      </c>
      <c r="AY92" s="36" t="e">
        <f t="shared" ca="1" si="57"/>
        <v>#REF!</v>
      </c>
      <c r="AZ92" s="36" t="e">
        <f t="shared" ca="1" si="57"/>
        <v>#REF!</v>
      </c>
      <c r="BA92" s="36" t="e">
        <f t="shared" ca="1" si="57"/>
        <v>#REF!</v>
      </c>
      <c r="BB92" s="36" t="e">
        <f t="shared" ca="1" si="57"/>
        <v>#REF!</v>
      </c>
      <c r="BC92" s="36" t="e">
        <f t="shared" ca="1" si="57"/>
        <v>#REF!</v>
      </c>
      <c r="BD92" s="36" t="e">
        <f t="shared" ca="1" si="57"/>
        <v>#REF!</v>
      </c>
      <c r="BE92" s="36" t="e">
        <f t="shared" ca="1" si="46"/>
        <v>#REF!</v>
      </c>
      <c r="BF92" s="36" t="e">
        <f t="shared" ca="1" si="58"/>
        <v>#REF!</v>
      </c>
      <c r="BG92" s="36" t="e">
        <f t="shared" ca="1" si="58"/>
        <v>#REF!</v>
      </c>
      <c r="BH92" s="36" t="e">
        <f t="shared" ca="1" si="58"/>
        <v>#REF!</v>
      </c>
      <c r="BI92" s="36" t="e">
        <f t="shared" ca="1" si="58"/>
        <v>#REF!</v>
      </c>
      <c r="BJ92" s="36" t="e">
        <f t="shared" ca="1" si="58"/>
        <v>#REF!</v>
      </c>
      <c r="BK92" s="36" t="e">
        <f t="shared" ca="1" si="58"/>
        <v>#REF!</v>
      </c>
      <c r="BL92" s="36" t="e">
        <f t="shared" ca="1" si="58"/>
        <v>#REF!</v>
      </c>
      <c r="BM92" s="53" t="s">
        <v>609</v>
      </c>
      <c r="BN92" s="53" t="s">
        <v>300</v>
      </c>
      <c r="BO92" s="53" t="s">
        <v>518</v>
      </c>
    </row>
    <row r="93" spans="1:67" x14ac:dyDescent="0.2">
      <c r="A93" s="80">
        <v>90</v>
      </c>
      <c r="B93" s="53" t="s">
        <v>610</v>
      </c>
      <c r="C93" s="36" t="str">
        <f t="shared" si="45"/>
        <v>夕張市</v>
      </c>
      <c r="D93" s="36" t="e">
        <f t="shared" ca="1" si="53"/>
        <v>#REF!</v>
      </c>
      <c r="E93" s="36" t="e">
        <f t="shared" ca="1" si="53"/>
        <v>#REF!</v>
      </c>
      <c r="F93" s="36" t="e">
        <f t="shared" ca="1" si="53"/>
        <v>#REF!</v>
      </c>
      <c r="G93" s="36" t="e">
        <f t="shared" ca="1" si="53"/>
        <v>#REF!</v>
      </c>
      <c r="H93" s="36" t="e">
        <f t="shared" ca="1" si="53"/>
        <v>#REF!</v>
      </c>
      <c r="I93" s="36" t="e">
        <f t="shared" ca="1" si="53"/>
        <v>#REF!</v>
      </c>
      <c r="J93" s="36" t="e">
        <f t="shared" ca="1" si="53"/>
        <v>#REF!</v>
      </c>
      <c r="K93" s="36" t="e">
        <f t="shared" ca="1" si="53"/>
        <v>#REF!</v>
      </c>
      <c r="L93" s="36" t="e">
        <f t="shared" ca="1" si="53"/>
        <v>#REF!</v>
      </c>
      <c r="M93" s="36" t="e">
        <f t="shared" ca="1" si="53"/>
        <v>#REF!</v>
      </c>
      <c r="N93" s="36" t="e">
        <f t="shared" ca="1" si="54"/>
        <v>#REF!</v>
      </c>
      <c r="O93" s="36" t="e">
        <f t="shared" ca="1" si="54"/>
        <v>#REF!</v>
      </c>
      <c r="P93" s="36" t="e">
        <f t="shared" ca="1" si="54"/>
        <v>#REF!</v>
      </c>
      <c r="Q93" s="36" t="e">
        <f t="shared" ca="1" si="54"/>
        <v>#REF!</v>
      </c>
      <c r="R93" s="36" t="e">
        <f t="shared" ca="1" si="54"/>
        <v>#REF!</v>
      </c>
      <c r="S93" s="36" t="e">
        <f t="shared" ca="1" si="54"/>
        <v>#REF!</v>
      </c>
      <c r="T93" s="36" t="e">
        <f t="shared" ca="1" si="54"/>
        <v>#REF!</v>
      </c>
      <c r="U93" s="36" t="e">
        <f t="shared" ca="1" si="54"/>
        <v>#REF!</v>
      </c>
      <c r="V93" s="36" t="e">
        <f t="shared" ca="1" si="54"/>
        <v>#REF!</v>
      </c>
      <c r="W93" s="36" t="e">
        <f t="shared" ca="1" si="54"/>
        <v>#REF!</v>
      </c>
      <c r="X93" s="36" t="e">
        <f t="shared" ca="1" si="55"/>
        <v>#REF!</v>
      </c>
      <c r="Y93" s="36" t="e">
        <f t="shared" ca="1" si="55"/>
        <v>#REF!</v>
      </c>
      <c r="Z93" s="36" t="e">
        <f t="shared" ca="1" si="55"/>
        <v>#REF!</v>
      </c>
      <c r="AA93" s="36" t="e">
        <f t="shared" ca="1" si="55"/>
        <v>#REF!</v>
      </c>
      <c r="AB93" s="36" t="e">
        <f t="shared" ca="1" si="55"/>
        <v>#REF!</v>
      </c>
      <c r="AC93" s="36" t="e">
        <f t="shared" ca="1" si="55"/>
        <v>#REF!</v>
      </c>
      <c r="AD93" s="36" t="e">
        <f t="shared" ca="1" si="55"/>
        <v>#REF!</v>
      </c>
      <c r="AE93" s="36" t="e">
        <f t="shared" ca="1" si="55"/>
        <v>#REF!</v>
      </c>
      <c r="AF93" s="36" t="e">
        <f t="shared" ca="1" si="55"/>
        <v>#REF!</v>
      </c>
      <c r="AG93" s="36" t="e">
        <f t="shared" ca="1" si="55"/>
        <v>#REF!</v>
      </c>
      <c r="AH93" s="36" t="e">
        <f t="shared" ca="1" si="56"/>
        <v>#REF!</v>
      </c>
      <c r="AI93" s="36" t="e">
        <f t="shared" ca="1" si="56"/>
        <v>#REF!</v>
      </c>
      <c r="AJ93" s="36" t="e">
        <f t="shared" ca="1" si="56"/>
        <v>#REF!</v>
      </c>
      <c r="AK93" s="36" t="e">
        <f t="shared" ca="1" si="56"/>
        <v>#REF!</v>
      </c>
      <c r="AL93" s="36" t="e">
        <f t="shared" ca="1" si="56"/>
        <v>#REF!</v>
      </c>
      <c r="AM93" s="36" t="e">
        <f t="shared" ca="1" si="56"/>
        <v>#REF!</v>
      </c>
      <c r="AN93" s="36" t="e">
        <f t="shared" ca="1" si="56"/>
        <v>#REF!</v>
      </c>
      <c r="AO93" s="36" t="e">
        <f t="shared" ca="1" si="56"/>
        <v>#REF!</v>
      </c>
      <c r="AP93" s="36" t="e">
        <f t="shared" ca="1" si="56"/>
        <v>#REF!</v>
      </c>
      <c r="AQ93" s="36" t="e">
        <f t="shared" ca="1" si="56"/>
        <v>#REF!</v>
      </c>
      <c r="AR93" s="36" t="e">
        <f t="shared" ca="1" si="57"/>
        <v>#REF!</v>
      </c>
      <c r="AS93" s="36" t="e">
        <f t="shared" ca="1" si="57"/>
        <v>#REF!</v>
      </c>
      <c r="AT93" s="36" t="e">
        <f t="shared" ca="1" si="57"/>
        <v>#REF!</v>
      </c>
      <c r="AU93" s="36" t="e">
        <f t="shared" ca="1" si="57"/>
        <v>#REF!</v>
      </c>
      <c r="AV93" s="36" t="e">
        <f t="shared" ca="1" si="57"/>
        <v>#REF!</v>
      </c>
      <c r="AW93" s="36" t="e">
        <f t="shared" ca="1" si="57"/>
        <v>#REF!</v>
      </c>
      <c r="AX93" s="36" t="e">
        <f t="shared" ca="1" si="57"/>
        <v>#REF!</v>
      </c>
      <c r="AY93" s="36" t="e">
        <f t="shared" ca="1" si="57"/>
        <v>#REF!</v>
      </c>
      <c r="AZ93" s="36" t="e">
        <f t="shared" ca="1" si="57"/>
        <v>#REF!</v>
      </c>
      <c r="BA93" s="36" t="e">
        <f t="shared" ca="1" si="57"/>
        <v>#REF!</v>
      </c>
      <c r="BB93" s="36" t="e">
        <f t="shared" ca="1" si="57"/>
        <v>#REF!</v>
      </c>
      <c r="BC93" s="36" t="e">
        <f t="shared" ca="1" si="57"/>
        <v>#REF!</v>
      </c>
      <c r="BD93" s="36" t="e">
        <f t="shared" ca="1" si="57"/>
        <v>#REF!</v>
      </c>
      <c r="BE93" s="73" t="e">
        <f t="shared" ca="1" si="46"/>
        <v>#REF!</v>
      </c>
      <c r="BF93" s="73" t="e">
        <f t="shared" ca="1" si="58"/>
        <v>#REF!</v>
      </c>
      <c r="BG93" s="36" t="e">
        <f t="shared" ca="1" si="58"/>
        <v>#REF!</v>
      </c>
      <c r="BH93" s="36" t="e">
        <f t="shared" ca="1" si="58"/>
        <v>#REF!</v>
      </c>
      <c r="BI93" s="36" t="e">
        <f t="shared" ca="1" si="58"/>
        <v>#REF!</v>
      </c>
      <c r="BJ93" s="36" t="e">
        <f t="shared" ca="1" si="58"/>
        <v>#REF!</v>
      </c>
      <c r="BK93" s="36" t="e">
        <f t="shared" ca="1" si="58"/>
        <v>#REF!</v>
      </c>
      <c r="BL93" s="36" t="e">
        <f t="shared" ca="1" si="58"/>
        <v>#REF!</v>
      </c>
      <c r="BM93" s="53" t="s">
        <v>610</v>
      </c>
      <c r="BN93" s="53" t="s">
        <v>300</v>
      </c>
      <c r="BO93" s="53" t="s">
        <v>519</v>
      </c>
    </row>
    <row r="94" spans="1:67" s="83" customFormat="1" x14ac:dyDescent="0.2">
      <c r="A94" s="80">
        <v>91</v>
      </c>
      <c r="B94" s="81" t="s">
        <v>611</v>
      </c>
      <c r="C94" s="80" t="str">
        <f t="shared" si="45"/>
        <v>夕張市</v>
      </c>
      <c r="D94" s="80" t="e">
        <f t="shared" ref="D94:M103" ca="1" si="59">VLOOKUP($C94,INDIRECT("'"&amp;$B94&amp;"'!$C$4:$BL$182"),D$166,0)</f>
        <v>#REF!</v>
      </c>
      <c r="E94" s="80" t="e">
        <f t="shared" ca="1" si="59"/>
        <v>#REF!</v>
      </c>
      <c r="F94" s="80" t="e">
        <f t="shared" ca="1" si="59"/>
        <v>#REF!</v>
      </c>
      <c r="G94" s="80" t="e">
        <f t="shared" ca="1" si="59"/>
        <v>#REF!</v>
      </c>
      <c r="H94" s="80" t="e">
        <f t="shared" ca="1" si="59"/>
        <v>#REF!</v>
      </c>
      <c r="I94" s="80" t="e">
        <f t="shared" ca="1" si="59"/>
        <v>#REF!</v>
      </c>
      <c r="J94" s="80" t="e">
        <f t="shared" ca="1" si="59"/>
        <v>#REF!</v>
      </c>
      <c r="K94" s="80" t="e">
        <f t="shared" ca="1" si="59"/>
        <v>#REF!</v>
      </c>
      <c r="L94" s="80" t="e">
        <f t="shared" ca="1" si="59"/>
        <v>#REF!</v>
      </c>
      <c r="M94" s="80" t="e">
        <f t="shared" ca="1" si="59"/>
        <v>#REF!</v>
      </c>
      <c r="N94" s="80" t="e">
        <f t="shared" ref="N94:W103" ca="1" si="60">VLOOKUP($C94,INDIRECT("'"&amp;$B94&amp;"'!$C$4:$BL$182"),N$166,0)</f>
        <v>#REF!</v>
      </c>
      <c r="O94" s="80" t="e">
        <f t="shared" ca="1" si="60"/>
        <v>#REF!</v>
      </c>
      <c r="P94" s="80" t="e">
        <f t="shared" ca="1" si="60"/>
        <v>#REF!</v>
      </c>
      <c r="Q94" s="80" t="e">
        <f t="shared" ca="1" si="60"/>
        <v>#REF!</v>
      </c>
      <c r="R94" s="80" t="e">
        <f t="shared" ca="1" si="60"/>
        <v>#REF!</v>
      </c>
      <c r="S94" s="80" t="e">
        <f t="shared" ca="1" si="60"/>
        <v>#REF!</v>
      </c>
      <c r="T94" s="80" t="e">
        <f t="shared" ca="1" si="60"/>
        <v>#REF!</v>
      </c>
      <c r="U94" s="80" t="e">
        <f t="shared" ca="1" si="60"/>
        <v>#REF!</v>
      </c>
      <c r="V94" s="80" t="e">
        <f t="shared" ca="1" si="60"/>
        <v>#REF!</v>
      </c>
      <c r="W94" s="80" t="e">
        <f t="shared" ca="1" si="60"/>
        <v>#REF!</v>
      </c>
      <c r="X94" s="80" t="e">
        <f t="shared" ref="X94:AG103" ca="1" si="61">VLOOKUP($C94,INDIRECT("'"&amp;$B94&amp;"'!$C$4:$BL$182"),X$166,0)</f>
        <v>#REF!</v>
      </c>
      <c r="Y94" s="80" t="e">
        <f t="shared" ca="1" si="61"/>
        <v>#REF!</v>
      </c>
      <c r="Z94" s="80" t="e">
        <f t="shared" ca="1" si="61"/>
        <v>#REF!</v>
      </c>
      <c r="AA94" s="80" t="e">
        <f t="shared" ca="1" si="61"/>
        <v>#REF!</v>
      </c>
      <c r="AB94" s="80" t="e">
        <f t="shared" ca="1" si="61"/>
        <v>#REF!</v>
      </c>
      <c r="AC94" s="80" t="e">
        <f t="shared" ca="1" si="61"/>
        <v>#REF!</v>
      </c>
      <c r="AD94" s="80" t="e">
        <f t="shared" ca="1" si="61"/>
        <v>#REF!</v>
      </c>
      <c r="AE94" s="80" t="e">
        <f t="shared" ca="1" si="61"/>
        <v>#REF!</v>
      </c>
      <c r="AF94" s="80" t="e">
        <f t="shared" ca="1" si="61"/>
        <v>#REF!</v>
      </c>
      <c r="AG94" s="80" t="e">
        <f t="shared" ca="1" si="61"/>
        <v>#REF!</v>
      </c>
      <c r="AH94" s="80" t="e">
        <f t="shared" ref="AH94:AQ103" ca="1" si="62">VLOOKUP($C94,INDIRECT("'"&amp;$B94&amp;"'!$C$4:$BL$182"),AH$166,0)</f>
        <v>#REF!</v>
      </c>
      <c r="AI94" s="80" t="e">
        <f t="shared" ca="1" si="62"/>
        <v>#REF!</v>
      </c>
      <c r="AJ94" s="80" t="e">
        <f t="shared" ca="1" si="62"/>
        <v>#REF!</v>
      </c>
      <c r="AK94" s="80" t="e">
        <f t="shared" ca="1" si="62"/>
        <v>#REF!</v>
      </c>
      <c r="AL94" s="80" t="e">
        <f t="shared" ca="1" si="62"/>
        <v>#REF!</v>
      </c>
      <c r="AM94" s="80" t="e">
        <f t="shared" ca="1" si="62"/>
        <v>#REF!</v>
      </c>
      <c r="AN94" s="80" t="e">
        <f t="shared" ca="1" si="62"/>
        <v>#REF!</v>
      </c>
      <c r="AO94" s="80" t="e">
        <f t="shared" ca="1" si="62"/>
        <v>#REF!</v>
      </c>
      <c r="AP94" s="80" t="e">
        <f t="shared" ca="1" si="62"/>
        <v>#REF!</v>
      </c>
      <c r="AQ94" s="80" t="e">
        <f t="shared" ca="1" si="62"/>
        <v>#REF!</v>
      </c>
      <c r="AR94" s="80" t="e">
        <f t="shared" ref="AR94:BD103" ca="1" si="63">VLOOKUP($C94,INDIRECT("'"&amp;$B94&amp;"'!$C$4:$BL$182"),AR$166,0)</f>
        <v>#REF!</v>
      </c>
      <c r="AS94" s="80" t="e">
        <f t="shared" ca="1" si="63"/>
        <v>#REF!</v>
      </c>
      <c r="AT94" s="80" t="e">
        <f t="shared" ca="1" si="63"/>
        <v>#REF!</v>
      </c>
      <c r="AU94" s="80" t="e">
        <f t="shared" ca="1" si="63"/>
        <v>#REF!</v>
      </c>
      <c r="AV94" s="80" t="e">
        <f t="shared" ca="1" si="63"/>
        <v>#REF!</v>
      </c>
      <c r="AW94" s="80" t="e">
        <f t="shared" ca="1" si="63"/>
        <v>#REF!</v>
      </c>
      <c r="AX94" s="80" t="e">
        <f t="shared" ca="1" si="63"/>
        <v>#REF!</v>
      </c>
      <c r="AY94" s="80" t="e">
        <f t="shared" ca="1" si="63"/>
        <v>#REF!</v>
      </c>
      <c r="AZ94" s="80" t="e">
        <f t="shared" ca="1" si="63"/>
        <v>#REF!</v>
      </c>
      <c r="BA94" s="80" t="e">
        <f t="shared" ca="1" si="63"/>
        <v>#REF!</v>
      </c>
      <c r="BB94" s="80" t="e">
        <f t="shared" ca="1" si="63"/>
        <v>#REF!</v>
      </c>
      <c r="BC94" s="80" t="e">
        <f t="shared" ca="1" si="63"/>
        <v>#REF!</v>
      </c>
      <c r="BD94" s="80" t="e">
        <f t="shared" ca="1" si="63"/>
        <v>#REF!</v>
      </c>
      <c r="BE94" s="80" t="e">
        <f t="shared" ca="1" si="46"/>
        <v>#REF!</v>
      </c>
      <c r="BF94" s="80" t="e">
        <f t="shared" ref="BF94:BL103" ca="1" si="64">VLOOKUP($C94,INDIRECT("'"&amp;$B94&amp;"'!$C$4:$BL$182"),BF$166,0)</f>
        <v>#REF!</v>
      </c>
      <c r="BG94" s="80" t="e">
        <f t="shared" ca="1" si="64"/>
        <v>#REF!</v>
      </c>
      <c r="BH94" s="80" t="e">
        <f t="shared" ca="1" si="64"/>
        <v>#REF!</v>
      </c>
      <c r="BI94" s="80" t="e">
        <f t="shared" ca="1" si="64"/>
        <v>#REF!</v>
      </c>
      <c r="BJ94" s="80" t="e">
        <f t="shared" ca="1" si="64"/>
        <v>#REF!</v>
      </c>
      <c r="BK94" s="80" t="e">
        <f t="shared" ca="1" si="64"/>
        <v>#REF!</v>
      </c>
      <c r="BL94" s="80" t="e">
        <f t="shared" ca="1" si="64"/>
        <v>#REF!</v>
      </c>
      <c r="BM94" s="81" t="s">
        <v>611</v>
      </c>
      <c r="BN94" s="81" t="s">
        <v>301</v>
      </c>
      <c r="BO94" s="81" t="s">
        <v>437</v>
      </c>
    </row>
    <row r="95" spans="1:67" s="83" customFormat="1" x14ac:dyDescent="0.2">
      <c r="A95" s="80">
        <v>92</v>
      </c>
      <c r="B95" s="81" t="s">
        <v>612</v>
      </c>
      <c r="C95" s="80" t="str">
        <f t="shared" si="45"/>
        <v>夕張市</v>
      </c>
      <c r="D95" s="80" t="e">
        <f t="shared" ca="1" si="59"/>
        <v>#REF!</v>
      </c>
      <c r="E95" s="80" t="e">
        <f t="shared" ca="1" si="59"/>
        <v>#REF!</v>
      </c>
      <c r="F95" s="80" t="e">
        <f t="shared" ca="1" si="59"/>
        <v>#REF!</v>
      </c>
      <c r="G95" s="80" t="e">
        <f t="shared" ca="1" si="59"/>
        <v>#REF!</v>
      </c>
      <c r="H95" s="80" t="e">
        <f t="shared" ca="1" si="59"/>
        <v>#REF!</v>
      </c>
      <c r="I95" s="80" t="e">
        <f t="shared" ca="1" si="59"/>
        <v>#REF!</v>
      </c>
      <c r="J95" s="80" t="e">
        <f t="shared" ca="1" si="59"/>
        <v>#REF!</v>
      </c>
      <c r="K95" s="80" t="e">
        <f t="shared" ca="1" si="59"/>
        <v>#REF!</v>
      </c>
      <c r="L95" s="80" t="e">
        <f t="shared" ca="1" si="59"/>
        <v>#REF!</v>
      </c>
      <c r="M95" s="80" t="e">
        <f t="shared" ca="1" si="59"/>
        <v>#REF!</v>
      </c>
      <c r="N95" s="80" t="e">
        <f t="shared" ca="1" si="60"/>
        <v>#REF!</v>
      </c>
      <c r="O95" s="80" t="e">
        <f t="shared" ca="1" si="60"/>
        <v>#REF!</v>
      </c>
      <c r="P95" s="80" t="e">
        <f t="shared" ca="1" si="60"/>
        <v>#REF!</v>
      </c>
      <c r="Q95" s="80" t="e">
        <f t="shared" ca="1" si="60"/>
        <v>#REF!</v>
      </c>
      <c r="R95" s="80" t="e">
        <f t="shared" ca="1" si="60"/>
        <v>#REF!</v>
      </c>
      <c r="S95" s="80" t="e">
        <f t="shared" ca="1" si="60"/>
        <v>#REF!</v>
      </c>
      <c r="T95" s="80" t="e">
        <f t="shared" ca="1" si="60"/>
        <v>#REF!</v>
      </c>
      <c r="U95" s="80" t="e">
        <f t="shared" ca="1" si="60"/>
        <v>#REF!</v>
      </c>
      <c r="V95" s="80" t="e">
        <f t="shared" ca="1" si="60"/>
        <v>#REF!</v>
      </c>
      <c r="W95" s="80" t="e">
        <f t="shared" ca="1" si="60"/>
        <v>#REF!</v>
      </c>
      <c r="X95" s="80" t="e">
        <f t="shared" ca="1" si="61"/>
        <v>#REF!</v>
      </c>
      <c r="Y95" s="80" t="e">
        <f t="shared" ca="1" si="61"/>
        <v>#REF!</v>
      </c>
      <c r="Z95" s="80" t="e">
        <f t="shared" ca="1" si="61"/>
        <v>#REF!</v>
      </c>
      <c r="AA95" s="80" t="e">
        <f t="shared" ca="1" si="61"/>
        <v>#REF!</v>
      </c>
      <c r="AB95" s="80" t="e">
        <f t="shared" ca="1" si="61"/>
        <v>#REF!</v>
      </c>
      <c r="AC95" s="80" t="e">
        <f t="shared" ca="1" si="61"/>
        <v>#REF!</v>
      </c>
      <c r="AD95" s="80" t="e">
        <f t="shared" ca="1" si="61"/>
        <v>#REF!</v>
      </c>
      <c r="AE95" s="80" t="e">
        <f t="shared" ca="1" si="61"/>
        <v>#REF!</v>
      </c>
      <c r="AF95" s="80" t="e">
        <f t="shared" ca="1" si="61"/>
        <v>#REF!</v>
      </c>
      <c r="AG95" s="80" t="e">
        <f t="shared" ca="1" si="61"/>
        <v>#REF!</v>
      </c>
      <c r="AH95" s="80" t="e">
        <f t="shared" ca="1" si="62"/>
        <v>#REF!</v>
      </c>
      <c r="AI95" s="80" t="e">
        <f t="shared" ca="1" si="62"/>
        <v>#REF!</v>
      </c>
      <c r="AJ95" s="80" t="e">
        <f t="shared" ca="1" si="62"/>
        <v>#REF!</v>
      </c>
      <c r="AK95" s="80" t="e">
        <f t="shared" ca="1" si="62"/>
        <v>#REF!</v>
      </c>
      <c r="AL95" s="80" t="e">
        <f t="shared" ca="1" si="62"/>
        <v>#REF!</v>
      </c>
      <c r="AM95" s="80" t="e">
        <f t="shared" ca="1" si="62"/>
        <v>#REF!</v>
      </c>
      <c r="AN95" s="80" t="e">
        <f t="shared" ca="1" si="62"/>
        <v>#REF!</v>
      </c>
      <c r="AO95" s="80" t="e">
        <f t="shared" ca="1" si="62"/>
        <v>#REF!</v>
      </c>
      <c r="AP95" s="80" t="e">
        <f t="shared" ca="1" si="62"/>
        <v>#REF!</v>
      </c>
      <c r="AQ95" s="80" t="e">
        <f t="shared" ca="1" si="62"/>
        <v>#REF!</v>
      </c>
      <c r="AR95" s="80" t="e">
        <f t="shared" ca="1" si="63"/>
        <v>#REF!</v>
      </c>
      <c r="AS95" s="80" t="e">
        <f t="shared" ca="1" si="63"/>
        <v>#REF!</v>
      </c>
      <c r="AT95" s="80" t="e">
        <f t="shared" ca="1" si="63"/>
        <v>#REF!</v>
      </c>
      <c r="AU95" s="80" t="e">
        <f t="shared" ca="1" si="63"/>
        <v>#REF!</v>
      </c>
      <c r="AV95" s="80" t="e">
        <f t="shared" ca="1" si="63"/>
        <v>#REF!</v>
      </c>
      <c r="AW95" s="80" t="e">
        <f t="shared" ca="1" si="63"/>
        <v>#REF!</v>
      </c>
      <c r="AX95" s="80" t="e">
        <f t="shared" ca="1" si="63"/>
        <v>#REF!</v>
      </c>
      <c r="AY95" s="80" t="e">
        <f t="shared" ca="1" si="63"/>
        <v>#REF!</v>
      </c>
      <c r="AZ95" s="80" t="e">
        <f t="shared" ca="1" si="63"/>
        <v>#REF!</v>
      </c>
      <c r="BA95" s="80" t="e">
        <f t="shared" ca="1" si="63"/>
        <v>#REF!</v>
      </c>
      <c r="BB95" s="80" t="e">
        <f t="shared" ca="1" si="63"/>
        <v>#REF!</v>
      </c>
      <c r="BC95" s="80" t="e">
        <f t="shared" ca="1" si="63"/>
        <v>#REF!</v>
      </c>
      <c r="BD95" s="80" t="e">
        <f t="shared" ca="1" si="63"/>
        <v>#REF!</v>
      </c>
      <c r="BE95" s="80" t="e">
        <f t="shared" ca="1" si="46"/>
        <v>#REF!</v>
      </c>
      <c r="BF95" s="80" t="e">
        <f t="shared" ca="1" si="64"/>
        <v>#REF!</v>
      </c>
      <c r="BG95" s="80" t="e">
        <f t="shared" ca="1" si="64"/>
        <v>#REF!</v>
      </c>
      <c r="BH95" s="80" t="e">
        <f t="shared" ca="1" si="64"/>
        <v>#REF!</v>
      </c>
      <c r="BI95" s="80" t="e">
        <f t="shared" ca="1" si="64"/>
        <v>#REF!</v>
      </c>
      <c r="BJ95" s="80" t="e">
        <f t="shared" ca="1" si="64"/>
        <v>#REF!</v>
      </c>
      <c r="BK95" s="80" t="e">
        <f t="shared" ca="1" si="64"/>
        <v>#REF!</v>
      </c>
      <c r="BL95" s="80" t="e">
        <f t="shared" ca="1" si="64"/>
        <v>#REF!</v>
      </c>
      <c r="BM95" s="81" t="s">
        <v>612</v>
      </c>
      <c r="BN95" s="81" t="s">
        <v>301</v>
      </c>
      <c r="BO95" s="81" t="s">
        <v>518</v>
      </c>
    </row>
    <row r="96" spans="1:67" s="83" customFormat="1" x14ac:dyDescent="0.2">
      <c r="A96" s="80">
        <v>93</v>
      </c>
      <c r="B96" s="81" t="s">
        <v>613</v>
      </c>
      <c r="C96" s="80" t="str">
        <f t="shared" si="45"/>
        <v>夕張市</v>
      </c>
      <c r="D96" s="80" t="e">
        <f t="shared" ca="1" si="59"/>
        <v>#REF!</v>
      </c>
      <c r="E96" s="80" t="e">
        <f t="shared" ca="1" si="59"/>
        <v>#REF!</v>
      </c>
      <c r="F96" s="80" t="e">
        <f t="shared" ca="1" si="59"/>
        <v>#REF!</v>
      </c>
      <c r="G96" s="80" t="e">
        <f t="shared" ca="1" si="59"/>
        <v>#REF!</v>
      </c>
      <c r="H96" s="80" t="e">
        <f t="shared" ca="1" si="59"/>
        <v>#REF!</v>
      </c>
      <c r="I96" s="80" t="e">
        <f t="shared" ca="1" si="59"/>
        <v>#REF!</v>
      </c>
      <c r="J96" s="80" t="e">
        <f t="shared" ca="1" si="59"/>
        <v>#REF!</v>
      </c>
      <c r="K96" s="80" t="e">
        <f t="shared" ca="1" si="59"/>
        <v>#REF!</v>
      </c>
      <c r="L96" s="80" t="e">
        <f t="shared" ca="1" si="59"/>
        <v>#REF!</v>
      </c>
      <c r="M96" s="80" t="e">
        <f t="shared" ca="1" si="59"/>
        <v>#REF!</v>
      </c>
      <c r="N96" s="80" t="e">
        <f t="shared" ca="1" si="60"/>
        <v>#REF!</v>
      </c>
      <c r="O96" s="80" t="e">
        <f t="shared" ca="1" si="60"/>
        <v>#REF!</v>
      </c>
      <c r="P96" s="80" t="e">
        <f t="shared" ca="1" si="60"/>
        <v>#REF!</v>
      </c>
      <c r="Q96" s="80" t="e">
        <f t="shared" ca="1" si="60"/>
        <v>#REF!</v>
      </c>
      <c r="R96" s="80" t="e">
        <f t="shared" ca="1" si="60"/>
        <v>#REF!</v>
      </c>
      <c r="S96" s="80" t="e">
        <f t="shared" ca="1" si="60"/>
        <v>#REF!</v>
      </c>
      <c r="T96" s="80" t="e">
        <f t="shared" ca="1" si="60"/>
        <v>#REF!</v>
      </c>
      <c r="U96" s="80" t="e">
        <f t="shared" ca="1" si="60"/>
        <v>#REF!</v>
      </c>
      <c r="V96" s="80" t="e">
        <f t="shared" ca="1" si="60"/>
        <v>#REF!</v>
      </c>
      <c r="W96" s="80" t="e">
        <f t="shared" ca="1" si="60"/>
        <v>#REF!</v>
      </c>
      <c r="X96" s="80" t="e">
        <f t="shared" ca="1" si="61"/>
        <v>#REF!</v>
      </c>
      <c r="Y96" s="80" t="e">
        <f t="shared" ca="1" si="61"/>
        <v>#REF!</v>
      </c>
      <c r="Z96" s="80" t="e">
        <f t="shared" ca="1" si="61"/>
        <v>#REF!</v>
      </c>
      <c r="AA96" s="80" t="e">
        <f t="shared" ca="1" si="61"/>
        <v>#REF!</v>
      </c>
      <c r="AB96" s="80" t="e">
        <f t="shared" ca="1" si="61"/>
        <v>#REF!</v>
      </c>
      <c r="AC96" s="80" t="e">
        <f t="shared" ca="1" si="61"/>
        <v>#REF!</v>
      </c>
      <c r="AD96" s="80" t="e">
        <f t="shared" ca="1" si="61"/>
        <v>#REF!</v>
      </c>
      <c r="AE96" s="80" t="e">
        <f t="shared" ca="1" si="61"/>
        <v>#REF!</v>
      </c>
      <c r="AF96" s="80" t="e">
        <f t="shared" ca="1" si="61"/>
        <v>#REF!</v>
      </c>
      <c r="AG96" s="80" t="e">
        <f t="shared" ca="1" si="61"/>
        <v>#REF!</v>
      </c>
      <c r="AH96" s="80" t="e">
        <f t="shared" ca="1" si="62"/>
        <v>#REF!</v>
      </c>
      <c r="AI96" s="80" t="e">
        <f t="shared" ca="1" si="62"/>
        <v>#REF!</v>
      </c>
      <c r="AJ96" s="80" t="e">
        <f t="shared" ca="1" si="62"/>
        <v>#REF!</v>
      </c>
      <c r="AK96" s="80" t="e">
        <f t="shared" ca="1" si="62"/>
        <v>#REF!</v>
      </c>
      <c r="AL96" s="80" t="e">
        <f t="shared" ca="1" si="62"/>
        <v>#REF!</v>
      </c>
      <c r="AM96" s="80" t="e">
        <f t="shared" ca="1" si="62"/>
        <v>#REF!</v>
      </c>
      <c r="AN96" s="80" t="e">
        <f t="shared" ca="1" si="62"/>
        <v>#REF!</v>
      </c>
      <c r="AO96" s="80" t="e">
        <f t="shared" ca="1" si="62"/>
        <v>#REF!</v>
      </c>
      <c r="AP96" s="80" t="e">
        <f t="shared" ca="1" si="62"/>
        <v>#REF!</v>
      </c>
      <c r="AQ96" s="80" t="e">
        <f t="shared" ca="1" si="62"/>
        <v>#REF!</v>
      </c>
      <c r="AR96" s="80" t="e">
        <f t="shared" ca="1" si="63"/>
        <v>#REF!</v>
      </c>
      <c r="AS96" s="80" t="e">
        <f t="shared" ca="1" si="63"/>
        <v>#REF!</v>
      </c>
      <c r="AT96" s="80" t="e">
        <f t="shared" ca="1" si="63"/>
        <v>#REF!</v>
      </c>
      <c r="AU96" s="80" t="e">
        <f t="shared" ca="1" si="63"/>
        <v>#REF!</v>
      </c>
      <c r="AV96" s="80" t="e">
        <f t="shared" ca="1" si="63"/>
        <v>#REF!</v>
      </c>
      <c r="AW96" s="80" t="e">
        <f t="shared" ca="1" si="63"/>
        <v>#REF!</v>
      </c>
      <c r="AX96" s="80" t="e">
        <f t="shared" ca="1" si="63"/>
        <v>#REF!</v>
      </c>
      <c r="AY96" s="80" t="e">
        <f t="shared" ca="1" si="63"/>
        <v>#REF!</v>
      </c>
      <c r="AZ96" s="80" t="e">
        <f t="shared" ca="1" si="63"/>
        <v>#REF!</v>
      </c>
      <c r="BA96" s="80" t="e">
        <f t="shared" ca="1" si="63"/>
        <v>#REF!</v>
      </c>
      <c r="BB96" s="80" t="e">
        <f t="shared" ca="1" si="63"/>
        <v>#REF!</v>
      </c>
      <c r="BC96" s="80" t="e">
        <f t="shared" ca="1" si="63"/>
        <v>#REF!</v>
      </c>
      <c r="BD96" s="80" t="e">
        <f t="shared" ca="1" si="63"/>
        <v>#REF!</v>
      </c>
      <c r="BE96" s="80" t="e">
        <f t="shared" ca="1" si="46"/>
        <v>#REF!</v>
      </c>
      <c r="BF96" s="80" t="e">
        <f t="shared" ca="1" si="64"/>
        <v>#REF!</v>
      </c>
      <c r="BG96" s="80" t="e">
        <f t="shared" ca="1" si="64"/>
        <v>#REF!</v>
      </c>
      <c r="BH96" s="80" t="e">
        <f t="shared" ca="1" si="64"/>
        <v>#REF!</v>
      </c>
      <c r="BI96" s="80" t="e">
        <f t="shared" ca="1" si="64"/>
        <v>#REF!</v>
      </c>
      <c r="BJ96" s="80" t="e">
        <f t="shared" ca="1" si="64"/>
        <v>#REF!</v>
      </c>
      <c r="BK96" s="80" t="e">
        <f t="shared" ca="1" si="64"/>
        <v>#REF!</v>
      </c>
      <c r="BL96" s="80" t="e">
        <f t="shared" ca="1" si="64"/>
        <v>#REF!</v>
      </c>
      <c r="BM96" s="81" t="s">
        <v>613</v>
      </c>
      <c r="BN96" s="81" t="s">
        <v>301</v>
      </c>
      <c r="BO96" s="81" t="s">
        <v>519</v>
      </c>
    </row>
    <row r="97" spans="1:67" s="83" customFormat="1" x14ac:dyDescent="0.2">
      <c r="A97" s="80">
        <v>94</v>
      </c>
      <c r="B97" s="81" t="s">
        <v>614</v>
      </c>
      <c r="C97" s="80" t="str">
        <f t="shared" si="45"/>
        <v>夕張市</v>
      </c>
      <c r="D97" s="80" t="e">
        <f t="shared" ca="1" si="59"/>
        <v>#REF!</v>
      </c>
      <c r="E97" s="80" t="e">
        <f t="shared" ca="1" si="59"/>
        <v>#REF!</v>
      </c>
      <c r="F97" s="80" t="e">
        <f t="shared" ca="1" si="59"/>
        <v>#REF!</v>
      </c>
      <c r="G97" s="80" t="e">
        <f t="shared" ca="1" si="59"/>
        <v>#REF!</v>
      </c>
      <c r="H97" s="80" t="e">
        <f t="shared" ca="1" si="59"/>
        <v>#REF!</v>
      </c>
      <c r="I97" s="80" t="e">
        <f t="shared" ca="1" si="59"/>
        <v>#REF!</v>
      </c>
      <c r="J97" s="80" t="e">
        <f t="shared" ca="1" si="59"/>
        <v>#REF!</v>
      </c>
      <c r="K97" s="80" t="e">
        <f t="shared" ca="1" si="59"/>
        <v>#REF!</v>
      </c>
      <c r="L97" s="80" t="e">
        <f t="shared" ca="1" si="59"/>
        <v>#REF!</v>
      </c>
      <c r="M97" s="80" t="e">
        <f t="shared" ca="1" si="59"/>
        <v>#REF!</v>
      </c>
      <c r="N97" s="80" t="e">
        <f t="shared" ca="1" si="60"/>
        <v>#REF!</v>
      </c>
      <c r="O97" s="80" t="e">
        <f t="shared" ca="1" si="60"/>
        <v>#REF!</v>
      </c>
      <c r="P97" s="80" t="e">
        <f t="shared" ca="1" si="60"/>
        <v>#REF!</v>
      </c>
      <c r="Q97" s="80" t="e">
        <f t="shared" ca="1" si="60"/>
        <v>#REF!</v>
      </c>
      <c r="R97" s="80" t="e">
        <f t="shared" ca="1" si="60"/>
        <v>#REF!</v>
      </c>
      <c r="S97" s="80" t="e">
        <f t="shared" ca="1" si="60"/>
        <v>#REF!</v>
      </c>
      <c r="T97" s="80" t="e">
        <f t="shared" ca="1" si="60"/>
        <v>#REF!</v>
      </c>
      <c r="U97" s="80" t="e">
        <f t="shared" ca="1" si="60"/>
        <v>#REF!</v>
      </c>
      <c r="V97" s="80" t="e">
        <f t="shared" ca="1" si="60"/>
        <v>#REF!</v>
      </c>
      <c r="W97" s="80" t="e">
        <f t="shared" ca="1" si="60"/>
        <v>#REF!</v>
      </c>
      <c r="X97" s="80" t="e">
        <f t="shared" ca="1" si="61"/>
        <v>#REF!</v>
      </c>
      <c r="Y97" s="80" t="e">
        <f t="shared" ca="1" si="61"/>
        <v>#REF!</v>
      </c>
      <c r="Z97" s="80" t="e">
        <f t="shared" ca="1" si="61"/>
        <v>#REF!</v>
      </c>
      <c r="AA97" s="80" t="e">
        <f t="shared" ca="1" si="61"/>
        <v>#REF!</v>
      </c>
      <c r="AB97" s="80" t="e">
        <f t="shared" ca="1" si="61"/>
        <v>#REF!</v>
      </c>
      <c r="AC97" s="80" t="e">
        <f t="shared" ca="1" si="61"/>
        <v>#REF!</v>
      </c>
      <c r="AD97" s="80" t="e">
        <f t="shared" ca="1" si="61"/>
        <v>#REF!</v>
      </c>
      <c r="AE97" s="80" t="e">
        <f t="shared" ca="1" si="61"/>
        <v>#REF!</v>
      </c>
      <c r="AF97" s="80" t="e">
        <f t="shared" ca="1" si="61"/>
        <v>#REF!</v>
      </c>
      <c r="AG97" s="80" t="e">
        <f t="shared" ca="1" si="61"/>
        <v>#REF!</v>
      </c>
      <c r="AH97" s="80" t="e">
        <f t="shared" ca="1" si="62"/>
        <v>#REF!</v>
      </c>
      <c r="AI97" s="80" t="e">
        <f t="shared" ca="1" si="62"/>
        <v>#REF!</v>
      </c>
      <c r="AJ97" s="80" t="e">
        <f t="shared" ca="1" si="62"/>
        <v>#REF!</v>
      </c>
      <c r="AK97" s="80" t="e">
        <f t="shared" ca="1" si="62"/>
        <v>#REF!</v>
      </c>
      <c r="AL97" s="80" t="e">
        <f t="shared" ca="1" si="62"/>
        <v>#REF!</v>
      </c>
      <c r="AM97" s="80" t="e">
        <f t="shared" ca="1" si="62"/>
        <v>#REF!</v>
      </c>
      <c r="AN97" s="80" t="e">
        <f t="shared" ca="1" si="62"/>
        <v>#REF!</v>
      </c>
      <c r="AO97" s="80" t="e">
        <f t="shared" ca="1" si="62"/>
        <v>#REF!</v>
      </c>
      <c r="AP97" s="80" t="e">
        <f t="shared" ca="1" si="62"/>
        <v>#REF!</v>
      </c>
      <c r="AQ97" s="80" t="e">
        <f t="shared" ca="1" si="62"/>
        <v>#REF!</v>
      </c>
      <c r="AR97" s="80" t="e">
        <f t="shared" ca="1" si="63"/>
        <v>#REF!</v>
      </c>
      <c r="AS97" s="80" t="e">
        <f t="shared" ca="1" si="63"/>
        <v>#REF!</v>
      </c>
      <c r="AT97" s="80" t="e">
        <f t="shared" ca="1" si="63"/>
        <v>#REF!</v>
      </c>
      <c r="AU97" s="80" t="e">
        <f t="shared" ca="1" si="63"/>
        <v>#REF!</v>
      </c>
      <c r="AV97" s="80" t="e">
        <f t="shared" ca="1" si="63"/>
        <v>#REF!</v>
      </c>
      <c r="AW97" s="80" t="e">
        <f t="shared" ca="1" si="63"/>
        <v>#REF!</v>
      </c>
      <c r="AX97" s="80" t="e">
        <f t="shared" ca="1" si="63"/>
        <v>#REF!</v>
      </c>
      <c r="AY97" s="80" t="e">
        <f t="shared" ca="1" si="63"/>
        <v>#REF!</v>
      </c>
      <c r="AZ97" s="80" t="e">
        <f t="shared" ca="1" si="63"/>
        <v>#REF!</v>
      </c>
      <c r="BA97" s="80" t="e">
        <f t="shared" ca="1" si="63"/>
        <v>#REF!</v>
      </c>
      <c r="BB97" s="80" t="e">
        <f t="shared" ca="1" si="63"/>
        <v>#REF!</v>
      </c>
      <c r="BC97" s="80" t="e">
        <f t="shared" ca="1" si="63"/>
        <v>#REF!</v>
      </c>
      <c r="BD97" s="80" t="e">
        <f t="shared" ca="1" si="63"/>
        <v>#REF!</v>
      </c>
      <c r="BE97" s="80" t="e">
        <f t="shared" ca="1" si="46"/>
        <v>#REF!</v>
      </c>
      <c r="BF97" s="80" t="e">
        <f t="shared" ca="1" si="64"/>
        <v>#REF!</v>
      </c>
      <c r="BG97" s="80" t="e">
        <f t="shared" ca="1" si="64"/>
        <v>#REF!</v>
      </c>
      <c r="BH97" s="80" t="e">
        <f t="shared" ca="1" si="64"/>
        <v>#REF!</v>
      </c>
      <c r="BI97" s="80" t="e">
        <f t="shared" ca="1" si="64"/>
        <v>#REF!</v>
      </c>
      <c r="BJ97" s="80" t="e">
        <f t="shared" ca="1" si="64"/>
        <v>#REF!</v>
      </c>
      <c r="BK97" s="80" t="e">
        <f t="shared" ca="1" si="64"/>
        <v>#REF!</v>
      </c>
      <c r="BL97" s="80" t="e">
        <f t="shared" ca="1" si="64"/>
        <v>#REF!</v>
      </c>
      <c r="BM97" s="81" t="s">
        <v>614</v>
      </c>
      <c r="BN97" s="81" t="s">
        <v>302</v>
      </c>
      <c r="BO97" s="81" t="s">
        <v>437</v>
      </c>
    </row>
    <row r="98" spans="1:67" s="83" customFormat="1" x14ac:dyDescent="0.2">
      <c r="A98" s="80">
        <v>95</v>
      </c>
      <c r="B98" s="81" t="s">
        <v>615</v>
      </c>
      <c r="C98" s="80" t="str">
        <f t="shared" si="45"/>
        <v>夕張市</v>
      </c>
      <c r="D98" s="80" t="e">
        <f t="shared" ca="1" si="59"/>
        <v>#REF!</v>
      </c>
      <c r="E98" s="80" t="e">
        <f t="shared" ca="1" si="59"/>
        <v>#REF!</v>
      </c>
      <c r="F98" s="80" t="e">
        <f t="shared" ca="1" si="59"/>
        <v>#REF!</v>
      </c>
      <c r="G98" s="80" t="e">
        <f t="shared" ca="1" si="59"/>
        <v>#REF!</v>
      </c>
      <c r="H98" s="80" t="e">
        <f t="shared" ca="1" si="59"/>
        <v>#REF!</v>
      </c>
      <c r="I98" s="80" t="e">
        <f t="shared" ca="1" si="59"/>
        <v>#REF!</v>
      </c>
      <c r="J98" s="80" t="e">
        <f t="shared" ca="1" si="59"/>
        <v>#REF!</v>
      </c>
      <c r="K98" s="80" t="e">
        <f t="shared" ca="1" si="59"/>
        <v>#REF!</v>
      </c>
      <c r="L98" s="80" t="e">
        <f t="shared" ca="1" si="59"/>
        <v>#REF!</v>
      </c>
      <c r="M98" s="80" t="e">
        <f t="shared" ca="1" si="59"/>
        <v>#REF!</v>
      </c>
      <c r="N98" s="80" t="e">
        <f t="shared" ca="1" si="60"/>
        <v>#REF!</v>
      </c>
      <c r="O98" s="80" t="e">
        <f t="shared" ca="1" si="60"/>
        <v>#REF!</v>
      </c>
      <c r="P98" s="80" t="e">
        <f t="shared" ca="1" si="60"/>
        <v>#REF!</v>
      </c>
      <c r="Q98" s="80" t="e">
        <f t="shared" ca="1" si="60"/>
        <v>#REF!</v>
      </c>
      <c r="R98" s="80" t="e">
        <f t="shared" ca="1" si="60"/>
        <v>#REF!</v>
      </c>
      <c r="S98" s="80" t="e">
        <f t="shared" ca="1" si="60"/>
        <v>#REF!</v>
      </c>
      <c r="T98" s="80" t="e">
        <f t="shared" ca="1" si="60"/>
        <v>#REF!</v>
      </c>
      <c r="U98" s="80" t="e">
        <f t="shared" ca="1" si="60"/>
        <v>#REF!</v>
      </c>
      <c r="V98" s="80" t="e">
        <f t="shared" ca="1" si="60"/>
        <v>#REF!</v>
      </c>
      <c r="W98" s="80" t="e">
        <f t="shared" ca="1" si="60"/>
        <v>#REF!</v>
      </c>
      <c r="X98" s="80" t="e">
        <f t="shared" ca="1" si="61"/>
        <v>#REF!</v>
      </c>
      <c r="Y98" s="80" t="e">
        <f t="shared" ca="1" si="61"/>
        <v>#REF!</v>
      </c>
      <c r="Z98" s="80" t="e">
        <f t="shared" ca="1" si="61"/>
        <v>#REF!</v>
      </c>
      <c r="AA98" s="80" t="e">
        <f t="shared" ca="1" si="61"/>
        <v>#REF!</v>
      </c>
      <c r="AB98" s="80" t="e">
        <f t="shared" ca="1" si="61"/>
        <v>#REF!</v>
      </c>
      <c r="AC98" s="80" t="e">
        <f t="shared" ca="1" si="61"/>
        <v>#REF!</v>
      </c>
      <c r="AD98" s="80" t="e">
        <f t="shared" ca="1" si="61"/>
        <v>#REF!</v>
      </c>
      <c r="AE98" s="80" t="e">
        <f t="shared" ca="1" si="61"/>
        <v>#REF!</v>
      </c>
      <c r="AF98" s="80" t="e">
        <f t="shared" ca="1" si="61"/>
        <v>#REF!</v>
      </c>
      <c r="AG98" s="80" t="e">
        <f t="shared" ca="1" si="61"/>
        <v>#REF!</v>
      </c>
      <c r="AH98" s="80" t="e">
        <f t="shared" ca="1" si="62"/>
        <v>#REF!</v>
      </c>
      <c r="AI98" s="80" t="e">
        <f t="shared" ca="1" si="62"/>
        <v>#REF!</v>
      </c>
      <c r="AJ98" s="80" t="e">
        <f t="shared" ca="1" si="62"/>
        <v>#REF!</v>
      </c>
      <c r="AK98" s="80" t="e">
        <f t="shared" ca="1" si="62"/>
        <v>#REF!</v>
      </c>
      <c r="AL98" s="80" t="e">
        <f t="shared" ca="1" si="62"/>
        <v>#REF!</v>
      </c>
      <c r="AM98" s="80" t="e">
        <f t="shared" ca="1" si="62"/>
        <v>#REF!</v>
      </c>
      <c r="AN98" s="80" t="e">
        <f t="shared" ca="1" si="62"/>
        <v>#REF!</v>
      </c>
      <c r="AO98" s="80" t="e">
        <f t="shared" ca="1" si="62"/>
        <v>#REF!</v>
      </c>
      <c r="AP98" s="80" t="e">
        <f t="shared" ca="1" si="62"/>
        <v>#REF!</v>
      </c>
      <c r="AQ98" s="80" t="e">
        <f t="shared" ca="1" si="62"/>
        <v>#REF!</v>
      </c>
      <c r="AR98" s="80" t="e">
        <f t="shared" ca="1" si="63"/>
        <v>#REF!</v>
      </c>
      <c r="AS98" s="80" t="e">
        <f t="shared" ca="1" si="63"/>
        <v>#REF!</v>
      </c>
      <c r="AT98" s="80" t="e">
        <f t="shared" ca="1" si="63"/>
        <v>#REF!</v>
      </c>
      <c r="AU98" s="80" t="e">
        <f t="shared" ca="1" si="63"/>
        <v>#REF!</v>
      </c>
      <c r="AV98" s="80" t="e">
        <f t="shared" ca="1" si="63"/>
        <v>#REF!</v>
      </c>
      <c r="AW98" s="80" t="e">
        <f t="shared" ca="1" si="63"/>
        <v>#REF!</v>
      </c>
      <c r="AX98" s="80" t="e">
        <f t="shared" ca="1" si="63"/>
        <v>#REF!</v>
      </c>
      <c r="AY98" s="80" t="e">
        <f t="shared" ca="1" si="63"/>
        <v>#REF!</v>
      </c>
      <c r="AZ98" s="80" t="e">
        <f t="shared" ca="1" si="63"/>
        <v>#REF!</v>
      </c>
      <c r="BA98" s="80" t="e">
        <f t="shared" ca="1" si="63"/>
        <v>#REF!</v>
      </c>
      <c r="BB98" s="80" t="e">
        <f t="shared" ca="1" si="63"/>
        <v>#REF!</v>
      </c>
      <c r="BC98" s="80" t="e">
        <f t="shared" ca="1" si="63"/>
        <v>#REF!</v>
      </c>
      <c r="BD98" s="80" t="e">
        <f t="shared" ca="1" si="63"/>
        <v>#REF!</v>
      </c>
      <c r="BE98" s="80" t="e">
        <f t="shared" ca="1" si="46"/>
        <v>#REF!</v>
      </c>
      <c r="BF98" s="80" t="e">
        <f t="shared" ca="1" si="64"/>
        <v>#REF!</v>
      </c>
      <c r="BG98" s="80" t="e">
        <f t="shared" ca="1" si="64"/>
        <v>#REF!</v>
      </c>
      <c r="BH98" s="80" t="e">
        <f t="shared" ca="1" si="64"/>
        <v>#REF!</v>
      </c>
      <c r="BI98" s="80" t="e">
        <f t="shared" ca="1" si="64"/>
        <v>#REF!</v>
      </c>
      <c r="BJ98" s="80" t="e">
        <f t="shared" ca="1" si="64"/>
        <v>#REF!</v>
      </c>
      <c r="BK98" s="80" t="e">
        <f t="shared" ca="1" si="64"/>
        <v>#REF!</v>
      </c>
      <c r="BL98" s="80" t="e">
        <f t="shared" ca="1" si="64"/>
        <v>#REF!</v>
      </c>
      <c r="BM98" s="81" t="s">
        <v>615</v>
      </c>
      <c r="BN98" s="81" t="s">
        <v>302</v>
      </c>
      <c r="BO98" s="81" t="s">
        <v>518</v>
      </c>
    </row>
    <row r="99" spans="1:67" s="83" customFormat="1" x14ac:dyDescent="0.2">
      <c r="A99" s="80">
        <v>96</v>
      </c>
      <c r="B99" s="81" t="s">
        <v>616</v>
      </c>
      <c r="C99" s="80" t="str">
        <f t="shared" si="45"/>
        <v>夕張市</v>
      </c>
      <c r="D99" s="80" t="e">
        <f t="shared" ca="1" si="59"/>
        <v>#REF!</v>
      </c>
      <c r="E99" s="80" t="e">
        <f t="shared" ca="1" si="59"/>
        <v>#REF!</v>
      </c>
      <c r="F99" s="80" t="e">
        <f t="shared" ca="1" si="59"/>
        <v>#REF!</v>
      </c>
      <c r="G99" s="80" t="e">
        <f t="shared" ca="1" si="59"/>
        <v>#REF!</v>
      </c>
      <c r="H99" s="80" t="e">
        <f t="shared" ca="1" si="59"/>
        <v>#REF!</v>
      </c>
      <c r="I99" s="80" t="e">
        <f t="shared" ca="1" si="59"/>
        <v>#REF!</v>
      </c>
      <c r="J99" s="80" t="e">
        <f t="shared" ca="1" si="59"/>
        <v>#REF!</v>
      </c>
      <c r="K99" s="80" t="e">
        <f t="shared" ca="1" si="59"/>
        <v>#REF!</v>
      </c>
      <c r="L99" s="80" t="e">
        <f t="shared" ca="1" si="59"/>
        <v>#REF!</v>
      </c>
      <c r="M99" s="80" t="e">
        <f t="shared" ca="1" si="59"/>
        <v>#REF!</v>
      </c>
      <c r="N99" s="80" t="e">
        <f t="shared" ca="1" si="60"/>
        <v>#REF!</v>
      </c>
      <c r="O99" s="80" t="e">
        <f t="shared" ca="1" si="60"/>
        <v>#REF!</v>
      </c>
      <c r="P99" s="80" t="e">
        <f t="shared" ca="1" si="60"/>
        <v>#REF!</v>
      </c>
      <c r="Q99" s="80" t="e">
        <f t="shared" ca="1" si="60"/>
        <v>#REF!</v>
      </c>
      <c r="R99" s="80" t="e">
        <f t="shared" ca="1" si="60"/>
        <v>#REF!</v>
      </c>
      <c r="S99" s="80" t="e">
        <f t="shared" ca="1" si="60"/>
        <v>#REF!</v>
      </c>
      <c r="T99" s="80" t="e">
        <f t="shared" ca="1" si="60"/>
        <v>#REF!</v>
      </c>
      <c r="U99" s="80" t="e">
        <f t="shared" ca="1" si="60"/>
        <v>#REF!</v>
      </c>
      <c r="V99" s="80" t="e">
        <f t="shared" ca="1" si="60"/>
        <v>#REF!</v>
      </c>
      <c r="W99" s="80" t="e">
        <f t="shared" ca="1" si="60"/>
        <v>#REF!</v>
      </c>
      <c r="X99" s="80" t="e">
        <f t="shared" ca="1" si="61"/>
        <v>#REF!</v>
      </c>
      <c r="Y99" s="80" t="e">
        <f t="shared" ca="1" si="61"/>
        <v>#REF!</v>
      </c>
      <c r="Z99" s="80" t="e">
        <f t="shared" ca="1" si="61"/>
        <v>#REF!</v>
      </c>
      <c r="AA99" s="80" t="e">
        <f t="shared" ca="1" si="61"/>
        <v>#REF!</v>
      </c>
      <c r="AB99" s="80" t="e">
        <f t="shared" ca="1" si="61"/>
        <v>#REF!</v>
      </c>
      <c r="AC99" s="80" t="e">
        <f t="shared" ca="1" si="61"/>
        <v>#REF!</v>
      </c>
      <c r="AD99" s="80" t="e">
        <f t="shared" ca="1" si="61"/>
        <v>#REF!</v>
      </c>
      <c r="AE99" s="80" t="e">
        <f t="shared" ca="1" si="61"/>
        <v>#REF!</v>
      </c>
      <c r="AF99" s="80" t="e">
        <f t="shared" ca="1" si="61"/>
        <v>#REF!</v>
      </c>
      <c r="AG99" s="80" t="e">
        <f t="shared" ca="1" si="61"/>
        <v>#REF!</v>
      </c>
      <c r="AH99" s="80" t="e">
        <f t="shared" ca="1" si="62"/>
        <v>#REF!</v>
      </c>
      <c r="AI99" s="80" t="e">
        <f t="shared" ca="1" si="62"/>
        <v>#REF!</v>
      </c>
      <c r="AJ99" s="80" t="e">
        <f t="shared" ca="1" si="62"/>
        <v>#REF!</v>
      </c>
      <c r="AK99" s="80" t="e">
        <f t="shared" ca="1" si="62"/>
        <v>#REF!</v>
      </c>
      <c r="AL99" s="80" t="e">
        <f t="shared" ca="1" si="62"/>
        <v>#REF!</v>
      </c>
      <c r="AM99" s="80" t="e">
        <f t="shared" ca="1" si="62"/>
        <v>#REF!</v>
      </c>
      <c r="AN99" s="80" t="e">
        <f t="shared" ca="1" si="62"/>
        <v>#REF!</v>
      </c>
      <c r="AO99" s="80" t="e">
        <f t="shared" ca="1" si="62"/>
        <v>#REF!</v>
      </c>
      <c r="AP99" s="80" t="e">
        <f t="shared" ca="1" si="62"/>
        <v>#REF!</v>
      </c>
      <c r="AQ99" s="80" t="e">
        <f t="shared" ca="1" si="62"/>
        <v>#REF!</v>
      </c>
      <c r="AR99" s="80" t="e">
        <f t="shared" ca="1" si="63"/>
        <v>#REF!</v>
      </c>
      <c r="AS99" s="80" t="e">
        <f t="shared" ca="1" si="63"/>
        <v>#REF!</v>
      </c>
      <c r="AT99" s="80" t="e">
        <f t="shared" ca="1" si="63"/>
        <v>#REF!</v>
      </c>
      <c r="AU99" s="80" t="e">
        <f t="shared" ca="1" si="63"/>
        <v>#REF!</v>
      </c>
      <c r="AV99" s="80" t="e">
        <f t="shared" ca="1" si="63"/>
        <v>#REF!</v>
      </c>
      <c r="AW99" s="80" t="e">
        <f t="shared" ca="1" si="63"/>
        <v>#REF!</v>
      </c>
      <c r="AX99" s="80" t="e">
        <f t="shared" ca="1" si="63"/>
        <v>#REF!</v>
      </c>
      <c r="AY99" s="80" t="e">
        <f t="shared" ca="1" si="63"/>
        <v>#REF!</v>
      </c>
      <c r="AZ99" s="80" t="e">
        <f t="shared" ca="1" si="63"/>
        <v>#REF!</v>
      </c>
      <c r="BA99" s="80" t="e">
        <f t="shared" ca="1" si="63"/>
        <v>#REF!</v>
      </c>
      <c r="BB99" s="80" t="e">
        <f t="shared" ca="1" si="63"/>
        <v>#REF!</v>
      </c>
      <c r="BC99" s="80" t="e">
        <f t="shared" ca="1" si="63"/>
        <v>#REF!</v>
      </c>
      <c r="BD99" s="80" t="e">
        <f t="shared" ca="1" si="63"/>
        <v>#REF!</v>
      </c>
      <c r="BE99" s="80" t="e">
        <f t="shared" ca="1" si="46"/>
        <v>#REF!</v>
      </c>
      <c r="BF99" s="80" t="e">
        <f t="shared" ca="1" si="64"/>
        <v>#REF!</v>
      </c>
      <c r="BG99" s="80" t="e">
        <f t="shared" ca="1" si="64"/>
        <v>#REF!</v>
      </c>
      <c r="BH99" s="80" t="e">
        <f t="shared" ca="1" si="64"/>
        <v>#REF!</v>
      </c>
      <c r="BI99" s="80" t="e">
        <f t="shared" ca="1" si="64"/>
        <v>#REF!</v>
      </c>
      <c r="BJ99" s="80" t="e">
        <f t="shared" ca="1" si="64"/>
        <v>#REF!</v>
      </c>
      <c r="BK99" s="80" t="e">
        <f t="shared" ca="1" si="64"/>
        <v>#REF!</v>
      </c>
      <c r="BL99" s="80" t="e">
        <f t="shared" ca="1" si="64"/>
        <v>#REF!</v>
      </c>
      <c r="BM99" s="81" t="s">
        <v>616</v>
      </c>
      <c r="BN99" s="81" t="s">
        <v>302</v>
      </c>
      <c r="BO99" s="81" t="s">
        <v>519</v>
      </c>
    </row>
    <row r="100" spans="1:67" x14ac:dyDescent="0.2">
      <c r="A100" s="80">
        <v>97</v>
      </c>
      <c r="B100" s="53" t="s">
        <v>617</v>
      </c>
      <c r="C100" s="36" t="str">
        <f t="shared" si="45"/>
        <v>夕張市</v>
      </c>
      <c r="D100" s="36" t="e">
        <f t="shared" ca="1" si="59"/>
        <v>#REF!</v>
      </c>
      <c r="E100" s="36" t="e">
        <f t="shared" ca="1" si="59"/>
        <v>#REF!</v>
      </c>
      <c r="F100" s="36" t="e">
        <f t="shared" ca="1" si="59"/>
        <v>#REF!</v>
      </c>
      <c r="G100" s="36" t="e">
        <f t="shared" ca="1" si="59"/>
        <v>#REF!</v>
      </c>
      <c r="H100" s="36" t="e">
        <f t="shared" ca="1" si="59"/>
        <v>#REF!</v>
      </c>
      <c r="I100" s="36" t="e">
        <f t="shared" ca="1" si="59"/>
        <v>#REF!</v>
      </c>
      <c r="J100" s="36" t="e">
        <f t="shared" ca="1" si="59"/>
        <v>#REF!</v>
      </c>
      <c r="K100" s="36" t="e">
        <f t="shared" ca="1" si="59"/>
        <v>#REF!</v>
      </c>
      <c r="L100" s="36" t="e">
        <f t="shared" ca="1" si="59"/>
        <v>#REF!</v>
      </c>
      <c r="M100" s="36" t="e">
        <f t="shared" ca="1" si="59"/>
        <v>#REF!</v>
      </c>
      <c r="N100" s="36" t="e">
        <f t="shared" ca="1" si="60"/>
        <v>#REF!</v>
      </c>
      <c r="O100" s="36" t="e">
        <f t="shared" ca="1" si="60"/>
        <v>#REF!</v>
      </c>
      <c r="P100" s="36" t="e">
        <f t="shared" ca="1" si="60"/>
        <v>#REF!</v>
      </c>
      <c r="Q100" s="36" t="e">
        <f t="shared" ca="1" si="60"/>
        <v>#REF!</v>
      </c>
      <c r="R100" s="36" t="e">
        <f t="shared" ca="1" si="60"/>
        <v>#REF!</v>
      </c>
      <c r="S100" s="36" t="e">
        <f t="shared" ca="1" si="60"/>
        <v>#REF!</v>
      </c>
      <c r="T100" s="36" t="e">
        <f t="shared" ca="1" si="60"/>
        <v>#REF!</v>
      </c>
      <c r="U100" s="36" t="e">
        <f t="shared" ca="1" si="60"/>
        <v>#REF!</v>
      </c>
      <c r="V100" s="36" t="e">
        <f t="shared" ca="1" si="60"/>
        <v>#REF!</v>
      </c>
      <c r="W100" s="36" t="e">
        <f t="shared" ca="1" si="60"/>
        <v>#REF!</v>
      </c>
      <c r="X100" s="36" t="e">
        <f t="shared" ca="1" si="61"/>
        <v>#REF!</v>
      </c>
      <c r="Y100" s="36" t="e">
        <f t="shared" ca="1" si="61"/>
        <v>#REF!</v>
      </c>
      <c r="Z100" s="36" t="e">
        <f t="shared" ca="1" si="61"/>
        <v>#REF!</v>
      </c>
      <c r="AA100" s="36" t="e">
        <f t="shared" ca="1" si="61"/>
        <v>#REF!</v>
      </c>
      <c r="AB100" s="36" t="e">
        <f t="shared" ca="1" si="61"/>
        <v>#REF!</v>
      </c>
      <c r="AC100" s="36" t="e">
        <f t="shared" ca="1" si="61"/>
        <v>#REF!</v>
      </c>
      <c r="AD100" s="36" t="e">
        <f t="shared" ca="1" si="61"/>
        <v>#REF!</v>
      </c>
      <c r="AE100" s="36" t="e">
        <f t="shared" ca="1" si="61"/>
        <v>#REF!</v>
      </c>
      <c r="AF100" s="36" t="e">
        <f t="shared" ca="1" si="61"/>
        <v>#REF!</v>
      </c>
      <c r="AG100" s="36" t="e">
        <f t="shared" ca="1" si="61"/>
        <v>#REF!</v>
      </c>
      <c r="AH100" s="36" t="e">
        <f t="shared" ca="1" si="62"/>
        <v>#REF!</v>
      </c>
      <c r="AI100" s="36" t="e">
        <f t="shared" ca="1" si="62"/>
        <v>#REF!</v>
      </c>
      <c r="AJ100" s="36" t="e">
        <f t="shared" ca="1" si="62"/>
        <v>#REF!</v>
      </c>
      <c r="AK100" s="36" t="e">
        <f t="shared" ca="1" si="62"/>
        <v>#REF!</v>
      </c>
      <c r="AL100" s="36" t="e">
        <f t="shared" ca="1" si="62"/>
        <v>#REF!</v>
      </c>
      <c r="AM100" s="36" t="e">
        <f t="shared" ca="1" si="62"/>
        <v>#REF!</v>
      </c>
      <c r="AN100" s="36" t="e">
        <f t="shared" ca="1" si="62"/>
        <v>#REF!</v>
      </c>
      <c r="AO100" s="36" t="e">
        <f t="shared" ca="1" si="62"/>
        <v>#REF!</v>
      </c>
      <c r="AP100" s="36" t="e">
        <f t="shared" ca="1" si="62"/>
        <v>#REF!</v>
      </c>
      <c r="AQ100" s="36" t="e">
        <f t="shared" ca="1" si="62"/>
        <v>#REF!</v>
      </c>
      <c r="AR100" s="36" t="e">
        <f t="shared" ca="1" si="63"/>
        <v>#REF!</v>
      </c>
      <c r="AS100" s="36" t="e">
        <f t="shared" ca="1" si="63"/>
        <v>#REF!</v>
      </c>
      <c r="AT100" s="36" t="e">
        <f t="shared" ca="1" si="63"/>
        <v>#REF!</v>
      </c>
      <c r="AU100" s="36" t="e">
        <f t="shared" ca="1" si="63"/>
        <v>#REF!</v>
      </c>
      <c r="AV100" s="36" t="e">
        <f t="shared" ca="1" si="63"/>
        <v>#REF!</v>
      </c>
      <c r="AW100" s="36" t="e">
        <f t="shared" ca="1" si="63"/>
        <v>#REF!</v>
      </c>
      <c r="AX100" s="36" t="e">
        <f t="shared" ca="1" si="63"/>
        <v>#REF!</v>
      </c>
      <c r="AY100" s="36" t="e">
        <f t="shared" ca="1" si="63"/>
        <v>#REF!</v>
      </c>
      <c r="AZ100" s="36" t="e">
        <f t="shared" ca="1" si="63"/>
        <v>#REF!</v>
      </c>
      <c r="BA100" s="36" t="e">
        <f t="shared" ca="1" si="63"/>
        <v>#REF!</v>
      </c>
      <c r="BB100" s="36" t="e">
        <f t="shared" ca="1" si="63"/>
        <v>#REF!</v>
      </c>
      <c r="BC100" s="36" t="e">
        <f t="shared" ca="1" si="63"/>
        <v>#REF!</v>
      </c>
      <c r="BD100" s="36" t="e">
        <f t="shared" ca="1" si="63"/>
        <v>#REF!</v>
      </c>
      <c r="BE100" s="73" t="e">
        <f t="shared" ca="1" si="46"/>
        <v>#REF!</v>
      </c>
      <c r="BF100" s="73" t="e">
        <f t="shared" ca="1" si="64"/>
        <v>#REF!</v>
      </c>
      <c r="BG100" s="36" t="e">
        <f t="shared" ca="1" si="64"/>
        <v>#REF!</v>
      </c>
      <c r="BH100" s="36" t="e">
        <f t="shared" ca="1" si="64"/>
        <v>#REF!</v>
      </c>
      <c r="BI100" s="36" t="e">
        <f t="shared" ca="1" si="64"/>
        <v>#REF!</v>
      </c>
      <c r="BJ100" s="36" t="e">
        <f t="shared" ca="1" si="64"/>
        <v>#REF!</v>
      </c>
      <c r="BK100" s="36" t="e">
        <f t="shared" ca="1" si="64"/>
        <v>#REF!</v>
      </c>
      <c r="BL100" s="36" t="e">
        <f t="shared" ca="1" si="64"/>
        <v>#REF!</v>
      </c>
      <c r="BM100" s="53" t="s">
        <v>617</v>
      </c>
      <c r="BN100" s="53" t="s">
        <v>303</v>
      </c>
      <c r="BO100" s="53" t="s">
        <v>437</v>
      </c>
    </row>
    <row r="101" spans="1:67" x14ac:dyDescent="0.2">
      <c r="A101" s="80">
        <v>98</v>
      </c>
      <c r="B101" s="53" t="s">
        <v>618</v>
      </c>
      <c r="C101" s="36" t="str">
        <f t="shared" si="45"/>
        <v>夕張市</v>
      </c>
      <c r="D101" s="36" t="e">
        <f t="shared" ca="1" si="59"/>
        <v>#REF!</v>
      </c>
      <c r="E101" s="36" t="e">
        <f t="shared" ca="1" si="59"/>
        <v>#REF!</v>
      </c>
      <c r="F101" s="36" t="e">
        <f t="shared" ca="1" si="59"/>
        <v>#REF!</v>
      </c>
      <c r="G101" s="36" t="e">
        <f t="shared" ca="1" si="59"/>
        <v>#REF!</v>
      </c>
      <c r="H101" s="36" t="e">
        <f t="shared" ca="1" si="59"/>
        <v>#REF!</v>
      </c>
      <c r="I101" s="36" t="e">
        <f t="shared" ca="1" si="59"/>
        <v>#REF!</v>
      </c>
      <c r="J101" s="36" t="e">
        <f t="shared" ca="1" si="59"/>
        <v>#REF!</v>
      </c>
      <c r="K101" s="36" t="e">
        <f t="shared" ca="1" si="59"/>
        <v>#REF!</v>
      </c>
      <c r="L101" s="36" t="e">
        <f t="shared" ca="1" si="59"/>
        <v>#REF!</v>
      </c>
      <c r="M101" s="36" t="e">
        <f t="shared" ca="1" si="59"/>
        <v>#REF!</v>
      </c>
      <c r="N101" s="36" t="e">
        <f t="shared" ca="1" si="60"/>
        <v>#REF!</v>
      </c>
      <c r="O101" s="36" t="e">
        <f t="shared" ca="1" si="60"/>
        <v>#REF!</v>
      </c>
      <c r="P101" s="36" t="e">
        <f t="shared" ca="1" si="60"/>
        <v>#REF!</v>
      </c>
      <c r="Q101" s="36" t="e">
        <f t="shared" ca="1" si="60"/>
        <v>#REF!</v>
      </c>
      <c r="R101" s="36" t="e">
        <f t="shared" ca="1" si="60"/>
        <v>#REF!</v>
      </c>
      <c r="S101" s="36" t="e">
        <f t="shared" ca="1" si="60"/>
        <v>#REF!</v>
      </c>
      <c r="T101" s="36" t="e">
        <f t="shared" ca="1" si="60"/>
        <v>#REF!</v>
      </c>
      <c r="U101" s="36" t="e">
        <f t="shared" ca="1" si="60"/>
        <v>#REF!</v>
      </c>
      <c r="V101" s="36" t="e">
        <f t="shared" ca="1" si="60"/>
        <v>#REF!</v>
      </c>
      <c r="W101" s="36" t="e">
        <f t="shared" ca="1" si="60"/>
        <v>#REF!</v>
      </c>
      <c r="X101" s="36" t="e">
        <f t="shared" ca="1" si="61"/>
        <v>#REF!</v>
      </c>
      <c r="Y101" s="36" t="e">
        <f t="shared" ca="1" si="61"/>
        <v>#REF!</v>
      </c>
      <c r="Z101" s="36" t="e">
        <f t="shared" ca="1" si="61"/>
        <v>#REF!</v>
      </c>
      <c r="AA101" s="36" t="e">
        <f t="shared" ca="1" si="61"/>
        <v>#REF!</v>
      </c>
      <c r="AB101" s="36" t="e">
        <f t="shared" ca="1" si="61"/>
        <v>#REF!</v>
      </c>
      <c r="AC101" s="36" t="e">
        <f t="shared" ca="1" si="61"/>
        <v>#REF!</v>
      </c>
      <c r="AD101" s="36" t="e">
        <f t="shared" ca="1" si="61"/>
        <v>#REF!</v>
      </c>
      <c r="AE101" s="36" t="e">
        <f t="shared" ca="1" si="61"/>
        <v>#REF!</v>
      </c>
      <c r="AF101" s="36" t="e">
        <f t="shared" ca="1" si="61"/>
        <v>#REF!</v>
      </c>
      <c r="AG101" s="36" t="e">
        <f t="shared" ca="1" si="61"/>
        <v>#REF!</v>
      </c>
      <c r="AH101" s="36" t="e">
        <f t="shared" ca="1" si="62"/>
        <v>#REF!</v>
      </c>
      <c r="AI101" s="36" t="e">
        <f t="shared" ca="1" si="62"/>
        <v>#REF!</v>
      </c>
      <c r="AJ101" s="36" t="e">
        <f t="shared" ca="1" si="62"/>
        <v>#REF!</v>
      </c>
      <c r="AK101" s="36" t="e">
        <f t="shared" ca="1" si="62"/>
        <v>#REF!</v>
      </c>
      <c r="AL101" s="36" t="e">
        <f t="shared" ca="1" si="62"/>
        <v>#REF!</v>
      </c>
      <c r="AM101" s="36" t="e">
        <f t="shared" ca="1" si="62"/>
        <v>#REF!</v>
      </c>
      <c r="AN101" s="36" t="e">
        <f t="shared" ca="1" si="62"/>
        <v>#REF!</v>
      </c>
      <c r="AO101" s="36" t="e">
        <f t="shared" ca="1" si="62"/>
        <v>#REF!</v>
      </c>
      <c r="AP101" s="36" t="e">
        <f t="shared" ca="1" si="62"/>
        <v>#REF!</v>
      </c>
      <c r="AQ101" s="36" t="e">
        <f t="shared" ca="1" si="62"/>
        <v>#REF!</v>
      </c>
      <c r="AR101" s="36" t="e">
        <f t="shared" ca="1" si="63"/>
        <v>#REF!</v>
      </c>
      <c r="AS101" s="36" t="e">
        <f t="shared" ca="1" si="63"/>
        <v>#REF!</v>
      </c>
      <c r="AT101" s="36" t="e">
        <f t="shared" ca="1" si="63"/>
        <v>#REF!</v>
      </c>
      <c r="AU101" s="36" t="e">
        <f t="shared" ca="1" si="63"/>
        <v>#REF!</v>
      </c>
      <c r="AV101" s="36" t="e">
        <f t="shared" ca="1" si="63"/>
        <v>#REF!</v>
      </c>
      <c r="AW101" s="36" t="e">
        <f t="shared" ca="1" si="63"/>
        <v>#REF!</v>
      </c>
      <c r="AX101" s="36" t="e">
        <f t="shared" ca="1" si="63"/>
        <v>#REF!</v>
      </c>
      <c r="AY101" s="36" t="e">
        <f t="shared" ca="1" si="63"/>
        <v>#REF!</v>
      </c>
      <c r="AZ101" s="36" t="e">
        <f t="shared" ca="1" si="63"/>
        <v>#REF!</v>
      </c>
      <c r="BA101" s="36" t="e">
        <f t="shared" ca="1" si="63"/>
        <v>#REF!</v>
      </c>
      <c r="BB101" s="36" t="e">
        <f t="shared" ca="1" si="63"/>
        <v>#REF!</v>
      </c>
      <c r="BC101" s="36" t="e">
        <f t="shared" ca="1" si="63"/>
        <v>#REF!</v>
      </c>
      <c r="BD101" s="36" t="e">
        <f t="shared" ca="1" si="63"/>
        <v>#REF!</v>
      </c>
      <c r="BE101" s="36" t="e">
        <f t="shared" ref="BE101:BE132" ca="1" si="65">VLOOKUP($C101,INDIRECT("'"&amp;$B101&amp;"'!$C$4:$BL$182"),BE$166,0)</f>
        <v>#REF!</v>
      </c>
      <c r="BF101" s="36" t="e">
        <f t="shared" ca="1" si="64"/>
        <v>#REF!</v>
      </c>
      <c r="BG101" s="36" t="e">
        <f t="shared" ca="1" si="64"/>
        <v>#REF!</v>
      </c>
      <c r="BH101" s="36" t="e">
        <f t="shared" ca="1" si="64"/>
        <v>#REF!</v>
      </c>
      <c r="BI101" s="36" t="e">
        <f t="shared" ca="1" si="64"/>
        <v>#REF!</v>
      </c>
      <c r="BJ101" s="36" t="e">
        <f t="shared" ca="1" si="64"/>
        <v>#REF!</v>
      </c>
      <c r="BK101" s="36" t="e">
        <f t="shared" ca="1" si="64"/>
        <v>#REF!</v>
      </c>
      <c r="BL101" s="36" t="e">
        <f t="shared" ca="1" si="64"/>
        <v>#REF!</v>
      </c>
      <c r="BM101" s="53" t="s">
        <v>618</v>
      </c>
      <c r="BN101" s="53" t="s">
        <v>303</v>
      </c>
      <c r="BO101" s="53" t="s">
        <v>518</v>
      </c>
    </row>
    <row r="102" spans="1:67" x14ac:dyDescent="0.2">
      <c r="A102" s="80">
        <v>99</v>
      </c>
      <c r="B102" s="53" t="s">
        <v>619</v>
      </c>
      <c r="C102" s="36" t="str">
        <f t="shared" si="45"/>
        <v>夕張市</v>
      </c>
      <c r="D102" s="36" t="e">
        <f t="shared" ca="1" si="59"/>
        <v>#REF!</v>
      </c>
      <c r="E102" s="36" t="e">
        <f t="shared" ca="1" si="59"/>
        <v>#REF!</v>
      </c>
      <c r="F102" s="36" t="e">
        <f t="shared" ca="1" si="59"/>
        <v>#REF!</v>
      </c>
      <c r="G102" s="36" t="e">
        <f t="shared" ca="1" si="59"/>
        <v>#REF!</v>
      </c>
      <c r="H102" s="36" t="e">
        <f t="shared" ca="1" si="59"/>
        <v>#REF!</v>
      </c>
      <c r="I102" s="36" t="e">
        <f t="shared" ca="1" si="59"/>
        <v>#REF!</v>
      </c>
      <c r="J102" s="36" t="e">
        <f t="shared" ca="1" si="59"/>
        <v>#REF!</v>
      </c>
      <c r="K102" s="36" t="e">
        <f t="shared" ca="1" si="59"/>
        <v>#REF!</v>
      </c>
      <c r="L102" s="36" t="e">
        <f t="shared" ca="1" si="59"/>
        <v>#REF!</v>
      </c>
      <c r="M102" s="36" t="e">
        <f t="shared" ca="1" si="59"/>
        <v>#REF!</v>
      </c>
      <c r="N102" s="36" t="e">
        <f t="shared" ca="1" si="60"/>
        <v>#REF!</v>
      </c>
      <c r="O102" s="36" t="e">
        <f t="shared" ca="1" si="60"/>
        <v>#REF!</v>
      </c>
      <c r="P102" s="36" t="e">
        <f t="shared" ca="1" si="60"/>
        <v>#REF!</v>
      </c>
      <c r="Q102" s="36" t="e">
        <f t="shared" ca="1" si="60"/>
        <v>#REF!</v>
      </c>
      <c r="R102" s="36" t="e">
        <f t="shared" ca="1" si="60"/>
        <v>#REF!</v>
      </c>
      <c r="S102" s="36" t="e">
        <f t="shared" ca="1" si="60"/>
        <v>#REF!</v>
      </c>
      <c r="T102" s="36" t="e">
        <f t="shared" ca="1" si="60"/>
        <v>#REF!</v>
      </c>
      <c r="U102" s="36" t="e">
        <f t="shared" ca="1" si="60"/>
        <v>#REF!</v>
      </c>
      <c r="V102" s="36" t="e">
        <f t="shared" ca="1" si="60"/>
        <v>#REF!</v>
      </c>
      <c r="W102" s="36" t="e">
        <f t="shared" ca="1" si="60"/>
        <v>#REF!</v>
      </c>
      <c r="X102" s="36" t="e">
        <f t="shared" ca="1" si="61"/>
        <v>#REF!</v>
      </c>
      <c r="Y102" s="36" t="e">
        <f t="shared" ca="1" si="61"/>
        <v>#REF!</v>
      </c>
      <c r="Z102" s="36" t="e">
        <f t="shared" ca="1" si="61"/>
        <v>#REF!</v>
      </c>
      <c r="AA102" s="36" t="e">
        <f t="shared" ca="1" si="61"/>
        <v>#REF!</v>
      </c>
      <c r="AB102" s="36" t="e">
        <f t="shared" ca="1" si="61"/>
        <v>#REF!</v>
      </c>
      <c r="AC102" s="36" t="e">
        <f t="shared" ca="1" si="61"/>
        <v>#REF!</v>
      </c>
      <c r="AD102" s="36" t="e">
        <f t="shared" ca="1" si="61"/>
        <v>#REF!</v>
      </c>
      <c r="AE102" s="36" t="e">
        <f t="shared" ca="1" si="61"/>
        <v>#REF!</v>
      </c>
      <c r="AF102" s="36" t="e">
        <f t="shared" ca="1" si="61"/>
        <v>#REF!</v>
      </c>
      <c r="AG102" s="36" t="e">
        <f t="shared" ca="1" si="61"/>
        <v>#REF!</v>
      </c>
      <c r="AH102" s="36" t="e">
        <f t="shared" ca="1" si="62"/>
        <v>#REF!</v>
      </c>
      <c r="AI102" s="36" t="e">
        <f t="shared" ca="1" si="62"/>
        <v>#REF!</v>
      </c>
      <c r="AJ102" s="36" t="e">
        <f t="shared" ca="1" si="62"/>
        <v>#REF!</v>
      </c>
      <c r="AK102" s="36" t="e">
        <f t="shared" ca="1" si="62"/>
        <v>#REF!</v>
      </c>
      <c r="AL102" s="36" t="e">
        <f t="shared" ca="1" si="62"/>
        <v>#REF!</v>
      </c>
      <c r="AM102" s="36" t="e">
        <f t="shared" ca="1" si="62"/>
        <v>#REF!</v>
      </c>
      <c r="AN102" s="36" t="e">
        <f t="shared" ca="1" si="62"/>
        <v>#REF!</v>
      </c>
      <c r="AO102" s="36" t="e">
        <f t="shared" ca="1" si="62"/>
        <v>#REF!</v>
      </c>
      <c r="AP102" s="36" t="e">
        <f t="shared" ca="1" si="62"/>
        <v>#REF!</v>
      </c>
      <c r="AQ102" s="36" t="e">
        <f t="shared" ca="1" si="62"/>
        <v>#REF!</v>
      </c>
      <c r="AR102" s="36" t="e">
        <f t="shared" ca="1" si="63"/>
        <v>#REF!</v>
      </c>
      <c r="AS102" s="36" t="e">
        <f t="shared" ca="1" si="63"/>
        <v>#REF!</v>
      </c>
      <c r="AT102" s="36" t="e">
        <f t="shared" ca="1" si="63"/>
        <v>#REF!</v>
      </c>
      <c r="AU102" s="36" t="e">
        <f t="shared" ca="1" si="63"/>
        <v>#REF!</v>
      </c>
      <c r="AV102" s="36" t="e">
        <f t="shared" ca="1" si="63"/>
        <v>#REF!</v>
      </c>
      <c r="AW102" s="36" t="e">
        <f t="shared" ca="1" si="63"/>
        <v>#REF!</v>
      </c>
      <c r="AX102" s="36" t="e">
        <f t="shared" ca="1" si="63"/>
        <v>#REF!</v>
      </c>
      <c r="AY102" s="36" t="e">
        <f t="shared" ca="1" si="63"/>
        <v>#REF!</v>
      </c>
      <c r="AZ102" s="36" t="e">
        <f t="shared" ca="1" si="63"/>
        <v>#REF!</v>
      </c>
      <c r="BA102" s="36" t="e">
        <f t="shared" ca="1" si="63"/>
        <v>#REF!</v>
      </c>
      <c r="BB102" s="36" t="e">
        <f t="shared" ca="1" si="63"/>
        <v>#REF!</v>
      </c>
      <c r="BC102" s="36" t="e">
        <f t="shared" ca="1" si="63"/>
        <v>#REF!</v>
      </c>
      <c r="BD102" s="36" t="e">
        <f t="shared" ca="1" si="63"/>
        <v>#REF!</v>
      </c>
      <c r="BE102" s="36" t="e">
        <f t="shared" ca="1" si="65"/>
        <v>#REF!</v>
      </c>
      <c r="BF102" s="36" t="e">
        <f t="shared" ca="1" si="64"/>
        <v>#REF!</v>
      </c>
      <c r="BG102" s="36" t="e">
        <f t="shared" ca="1" si="64"/>
        <v>#REF!</v>
      </c>
      <c r="BH102" s="36" t="e">
        <f t="shared" ca="1" si="64"/>
        <v>#REF!</v>
      </c>
      <c r="BI102" s="36" t="e">
        <f t="shared" ca="1" si="64"/>
        <v>#REF!</v>
      </c>
      <c r="BJ102" s="36" t="e">
        <f t="shared" ca="1" si="64"/>
        <v>#REF!</v>
      </c>
      <c r="BK102" s="36" t="e">
        <f t="shared" ca="1" si="64"/>
        <v>#REF!</v>
      </c>
      <c r="BL102" s="36" t="e">
        <f t="shared" ca="1" si="64"/>
        <v>#REF!</v>
      </c>
      <c r="BM102" s="53" t="s">
        <v>619</v>
      </c>
      <c r="BN102" s="53" t="s">
        <v>303</v>
      </c>
      <c r="BO102" s="53" t="s">
        <v>519</v>
      </c>
    </row>
    <row r="103" spans="1:67" s="83" customFormat="1" x14ac:dyDescent="0.2">
      <c r="A103" s="80">
        <v>100</v>
      </c>
      <c r="B103" s="81" t="s">
        <v>620</v>
      </c>
      <c r="C103" s="80" t="str">
        <f t="shared" si="45"/>
        <v>夕張市</v>
      </c>
      <c r="D103" s="80" t="e">
        <f t="shared" ca="1" si="59"/>
        <v>#REF!</v>
      </c>
      <c r="E103" s="80" t="e">
        <f t="shared" ca="1" si="59"/>
        <v>#REF!</v>
      </c>
      <c r="F103" s="80" t="e">
        <f t="shared" ca="1" si="59"/>
        <v>#REF!</v>
      </c>
      <c r="G103" s="80" t="e">
        <f t="shared" ca="1" si="59"/>
        <v>#REF!</v>
      </c>
      <c r="H103" s="80" t="e">
        <f t="shared" ca="1" si="59"/>
        <v>#REF!</v>
      </c>
      <c r="I103" s="80" t="e">
        <f t="shared" ca="1" si="59"/>
        <v>#REF!</v>
      </c>
      <c r="J103" s="80" t="e">
        <f t="shared" ca="1" si="59"/>
        <v>#REF!</v>
      </c>
      <c r="K103" s="80" t="e">
        <f t="shared" ca="1" si="59"/>
        <v>#REF!</v>
      </c>
      <c r="L103" s="80" t="e">
        <f t="shared" ca="1" si="59"/>
        <v>#REF!</v>
      </c>
      <c r="M103" s="80" t="e">
        <f t="shared" ca="1" si="59"/>
        <v>#REF!</v>
      </c>
      <c r="N103" s="80" t="e">
        <f t="shared" ca="1" si="60"/>
        <v>#REF!</v>
      </c>
      <c r="O103" s="80" t="e">
        <f t="shared" ca="1" si="60"/>
        <v>#REF!</v>
      </c>
      <c r="P103" s="80" t="e">
        <f t="shared" ca="1" si="60"/>
        <v>#REF!</v>
      </c>
      <c r="Q103" s="80" t="e">
        <f t="shared" ca="1" si="60"/>
        <v>#REF!</v>
      </c>
      <c r="R103" s="80" t="e">
        <f t="shared" ca="1" si="60"/>
        <v>#REF!</v>
      </c>
      <c r="S103" s="80" t="e">
        <f t="shared" ca="1" si="60"/>
        <v>#REF!</v>
      </c>
      <c r="T103" s="80" t="e">
        <f t="shared" ca="1" si="60"/>
        <v>#REF!</v>
      </c>
      <c r="U103" s="80" t="e">
        <f t="shared" ca="1" si="60"/>
        <v>#REF!</v>
      </c>
      <c r="V103" s="80" t="e">
        <f t="shared" ca="1" si="60"/>
        <v>#REF!</v>
      </c>
      <c r="W103" s="80" t="e">
        <f t="shared" ca="1" si="60"/>
        <v>#REF!</v>
      </c>
      <c r="X103" s="80" t="e">
        <f t="shared" ca="1" si="61"/>
        <v>#REF!</v>
      </c>
      <c r="Y103" s="80" t="e">
        <f t="shared" ca="1" si="61"/>
        <v>#REF!</v>
      </c>
      <c r="Z103" s="80" t="e">
        <f t="shared" ca="1" si="61"/>
        <v>#REF!</v>
      </c>
      <c r="AA103" s="80" t="e">
        <f t="shared" ca="1" si="61"/>
        <v>#REF!</v>
      </c>
      <c r="AB103" s="80" t="e">
        <f t="shared" ca="1" si="61"/>
        <v>#REF!</v>
      </c>
      <c r="AC103" s="80" t="e">
        <f t="shared" ca="1" si="61"/>
        <v>#REF!</v>
      </c>
      <c r="AD103" s="80" t="e">
        <f t="shared" ca="1" si="61"/>
        <v>#REF!</v>
      </c>
      <c r="AE103" s="80" t="e">
        <f t="shared" ca="1" si="61"/>
        <v>#REF!</v>
      </c>
      <c r="AF103" s="80" t="e">
        <f t="shared" ca="1" si="61"/>
        <v>#REF!</v>
      </c>
      <c r="AG103" s="80" t="e">
        <f t="shared" ca="1" si="61"/>
        <v>#REF!</v>
      </c>
      <c r="AH103" s="80" t="e">
        <f t="shared" ca="1" si="62"/>
        <v>#REF!</v>
      </c>
      <c r="AI103" s="80" t="e">
        <f t="shared" ca="1" si="62"/>
        <v>#REF!</v>
      </c>
      <c r="AJ103" s="80" t="e">
        <f t="shared" ca="1" si="62"/>
        <v>#REF!</v>
      </c>
      <c r="AK103" s="80" t="e">
        <f t="shared" ca="1" si="62"/>
        <v>#REF!</v>
      </c>
      <c r="AL103" s="80" t="e">
        <f t="shared" ca="1" si="62"/>
        <v>#REF!</v>
      </c>
      <c r="AM103" s="80" t="e">
        <f t="shared" ca="1" si="62"/>
        <v>#REF!</v>
      </c>
      <c r="AN103" s="80" t="e">
        <f t="shared" ca="1" si="62"/>
        <v>#REF!</v>
      </c>
      <c r="AO103" s="80" t="e">
        <f t="shared" ca="1" si="62"/>
        <v>#REF!</v>
      </c>
      <c r="AP103" s="80" t="e">
        <f t="shared" ca="1" si="62"/>
        <v>#REF!</v>
      </c>
      <c r="AQ103" s="80" t="e">
        <f t="shared" ca="1" si="62"/>
        <v>#REF!</v>
      </c>
      <c r="AR103" s="80" t="e">
        <f t="shared" ca="1" si="63"/>
        <v>#REF!</v>
      </c>
      <c r="AS103" s="80" t="e">
        <f t="shared" ca="1" si="63"/>
        <v>#REF!</v>
      </c>
      <c r="AT103" s="80" t="e">
        <f t="shared" ca="1" si="63"/>
        <v>#REF!</v>
      </c>
      <c r="AU103" s="80" t="e">
        <f t="shared" ca="1" si="63"/>
        <v>#REF!</v>
      </c>
      <c r="AV103" s="80" t="e">
        <f t="shared" ca="1" si="63"/>
        <v>#REF!</v>
      </c>
      <c r="AW103" s="80" t="e">
        <f t="shared" ca="1" si="63"/>
        <v>#REF!</v>
      </c>
      <c r="AX103" s="80" t="e">
        <f t="shared" ca="1" si="63"/>
        <v>#REF!</v>
      </c>
      <c r="AY103" s="80" t="e">
        <f t="shared" ca="1" si="63"/>
        <v>#REF!</v>
      </c>
      <c r="AZ103" s="80" t="e">
        <f t="shared" ca="1" si="63"/>
        <v>#REF!</v>
      </c>
      <c r="BA103" s="80" t="e">
        <f t="shared" ca="1" si="63"/>
        <v>#REF!</v>
      </c>
      <c r="BB103" s="80" t="e">
        <f t="shared" ca="1" si="63"/>
        <v>#REF!</v>
      </c>
      <c r="BC103" s="80" t="e">
        <f t="shared" ca="1" si="63"/>
        <v>#REF!</v>
      </c>
      <c r="BD103" s="80" t="e">
        <f t="shared" ca="1" si="63"/>
        <v>#REF!</v>
      </c>
      <c r="BE103" s="80" t="e">
        <f t="shared" ca="1" si="65"/>
        <v>#REF!</v>
      </c>
      <c r="BF103" s="80" t="e">
        <f t="shared" ca="1" si="64"/>
        <v>#REF!</v>
      </c>
      <c r="BG103" s="80" t="e">
        <f t="shared" ca="1" si="64"/>
        <v>#REF!</v>
      </c>
      <c r="BH103" s="80" t="e">
        <f t="shared" ca="1" si="64"/>
        <v>#REF!</v>
      </c>
      <c r="BI103" s="80" t="e">
        <f t="shared" ca="1" si="64"/>
        <v>#REF!</v>
      </c>
      <c r="BJ103" s="80" t="e">
        <f t="shared" ca="1" si="64"/>
        <v>#REF!</v>
      </c>
      <c r="BK103" s="80" t="e">
        <f t="shared" ca="1" si="64"/>
        <v>#REF!</v>
      </c>
      <c r="BL103" s="80" t="e">
        <f t="shared" ca="1" si="64"/>
        <v>#REF!</v>
      </c>
      <c r="BM103" s="81" t="s">
        <v>620</v>
      </c>
      <c r="BN103" s="81" t="s">
        <v>304</v>
      </c>
      <c r="BO103" s="81" t="s">
        <v>437</v>
      </c>
    </row>
    <row r="104" spans="1:67" s="83" customFormat="1" x14ac:dyDescent="0.2">
      <c r="A104" s="80">
        <v>101</v>
      </c>
      <c r="B104" s="81" t="s">
        <v>621</v>
      </c>
      <c r="C104" s="80" t="str">
        <f t="shared" si="45"/>
        <v>夕張市</v>
      </c>
      <c r="D104" s="80" t="e">
        <f t="shared" ref="D104:M113" ca="1" si="66">VLOOKUP($C104,INDIRECT("'"&amp;$B104&amp;"'!$C$4:$BL$182"),D$166,0)</f>
        <v>#REF!</v>
      </c>
      <c r="E104" s="80" t="e">
        <f t="shared" ca="1" si="66"/>
        <v>#REF!</v>
      </c>
      <c r="F104" s="80" t="e">
        <f t="shared" ca="1" si="66"/>
        <v>#REF!</v>
      </c>
      <c r="G104" s="80" t="e">
        <f t="shared" ca="1" si="66"/>
        <v>#REF!</v>
      </c>
      <c r="H104" s="80" t="e">
        <f t="shared" ca="1" si="66"/>
        <v>#REF!</v>
      </c>
      <c r="I104" s="80" t="e">
        <f t="shared" ca="1" si="66"/>
        <v>#REF!</v>
      </c>
      <c r="J104" s="80" t="e">
        <f t="shared" ca="1" si="66"/>
        <v>#REF!</v>
      </c>
      <c r="K104" s="80" t="e">
        <f t="shared" ca="1" si="66"/>
        <v>#REF!</v>
      </c>
      <c r="L104" s="80" t="e">
        <f t="shared" ca="1" si="66"/>
        <v>#REF!</v>
      </c>
      <c r="M104" s="80" t="e">
        <f t="shared" ca="1" si="66"/>
        <v>#REF!</v>
      </c>
      <c r="N104" s="80" t="e">
        <f t="shared" ref="N104:W113" ca="1" si="67">VLOOKUP($C104,INDIRECT("'"&amp;$B104&amp;"'!$C$4:$BL$182"),N$166,0)</f>
        <v>#REF!</v>
      </c>
      <c r="O104" s="80" t="e">
        <f t="shared" ca="1" si="67"/>
        <v>#REF!</v>
      </c>
      <c r="P104" s="80" t="e">
        <f t="shared" ca="1" si="67"/>
        <v>#REF!</v>
      </c>
      <c r="Q104" s="80" t="e">
        <f t="shared" ca="1" si="67"/>
        <v>#REF!</v>
      </c>
      <c r="R104" s="80" t="e">
        <f t="shared" ca="1" si="67"/>
        <v>#REF!</v>
      </c>
      <c r="S104" s="80" t="e">
        <f t="shared" ca="1" si="67"/>
        <v>#REF!</v>
      </c>
      <c r="T104" s="80" t="e">
        <f t="shared" ca="1" si="67"/>
        <v>#REF!</v>
      </c>
      <c r="U104" s="80" t="e">
        <f t="shared" ca="1" si="67"/>
        <v>#REF!</v>
      </c>
      <c r="V104" s="80" t="e">
        <f t="shared" ca="1" si="67"/>
        <v>#REF!</v>
      </c>
      <c r="W104" s="80" t="e">
        <f t="shared" ca="1" si="67"/>
        <v>#REF!</v>
      </c>
      <c r="X104" s="80" t="e">
        <f t="shared" ref="X104:AG113" ca="1" si="68">VLOOKUP($C104,INDIRECT("'"&amp;$B104&amp;"'!$C$4:$BL$182"),X$166,0)</f>
        <v>#REF!</v>
      </c>
      <c r="Y104" s="80" t="e">
        <f t="shared" ca="1" si="68"/>
        <v>#REF!</v>
      </c>
      <c r="Z104" s="80" t="e">
        <f t="shared" ca="1" si="68"/>
        <v>#REF!</v>
      </c>
      <c r="AA104" s="80" t="e">
        <f t="shared" ca="1" si="68"/>
        <v>#REF!</v>
      </c>
      <c r="AB104" s="80" t="e">
        <f t="shared" ca="1" si="68"/>
        <v>#REF!</v>
      </c>
      <c r="AC104" s="80" t="e">
        <f t="shared" ca="1" si="68"/>
        <v>#REF!</v>
      </c>
      <c r="AD104" s="80" t="e">
        <f t="shared" ca="1" si="68"/>
        <v>#REF!</v>
      </c>
      <c r="AE104" s="80" t="e">
        <f t="shared" ca="1" si="68"/>
        <v>#REF!</v>
      </c>
      <c r="AF104" s="80" t="e">
        <f t="shared" ca="1" si="68"/>
        <v>#REF!</v>
      </c>
      <c r="AG104" s="80" t="e">
        <f t="shared" ca="1" si="68"/>
        <v>#REF!</v>
      </c>
      <c r="AH104" s="80" t="e">
        <f t="shared" ref="AH104:AQ113" ca="1" si="69">VLOOKUP($C104,INDIRECT("'"&amp;$B104&amp;"'!$C$4:$BL$182"),AH$166,0)</f>
        <v>#REF!</v>
      </c>
      <c r="AI104" s="80" t="e">
        <f t="shared" ca="1" si="69"/>
        <v>#REF!</v>
      </c>
      <c r="AJ104" s="80" t="e">
        <f t="shared" ca="1" si="69"/>
        <v>#REF!</v>
      </c>
      <c r="AK104" s="80" t="e">
        <f t="shared" ca="1" si="69"/>
        <v>#REF!</v>
      </c>
      <c r="AL104" s="80" t="e">
        <f t="shared" ca="1" si="69"/>
        <v>#REF!</v>
      </c>
      <c r="AM104" s="80" t="e">
        <f t="shared" ca="1" si="69"/>
        <v>#REF!</v>
      </c>
      <c r="AN104" s="80" t="e">
        <f t="shared" ca="1" si="69"/>
        <v>#REF!</v>
      </c>
      <c r="AO104" s="80" t="e">
        <f t="shared" ca="1" si="69"/>
        <v>#REF!</v>
      </c>
      <c r="AP104" s="80" t="e">
        <f t="shared" ca="1" si="69"/>
        <v>#REF!</v>
      </c>
      <c r="AQ104" s="80" t="e">
        <f t="shared" ca="1" si="69"/>
        <v>#REF!</v>
      </c>
      <c r="AR104" s="80" t="e">
        <f t="shared" ref="AR104:BD113" ca="1" si="70">VLOOKUP($C104,INDIRECT("'"&amp;$B104&amp;"'!$C$4:$BL$182"),AR$166,0)</f>
        <v>#REF!</v>
      </c>
      <c r="AS104" s="80" t="e">
        <f t="shared" ca="1" si="70"/>
        <v>#REF!</v>
      </c>
      <c r="AT104" s="80" t="e">
        <f t="shared" ca="1" si="70"/>
        <v>#REF!</v>
      </c>
      <c r="AU104" s="80" t="e">
        <f t="shared" ca="1" si="70"/>
        <v>#REF!</v>
      </c>
      <c r="AV104" s="80" t="e">
        <f t="shared" ca="1" si="70"/>
        <v>#REF!</v>
      </c>
      <c r="AW104" s="80" t="e">
        <f t="shared" ca="1" si="70"/>
        <v>#REF!</v>
      </c>
      <c r="AX104" s="80" t="e">
        <f t="shared" ca="1" si="70"/>
        <v>#REF!</v>
      </c>
      <c r="AY104" s="80" t="e">
        <f t="shared" ca="1" si="70"/>
        <v>#REF!</v>
      </c>
      <c r="AZ104" s="80" t="e">
        <f t="shared" ca="1" si="70"/>
        <v>#REF!</v>
      </c>
      <c r="BA104" s="80" t="e">
        <f t="shared" ca="1" si="70"/>
        <v>#REF!</v>
      </c>
      <c r="BB104" s="80" t="e">
        <f t="shared" ca="1" si="70"/>
        <v>#REF!</v>
      </c>
      <c r="BC104" s="80" t="e">
        <f t="shared" ca="1" si="70"/>
        <v>#REF!</v>
      </c>
      <c r="BD104" s="80" t="e">
        <f t="shared" ca="1" si="70"/>
        <v>#REF!</v>
      </c>
      <c r="BE104" s="80" t="e">
        <f t="shared" ca="1" si="65"/>
        <v>#REF!</v>
      </c>
      <c r="BF104" s="80" t="e">
        <f t="shared" ref="BF104:BL113" ca="1" si="71">VLOOKUP($C104,INDIRECT("'"&amp;$B104&amp;"'!$C$4:$BL$182"),BF$166,0)</f>
        <v>#REF!</v>
      </c>
      <c r="BG104" s="80" t="e">
        <f t="shared" ca="1" si="71"/>
        <v>#REF!</v>
      </c>
      <c r="BH104" s="80" t="e">
        <f t="shared" ca="1" si="71"/>
        <v>#REF!</v>
      </c>
      <c r="BI104" s="80" t="e">
        <f t="shared" ca="1" si="71"/>
        <v>#REF!</v>
      </c>
      <c r="BJ104" s="80" t="e">
        <f t="shared" ca="1" si="71"/>
        <v>#REF!</v>
      </c>
      <c r="BK104" s="80" t="e">
        <f t="shared" ca="1" si="71"/>
        <v>#REF!</v>
      </c>
      <c r="BL104" s="80" t="e">
        <f t="shared" ca="1" si="71"/>
        <v>#REF!</v>
      </c>
      <c r="BM104" s="81" t="s">
        <v>621</v>
      </c>
      <c r="BN104" s="81" t="s">
        <v>304</v>
      </c>
      <c r="BO104" s="81" t="s">
        <v>518</v>
      </c>
    </row>
    <row r="105" spans="1:67" s="83" customFormat="1" x14ac:dyDescent="0.2">
      <c r="A105" s="80">
        <v>102</v>
      </c>
      <c r="B105" s="81" t="s">
        <v>622</v>
      </c>
      <c r="C105" s="80" t="str">
        <f t="shared" si="45"/>
        <v>夕張市</v>
      </c>
      <c r="D105" s="80" t="e">
        <f t="shared" ca="1" si="66"/>
        <v>#REF!</v>
      </c>
      <c r="E105" s="80" t="e">
        <f t="shared" ca="1" si="66"/>
        <v>#REF!</v>
      </c>
      <c r="F105" s="80" t="e">
        <f t="shared" ca="1" si="66"/>
        <v>#REF!</v>
      </c>
      <c r="G105" s="80" t="e">
        <f t="shared" ca="1" si="66"/>
        <v>#REF!</v>
      </c>
      <c r="H105" s="80" t="e">
        <f t="shared" ca="1" si="66"/>
        <v>#REF!</v>
      </c>
      <c r="I105" s="80" t="e">
        <f t="shared" ca="1" si="66"/>
        <v>#REF!</v>
      </c>
      <c r="J105" s="80" t="e">
        <f t="shared" ca="1" si="66"/>
        <v>#REF!</v>
      </c>
      <c r="K105" s="80" t="e">
        <f t="shared" ca="1" si="66"/>
        <v>#REF!</v>
      </c>
      <c r="L105" s="80" t="e">
        <f t="shared" ca="1" si="66"/>
        <v>#REF!</v>
      </c>
      <c r="M105" s="80" t="e">
        <f t="shared" ca="1" si="66"/>
        <v>#REF!</v>
      </c>
      <c r="N105" s="80" t="e">
        <f t="shared" ca="1" si="67"/>
        <v>#REF!</v>
      </c>
      <c r="O105" s="80" t="e">
        <f t="shared" ca="1" si="67"/>
        <v>#REF!</v>
      </c>
      <c r="P105" s="80" t="e">
        <f t="shared" ca="1" si="67"/>
        <v>#REF!</v>
      </c>
      <c r="Q105" s="80" t="e">
        <f t="shared" ca="1" si="67"/>
        <v>#REF!</v>
      </c>
      <c r="R105" s="80" t="e">
        <f t="shared" ca="1" si="67"/>
        <v>#REF!</v>
      </c>
      <c r="S105" s="80" t="e">
        <f t="shared" ca="1" si="67"/>
        <v>#REF!</v>
      </c>
      <c r="T105" s="80" t="e">
        <f t="shared" ca="1" si="67"/>
        <v>#REF!</v>
      </c>
      <c r="U105" s="80" t="e">
        <f t="shared" ca="1" si="67"/>
        <v>#REF!</v>
      </c>
      <c r="V105" s="80" t="e">
        <f t="shared" ca="1" si="67"/>
        <v>#REF!</v>
      </c>
      <c r="W105" s="80" t="e">
        <f t="shared" ca="1" si="67"/>
        <v>#REF!</v>
      </c>
      <c r="X105" s="80" t="e">
        <f t="shared" ca="1" si="68"/>
        <v>#REF!</v>
      </c>
      <c r="Y105" s="80" t="e">
        <f t="shared" ca="1" si="68"/>
        <v>#REF!</v>
      </c>
      <c r="Z105" s="80" t="e">
        <f t="shared" ca="1" si="68"/>
        <v>#REF!</v>
      </c>
      <c r="AA105" s="80" t="e">
        <f t="shared" ca="1" si="68"/>
        <v>#REF!</v>
      </c>
      <c r="AB105" s="80" t="e">
        <f t="shared" ca="1" si="68"/>
        <v>#REF!</v>
      </c>
      <c r="AC105" s="80" t="e">
        <f t="shared" ca="1" si="68"/>
        <v>#REF!</v>
      </c>
      <c r="AD105" s="80" t="e">
        <f t="shared" ca="1" si="68"/>
        <v>#REF!</v>
      </c>
      <c r="AE105" s="80" t="e">
        <f t="shared" ca="1" si="68"/>
        <v>#REF!</v>
      </c>
      <c r="AF105" s="80" t="e">
        <f t="shared" ca="1" si="68"/>
        <v>#REF!</v>
      </c>
      <c r="AG105" s="80" t="e">
        <f t="shared" ca="1" si="68"/>
        <v>#REF!</v>
      </c>
      <c r="AH105" s="80" t="e">
        <f t="shared" ca="1" si="69"/>
        <v>#REF!</v>
      </c>
      <c r="AI105" s="80" t="e">
        <f t="shared" ca="1" si="69"/>
        <v>#REF!</v>
      </c>
      <c r="AJ105" s="80" t="e">
        <f t="shared" ca="1" si="69"/>
        <v>#REF!</v>
      </c>
      <c r="AK105" s="80" t="e">
        <f t="shared" ca="1" si="69"/>
        <v>#REF!</v>
      </c>
      <c r="AL105" s="80" t="e">
        <f t="shared" ca="1" si="69"/>
        <v>#REF!</v>
      </c>
      <c r="AM105" s="80" t="e">
        <f t="shared" ca="1" si="69"/>
        <v>#REF!</v>
      </c>
      <c r="AN105" s="80" t="e">
        <f t="shared" ca="1" si="69"/>
        <v>#REF!</v>
      </c>
      <c r="AO105" s="80" t="e">
        <f t="shared" ca="1" si="69"/>
        <v>#REF!</v>
      </c>
      <c r="AP105" s="80" t="e">
        <f t="shared" ca="1" si="69"/>
        <v>#REF!</v>
      </c>
      <c r="AQ105" s="80" t="e">
        <f t="shared" ca="1" si="69"/>
        <v>#REF!</v>
      </c>
      <c r="AR105" s="80" t="e">
        <f t="shared" ca="1" si="70"/>
        <v>#REF!</v>
      </c>
      <c r="AS105" s="80" t="e">
        <f t="shared" ca="1" si="70"/>
        <v>#REF!</v>
      </c>
      <c r="AT105" s="80" t="e">
        <f t="shared" ca="1" si="70"/>
        <v>#REF!</v>
      </c>
      <c r="AU105" s="80" t="e">
        <f t="shared" ca="1" si="70"/>
        <v>#REF!</v>
      </c>
      <c r="AV105" s="80" t="e">
        <f t="shared" ca="1" si="70"/>
        <v>#REF!</v>
      </c>
      <c r="AW105" s="80" t="e">
        <f t="shared" ca="1" si="70"/>
        <v>#REF!</v>
      </c>
      <c r="AX105" s="80" t="e">
        <f t="shared" ca="1" si="70"/>
        <v>#REF!</v>
      </c>
      <c r="AY105" s="80" t="e">
        <f t="shared" ca="1" si="70"/>
        <v>#REF!</v>
      </c>
      <c r="AZ105" s="80" t="e">
        <f t="shared" ca="1" si="70"/>
        <v>#REF!</v>
      </c>
      <c r="BA105" s="80" t="e">
        <f t="shared" ca="1" si="70"/>
        <v>#REF!</v>
      </c>
      <c r="BB105" s="80" t="e">
        <f t="shared" ca="1" si="70"/>
        <v>#REF!</v>
      </c>
      <c r="BC105" s="80" t="e">
        <f t="shared" ca="1" si="70"/>
        <v>#REF!</v>
      </c>
      <c r="BD105" s="80" t="e">
        <f t="shared" ca="1" si="70"/>
        <v>#REF!</v>
      </c>
      <c r="BE105" s="80" t="e">
        <f t="shared" ca="1" si="65"/>
        <v>#REF!</v>
      </c>
      <c r="BF105" s="80" t="e">
        <f t="shared" ca="1" si="71"/>
        <v>#REF!</v>
      </c>
      <c r="BG105" s="80" t="e">
        <f t="shared" ca="1" si="71"/>
        <v>#REF!</v>
      </c>
      <c r="BH105" s="80" t="e">
        <f t="shared" ca="1" si="71"/>
        <v>#REF!</v>
      </c>
      <c r="BI105" s="80" t="e">
        <f t="shared" ca="1" si="71"/>
        <v>#REF!</v>
      </c>
      <c r="BJ105" s="80" t="e">
        <f t="shared" ca="1" si="71"/>
        <v>#REF!</v>
      </c>
      <c r="BK105" s="80" t="e">
        <f t="shared" ca="1" si="71"/>
        <v>#REF!</v>
      </c>
      <c r="BL105" s="80" t="e">
        <f t="shared" ca="1" si="71"/>
        <v>#REF!</v>
      </c>
      <c r="BM105" s="81" t="s">
        <v>622</v>
      </c>
      <c r="BN105" s="81" t="s">
        <v>304</v>
      </c>
      <c r="BO105" s="81" t="s">
        <v>519</v>
      </c>
    </row>
    <row r="106" spans="1:67" s="71" customFormat="1" x14ac:dyDescent="0.2">
      <c r="A106" s="80">
        <v>103</v>
      </c>
      <c r="B106" s="74" t="s">
        <v>623</v>
      </c>
      <c r="C106" s="82" t="str">
        <f t="shared" si="45"/>
        <v>夕張市</v>
      </c>
      <c r="D106" s="82" t="e">
        <f t="shared" ca="1" si="66"/>
        <v>#REF!</v>
      </c>
      <c r="E106" s="82" t="e">
        <f t="shared" ca="1" si="66"/>
        <v>#REF!</v>
      </c>
      <c r="F106" s="82" t="e">
        <f t="shared" ca="1" si="66"/>
        <v>#REF!</v>
      </c>
      <c r="G106" s="82" t="e">
        <f t="shared" ca="1" si="66"/>
        <v>#REF!</v>
      </c>
      <c r="H106" s="82" t="e">
        <f t="shared" ca="1" si="66"/>
        <v>#REF!</v>
      </c>
      <c r="I106" s="82" t="e">
        <f t="shared" ca="1" si="66"/>
        <v>#REF!</v>
      </c>
      <c r="J106" s="82" t="e">
        <f t="shared" ca="1" si="66"/>
        <v>#REF!</v>
      </c>
      <c r="K106" s="82" t="e">
        <f t="shared" ca="1" si="66"/>
        <v>#REF!</v>
      </c>
      <c r="L106" s="82" t="e">
        <f t="shared" ca="1" si="66"/>
        <v>#REF!</v>
      </c>
      <c r="M106" s="82" t="e">
        <f t="shared" ca="1" si="66"/>
        <v>#REF!</v>
      </c>
      <c r="N106" s="82" t="e">
        <f t="shared" ca="1" si="67"/>
        <v>#REF!</v>
      </c>
      <c r="O106" s="82" t="e">
        <f t="shared" ca="1" si="67"/>
        <v>#REF!</v>
      </c>
      <c r="P106" s="82" t="e">
        <f t="shared" ca="1" si="67"/>
        <v>#REF!</v>
      </c>
      <c r="Q106" s="82" t="e">
        <f t="shared" ca="1" si="67"/>
        <v>#REF!</v>
      </c>
      <c r="R106" s="82" t="e">
        <f t="shared" ca="1" si="67"/>
        <v>#REF!</v>
      </c>
      <c r="S106" s="82" t="e">
        <f t="shared" ca="1" si="67"/>
        <v>#REF!</v>
      </c>
      <c r="T106" s="82" t="e">
        <f t="shared" ca="1" si="67"/>
        <v>#REF!</v>
      </c>
      <c r="U106" s="82" t="e">
        <f t="shared" ca="1" si="67"/>
        <v>#REF!</v>
      </c>
      <c r="V106" s="82" t="e">
        <f t="shared" ca="1" si="67"/>
        <v>#REF!</v>
      </c>
      <c r="W106" s="82" t="e">
        <f t="shared" ca="1" si="67"/>
        <v>#REF!</v>
      </c>
      <c r="X106" s="82" t="e">
        <f t="shared" ca="1" si="68"/>
        <v>#REF!</v>
      </c>
      <c r="Y106" s="82" t="e">
        <f t="shared" ca="1" si="68"/>
        <v>#REF!</v>
      </c>
      <c r="Z106" s="82" t="e">
        <f t="shared" ca="1" si="68"/>
        <v>#REF!</v>
      </c>
      <c r="AA106" s="82" t="e">
        <f t="shared" ca="1" si="68"/>
        <v>#REF!</v>
      </c>
      <c r="AB106" s="82" t="e">
        <f t="shared" ca="1" si="68"/>
        <v>#REF!</v>
      </c>
      <c r="AC106" s="82" t="e">
        <f t="shared" ca="1" si="68"/>
        <v>#REF!</v>
      </c>
      <c r="AD106" s="82" t="e">
        <f t="shared" ca="1" si="68"/>
        <v>#REF!</v>
      </c>
      <c r="AE106" s="82" t="e">
        <f t="shared" ca="1" si="68"/>
        <v>#REF!</v>
      </c>
      <c r="AF106" s="82" t="e">
        <f t="shared" ca="1" si="68"/>
        <v>#REF!</v>
      </c>
      <c r="AG106" s="82" t="e">
        <f t="shared" ca="1" si="68"/>
        <v>#REF!</v>
      </c>
      <c r="AH106" s="82" t="e">
        <f t="shared" ca="1" si="69"/>
        <v>#REF!</v>
      </c>
      <c r="AI106" s="82" t="e">
        <f t="shared" ca="1" si="69"/>
        <v>#REF!</v>
      </c>
      <c r="AJ106" s="82" t="e">
        <f t="shared" ca="1" si="69"/>
        <v>#REF!</v>
      </c>
      <c r="AK106" s="82" t="e">
        <f t="shared" ca="1" si="69"/>
        <v>#REF!</v>
      </c>
      <c r="AL106" s="82" t="e">
        <f t="shared" ca="1" si="69"/>
        <v>#REF!</v>
      </c>
      <c r="AM106" s="82" t="e">
        <f t="shared" ca="1" si="69"/>
        <v>#REF!</v>
      </c>
      <c r="AN106" s="82" t="e">
        <f t="shared" ca="1" si="69"/>
        <v>#REF!</v>
      </c>
      <c r="AO106" s="82" t="e">
        <f t="shared" ca="1" si="69"/>
        <v>#REF!</v>
      </c>
      <c r="AP106" s="82" t="e">
        <f t="shared" ca="1" si="69"/>
        <v>#REF!</v>
      </c>
      <c r="AQ106" s="82" t="e">
        <f t="shared" ca="1" si="69"/>
        <v>#REF!</v>
      </c>
      <c r="AR106" s="82" t="e">
        <f t="shared" ca="1" si="70"/>
        <v>#REF!</v>
      </c>
      <c r="AS106" s="82" t="e">
        <f t="shared" ca="1" si="70"/>
        <v>#REF!</v>
      </c>
      <c r="AT106" s="82" t="e">
        <f t="shared" ca="1" si="70"/>
        <v>#REF!</v>
      </c>
      <c r="AU106" s="82" t="e">
        <f t="shared" ca="1" si="70"/>
        <v>#REF!</v>
      </c>
      <c r="AV106" s="82" t="e">
        <f t="shared" ca="1" si="70"/>
        <v>#REF!</v>
      </c>
      <c r="AW106" s="82" t="e">
        <f t="shared" ca="1" si="70"/>
        <v>#REF!</v>
      </c>
      <c r="AX106" s="82" t="e">
        <f t="shared" ca="1" si="70"/>
        <v>#REF!</v>
      </c>
      <c r="AY106" s="82" t="e">
        <f t="shared" ca="1" si="70"/>
        <v>#REF!</v>
      </c>
      <c r="AZ106" s="82" t="e">
        <f t="shared" ca="1" si="70"/>
        <v>#REF!</v>
      </c>
      <c r="BA106" s="82" t="e">
        <f t="shared" ca="1" si="70"/>
        <v>#REF!</v>
      </c>
      <c r="BB106" s="82" t="e">
        <f t="shared" ca="1" si="70"/>
        <v>#REF!</v>
      </c>
      <c r="BC106" s="82" t="e">
        <f t="shared" ca="1" si="70"/>
        <v>#REF!</v>
      </c>
      <c r="BD106" s="82" t="e">
        <f t="shared" ca="1" si="70"/>
        <v>#REF!</v>
      </c>
      <c r="BE106" s="82" t="e">
        <f t="shared" ca="1" si="65"/>
        <v>#REF!</v>
      </c>
      <c r="BF106" s="82" t="e">
        <f t="shared" ca="1" si="71"/>
        <v>#REF!</v>
      </c>
      <c r="BG106" s="82" t="e">
        <f t="shared" ca="1" si="71"/>
        <v>#REF!</v>
      </c>
      <c r="BH106" s="82" t="e">
        <f t="shared" ca="1" si="71"/>
        <v>#REF!</v>
      </c>
      <c r="BI106" s="82" t="e">
        <f t="shared" ca="1" si="71"/>
        <v>#REF!</v>
      </c>
      <c r="BJ106" s="82" t="e">
        <f t="shared" ca="1" si="71"/>
        <v>#REF!</v>
      </c>
      <c r="BK106" s="82" t="e">
        <f t="shared" ca="1" si="71"/>
        <v>#REF!</v>
      </c>
      <c r="BL106" s="82" t="e">
        <f t="shared" ca="1" si="71"/>
        <v>#REF!</v>
      </c>
      <c r="BM106" s="74" t="s">
        <v>623</v>
      </c>
      <c r="BN106" s="74" t="s">
        <v>305</v>
      </c>
      <c r="BO106" s="74" t="s">
        <v>437</v>
      </c>
    </row>
    <row r="107" spans="1:67" s="71" customFormat="1" x14ac:dyDescent="0.2">
      <c r="A107" s="80">
        <v>104</v>
      </c>
      <c r="B107" s="74" t="s">
        <v>624</v>
      </c>
      <c r="C107" s="82" t="str">
        <f t="shared" si="45"/>
        <v>夕張市</v>
      </c>
      <c r="D107" s="82" t="e">
        <f t="shared" ca="1" si="66"/>
        <v>#REF!</v>
      </c>
      <c r="E107" s="82" t="e">
        <f t="shared" ca="1" si="66"/>
        <v>#REF!</v>
      </c>
      <c r="F107" s="82" t="e">
        <f t="shared" ca="1" si="66"/>
        <v>#REF!</v>
      </c>
      <c r="G107" s="82" t="e">
        <f t="shared" ca="1" si="66"/>
        <v>#REF!</v>
      </c>
      <c r="H107" s="82" t="e">
        <f t="shared" ca="1" si="66"/>
        <v>#REF!</v>
      </c>
      <c r="I107" s="82" t="e">
        <f t="shared" ca="1" si="66"/>
        <v>#REF!</v>
      </c>
      <c r="J107" s="82" t="e">
        <f t="shared" ca="1" si="66"/>
        <v>#REF!</v>
      </c>
      <c r="K107" s="82" t="e">
        <f t="shared" ca="1" si="66"/>
        <v>#REF!</v>
      </c>
      <c r="L107" s="82" t="e">
        <f t="shared" ca="1" si="66"/>
        <v>#REF!</v>
      </c>
      <c r="M107" s="82" t="e">
        <f t="shared" ca="1" si="66"/>
        <v>#REF!</v>
      </c>
      <c r="N107" s="82" t="e">
        <f t="shared" ca="1" si="67"/>
        <v>#REF!</v>
      </c>
      <c r="O107" s="82" t="e">
        <f t="shared" ca="1" si="67"/>
        <v>#REF!</v>
      </c>
      <c r="P107" s="82" t="e">
        <f t="shared" ca="1" si="67"/>
        <v>#REF!</v>
      </c>
      <c r="Q107" s="82" t="e">
        <f t="shared" ca="1" si="67"/>
        <v>#REF!</v>
      </c>
      <c r="R107" s="82" t="e">
        <f t="shared" ca="1" si="67"/>
        <v>#REF!</v>
      </c>
      <c r="S107" s="82" t="e">
        <f t="shared" ca="1" si="67"/>
        <v>#REF!</v>
      </c>
      <c r="T107" s="82" t="e">
        <f t="shared" ca="1" si="67"/>
        <v>#REF!</v>
      </c>
      <c r="U107" s="82" t="e">
        <f t="shared" ca="1" si="67"/>
        <v>#REF!</v>
      </c>
      <c r="V107" s="82" t="e">
        <f t="shared" ca="1" si="67"/>
        <v>#REF!</v>
      </c>
      <c r="W107" s="82" t="e">
        <f t="shared" ca="1" si="67"/>
        <v>#REF!</v>
      </c>
      <c r="X107" s="82" t="e">
        <f t="shared" ca="1" si="68"/>
        <v>#REF!</v>
      </c>
      <c r="Y107" s="82" t="e">
        <f t="shared" ca="1" si="68"/>
        <v>#REF!</v>
      </c>
      <c r="Z107" s="82" t="e">
        <f t="shared" ca="1" si="68"/>
        <v>#REF!</v>
      </c>
      <c r="AA107" s="82" t="e">
        <f t="shared" ca="1" si="68"/>
        <v>#REF!</v>
      </c>
      <c r="AB107" s="82" t="e">
        <f t="shared" ca="1" si="68"/>
        <v>#REF!</v>
      </c>
      <c r="AC107" s="82" t="e">
        <f t="shared" ca="1" si="68"/>
        <v>#REF!</v>
      </c>
      <c r="AD107" s="82" t="e">
        <f t="shared" ca="1" si="68"/>
        <v>#REF!</v>
      </c>
      <c r="AE107" s="82" t="e">
        <f t="shared" ca="1" si="68"/>
        <v>#REF!</v>
      </c>
      <c r="AF107" s="82" t="e">
        <f t="shared" ca="1" si="68"/>
        <v>#REF!</v>
      </c>
      <c r="AG107" s="82" t="e">
        <f t="shared" ca="1" si="68"/>
        <v>#REF!</v>
      </c>
      <c r="AH107" s="82" t="e">
        <f t="shared" ca="1" si="69"/>
        <v>#REF!</v>
      </c>
      <c r="AI107" s="82" t="e">
        <f t="shared" ca="1" si="69"/>
        <v>#REF!</v>
      </c>
      <c r="AJ107" s="82" t="e">
        <f t="shared" ca="1" si="69"/>
        <v>#REF!</v>
      </c>
      <c r="AK107" s="82" t="e">
        <f t="shared" ca="1" si="69"/>
        <v>#REF!</v>
      </c>
      <c r="AL107" s="82" t="e">
        <f t="shared" ca="1" si="69"/>
        <v>#REF!</v>
      </c>
      <c r="AM107" s="82" t="e">
        <f t="shared" ca="1" si="69"/>
        <v>#REF!</v>
      </c>
      <c r="AN107" s="82" t="e">
        <f t="shared" ca="1" si="69"/>
        <v>#REF!</v>
      </c>
      <c r="AO107" s="82" t="e">
        <f t="shared" ca="1" si="69"/>
        <v>#REF!</v>
      </c>
      <c r="AP107" s="82" t="e">
        <f t="shared" ca="1" si="69"/>
        <v>#REF!</v>
      </c>
      <c r="AQ107" s="82" t="e">
        <f t="shared" ca="1" si="69"/>
        <v>#REF!</v>
      </c>
      <c r="AR107" s="82" t="e">
        <f t="shared" ca="1" si="70"/>
        <v>#REF!</v>
      </c>
      <c r="AS107" s="82" t="e">
        <f t="shared" ca="1" si="70"/>
        <v>#REF!</v>
      </c>
      <c r="AT107" s="82" t="e">
        <f t="shared" ca="1" si="70"/>
        <v>#REF!</v>
      </c>
      <c r="AU107" s="82" t="e">
        <f t="shared" ca="1" si="70"/>
        <v>#REF!</v>
      </c>
      <c r="AV107" s="82" t="e">
        <f t="shared" ca="1" si="70"/>
        <v>#REF!</v>
      </c>
      <c r="AW107" s="82" t="e">
        <f t="shared" ca="1" si="70"/>
        <v>#REF!</v>
      </c>
      <c r="AX107" s="82" t="e">
        <f t="shared" ca="1" si="70"/>
        <v>#REF!</v>
      </c>
      <c r="AY107" s="82" t="e">
        <f t="shared" ca="1" si="70"/>
        <v>#REF!</v>
      </c>
      <c r="AZ107" s="82" t="e">
        <f t="shared" ca="1" si="70"/>
        <v>#REF!</v>
      </c>
      <c r="BA107" s="82" t="e">
        <f t="shared" ca="1" si="70"/>
        <v>#REF!</v>
      </c>
      <c r="BB107" s="82" t="e">
        <f t="shared" ca="1" si="70"/>
        <v>#REF!</v>
      </c>
      <c r="BC107" s="82" t="e">
        <f t="shared" ca="1" si="70"/>
        <v>#REF!</v>
      </c>
      <c r="BD107" s="82" t="e">
        <f t="shared" ca="1" si="70"/>
        <v>#REF!</v>
      </c>
      <c r="BE107" s="82" t="e">
        <f t="shared" ca="1" si="65"/>
        <v>#REF!</v>
      </c>
      <c r="BF107" s="82" t="e">
        <f t="shared" ca="1" si="71"/>
        <v>#REF!</v>
      </c>
      <c r="BG107" s="82" t="e">
        <f t="shared" ca="1" si="71"/>
        <v>#REF!</v>
      </c>
      <c r="BH107" s="82" t="e">
        <f t="shared" ca="1" si="71"/>
        <v>#REF!</v>
      </c>
      <c r="BI107" s="82" t="e">
        <f t="shared" ca="1" si="71"/>
        <v>#REF!</v>
      </c>
      <c r="BJ107" s="82" t="e">
        <f t="shared" ca="1" si="71"/>
        <v>#REF!</v>
      </c>
      <c r="BK107" s="82" t="e">
        <f t="shared" ca="1" si="71"/>
        <v>#REF!</v>
      </c>
      <c r="BL107" s="82" t="e">
        <f t="shared" ca="1" si="71"/>
        <v>#REF!</v>
      </c>
      <c r="BM107" s="74" t="s">
        <v>624</v>
      </c>
      <c r="BN107" s="74" t="s">
        <v>305</v>
      </c>
      <c r="BO107" s="74" t="s">
        <v>518</v>
      </c>
    </row>
    <row r="108" spans="1:67" s="71" customFormat="1" x14ac:dyDescent="0.2">
      <c r="A108" s="80">
        <v>105</v>
      </c>
      <c r="B108" s="74" t="s">
        <v>625</v>
      </c>
      <c r="C108" s="82" t="str">
        <f t="shared" si="45"/>
        <v>夕張市</v>
      </c>
      <c r="D108" s="82" t="e">
        <f t="shared" ca="1" si="66"/>
        <v>#REF!</v>
      </c>
      <c r="E108" s="82" t="e">
        <f t="shared" ca="1" si="66"/>
        <v>#REF!</v>
      </c>
      <c r="F108" s="82" t="e">
        <f t="shared" ca="1" si="66"/>
        <v>#REF!</v>
      </c>
      <c r="G108" s="82" t="e">
        <f t="shared" ca="1" si="66"/>
        <v>#REF!</v>
      </c>
      <c r="H108" s="82" t="e">
        <f t="shared" ca="1" si="66"/>
        <v>#REF!</v>
      </c>
      <c r="I108" s="82" t="e">
        <f t="shared" ca="1" si="66"/>
        <v>#REF!</v>
      </c>
      <c r="J108" s="82" t="e">
        <f t="shared" ca="1" si="66"/>
        <v>#REF!</v>
      </c>
      <c r="K108" s="82" t="e">
        <f t="shared" ca="1" si="66"/>
        <v>#REF!</v>
      </c>
      <c r="L108" s="82" t="e">
        <f t="shared" ca="1" si="66"/>
        <v>#REF!</v>
      </c>
      <c r="M108" s="82" t="e">
        <f t="shared" ca="1" si="66"/>
        <v>#REF!</v>
      </c>
      <c r="N108" s="82" t="e">
        <f t="shared" ca="1" si="67"/>
        <v>#REF!</v>
      </c>
      <c r="O108" s="82" t="e">
        <f t="shared" ca="1" si="67"/>
        <v>#REF!</v>
      </c>
      <c r="P108" s="82" t="e">
        <f t="shared" ca="1" si="67"/>
        <v>#REF!</v>
      </c>
      <c r="Q108" s="82" t="e">
        <f t="shared" ca="1" si="67"/>
        <v>#REF!</v>
      </c>
      <c r="R108" s="82" t="e">
        <f t="shared" ca="1" si="67"/>
        <v>#REF!</v>
      </c>
      <c r="S108" s="82" t="e">
        <f t="shared" ca="1" si="67"/>
        <v>#REF!</v>
      </c>
      <c r="T108" s="82" t="e">
        <f t="shared" ca="1" si="67"/>
        <v>#REF!</v>
      </c>
      <c r="U108" s="82" t="e">
        <f t="shared" ca="1" si="67"/>
        <v>#REF!</v>
      </c>
      <c r="V108" s="82" t="e">
        <f t="shared" ca="1" si="67"/>
        <v>#REF!</v>
      </c>
      <c r="W108" s="82" t="e">
        <f t="shared" ca="1" si="67"/>
        <v>#REF!</v>
      </c>
      <c r="X108" s="82" t="e">
        <f t="shared" ca="1" si="68"/>
        <v>#REF!</v>
      </c>
      <c r="Y108" s="82" t="e">
        <f t="shared" ca="1" si="68"/>
        <v>#REF!</v>
      </c>
      <c r="Z108" s="82" t="e">
        <f t="shared" ca="1" si="68"/>
        <v>#REF!</v>
      </c>
      <c r="AA108" s="82" t="e">
        <f t="shared" ca="1" si="68"/>
        <v>#REF!</v>
      </c>
      <c r="AB108" s="82" t="e">
        <f t="shared" ca="1" si="68"/>
        <v>#REF!</v>
      </c>
      <c r="AC108" s="82" t="e">
        <f t="shared" ca="1" si="68"/>
        <v>#REF!</v>
      </c>
      <c r="AD108" s="82" t="e">
        <f t="shared" ca="1" si="68"/>
        <v>#REF!</v>
      </c>
      <c r="AE108" s="82" t="e">
        <f t="shared" ca="1" si="68"/>
        <v>#REF!</v>
      </c>
      <c r="AF108" s="82" t="e">
        <f t="shared" ca="1" si="68"/>
        <v>#REF!</v>
      </c>
      <c r="AG108" s="82" t="e">
        <f t="shared" ca="1" si="68"/>
        <v>#REF!</v>
      </c>
      <c r="AH108" s="82" t="e">
        <f t="shared" ca="1" si="69"/>
        <v>#REF!</v>
      </c>
      <c r="AI108" s="82" t="e">
        <f t="shared" ca="1" si="69"/>
        <v>#REF!</v>
      </c>
      <c r="AJ108" s="82" t="e">
        <f t="shared" ca="1" si="69"/>
        <v>#REF!</v>
      </c>
      <c r="AK108" s="82" t="e">
        <f t="shared" ca="1" si="69"/>
        <v>#REF!</v>
      </c>
      <c r="AL108" s="82" t="e">
        <f t="shared" ca="1" si="69"/>
        <v>#REF!</v>
      </c>
      <c r="AM108" s="82" t="e">
        <f t="shared" ca="1" si="69"/>
        <v>#REF!</v>
      </c>
      <c r="AN108" s="82" t="e">
        <f t="shared" ca="1" si="69"/>
        <v>#REF!</v>
      </c>
      <c r="AO108" s="82" t="e">
        <f t="shared" ca="1" si="69"/>
        <v>#REF!</v>
      </c>
      <c r="AP108" s="82" t="e">
        <f t="shared" ca="1" si="69"/>
        <v>#REF!</v>
      </c>
      <c r="AQ108" s="82" t="e">
        <f t="shared" ca="1" si="69"/>
        <v>#REF!</v>
      </c>
      <c r="AR108" s="82" t="e">
        <f t="shared" ca="1" si="70"/>
        <v>#REF!</v>
      </c>
      <c r="AS108" s="82" t="e">
        <f t="shared" ca="1" si="70"/>
        <v>#REF!</v>
      </c>
      <c r="AT108" s="82" t="e">
        <f t="shared" ca="1" si="70"/>
        <v>#REF!</v>
      </c>
      <c r="AU108" s="82" t="e">
        <f t="shared" ca="1" si="70"/>
        <v>#REF!</v>
      </c>
      <c r="AV108" s="82" t="e">
        <f t="shared" ca="1" si="70"/>
        <v>#REF!</v>
      </c>
      <c r="AW108" s="82" t="e">
        <f t="shared" ca="1" si="70"/>
        <v>#REF!</v>
      </c>
      <c r="AX108" s="82" t="e">
        <f t="shared" ca="1" si="70"/>
        <v>#REF!</v>
      </c>
      <c r="AY108" s="82" t="e">
        <f t="shared" ca="1" si="70"/>
        <v>#REF!</v>
      </c>
      <c r="AZ108" s="82" t="e">
        <f t="shared" ca="1" si="70"/>
        <v>#REF!</v>
      </c>
      <c r="BA108" s="82" t="e">
        <f t="shared" ca="1" si="70"/>
        <v>#REF!</v>
      </c>
      <c r="BB108" s="82" t="e">
        <f t="shared" ca="1" si="70"/>
        <v>#REF!</v>
      </c>
      <c r="BC108" s="82" t="e">
        <f t="shared" ca="1" si="70"/>
        <v>#REF!</v>
      </c>
      <c r="BD108" s="82" t="e">
        <f t="shared" ca="1" si="70"/>
        <v>#REF!</v>
      </c>
      <c r="BE108" s="73" t="e">
        <f t="shared" ca="1" si="65"/>
        <v>#REF!</v>
      </c>
      <c r="BF108" s="73" t="e">
        <f t="shared" ca="1" si="71"/>
        <v>#REF!</v>
      </c>
      <c r="BG108" s="82" t="e">
        <f t="shared" ca="1" si="71"/>
        <v>#REF!</v>
      </c>
      <c r="BH108" s="82" t="e">
        <f t="shared" ca="1" si="71"/>
        <v>#REF!</v>
      </c>
      <c r="BI108" s="82" t="e">
        <f t="shared" ca="1" si="71"/>
        <v>#REF!</v>
      </c>
      <c r="BJ108" s="82" t="e">
        <f t="shared" ca="1" si="71"/>
        <v>#REF!</v>
      </c>
      <c r="BK108" s="82" t="e">
        <f t="shared" ca="1" si="71"/>
        <v>#REF!</v>
      </c>
      <c r="BL108" s="82" t="e">
        <f t="shared" ca="1" si="71"/>
        <v>#REF!</v>
      </c>
      <c r="BM108" s="74" t="s">
        <v>625</v>
      </c>
      <c r="BN108" s="74" t="s">
        <v>305</v>
      </c>
      <c r="BO108" s="74" t="s">
        <v>519</v>
      </c>
    </row>
    <row r="109" spans="1:67" s="83" customFormat="1" x14ac:dyDescent="0.2">
      <c r="A109" s="80">
        <v>106</v>
      </c>
      <c r="B109" s="81" t="s">
        <v>626</v>
      </c>
      <c r="C109" s="80" t="str">
        <f t="shared" si="45"/>
        <v>夕張市</v>
      </c>
      <c r="D109" s="80" t="e">
        <f t="shared" ca="1" si="66"/>
        <v>#REF!</v>
      </c>
      <c r="E109" s="80" t="e">
        <f t="shared" ca="1" si="66"/>
        <v>#REF!</v>
      </c>
      <c r="F109" s="80" t="e">
        <f t="shared" ca="1" si="66"/>
        <v>#REF!</v>
      </c>
      <c r="G109" s="80" t="e">
        <f t="shared" ca="1" si="66"/>
        <v>#REF!</v>
      </c>
      <c r="H109" s="80" t="e">
        <f t="shared" ca="1" si="66"/>
        <v>#REF!</v>
      </c>
      <c r="I109" s="80" t="e">
        <f t="shared" ca="1" si="66"/>
        <v>#REF!</v>
      </c>
      <c r="J109" s="80" t="e">
        <f t="shared" ca="1" si="66"/>
        <v>#REF!</v>
      </c>
      <c r="K109" s="80" t="e">
        <f t="shared" ca="1" si="66"/>
        <v>#REF!</v>
      </c>
      <c r="L109" s="80" t="e">
        <f t="shared" ca="1" si="66"/>
        <v>#REF!</v>
      </c>
      <c r="M109" s="80" t="e">
        <f t="shared" ca="1" si="66"/>
        <v>#REF!</v>
      </c>
      <c r="N109" s="80" t="e">
        <f t="shared" ca="1" si="67"/>
        <v>#REF!</v>
      </c>
      <c r="O109" s="80" t="e">
        <f t="shared" ca="1" si="67"/>
        <v>#REF!</v>
      </c>
      <c r="P109" s="80" t="e">
        <f t="shared" ca="1" si="67"/>
        <v>#REF!</v>
      </c>
      <c r="Q109" s="80" t="e">
        <f t="shared" ca="1" si="67"/>
        <v>#REF!</v>
      </c>
      <c r="R109" s="80" t="e">
        <f t="shared" ca="1" si="67"/>
        <v>#REF!</v>
      </c>
      <c r="S109" s="80" t="e">
        <f t="shared" ca="1" si="67"/>
        <v>#REF!</v>
      </c>
      <c r="T109" s="80" t="e">
        <f t="shared" ca="1" si="67"/>
        <v>#REF!</v>
      </c>
      <c r="U109" s="80" t="e">
        <f t="shared" ca="1" si="67"/>
        <v>#REF!</v>
      </c>
      <c r="V109" s="80" t="e">
        <f t="shared" ca="1" si="67"/>
        <v>#REF!</v>
      </c>
      <c r="W109" s="80" t="e">
        <f t="shared" ca="1" si="67"/>
        <v>#REF!</v>
      </c>
      <c r="X109" s="80" t="e">
        <f t="shared" ca="1" si="68"/>
        <v>#REF!</v>
      </c>
      <c r="Y109" s="80" t="e">
        <f t="shared" ca="1" si="68"/>
        <v>#REF!</v>
      </c>
      <c r="Z109" s="80" t="e">
        <f t="shared" ca="1" si="68"/>
        <v>#REF!</v>
      </c>
      <c r="AA109" s="80" t="e">
        <f t="shared" ca="1" si="68"/>
        <v>#REF!</v>
      </c>
      <c r="AB109" s="80" t="e">
        <f t="shared" ca="1" si="68"/>
        <v>#REF!</v>
      </c>
      <c r="AC109" s="80" t="e">
        <f t="shared" ca="1" si="68"/>
        <v>#REF!</v>
      </c>
      <c r="AD109" s="80" t="e">
        <f t="shared" ca="1" si="68"/>
        <v>#REF!</v>
      </c>
      <c r="AE109" s="80" t="e">
        <f t="shared" ca="1" si="68"/>
        <v>#REF!</v>
      </c>
      <c r="AF109" s="80" t="e">
        <f t="shared" ca="1" si="68"/>
        <v>#REF!</v>
      </c>
      <c r="AG109" s="80" t="e">
        <f t="shared" ca="1" si="68"/>
        <v>#REF!</v>
      </c>
      <c r="AH109" s="80" t="e">
        <f t="shared" ca="1" si="69"/>
        <v>#REF!</v>
      </c>
      <c r="AI109" s="80" t="e">
        <f t="shared" ca="1" si="69"/>
        <v>#REF!</v>
      </c>
      <c r="AJ109" s="80" t="e">
        <f t="shared" ca="1" si="69"/>
        <v>#REF!</v>
      </c>
      <c r="AK109" s="80" t="e">
        <f t="shared" ca="1" si="69"/>
        <v>#REF!</v>
      </c>
      <c r="AL109" s="80" t="e">
        <f t="shared" ca="1" si="69"/>
        <v>#REF!</v>
      </c>
      <c r="AM109" s="80" t="e">
        <f t="shared" ca="1" si="69"/>
        <v>#REF!</v>
      </c>
      <c r="AN109" s="80" t="e">
        <f t="shared" ca="1" si="69"/>
        <v>#REF!</v>
      </c>
      <c r="AO109" s="80" t="e">
        <f t="shared" ca="1" si="69"/>
        <v>#REF!</v>
      </c>
      <c r="AP109" s="80" t="e">
        <f t="shared" ca="1" si="69"/>
        <v>#REF!</v>
      </c>
      <c r="AQ109" s="80" t="e">
        <f t="shared" ca="1" si="69"/>
        <v>#REF!</v>
      </c>
      <c r="AR109" s="80" t="e">
        <f t="shared" ca="1" si="70"/>
        <v>#REF!</v>
      </c>
      <c r="AS109" s="80" t="e">
        <f t="shared" ca="1" si="70"/>
        <v>#REF!</v>
      </c>
      <c r="AT109" s="80" t="e">
        <f t="shared" ca="1" si="70"/>
        <v>#REF!</v>
      </c>
      <c r="AU109" s="80" t="e">
        <f t="shared" ca="1" si="70"/>
        <v>#REF!</v>
      </c>
      <c r="AV109" s="80" t="e">
        <f t="shared" ca="1" si="70"/>
        <v>#REF!</v>
      </c>
      <c r="AW109" s="80" t="e">
        <f t="shared" ca="1" si="70"/>
        <v>#REF!</v>
      </c>
      <c r="AX109" s="80" t="e">
        <f t="shared" ca="1" si="70"/>
        <v>#REF!</v>
      </c>
      <c r="AY109" s="80" t="e">
        <f t="shared" ca="1" si="70"/>
        <v>#REF!</v>
      </c>
      <c r="AZ109" s="80" t="e">
        <f t="shared" ca="1" si="70"/>
        <v>#REF!</v>
      </c>
      <c r="BA109" s="80" t="e">
        <f t="shared" ca="1" si="70"/>
        <v>#REF!</v>
      </c>
      <c r="BB109" s="80" t="e">
        <f t="shared" ca="1" si="70"/>
        <v>#REF!</v>
      </c>
      <c r="BC109" s="80" t="e">
        <f t="shared" ca="1" si="70"/>
        <v>#REF!</v>
      </c>
      <c r="BD109" s="80" t="e">
        <f t="shared" ca="1" si="70"/>
        <v>#REF!</v>
      </c>
      <c r="BE109" s="80" t="e">
        <f t="shared" ca="1" si="65"/>
        <v>#REF!</v>
      </c>
      <c r="BF109" s="80" t="e">
        <f t="shared" ca="1" si="71"/>
        <v>#REF!</v>
      </c>
      <c r="BG109" s="80" t="e">
        <f t="shared" ca="1" si="71"/>
        <v>#REF!</v>
      </c>
      <c r="BH109" s="80" t="e">
        <f t="shared" ca="1" si="71"/>
        <v>#REF!</v>
      </c>
      <c r="BI109" s="80" t="e">
        <f t="shared" ca="1" si="71"/>
        <v>#REF!</v>
      </c>
      <c r="BJ109" s="80" t="e">
        <f t="shared" ca="1" si="71"/>
        <v>#REF!</v>
      </c>
      <c r="BK109" s="80" t="e">
        <f t="shared" ca="1" si="71"/>
        <v>#REF!</v>
      </c>
      <c r="BL109" s="80" t="e">
        <f t="shared" ca="1" si="71"/>
        <v>#REF!</v>
      </c>
      <c r="BM109" s="81" t="s">
        <v>626</v>
      </c>
      <c r="BN109" s="81" t="s">
        <v>306</v>
      </c>
      <c r="BO109" s="81" t="s">
        <v>437</v>
      </c>
    </row>
    <row r="110" spans="1:67" s="83" customFormat="1" x14ac:dyDescent="0.2">
      <c r="A110" s="80">
        <v>107</v>
      </c>
      <c r="B110" s="81" t="s">
        <v>627</v>
      </c>
      <c r="C110" s="80" t="str">
        <f t="shared" si="45"/>
        <v>夕張市</v>
      </c>
      <c r="D110" s="80" t="e">
        <f t="shared" ca="1" si="66"/>
        <v>#REF!</v>
      </c>
      <c r="E110" s="80" t="e">
        <f t="shared" ca="1" si="66"/>
        <v>#REF!</v>
      </c>
      <c r="F110" s="80" t="e">
        <f t="shared" ca="1" si="66"/>
        <v>#REF!</v>
      </c>
      <c r="G110" s="80" t="e">
        <f t="shared" ca="1" si="66"/>
        <v>#REF!</v>
      </c>
      <c r="H110" s="80" t="e">
        <f t="shared" ca="1" si="66"/>
        <v>#REF!</v>
      </c>
      <c r="I110" s="80" t="e">
        <f t="shared" ca="1" si="66"/>
        <v>#REF!</v>
      </c>
      <c r="J110" s="80" t="e">
        <f t="shared" ca="1" si="66"/>
        <v>#REF!</v>
      </c>
      <c r="K110" s="80" t="e">
        <f t="shared" ca="1" si="66"/>
        <v>#REF!</v>
      </c>
      <c r="L110" s="80" t="e">
        <f t="shared" ca="1" si="66"/>
        <v>#REF!</v>
      </c>
      <c r="M110" s="80" t="e">
        <f t="shared" ca="1" si="66"/>
        <v>#REF!</v>
      </c>
      <c r="N110" s="80" t="e">
        <f t="shared" ca="1" si="67"/>
        <v>#REF!</v>
      </c>
      <c r="O110" s="80" t="e">
        <f t="shared" ca="1" si="67"/>
        <v>#REF!</v>
      </c>
      <c r="P110" s="80" t="e">
        <f t="shared" ca="1" si="67"/>
        <v>#REF!</v>
      </c>
      <c r="Q110" s="80" t="e">
        <f t="shared" ca="1" si="67"/>
        <v>#REF!</v>
      </c>
      <c r="R110" s="80" t="e">
        <f t="shared" ca="1" si="67"/>
        <v>#REF!</v>
      </c>
      <c r="S110" s="80" t="e">
        <f t="shared" ca="1" si="67"/>
        <v>#REF!</v>
      </c>
      <c r="T110" s="80" t="e">
        <f t="shared" ca="1" si="67"/>
        <v>#REF!</v>
      </c>
      <c r="U110" s="80" t="e">
        <f t="shared" ca="1" si="67"/>
        <v>#REF!</v>
      </c>
      <c r="V110" s="80" t="e">
        <f t="shared" ca="1" si="67"/>
        <v>#REF!</v>
      </c>
      <c r="W110" s="80" t="e">
        <f t="shared" ca="1" si="67"/>
        <v>#REF!</v>
      </c>
      <c r="X110" s="80" t="e">
        <f t="shared" ca="1" si="68"/>
        <v>#REF!</v>
      </c>
      <c r="Y110" s="80" t="e">
        <f t="shared" ca="1" si="68"/>
        <v>#REF!</v>
      </c>
      <c r="Z110" s="80" t="e">
        <f t="shared" ca="1" si="68"/>
        <v>#REF!</v>
      </c>
      <c r="AA110" s="80" t="e">
        <f t="shared" ca="1" si="68"/>
        <v>#REF!</v>
      </c>
      <c r="AB110" s="80" t="e">
        <f t="shared" ca="1" si="68"/>
        <v>#REF!</v>
      </c>
      <c r="AC110" s="80" t="e">
        <f t="shared" ca="1" si="68"/>
        <v>#REF!</v>
      </c>
      <c r="AD110" s="80" t="e">
        <f t="shared" ca="1" si="68"/>
        <v>#REF!</v>
      </c>
      <c r="AE110" s="80" t="e">
        <f t="shared" ca="1" si="68"/>
        <v>#REF!</v>
      </c>
      <c r="AF110" s="80" t="e">
        <f t="shared" ca="1" si="68"/>
        <v>#REF!</v>
      </c>
      <c r="AG110" s="80" t="e">
        <f t="shared" ca="1" si="68"/>
        <v>#REF!</v>
      </c>
      <c r="AH110" s="80" t="e">
        <f t="shared" ca="1" si="69"/>
        <v>#REF!</v>
      </c>
      <c r="AI110" s="80" t="e">
        <f t="shared" ca="1" si="69"/>
        <v>#REF!</v>
      </c>
      <c r="AJ110" s="80" t="e">
        <f t="shared" ca="1" si="69"/>
        <v>#REF!</v>
      </c>
      <c r="AK110" s="80" t="e">
        <f t="shared" ca="1" si="69"/>
        <v>#REF!</v>
      </c>
      <c r="AL110" s="80" t="e">
        <f t="shared" ca="1" si="69"/>
        <v>#REF!</v>
      </c>
      <c r="AM110" s="80" t="e">
        <f t="shared" ca="1" si="69"/>
        <v>#REF!</v>
      </c>
      <c r="AN110" s="80" t="e">
        <f t="shared" ca="1" si="69"/>
        <v>#REF!</v>
      </c>
      <c r="AO110" s="80" t="e">
        <f t="shared" ca="1" si="69"/>
        <v>#REF!</v>
      </c>
      <c r="AP110" s="80" t="e">
        <f t="shared" ca="1" si="69"/>
        <v>#REF!</v>
      </c>
      <c r="AQ110" s="80" t="e">
        <f t="shared" ca="1" si="69"/>
        <v>#REF!</v>
      </c>
      <c r="AR110" s="80" t="e">
        <f t="shared" ca="1" si="70"/>
        <v>#REF!</v>
      </c>
      <c r="AS110" s="80" t="e">
        <f t="shared" ca="1" si="70"/>
        <v>#REF!</v>
      </c>
      <c r="AT110" s="80" t="e">
        <f t="shared" ca="1" si="70"/>
        <v>#REF!</v>
      </c>
      <c r="AU110" s="80" t="e">
        <f t="shared" ca="1" si="70"/>
        <v>#REF!</v>
      </c>
      <c r="AV110" s="80" t="e">
        <f t="shared" ca="1" si="70"/>
        <v>#REF!</v>
      </c>
      <c r="AW110" s="80" t="e">
        <f t="shared" ca="1" si="70"/>
        <v>#REF!</v>
      </c>
      <c r="AX110" s="80" t="e">
        <f t="shared" ca="1" si="70"/>
        <v>#REF!</v>
      </c>
      <c r="AY110" s="80" t="e">
        <f t="shared" ca="1" si="70"/>
        <v>#REF!</v>
      </c>
      <c r="AZ110" s="80" t="e">
        <f t="shared" ca="1" si="70"/>
        <v>#REF!</v>
      </c>
      <c r="BA110" s="80" t="e">
        <f t="shared" ca="1" si="70"/>
        <v>#REF!</v>
      </c>
      <c r="BB110" s="80" t="e">
        <f t="shared" ca="1" si="70"/>
        <v>#REF!</v>
      </c>
      <c r="BC110" s="80" t="e">
        <f t="shared" ca="1" si="70"/>
        <v>#REF!</v>
      </c>
      <c r="BD110" s="80" t="e">
        <f t="shared" ca="1" si="70"/>
        <v>#REF!</v>
      </c>
      <c r="BE110" s="80" t="e">
        <f t="shared" ca="1" si="65"/>
        <v>#REF!</v>
      </c>
      <c r="BF110" s="80" t="e">
        <f t="shared" ca="1" si="71"/>
        <v>#REF!</v>
      </c>
      <c r="BG110" s="80" t="e">
        <f t="shared" ca="1" si="71"/>
        <v>#REF!</v>
      </c>
      <c r="BH110" s="80" t="e">
        <f t="shared" ca="1" si="71"/>
        <v>#REF!</v>
      </c>
      <c r="BI110" s="80" t="e">
        <f t="shared" ca="1" si="71"/>
        <v>#REF!</v>
      </c>
      <c r="BJ110" s="80" t="e">
        <f t="shared" ca="1" si="71"/>
        <v>#REF!</v>
      </c>
      <c r="BK110" s="80" t="e">
        <f t="shared" ca="1" si="71"/>
        <v>#REF!</v>
      </c>
      <c r="BL110" s="80" t="e">
        <f t="shared" ca="1" si="71"/>
        <v>#REF!</v>
      </c>
      <c r="BM110" s="81" t="s">
        <v>627</v>
      </c>
      <c r="BN110" s="81" t="s">
        <v>306</v>
      </c>
      <c r="BO110" s="81" t="s">
        <v>518</v>
      </c>
    </row>
    <row r="111" spans="1:67" s="83" customFormat="1" x14ac:dyDescent="0.2">
      <c r="A111" s="80">
        <v>108</v>
      </c>
      <c r="B111" s="81" t="s">
        <v>628</v>
      </c>
      <c r="C111" s="80" t="str">
        <f t="shared" si="45"/>
        <v>夕張市</v>
      </c>
      <c r="D111" s="80" t="e">
        <f t="shared" ca="1" si="66"/>
        <v>#REF!</v>
      </c>
      <c r="E111" s="80" t="e">
        <f t="shared" ca="1" si="66"/>
        <v>#REF!</v>
      </c>
      <c r="F111" s="80" t="e">
        <f t="shared" ca="1" si="66"/>
        <v>#REF!</v>
      </c>
      <c r="G111" s="80" t="e">
        <f t="shared" ca="1" si="66"/>
        <v>#REF!</v>
      </c>
      <c r="H111" s="80" t="e">
        <f t="shared" ca="1" si="66"/>
        <v>#REF!</v>
      </c>
      <c r="I111" s="80" t="e">
        <f t="shared" ca="1" si="66"/>
        <v>#REF!</v>
      </c>
      <c r="J111" s="80" t="e">
        <f t="shared" ca="1" si="66"/>
        <v>#REF!</v>
      </c>
      <c r="K111" s="80" t="e">
        <f t="shared" ca="1" si="66"/>
        <v>#REF!</v>
      </c>
      <c r="L111" s="80" t="e">
        <f t="shared" ca="1" si="66"/>
        <v>#REF!</v>
      </c>
      <c r="M111" s="80" t="e">
        <f t="shared" ca="1" si="66"/>
        <v>#REF!</v>
      </c>
      <c r="N111" s="80" t="e">
        <f t="shared" ca="1" si="67"/>
        <v>#REF!</v>
      </c>
      <c r="O111" s="80" t="e">
        <f t="shared" ca="1" si="67"/>
        <v>#REF!</v>
      </c>
      <c r="P111" s="80" t="e">
        <f t="shared" ca="1" si="67"/>
        <v>#REF!</v>
      </c>
      <c r="Q111" s="80" t="e">
        <f t="shared" ca="1" si="67"/>
        <v>#REF!</v>
      </c>
      <c r="R111" s="80" t="e">
        <f t="shared" ca="1" si="67"/>
        <v>#REF!</v>
      </c>
      <c r="S111" s="80" t="e">
        <f t="shared" ca="1" si="67"/>
        <v>#REF!</v>
      </c>
      <c r="T111" s="80" t="e">
        <f t="shared" ca="1" si="67"/>
        <v>#REF!</v>
      </c>
      <c r="U111" s="80" t="e">
        <f t="shared" ca="1" si="67"/>
        <v>#REF!</v>
      </c>
      <c r="V111" s="80" t="e">
        <f t="shared" ca="1" si="67"/>
        <v>#REF!</v>
      </c>
      <c r="W111" s="80" t="e">
        <f t="shared" ca="1" si="67"/>
        <v>#REF!</v>
      </c>
      <c r="X111" s="80" t="e">
        <f t="shared" ca="1" si="68"/>
        <v>#REF!</v>
      </c>
      <c r="Y111" s="80" t="e">
        <f t="shared" ca="1" si="68"/>
        <v>#REF!</v>
      </c>
      <c r="Z111" s="80" t="e">
        <f t="shared" ca="1" si="68"/>
        <v>#REF!</v>
      </c>
      <c r="AA111" s="80" t="e">
        <f t="shared" ca="1" si="68"/>
        <v>#REF!</v>
      </c>
      <c r="AB111" s="80" t="e">
        <f t="shared" ca="1" si="68"/>
        <v>#REF!</v>
      </c>
      <c r="AC111" s="80" t="e">
        <f t="shared" ca="1" si="68"/>
        <v>#REF!</v>
      </c>
      <c r="AD111" s="80" t="e">
        <f t="shared" ca="1" si="68"/>
        <v>#REF!</v>
      </c>
      <c r="AE111" s="80" t="e">
        <f t="shared" ca="1" si="68"/>
        <v>#REF!</v>
      </c>
      <c r="AF111" s="80" t="e">
        <f t="shared" ca="1" si="68"/>
        <v>#REF!</v>
      </c>
      <c r="AG111" s="80" t="e">
        <f t="shared" ca="1" si="68"/>
        <v>#REF!</v>
      </c>
      <c r="AH111" s="80" t="e">
        <f t="shared" ca="1" si="69"/>
        <v>#REF!</v>
      </c>
      <c r="AI111" s="80" t="e">
        <f t="shared" ca="1" si="69"/>
        <v>#REF!</v>
      </c>
      <c r="AJ111" s="80" t="e">
        <f t="shared" ca="1" si="69"/>
        <v>#REF!</v>
      </c>
      <c r="AK111" s="80" t="e">
        <f t="shared" ca="1" si="69"/>
        <v>#REF!</v>
      </c>
      <c r="AL111" s="80" t="e">
        <f t="shared" ca="1" si="69"/>
        <v>#REF!</v>
      </c>
      <c r="AM111" s="80" t="e">
        <f t="shared" ca="1" si="69"/>
        <v>#REF!</v>
      </c>
      <c r="AN111" s="80" t="e">
        <f t="shared" ca="1" si="69"/>
        <v>#REF!</v>
      </c>
      <c r="AO111" s="80" t="e">
        <f t="shared" ca="1" si="69"/>
        <v>#REF!</v>
      </c>
      <c r="AP111" s="80" t="e">
        <f t="shared" ca="1" si="69"/>
        <v>#REF!</v>
      </c>
      <c r="AQ111" s="80" t="e">
        <f t="shared" ca="1" si="69"/>
        <v>#REF!</v>
      </c>
      <c r="AR111" s="80" t="e">
        <f t="shared" ca="1" si="70"/>
        <v>#REF!</v>
      </c>
      <c r="AS111" s="80" t="e">
        <f t="shared" ca="1" si="70"/>
        <v>#REF!</v>
      </c>
      <c r="AT111" s="80" t="e">
        <f t="shared" ca="1" si="70"/>
        <v>#REF!</v>
      </c>
      <c r="AU111" s="80" t="e">
        <f t="shared" ca="1" si="70"/>
        <v>#REF!</v>
      </c>
      <c r="AV111" s="80" t="e">
        <f t="shared" ca="1" si="70"/>
        <v>#REF!</v>
      </c>
      <c r="AW111" s="80" t="e">
        <f t="shared" ca="1" si="70"/>
        <v>#REF!</v>
      </c>
      <c r="AX111" s="80" t="e">
        <f t="shared" ca="1" si="70"/>
        <v>#REF!</v>
      </c>
      <c r="AY111" s="80" t="e">
        <f t="shared" ca="1" si="70"/>
        <v>#REF!</v>
      </c>
      <c r="AZ111" s="80" t="e">
        <f t="shared" ca="1" si="70"/>
        <v>#REF!</v>
      </c>
      <c r="BA111" s="80" t="e">
        <f t="shared" ca="1" si="70"/>
        <v>#REF!</v>
      </c>
      <c r="BB111" s="80" t="e">
        <f t="shared" ca="1" si="70"/>
        <v>#REF!</v>
      </c>
      <c r="BC111" s="80" t="e">
        <f t="shared" ca="1" si="70"/>
        <v>#REF!</v>
      </c>
      <c r="BD111" s="80" t="e">
        <f t="shared" ca="1" si="70"/>
        <v>#REF!</v>
      </c>
      <c r="BE111" s="80" t="e">
        <f t="shared" ca="1" si="65"/>
        <v>#REF!</v>
      </c>
      <c r="BF111" s="80" t="e">
        <f t="shared" ca="1" si="71"/>
        <v>#REF!</v>
      </c>
      <c r="BG111" s="80" t="e">
        <f t="shared" ca="1" si="71"/>
        <v>#REF!</v>
      </c>
      <c r="BH111" s="80" t="e">
        <f t="shared" ca="1" si="71"/>
        <v>#REF!</v>
      </c>
      <c r="BI111" s="80" t="e">
        <f t="shared" ca="1" si="71"/>
        <v>#REF!</v>
      </c>
      <c r="BJ111" s="80" t="e">
        <f t="shared" ca="1" si="71"/>
        <v>#REF!</v>
      </c>
      <c r="BK111" s="80" t="e">
        <f t="shared" ca="1" si="71"/>
        <v>#REF!</v>
      </c>
      <c r="BL111" s="80" t="e">
        <f t="shared" ca="1" si="71"/>
        <v>#REF!</v>
      </c>
      <c r="BM111" s="81" t="s">
        <v>628</v>
      </c>
      <c r="BN111" s="81" t="s">
        <v>306</v>
      </c>
      <c r="BO111" s="81" t="s">
        <v>519</v>
      </c>
    </row>
    <row r="112" spans="1:67" s="83" customFormat="1" x14ac:dyDescent="0.2">
      <c r="A112" s="80">
        <v>109</v>
      </c>
      <c r="B112" s="81" t="s">
        <v>629</v>
      </c>
      <c r="C112" s="80" t="str">
        <f t="shared" si="45"/>
        <v>夕張市</v>
      </c>
      <c r="D112" s="80" t="e">
        <f t="shared" ca="1" si="66"/>
        <v>#REF!</v>
      </c>
      <c r="E112" s="80" t="e">
        <f t="shared" ca="1" si="66"/>
        <v>#REF!</v>
      </c>
      <c r="F112" s="80" t="e">
        <f t="shared" ca="1" si="66"/>
        <v>#REF!</v>
      </c>
      <c r="G112" s="80" t="e">
        <f t="shared" ca="1" si="66"/>
        <v>#REF!</v>
      </c>
      <c r="H112" s="80" t="e">
        <f t="shared" ca="1" si="66"/>
        <v>#REF!</v>
      </c>
      <c r="I112" s="80" t="e">
        <f t="shared" ca="1" si="66"/>
        <v>#REF!</v>
      </c>
      <c r="J112" s="80" t="e">
        <f t="shared" ca="1" si="66"/>
        <v>#REF!</v>
      </c>
      <c r="K112" s="80" t="e">
        <f t="shared" ca="1" si="66"/>
        <v>#REF!</v>
      </c>
      <c r="L112" s="80" t="e">
        <f t="shared" ca="1" si="66"/>
        <v>#REF!</v>
      </c>
      <c r="M112" s="80" t="e">
        <f t="shared" ca="1" si="66"/>
        <v>#REF!</v>
      </c>
      <c r="N112" s="80" t="e">
        <f t="shared" ca="1" si="67"/>
        <v>#REF!</v>
      </c>
      <c r="O112" s="80" t="e">
        <f t="shared" ca="1" si="67"/>
        <v>#REF!</v>
      </c>
      <c r="P112" s="80" t="e">
        <f t="shared" ca="1" si="67"/>
        <v>#REF!</v>
      </c>
      <c r="Q112" s="80" t="e">
        <f t="shared" ca="1" si="67"/>
        <v>#REF!</v>
      </c>
      <c r="R112" s="80" t="e">
        <f t="shared" ca="1" si="67"/>
        <v>#REF!</v>
      </c>
      <c r="S112" s="80" t="e">
        <f t="shared" ca="1" si="67"/>
        <v>#REF!</v>
      </c>
      <c r="T112" s="80" t="e">
        <f t="shared" ca="1" si="67"/>
        <v>#REF!</v>
      </c>
      <c r="U112" s="80" t="e">
        <f t="shared" ca="1" si="67"/>
        <v>#REF!</v>
      </c>
      <c r="V112" s="80" t="e">
        <f t="shared" ca="1" si="67"/>
        <v>#REF!</v>
      </c>
      <c r="W112" s="80" t="e">
        <f t="shared" ca="1" si="67"/>
        <v>#REF!</v>
      </c>
      <c r="X112" s="80" t="e">
        <f t="shared" ca="1" si="68"/>
        <v>#REF!</v>
      </c>
      <c r="Y112" s="80" t="e">
        <f t="shared" ca="1" si="68"/>
        <v>#REF!</v>
      </c>
      <c r="Z112" s="80" t="e">
        <f t="shared" ca="1" si="68"/>
        <v>#REF!</v>
      </c>
      <c r="AA112" s="80" t="e">
        <f t="shared" ca="1" si="68"/>
        <v>#REF!</v>
      </c>
      <c r="AB112" s="80" t="e">
        <f t="shared" ca="1" si="68"/>
        <v>#REF!</v>
      </c>
      <c r="AC112" s="80" t="e">
        <f t="shared" ca="1" si="68"/>
        <v>#REF!</v>
      </c>
      <c r="AD112" s="80" t="e">
        <f t="shared" ca="1" si="68"/>
        <v>#REF!</v>
      </c>
      <c r="AE112" s="80" t="e">
        <f t="shared" ca="1" si="68"/>
        <v>#REF!</v>
      </c>
      <c r="AF112" s="80" t="e">
        <f t="shared" ca="1" si="68"/>
        <v>#REF!</v>
      </c>
      <c r="AG112" s="80" t="e">
        <f t="shared" ca="1" si="68"/>
        <v>#REF!</v>
      </c>
      <c r="AH112" s="80" t="e">
        <f t="shared" ca="1" si="69"/>
        <v>#REF!</v>
      </c>
      <c r="AI112" s="80" t="e">
        <f t="shared" ca="1" si="69"/>
        <v>#REF!</v>
      </c>
      <c r="AJ112" s="80" t="e">
        <f t="shared" ca="1" si="69"/>
        <v>#REF!</v>
      </c>
      <c r="AK112" s="80" t="e">
        <f t="shared" ca="1" si="69"/>
        <v>#REF!</v>
      </c>
      <c r="AL112" s="80" t="e">
        <f t="shared" ca="1" si="69"/>
        <v>#REF!</v>
      </c>
      <c r="AM112" s="80" t="e">
        <f t="shared" ca="1" si="69"/>
        <v>#REF!</v>
      </c>
      <c r="AN112" s="80" t="e">
        <f t="shared" ca="1" si="69"/>
        <v>#REF!</v>
      </c>
      <c r="AO112" s="80" t="e">
        <f t="shared" ca="1" si="69"/>
        <v>#REF!</v>
      </c>
      <c r="AP112" s="80" t="e">
        <f t="shared" ca="1" si="69"/>
        <v>#REF!</v>
      </c>
      <c r="AQ112" s="80" t="e">
        <f t="shared" ca="1" si="69"/>
        <v>#REF!</v>
      </c>
      <c r="AR112" s="80" t="e">
        <f t="shared" ca="1" si="70"/>
        <v>#REF!</v>
      </c>
      <c r="AS112" s="80" t="e">
        <f t="shared" ca="1" si="70"/>
        <v>#REF!</v>
      </c>
      <c r="AT112" s="80" t="e">
        <f t="shared" ca="1" si="70"/>
        <v>#REF!</v>
      </c>
      <c r="AU112" s="80" t="e">
        <f t="shared" ca="1" si="70"/>
        <v>#REF!</v>
      </c>
      <c r="AV112" s="80" t="e">
        <f t="shared" ca="1" si="70"/>
        <v>#REF!</v>
      </c>
      <c r="AW112" s="80" t="e">
        <f t="shared" ca="1" si="70"/>
        <v>#REF!</v>
      </c>
      <c r="AX112" s="80" t="e">
        <f t="shared" ca="1" si="70"/>
        <v>#REF!</v>
      </c>
      <c r="AY112" s="80" t="e">
        <f t="shared" ca="1" si="70"/>
        <v>#REF!</v>
      </c>
      <c r="AZ112" s="80" t="e">
        <f t="shared" ca="1" si="70"/>
        <v>#REF!</v>
      </c>
      <c r="BA112" s="80" t="e">
        <f t="shared" ca="1" si="70"/>
        <v>#REF!</v>
      </c>
      <c r="BB112" s="80" t="e">
        <f t="shared" ca="1" si="70"/>
        <v>#REF!</v>
      </c>
      <c r="BC112" s="80" t="e">
        <f t="shared" ca="1" si="70"/>
        <v>#REF!</v>
      </c>
      <c r="BD112" s="80" t="e">
        <f t="shared" ca="1" si="70"/>
        <v>#REF!</v>
      </c>
      <c r="BE112" s="80" t="e">
        <f t="shared" ca="1" si="65"/>
        <v>#REF!</v>
      </c>
      <c r="BF112" s="80" t="e">
        <f t="shared" ca="1" si="71"/>
        <v>#REF!</v>
      </c>
      <c r="BG112" s="80" t="e">
        <f t="shared" ca="1" si="71"/>
        <v>#REF!</v>
      </c>
      <c r="BH112" s="80" t="e">
        <f t="shared" ca="1" si="71"/>
        <v>#REF!</v>
      </c>
      <c r="BI112" s="80" t="e">
        <f t="shared" ca="1" si="71"/>
        <v>#REF!</v>
      </c>
      <c r="BJ112" s="80" t="e">
        <f t="shared" ca="1" si="71"/>
        <v>#REF!</v>
      </c>
      <c r="BK112" s="80" t="e">
        <f t="shared" ca="1" si="71"/>
        <v>#REF!</v>
      </c>
      <c r="BL112" s="80" t="e">
        <f t="shared" ca="1" si="71"/>
        <v>#REF!</v>
      </c>
      <c r="BM112" s="81" t="s">
        <v>629</v>
      </c>
      <c r="BN112" s="81" t="s">
        <v>307</v>
      </c>
      <c r="BO112" s="81" t="s">
        <v>437</v>
      </c>
    </row>
    <row r="113" spans="1:67" s="83" customFormat="1" x14ac:dyDescent="0.2">
      <c r="A113" s="80">
        <v>110</v>
      </c>
      <c r="B113" s="81" t="s">
        <v>630</v>
      </c>
      <c r="C113" s="80" t="str">
        <f t="shared" si="45"/>
        <v>夕張市</v>
      </c>
      <c r="D113" s="80" t="e">
        <f t="shared" ca="1" si="66"/>
        <v>#REF!</v>
      </c>
      <c r="E113" s="80" t="e">
        <f t="shared" ca="1" si="66"/>
        <v>#REF!</v>
      </c>
      <c r="F113" s="80" t="e">
        <f t="shared" ca="1" si="66"/>
        <v>#REF!</v>
      </c>
      <c r="G113" s="80" t="e">
        <f t="shared" ca="1" si="66"/>
        <v>#REF!</v>
      </c>
      <c r="H113" s="80" t="e">
        <f t="shared" ca="1" si="66"/>
        <v>#REF!</v>
      </c>
      <c r="I113" s="80" t="e">
        <f t="shared" ca="1" si="66"/>
        <v>#REF!</v>
      </c>
      <c r="J113" s="80" t="e">
        <f t="shared" ca="1" si="66"/>
        <v>#REF!</v>
      </c>
      <c r="K113" s="80" t="e">
        <f t="shared" ca="1" si="66"/>
        <v>#REF!</v>
      </c>
      <c r="L113" s="80" t="e">
        <f t="shared" ca="1" si="66"/>
        <v>#REF!</v>
      </c>
      <c r="M113" s="80" t="e">
        <f t="shared" ca="1" si="66"/>
        <v>#REF!</v>
      </c>
      <c r="N113" s="80" t="e">
        <f t="shared" ca="1" si="67"/>
        <v>#REF!</v>
      </c>
      <c r="O113" s="80" t="e">
        <f t="shared" ca="1" si="67"/>
        <v>#REF!</v>
      </c>
      <c r="P113" s="80" t="e">
        <f t="shared" ca="1" si="67"/>
        <v>#REF!</v>
      </c>
      <c r="Q113" s="80" t="e">
        <f t="shared" ca="1" si="67"/>
        <v>#REF!</v>
      </c>
      <c r="R113" s="80" t="e">
        <f t="shared" ca="1" si="67"/>
        <v>#REF!</v>
      </c>
      <c r="S113" s="80" t="e">
        <f t="shared" ca="1" si="67"/>
        <v>#REF!</v>
      </c>
      <c r="T113" s="80" t="e">
        <f t="shared" ca="1" si="67"/>
        <v>#REF!</v>
      </c>
      <c r="U113" s="80" t="e">
        <f t="shared" ca="1" si="67"/>
        <v>#REF!</v>
      </c>
      <c r="V113" s="80" t="e">
        <f t="shared" ca="1" si="67"/>
        <v>#REF!</v>
      </c>
      <c r="W113" s="80" t="e">
        <f t="shared" ca="1" si="67"/>
        <v>#REF!</v>
      </c>
      <c r="X113" s="80" t="e">
        <f t="shared" ca="1" si="68"/>
        <v>#REF!</v>
      </c>
      <c r="Y113" s="80" t="e">
        <f t="shared" ca="1" si="68"/>
        <v>#REF!</v>
      </c>
      <c r="Z113" s="80" t="e">
        <f t="shared" ca="1" si="68"/>
        <v>#REF!</v>
      </c>
      <c r="AA113" s="80" t="e">
        <f t="shared" ca="1" si="68"/>
        <v>#REF!</v>
      </c>
      <c r="AB113" s="80" t="e">
        <f t="shared" ca="1" si="68"/>
        <v>#REF!</v>
      </c>
      <c r="AC113" s="80" t="e">
        <f t="shared" ca="1" si="68"/>
        <v>#REF!</v>
      </c>
      <c r="AD113" s="80" t="e">
        <f t="shared" ca="1" si="68"/>
        <v>#REF!</v>
      </c>
      <c r="AE113" s="80" t="e">
        <f t="shared" ca="1" si="68"/>
        <v>#REF!</v>
      </c>
      <c r="AF113" s="80" t="e">
        <f t="shared" ca="1" si="68"/>
        <v>#REF!</v>
      </c>
      <c r="AG113" s="80" t="e">
        <f t="shared" ca="1" si="68"/>
        <v>#REF!</v>
      </c>
      <c r="AH113" s="80" t="e">
        <f t="shared" ca="1" si="69"/>
        <v>#REF!</v>
      </c>
      <c r="AI113" s="80" t="e">
        <f t="shared" ca="1" si="69"/>
        <v>#REF!</v>
      </c>
      <c r="AJ113" s="80" t="e">
        <f t="shared" ca="1" si="69"/>
        <v>#REF!</v>
      </c>
      <c r="AK113" s="80" t="e">
        <f t="shared" ca="1" si="69"/>
        <v>#REF!</v>
      </c>
      <c r="AL113" s="80" t="e">
        <f t="shared" ca="1" si="69"/>
        <v>#REF!</v>
      </c>
      <c r="AM113" s="80" t="e">
        <f t="shared" ca="1" si="69"/>
        <v>#REF!</v>
      </c>
      <c r="AN113" s="80" t="e">
        <f t="shared" ca="1" si="69"/>
        <v>#REF!</v>
      </c>
      <c r="AO113" s="80" t="e">
        <f t="shared" ca="1" si="69"/>
        <v>#REF!</v>
      </c>
      <c r="AP113" s="80" t="e">
        <f t="shared" ca="1" si="69"/>
        <v>#REF!</v>
      </c>
      <c r="AQ113" s="80" t="e">
        <f t="shared" ca="1" si="69"/>
        <v>#REF!</v>
      </c>
      <c r="AR113" s="80" t="e">
        <f t="shared" ca="1" si="70"/>
        <v>#REF!</v>
      </c>
      <c r="AS113" s="80" t="e">
        <f t="shared" ca="1" si="70"/>
        <v>#REF!</v>
      </c>
      <c r="AT113" s="80" t="e">
        <f t="shared" ca="1" si="70"/>
        <v>#REF!</v>
      </c>
      <c r="AU113" s="80" t="e">
        <f t="shared" ca="1" si="70"/>
        <v>#REF!</v>
      </c>
      <c r="AV113" s="80" t="e">
        <f t="shared" ca="1" si="70"/>
        <v>#REF!</v>
      </c>
      <c r="AW113" s="80" t="e">
        <f t="shared" ca="1" si="70"/>
        <v>#REF!</v>
      </c>
      <c r="AX113" s="80" t="e">
        <f t="shared" ca="1" si="70"/>
        <v>#REF!</v>
      </c>
      <c r="AY113" s="80" t="e">
        <f t="shared" ca="1" si="70"/>
        <v>#REF!</v>
      </c>
      <c r="AZ113" s="80" t="e">
        <f t="shared" ca="1" si="70"/>
        <v>#REF!</v>
      </c>
      <c r="BA113" s="80" t="e">
        <f t="shared" ca="1" si="70"/>
        <v>#REF!</v>
      </c>
      <c r="BB113" s="80" t="e">
        <f t="shared" ca="1" si="70"/>
        <v>#REF!</v>
      </c>
      <c r="BC113" s="80" t="e">
        <f t="shared" ca="1" si="70"/>
        <v>#REF!</v>
      </c>
      <c r="BD113" s="80" t="e">
        <f t="shared" ca="1" si="70"/>
        <v>#REF!</v>
      </c>
      <c r="BE113" s="80" t="e">
        <f t="shared" ca="1" si="65"/>
        <v>#REF!</v>
      </c>
      <c r="BF113" s="80" t="e">
        <f t="shared" ca="1" si="71"/>
        <v>#REF!</v>
      </c>
      <c r="BG113" s="80" t="e">
        <f t="shared" ca="1" si="71"/>
        <v>#REF!</v>
      </c>
      <c r="BH113" s="80" t="e">
        <f t="shared" ca="1" si="71"/>
        <v>#REF!</v>
      </c>
      <c r="BI113" s="80" t="e">
        <f t="shared" ca="1" si="71"/>
        <v>#REF!</v>
      </c>
      <c r="BJ113" s="80" t="e">
        <f t="shared" ca="1" si="71"/>
        <v>#REF!</v>
      </c>
      <c r="BK113" s="80" t="e">
        <f t="shared" ca="1" si="71"/>
        <v>#REF!</v>
      </c>
      <c r="BL113" s="80" t="e">
        <f t="shared" ca="1" si="71"/>
        <v>#REF!</v>
      </c>
      <c r="BM113" s="81" t="s">
        <v>630</v>
      </c>
      <c r="BN113" s="81" t="s">
        <v>307</v>
      </c>
      <c r="BO113" s="81" t="s">
        <v>518</v>
      </c>
    </row>
    <row r="114" spans="1:67" s="83" customFormat="1" x14ac:dyDescent="0.2">
      <c r="A114" s="80">
        <v>111</v>
      </c>
      <c r="B114" s="81" t="s">
        <v>631</v>
      </c>
      <c r="C114" s="80" t="str">
        <f t="shared" si="45"/>
        <v>夕張市</v>
      </c>
      <c r="D114" s="80" t="e">
        <f t="shared" ref="D114:M123" ca="1" si="72">VLOOKUP($C114,INDIRECT("'"&amp;$B114&amp;"'!$C$4:$BL$182"),D$166,0)</f>
        <v>#REF!</v>
      </c>
      <c r="E114" s="80" t="e">
        <f t="shared" ca="1" si="72"/>
        <v>#REF!</v>
      </c>
      <c r="F114" s="80" t="e">
        <f t="shared" ca="1" si="72"/>
        <v>#REF!</v>
      </c>
      <c r="G114" s="80" t="e">
        <f t="shared" ca="1" si="72"/>
        <v>#REF!</v>
      </c>
      <c r="H114" s="80" t="e">
        <f t="shared" ca="1" si="72"/>
        <v>#REF!</v>
      </c>
      <c r="I114" s="80" t="e">
        <f t="shared" ca="1" si="72"/>
        <v>#REF!</v>
      </c>
      <c r="J114" s="80" t="e">
        <f t="shared" ca="1" si="72"/>
        <v>#REF!</v>
      </c>
      <c r="K114" s="80" t="e">
        <f t="shared" ca="1" si="72"/>
        <v>#REF!</v>
      </c>
      <c r="L114" s="80" t="e">
        <f t="shared" ca="1" si="72"/>
        <v>#REF!</v>
      </c>
      <c r="M114" s="80" t="e">
        <f t="shared" ca="1" si="72"/>
        <v>#REF!</v>
      </c>
      <c r="N114" s="80" t="e">
        <f t="shared" ref="N114:W123" ca="1" si="73">VLOOKUP($C114,INDIRECT("'"&amp;$B114&amp;"'!$C$4:$BL$182"),N$166,0)</f>
        <v>#REF!</v>
      </c>
      <c r="O114" s="80" t="e">
        <f t="shared" ca="1" si="73"/>
        <v>#REF!</v>
      </c>
      <c r="P114" s="80" t="e">
        <f t="shared" ca="1" si="73"/>
        <v>#REF!</v>
      </c>
      <c r="Q114" s="80" t="e">
        <f t="shared" ca="1" si="73"/>
        <v>#REF!</v>
      </c>
      <c r="R114" s="80" t="e">
        <f t="shared" ca="1" si="73"/>
        <v>#REF!</v>
      </c>
      <c r="S114" s="80" t="e">
        <f t="shared" ca="1" si="73"/>
        <v>#REF!</v>
      </c>
      <c r="T114" s="80" t="e">
        <f t="shared" ca="1" si="73"/>
        <v>#REF!</v>
      </c>
      <c r="U114" s="80" t="e">
        <f t="shared" ca="1" si="73"/>
        <v>#REF!</v>
      </c>
      <c r="V114" s="80" t="e">
        <f t="shared" ca="1" si="73"/>
        <v>#REF!</v>
      </c>
      <c r="W114" s="80" t="e">
        <f t="shared" ca="1" si="73"/>
        <v>#REF!</v>
      </c>
      <c r="X114" s="80" t="e">
        <f t="shared" ref="X114:AG123" ca="1" si="74">VLOOKUP($C114,INDIRECT("'"&amp;$B114&amp;"'!$C$4:$BL$182"),X$166,0)</f>
        <v>#REF!</v>
      </c>
      <c r="Y114" s="80" t="e">
        <f t="shared" ca="1" si="74"/>
        <v>#REF!</v>
      </c>
      <c r="Z114" s="80" t="e">
        <f t="shared" ca="1" si="74"/>
        <v>#REF!</v>
      </c>
      <c r="AA114" s="80" t="e">
        <f t="shared" ca="1" si="74"/>
        <v>#REF!</v>
      </c>
      <c r="AB114" s="80" t="e">
        <f t="shared" ca="1" si="74"/>
        <v>#REF!</v>
      </c>
      <c r="AC114" s="80" t="e">
        <f t="shared" ca="1" si="74"/>
        <v>#REF!</v>
      </c>
      <c r="AD114" s="80" t="e">
        <f t="shared" ca="1" si="74"/>
        <v>#REF!</v>
      </c>
      <c r="AE114" s="80" t="e">
        <f t="shared" ca="1" si="74"/>
        <v>#REF!</v>
      </c>
      <c r="AF114" s="80" t="e">
        <f t="shared" ca="1" si="74"/>
        <v>#REF!</v>
      </c>
      <c r="AG114" s="80" t="e">
        <f t="shared" ca="1" si="74"/>
        <v>#REF!</v>
      </c>
      <c r="AH114" s="80" t="e">
        <f t="shared" ref="AH114:AQ123" ca="1" si="75">VLOOKUP($C114,INDIRECT("'"&amp;$B114&amp;"'!$C$4:$BL$182"),AH$166,0)</f>
        <v>#REF!</v>
      </c>
      <c r="AI114" s="80" t="e">
        <f t="shared" ca="1" si="75"/>
        <v>#REF!</v>
      </c>
      <c r="AJ114" s="80" t="e">
        <f t="shared" ca="1" si="75"/>
        <v>#REF!</v>
      </c>
      <c r="AK114" s="80" t="e">
        <f t="shared" ca="1" si="75"/>
        <v>#REF!</v>
      </c>
      <c r="AL114" s="80" t="e">
        <f t="shared" ca="1" si="75"/>
        <v>#REF!</v>
      </c>
      <c r="AM114" s="80" t="e">
        <f t="shared" ca="1" si="75"/>
        <v>#REF!</v>
      </c>
      <c r="AN114" s="80" t="e">
        <f t="shared" ca="1" si="75"/>
        <v>#REF!</v>
      </c>
      <c r="AO114" s="80" t="e">
        <f t="shared" ca="1" si="75"/>
        <v>#REF!</v>
      </c>
      <c r="AP114" s="80" t="e">
        <f t="shared" ca="1" si="75"/>
        <v>#REF!</v>
      </c>
      <c r="AQ114" s="80" t="e">
        <f t="shared" ca="1" si="75"/>
        <v>#REF!</v>
      </c>
      <c r="AR114" s="80" t="e">
        <f t="shared" ref="AR114:BD123" ca="1" si="76">VLOOKUP($C114,INDIRECT("'"&amp;$B114&amp;"'!$C$4:$BL$182"),AR$166,0)</f>
        <v>#REF!</v>
      </c>
      <c r="AS114" s="80" t="e">
        <f t="shared" ca="1" si="76"/>
        <v>#REF!</v>
      </c>
      <c r="AT114" s="80" t="e">
        <f t="shared" ca="1" si="76"/>
        <v>#REF!</v>
      </c>
      <c r="AU114" s="80" t="e">
        <f t="shared" ca="1" si="76"/>
        <v>#REF!</v>
      </c>
      <c r="AV114" s="80" t="e">
        <f t="shared" ca="1" si="76"/>
        <v>#REF!</v>
      </c>
      <c r="AW114" s="80" t="e">
        <f t="shared" ca="1" si="76"/>
        <v>#REF!</v>
      </c>
      <c r="AX114" s="80" t="e">
        <f t="shared" ca="1" si="76"/>
        <v>#REF!</v>
      </c>
      <c r="AY114" s="80" t="e">
        <f t="shared" ca="1" si="76"/>
        <v>#REF!</v>
      </c>
      <c r="AZ114" s="80" t="e">
        <f t="shared" ca="1" si="76"/>
        <v>#REF!</v>
      </c>
      <c r="BA114" s="80" t="e">
        <f t="shared" ca="1" si="76"/>
        <v>#REF!</v>
      </c>
      <c r="BB114" s="80" t="e">
        <f t="shared" ca="1" si="76"/>
        <v>#REF!</v>
      </c>
      <c r="BC114" s="80" t="e">
        <f t="shared" ca="1" si="76"/>
        <v>#REF!</v>
      </c>
      <c r="BD114" s="80" t="e">
        <f t="shared" ca="1" si="76"/>
        <v>#REF!</v>
      </c>
      <c r="BE114" s="80" t="e">
        <f t="shared" ca="1" si="65"/>
        <v>#REF!</v>
      </c>
      <c r="BF114" s="80" t="e">
        <f t="shared" ref="BF114:BL123" ca="1" si="77">VLOOKUP($C114,INDIRECT("'"&amp;$B114&amp;"'!$C$4:$BL$182"),BF$166,0)</f>
        <v>#REF!</v>
      </c>
      <c r="BG114" s="80" t="e">
        <f t="shared" ca="1" si="77"/>
        <v>#REF!</v>
      </c>
      <c r="BH114" s="80" t="e">
        <f t="shared" ca="1" si="77"/>
        <v>#REF!</v>
      </c>
      <c r="BI114" s="80" t="e">
        <f t="shared" ca="1" si="77"/>
        <v>#REF!</v>
      </c>
      <c r="BJ114" s="80" t="e">
        <f t="shared" ca="1" si="77"/>
        <v>#REF!</v>
      </c>
      <c r="BK114" s="80" t="e">
        <f t="shared" ca="1" si="77"/>
        <v>#REF!</v>
      </c>
      <c r="BL114" s="80" t="e">
        <f t="shared" ca="1" si="77"/>
        <v>#REF!</v>
      </c>
      <c r="BM114" s="81" t="s">
        <v>631</v>
      </c>
      <c r="BN114" s="81" t="s">
        <v>307</v>
      </c>
      <c r="BO114" s="81" t="s">
        <v>519</v>
      </c>
    </row>
    <row r="115" spans="1:67" x14ac:dyDescent="0.2">
      <c r="A115" s="80">
        <v>112</v>
      </c>
      <c r="B115" s="53" t="s">
        <v>632</v>
      </c>
      <c r="C115" s="36" t="str">
        <f t="shared" si="45"/>
        <v>夕張市</v>
      </c>
      <c r="D115" s="36" t="e">
        <f t="shared" ca="1" si="72"/>
        <v>#REF!</v>
      </c>
      <c r="E115" s="36" t="e">
        <f t="shared" ca="1" si="72"/>
        <v>#REF!</v>
      </c>
      <c r="F115" s="36" t="e">
        <f t="shared" ca="1" si="72"/>
        <v>#REF!</v>
      </c>
      <c r="G115" s="36" t="e">
        <f t="shared" ca="1" si="72"/>
        <v>#REF!</v>
      </c>
      <c r="H115" s="36" t="e">
        <f t="shared" ca="1" si="72"/>
        <v>#REF!</v>
      </c>
      <c r="I115" s="36" t="e">
        <f t="shared" ca="1" si="72"/>
        <v>#REF!</v>
      </c>
      <c r="J115" s="36" t="e">
        <f t="shared" ca="1" si="72"/>
        <v>#REF!</v>
      </c>
      <c r="K115" s="36" t="e">
        <f t="shared" ca="1" si="72"/>
        <v>#REF!</v>
      </c>
      <c r="L115" s="36" t="e">
        <f t="shared" ca="1" si="72"/>
        <v>#REF!</v>
      </c>
      <c r="M115" s="36" t="e">
        <f t="shared" ca="1" si="72"/>
        <v>#REF!</v>
      </c>
      <c r="N115" s="36" t="e">
        <f t="shared" ca="1" si="73"/>
        <v>#REF!</v>
      </c>
      <c r="O115" s="36" t="e">
        <f t="shared" ca="1" si="73"/>
        <v>#REF!</v>
      </c>
      <c r="P115" s="36" t="e">
        <f t="shared" ca="1" si="73"/>
        <v>#REF!</v>
      </c>
      <c r="Q115" s="36" t="e">
        <f t="shared" ca="1" si="73"/>
        <v>#REF!</v>
      </c>
      <c r="R115" s="36" t="e">
        <f t="shared" ca="1" si="73"/>
        <v>#REF!</v>
      </c>
      <c r="S115" s="36" t="e">
        <f t="shared" ca="1" si="73"/>
        <v>#REF!</v>
      </c>
      <c r="T115" s="36" t="e">
        <f t="shared" ca="1" si="73"/>
        <v>#REF!</v>
      </c>
      <c r="U115" s="36" t="e">
        <f t="shared" ca="1" si="73"/>
        <v>#REF!</v>
      </c>
      <c r="V115" s="36" t="e">
        <f t="shared" ca="1" si="73"/>
        <v>#REF!</v>
      </c>
      <c r="W115" s="36" t="e">
        <f t="shared" ca="1" si="73"/>
        <v>#REF!</v>
      </c>
      <c r="X115" s="36" t="e">
        <f t="shared" ca="1" si="74"/>
        <v>#REF!</v>
      </c>
      <c r="Y115" s="36" t="e">
        <f t="shared" ca="1" si="74"/>
        <v>#REF!</v>
      </c>
      <c r="Z115" s="36" t="e">
        <f t="shared" ca="1" si="74"/>
        <v>#REF!</v>
      </c>
      <c r="AA115" s="36" t="e">
        <f t="shared" ca="1" si="74"/>
        <v>#REF!</v>
      </c>
      <c r="AB115" s="36" t="e">
        <f t="shared" ca="1" si="74"/>
        <v>#REF!</v>
      </c>
      <c r="AC115" s="36" t="e">
        <f t="shared" ca="1" si="74"/>
        <v>#REF!</v>
      </c>
      <c r="AD115" s="36" t="e">
        <f t="shared" ca="1" si="74"/>
        <v>#REF!</v>
      </c>
      <c r="AE115" s="36" t="e">
        <f t="shared" ca="1" si="74"/>
        <v>#REF!</v>
      </c>
      <c r="AF115" s="36" t="e">
        <f t="shared" ca="1" si="74"/>
        <v>#REF!</v>
      </c>
      <c r="AG115" s="36" t="e">
        <f t="shared" ca="1" si="74"/>
        <v>#REF!</v>
      </c>
      <c r="AH115" s="36" t="e">
        <f t="shared" ca="1" si="75"/>
        <v>#REF!</v>
      </c>
      <c r="AI115" s="36" t="e">
        <f t="shared" ca="1" si="75"/>
        <v>#REF!</v>
      </c>
      <c r="AJ115" s="36" t="e">
        <f t="shared" ca="1" si="75"/>
        <v>#REF!</v>
      </c>
      <c r="AK115" s="36" t="e">
        <f t="shared" ca="1" si="75"/>
        <v>#REF!</v>
      </c>
      <c r="AL115" s="36" t="e">
        <f t="shared" ca="1" si="75"/>
        <v>#REF!</v>
      </c>
      <c r="AM115" s="36" t="e">
        <f t="shared" ca="1" si="75"/>
        <v>#REF!</v>
      </c>
      <c r="AN115" s="36" t="e">
        <f t="shared" ca="1" si="75"/>
        <v>#REF!</v>
      </c>
      <c r="AO115" s="36" t="e">
        <f t="shared" ca="1" si="75"/>
        <v>#REF!</v>
      </c>
      <c r="AP115" s="36" t="e">
        <f t="shared" ca="1" si="75"/>
        <v>#REF!</v>
      </c>
      <c r="AQ115" s="36" t="e">
        <f t="shared" ca="1" si="75"/>
        <v>#REF!</v>
      </c>
      <c r="AR115" s="36" t="e">
        <f t="shared" ca="1" si="76"/>
        <v>#REF!</v>
      </c>
      <c r="AS115" s="36" t="e">
        <f t="shared" ca="1" si="76"/>
        <v>#REF!</v>
      </c>
      <c r="AT115" s="36" t="e">
        <f t="shared" ca="1" si="76"/>
        <v>#REF!</v>
      </c>
      <c r="AU115" s="36" t="e">
        <f t="shared" ca="1" si="76"/>
        <v>#REF!</v>
      </c>
      <c r="AV115" s="36" t="e">
        <f t="shared" ca="1" si="76"/>
        <v>#REF!</v>
      </c>
      <c r="AW115" s="36" t="e">
        <f t="shared" ca="1" si="76"/>
        <v>#REF!</v>
      </c>
      <c r="AX115" s="36" t="e">
        <f t="shared" ca="1" si="76"/>
        <v>#REF!</v>
      </c>
      <c r="AY115" s="36" t="e">
        <f t="shared" ca="1" si="76"/>
        <v>#REF!</v>
      </c>
      <c r="AZ115" s="36" t="e">
        <f t="shared" ca="1" si="76"/>
        <v>#REF!</v>
      </c>
      <c r="BA115" s="36" t="e">
        <f t="shared" ca="1" si="76"/>
        <v>#REF!</v>
      </c>
      <c r="BB115" s="36" t="e">
        <f t="shared" ca="1" si="76"/>
        <v>#REF!</v>
      </c>
      <c r="BC115" s="36" t="e">
        <f t="shared" ca="1" si="76"/>
        <v>#REF!</v>
      </c>
      <c r="BD115" s="36" t="e">
        <f t="shared" ca="1" si="76"/>
        <v>#REF!</v>
      </c>
      <c r="BE115" s="73" t="e">
        <f t="shared" ca="1" si="65"/>
        <v>#REF!</v>
      </c>
      <c r="BF115" s="73" t="e">
        <f t="shared" ca="1" si="77"/>
        <v>#REF!</v>
      </c>
      <c r="BG115" s="36" t="e">
        <f t="shared" ca="1" si="77"/>
        <v>#REF!</v>
      </c>
      <c r="BH115" s="36" t="e">
        <f t="shared" ca="1" si="77"/>
        <v>#REF!</v>
      </c>
      <c r="BI115" s="36" t="e">
        <f t="shared" ca="1" si="77"/>
        <v>#REF!</v>
      </c>
      <c r="BJ115" s="36" t="e">
        <f t="shared" ca="1" si="77"/>
        <v>#REF!</v>
      </c>
      <c r="BK115" s="36" t="e">
        <f t="shared" ca="1" si="77"/>
        <v>#REF!</v>
      </c>
      <c r="BL115" s="36" t="e">
        <f t="shared" ca="1" si="77"/>
        <v>#REF!</v>
      </c>
      <c r="BM115" s="53" t="s">
        <v>632</v>
      </c>
      <c r="BN115" s="53" t="s">
        <v>308</v>
      </c>
      <c r="BO115" s="53" t="s">
        <v>437</v>
      </c>
    </row>
    <row r="116" spans="1:67" x14ac:dyDescent="0.2">
      <c r="A116" s="80">
        <v>113</v>
      </c>
      <c r="B116" s="53" t="s">
        <v>633</v>
      </c>
      <c r="C116" s="36" t="str">
        <f t="shared" si="45"/>
        <v>夕張市</v>
      </c>
      <c r="D116" s="36" t="e">
        <f t="shared" ca="1" si="72"/>
        <v>#REF!</v>
      </c>
      <c r="E116" s="36" t="e">
        <f t="shared" ca="1" si="72"/>
        <v>#REF!</v>
      </c>
      <c r="F116" s="36" t="e">
        <f t="shared" ca="1" si="72"/>
        <v>#REF!</v>
      </c>
      <c r="G116" s="36" t="e">
        <f t="shared" ca="1" si="72"/>
        <v>#REF!</v>
      </c>
      <c r="H116" s="36" t="e">
        <f t="shared" ca="1" si="72"/>
        <v>#REF!</v>
      </c>
      <c r="I116" s="36" t="e">
        <f t="shared" ca="1" si="72"/>
        <v>#REF!</v>
      </c>
      <c r="J116" s="36" t="e">
        <f t="shared" ca="1" si="72"/>
        <v>#REF!</v>
      </c>
      <c r="K116" s="36" t="e">
        <f t="shared" ca="1" si="72"/>
        <v>#REF!</v>
      </c>
      <c r="L116" s="36" t="e">
        <f t="shared" ca="1" si="72"/>
        <v>#REF!</v>
      </c>
      <c r="M116" s="36" t="e">
        <f t="shared" ca="1" si="72"/>
        <v>#REF!</v>
      </c>
      <c r="N116" s="36" t="e">
        <f t="shared" ca="1" si="73"/>
        <v>#REF!</v>
      </c>
      <c r="O116" s="36" t="e">
        <f t="shared" ca="1" si="73"/>
        <v>#REF!</v>
      </c>
      <c r="P116" s="36" t="e">
        <f t="shared" ca="1" si="73"/>
        <v>#REF!</v>
      </c>
      <c r="Q116" s="36" t="e">
        <f t="shared" ca="1" si="73"/>
        <v>#REF!</v>
      </c>
      <c r="R116" s="36" t="e">
        <f t="shared" ca="1" si="73"/>
        <v>#REF!</v>
      </c>
      <c r="S116" s="36" t="e">
        <f t="shared" ca="1" si="73"/>
        <v>#REF!</v>
      </c>
      <c r="T116" s="36" t="e">
        <f t="shared" ca="1" si="73"/>
        <v>#REF!</v>
      </c>
      <c r="U116" s="36" t="e">
        <f t="shared" ca="1" si="73"/>
        <v>#REF!</v>
      </c>
      <c r="V116" s="36" t="e">
        <f t="shared" ca="1" si="73"/>
        <v>#REF!</v>
      </c>
      <c r="W116" s="36" t="e">
        <f t="shared" ca="1" si="73"/>
        <v>#REF!</v>
      </c>
      <c r="X116" s="36" t="e">
        <f t="shared" ca="1" si="74"/>
        <v>#REF!</v>
      </c>
      <c r="Y116" s="36" t="e">
        <f t="shared" ca="1" si="74"/>
        <v>#REF!</v>
      </c>
      <c r="Z116" s="36" t="e">
        <f t="shared" ca="1" si="74"/>
        <v>#REF!</v>
      </c>
      <c r="AA116" s="36" t="e">
        <f t="shared" ca="1" si="74"/>
        <v>#REF!</v>
      </c>
      <c r="AB116" s="36" t="e">
        <f t="shared" ca="1" si="74"/>
        <v>#REF!</v>
      </c>
      <c r="AC116" s="36" t="e">
        <f t="shared" ca="1" si="74"/>
        <v>#REF!</v>
      </c>
      <c r="AD116" s="36" t="e">
        <f t="shared" ca="1" si="74"/>
        <v>#REF!</v>
      </c>
      <c r="AE116" s="36" t="e">
        <f t="shared" ca="1" si="74"/>
        <v>#REF!</v>
      </c>
      <c r="AF116" s="36" t="e">
        <f t="shared" ca="1" si="74"/>
        <v>#REF!</v>
      </c>
      <c r="AG116" s="36" t="e">
        <f t="shared" ca="1" si="74"/>
        <v>#REF!</v>
      </c>
      <c r="AH116" s="36" t="e">
        <f t="shared" ca="1" si="75"/>
        <v>#REF!</v>
      </c>
      <c r="AI116" s="36" t="e">
        <f t="shared" ca="1" si="75"/>
        <v>#REF!</v>
      </c>
      <c r="AJ116" s="36" t="e">
        <f t="shared" ca="1" si="75"/>
        <v>#REF!</v>
      </c>
      <c r="AK116" s="36" t="e">
        <f t="shared" ca="1" si="75"/>
        <v>#REF!</v>
      </c>
      <c r="AL116" s="36" t="e">
        <f t="shared" ca="1" si="75"/>
        <v>#REF!</v>
      </c>
      <c r="AM116" s="36" t="e">
        <f t="shared" ca="1" si="75"/>
        <v>#REF!</v>
      </c>
      <c r="AN116" s="36" t="e">
        <f t="shared" ca="1" si="75"/>
        <v>#REF!</v>
      </c>
      <c r="AO116" s="36" t="e">
        <f t="shared" ca="1" si="75"/>
        <v>#REF!</v>
      </c>
      <c r="AP116" s="36" t="e">
        <f t="shared" ca="1" si="75"/>
        <v>#REF!</v>
      </c>
      <c r="AQ116" s="36" t="e">
        <f t="shared" ca="1" si="75"/>
        <v>#REF!</v>
      </c>
      <c r="AR116" s="36" t="e">
        <f t="shared" ca="1" si="76"/>
        <v>#REF!</v>
      </c>
      <c r="AS116" s="36" t="e">
        <f t="shared" ca="1" si="76"/>
        <v>#REF!</v>
      </c>
      <c r="AT116" s="36" t="e">
        <f t="shared" ca="1" si="76"/>
        <v>#REF!</v>
      </c>
      <c r="AU116" s="36" t="e">
        <f t="shared" ca="1" si="76"/>
        <v>#REF!</v>
      </c>
      <c r="AV116" s="36" t="e">
        <f t="shared" ca="1" si="76"/>
        <v>#REF!</v>
      </c>
      <c r="AW116" s="36" t="e">
        <f t="shared" ca="1" si="76"/>
        <v>#REF!</v>
      </c>
      <c r="AX116" s="36" t="e">
        <f t="shared" ca="1" si="76"/>
        <v>#REF!</v>
      </c>
      <c r="AY116" s="36" t="e">
        <f t="shared" ca="1" si="76"/>
        <v>#REF!</v>
      </c>
      <c r="AZ116" s="36" t="e">
        <f t="shared" ca="1" si="76"/>
        <v>#REF!</v>
      </c>
      <c r="BA116" s="36" t="e">
        <f t="shared" ca="1" si="76"/>
        <v>#REF!</v>
      </c>
      <c r="BB116" s="36" t="e">
        <f t="shared" ca="1" si="76"/>
        <v>#REF!</v>
      </c>
      <c r="BC116" s="36" t="e">
        <f t="shared" ca="1" si="76"/>
        <v>#REF!</v>
      </c>
      <c r="BD116" s="36" t="e">
        <f t="shared" ca="1" si="76"/>
        <v>#REF!</v>
      </c>
      <c r="BE116" s="36" t="e">
        <f t="shared" ca="1" si="65"/>
        <v>#REF!</v>
      </c>
      <c r="BF116" s="36" t="e">
        <f t="shared" ca="1" si="77"/>
        <v>#REF!</v>
      </c>
      <c r="BG116" s="36" t="e">
        <f t="shared" ca="1" si="77"/>
        <v>#REF!</v>
      </c>
      <c r="BH116" s="36" t="e">
        <f t="shared" ca="1" si="77"/>
        <v>#REF!</v>
      </c>
      <c r="BI116" s="36" t="e">
        <f t="shared" ca="1" si="77"/>
        <v>#REF!</v>
      </c>
      <c r="BJ116" s="36" t="e">
        <f t="shared" ca="1" si="77"/>
        <v>#REF!</v>
      </c>
      <c r="BK116" s="36" t="e">
        <f t="shared" ca="1" si="77"/>
        <v>#REF!</v>
      </c>
      <c r="BL116" s="36" t="e">
        <f t="shared" ca="1" si="77"/>
        <v>#REF!</v>
      </c>
      <c r="BM116" s="53" t="s">
        <v>633</v>
      </c>
      <c r="BN116" s="53" t="s">
        <v>308</v>
      </c>
      <c r="BO116" s="53" t="s">
        <v>518</v>
      </c>
    </row>
    <row r="117" spans="1:67" x14ac:dyDescent="0.2">
      <c r="A117" s="80">
        <v>114</v>
      </c>
      <c r="B117" s="53" t="s">
        <v>634</v>
      </c>
      <c r="C117" s="36" t="str">
        <f t="shared" si="45"/>
        <v>夕張市</v>
      </c>
      <c r="D117" s="36" t="e">
        <f t="shared" ca="1" si="72"/>
        <v>#REF!</v>
      </c>
      <c r="E117" s="36" t="e">
        <f t="shared" ca="1" si="72"/>
        <v>#REF!</v>
      </c>
      <c r="F117" s="36" t="e">
        <f t="shared" ca="1" si="72"/>
        <v>#REF!</v>
      </c>
      <c r="G117" s="36" t="e">
        <f t="shared" ca="1" si="72"/>
        <v>#REF!</v>
      </c>
      <c r="H117" s="36" t="e">
        <f t="shared" ca="1" si="72"/>
        <v>#REF!</v>
      </c>
      <c r="I117" s="36" t="e">
        <f t="shared" ca="1" si="72"/>
        <v>#REF!</v>
      </c>
      <c r="J117" s="36" t="e">
        <f t="shared" ca="1" si="72"/>
        <v>#REF!</v>
      </c>
      <c r="K117" s="36" t="e">
        <f t="shared" ca="1" si="72"/>
        <v>#REF!</v>
      </c>
      <c r="L117" s="36" t="e">
        <f t="shared" ca="1" si="72"/>
        <v>#REF!</v>
      </c>
      <c r="M117" s="36" t="e">
        <f t="shared" ca="1" si="72"/>
        <v>#REF!</v>
      </c>
      <c r="N117" s="36" t="e">
        <f t="shared" ca="1" si="73"/>
        <v>#REF!</v>
      </c>
      <c r="O117" s="36" t="e">
        <f t="shared" ca="1" si="73"/>
        <v>#REF!</v>
      </c>
      <c r="P117" s="36" t="e">
        <f t="shared" ca="1" si="73"/>
        <v>#REF!</v>
      </c>
      <c r="Q117" s="36" t="e">
        <f t="shared" ca="1" si="73"/>
        <v>#REF!</v>
      </c>
      <c r="R117" s="36" t="e">
        <f t="shared" ca="1" si="73"/>
        <v>#REF!</v>
      </c>
      <c r="S117" s="36" t="e">
        <f t="shared" ca="1" si="73"/>
        <v>#REF!</v>
      </c>
      <c r="T117" s="36" t="e">
        <f t="shared" ca="1" si="73"/>
        <v>#REF!</v>
      </c>
      <c r="U117" s="36" t="e">
        <f t="shared" ca="1" si="73"/>
        <v>#REF!</v>
      </c>
      <c r="V117" s="36" t="e">
        <f t="shared" ca="1" si="73"/>
        <v>#REF!</v>
      </c>
      <c r="W117" s="36" t="e">
        <f t="shared" ca="1" si="73"/>
        <v>#REF!</v>
      </c>
      <c r="X117" s="36" t="e">
        <f t="shared" ca="1" si="74"/>
        <v>#REF!</v>
      </c>
      <c r="Y117" s="36" t="e">
        <f t="shared" ca="1" si="74"/>
        <v>#REF!</v>
      </c>
      <c r="Z117" s="36" t="e">
        <f t="shared" ca="1" si="74"/>
        <v>#REF!</v>
      </c>
      <c r="AA117" s="36" t="e">
        <f t="shared" ca="1" si="74"/>
        <v>#REF!</v>
      </c>
      <c r="AB117" s="36" t="e">
        <f t="shared" ca="1" si="74"/>
        <v>#REF!</v>
      </c>
      <c r="AC117" s="36" t="e">
        <f t="shared" ca="1" si="74"/>
        <v>#REF!</v>
      </c>
      <c r="AD117" s="36" t="e">
        <f t="shared" ca="1" si="74"/>
        <v>#REF!</v>
      </c>
      <c r="AE117" s="36" t="e">
        <f t="shared" ca="1" si="74"/>
        <v>#REF!</v>
      </c>
      <c r="AF117" s="36" t="e">
        <f t="shared" ca="1" si="74"/>
        <v>#REF!</v>
      </c>
      <c r="AG117" s="36" t="e">
        <f t="shared" ca="1" si="74"/>
        <v>#REF!</v>
      </c>
      <c r="AH117" s="36" t="e">
        <f t="shared" ca="1" si="75"/>
        <v>#REF!</v>
      </c>
      <c r="AI117" s="36" t="e">
        <f t="shared" ca="1" si="75"/>
        <v>#REF!</v>
      </c>
      <c r="AJ117" s="36" t="e">
        <f t="shared" ca="1" si="75"/>
        <v>#REF!</v>
      </c>
      <c r="AK117" s="36" t="e">
        <f t="shared" ca="1" si="75"/>
        <v>#REF!</v>
      </c>
      <c r="AL117" s="36" t="e">
        <f t="shared" ca="1" si="75"/>
        <v>#REF!</v>
      </c>
      <c r="AM117" s="36" t="e">
        <f t="shared" ca="1" si="75"/>
        <v>#REF!</v>
      </c>
      <c r="AN117" s="36" t="e">
        <f t="shared" ca="1" si="75"/>
        <v>#REF!</v>
      </c>
      <c r="AO117" s="36" t="e">
        <f t="shared" ca="1" si="75"/>
        <v>#REF!</v>
      </c>
      <c r="AP117" s="36" t="e">
        <f t="shared" ca="1" si="75"/>
        <v>#REF!</v>
      </c>
      <c r="AQ117" s="36" t="e">
        <f t="shared" ca="1" si="75"/>
        <v>#REF!</v>
      </c>
      <c r="AR117" s="36" t="e">
        <f t="shared" ca="1" si="76"/>
        <v>#REF!</v>
      </c>
      <c r="AS117" s="36" t="e">
        <f t="shared" ca="1" si="76"/>
        <v>#REF!</v>
      </c>
      <c r="AT117" s="36" t="e">
        <f t="shared" ca="1" si="76"/>
        <v>#REF!</v>
      </c>
      <c r="AU117" s="36" t="e">
        <f t="shared" ca="1" si="76"/>
        <v>#REF!</v>
      </c>
      <c r="AV117" s="36" t="e">
        <f t="shared" ca="1" si="76"/>
        <v>#REF!</v>
      </c>
      <c r="AW117" s="36" t="e">
        <f t="shared" ca="1" si="76"/>
        <v>#REF!</v>
      </c>
      <c r="AX117" s="36" t="e">
        <f t="shared" ca="1" si="76"/>
        <v>#REF!</v>
      </c>
      <c r="AY117" s="36" t="e">
        <f t="shared" ca="1" si="76"/>
        <v>#REF!</v>
      </c>
      <c r="AZ117" s="36" t="e">
        <f t="shared" ca="1" si="76"/>
        <v>#REF!</v>
      </c>
      <c r="BA117" s="36" t="e">
        <f t="shared" ca="1" si="76"/>
        <v>#REF!</v>
      </c>
      <c r="BB117" s="36" t="e">
        <f t="shared" ca="1" si="76"/>
        <v>#REF!</v>
      </c>
      <c r="BC117" s="36" t="e">
        <f t="shared" ca="1" si="76"/>
        <v>#REF!</v>
      </c>
      <c r="BD117" s="36" t="e">
        <f t="shared" ca="1" si="76"/>
        <v>#REF!</v>
      </c>
      <c r="BE117" s="36" t="e">
        <f t="shared" ca="1" si="65"/>
        <v>#REF!</v>
      </c>
      <c r="BF117" s="36" t="e">
        <f t="shared" ca="1" si="77"/>
        <v>#REF!</v>
      </c>
      <c r="BG117" s="36" t="e">
        <f t="shared" ca="1" si="77"/>
        <v>#REF!</v>
      </c>
      <c r="BH117" s="36" t="e">
        <f t="shared" ca="1" si="77"/>
        <v>#REF!</v>
      </c>
      <c r="BI117" s="36" t="e">
        <f t="shared" ca="1" si="77"/>
        <v>#REF!</v>
      </c>
      <c r="BJ117" s="36" t="e">
        <f t="shared" ca="1" si="77"/>
        <v>#REF!</v>
      </c>
      <c r="BK117" s="36" t="e">
        <f t="shared" ca="1" si="77"/>
        <v>#REF!</v>
      </c>
      <c r="BL117" s="36" t="e">
        <f t="shared" ca="1" si="77"/>
        <v>#REF!</v>
      </c>
      <c r="BM117" s="53" t="s">
        <v>634</v>
      </c>
      <c r="BN117" s="53" t="s">
        <v>308</v>
      </c>
      <c r="BO117" s="53" t="s">
        <v>519</v>
      </c>
    </row>
    <row r="118" spans="1:67" s="83" customFormat="1" x14ac:dyDescent="0.2">
      <c r="A118" s="80">
        <v>115</v>
      </c>
      <c r="B118" s="81" t="s">
        <v>635</v>
      </c>
      <c r="C118" s="80" t="str">
        <f t="shared" si="45"/>
        <v>夕張市</v>
      </c>
      <c r="D118" s="80" t="e">
        <f t="shared" ca="1" si="72"/>
        <v>#REF!</v>
      </c>
      <c r="E118" s="80" t="e">
        <f t="shared" ca="1" si="72"/>
        <v>#REF!</v>
      </c>
      <c r="F118" s="80" t="e">
        <f t="shared" ca="1" si="72"/>
        <v>#REF!</v>
      </c>
      <c r="G118" s="80" t="e">
        <f t="shared" ca="1" si="72"/>
        <v>#REF!</v>
      </c>
      <c r="H118" s="80" t="e">
        <f t="shared" ca="1" si="72"/>
        <v>#REF!</v>
      </c>
      <c r="I118" s="80" t="e">
        <f t="shared" ca="1" si="72"/>
        <v>#REF!</v>
      </c>
      <c r="J118" s="80" t="e">
        <f t="shared" ca="1" si="72"/>
        <v>#REF!</v>
      </c>
      <c r="K118" s="80" t="e">
        <f t="shared" ca="1" si="72"/>
        <v>#REF!</v>
      </c>
      <c r="L118" s="80" t="e">
        <f t="shared" ca="1" si="72"/>
        <v>#REF!</v>
      </c>
      <c r="M118" s="80" t="e">
        <f t="shared" ca="1" si="72"/>
        <v>#REF!</v>
      </c>
      <c r="N118" s="80" t="e">
        <f t="shared" ca="1" si="73"/>
        <v>#REF!</v>
      </c>
      <c r="O118" s="80" t="e">
        <f t="shared" ca="1" si="73"/>
        <v>#REF!</v>
      </c>
      <c r="P118" s="80" t="e">
        <f t="shared" ca="1" si="73"/>
        <v>#REF!</v>
      </c>
      <c r="Q118" s="80" t="e">
        <f t="shared" ca="1" si="73"/>
        <v>#REF!</v>
      </c>
      <c r="R118" s="80" t="e">
        <f t="shared" ca="1" si="73"/>
        <v>#REF!</v>
      </c>
      <c r="S118" s="80" t="e">
        <f t="shared" ca="1" si="73"/>
        <v>#REF!</v>
      </c>
      <c r="T118" s="80" t="e">
        <f t="shared" ca="1" si="73"/>
        <v>#REF!</v>
      </c>
      <c r="U118" s="80" t="e">
        <f t="shared" ca="1" si="73"/>
        <v>#REF!</v>
      </c>
      <c r="V118" s="80" t="e">
        <f t="shared" ca="1" si="73"/>
        <v>#REF!</v>
      </c>
      <c r="W118" s="80" t="e">
        <f t="shared" ca="1" si="73"/>
        <v>#REF!</v>
      </c>
      <c r="X118" s="80" t="e">
        <f t="shared" ca="1" si="74"/>
        <v>#REF!</v>
      </c>
      <c r="Y118" s="80" t="e">
        <f t="shared" ca="1" si="74"/>
        <v>#REF!</v>
      </c>
      <c r="Z118" s="80" t="e">
        <f t="shared" ca="1" si="74"/>
        <v>#REF!</v>
      </c>
      <c r="AA118" s="80" t="e">
        <f t="shared" ca="1" si="74"/>
        <v>#REF!</v>
      </c>
      <c r="AB118" s="80" t="e">
        <f t="shared" ca="1" si="74"/>
        <v>#REF!</v>
      </c>
      <c r="AC118" s="80" t="e">
        <f t="shared" ca="1" si="74"/>
        <v>#REF!</v>
      </c>
      <c r="AD118" s="80" t="e">
        <f t="shared" ca="1" si="74"/>
        <v>#REF!</v>
      </c>
      <c r="AE118" s="80" t="e">
        <f t="shared" ca="1" si="74"/>
        <v>#REF!</v>
      </c>
      <c r="AF118" s="80" t="e">
        <f t="shared" ca="1" si="74"/>
        <v>#REF!</v>
      </c>
      <c r="AG118" s="80" t="e">
        <f t="shared" ca="1" si="74"/>
        <v>#REF!</v>
      </c>
      <c r="AH118" s="80" t="e">
        <f t="shared" ca="1" si="75"/>
        <v>#REF!</v>
      </c>
      <c r="AI118" s="80" t="e">
        <f t="shared" ca="1" si="75"/>
        <v>#REF!</v>
      </c>
      <c r="AJ118" s="80" t="e">
        <f t="shared" ca="1" si="75"/>
        <v>#REF!</v>
      </c>
      <c r="AK118" s="80" t="e">
        <f t="shared" ca="1" si="75"/>
        <v>#REF!</v>
      </c>
      <c r="AL118" s="80" t="e">
        <f t="shared" ca="1" si="75"/>
        <v>#REF!</v>
      </c>
      <c r="AM118" s="80" t="e">
        <f t="shared" ca="1" si="75"/>
        <v>#REF!</v>
      </c>
      <c r="AN118" s="80" t="e">
        <f t="shared" ca="1" si="75"/>
        <v>#REF!</v>
      </c>
      <c r="AO118" s="80" t="e">
        <f t="shared" ca="1" si="75"/>
        <v>#REF!</v>
      </c>
      <c r="AP118" s="80" t="e">
        <f t="shared" ca="1" si="75"/>
        <v>#REF!</v>
      </c>
      <c r="AQ118" s="80" t="e">
        <f t="shared" ca="1" si="75"/>
        <v>#REF!</v>
      </c>
      <c r="AR118" s="80" t="e">
        <f t="shared" ca="1" si="76"/>
        <v>#REF!</v>
      </c>
      <c r="AS118" s="80" t="e">
        <f t="shared" ca="1" si="76"/>
        <v>#REF!</v>
      </c>
      <c r="AT118" s="80" t="e">
        <f t="shared" ca="1" si="76"/>
        <v>#REF!</v>
      </c>
      <c r="AU118" s="80" t="e">
        <f t="shared" ca="1" si="76"/>
        <v>#REF!</v>
      </c>
      <c r="AV118" s="80" t="e">
        <f t="shared" ca="1" si="76"/>
        <v>#REF!</v>
      </c>
      <c r="AW118" s="80" t="e">
        <f t="shared" ca="1" si="76"/>
        <v>#REF!</v>
      </c>
      <c r="AX118" s="80" t="e">
        <f t="shared" ca="1" si="76"/>
        <v>#REF!</v>
      </c>
      <c r="AY118" s="80" t="e">
        <f t="shared" ca="1" si="76"/>
        <v>#REF!</v>
      </c>
      <c r="AZ118" s="80" t="e">
        <f t="shared" ca="1" si="76"/>
        <v>#REF!</v>
      </c>
      <c r="BA118" s="80" t="e">
        <f t="shared" ca="1" si="76"/>
        <v>#REF!</v>
      </c>
      <c r="BB118" s="80" t="e">
        <f t="shared" ca="1" si="76"/>
        <v>#REF!</v>
      </c>
      <c r="BC118" s="80" t="e">
        <f t="shared" ca="1" si="76"/>
        <v>#REF!</v>
      </c>
      <c r="BD118" s="80" t="e">
        <f t="shared" ca="1" si="76"/>
        <v>#REF!</v>
      </c>
      <c r="BE118" s="80" t="e">
        <f t="shared" ca="1" si="65"/>
        <v>#REF!</v>
      </c>
      <c r="BF118" s="80" t="e">
        <f t="shared" ca="1" si="77"/>
        <v>#REF!</v>
      </c>
      <c r="BG118" s="80" t="e">
        <f t="shared" ca="1" si="77"/>
        <v>#REF!</v>
      </c>
      <c r="BH118" s="80" t="e">
        <f t="shared" ca="1" si="77"/>
        <v>#REF!</v>
      </c>
      <c r="BI118" s="80" t="e">
        <f t="shared" ca="1" si="77"/>
        <v>#REF!</v>
      </c>
      <c r="BJ118" s="80" t="e">
        <f t="shared" ca="1" si="77"/>
        <v>#REF!</v>
      </c>
      <c r="BK118" s="80" t="e">
        <f t="shared" ca="1" si="77"/>
        <v>#REF!</v>
      </c>
      <c r="BL118" s="80" t="e">
        <f t="shared" ca="1" si="77"/>
        <v>#REF!</v>
      </c>
      <c r="BM118" s="81" t="s">
        <v>635</v>
      </c>
      <c r="BN118" s="81" t="s">
        <v>309</v>
      </c>
      <c r="BO118" s="81" t="s">
        <v>437</v>
      </c>
    </row>
    <row r="119" spans="1:67" s="83" customFormat="1" x14ac:dyDescent="0.2">
      <c r="A119" s="80">
        <v>116</v>
      </c>
      <c r="B119" s="81" t="s">
        <v>636</v>
      </c>
      <c r="C119" s="80" t="str">
        <f t="shared" si="45"/>
        <v>夕張市</v>
      </c>
      <c r="D119" s="80" t="e">
        <f t="shared" ca="1" si="72"/>
        <v>#REF!</v>
      </c>
      <c r="E119" s="80" t="e">
        <f t="shared" ca="1" si="72"/>
        <v>#REF!</v>
      </c>
      <c r="F119" s="80" t="e">
        <f t="shared" ca="1" si="72"/>
        <v>#REF!</v>
      </c>
      <c r="G119" s="80" t="e">
        <f t="shared" ca="1" si="72"/>
        <v>#REF!</v>
      </c>
      <c r="H119" s="80" t="e">
        <f t="shared" ca="1" si="72"/>
        <v>#REF!</v>
      </c>
      <c r="I119" s="80" t="e">
        <f t="shared" ca="1" si="72"/>
        <v>#REF!</v>
      </c>
      <c r="J119" s="80" t="e">
        <f t="shared" ca="1" si="72"/>
        <v>#REF!</v>
      </c>
      <c r="K119" s="80" t="e">
        <f t="shared" ca="1" si="72"/>
        <v>#REF!</v>
      </c>
      <c r="L119" s="80" t="e">
        <f t="shared" ca="1" si="72"/>
        <v>#REF!</v>
      </c>
      <c r="M119" s="80" t="e">
        <f t="shared" ca="1" si="72"/>
        <v>#REF!</v>
      </c>
      <c r="N119" s="80" t="e">
        <f t="shared" ca="1" si="73"/>
        <v>#REF!</v>
      </c>
      <c r="O119" s="80" t="e">
        <f t="shared" ca="1" si="73"/>
        <v>#REF!</v>
      </c>
      <c r="P119" s="80" t="e">
        <f t="shared" ca="1" si="73"/>
        <v>#REF!</v>
      </c>
      <c r="Q119" s="80" t="e">
        <f t="shared" ca="1" si="73"/>
        <v>#REF!</v>
      </c>
      <c r="R119" s="80" t="e">
        <f t="shared" ca="1" si="73"/>
        <v>#REF!</v>
      </c>
      <c r="S119" s="80" t="e">
        <f t="shared" ca="1" si="73"/>
        <v>#REF!</v>
      </c>
      <c r="T119" s="80" t="e">
        <f t="shared" ca="1" si="73"/>
        <v>#REF!</v>
      </c>
      <c r="U119" s="80" t="e">
        <f t="shared" ca="1" si="73"/>
        <v>#REF!</v>
      </c>
      <c r="V119" s="80" t="e">
        <f t="shared" ca="1" si="73"/>
        <v>#REF!</v>
      </c>
      <c r="W119" s="80" t="e">
        <f t="shared" ca="1" si="73"/>
        <v>#REF!</v>
      </c>
      <c r="X119" s="80" t="e">
        <f t="shared" ca="1" si="74"/>
        <v>#REF!</v>
      </c>
      <c r="Y119" s="80" t="e">
        <f t="shared" ca="1" si="74"/>
        <v>#REF!</v>
      </c>
      <c r="Z119" s="80" t="e">
        <f t="shared" ca="1" si="74"/>
        <v>#REF!</v>
      </c>
      <c r="AA119" s="80" t="e">
        <f t="shared" ca="1" si="74"/>
        <v>#REF!</v>
      </c>
      <c r="AB119" s="80" t="e">
        <f t="shared" ca="1" si="74"/>
        <v>#REF!</v>
      </c>
      <c r="AC119" s="80" t="e">
        <f t="shared" ca="1" si="74"/>
        <v>#REF!</v>
      </c>
      <c r="AD119" s="80" t="e">
        <f t="shared" ca="1" si="74"/>
        <v>#REF!</v>
      </c>
      <c r="AE119" s="80" t="e">
        <f t="shared" ca="1" si="74"/>
        <v>#REF!</v>
      </c>
      <c r="AF119" s="80" t="e">
        <f t="shared" ca="1" si="74"/>
        <v>#REF!</v>
      </c>
      <c r="AG119" s="80" t="e">
        <f t="shared" ca="1" si="74"/>
        <v>#REF!</v>
      </c>
      <c r="AH119" s="80" t="e">
        <f t="shared" ca="1" si="75"/>
        <v>#REF!</v>
      </c>
      <c r="AI119" s="80" t="e">
        <f t="shared" ca="1" si="75"/>
        <v>#REF!</v>
      </c>
      <c r="AJ119" s="80" t="e">
        <f t="shared" ca="1" si="75"/>
        <v>#REF!</v>
      </c>
      <c r="AK119" s="80" t="e">
        <f t="shared" ca="1" si="75"/>
        <v>#REF!</v>
      </c>
      <c r="AL119" s="80" t="e">
        <f t="shared" ca="1" si="75"/>
        <v>#REF!</v>
      </c>
      <c r="AM119" s="80" t="e">
        <f t="shared" ca="1" si="75"/>
        <v>#REF!</v>
      </c>
      <c r="AN119" s="80" t="e">
        <f t="shared" ca="1" si="75"/>
        <v>#REF!</v>
      </c>
      <c r="AO119" s="80" t="e">
        <f t="shared" ca="1" si="75"/>
        <v>#REF!</v>
      </c>
      <c r="AP119" s="80" t="e">
        <f t="shared" ca="1" si="75"/>
        <v>#REF!</v>
      </c>
      <c r="AQ119" s="80" t="e">
        <f t="shared" ca="1" si="75"/>
        <v>#REF!</v>
      </c>
      <c r="AR119" s="80" t="e">
        <f t="shared" ca="1" si="76"/>
        <v>#REF!</v>
      </c>
      <c r="AS119" s="80" t="e">
        <f t="shared" ca="1" si="76"/>
        <v>#REF!</v>
      </c>
      <c r="AT119" s="80" t="e">
        <f t="shared" ca="1" si="76"/>
        <v>#REF!</v>
      </c>
      <c r="AU119" s="80" t="e">
        <f t="shared" ca="1" si="76"/>
        <v>#REF!</v>
      </c>
      <c r="AV119" s="80" t="e">
        <f t="shared" ca="1" si="76"/>
        <v>#REF!</v>
      </c>
      <c r="AW119" s="80" t="e">
        <f t="shared" ca="1" si="76"/>
        <v>#REF!</v>
      </c>
      <c r="AX119" s="80" t="e">
        <f t="shared" ca="1" si="76"/>
        <v>#REF!</v>
      </c>
      <c r="AY119" s="80" t="e">
        <f t="shared" ca="1" si="76"/>
        <v>#REF!</v>
      </c>
      <c r="AZ119" s="80" t="e">
        <f t="shared" ca="1" si="76"/>
        <v>#REF!</v>
      </c>
      <c r="BA119" s="80" t="e">
        <f t="shared" ca="1" si="76"/>
        <v>#REF!</v>
      </c>
      <c r="BB119" s="80" t="e">
        <f t="shared" ca="1" si="76"/>
        <v>#REF!</v>
      </c>
      <c r="BC119" s="80" t="e">
        <f t="shared" ca="1" si="76"/>
        <v>#REF!</v>
      </c>
      <c r="BD119" s="80" t="e">
        <f t="shared" ca="1" si="76"/>
        <v>#REF!</v>
      </c>
      <c r="BE119" s="80" t="e">
        <f t="shared" ca="1" si="65"/>
        <v>#REF!</v>
      </c>
      <c r="BF119" s="80" t="e">
        <f t="shared" ca="1" si="77"/>
        <v>#REF!</v>
      </c>
      <c r="BG119" s="80" t="e">
        <f t="shared" ca="1" si="77"/>
        <v>#REF!</v>
      </c>
      <c r="BH119" s="80" t="e">
        <f t="shared" ca="1" si="77"/>
        <v>#REF!</v>
      </c>
      <c r="BI119" s="80" t="e">
        <f t="shared" ca="1" si="77"/>
        <v>#REF!</v>
      </c>
      <c r="BJ119" s="80" t="e">
        <f t="shared" ca="1" si="77"/>
        <v>#REF!</v>
      </c>
      <c r="BK119" s="80" t="e">
        <f t="shared" ca="1" si="77"/>
        <v>#REF!</v>
      </c>
      <c r="BL119" s="80" t="e">
        <f t="shared" ca="1" si="77"/>
        <v>#REF!</v>
      </c>
      <c r="BM119" s="81" t="s">
        <v>636</v>
      </c>
      <c r="BN119" s="81" t="s">
        <v>309</v>
      </c>
      <c r="BO119" s="81" t="s">
        <v>518</v>
      </c>
    </row>
    <row r="120" spans="1:67" s="83" customFormat="1" x14ac:dyDescent="0.2">
      <c r="A120" s="80">
        <v>117</v>
      </c>
      <c r="B120" s="81" t="s">
        <v>637</v>
      </c>
      <c r="C120" s="80" t="str">
        <f t="shared" si="45"/>
        <v>夕張市</v>
      </c>
      <c r="D120" s="80" t="e">
        <f t="shared" ca="1" si="72"/>
        <v>#REF!</v>
      </c>
      <c r="E120" s="80" t="e">
        <f t="shared" ca="1" si="72"/>
        <v>#REF!</v>
      </c>
      <c r="F120" s="80" t="e">
        <f t="shared" ca="1" si="72"/>
        <v>#REF!</v>
      </c>
      <c r="G120" s="80" t="e">
        <f t="shared" ca="1" si="72"/>
        <v>#REF!</v>
      </c>
      <c r="H120" s="80" t="e">
        <f t="shared" ca="1" si="72"/>
        <v>#REF!</v>
      </c>
      <c r="I120" s="80" t="e">
        <f t="shared" ca="1" si="72"/>
        <v>#REF!</v>
      </c>
      <c r="J120" s="80" t="e">
        <f t="shared" ca="1" si="72"/>
        <v>#REF!</v>
      </c>
      <c r="K120" s="80" t="e">
        <f t="shared" ca="1" si="72"/>
        <v>#REF!</v>
      </c>
      <c r="L120" s="80" t="e">
        <f t="shared" ca="1" si="72"/>
        <v>#REF!</v>
      </c>
      <c r="M120" s="80" t="e">
        <f t="shared" ca="1" si="72"/>
        <v>#REF!</v>
      </c>
      <c r="N120" s="80" t="e">
        <f t="shared" ca="1" si="73"/>
        <v>#REF!</v>
      </c>
      <c r="O120" s="80" t="e">
        <f t="shared" ca="1" si="73"/>
        <v>#REF!</v>
      </c>
      <c r="P120" s="80" t="e">
        <f t="shared" ca="1" si="73"/>
        <v>#REF!</v>
      </c>
      <c r="Q120" s="80" t="e">
        <f t="shared" ca="1" si="73"/>
        <v>#REF!</v>
      </c>
      <c r="R120" s="80" t="e">
        <f t="shared" ca="1" si="73"/>
        <v>#REF!</v>
      </c>
      <c r="S120" s="80" t="e">
        <f t="shared" ca="1" si="73"/>
        <v>#REF!</v>
      </c>
      <c r="T120" s="80" t="e">
        <f t="shared" ca="1" si="73"/>
        <v>#REF!</v>
      </c>
      <c r="U120" s="80" t="e">
        <f t="shared" ca="1" si="73"/>
        <v>#REF!</v>
      </c>
      <c r="V120" s="80" t="e">
        <f t="shared" ca="1" si="73"/>
        <v>#REF!</v>
      </c>
      <c r="W120" s="80" t="e">
        <f t="shared" ca="1" si="73"/>
        <v>#REF!</v>
      </c>
      <c r="X120" s="80" t="e">
        <f t="shared" ca="1" si="74"/>
        <v>#REF!</v>
      </c>
      <c r="Y120" s="80" t="e">
        <f t="shared" ca="1" si="74"/>
        <v>#REF!</v>
      </c>
      <c r="Z120" s="80" t="e">
        <f t="shared" ca="1" si="74"/>
        <v>#REF!</v>
      </c>
      <c r="AA120" s="80" t="e">
        <f t="shared" ca="1" si="74"/>
        <v>#REF!</v>
      </c>
      <c r="AB120" s="80" t="e">
        <f t="shared" ca="1" si="74"/>
        <v>#REF!</v>
      </c>
      <c r="AC120" s="80" t="e">
        <f t="shared" ca="1" si="74"/>
        <v>#REF!</v>
      </c>
      <c r="AD120" s="80" t="e">
        <f t="shared" ca="1" si="74"/>
        <v>#REF!</v>
      </c>
      <c r="AE120" s="80" t="e">
        <f t="shared" ca="1" si="74"/>
        <v>#REF!</v>
      </c>
      <c r="AF120" s="80" t="e">
        <f t="shared" ca="1" si="74"/>
        <v>#REF!</v>
      </c>
      <c r="AG120" s="80" t="e">
        <f t="shared" ca="1" si="74"/>
        <v>#REF!</v>
      </c>
      <c r="AH120" s="80" t="e">
        <f t="shared" ca="1" si="75"/>
        <v>#REF!</v>
      </c>
      <c r="AI120" s="80" t="e">
        <f t="shared" ca="1" si="75"/>
        <v>#REF!</v>
      </c>
      <c r="AJ120" s="80" t="e">
        <f t="shared" ca="1" si="75"/>
        <v>#REF!</v>
      </c>
      <c r="AK120" s="80" t="e">
        <f t="shared" ca="1" si="75"/>
        <v>#REF!</v>
      </c>
      <c r="AL120" s="80" t="e">
        <f t="shared" ca="1" si="75"/>
        <v>#REF!</v>
      </c>
      <c r="AM120" s="80" t="e">
        <f t="shared" ca="1" si="75"/>
        <v>#REF!</v>
      </c>
      <c r="AN120" s="80" t="e">
        <f t="shared" ca="1" si="75"/>
        <v>#REF!</v>
      </c>
      <c r="AO120" s="80" t="e">
        <f t="shared" ca="1" si="75"/>
        <v>#REF!</v>
      </c>
      <c r="AP120" s="80" t="e">
        <f t="shared" ca="1" si="75"/>
        <v>#REF!</v>
      </c>
      <c r="AQ120" s="80" t="e">
        <f t="shared" ca="1" si="75"/>
        <v>#REF!</v>
      </c>
      <c r="AR120" s="80" t="e">
        <f t="shared" ca="1" si="76"/>
        <v>#REF!</v>
      </c>
      <c r="AS120" s="80" t="e">
        <f t="shared" ca="1" si="76"/>
        <v>#REF!</v>
      </c>
      <c r="AT120" s="80" t="e">
        <f t="shared" ca="1" si="76"/>
        <v>#REF!</v>
      </c>
      <c r="AU120" s="80" t="e">
        <f t="shared" ca="1" si="76"/>
        <v>#REF!</v>
      </c>
      <c r="AV120" s="80" t="e">
        <f t="shared" ca="1" si="76"/>
        <v>#REF!</v>
      </c>
      <c r="AW120" s="80" t="e">
        <f t="shared" ca="1" si="76"/>
        <v>#REF!</v>
      </c>
      <c r="AX120" s="80" t="e">
        <f t="shared" ca="1" si="76"/>
        <v>#REF!</v>
      </c>
      <c r="AY120" s="80" t="e">
        <f t="shared" ca="1" si="76"/>
        <v>#REF!</v>
      </c>
      <c r="AZ120" s="80" t="e">
        <f t="shared" ca="1" si="76"/>
        <v>#REF!</v>
      </c>
      <c r="BA120" s="80" t="e">
        <f t="shared" ca="1" si="76"/>
        <v>#REF!</v>
      </c>
      <c r="BB120" s="80" t="e">
        <f t="shared" ca="1" si="76"/>
        <v>#REF!</v>
      </c>
      <c r="BC120" s="80" t="e">
        <f t="shared" ca="1" si="76"/>
        <v>#REF!</v>
      </c>
      <c r="BD120" s="80" t="e">
        <f t="shared" ca="1" si="76"/>
        <v>#REF!</v>
      </c>
      <c r="BE120" s="80" t="e">
        <f t="shared" ca="1" si="65"/>
        <v>#REF!</v>
      </c>
      <c r="BF120" s="80" t="e">
        <f t="shared" ca="1" si="77"/>
        <v>#REF!</v>
      </c>
      <c r="BG120" s="80" t="e">
        <f t="shared" ca="1" si="77"/>
        <v>#REF!</v>
      </c>
      <c r="BH120" s="80" t="e">
        <f t="shared" ca="1" si="77"/>
        <v>#REF!</v>
      </c>
      <c r="BI120" s="80" t="e">
        <f t="shared" ca="1" si="77"/>
        <v>#REF!</v>
      </c>
      <c r="BJ120" s="80" t="e">
        <f t="shared" ca="1" si="77"/>
        <v>#REF!</v>
      </c>
      <c r="BK120" s="80" t="e">
        <f t="shared" ca="1" si="77"/>
        <v>#REF!</v>
      </c>
      <c r="BL120" s="80" t="e">
        <f t="shared" ca="1" si="77"/>
        <v>#REF!</v>
      </c>
      <c r="BM120" s="81" t="s">
        <v>637</v>
      </c>
      <c r="BN120" s="81" t="s">
        <v>309</v>
      </c>
      <c r="BO120" s="81" t="s">
        <v>519</v>
      </c>
    </row>
    <row r="121" spans="1:67" x14ac:dyDescent="0.2">
      <c r="A121" s="80">
        <v>118</v>
      </c>
      <c r="B121" s="53" t="s">
        <v>638</v>
      </c>
      <c r="C121" s="36" t="str">
        <f t="shared" si="45"/>
        <v>夕張市</v>
      </c>
      <c r="D121" s="36" t="e">
        <f t="shared" ca="1" si="72"/>
        <v>#REF!</v>
      </c>
      <c r="E121" s="36" t="e">
        <f t="shared" ca="1" si="72"/>
        <v>#REF!</v>
      </c>
      <c r="F121" s="36" t="e">
        <f t="shared" ca="1" si="72"/>
        <v>#REF!</v>
      </c>
      <c r="G121" s="36" t="e">
        <f t="shared" ca="1" si="72"/>
        <v>#REF!</v>
      </c>
      <c r="H121" s="36" t="e">
        <f t="shared" ca="1" si="72"/>
        <v>#REF!</v>
      </c>
      <c r="I121" s="36" t="e">
        <f t="shared" ca="1" si="72"/>
        <v>#REF!</v>
      </c>
      <c r="J121" s="36" t="e">
        <f t="shared" ca="1" si="72"/>
        <v>#REF!</v>
      </c>
      <c r="K121" s="36" t="e">
        <f t="shared" ca="1" si="72"/>
        <v>#REF!</v>
      </c>
      <c r="L121" s="36" t="e">
        <f t="shared" ca="1" si="72"/>
        <v>#REF!</v>
      </c>
      <c r="M121" s="36" t="e">
        <f t="shared" ca="1" si="72"/>
        <v>#REF!</v>
      </c>
      <c r="N121" s="36" t="e">
        <f t="shared" ca="1" si="73"/>
        <v>#REF!</v>
      </c>
      <c r="O121" s="36" t="e">
        <f t="shared" ca="1" si="73"/>
        <v>#REF!</v>
      </c>
      <c r="P121" s="36" t="e">
        <f t="shared" ca="1" si="73"/>
        <v>#REF!</v>
      </c>
      <c r="Q121" s="36" t="e">
        <f t="shared" ca="1" si="73"/>
        <v>#REF!</v>
      </c>
      <c r="R121" s="36" t="e">
        <f t="shared" ca="1" si="73"/>
        <v>#REF!</v>
      </c>
      <c r="S121" s="36" t="e">
        <f t="shared" ca="1" si="73"/>
        <v>#REF!</v>
      </c>
      <c r="T121" s="36" t="e">
        <f t="shared" ca="1" si="73"/>
        <v>#REF!</v>
      </c>
      <c r="U121" s="36" t="e">
        <f t="shared" ca="1" si="73"/>
        <v>#REF!</v>
      </c>
      <c r="V121" s="36" t="e">
        <f t="shared" ca="1" si="73"/>
        <v>#REF!</v>
      </c>
      <c r="W121" s="36" t="e">
        <f t="shared" ca="1" si="73"/>
        <v>#REF!</v>
      </c>
      <c r="X121" s="36" t="e">
        <f t="shared" ca="1" si="74"/>
        <v>#REF!</v>
      </c>
      <c r="Y121" s="36" t="e">
        <f t="shared" ca="1" si="74"/>
        <v>#REF!</v>
      </c>
      <c r="Z121" s="36" t="e">
        <f t="shared" ca="1" si="74"/>
        <v>#REF!</v>
      </c>
      <c r="AA121" s="36" t="e">
        <f t="shared" ca="1" si="74"/>
        <v>#REF!</v>
      </c>
      <c r="AB121" s="36" t="e">
        <f t="shared" ca="1" si="74"/>
        <v>#REF!</v>
      </c>
      <c r="AC121" s="36" t="e">
        <f t="shared" ca="1" si="74"/>
        <v>#REF!</v>
      </c>
      <c r="AD121" s="36" t="e">
        <f t="shared" ca="1" si="74"/>
        <v>#REF!</v>
      </c>
      <c r="AE121" s="36" t="e">
        <f t="shared" ca="1" si="74"/>
        <v>#REF!</v>
      </c>
      <c r="AF121" s="36" t="e">
        <f t="shared" ca="1" si="74"/>
        <v>#REF!</v>
      </c>
      <c r="AG121" s="36" t="e">
        <f t="shared" ca="1" si="74"/>
        <v>#REF!</v>
      </c>
      <c r="AH121" s="36" t="e">
        <f t="shared" ca="1" si="75"/>
        <v>#REF!</v>
      </c>
      <c r="AI121" s="36" t="e">
        <f t="shared" ca="1" si="75"/>
        <v>#REF!</v>
      </c>
      <c r="AJ121" s="36" t="e">
        <f t="shared" ca="1" si="75"/>
        <v>#REF!</v>
      </c>
      <c r="AK121" s="36" t="e">
        <f t="shared" ca="1" si="75"/>
        <v>#REF!</v>
      </c>
      <c r="AL121" s="36" t="e">
        <f t="shared" ca="1" si="75"/>
        <v>#REF!</v>
      </c>
      <c r="AM121" s="36" t="e">
        <f t="shared" ca="1" si="75"/>
        <v>#REF!</v>
      </c>
      <c r="AN121" s="36" t="e">
        <f t="shared" ca="1" si="75"/>
        <v>#REF!</v>
      </c>
      <c r="AO121" s="36" t="e">
        <f t="shared" ca="1" si="75"/>
        <v>#REF!</v>
      </c>
      <c r="AP121" s="36" t="e">
        <f t="shared" ca="1" si="75"/>
        <v>#REF!</v>
      </c>
      <c r="AQ121" s="36" t="e">
        <f t="shared" ca="1" si="75"/>
        <v>#REF!</v>
      </c>
      <c r="AR121" s="36" t="e">
        <f t="shared" ca="1" si="76"/>
        <v>#REF!</v>
      </c>
      <c r="AS121" s="36" t="e">
        <f t="shared" ca="1" si="76"/>
        <v>#REF!</v>
      </c>
      <c r="AT121" s="36" t="e">
        <f t="shared" ca="1" si="76"/>
        <v>#REF!</v>
      </c>
      <c r="AU121" s="36" t="e">
        <f t="shared" ca="1" si="76"/>
        <v>#REF!</v>
      </c>
      <c r="AV121" s="36" t="e">
        <f t="shared" ca="1" si="76"/>
        <v>#REF!</v>
      </c>
      <c r="AW121" s="36" t="e">
        <f t="shared" ca="1" si="76"/>
        <v>#REF!</v>
      </c>
      <c r="AX121" s="36" t="e">
        <f t="shared" ca="1" si="76"/>
        <v>#REF!</v>
      </c>
      <c r="AY121" s="36" t="e">
        <f t="shared" ca="1" si="76"/>
        <v>#REF!</v>
      </c>
      <c r="AZ121" s="36" t="e">
        <f t="shared" ca="1" si="76"/>
        <v>#REF!</v>
      </c>
      <c r="BA121" s="36" t="e">
        <f t="shared" ca="1" si="76"/>
        <v>#REF!</v>
      </c>
      <c r="BB121" s="36" t="e">
        <f t="shared" ca="1" si="76"/>
        <v>#REF!</v>
      </c>
      <c r="BC121" s="36" t="e">
        <f t="shared" ca="1" si="76"/>
        <v>#REF!</v>
      </c>
      <c r="BD121" s="36" t="e">
        <f t="shared" ca="1" si="76"/>
        <v>#REF!</v>
      </c>
      <c r="BE121" s="36" t="e">
        <f t="shared" ca="1" si="65"/>
        <v>#REF!</v>
      </c>
      <c r="BF121" s="36" t="e">
        <f t="shared" ca="1" si="77"/>
        <v>#REF!</v>
      </c>
      <c r="BG121" s="36" t="e">
        <f t="shared" ca="1" si="77"/>
        <v>#REF!</v>
      </c>
      <c r="BH121" s="36" t="e">
        <f t="shared" ca="1" si="77"/>
        <v>#REF!</v>
      </c>
      <c r="BI121" s="36" t="e">
        <f t="shared" ca="1" si="77"/>
        <v>#REF!</v>
      </c>
      <c r="BJ121" s="36" t="e">
        <f t="shared" ca="1" si="77"/>
        <v>#REF!</v>
      </c>
      <c r="BK121" s="36" t="e">
        <f t="shared" ca="1" si="77"/>
        <v>#REF!</v>
      </c>
      <c r="BL121" s="36" t="e">
        <f t="shared" ca="1" si="77"/>
        <v>#REF!</v>
      </c>
      <c r="BM121" s="53" t="s">
        <v>638</v>
      </c>
      <c r="BN121" s="53" t="s">
        <v>310</v>
      </c>
      <c r="BO121" s="53" t="s">
        <v>437</v>
      </c>
    </row>
    <row r="122" spans="1:67" x14ac:dyDescent="0.2">
      <c r="A122" s="80">
        <v>119</v>
      </c>
      <c r="B122" s="53" t="s">
        <v>639</v>
      </c>
      <c r="C122" s="36" t="str">
        <f t="shared" si="45"/>
        <v>夕張市</v>
      </c>
      <c r="D122" s="36" t="e">
        <f t="shared" ca="1" si="72"/>
        <v>#REF!</v>
      </c>
      <c r="E122" s="36" t="e">
        <f t="shared" ca="1" si="72"/>
        <v>#REF!</v>
      </c>
      <c r="F122" s="36" t="e">
        <f t="shared" ca="1" si="72"/>
        <v>#REF!</v>
      </c>
      <c r="G122" s="36" t="e">
        <f t="shared" ca="1" si="72"/>
        <v>#REF!</v>
      </c>
      <c r="H122" s="36" t="e">
        <f t="shared" ca="1" si="72"/>
        <v>#REF!</v>
      </c>
      <c r="I122" s="36" t="e">
        <f t="shared" ca="1" si="72"/>
        <v>#REF!</v>
      </c>
      <c r="J122" s="36" t="e">
        <f t="shared" ca="1" si="72"/>
        <v>#REF!</v>
      </c>
      <c r="K122" s="36" t="e">
        <f t="shared" ca="1" si="72"/>
        <v>#REF!</v>
      </c>
      <c r="L122" s="36" t="e">
        <f t="shared" ca="1" si="72"/>
        <v>#REF!</v>
      </c>
      <c r="M122" s="36" t="e">
        <f t="shared" ca="1" si="72"/>
        <v>#REF!</v>
      </c>
      <c r="N122" s="36" t="e">
        <f t="shared" ca="1" si="73"/>
        <v>#REF!</v>
      </c>
      <c r="O122" s="36" t="e">
        <f t="shared" ca="1" si="73"/>
        <v>#REF!</v>
      </c>
      <c r="P122" s="36" t="e">
        <f t="shared" ca="1" si="73"/>
        <v>#REF!</v>
      </c>
      <c r="Q122" s="36" t="e">
        <f t="shared" ca="1" si="73"/>
        <v>#REF!</v>
      </c>
      <c r="R122" s="36" t="e">
        <f t="shared" ca="1" si="73"/>
        <v>#REF!</v>
      </c>
      <c r="S122" s="36" t="e">
        <f t="shared" ca="1" si="73"/>
        <v>#REF!</v>
      </c>
      <c r="T122" s="36" t="e">
        <f t="shared" ca="1" si="73"/>
        <v>#REF!</v>
      </c>
      <c r="U122" s="36" t="e">
        <f t="shared" ca="1" si="73"/>
        <v>#REF!</v>
      </c>
      <c r="V122" s="36" t="e">
        <f t="shared" ca="1" si="73"/>
        <v>#REF!</v>
      </c>
      <c r="W122" s="36" t="e">
        <f t="shared" ca="1" si="73"/>
        <v>#REF!</v>
      </c>
      <c r="X122" s="36" t="e">
        <f t="shared" ca="1" si="74"/>
        <v>#REF!</v>
      </c>
      <c r="Y122" s="36" t="e">
        <f t="shared" ca="1" si="74"/>
        <v>#REF!</v>
      </c>
      <c r="Z122" s="36" t="e">
        <f t="shared" ca="1" si="74"/>
        <v>#REF!</v>
      </c>
      <c r="AA122" s="36" t="e">
        <f t="shared" ca="1" si="74"/>
        <v>#REF!</v>
      </c>
      <c r="AB122" s="36" t="e">
        <f t="shared" ca="1" si="74"/>
        <v>#REF!</v>
      </c>
      <c r="AC122" s="36" t="e">
        <f t="shared" ca="1" si="74"/>
        <v>#REF!</v>
      </c>
      <c r="AD122" s="36" t="e">
        <f t="shared" ca="1" si="74"/>
        <v>#REF!</v>
      </c>
      <c r="AE122" s="36" t="e">
        <f t="shared" ca="1" si="74"/>
        <v>#REF!</v>
      </c>
      <c r="AF122" s="36" t="e">
        <f t="shared" ca="1" si="74"/>
        <v>#REF!</v>
      </c>
      <c r="AG122" s="36" t="e">
        <f t="shared" ca="1" si="74"/>
        <v>#REF!</v>
      </c>
      <c r="AH122" s="36" t="e">
        <f t="shared" ca="1" si="75"/>
        <v>#REF!</v>
      </c>
      <c r="AI122" s="36" t="e">
        <f t="shared" ca="1" si="75"/>
        <v>#REF!</v>
      </c>
      <c r="AJ122" s="36" t="e">
        <f t="shared" ca="1" si="75"/>
        <v>#REF!</v>
      </c>
      <c r="AK122" s="36" t="e">
        <f t="shared" ca="1" si="75"/>
        <v>#REF!</v>
      </c>
      <c r="AL122" s="36" t="e">
        <f t="shared" ca="1" si="75"/>
        <v>#REF!</v>
      </c>
      <c r="AM122" s="36" t="e">
        <f t="shared" ca="1" si="75"/>
        <v>#REF!</v>
      </c>
      <c r="AN122" s="36" t="e">
        <f t="shared" ca="1" si="75"/>
        <v>#REF!</v>
      </c>
      <c r="AO122" s="36" t="e">
        <f t="shared" ca="1" si="75"/>
        <v>#REF!</v>
      </c>
      <c r="AP122" s="36" t="e">
        <f t="shared" ca="1" si="75"/>
        <v>#REF!</v>
      </c>
      <c r="AQ122" s="36" t="e">
        <f t="shared" ca="1" si="75"/>
        <v>#REF!</v>
      </c>
      <c r="AR122" s="36" t="e">
        <f t="shared" ca="1" si="76"/>
        <v>#REF!</v>
      </c>
      <c r="AS122" s="36" t="e">
        <f t="shared" ca="1" si="76"/>
        <v>#REF!</v>
      </c>
      <c r="AT122" s="36" t="e">
        <f t="shared" ca="1" si="76"/>
        <v>#REF!</v>
      </c>
      <c r="AU122" s="36" t="e">
        <f t="shared" ca="1" si="76"/>
        <v>#REF!</v>
      </c>
      <c r="AV122" s="36" t="e">
        <f t="shared" ca="1" si="76"/>
        <v>#REF!</v>
      </c>
      <c r="AW122" s="36" t="e">
        <f t="shared" ca="1" si="76"/>
        <v>#REF!</v>
      </c>
      <c r="AX122" s="36" t="e">
        <f t="shared" ca="1" si="76"/>
        <v>#REF!</v>
      </c>
      <c r="AY122" s="36" t="e">
        <f t="shared" ca="1" si="76"/>
        <v>#REF!</v>
      </c>
      <c r="AZ122" s="36" t="e">
        <f t="shared" ca="1" si="76"/>
        <v>#REF!</v>
      </c>
      <c r="BA122" s="36" t="e">
        <f t="shared" ca="1" si="76"/>
        <v>#REF!</v>
      </c>
      <c r="BB122" s="36" t="e">
        <f t="shared" ca="1" si="76"/>
        <v>#REF!</v>
      </c>
      <c r="BC122" s="36" t="e">
        <f t="shared" ca="1" si="76"/>
        <v>#REF!</v>
      </c>
      <c r="BD122" s="36" t="e">
        <f t="shared" ca="1" si="76"/>
        <v>#REF!</v>
      </c>
      <c r="BE122" s="36" t="e">
        <f t="shared" ca="1" si="65"/>
        <v>#REF!</v>
      </c>
      <c r="BF122" s="36" t="e">
        <f t="shared" ca="1" si="77"/>
        <v>#REF!</v>
      </c>
      <c r="BG122" s="36" t="e">
        <f t="shared" ca="1" si="77"/>
        <v>#REF!</v>
      </c>
      <c r="BH122" s="36" t="e">
        <f t="shared" ca="1" si="77"/>
        <v>#REF!</v>
      </c>
      <c r="BI122" s="36" t="e">
        <f t="shared" ca="1" si="77"/>
        <v>#REF!</v>
      </c>
      <c r="BJ122" s="36" t="e">
        <f t="shared" ca="1" si="77"/>
        <v>#REF!</v>
      </c>
      <c r="BK122" s="36" t="e">
        <f t="shared" ca="1" si="77"/>
        <v>#REF!</v>
      </c>
      <c r="BL122" s="36" t="e">
        <f t="shared" ca="1" si="77"/>
        <v>#REF!</v>
      </c>
      <c r="BM122" s="53" t="s">
        <v>639</v>
      </c>
      <c r="BN122" s="53" t="s">
        <v>310</v>
      </c>
      <c r="BO122" s="53" t="s">
        <v>518</v>
      </c>
    </row>
    <row r="123" spans="1:67" x14ac:dyDescent="0.2">
      <c r="A123" s="80">
        <v>120</v>
      </c>
      <c r="B123" s="53" t="s">
        <v>640</v>
      </c>
      <c r="C123" s="36" t="str">
        <f t="shared" si="45"/>
        <v>夕張市</v>
      </c>
      <c r="D123" s="36" t="e">
        <f t="shared" ca="1" si="72"/>
        <v>#REF!</v>
      </c>
      <c r="E123" s="36" t="e">
        <f t="shared" ca="1" si="72"/>
        <v>#REF!</v>
      </c>
      <c r="F123" s="36" t="e">
        <f t="shared" ca="1" si="72"/>
        <v>#REF!</v>
      </c>
      <c r="G123" s="36" t="e">
        <f t="shared" ca="1" si="72"/>
        <v>#REF!</v>
      </c>
      <c r="H123" s="36" t="e">
        <f t="shared" ca="1" si="72"/>
        <v>#REF!</v>
      </c>
      <c r="I123" s="36" t="e">
        <f t="shared" ca="1" si="72"/>
        <v>#REF!</v>
      </c>
      <c r="J123" s="36" t="e">
        <f t="shared" ca="1" si="72"/>
        <v>#REF!</v>
      </c>
      <c r="K123" s="36" t="e">
        <f t="shared" ca="1" si="72"/>
        <v>#REF!</v>
      </c>
      <c r="L123" s="36" t="e">
        <f t="shared" ca="1" si="72"/>
        <v>#REF!</v>
      </c>
      <c r="M123" s="36" t="e">
        <f t="shared" ca="1" si="72"/>
        <v>#REF!</v>
      </c>
      <c r="N123" s="36" t="e">
        <f t="shared" ca="1" si="73"/>
        <v>#REF!</v>
      </c>
      <c r="O123" s="36" t="e">
        <f t="shared" ca="1" si="73"/>
        <v>#REF!</v>
      </c>
      <c r="P123" s="36" t="e">
        <f t="shared" ca="1" si="73"/>
        <v>#REF!</v>
      </c>
      <c r="Q123" s="36" t="e">
        <f t="shared" ca="1" si="73"/>
        <v>#REF!</v>
      </c>
      <c r="R123" s="36" t="e">
        <f t="shared" ca="1" si="73"/>
        <v>#REF!</v>
      </c>
      <c r="S123" s="36" t="e">
        <f t="shared" ca="1" si="73"/>
        <v>#REF!</v>
      </c>
      <c r="T123" s="36" t="e">
        <f t="shared" ca="1" si="73"/>
        <v>#REF!</v>
      </c>
      <c r="U123" s="36" t="e">
        <f t="shared" ca="1" si="73"/>
        <v>#REF!</v>
      </c>
      <c r="V123" s="36" t="e">
        <f t="shared" ca="1" si="73"/>
        <v>#REF!</v>
      </c>
      <c r="W123" s="36" t="e">
        <f t="shared" ca="1" si="73"/>
        <v>#REF!</v>
      </c>
      <c r="X123" s="36" t="e">
        <f t="shared" ca="1" si="74"/>
        <v>#REF!</v>
      </c>
      <c r="Y123" s="36" t="e">
        <f t="shared" ca="1" si="74"/>
        <v>#REF!</v>
      </c>
      <c r="Z123" s="36" t="e">
        <f t="shared" ca="1" si="74"/>
        <v>#REF!</v>
      </c>
      <c r="AA123" s="36" t="e">
        <f t="shared" ca="1" si="74"/>
        <v>#REF!</v>
      </c>
      <c r="AB123" s="36" t="e">
        <f t="shared" ca="1" si="74"/>
        <v>#REF!</v>
      </c>
      <c r="AC123" s="36" t="e">
        <f t="shared" ca="1" si="74"/>
        <v>#REF!</v>
      </c>
      <c r="AD123" s="36" t="e">
        <f t="shared" ca="1" si="74"/>
        <v>#REF!</v>
      </c>
      <c r="AE123" s="36" t="e">
        <f t="shared" ca="1" si="74"/>
        <v>#REF!</v>
      </c>
      <c r="AF123" s="36" t="e">
        <f t="shared" ca="1" si="74"/>
        <v>#REF!</v>
      </c>
      <c r="AG123" s="36" t="e">
        <f t="shared" ca="1" si="74"/>
        <v>#REF!</v>
      </c>
      <c r="AH123" s="36" t="e">
        <f t="shared" ca="1" si="75"/>
        <v>#REF!</v>
      </c>
      <c r="AI123" s="36" t="e">
        <f t="shared" ca="1" si="75"/>
        <v>#REF!</v>
      </c>
      <c r="AJ123" s="36" t="e">
        <f t="shared" ca="1" si="75"/>
        <v>#REF!</v>
      </c>
      <c r="AK123" s="36" t="e">
        <f t="shared" ca="1" si="75"/>
        <v>#REF!</v>
      </c>
      <c r="AL123" s="36" t="e">
        <f t="shared" ca="1" si="75"/>
        <v>#REF!</v>
      </c>
      <c r="AM123" s="36" t="e">
        <f t="shared" ca="1" si="75"/>
        <v>#REF!</v>
      </c>
      <c r="AN123" s="36" t="e">
        <f t="shared" ca="1" si="75"/>
        <v>#REF!</v>
      </c>
      <c r="AO123" s="36" t="e">
        <f t="shared" ca="1" si="75"/>
        <v>#REF!</v>
      </c>
      <c r="AP123" s="36" t="e">
        <f t="shared" ca="1" si="75"/>
        <v>#REF!</v>
      </c>
      <c r="AQ123" s="36" t="e">
        <f t="shared" ca="1" si="75"/>
        <v>#REF!</v>
      </c>
      <c r="AR123" s="36" t="e">
        <f t="shared" ca="1" si="76"/>
        <v>#REF!</v>
      </c>
      <c r="AS123" s="36" t="e">
        <f t="shared" ca="1" si="76"/>
        <v>#REF!</v>
      </c>
      <c r="AT123" s="36" t="e">
        <f t="shared" ca="1" si="76"/>
        <v>#REF!</v>
      </c>
      <c r="AU123" s="36" t="e">
        <f t="shared" ca="1" si="76"/>
        <v>#REF!</v>
      </c>
      <c r="AV123" s="36" t="e">
        <f t="shared" ca="1" si="76"/>
        <v>#REF!</v>
      </c>
      <c r="AW123" s="36" t="e">
        <f t="shared" ca="1" si="76"/>
        <v>#REF!</v>
      </c>
      <c r="AX123" s="36" t="e">
        <f t="shared" ca="1" si="76"/>
        <v>#REF!</v>
      </c>
      <c r="AY123" s="36" t="e">
        <f t="shared" ca="1" si="76"/>
        <v>#REF!</v>
      </c>
      <c r="AZ123" s="36" t="e">
        <f t="shared" ca="1" si="76"/>
        <v>#REF!</v>
      </c>
      <c r="BA123" s="36" t="e">
        <f t="shared" ca="1" si="76"/>
        <v>#REF!</v>
      </c>
      <c r="BB123" s="36" t="e">
        <f t="shared" ca="1" si="76"/>
        <v>#REF!</v>
      </c>
      <c r="BC123" s="36" t="e">
        <f t="shared" ca="1" si="76"/>
        <v>#REF!</v>
      </c>
      <c r="BD123" s="36" t="e">
        <f t="shared" ca="1" si="76"/>
        <v>#REF!</v>
      </c>
      <c r="BE123" s="73" t="e">
        <f t="shared" ca="1" si="65"/>
        <v>#REF!</v>
      </c>
      <c r="BF123" s="73" t="e">
        <f t="shared" ca="1" si="77"/>
        <v>#REF!</v>
      </c>
      <c r="BG123" s="36" t="e">
        <f t="shared" ca="1" si="77"/>
        <v>#REF!</v>
      </c>
      <c r="BH123" s="36" t="e">
        <f t="shared" ca="1" si="77"/>
        <v>#REF!</v>
      </c>
      <c r="BI123" s="36" t="e">
        <f t="shared" ca="1" si="77"/>
        <v>#REF!</v>
      </c>
      <c r="BJ123" s="36" t="e">
        <f t="shared" ca="1" si="77"/>
        <v>#REF!</v>
      </c>
      <c r="BK123" s="36" t="e">
        <f t="shared" ca="1" si="77"/>
        <v>#REF!</v>
      </c>
      <c r="BL123" s="36" t="e">
        <f t="shared" ca="1" si="77"/>
        <v>#REF!</v>
      </c>
      <c r="BM123" s="53" t="s">
        <v>640</v>
      </c>
      <c r="BN123" s="53" t="s">
        <v>310</v>
      </c>
      <c r="BO123" s="53" t="s">
        <v>519</v>
      </c>
    </row>
    <row r="124" spans="1:67" s="83" customFormat="1" x14ac:dyDescent="0.2">
      <c r="A124" s="80">
        <v>121</v>
      </c>
      <c r="B124" s="81" t="s">
        <v>641</v>
      </c>
      <c r="C124" s="80" t="str">
        <f t="shared" si="45"/>
        <v>夕張市</v>
      </c>
      <c r="D124" s="80">
        <f t="shared" ref="D124:M133" ca="1" si="78">VLOOKUP($C124,INDIRECT("'"&amp;$B124&amp;"'!$C$4:$BL$182"),D$166,0)</f>
        <v>4.0500303620000002</v>
      </c>
      <c r="E124" s="80">
        <f t="shared" ca="1" si="78"/>
        <v>191</v>
      </c>
      <c r="F124" s="80">
        <f t="shared" ca="1" si="78"/>
        <v>0</v>
      </c>
      <c r="G124" s="80">
        <f t="shared" ca="1" si="78"/>
        <v>0</v>
      </c>
      <c r="H124" s="80">
        <f t="shared" ca="1" si="78"/>
        <v>191</v>
      </c>
      <c r="I124" s="80">
        <f t="shared" ca="1" si="78"/>
        <v>0</v>
      </c>
      <c r="J124" s="80">
        <f t="shared" ca="1" si="78"/>
        <v>0</v>
      </c>
      <c r="K124" s="80">
        <f t="shared" ca="1" si="78"/>
        <v>0</v>
      </c>
      <c r="L124" s="80">
        <f t="shared" ca="1" si="78"/>
        <v>0</v>
      </c>
      <c r="M124" s="80">
        <f t="shared" ca="1" si="78"/>
        <v>0</v>
      </c>
      <c r="N124" s="80">
        <f t="shared" ref="N124:W133" ca="1" si="79">VLOOKUP($C124,INDIRECT("'"&amp;$B124&amp;"'!$C$4:$BL$182"),N$166,0)</f>
        <v>0</v>
      </c>
      <c r="O124" s="80">
        <f t="shared" ca="1" si="79"/>
        <v>0</v>
      </c>
      <c r="P124" s="80">
        <f t="shared" ca="1" si="79"/>
        <v>0</v>
      </c>
      <c r="Q124" s="80">
        <f t="shared" ca="1" si="79"/>
        <v>0</v>
      </c>
      <c r="R124" s="80">
        <f t="shared" ca="1" si="79"/>
        <v>0</v>
      </c>
      <c r="S124" s="80">
        <f t="shared" ca="1" si="79"/>
        <v>0</v>
      </c>
      <c r="T124" s="80">
        <f t="shared" ca="1" si="79"/>
        <v>0</v>
      </c>
      <c r="U124" s="80">
        <f t="shared" ca="1" si="79"/>
        <v>0</v>
      </c>
      <c r="V124" s="80">
        <f t="shared" ca="1" si="79"/>
        <v>0</v>
      </c>
      <c r="W124" s="80">
        <f t="shared" ca="1" si="79"/>
        <v>0</v>
      </c>
      <c r="X124" s="80">
        <f t="shared" ref="X124:AG133" ca="1" si="80">VLOOKUP($C124,INDIRECT("'"&amp;$B124&amp;"'!$C$4:$BL$182"),X$166,0)</f>
        <v>0</v>
      </c>
      <c r="Y124" s="80">
        <f t="shared" ca="1" si="80"/>
        <v>0</v>
      </c>
      <c r="Z124" s="80">
        <f t="shared" ca="1" si="80"/>
        <v>0</v>
      </c>
      <c r="AA124" s="80">
        <f t="shared" ca="1" si="80"/>
        <v>0</v>
      </c>
      <c r="AB124" s="80">
        <f t="shared" ca="1" si="80"/>
        <v>0</v>
      </c>
      <c r="AC124" s="80">
        <f t="shared" ca="1" si="80"/>
        <v>0</v>
      </c>
      <c r="AD124" s="80">
        <f t="shared" ca="1" si="80"/>
        <v>0</v>
      </c>
      <c r="AE124" s="80">
        <f t="shared" ca="1" si="80"/>
        <v>0</v>
      </c>
      <c r="AF124" s="80">
        <f t="shared" ca="1" si="80"/>
        <v>0</v>
      </c>
      <c r="AG124" s="80">
        <f t="shared" ca="1" si="80"/>
        <v>0</v>
      </c>
      <c r="AH124" s="80">
        <f t="shared" ref="AH124:AQ133" ca="1" si="81">VLOOKUP($C124,INDIRECT("'"&amp;$B124&amp;"'!$C$4:$BL$182"),AH$166,0)</f>
        <v>0</v>
      </c>
      <c r="AI124" s="80">
        <f t="shared" ca="1" si="81"/>
        <v>0</v>
      </c>
      <c r="AJ124" s="80">
        <f t="shared" ca="1" si="81"/>
        <v>0</v>
      </c>
      <c r="AK124" s="80">
        <f t="shared" ca="1" si="81"/>
        <v>0</v>
      </c>
      <c r="AL124" s="80">
        <f t="shared" ca="1" si="81"/>
        <v>0</v>
      </c>
      <c r="AM124" s="80">
        <f t="shared" ca="1" si="81"/>
        <v>0</v>
      </c>
      <c r="AN124" s="80">
        <f t="shared" ca="1" si="81"/>
        <v>0</v>
      </c>
      <c r="AO124" s="80">
        <f t="shared" ca="1" si="81"/>
        <v>0</v>
      </c>
      <c r="AP124" s="80">
        <f t="shared" ca="1" si="81"/>
        <v>0</v>
      </c>
      <c r="AQ124" s="80">
        <f t="shared" ca="1" si="81"/>
        <v>0</v>
      </c>
      <c r="AR124" s="80">
        <f t="shared" ref="AR124:BD133" ca="1" si="82">VLOOKUP($C124,INDIRECT("'"&amp;$B124&amp;"'!$C$4:$BL$182"),AR$166,0)</f>
        <v>0</v>
      </c>
      <c r="AS124" s="80">
        <f t="shared" ca="1" si="82"/>
        <v>0</v>
      </c>
      <c r="AT124" s="80">
        <f t="shared" ca="1" si="82"/>
        <v>0</v>
      </c>
      <c r="AU124" s="80">
        <f t="shared" ca="1" si="82"/>
        <v>0</v>
      </c>
      <c r="AV124" s="80">
        <f t="shared" ca="1" si="82"/>
        <v>0</v>
      </c>
      <c r="AW124" s="80">
        <f t="shared" ca="1" si="82"/>
        <v>0</v>
      </c>
      <c r="AX124" s="80">
        <f t="shared" ca="1" si="82"/>
        <v>0</v>
      </c>
      <c r="AY124" s="80">
        <f t="shared" ca="1" si="82"/>
        <v>0</v>
      </c>
      <c r="AZ124" s="80">
        <f t="shared" ca="1" si="82"/>
        <v>0</v>
      </c>
      <c r="BA124" s="80">
        <f t="shared" ca="1" si="82"/>
        <v>0</v>
      </c>
      <c r="BB124" s="80">
        <f t="shared" ca="1" si="82"/>
        <v>0</v>
      </c>
      <c r="BC124" s="80">
        <f t="shared" ca="1" si="82"/>
        <v>0</v>
      </c>
      <c r="BD124" s="80">
        <f t="shared" ca="1" si="82"/>
        <v>0</v>
      </c>
      <c r="BE124" s="80">
        <f t="shared" ca="1" si="65"/>
        <v>0</v>
      </c>
      <c r="BF124" s="80">
        <f t="shared" ref="BF124:BL133" ca="1" si="83">VLOOKUP($C124,INDIRECT("'"&amp;$B124&amp;"'!$C$4:$BL$182"),BF$166,0)</f>
        <v>0</v>
      </c>
      <c r="BG124" s="80">
        <f t="shared" ca="1" si="83"/>
        <v>0</v>
      </c>
      <c r="BH124" s="80">
        <f t="shared" ca="1" si="83"/>
        <v>0</v>
      </c>
      <c r="BI124" s="80">
        <f t="shared" ca="1" si="83"/>
        <v>0</v>
      </c>
      <c r="BJ124" s="80">
        <f t="shared" ca="1" si="83"/>
        <v>0</v>
      </c>
      <c r="BK124" s="80">
        <f t="shared" ca="1" si="83"/>
        <v>0</v>
      </c>
      <c r="BL124" s="80">
        <f t="shared" ca="1" si="83"/>
        <v>0</v>
      </c>
      <c r="BM124" s="81" t="s">
        <v>641</v>
      </c>
      <c r="BN124" s="81" t="s">
        <v>311</v>
      </c>
      <c r="BO124" s="81" t="s">
        <v>437</v>
      </c>
    </row>
    <row r="125" spans="1:67" s="83" customFormat="1" x14ac:dyDescent="0.2">
      <c r="A125" s="80">
        <v>122</v>
      </c>
      <c r="B125" s="81" t="s">
        <v>642</v>
      </c>
      <c r="C125" s="80" t="str">
        <f t="shared" si="45"/>
        <v>夕張市</v>
      </c>
      <c r="D125" s="80">
        <f t="shared" ca="1" si="78"/>
        <v>4.0500303620000002</v>
      </c>
      <c r="E125" s="80">
        <f t="shared" ca="1" si="78"/>
        <v>191</v>
      </c>
      <c r="F125" s="80">
        <f t="shared" ca="1" si="78"/>
        <v>0</v>
      </c>
      <c r="G125" s="80">
        <f t="shared" ca="1" si="78"/>
        <v>0</v>
      </c>
      <c r="H125" s="80">
        <f t="shared" ca="1" si="78"/>
        <v>191</v>
      </c>
      <c r="I125" s="80">
        <f t="shared" ca="1" si="78"/>
        <v>0</v>
      </c>
      <c r="J125" s="80">
        <f t="shared" ca="1" si="78"/>
        <v>0</v>
      </c>
      <c r="K125" s="80">
        <f t="shared" ca="1" si="78"/>
        <v>0</v>
      </c>
      <c r="L125" s="80">
        <f t="shared" ca="1" si="78"/>
        <v>0</v>
      </c>
      <c r="M125" s="80">
        <f t="shared" ca="1" si="78"/>
        <v>0</v>
      </c>
      <c r="N125" s="80">
        <f t="shared" ca="1" si="79"/>
        <v>0</v>
      </c>
      <c r="O125" s="80">
        <f t="shared" ca="1" si="79"/>
        <v>0</v>
      </c>
      <c r="P125" s="80">
        <f t="shared" ca="1" si="79"/>
        <v>0</v>
      </c>
      <c r="Q125" s="80">
        <f t="shared" ca="1" si="79"/>
        <v>0</v>
      </c>
      <c r="R125" s="80">
        <f t="shared" ca="1" si="79"/>
        <v>0</v>
      </c>
      <c r="S125" s="80">
        <f t="shared" ca="1" si="79"/>
        <v>0</v>
      </c>
      <c r="T125" s="80">
        <f t="shared" ca="1" si="79"/>
        <v>0</v>
      </c>
      <c r="U125" s="80">
        <f t="shared" ca="1" si="79"/>
        <v>0</v>
      </c>
      <c r="V125" s="80">
        <f t="shared" ca="1" si="79"/>
        <v>0</v>
      </c>
      <c r="W125" s="80">
        <f t="shared" ca="1" si="79"/>
        <v>0</v>
      </c>
      <c r="X125" s="80">
        <f t="shared" ca="1" si="80"/>
        <v>0</v>
      </c>
      <c r="Y125" s="80">
        <f t="shared" ca="1" si="80"/>
        <v>0</v>
      </c>
      <c r="Z125" s="80">
        <f t="shared" ca="1" si="80"/>
        <v>0</v>
      </c>
      <c r="AA125" s="80">
        <f t="shared" ca="1" si="80"/>
        <v>0</v>
      </c>
      <c r="AB125" s="80">
        <f t="shared" ca="1" si="80"/>
        <v>0</v>
      </c>
      <c r="AC125" s="80">
        <f t="shared" ca="1" si="80"/>
        <v>0</v>
      </c>
      <c r="AD125" s="80">
        <f t="shared" ca="1" si="80"/>
        <v>0</v>
      </c>
      <c r="AE125" s="80">
        <f t="shared" ca="1" si="80"/>
        <v>0</v>
      </c>
      <c r="AF125" s="80">
        <f t="shared" ca="1" si="80"/>
        <v>0</v>
      </c>
      <c r="AG125" s="80">
        <f t="shared" ca="1" si="80"/>
        <v>0</v>
      </c>
      <c r="AH125" s="80">
        <f t="shared" ca="1" si="81"/>
        <v>0</v>
      </c>
      <c r="AI125" s="80">
        <f t="shared" ca="1" si="81"/>
        <v>0</v>
      </c>
      <c r="AJ125" s="80">
        <f t="shared" ca="1" si="81"/>
        <v>0</v>
      </c>
      <c r="AK125" s="80">
        <f t="shared" ca="1" si="81"/>
        <v>0</v>
      </c>
      <c r="AL125" s="80">
        <f t="shared" ca="1" si="81"/>
        <v>0</v>
      </c>
      <c r="AM125" s="80">
        <f t="shared" ca="1" si="81"/>
        <v>0</v>
      </c>
      <c r="AN125" s="80">
        <f t="shared" ca="1" si="81"/>
        <v>0</v>
      </c>
      <c r="AO125" s="80">
        <f t="shared" ca="1" si="81"/>
        <v>0</v>
      </c>
      <c r="AP125" s="80">
        <f t="shared" ca="1" si="81"/>
        <v>0</v>
      </c>
      <c r="AQ125" s="80">
        <f t="shared" ca="1" si="81"/>
        <v>0</v>
      </c>
      <c r="AR125" s="80">
        <f t="shared" ca="1" si="82"/>
        <v>0</v>
      </c>
      <c r="AS125" s="80">
        <f t="shared" ca="1" si="82"/>
        <v>0</v>
      </c>
      <c r="AT125" s="80">
        <f t="shared" ca="1" si="82"/>
        <v>0</v>
      </c>
      <c r="AU125" s="80">
        <f t="shared" ca="1" si="82"/>
        <v>0</v>
      </c>
      <c r="AV125" s="80">
        <f t="shared" ca="1" si="82"/>
        <v>0</v>
      </c>
      <c r="AW125" s="80">
        <f t="shared" ca="1" si="82"/>
        <v>0</v>
      </c>
      <c r="AX125" s="80">
        <f t="shared" ca="1" si="82"/>
        <v>0</v>
      </c>
      <c r="AY125" s="80">
        <f t="shared" ca="1" si="82"/>
        <v>0</v>
      </c>
      <c r="AZ125" s="80">
        <f t="shared" ca="1" si="82"/>
        <v>0</v>
      </c>
      <c r="BA125" s="80">
        <f t="shared" ca="1" si="82"/>
        <v>0</v>
      </c>
      <c r="BB125" s="80">
        <f t="shared" ca="1" si="82"/>
        <v>0</v>
      </c>
      <c r="BC125" s="80">
        <f t="shared" ca="1" si="82"/>
        <v>0</v>
      </c>
      <c r="BD125" s="80">
        <f t="shared" ca="1" si="82"/>
        <v>0</v>
      </c>
      <c r="BE125" s="80">
        <f t="shared" ca="1" si="65"/>
        <v>0</v>
      </c>
      <c r="BF125" s="80">
        <f t="shared" ca="1" si="83"/>
        <v>0</v>
      </c>
      <c r="BG125" s="80">
        <f t="shared" ca="1" si="83"/>
        <v>0</v>
      </c>
      <c r="BH125" s="80">
        <f t="shared" ca="1" si="83"/>
        <v>0</v>
      </c>
      <c r="BI125" s="80">
        <f t="shared" ca="1" si="83"/>
        <v>0</v>
      </c>
      <c r="BJ125" s="80">
        <f t="shared" ca="1" si="83"/>
        <v>0</v>
      </c>
      <c r="BK125" s="80">
        <f t="shared" ca="1" si="83"/>
        <v>0</v>
      </c>
      <c r="BL125" s="80">
        <f t="shared" ca="1" si="83"/>
        <v>0</v>
      </c>
      <c r="BM125" s="81" t="s">
        <v>642</v>
      </c>
      <c r="BN125" s="81" t="s">
        <v>311</v>
      </c>
      <c r="BO125" s="81" t="s">
        <v>518</v>
      </c>
    </row>
    <row r="126" spans="1:67" s="83" customFormat="1" x14ac:dyDescent="0.2">
      <c r="A126" s="80">
        <v>123</v>
      </c>
      <c r="B126" s="81" t="s">
        <v>643</v>
      </c>
      <c r="C126" s="80" t="str">
        <f t="shared" si="45"/>
        <v>夕張市</v>
      </c>
      <c r="D126" s="80">
        <f t="shared" ca="1" si="78"/>
        <v>4.0500303620000002</v>
      </c>
      <c r="E126" s="80">
        <f t="shared" ca="1" si="78"/>
        <v>191</v>
      </c>
      <c r="F126" s="80">
        <f t="shared" ca="1" si="78"/>
        <v>0</v>
      </c>
      <c r="G126" s="80">
        <f t="shared" ca="1" si="78"/>
        <v>0</v>
      </c>
      <c r="H126" s="80">
        <f t="shared" ca="1" si="78"/>
        <v>191</v>
      </c>
      <c r="I126" s="80">
        <f t="shared" ca="1" si="78"/>
        <v>0</v>
      </c>
      <c r="J126" s="80">
        <f t="shared" ca="1" si="78"/>
        <v>0</v>
      </c>
      <c r="K126" s="80">
        <f t="shared" ca="1" si="78"/>
        <v>0</v>
      </c>
      <c r="L126" s="80">
        <f t="shared" ca="1" si="78"/>
        <v>0</v>
      </c>
      <c r="M126" s="80">
        <f t="shared" ca="1" si="78"/>
        <v>0</v>
      </c>
      <c r="N126" s="80">
        <f t="shared" ca="1" si="79"/>
        <v>0</v>
      </c>
      <c r="O126" s="80">
        <f t="shared" ca="1" si="79"/>
        <v>0</v>
      </c>
      <c r="P126" s="80">
        <f t="shared" ca="1" si="79"/>
        <v>0</v>
      </c>
      <c r="Q126" s="80">
        <f t="shared" ca="1" si="79"/>
        <v>0</v>
      </c>
      <c r="R126" s="80">
        <f t="shared" ca="1" si="79"/>
        <v>0</v>
      </c>
      <c r="S126" s="80">
        <f t="shared" ca="1" si="79"/>
        <v>0</v>
      </c>
      <c r="T126" s="80">
        <f t="shared" ca="1" si="79"/>
        <v>0</v>
      </c>
      <c r="U126" s="80">
        <f t="shared" ca="1" si="79"/>
        <v>0</v>
      </c>
      <c r="V126" s="80">
        <f t="shared" ca="1" si="79"/>
        <v>0</v>
      </c>
      <c r="W126" s="80">
        <f t="shared" ca="1" si="79"/>
        <v>0</v>
      </c>
      <c r="X126" s="80">
        <f t="shared" ca="1" si="80"/>
        <v>0</v>
      </c>
      <c r="Y126" s="80">
        <f t="shared" ca="1" si="80"/>
        <v>0</v>
      </c>
      <c r="Z126" s="80">
        <f t="shared" ca="1" si="80"/>
        <v>0</v>
      </c>
      <c r="AA126" s="80">
        <f t="shared" ca="1" si="80"/>
        <v>0</v>
      </c>
      <c r="AB126" s="80">
        <f t="shared" ca="1" si="80"/>
        <v>0</v>
      </c>
      <c r="AC126" s="80">
        <f t="shared" ca="1" si="80"/>
        <v>0</v>
      </c>
      <c r="AD126" s="80">
        <f t="shared" ca="1" si="80"/>
        <v>0</v>
      </c>
      <c r="AE126" s="80">
        <f t="shared" ca="1" si="80"/>
        <v>0</v>
      </c>
      <c r="AF126" s="80">
        <f t="shared" ca="1" si="80"/>
        <v>0</v>
      </c>
      <c r="AG126" s="80">
        <f t="shared" ca="1" si="80"/>
        <v>0</v>
      </c>
      <c r="AH126" s="80">
        <f t="shared" ca="1" si="81"/>
        <v>0</v>
      </c>
      <c r="AI126" s="80">
        <f t="shared" ca="1" si="81"/>
        <v>0</v>
      </c>
      <c r="AJ126" s="80">
        <f t="shared" ca="1" si="81"/>
        <v>0</v>
      </c>
      <c r="AK126" s="80">
        <f t="shared" ca="1" si="81"/>
        <v>0</v>
      </c>
      <c r="AL126" s="80">
        <f t="shared" ca="1" si="81"/>
        <v>0</v>
      </c>
      <c r="AM126" s="80">
        <f t="shared" ca="1" si="81"/>
        <v>0</v>
      </c>
      <c r="AN126" s="80">
        <f t="shared" ca="1" si="81"/>
        <v>0</v>
      </c>
      <c r="AO126" s="80">
        <f t="shared" ca="1" si="81"/>
        <v>0</v>
      </c>
      <c r="AP126" s="80">
        <f t="shared" ca="1" si="81"/>
        <v>0</v>
      </c>
      <c r="AQ126" s="80">
        <f t="shared" ca="1" si="81"/>
        <v>0</v>
      </c>
      <c r="AR126" s="80">
        <f t="shared" ca="1" si="82"/>
        <v>0</v>
      </c>
      <c r="AS126" s="80">
        <f t="shared" ca="1" si="82"/>
        <v>0</v>
      </c>
      <c r="AT126" s="80">
        <f t="shared" ca="1" si="82"/>
        <v>0</v>
      </c>
      <c r="AU126" s="80">
        <f t="shared" ca="1" si="82"/>
        <v>0</v>
      </c>
      <c r="AV126" s="80">
        <f t="shared" ca="1" si="82"/>
        <v>0</v>
      </c>
      <c r="AW126" s="80">
        <f t="shared" ca="1" si="82"/>
        <v>0</v>
      </c>
      <c r="AX126" s="80">
        <f t="shared" ca="1" si="82"/>
        <v>0</v>
      </c>
      <c r="AY126" s="80">
        <f t="shared" ca="1" si="82"/>
        <v>0</v>
      </c>
      <c r="AZ126" s="80">
        <f t="shared" ca="1" si="82"/>
        <v>0</v>
      </c>
      <c r="BA126" s="80">
        <f t="shared" ca="1" si="82"/>
        <v>0</v>
      </c>
      <c r="BB126" s="80">
        <f t="shared" ca="1" si="82"/>
        <v>0</v>
      </c>
      <c r="BC126" s="80">
        <f t="shared" ca="1" si="82"/>
        <v>0</v>
      </c>
      <c r="BD126" s="80">
        <f t="shared" ca="1" si="82"/>
        <v>0</v>
      </c>
      <c r="BE126" s="80">
        <f t="shared" ca="1" si="65"/>
        <v>0</v>
      </c>
      <c r="BF126" s="80">
        <f t="shared" ca="1" si="83"/>
        <v>0</v>
      </c>
      <c r="BG126" s="80">
        <f t="shared" ca="1" si="83"/>
        <v>0</v>
      </c>
      <c r="BH126" s="80">
        <f t="shared" ca="1" si="83"/>
        <v>0</v>
      </c>
      <c r="BI126" s="80">
        <f t="shared" ca="1" si="83"/>
        <v>0</v>
      </c>
      <c r="BJ126" s="80">
        <f t="shared" ca="1" si="83"/>
        <v>0</v>
      </c>
      <c r="BK126" s="80">
        <f t="shared" ca="1" si="83"/>
        <v>0</v>
      </c>
      <c r="BL126" s="80">
        <f t="shared" ca="1" si="83"/>
        <v>0</v>
      </c>
      <c r="BM126" s="81" t="s">
        <v>643</v>
      </c>
      <c r="BN126" s="81" t="s">
        <v>311</v>
      </c>
      <c r="BO126" s="81" t="s">
        <v>519</v>
      </c>
    </row>
    <row r="127" spans="1:67" s="83" customFormat="1" x14ac:dyDescent="0.2">
      <c r="A127" s="80">
        <v>124</v>
      </c>
      <c r="B127" s="81" t="s">
        <v>644</v>
      </c>
      <c r="C127" s="80" t="str">
        <f t="shared" si="45"/>
        <v>夕張市</v>
      </c>
      <c r="D127" s="80">
        <f t="shared" ca="1" si="78"/>
        <v>3.662401638</v>
      </c>
      <c r="E127" s="80">
        <f t="shared" ca="1" si="78"/>
        <v>191</v>
      </c>
      <c r="F127" s="80">
        <f t="shared" ca="1" si="78"/>
        <v>0</v>
      </c>
      <c r="G127" s="80">
        <f t="shared" ca="1" si="78"/>
        <v>0</v>
      </c>
      <c r="H127" s="80">
        <f t="shared" ca="1" si="78"/>
        <v>191</v>
      </c>
      <c r="I127" s="80">
        <f t="shared" ca="1" si="78"/>
        <v>0</v>
      </c>
      <c r="J127" s="80">
        <f t="shared" ca="1" si="78"/>
        <v>0</v>
      </c>
      <c r="K127" s="80">
        <f t="shared" ca="1" si="78"/>
        <v>0</v>
      </c>
      <c r="L127" s="80">
        <f t="shared" ca="1" si="78"/>
        <v>0</v>
      </c>
      <c r="M127" s="80">
        <f t="shared" ca="1" si="78"/>
        <v>0</v>
      </c>
      <c r="N127" s="80">
        <f t="shared" ca="1" si="79"/>
        <v>0</v>
      </c>
      <c r="O127" s="80">
        <f t="shared" ca="1" si="79"/>
        <v>0</v>
      </c>
      <c r="P127" s="80">
        <f t="shared" ca="1" si="79"/>
        <v>0</v>
      </c>
      <c r="Q127" s="80">
        <f t="shared" ca="1" si="79"/>
        <v>0</v>
      </c>
      <c r="R127" s="80">
        <f t="shared" ca="1" si="79"/>
        <v>0</v>
      </c>
      <c r="S127" s="80">
        <f t="shared" ca="1" si="79"/>
        <v>0</v>
      </c>
      <c r="T127" s="80">
        <f t="shared" ca="1" si="79"/>
        <v>0</v>
      </c>
      <c r="U127" s="80">
        <f t="shared" ca="1" si="79"/>
        <v>0</v>
      </c>
      <c r="V127" s="80">
        <f t="shared" ca="1" si="79"/>
        <v>0</v>
      </c>
      <c r="W127" s="80">
        <f t="shared" ca="1" si="79"/>
        <v>0</v>
      </c>
      <c r="X127" s="80">
        <f t="shared" ca="1" si="80"/>
        <v>0</v>
      </c>
      <c r="Y127" s="80">
        <f t="shared" ca="1" si="80"/>
        <v>0</v>
      </c>
      <c r="Z127" s="80">
        <f t="shared" ca="1" si="80"/>
        <v>0</v>
      </c>
      <c r="AA127" s="80">
        <f t="shared" ca="1" si="80"/>
        <v>0</v>
      </c>
      <c r="AB127" s="80">
        <f t="shared" ca="1" si="80"/>
        <v>0</v>
      </c>
      <c r="AC127" s="80">
        <f t="shared" ca="1" si="80"/>
        <v>0</v>
      </c>
      <c r="AD127" s="80">
        <f t="shared" ca="1" si="80"/>
        <v>0</v>
      </c>
      <c r="AE127" s="80">
        <f t="shared" ca="1" si="80"/>
        <v>0</v>
      </c>
      <c r="AF127" s="80">
        <f t="shared" ca="1" si="80"/>
        <v>0</v>
      </c>
      <c r="AG127" s="80">
        <f t="shared" ca="1" si="80"/>
        <v>0</v>
      </c>
      <c r="AH127" s="80">
        <f t="shared" ca="1" si="81"/>
        <v>0</v>
      </c>
      <c r="AI127" s="80">
        <f t="shared" ca="1" si="81"/>
        <v>0</v>
      </c>
      <c r="AJ127" s="80">
        <f t="shared" ca="1" si="81"/>
        <v>0</v>
      </c>
      <c r="AK127" s="80">
        <f t="shared" ca="1" si="81"/>
        <v>0</v>
      </c>
      <c r="AL127" s="80">
        <f t="shared" ca="1" si="81"/>
        <v>0</v>
      </c>
      <c r="AM127" s="80">
        <f t="shared" ca="1" si="81"/>
        <v>0</v>
      </c>
      <c r="AN127" s="80">
        <f t="shared" ca="1" si="81"/>
        <v>0</v>
      </c>
      <c r="AO127" s="80">
        <f t="shared" ca="1" si="81"/>
        <v>0</v>
      </c>
      <c r="AP127" s="80">
        <f t="shared" ca="1" si="81"/>
        <v>0</v>
      </c>
      <c r="AQ127" s="80">
        <f t="shared" ca="1" si="81"/>
        <v>0</v>
      </c>
      <c r="AR127" s="80">
        <f t="shared" ca="1" si="82"/>
        <v>0</v>
      </c>
      <c r="AS127" s="80">
        <f t="shared" ca="1" si="82"/>
        <v>0</v>
      </c>
      <c r="AT127" s="80">
        <f t="shared" ca="1" si="82"/>
        <v>0</v>
      </c>
      <c r="AU127" s="80">
        <f t="shared" ca="1" si="82"/>
        <v>0</v>
      </c>
      <c r="AV127" s="80">
        <f t="shared" ca="1" si="82"/>
        <v>0</v>
      </c>
      <c r="AW127" s="80">
        <f t="shared" ca="1" si="82"/>
        <v>0</v>
      </c>
      <c r="AX127" s="80">
        <f t="shared" ca="1" si="82"/>
        <v>0</v>
      </c>
      <c r="AY127" s="80">
        <f t="shared" ca="1" si="82"/>
        <v>0</v>
      </c>
      <c r="AZ127" s="80">
        <f t="shared" ca="1" si="82"/>
        <v>0</v>
      </c>
      <c r="BA127" s="80">
        <f t="shared" ca="1" si="82"/>
        <v>0</v>
      </c>
      <c r="BB127" s="80">
        <f t="shared" ca="1" si="82"/>
        <v>0</v>
      </c>
      <c r="BC127" s="80">
        <f t="shared" ca="1" si="82"/>
        <v>0</v>
      </c>
      <c r="BD127" s="80">
        <f t="shared" ca="1" si="82"/>
        <v>0</v>
      </c>
      <c r="BE127" s="80">
        <f t="shared" ca="1" si="65"/>
        <v>0</v>
      </c>
      <c r="BF127" s="80">
        <f t="shared" ca="1" si="83"/>
        <v>0</v>
      </c>
      <c r="BG127" s="80">
        <f t="shared" ca="1" si="83"/>
        <v>0</v>
      </c>
      <c r="BH127" s="80">
        <f t="shared" ca="1" si="83"/>
        <v>0</v>
      </c>
      <c r="BI127" s="80">
        <f t="shared" ca="1" si="83"/>
        <v>0</v>
      </c>
      <c r="BJ127" s="80">
        <f t="shared" ca="1" si="83"/>
        <v>0</v>
      </c>
      <c r="BK127" s="80">
        <f t="shared" ca="1" si="83"/>
        <v>0</v>
      </c>
      <c r="BL127" s="80">
        <f t="shared" ca="1" si="83"/>
        <v>0</v>
      </c>
      <c r="BM127" s="81" t="s">
        <v>644</v>
      </c>
      <c r="BN127" s="81" t="s">
        <v>312</v>
      </c>
      <c r="BO127" s="81" t="s">
        <v>437</v>
      </c>
    </row>
    <row r="128" spans="1:67" s="83" customFormat="1" x14ac:dyDescent="0.2">
      <c r="A128" s="80">
        <v>125</v>
      </c>
      <c r="B128" s="81" t="s">
        <v>645</v>
      </c>
      <c r="C128" s="80" t="str">
        <f t="shared" si="45"/>
        <v>夕張市</v>
      </c>
      <c r="D128" s="80">
        <f t="shared" ca="1" si="78"/>
        <v>3.662401638</v>
      </c>
      <c r="E128" s="80">
        <f t="shared" ca="1" si="78"/>
        <v>191</v>
      </c>
      <c r="F128" s="80">
        <f t="shared" ca="1" si="78"/>
        <v>0</v>
      </c>
      <c r="G128" s="80">
        <f t="shared" ca="1" si="78"/>
        <v>0</v>
      </c>
      <c r="H128" s="80">
        <f t="shared" ca="1" si="78"/>
        <v>191</v>
      </c>
      <c r="I128" s="80">
        <f t="shared" ca="1" si="78"/>
        <v>0</v>
      </c>
      <c r="J128" s="80">
        <f t="shared" ca="1" si="78"/>
        <v>0</v>
      </c>
      <c r="K128" s="80">
        <f t="shared" ca="1" si="78"/>
        <v>0</v>
      </c>
      <c r="L128" s="80">
        <f t="shared" ca="1" si="78"/>
        <v>0</v>
      </c>
      <c r="M128" s="80">
        <f t="shared" ca="1" si="78"/>
        <v>0</v>
      </c>
      <c r="N128" s="80">
        <f t="shared" ca="1" si="79"/>
        <v>0</v>
      </c>
      <c r="O128" s="80">
        <f t="shared" ca="1" si="79"/>
        <v>0</v>
      </c>
      <c r="P128" s="80">
        <f t="shared" ca="1" si="79"/>
        <v>0</v>
      </c>
      <c r="Q128" s="80">
        <f t="shared" ca="1" si="79"/>
        <v>0</v>
      </c>
      <c r="R128" s="80">
        <f t="shared" ca="1" si="79"/>
        <v>0</v>
      </c>
      <c r="S128" s="80">
        <f t="shared" ca="1" si="79"/>
        <v>0</v>
      </c>
      <c r="T128" s="80">
        <f t="shared" ca="1" si="79"/>
        <v>0</v>
      </c>
      <c r="U128" s="80">
        <f t="shared" ca="1" si="79"/>
        <v>0</v>
      </c>
      <c r="V128" s="80">
        <f t="shared" ca="1" si="79"/>
        <v>0</v>
      </c>
      <c r="W128" s="80">
        <f t="shared" ca="1" si="79"/>
        <v>0</v>
      </c>
      <c r="X128" s="80">
        <f t="shared" ca="1" si="80"/>
        <v>0</v>
      </c>
      <c r="Y128" s="80">
        <f t="shared" ca="1" si="80"/>
        <v>0</v>
      </c>
      <c r="Z128" s="80">
        <f t="shared" ca="1" si="80"/>
        <v>0</v>
      </c>
      <c r="AA128" s="80">
        <f t="shared" ca="1" si="80"/>
        <v>0</v>
      </c>
      <c r="AB128" s="80">
        <f t="shared" ca="1" si="80"/>
        <v>0</v>
      </c>
      <c r="AC128" s="80">
        <f t="shared" ca="1" si="80"/>
        <v>0</v>
      </c>
      <c r="AD128" s="80">
        <f t="shared" ca="1" si="80"/>
        <v>0</v>
      </c>
      <c r="AE128" s="80">
        <f t="shared" ca="1" si="80"/>
        <v>0</v>
      </c>
      <c r="AF128" s="80">
        <f t="shared" ca="1" si="80"/>
        <v>0</v>
      </c>
      <c r="AG128" s="80">
        <f t="shared" ca="1" si="80"/>
        <v>0</v>
      </c>
      <c r="AH128" s="80">
        <f t="shared" ca="1" si="81"/>
        <v>0</v>
      </c>
      <c r="AI128" s="80">
        <f t="shared" ca="1" si="81"/>
        <v>0</v>
      </c>
      <c r="AJ128" s="80">
        <f t="shared" ca="1" si="81"/>
        <v>0</v>
      </c>
      <c r="AK128" s="80">
        <f t="shared" ca="1" si="81"/>
        <v>0</v>
      </c>
      <c r="AL128" s="80">
        <f t="shared" ca="1" si="81"/>
        <v>0</v>
      </c>
      <c r="AM128" s="80">
        <f t="shared" ca="1" si="81"/>
        <v>0</v>
      </c>
      <c r="AN128" s="80">
        <f t="shared" ca="1" si="81"/>
        <v>0</v>
      </c>
      <c r="AO128" s="80">
        <f t="shared" ca="1" si="81"/>
        <v>0</v>
      </c>
      <c r="AP128" s="80">
        <f t="shared" ca="1" si="81"/>
        <v>0</v>
      </c>
      <c r="AQ128" s="80">
        <f t="shared" ca="1" si="81"/>
        <v>0</v>
      </c>
      <c r="AR128" s="80">
        <f t="shared" ca="1" si="82"/>
        <v>0</v>
      </c>
      <c r="AS128" s="80">
        <f t="shared" ca="1" si="82"/>
        <v>0</v>
      </c>
      <c r="AT128" s="80">
        <f t="shared" ca="1" si="82"/>
        <v>0</v>
      </c>
      <c r="AU128" s="80">
        <f t="shared" ca="1" si="82"/>
        <v>0</v>
      </c>
      <c r="AV128" s="80">
        <f t="shared" ca="1" si="82"/>
        <v>0</v>
      </c>
      <c r="AW128" s="80">
        <f t="shared" ca="1" si="82"/>
        <v>0</v>
      </c>
      <c r="AX128" s="80">
        <f t="shared" ca="1" si="82"/>
        <v>0</v>
      </c>
      <c r="AY128" s="80">
        <f t="shared" ca="1" si="82"/>
        <v>0</v>
      </c>
      <c r="AZ128" s="80">
        <f t="shared" ca="1" si="82"/>
        <v>0</v>
      </c>
      <c r="BA128" s="80">
        <f t="shared" ca="1" si="82"/>
        <v>0</v>
      </c>
      <c r="BB128" s="80">
        <f t="shared" ca="1" si="82"/>
        <v>0</v>
      </c>
      <c r="BC128" s="80">
        <f t="shared" ca="1" si="82"/>
        <v>0</v>
      </c>
      <c r="BD128" s="80">
        <f t="shared" ca="1" si="82"/>
        <v>0</v>
      </c>
      <c r="BE128" s="80">
        <f t="shared" ca="1" si="65"/>
        <v>0</v>
      </c>
      <c r="BF128" s="80">
        <f t="shared" ca="1" si="83"/>
        <v>0</v>
      </c>
      <c r="BG128" s="80">
        <f t="shared" ca="1" si="83"/>
        <v>0</v>
      </c>
      <c r="BH128" s="80">
        <f t="shared" ca="1" si="83"/>
        <v>0</v>
      </c>
      <c r="BI128" s="80">
        <f t="shared" ca="1" si="83"/>
        <v>0</v>
      </c>
      <c r="BJ128" s="80">
        <f t="shared" ca="1" si="83"/>
        <v>0</v>
      </c>
      <c r="BK128" s="80">
        <f t="shared" ca="1" si="83"/>
        <v>0</v>
      </c>
      <c r="BL128" s="80">
        <f t="shared" ca="1" si="83"/>
        <v>0</v>
      </c>
      <c r="BM128" s="81" t="s">
        <v>645</v>
      </c>
      <c r="BN128" s="81" t="s">
        <v>312</v>
      </c>
      <c r="BO128" s="81" t="s">
        <v>518</v>
      </c>
    </row>
    <row r="129" spans="1:67" s="83" customFormat="1" x14ac:dyDescent="0.2">
      <c r="A129" s="80">
        <v>126</v>
      </c>
      <c r="B129" s="81" t="s">
        <v>646</v>
      </c>
      <c r="C129" s="80" t="str">
        <f t="shared" si="45"/>
        <v>夕張市</v>
      </c>
      <c r="D129" s="80">
        <f t="shared" ca="1" si="78"/>
        <v>3.662401638</v>
      </c>
      <c r="E129" s="80">
        <f t="shared" ca="1" si="78"/>
        <v>191</v>
      </c>
      <c r="F129" s="80">
        <f t="shared" ca="1" si="78"/>
        <v>0</v>
      </c>
      <c r="G129" s="80">
        <f t="shared" ca="1" si="78"/>
        <v>0</v>
      </c>
      <c r="H129" s="80">
        <f t="shared" ca="1" si="78"/>
        <v>191</v>
      </c>
      <c r="I129" s="80">
        <f t="shared" ca="1" si="78"/>
        <v>0</v>
      </c>
      <c r="J129" s="80">
        <f t="shared" ca="1" si="78"/>
        <v>0</v>
      </c>
      <c r="K129" s="80">
        <f t="shared" ca="1" si="78"/>
        <v>0</v>
      </c>
      <c r="L129" s="80">
        <f t="shared" ca="1" si="78"/>
        <v>0</v>
      </c>
      <c r="M129" s="80">
        <f t="shared" ca="1" si="78"/>
        <v>0</v>
      </c>
      <c r="N129" s="80">
        <f t="shared" ca="1" si="79"/>
        <v>0</v>
      </c>
      <c r="O129" s="80">
        <f t="shared" ca="1" si="79"/>
        <v>0</v>
      </c>
      <c r="P129" s="80">
        <f t="shared" ca="1" si="79"/>
        <v>0</v>
      </c>
      <c r="Q129" s="80">
        <f t="shared" ca="1" si="79"/>
        <v>0</v>
      </c>
      <c r="R129" s="80">
        <f t="shared" ca="1" si="79"/>
        <v>0</v>
      </c>
      <c r="S129" s="80">
        <f t="shared" ca="1" si="79"/>
        <v>0</v>
      </c>
      <c r="T129" s="80">
        <f t="shared" ca="1" si="79"/>
        <v>0</v>
      </c>
      <c r="U129" s="80">
        <f t="shared" ca="1" si="79"/>
        <v>0</v>
      </c>
      <c r="V129" s="80">
        <f t="shared" ca="1" si="79"/>
        <v>0</v>
      </c>
      <c r="W129" s="80">
        <f t="shared" ca="1" si="79"/>
        <v>0</v>
      </c>
      <c r="X129" s="80">
        <f t="shared" ca="1" si="80"/>
        <v>0</v>
      </c>
      <c r="Y129" s="80">
        <f t="shared" ca="1" si="80"/>
        <v>0</v>
      </c>
      <c r="Z129" s="80">
        <f t="shared" ca="1" si="80"/>
        <v>0</v>
      </c>
      <c r="AA129" s="80">
        <f t="shared" ca="1" si="80"/>
        <v>0</v>
      </c>
      <c r="AB129" s="80">
        <f t="shared" ca="1" si="80"/>
        <v>0</v>
      </c>
      <c r="AC129" s="80">
        <f t="shared" ca="1" si="80"/>
        <v>0</v>
      </c>
      <c r="AD129" s="80">
        <f t="shared" ca="1" si="80"/>
        <v>0</v>
      </c>
      <c r="AE129" s="80">
        <f t="shared" ca="1" si="80"/>
        <v>0</v>
      </c>
      <c r="AF129" s="80">
        <f t="shared" ca="1" si="80"/>
        <v>0</v>
      </c>
      <c r="AG129" s="80">
        <f t="shared" ca="1" si="80"/>
        <v>0</v>
      </c>
      <c r="AH129" s="80">
        <f t="shared" ca="1" si="81"/>
        <v>0</v>
      </c>
      <c r="AI129" s="80">
        <f t="shared" ca="1" si="81"/>
        <v>0</v>
      </c>
      <c r="AJ129" s="80">
        <f t="shared" ca="1" si="81"/>
        <v>0</v>
      </c>
      <c r="AK129" s="80">
        <f t="shared" ca="1" si="81"/>
        <v>0</v>
      </c>
      <c r="AL129" s="80">
        <f t="shared" ca="1" si="81"/>
        <v>0</v>
      </c>
      <c r="AM129" s="80">
        <f t="shared" ca="1" si="81"/>
        <v>0</v>
      </c>
      <c r="AN129" s="80">
        <f t="shared" ca="1" si="81"/>
        <v>0</v>
      </c>
      <c r="AO129" s="80">
        <f t="shared" ca="1" si="81"/>
        <v>0</v>
      </c>
      <c r="AP129" s="80">
        <f t="shared" ca="1" si="81"/>
        <v>0</v>
      </c>
      <c r="AQ129" s="80">
        <f t="shared" ca="1" si="81"/>
        <v>0</v>
      </c>
      <c r="AR129" s="80">
        <f t="shared" ca="1" si="82"/>
        <v>0</v>
      </c>
      <c r="AS129" s="80">
        <f t="shared" ca="1" si="82"/>
        <v>0</v>
      </c>
      <c r="AT129" s="80">
        <f t="shared" ca="1" si="82"/>
        <v>0</v>
      </c>
      <c r="AU129" s="80">
        <f t="shared" ca="1" si="82"/>
        <v>0</v>
      </c>
      <c r="AV129" s="80">
        <f t="shared" ca="1" si="82"/>
        <v>0</v>
      </c>
      <c r="AW129" s="80">
        <f t="shared" ca="1" si="82"/>
        <v>0</v>
      </c>
      <c r="AX129" s="80">
        <f t="shared" ca="1" si="82"/>
        <v>0</v>
      </c>
      <c r="AY129" s="80">
        <f t="shared" ca="1" si="82"/>
        <v>0</v>
      </c>
      <c r="AZ129" s="80">
        <f t="shared" ca="1" si="82"/>
        <v>0</v>
      </c>
      <c r="BA129" s="80">
        <f t="shared" ca="1" si="82"/>
        <v>0</v>
      </c>
      <c r="BB129" s="80">
        <f t="shared" ca="1" si="82"/>
        <v>0</v>
      </c>
      <c r="BC129" s="80">
        <f t="shared" ca="1" si="82"/>
        <v>0</v>
      </c>
      <c r="BD129" s="80">
        <f t="shared" ca="1" si="82"/>
        <v>0</v>
      </c>
      <c r="BE129" s="80">
        <f t="shared" ca="1" si="65"/>
        <v>0</v>
      </c>
      <c r="BF129" s="80">
        <f t="shared" ca="1" si="83"/>
        <v>0</v>
      </c>
      <c r="BG129" s="80">
        <f t="shared" ca="1" si="83"/>
        <v>0</v>
      </c>
      <c r="BH129" s="80">
        <f t="shared" ca="1" si="83"/>
        <v>0</v>
      </c>
      <c r="BI129" s="80">
        <f t="shared" ca="1" si="83"/>
        <v>0</v>
      </c>
      <c r="BJ129" s="80">
        <f t="shared" ca="1" si="83"/>
        <v>0</v>
      </c>
      <c r="BK129" s="80">
        <f t="shared" ca="1" si="83"/>
        <v>0</v>
      </c>
      <c r="BL129" s="80">
        <f t="shared" ca="1" si="83"/>
        <v>0</v>
      </c>
      <c r="BM129" s="81" t="s">
        <v>646</v>
      </c>
      <c r="BN129" s="81" t="s">
        <v>312</v>
      </c>
      <c r="BO129" s="81" t="s">
        <v>519</v>
      </c>
    </row>
    <row r="130" spans="1:67" x14ac:dyDescent="0.2">
      <c r="A130" s="80">
        <v>127</v>
      </c>
      <c r="B130" s="53" t="s">
        <v>647</v>
      </c>
      <c r="C130" s="36" t="str">
        <f t="shared" si="45"/>
        <v>夕張市</v>
      </c>
      <c r="D130" s="36">
        <f t="shared" ca="1" si="78"/>
        <v>3.5895998850000002</v>
      </c>
      <c r="E130" s="36">
        <f t="shared" ca="1" si="78"/>
        <v>191</v>
      </c>
      <c r="F130" s="36">
        <f t="shared" ca="1" si="78"/>
        <v>0</v>
      </c>
      <c r="G130" s="36">
        <f t="shared" ca="1" si="78"/>
        <v>0</v>
      </c>
      <c r="H130" s="36">
        <f t="shared" ca="1" si="78"/>
        <v>191</v>
      </c>
      <c r="I130" s="36">
        <f t="shared" ca="1" si="78"/>
        <v>0</v>
      </c>
      <c r="J130" s="36">
        <f t="shared" ca="1" si="78"/>
        <v>0</v>
      </c>
      <c r="K130" s="36">
        <f t="shared" ca="1" si="78"/>
        <v>0</v>
      </c>
      <c r="L130" s="36">
        <f t="shared" ca="1" si="78"/>
        <v>0</v>
      </c>
      <c r="M130" s="36">
        <f t="shared" ca="1" si="78"/>
        <v>0</v>
      </c>
      <c r="N130" s="36">
        <f t="shared" ca="1" si="79"/>
        <v>0</v>
      </c>
      <c r="O130" s="36">
        <f t="shared" ca="1" si="79"/>
        <v>0</v>
      </c>
      <c r="P130" s="36">
        <f t="shared" ca="1" si="79"/>
        <v>0</v>
      </c>
      <c r="Q130" s="36">
        <f t="shared" ca="1" si="79"/>
        <v>0</v>
      </c>
      <c r="R130" s="36">
        <f t="shared" ca="1" si="79"/>
        <v>0</v>
      </c>
      <c r="S130" s="36">
        <f t="shared" ca="1" si="79"/>
        <v>0</v>
      </c>
      <c r="T130" s="36">
        <f t="shared" ca="1" si="79"/>
        <v>0</v>
      </c>
      <c r="U130" s="36">
        <f t="shared" ca="1" si="79"/>
        <v>0</v>
      </c>
      <c r="V130" s="36">
        <f t="shared" ca="1" si="79"/>
        <v>0</v>
      </c>
      <c r="W130" s="36">
        <f t="shared" ca="1" si="79"/>
        <v>0</v>
      </c>
      <c r="X130" s="36">
        <f t="shared" ca="1" si="80"/>
        <v>0</v>
      </c>
      <c r="Y130" s="36">
        <f t="shared" ca="1" si="80"/>
        <v>0</v>
      </c>
      <c r="Z130" s="36">
        <f t="shared" ca="1" si="80"/>
        <v>0</v>
      </c>
      <c r="AA130" s="36">
        <f t="shared" ca="1" si="80"/>
        <v>0</v>
      </c>
      <c r="AB130" s="36">
        <f t="shared" ca="1" si="80"/>
        <v>0</v>
      </c>
      <c r="AC130" s="36">
        <f t="shared" ca="1" si="80"/>
        <v>0</v>
      </c>
      <c r="AD130" s="36">
        <f t="shared" ca="1" si="80"/>
        <v>0</v>
      </c>
      <c r="AE130" s="36">
        <f t="shared" ca="1" si="80"/>
        <v>0</v>
      </c>
      <c r="AF130" s="36">
        <f t="shared" ca="1" si="80"/>
        <v>0</v>
      </c>
      <c r="AG130" s="36">
        <f t="shared" ca="1" si="80"/>
        <v>0</v>
      </c>
      <c r="AH130" s="36">
        <f t="shared" ca="1" si="81"/>
        <v>0</v>
      </c>
      <c r="AI130" s="36">
        <f t="shared" ca="1" si="81"/>
        <v>0</v>
      </c>
      <c r="AJ130" s="36">
        <f t="shared" ca="1" si="81"/>
        <v>0</v>
      </c>
      <c r="AK130" s="36">
        <f t="shared" ca="1" si="81"/>
        <v>0</v>
      </c>
      <c r="AL130" s="36">
        <f t="shared" ca="1" si="81"/>
        <v>0</v>
      </c>
      <c r="AM130" s="36">
        <f t="shared" ca="1" si="81"/>
        <v>0</v>
      </c>
      <c r="AN130" s="36">
        <f t="shared" ca="1" si="81"/>
        <v>0</v>
      </c>
      <c r="AO130" s="36">
        <f t="shared" ca="1" si="81"/>
        <v>0</v>
      </c>
      <c r="AP130" s="36">
        <f t="shared" ca="1" si="81"/>
        <v>0</v>
      </c>
      <c r="AQ130" s="36">
        <f t="shared" ca="1" si="81"/>
        <v>0</v>
      </c>
      <c r="AR130" s="36">
        <f t="shared" ca="1" si="82"/>
        <v>0</v>
      </c>
      <c r="AS130" s="36">
        <f t="shared" ca="1" si="82"/>
        <v>0</v>
      </c>
      <c r="AT130" s="36">
        <f t="shared" ca="1" si="82"/>
        <v>0</v>
      </c>
      <c r="AU130" s="36">
        <f t="shared" ca="1" si="82"/>
        <v>0</v>
      </c>
      <c r="AV130" s="36">
        <f t="shared" ca="1" si="82"/>
        <v>0</v>
      </c>
      <c r="AW130" s="36">
        <f t="shared" ca="1" si="82"/>
        <v>0</v>
      </c>
      <c r="AX130" s="36">
        <f t="shared" ca="1" si="82"/>
        <v>0</v>
      </c>
      <c r="AY130" s="36">
        <f t="shared" ca="1" si="82"/>
        <v>0</v>
      </c>
      <c r="AZ130" s="36">
        <f t="shared" ca="1" si="82"/>
        <v>0</v>
      </c>
      <c r="BA130" s="36">
        <f t="shared" ca="1" si="82"/>
        <v>0</v>
      </c>
      <c r="BB130" s="36">
        <f t="shared" ca="1" si="82"/>
        <v>0</v>
      </c>
      <c r="BC130" s="36">
        <f t="shared" ca="1" si="82"/>
        <v>0</v>
      </c>
      <c r="BD130" s="36">
        <f t="shared" ca="1" si="82"/>
        <v>0</v>
      </c>
      <c r="BE130" s="73">
        <f t="shared" ca="1" si="65"/>
        <v>0</v>
      </c>
      <c r="BF130" s="73">
        <f t="shared" ca="1" si="83"/>
        <v>0</v>
      </c>
      <c r="BG130" s="36">
        <f t="shared" ca="1" si="83"/>
        <v>0</v>
      </c>
      <c r="BH130" s="36">
        <f t="shared" ca="1" si="83"/>
        <v>0</v>
      </c>
      <c r="BI130" s="36">
        <f t="shared" ca="1" si="83"/>
        <v>0</v>
      </c>
      <c r="BJ130" s="36">
        <f t="shared" ca="1" si="83"/>
        <v>0</v>
      </c>
      <c r="BK130" s="36">
        <f t="shared" ca="1" si="83"/>
        <v>0</v>
      </c>
      <c r="BL130" s="36">
        <f t="shared" ca="1" si="83"/>
        <v>0</v>
      </c>
      <c r="BM130" s="53" t="s">
        <v>647</v>
      </c>
      <c r="BN130" s="53" t="s">
        <v>313</v>
      </c>
      <c r="BO130" s="53" t="s">
        <v>437</v>
      </c>
    </row>
    <row r="131" spans="1:67" x14ac:dyDescent="0.2">
      <c r="A131" s="80">
        <v>128</v>
      </c>
      <c r="B131" s="53" t="s">
        <v>648</v>
      </c>
      <c r="C131" s="36" t="str">
        <f t="shared" si="45"/>
        <v>夕張市</v>
      </c>
      <c r="D131" s="36">
        <f t="shared" ca="1" si="78"/>
        <v>3.5895998850000002</v>
      </c>
      <c r="E131" s="36">
        <f t="shared" ca="1" si="78"/>
        <v>191</v>
      </c>
      <c r="F131" s="36">
        <f t="shared" ca="1" si="78"/>
        <v>0</v>
      </c>
      <c r="G131" s="36">
        <f t="shared" ca="1" si="78"/>
        <v>0</v>
      </c>
      <c r="H131" s="36">
        <f t="shared" ca="1" si="78"/>
        <v>191</v>
      </c>
      <c r="I131" s="36">
        <f t="shared" ca="1" si="78"/>
        <v>0</v>
      </c>
      <c r="J131" s="36">
        <f t="shared" ca="1" si="78"/>
        <v>0</v>
      </c>
      <c r="K131" s="36">
        <f t="shared" ca="1" si="78"/>
        <v>0</v>
      </c>
      <c r="L131" s="36">
        <f t="shared" ca="1" si="78"/>
        <v>0</v>
      </c>
      <c r="M131" s="36">
        <f t="shared" ca="1" si="78"/>
        <v>0</v>
      </c>
      <c r="N131" s="36">
        <f t="shared" ca="1" si="79"/>
        <v>0</v>
      </c>
      <c r="O131" s="36">
        <f t="shared" ca="1" si="79"/>
        <v>0</v>
      </c>
      <c r="P131" s="36">
        <f t="shared" ca="1" si="79"/>
        <v>0</v>
      </c>
      <c r="Q131" s="36">
        <f t="shared" ca="1" si="79"/>
        <v>0</v>
      </c>
      <c r="R131" s="36">
        <f t="shared" ca="1" si="79"/>
        <v>0</v>
      </c>
      <c r="S131" s="36">
        <f t="shared" ca="1" si="79"/>
        <v>0</v>
      </c>
      <c r="T131" s="36">
        <f t="shared" ca="1" si="79"/>
        <v>0</v>
      </c>
      <c r="U131" s="36">
        <f t="shared" ca="1" si="79"/>
        <v>0</v>
      </c>
      <c r="V131" s="36">
        <f t="shared" ca="1" si="79"/>
        <v>0</v>
      </c>
      <c r="W131" s="36">
        <f t="shared" ca="1" si="79"/>
        <v>0</v>
      </c>
      <c r="X131" s="36">
        <f t="shared" ca="1" si="80"/>
        <v>0</v>
      </c>
      <c r="Y131" s="36">
        <f t="shared" ca="1" si="80"/>
        <v>0</v>
      </c>
      <c r="Z131" s="36">
        <f t="shared" ca="1" si="80"/>
        <v>0</v>
      </c>
      <c r="AA131" s="36">
        <f t="shared" ca="1" si="80"/>
        <v>0</v>
      </c>
      <c r="AB131" s="36">
        <f t="shared" ca="1" si="80"/>
        <v>0</v>
      </c>
      <c r="AC131" s="36">
        <f t="shared" ca="1" si="80"/>
        <v>0</v>
      </c>
      <c r="AD131" s="36">
        <f t="shared" ca="1" si="80"/>
        <v>0</v>
      </c>
      <c r="AE131" s="36">
        <f t="shared" ca="1" si="80"/>
        <v>0</v>
      </c>
      <c r="AF131" s="36">
        <f t="shared" ca="1" si="80"/>
        <v>0</v>
      </c>
      <c r="AG131" s="36">
        <f t="shared" ca="1" si="80"/>
        <v>0</v>
      </c>
      <c r="AH131" s="36">
        <f t="shared" ca="1" si="81"/>
        <v>0</v>
      </c>
      <c r="AI131" s="36">
        <f t="shared" ca="1" si="81"/>
        <v>0</v>
      </c>
      <c r="AJ131" s="36">
        <f t="shared" ca="1" si="81"/>
        <v>0</v>
      </c>
      <c r="AK131" s="36">
        <f t="shared" ca="1" si="81"/>
        <v>0</v>
      </c>
      <c r="AL131" s="36">
        <f t="shared" ca="1" si="81"/>
        <v>0</v>
      </c>
      <c r="AM131" s="36">
        <f t="shared" ca="1" si="81"/>
        <v>0</v>
      </c>
      <c r="AN131" s="36">
        <f t="shared" ca="1" si="81"/>
        <v>0</v>
      </c>
      <c r="AO131" s="36">
        <f t="shared" ca="1" si="81"/>
        <v>0</v>
      </c>
      <c r="AP131" s="36">
        <f t="shared" ca="1" si="81"/>
        <v>0</v>
      </c>
      <c r="AQ131" s="36">
        <f t="shared" ca="1" si="81"/>
        <v>0</v>
      </c>
      <c r="AR131" s="36">
        <f t="shared" ca="1" si="82"/>
        <v>0</v>
      </c>
      <c r="AS131" s="36">
        <f t="shared" ca="1" si="82"/>
        <v>0</v>
      </c>
      <c r="AT131" s="36">
        <f t="shared" ca="1" si="82"/>
        <v>0</v>
      </c>
      <c r="AU131" s="36">
        <f t="shared" ca="1" si="82"/>
        <v>0</v>
      </c>
      <c r="AV131" s="36">
        <f t="shared" ca="1" si="82"/>
        <v>0</v>
      </c>
      <c r="AW131" s="36">
        <f t="shared" ca="1" si="82"/>
        <v>0</v>
      </c>
      <c r="AX131" s="36">
        <f t="shared" ca="1" si="82"/>
        <v>0</v>
      </c>
      <c r="AY131" s="36">
        <f t="shared" ca="1" si="82"/>
        <v>0</v>
      </c>
      <c r="AZ131" s="36">
        <f t="shared" ca="1" si="82"/>
        <v>0</v>
      </c>
      <c r="BA131" s="36">
        <f t="shared" ca="1" si="82"/>
        <v>0</v>
      </c>
      <c r="BB131" s="36">
        <f t="shared" ca="1" si="82"/>
        <v>0</v>
      </c>
      <c r="BC131" s="36">
        <f t="shared" ca="1" si="82"/>
        <v>0</v>
      </c>
      <c r="BD131" s="36">
        <f t="shared" ca="1" si="82"/>
        <v>0</v>
      </c>
      <c r="BE131" s="36">
        <f t="shared" ca="1" si="65"/>
        <v>0</v>
      </c>
      <c r="BF131" s="36">
        <f t="shared" ca="1" si="83"/>
        <v>0</v>
      </c>
      <c r="BG131" s="36">
        <f t="shared" ca="1" si="83"/>
        <v>0</v>
      </c>
      <c r="BH131" s="36">
        <f t="shared" ca="1" si="83"/>
        <v>0</v>
      </c>
      <c r="BI131" s="36">
        <f t="shared" ca="1" si="83"/>
        <v>0</v>
      </c>
      <c r="BJ131" s="36">
        <f t="shared" ca="1" si="83"/>
        <v>0</v>
      </c>
      <c r="BK131" s="36">
        <f t="shared" ca="1" si="83"/>
        <v>0</v>
      </c>
      <c r="BL131" s="36">
        <f t="shared" ca="1" si="83"/>
        <v>0</v>
      </c>
      <c r="BM131" s="53" t="s">
        <v>648</v>
      </c>
      <c r="BN131" s="53" t="s">
        <v>313</v>
      </c>
      <c r="BO131" s="53" t="s">
        <v>518</v>
      </c>
    </row>
    <row r="132" spans="1:67" x14ac:dyDescent="0.2">
      <c r="A132" s="80">
        <v>129</v>
      </c>
      <c r="B132" s="53" t="s">
        <v>649</v>
      </c>
      <c r="C132" s="36" t="str">
        <f t="shared" si="45"/>
        <v>夕張市</v>
      </c>
      <c r="D132" s="36">
        <f t="shared" ca="1" si="78"/>
        <v>3.5895998850000002</v>
      </c>
      <c r="E132" s="36">
        <f t="shared" ca="1" si="78"/>
        <v>191</v>
      </c>
      <c r="F132" s="36">
        <f t="shared" ca="1" si="78"/>
        <v>0</v>
      </c>
      <c r="G132" s="36">
        <f t="shared" ca="1" si="78"/>
        <v>0</v>
      </c>
      <c r="H132" s="36">
        <f t="shared" ca="1" si="78"/>
        <v>191</v>
      </c>
      <c r="I132" s="36">
        <f t="shared" ca="1" si="78"/>
        <v>0</v>
      </c>
      <c r="J132" s="36">
        <f t="shared" ca="1" si="78"/>
        <v>0</v>
      </c>
      <c r="K132" s="36">
        <f t="shared" ca="1" si="78"/>
        <v>0</v>
      </c>
      <c r="L132" s="36">
        <f t="shared" ca="1" si="78"/>
        <v>0</v>
      </c>
      <c r="M132" s="36">
        <f t="shared" ca="1" si="78"/>
        <v>0</v>
      </c>
      <c r="N132" s="36">
        <f t="shared" ca="1" si="79"/>
        <v>0</v>
      </c>
      <c r="O132" s="36">
        <f t="shared" ca="1" si="79"/>
        <v>0</v>
      </c>
      <c r="P132" s="36">
        <f t="shared" ca="1" si="79"/>
        <v>0</v>
      </c>
      <c r="Q132" s="36">
        <f t="shared" ca="1" si="79"/>
        <v>0</v>
      </c>
      <c r="R132" s="36">
        <f t="shared" ca="1" si="79"/>
        <v>0</v>
      </c>
      <c r="S132" s="36">
        <f t="shared" ca="1" si="79"/>
        <v>0</v>
      </c>
      <c r="T132" s="36">
        <f t="shared" ca="1" si="79"/>
        <v>0</v>
      </c>
      <c r="U132" s="36">
        <f t="shared" ca="1" si="79"/>
        <v>0</v>
      </c>
      <c r="V132" s="36">
        <f t="shared" ca="1" si="79"/>
        <v>0</v>
      </c>
      <c r="W132" s="36">
        <f t="shared" ca="1" si="79"/>
        <v>0</v>
      </c>
      <c r="X132" s="36">
        <f t="shared" ca="1" si="80"/>
        <v>0</v>
      </c>
      <c r="Y132" s="36">
        <f t="shared" ca="1" si="80"/>
        <v>0</v>
      </c>
      <c r="Z132" s="36">
        <f t="shared" ca="1" si="80"/>
        <v>0</v>
      </c>
      <c r="AA132" s="36">
        <f t="shared" ca="1" si="80"/>
        <v>0</v>
      </c>
      <c r="AB132" s="36">
        <f t="shared" ca="1" si="80"/>
        <v>0</v>
      </c>
      <c r="AC132" s="36">
        <f t="shared" ca="1" si="80"/>
        <v>0</v>
      </c>
      <c r="AD132" s="36">
        <f t="shared" ca="1" si="80"/>
        <v>0</v>
      </c>
      <c r="AE132" s="36">
        <f t="shared" ca="1" si="80"/>
        <v>0</v>
      </c>
      <c r="AF132" s="36">
        <f t="shared" ca="1" si="80"/>
        <v>0</v>
      </c>
      <c r="AG132" s="36">
        <f t="shared" ca="1" si="80"/>
        <v>0</v>
      </c>
      <c r="AH132" s="36">
        <f t="shared" ca="1" si="81"/>
        <v>0</v>
      </c>
      <c r="AI132" s="36">
        <f t="shared" ca="1" si="81"/>
        <v>0</v>
      </c>
      <c r="AJ132" s="36">
        <f t="shared" ca="1" si="81"/>
        <v>0</v>
      </c>
      <c r="AK132" s="36">
        <f t="shared" ca="1" si="81"/>
        <v>0</v>
      </c>
      <c r="AL132" s="36">
        <f t="shared" ca="1" si="81"/>
        <v>0</v>
      </c>
      <c r="AM132" s="36">
        <f t="shared" ca="1" si="81"/>
        <v>0</v>
      </c>
      <c r="AN132" s="36">
        <f t="shared" ca="1" si="81"/>
        <v>0</v>
      </c>
      <c r="AO132" s="36">
        <f t="shared" ca="1" si="81"/>
        <v>0</v>
      </c>
      <c r="AP132" s="36">
        <f t="shared" ca="1" si="81"/>
        <v>0</v>
      </c>
      <c r="AQ132" s="36">
        <f t="shared" ca="1" si="81"/>
        <v>0</v>
      </c>
      <c r="AR132" s="36">
        <f t="shared" ca="1" si="82"/>
        <v>0</v>
      </c>
      <c r="AS132" s="36">
        <f t="shared" ca="1" si="82"/>
        <v>0</v>
      </c>
      <c r="AT132" s="36">
        <f t="shared" ca="1" si="82"/>
        <v>0</v>
      </c>
      <c r="AU132" s="36">
        <f t="shared" ca="1" si="82"/>
        <v>0</v>
      </c>
      <c r="AV132" s="36">
        <f t="shared" ca="1" si="82"/>
        <v>0</v>
      </c>
      <c r="AW132" s="36">
        <f t="shared" ca="1" si="82"/>
        <v>0</v>
      </c>
      <c r="AX132" s="36">
        <f t="shared" ca="1" si="82"/>
        <v>0</v>
      </c>
      <c r="AY132" s="36">
        <f t="shared" ca="1" si="82"/>
        <v>0</v>
      </c>
      <c r="AZ132" s="36">
        <f t="shared" ca="1" si="82"/>
        <v>0</v>
      </c>
      <c r="BA132" s="36">
        <f t="shared" ca="1" si="82"/>
        <v>0</v>
      </c>
      <c r="BB132" s="36">
        <f t="shared" ca="1" si="82"/>
        <v>0</v>
      </c>
      <c r="BC132" s="36">
        <f t="shared" ca="1" si="82"/>
        <v>0</v>
      </c>
      <c r="BD132" s="36">
        <f t="shared" ca="1" si="82"/>
        <v>0</v>
      </c>
      <c r="BE132" s="36">
        <f t="shared" ca="1" si="65"/>
        <v>0</v>
      </c>
      <c r="BF132" s="36">
        <f t="shared" ca="1" si="83"/>
        <v>0</v>
      </c>
      <c r="BG132" s="36">
        <f t="shared" ca="1" si="83"/>
        <v>0</v>
      </c>
      <c r="BH132" s="36">
        <f t="shared" ca="1" si="83"/>
        <v>0</v>
      </c>
      <c r="BI132" s="36">
        <f t="shared" ca="1" si="83"/>
        <v>0</v>
      </c>
      <c r="BJ132" s="36">
        <f t="shared" ca="1" si="83"/>
        <v>0</v>
      </c>
      <c r="BK132" s="36">
        <f t="shared" ca="1" si="83"/>
        <v>0</v>
      </c>
      <c r="BL132" s="36">
        <f t="shared" ca="1" si="83"/>
        <v>0</v>
      </c>
      <c r="BM132" s="53" t="s">
        <v>649</v>
      </c>
      <c r="BN132" s="53" t="s">
        <v>313</v>
      </c>
      <c r="BO132" s="53" t="s">
        <v>519</v>
      </c>
    </row>
    <row r="133" spans="1:67" s="83" customFormat="1" x14ac:dyDescent="0.2">
      <c r="A133" s="80">
        <v>130</v>
      </c>
      <c r="B133" s="81" t="s">
        <v>650</v>
      </c>
      <c r="C133" s="80" t="str">
        <f t="shared" ref="C133:C165" si="84">$C$3</f>
        <v>夕張市</v>
      </c>
      <c r="D133" s="80">
        <f t="shared" ca="1" si="78"/>
        <v>4.2248478110000001</v>
      </c>
      <c r="E133" s="80">
        <f t="shared" ca="1" si="78"/>
        <v>191</v>
      </c>
      <c r="F133" s="80">
        <f t="shared" ca="1" si="78"/>
        <v>0</v>
      </c>
      <c r="G133" s="80">
        <f t="shared" ca="1" si="78"/>
        <v>0</v>
      </c>
      <c r="H133" s="80">
        <f t="shared" ca="1" si="78"/>
        <v>191</v>
      </c>
      <c r="I133" s="80">
        <f t="shared" ca="1" si="78"/>
        <v>0</v>
      </c>
      <c r="J133" s="80">
        <f t="shared" ca="1" si="78"/>
        <v>0</v>
      </c>
      <c r="K133" s="80">
        <f t="shared" ca="1" si="78"/>
        <v>0</v>
      </c>
      <c r="L133" s="80">
        <f t="shared" ca="1" si="78"/>
        <v>0</v>
      </c>
      <c r="M133" s="80">
        <f t="shared" ca="1" si="78"/>
        <v>0</v>
      </c>
      <c r="N133" s="80">
        <f t="shared" ca="1" si="79"/>
        <v>0</v>
      </c>
      <c r="O133" s="80">
        <f t="shared" ca="1" si="79"/>
        <v>0</v>
      </c>
      <c r="P133" s="80">
        <f t="shared" ca="1" si="79"/>
        <v>0</v>
      </c>
      <c r="Q133" s="80">
        <f t="shared" ca="1" si="79"/>
        <v>0</v>
      </c>
      <c r="R133" s="80">
        <f t="shared" ca="1" si="79"/>
        <v>0</v>
      </c>
      <c r="S133" s="80">
        <f t="shared" ca="1" si="79"/>
        <v>0</v>
      </c>
      <c r="T133" s="80">
        <f t="shared" ca="1" si="79"/>
        <v>0</v>
      </c>
      <c r="U133" s="80">
        <f t="shared" ca="1" si="79"/>
        <v>0</v>
      </c>
      <c r="V133" s="80">
        <f t="shared" ca="1" si="79"/>
        <v>0</v>
      </c>
      <c r="W133" s="80">
        <f t="shared" ca="1" si="79"/>
        <v>0</v>
      </c>
      <c r="X133" s="80">
        <f t="shared" ca="1" si="80"/>
        <v>0</v>
      </c>
      <c r="Y133" s="80">
        <f t="shared" ca="1" si="80"/>
        <v>0</v>
      </c>
      <c r="Z133" s="80">
        <f t="shared" ca="1" si="80"/>
        <v>0</v>
      </c>
      <c r="AA133" s="80">
        <f t="shared" ca="1" si="80"/>
        <v>0</v>
      </c>
      <c r="AB133" s="80">
        <f t="shared" ca="1" si="80"/>
        <v>0</v>
      </c>
      <c r="AC133" s="80">
        <f t="shared" ca="1" si="80"/>
        <v>0</v>
      </c>
      <c r="AD133" s="80">
        <f t="shared" ca="1" si="80"/>
        <v>0</v>
      </c>
      <c r="AE133" s="80">
        <f t="shared" ca="1" si="80"/>
        <v>0</v>
      </c>
      <c r="AF133" s="80">
        <f t="shared" ca="1" si="80"/>
        <v>0</v>
      </c>
      <c r="AG133" s="80">
        <f t="shared" ca="1" si="80"/>
        <v>0</v>
      </c>
      <c r="AH133" s="80">
        <f t="shared" ca="1" si="81"/>
        <v>0</v>
      </c>
      <c r="AI133" s="80">
        <f t="shared" ca="1" si="81"/>
        <v>0</v>
      </c>
      <c r="AJ133" s="80">
        <f t="shared" ca="1" si="81"/>
        <v>0</v>
      </c>
      <c r="AK133" s="80">
        <f t="shared" ca="1" si="81"/>
        <v>0</v>
      </c>
      <c r="AL133" s="80">
        <f t="shared" ca="1" si="81"/>
        <v>0</v>
      </c>
      <c r="AM133" s="80">
        <f t="shared" ca="1" si="81"/>
        <v>0</v>
      </c>
      <c r="AN133" s="80">
        <f t="shared" ca="1" si="81"/>
        <v>0</v>
      </c>
      <c r="AO133" s="80">
        <f t="shared" ca="1" si="81"/>
        <v>0</v>
      </c>
      <c r="AP133" s="80">
        <f t="shared" ca="1" si="81"/>
        <v>0</v>
      </c>
      <c r="AQ133" s="80">
        <f t="shared" ca="1" si="81"/>
        <v>0</v>
      </c>
      <c r="AR133" s="80">
        <f t="shared" ca="1" si="82"/>
        <v>0</v>
      </c>
      <c r="AS133" s="80">
        <f t="shared" ca="1" si="82"/>
        <v>0</v>
      </c>
      <c r="AT133" s="80">
        <f t="shared" ca="1" si="82"/>
        <v>0</v>
      </c>
      <c r="AU133" s="80">
        <f t="shared" ca="1" si="82"/>
        <v>0</v>
      </c>
      <c r="AV133" s="80">
        <f t="shared" ca="1" si="82"/>
        <v>0</v>
      </c>
      <c r="AW133" s="80">
        <f t="shared" ca="1" si="82"/>
        <v>0</v>
      </c>
      <c r="AX133" s="80">
        <f t="shared" ca="1" si="82"/>
        <v>0</v>
      </c>
      <c r="AY133" s="80">
        <f t="shared" ca="1" si="82"/>
        <v>0</v>
      </c>
      <c r="AZ133" s="80">
        <f t="shared" ca="1" si="82"/>
        <v>0</v>
      </c>
      <c r="BA133" s="80">
        <f t="shared" ca="1" si="82"/>
        <v>0</v>
      </c>
      <c r="BB133" s="80">
        <f t="shared" ca="1" si="82"/>
        <v>0</v>
      </c>
      <c r="BC133" s="80">
        <f t="shared" ca="1" si="82"/>
        <v>0</v>
      </c>
      <c r="BD133" s="80">
        <f t="shared" ca="1" si="82"/>
        <v>0</v>
      </c>
      <c r="BE133" s="80">
        <f t="shared" ref="BE133:BE165" ca="1" si="85">VLOOKUP($C133,INDIRECT("'"&amp;$B133&amp;"'!$C$4:$BL$182"),BE$166,0)</f>
        <v>0</v>
      </c>
      <c r="BF133" s="80">
        <f t="shared" ca="1" si="83"/>
        <v>0</v>
      </c>
      <c r="BG133" s="80">
        <f t="shared" ca="1" si="83"/>
        <v>0</v>
      </c>
      <c r="BH133" s="80">
        <f t="shared" ca="1" si="83"/>
        <v>0</v>
      </c>
      <c r="BI133" s="80">
        <f t="shared" ca="1" si="83"/>
        <v>0</v>
      </c>
      <c r="BJ133" s="80">
        <f t="shared" ca="1" si="83"/>
        <v>0</v>
      </c>
      <c r="BK133" s="80">
        <f t="shared" ca="1" si="83"/>
        <v>0</v>
      </c>
      <c r="BL133" s="80">
        <f t="shared" ca="1" si="83"/>
        <v>0</v>
      </c>
      <c r="BM133" s="81" t="s">
        <v>650</v>
      </c>
      <c r="BN133" s="81" t="s">
        <v>314</v>
      </c>
      <c r="BO133" s="81" t="s">
        <v>437</v>
      </c>
    </row>
    <row r="134" spans="1:67" s="83" customFormat="1" x14ac:dyDescent="0.2">
      <c r="A134" s="80">
        <v>131</v>
      </c>
      <c r="B134" s="81" t="s">
        <v>651</v>
      </c>
      <c r="C134" s="80" t="str">
        <f t="shared" si="84"/>
        <v>夕張市</v>
      </c>
      <c r="D134" s="80">
        <f t="shared" ref="D134:M143" ca="1" si="86">VLOOKUP($C134,INDIRECT("'"&amp;$B134&amp;"'!$C$4:$BL$182"),D$166,0)</f>
        <v>4.2248478110000001</v>
      </c>
      <c r="E134" s="80">
        <f t="shared" ca="1" si="86"/>
        <v>191</v>
      </c>
      <c r="F134" s="80">
        <f t="shared" ca="1" si="86"/>
        <v>0</v>
      </c>
      <c r="G134" s="80">
        <f t="shared" ca="1" si="86"/>
        <v>0</v>
      </c>
      <c r="H134" s="80">
        <f t="shared" ca="1" si="86"/>
        <v>191</v>
      </c>
      <c r="I134" s="80">
        <f t="shared" ca="1" si="86"/>
        <v>0</v>
      </c>
      <c r="J134" s="80">
        <f t="shared" ca="1" si="86"/>
        <v>0</v>
      </c>
      <c r="K134" s="80">
        <f t="shared" ca="1" si="86"/>
        <v>0</v>
      </c>
      <c r="L134" s="80">
        <f t="shared" ca="1" si="86"/>
        <v>0</v>
      </c>
      <c r="M134" s="80">
        <f t="shared" ca="1" si="86"/>
        <v>0</v>
      </c>
      <c r="N134" s="80">
        <f t="shared" ref="N134:W143" ca="1" si="87">VLOOKUP($C134,INDIRECT("'"&amp;$B134&amp;"'!$C$4:$BL$182"),N$166,0)</f>
        <v>0</v>
      </c>
      <c r="O134" s="80">
        <f t="shared" ca="1" si="87"/>
        <v>0</v>
      </c>
      <c r="P134" s="80">
        <f t="shared" ca="1" si="87"/>
        <v>0</v>
      </c>
      <c r="Q134" s="80">
        <f t="shared" ca="1" si="87"/>
        <v>0</v>
      </c>
      <c r="R134" s="80">
        <f t="shared" ca="1" si="87"/>
        <v>0</v>
      </c>
      <c r="S134" s="80">
        <f t="shared" ca="1" si="87"/>
        <v>0</v>
      </c>
      <c r="T134" s="80">
        <f t="shared" ca="1" si="87"/>
        <v>0</v>
      </c>
      <c r="U134" s="80">
        <f t="shared" ca="1" si="87"/>
        <v>0</v>
      </c>
      <c r="V134" s="80">
        <f t="shared" ca="1" si="87"/>
        <v>0</v>
      </c>
      <c r="W134" s="80">
        <f t="shared" ca="1" si="87"/>
        <v>0</v>
      </c>
      <c r="X134" s="80">
        <f t="shared" ref="X134:AG143" ca="1" si="88">VLOOKUP($C134,INDIRECT("'"&amp;$B134&amp;"'!$C$4:$BL$182"),X$166,0)</f>
        <v>0</v>
      </c>
      <c r="Y134" s="80">
        <f t="shared" ca="1" si="88"/>
        <v>0</v>
      </c>
      <c r="Z134" s="80">
        <f t="shared" ca="1" si="88"/>
        <v>0</v>
      </c>
      <c r="AA134" s="80">
        <f t="shared" ca="1" si="88"/>
        <v>0</v>
      </c>
      <c r="AB134" s="80">
        <f t="shared" ca="1" si="88"/>
        <v>0</v>
      </c>
      <c r="AC134" s="80">
        <f t="shared" ca="1" si="88"/>
        <v>0</v>
      </c>
      <c r="AD134" s="80">
        <f t="shared" ca="1" si="88"/>
        <v>0</v>
      </c>
      <c r="AE134" s="80">
        <f t="shared" ca="1" si="88"/>
        <v>0</v>
      </c>
      <c r="AF134" s="80">
        <f t="shared" ca="1" si="88"/>
        <v>0</v>
      </c>
      <c r="AG134" s="80">
        <f t="shared" ca="1" si="88"/>
        <v>0</v>
      </c>
      <c r="AH134" s="80">
        <f t="shared" ref="AH134:AQ143" ca="1" si="89">VLOOKUP($C134,INDIRECT("'"&amp;$B134&amp;"'!$C$4:$BL$182"),AH$166,0)</f>
        <v>0</v>
      </c>
      <c r="AI134" s="80">
        <f t="shared" ca="1" si="89"/>
        <v>0</v>
      </c>
      <c r="AJ134" s="80">
        <f t="shared" ca="1" si="89"/>
        <v>0</v>
      </c>
      <c r="AK134" s="80">
        <f t="shared" ca="1" si="89"/>
        <v>0</v>
      </c>
      <c r="AL134" s="80">
        <f t="shared" ca="1" si="89"/>
        <v>0</v>
      </c>
      <c r="AM134" s="80">
        <f t="shared" ca="1" si="89"/>
        <v>0</v>
      </c>
      <c r="AN134" s="80">
        <f t="shared" ca="1" si="89"/>
        <v>0</v>
      </c>
      <c r="AO134" s="80">
        <f t="shared" ca="1" si="89"/>
        <v>0</v>
      </c>
      <c r="AP134" s="80">
        <f t="shared" ca="1" si="89"/>
        <v>0</v>
      </c>
      <c r="AQ134" s="80">
        <f t="shared" ca="1" si="89"/>
        <v>0</v>
      </c>
      <c r="AR134" s="80">
        <f t="shared" ref="AR134:BD143" ca="1" si="90">VLOOKUP($C134,INDIRECT("'"&amp;$B134&amp;"'!$C$4:$BL$182"),AR$166,0)</f>
        <v>0</v>
      </c>
      <c r="AS134" s="80">
        <f t="shared" ca="1" si="90"/>
        <v>0</v>
      </c>
      <c r="AT134" s="80">
        <f t="shared" ca="1" si="90"/>
        <v>0</v>
      </c>
      <c r="AU134" s="80">
        <f t="shared" ca="1" si="90"/>
        <v>0</v>
      </c>
      <c r="AV134" s="80">
        <f t="shared" ca="1" si="90"/>
        <v>0</v>
      </c>
      <c r="AW134" s="80">
        <f t="shared" ca="1" si="90"/>
        <v>0</v>
      </c>
      <c r="AX134" s="80">
        <f t="shared" ca="1" si="90"/>
        <v>0</v>
      </c>
      <c r="AY134" s="80">
        <f t="shared" ca="1" si="90"/>
        <v>0</v>
      </c>
      <c r="AZ134" s="80">
        <f t="shared" ca="1" si="90"/>
        <v>0</v>
      </c>
      <c r="BA134" s="80">
        <f t="shared" ca="1" si="90"/>
        <v>0</v>
      </c>
      <c r="BB134" s="80">
        <f t="shared" ca="1" si="90"/>
        <v>0</v>
      </c>
      <c r="BC134" s="80">
        <f t="shared" ca="1" si="90"/>
        <v>0</v>
      </c>
      <c r="BD134" s="80">
        <f t="shared" ca="1" si="90"/>
        <v>0</v>
      </c>
      <c r="BE134" s="80">
        <f t="shared" ca="1" si="85"/>
        <v>0</v>
      </c>
      <c r="BF134" s="80">
        <f t="shared" ref="BF134:BL143" ca="1" si="91">VLOOKUP($C134,INDIRECT("'"&amp;$B134&amp;"'!$C$4:$BL$182"),BF$166,0)</f>
        <v>0</v>
      </c>
      <c r="BG134" s="80">
        <f t="shared" ca="1" si="91"/>
        <v>0</v>
      </c>
      <c r="BH134" s="80">
        <f t="shared" ca="1" si="91"/>
        <v>0</v>
      </c>
      <c r="BI134" s="80">
        <f t="shared" ca="1" si="91"/>
        <v>0</v>
      </c>
      <c r="BJ134" s="80">
        <f t="shared" ca="1" si="91"/>
        <v>0</v>
      </c>
      <c r="BK134" s="80">
        <f t="shared" ca="1" si="91"/>
        <v>0</v>
      </c>
      <c r="BL134" s="80">
        <f t="shared" ca="1" si="91"/>
        <v>0</v>
      </c>
      <c r="BM134" s="81" t="s">
        <v>651</v>
      </c>
      <c r="BN134" s="81" t="s">
        <v>314</v>
      </c>
      <c r="BO134" s="81" t="s">
        <v>518</v>
      </c>
    </row>
    <row r="135" spans="1:67" s="83" customFormat="1" x14ac:dyDescent="0.2">
      <c r="A135" s="80">
        <v>132</v>
      </c>
      <c r="B135" s="81" t="s">
        <v>652</v>
      </c>
      <c r="C135" s="80" t="str">
        <f t="shared" si="84"/>
        <v>夕張市</v>
      </c>
      <c r="D135" s="80">
        <f t="shared" ca="1" si="86"/>
        <v>4.2248478110000001</v>
      </c>
      <c r="E135" s="80">
        <f t="shared" ca="1" si="86"/>
        <v>191</v>
      </c>
      <c r="F135" s="80">
        <f t="shared" ca="1" si="86"/>
        <v>0</v>
      </c>
      <c r="G135" s="80">
        <f t="shared" ca="1" si="86"/>
        <v>0</v>
      </c>
      <c r="H135" s="80">
        <f t="shared" ca="1" si="86"/>
        <v>191</v>
      </c>
      <c r="I135" s="80">
        <f t="shared" ca="1" si="86"/>
        <v>0</v>
      </c>
      <c r="J135" s="80">
        <f t="shared" ca="1" si="86"/>
        <v>0</v>
      </c>
      <c r="K135" s="80">
        <f t="shared" ca="1" si="86"/>
        <v>0</v>
      </c>
      <c r="L135" s="80">
        <f t="shared" ca="1" si="86"/>
        <v>0</v>
      </c>
      <c r="M135" s="80">
        <f t="shared" ca="1" si="86"/>
        <v>0</v>
      </c>
      <c r="N135" s="80">
        <f t="shared" ca="1" si="87"/>
        <v>0</v>
      </c>
      <c r="O135" s="80">
        <f t="shared" ca="1" si="87"/>
        <v>0</v>
      </c>
      <c r="P135" s="80">
        <f t="shared" ca="1" si="87"/>
        <v>0</v>
      </c>
      <c r="Q135" s="80">
        <f t="shared" ca="1" si="87"/>
        <v>0</v>
      </c>
      <c r="R135" s="80">
        <f t="shared" ca="1" si="87"/>
        <v>0</v>
      </c>
      <c r="S135" s="80">
        <f t="shared" ca="1" si="87"/>
        <v>0</v>
      </c>
      <c r="T135" s="80">
        <f t="shared" ca="1" si="87"/>
        <v>0</v>
      </c>
      <c r="U135" s="80">
        <f t="shared" ca="1" si="87"/>
        <v>0</v>
      </c>
      <c r="V135" s="80">
        <f t="shared" ca="1" si="87"/>
        <v>0</v>
      </c>
      <c r="W135" s="80">
        <f t="shared" ca="1" si="87"/>
        <v>0</v>
      </c>
      <c r="X135" s="80">
        <f t="shared" ca="1" si="88"/>
        <v>0</v>
      </c>
      <c r="Y135" s="80">
        <f t="shared" ca="1" si="88"/>
        <v>0</v>
      </c>
      <c r="Z135" s="80">
        <f t="shared" ca="1" si="88"/>
        <v>0</v>
      </c>
      <c r="AA135" s="80">
        <f t="shared" ca="1" si="88"/>
        <v>0</v>
      </c>
      <c r="AB135" s="80">
        <f t="shared" ca="1" si="88"/>
        <v>0</v>
      </c>
      <c r="AC135" s="80">
        <f t="shared" ca="1" si="88"/>
        <v>0</v>
      </c>
      <c r="AD135" s="80">
        <f t="shared" ca="1" si="88"/>
        <v>0</v>
      </c>
      <c r="AE135" s="80">
        <f t="shared" ca="1" si="88"/>
        <v>0</v>
      </c>
      <c r="AF135" s="80">
        <f t="shared" ca="1" si="88"/>
        <v>0</v>
      </c>
      <c r="AG135" s="80">
        <f t="shared" ca="1" si="88"/>
        <v>0</v>
      </c>
      <c r="AH135" s="80">
        <f t="shared" ca="1" si="89"/>
        <v>0</v>
      </c>
      <c r="AI135" s="80">
        <f t="shared" ca="1" si="89"/>
        <v>0</v>
      </c>
      <c r="AJ135" s="80">
        <f t="shared" ca="1" si="89"/>
        <v>0</v>
      </c>
      <c r="AK135" s="80">
        <f t="shared" ca="1" si="89"/>
        <v>0</v>
      </c>
      <c r="AL135" s="80">
        <f t="shared" ca="1" si="89"/>
        <v>0</v>
      </c>
      <c r="AM135" s="80">
        <f t="shared" ca="1" si="89"/>
        <v>0</v>
      </c>
      <c r="AN135" s="80">
        <f t="shared" ca="1" si="89"/>
        <v>0</v>
      </c>
      <c r="AO135" s="80">
        <f t="shared" ca="1" si="89"/>
        <v>0</v>
      </c>
      <c r="AP135" s="80">
        <f t="shared" ca="1" si="89"/>
        <v>0</v>
      </c>
      <c r="AQ135" s="80">
        <f t="shared" ca="1" si="89"/>
        <v>0</v>
      </c>
      <c r="AR135" s="80">
        <f t="shared" ca="1" si="90"/>
        <v>0</v>
      </c>
      <c r="AS135" s="80">
        <f t="shared" ca="1" si="90"/>
        <v>0</v>
      </c>
      <c r="AT135" s="80">
        <f t="shared" ca="1" si="90"/>
        <v>0</v>
      </c>
      <c r="AU135" s="80">
        <f t="shared" ca="1" si="90"/>
        <v>0</v>
      </c>
      <c r="AV135" s="80">
        <f t="shared" ca="1" si="90"/>
        <v>0</v>
      </c>
      <c r="AW135" s="80">
        <f t="shared" ca="1" si="90"/>
        <v>0</v>
      </c>
      <c r="AX135" s="80">
        <f t="shared" ca="1" si="90"/>
        <v>0</v>
      </c>
      <c r="AY135" s="80">
        <f t="shared" ca="1" si="90"/>
        <v>0</v>
      </c>
      <c r="AZ135" s="80">
        <f t="shared" ca="1" si="90"/>
        <v>0</v>
      </c>
      <c r="BA135" s="80">
        <f t="shared" ca="1" si="90"/>
        <v>0</v>
      </c>
      <c r="BB135" s="80">
        <f t="shared" ca="1" si="90"/>
        <v>0</v>
      </c>
      <c r="BC135" s="80">
        <f t="shared" ca="1" si="90"/>
        <v>0</v>
      </c>
      <c r="BD135" s="80">
        <f t="shared" ca="1" si="90"/>
        <v>0</v>
      </c>
      <c r="BE135" s="80">
        <f t="shared" ca="1" si="85"/>
        <v>0</v>
      </c>
      <c r="BF135" s="80">
        <f t="shared" ca="1" si="91"/>
        <v>0</v>
      </c>
      <c r="BG135" s="80">
        <f t="shared" ca="1" si="91"/>
        <v>0</v>
      </c>
      <c r="BH135" s="80">
        <f t="shared" ca="1" si="91"/>
        <v>0</v>
      </c>
      <c r="BI135" s="80">
        <f t="shared" ca="1" si="91"/>
        <v>0</v>
      </c>
      <c r="BJ135" s="80">
        <f t="shared" ca="1" si="91"/>
        <v>0</v>
      </c>
      <c r="BK135" s="80">
        <f t="shared" ca="1" si="91"/>
        <v>0</v>
      </c>
      <c r="BL135" s="80">
        <f t="shared" ca="1" si="91"/>
        <v>0</v>
      </c>
      <c r="BM135" s="81" t="s">
        <v>652</v>
      </c>
      <c r="BN135" s="81" t="s">
        <v>314</v>
      </c>
      <c r="BO135" s="81" t="s">
        <v>519</v>
      </c>
    </row>
    <row r="136" spans="1:67" x14ac:dyDescent="0.2">
      <c r="A136" s="80">
        <v>133</v>
      </c>
      <c r="B136" s="53" t="s">
        <v>653</v>
      </c>
      <c r="C136" s="36" t="str">
        <f t="shared" si="84"/>
        <v>夕張市</v>
      </c>
      <c r="D136" s="36">
        <f t="shared" ca="1" si="86"/>
        <v>5.1822158319999998</v>
      </c>
      <c r="E136" s="36">
        <f t="shared" ca="1" si="86"/>
        <v>191</v>
      </c>
      <c r="F136" s="36">
        <f t="shared" ca="1" si="86"/>
        <v>5</v>
      </c>
      <c r="G136" s="36">
        <f t="shared" ca="1" si="86"/>
        <v>49</v>
      </c>
      <c r="H136" s="36">
        <f t="shared" ca="1" si="86"/>
        <v>137</v>
      </c>
      <c r="I136" s="36">
        <f t="shared" ca="1" si="86"/>
        <v>0</v>
      </c>
      <c r="J136" s="36">
        <f t="shared" ca="1" si="86"/>
        <v>0</v>
      </c>
      <c r="K136" s="36">
        <f t="shared" ca="1" si="86"/>
        <v>0</v>
      </c>
      <c r="L136" s="36">
        <f t="shared" ca="1" si="86"/>
        <v>0</v>
      </c>
      <c r="M136" s="36">
        <f t="shared" ca="1" si="86"/>
        <v>0</v>
      </c>
      <c r="N136" s="36">
        <f t="shared" ca="1" si="87"/>
        <v>0</v>
      </c>
      <c r="O136" s="36">
        <f t="shared" ca="1" si="87"/>
        <v>4.1380799999999999E-4</v>
      </c>
      <c r="P136" s="36">
        <f t="shared" ca="1" si="87"/>
        <v>6.389220000000001E-4</v>
      </c>
      <c r="Q136" s="36">
        <f t="shared" ca="1" si="87"/>
        <v>3.51412E-4</v>
      </c>
      <c r="R136" s="36">
        <f t="shared" ca="1" si="87"/>
        <v>6.2396000000000004E-5</v>
      </c>
      <c r="S136" s="36">
        <f t="shared" ca="1" si="87"/>
        <v>5.5753500000000006E-4</v>
      </c>
      <c r="T136" s="36">
        <f t="shared" ca="1" si="87"/>
        <v>8.1386999999999999E-5</v>
      </c>
      <c r="U136" s="36">
        <f t="shared" ca="1" si="87"/>
        <v>2.2380999999999984</v>
      </c>
      <c r="V136" s="36">
        <f t="shared" ca="1" si="87"/>
        <v>5.3038000000000034</v>
      </c>
      <c r="W136" s="36">
        <f t="shared" ca="1" si="87"/>
        <v>2.2385138079999982</v>
      </c>
      <c r="X136" s="36">
        <f t="shared" ca="1" si="88"/>
        <v>5.3044389220000037</v>
      </c>
      <c r="Y136" s="36">
        <f t="shared" ca="1" si="88"/>
        <v>7.5429527300000014</v>
      </c>
      <c r="Z136" s="36">
        <f t="shared" ca="1" si="88"/>
        <v>0</v>
      </c>
      <c r="AA136" s="36">
        <f t="shared" ca="1" si="88"/>
        <v>0</v>
      </c>
      <c r="AB136" s="36">
        <f t="shared" ca="1" si="88"/>
        <v>0</v>
      </c>
      <c r="AC136" s="36">
        <f t="shared" ca="1" si="88"/>
        <v>0</v>
      </c>
      <c r="AD136" s="36">
        <f t="shared" ca="1" si="88"/>
        <v>0</v>
      </c>
      <c r="AE136" s="36">
        <f t="shared" ca="1" si="88"/>
        <v>0</v>
      </c>
      <c r="AF136" s="36">
        <f t="shared" ca="1" si="88"/>
        <v>0</v>
      </c>
      <c r="AG136" s="36">
        <f t="shared" ca="1" si="88"/>
        <v>0.34897968064666912</v>
      </c>
      <c r="AH136" s="36">
        <f t="shared" ca="1" si="89"/>
        <v>0.59366658316904664</v>
      </c>
      <c r="AI136" s="36">
        <f t="shared" ca="1" si="89"/>
        <v>1.9013375704197837</v>
      </c>
      <c r="AJ136" s="36">
        <f t="shared" ca="1" si="89"/>
        <v>0</v>
      </c>
      <c r="AK136" s="36">
        <f t="shared" ca="1" si="89"/>
        <v>0</v>
      </c>
      <c r="AL136" s="36">
        <f t="shared" ca="1" si="89"/>
        <v>0</v>
      </c>
      <c r="AM136" s="36">
        <f t="shared" ca="1" si="89"/>
        <v>0.34897968064666912</v>
      </c>
      <c r="AN136" s="36">
        <f t="shared" ca="1" si="89"/>
        <v>0.59366658316904664</v>
      </c>
      <c r="AO136" s="36">
        <f t="shared" ca="1" si="89"/>
        <v>1.9013375704197837</v>
      </c>
      <c r="AP136" s="36">
        <f t="shared" ca="1" si="89"/>
        <v>8.5530526029999994</v>
      </c>
      <c r="AQ136" s="36">
        <f t="shared" ca="1" si="89"/>
        <v>4.6054898629999999</v>
      </c>
      <c r="AR136" s="36">
        <f t="shared" ca="1" si="90"/>
        <v>13.158542466</v>
      </c>
      <c r="AS136" s="36">
        <f t="shared" ca="1" si="90"/>
        <v>1.8423965E-2</v>
      </c>
      <c r="AT136" s="36">
        <f t="shared" ca="1" si="90"/>
        <v>4.9141473999999997E-2</v>
      </c>
      <c r="AU136" s="36">
        <f t="shared" ca="1" si="90"/>
        <v>9.4899888000000002E-2</v>
      </c>
      <c r="AV136" s="36">
        <f t="shared" ca="1" si="90"/>
        <v>0.12927925600000001</v>
      </c>
      <c r="AW136" s="36">
        <f t="shared" ca="1" si="90"/>
        <v>0.249658505</v>
      </c>
      <c r="AX136" s="36">
        <f t="shared" ca="1" si="90"/>
        <v>0.11653933599999999</v>
      </c>
      <c r="AY136" s="36">
        <f t="shared" ca="1" si="90"/>
        <v>0.22505572200000001</v>
      </c>
      <c r="AZ136" s="36">
        <f t="shared" ca="1" si="90"/>
        <v>1.9500142857142857E-4</v>
      </c>
      <c r="BA136" s="36">
        <f t="shared" ca="1" si="90"/>
        <v>3.9000285714285715E-4</v>
      </c>
      <c r="BB136" s="36">
        <f t="shared" ca="1" si="90"/>
        <v>0.33990115399999998</v>
      </c>
      <c r="BC136" s="36">
        <f t="shared" ca="1" si="90"/>
        <v>15.485921018999999</v>
      </c>
      <c r="BD136" s="36">
        <f t="shared" ca="1" si="90"/>
        <v>29.905740386000002</v>
      </c>
      <c r="BE136" s="36">
        <f t="shared" ca="1" si="85"/>
        <v>2.8788917142857147E-2</v>
      </c>
      <c r="BF136" s="36">
        <f t="shared" ca="1" si="91"/>
        <v>5.7577834285714294E-2</v>
      </c>
      <c r="BG136" s="36">
        <f t="shared" ca="1" si="91"/>
        <v>3.101278932</v>
      </c>
      <c r="BH136" s="36">
        <f t="shared" ca="1" si="91"/>
        <v>7.8378634470000001</v>
      </c>
      <c r="BI136" s="36">
        <f t="shared" ca="1" si="91"/>
        <v>0</v>
      </c>
      <c r="BJ136" s="36">
        <f t="shared" ca="1" si="91"/>
        <v>0</v>
      </c>
      <c r="BK136" s="36">
        <f t="shared" ca="1" si="91"/>
        <v>0</v>
      </c>
      <c r="BL136" s="36">
        <f t="shared" ca="1" si="91"/>
        <v>0</v>
      </c>
      <c r="BM136" s="53" t="s">
        <v>653</v>
      </c>
      <c r="BN136" s="53" t="s">
        <v>315</v>
      </c>
      <c r="BO136" s="53" t="s">
        <v>437</v>
      </c>
    </row>
    <row r="137" spans="1:67" x14ac:dyDescent="0.2">
      <c r="A137" s="80">
        <v>134</v>
      </c>
      <c r="B137" s="53" t="s">
        <v>654</v>
      </c>
      <c r="C137" s="36" t="str">
        <f t="shared" si="84"/>
        <v>夕張市</v>
      </c>
      <c r="D137" s="36">
        <f t="shared" ca="1" si="86"/>
        <v>5.1822158319999998</v>
      </c>
      <c r="E137" s="36">
        <f t="shared" ca="1" si="86"/>
        <v>191</v>
      </c>
      <c r="F137" s="36">
        <f t="shared" ca="1" si="86"/>
        <v>5</v>
      </c>
      <c r="G137" s="36">
        <f t="shared" ca="1" si="86"/>
        <v>49</v>
      </c>
      <c r="H137" s="36">
        <f t="shared" ca="1" si="86"/>
        <v>137</v>
      </c>
      <c r="I137" s="36">
        <f t="shared" ca="1" si="86"/>
        <v>0</v>
      </c>
      <c r="J137" s="36">
        <f t="shared" ca="1" si="86"/>
        <v>0</v>
      </c>
      <c r="K137" s="36">
        <f t="shared" ca="1" si="86"/>
        <v>0</v>
      </c>
      <c r="L137" s="36">
        <f t="shared" ca="1" si="86"/>
        <v>0</v>
      </c>
      <c r="M137" s="36">
        <f t="shared" ca="1" si="86"/>
        <v>0</v>
      </c>
      <c r="N137" s="36">
        <f t="shared" ca="1" si="87"/>
        <v>0</v>
      </c>
      <c r="O137" s="36">
        <f t="shared" ca="1" si="87"/>
        <v>4.1380799999999999E-4</v>
      </c>
      <c r="P137" s="36">
        <f t="shared" ca="1" si="87"/>
        <v>6.389220000000001E-4</v>
      </c>
      <c r="Q137" s="36">
        <f t="shared" ca="1" si="87"/>
        <v>3.51412E-4</v>
      </c>
      <c r="R137" s="36">
        <f t="shared" ca="1" si="87"/>
        <v>6.2396000000000004E-5</v>
      </c>
      <c r="S137" s="36">
        <f t="shared" ca="1" si="87"/>
        <v>5.5753500000000006E-4</v>
      </c>
      <c r="T137" s="36">
        <f t="shared" ca="1" si="87"/>
        <v>8.1386999999999999E-5</v>
      </c>
      <c r="U137" s="36">
        <f t="shared" ca="1" si="87"/>
        <v>2.2380999999999984</v>
      </c>
      <c r="V137" s="36">
        <f t="shared" ca="1" si="87"/>
        <v>5.3038000000000034</v>
      </c>
      <c r="W137" s="36">
        <f t="shared" ca="1" si="87"/>
        <v>2.2385138079999982</v>
      </c>
      <c r="X137" s="36">
        <f t="shared" ca="1" si="88"/>
        <v>5.3044389220000037</v>
      </c>
      <c r="Y137" s="36">
        <f t="shared" ca="1" si="88"/>
        <v>7.5429527300000014</v>
      </c>
      <c r="Z137" s="36">
        <f t="shared" ca="1" si="88"/>
        <v>0</v>
      </c>
      <c r="AA137" s="36">
        <f t="shared" ca="1" si="88"/>
        <v>0</v>
      </c>
      <c r="AB137" s="36">
        <f t="shared" ca="1" si="88"/>
        <v>0</v>
      </c>
      <c r="AC137" s="36">
        <f t="shared" ca="1" si="88"/>
        <v>0</v>
      </c>
      <c r="AD137" s="36">
        <f t="shared" ca="1" si="88"/>
        <v>0</v>
      </c>
      <c r="AE137" s="36">
        <f t="shared" ca="1" si="88"/>
        <v>0</v>
      </c>
      <c r="AF137" s="36">
        <f t="shared" ca="1" si="88"/>
        <v>0</v>
      </c>
      <c r="AG137" s="36">
        <f t="shared" ca="1" si="88"/>
        <v>0.13334697271025353</v>
      </c>
      <c r="AH137" s="36">
        <f t="shared" ca="1" si="89"/>
        <v>0.22684312598985665</v>
      </c>
      <c r="AI137" s="36">
        <f t="shared" ca="1" si="89"/>
        <v>0.72651109269724368</v>
      </c>
      <c r="AJ137" s="36">
        <f t="shared" ca="1" si="89"/>
        <v>0</v>
      </c>
      <c r="AK137" s="36">
        <f t="shared" ca="1" si="89"/>
        <v>0</v>
      </c>
      <c r="AL137" s="36">
        <f t="shared" ca="1" si="89"/>
        <v>0</v>
      </c>
      <c r="AM137" s="36">
        <f t="shared" ca="1" si="89"/>
        <v>0.13334697271025353</v>
      </c>
      <c r="AN137" s="36">
        <f t="shared" ca="1" si="89"/>
        <v>0.22684312598985665</v>
      </c>
      <c r="AO137" s="36">
        <f t="shared" ca="1" si="89"/>
        <v>0.72651109269724368</v>
      </c>
      <c r="AP137" s="36">
        <f t="shared" ca="1" si="89"/>
        <v>8.5530526029999994</v>
      </c>
      <c r="AQ137" s="36">
        <f t="shared" ca="1" si="89"/>
        <v>4.6054898629999999</v>
      </c>
      <c r="AR137" s="36">
        <f t="shared" ca="1" si="90"/>
        <v>13.158542466</v>
      </c>
      <c r="AS137" s="36">
        <f t="shared" ca="1" si="90"/>
        <v>1.8423965E-2</v>
      </c>
      <c r="AT137" s="36">
        <f t="shared" ca="1" si="90"/>
        <v>4.9141473999999997E-2</v>
      </c>
      <c r="AU137" s="36">
        <f t="shared" ca="1" si="90"/>
        <v>9.4899888000000002E-2</v>
      </c>
      <c r="AV137" s="36">
        <f t="shared" ca="1" si="90"/>
        <v>0.12927925600000001</v>
      </c>
      <c r="AW137" s="36">
        <f t="shared" ca="1" si="90"/>
        <v>0.249658505</v>
      </c>
      <c r="AX137" s="36">
        <f t="shared" ca="1" si="90"/>
        <v>0.11653933599999999</v>
      </c>
      <c r="AY137" s="36">
        <f t="shared" ca="1" si="90"/>
        <v>0.22505572200000001</v>
      </c>
      <c r="AZ137" s="36">
        <f t="shared" ca="1" si="90"/>
        <v>1.36501E-4</v>
      </c>
      <c r="BA137" s="36">
        <f t="shared" ca="1" si="90"/>
        <v>2.73002E-4</v>
      </c>
      <c r="BB137" s="36">
        <f t="shared" ca="1" si="90"/>
        <v>0.33990115399999998</v>
      </c>
      <c r="BC137" s="36">
        <f t="shared" ca="1" si="90"/>
        <v>15.485921018999999</v>
      </c>
      <c r="BD137" s="36">
        <f t="shared" ca="1" si="90"/>
        <v>29.905740386000002</v>
      </c>
      <c r="BE137" s="36">
        <f t="shared" ca="1" si="85"/>
        <v>2.0152242000000001E-2</v>
      </c>
      <c r="BF137" s="36">
        <f t="shared" ca="1" si="91"/>
        <v>4.0304484000000002E-2</v>
      </c>
      <c r="BG137" s="36">
        <f t="shared" ca="1" si="91"/>
        <v>3.101278932</v>
      </c>
      <c r="BH137" s="36">
        <f t="shared" ca="1" si="91"/>
        <v>7.8378634470000001</v>
      </c>
      <c r="BI137" s="36">
        <f t="shared" ca="1" si="91"/>
        <v>0</v>
      </c>
      <c r="BJ137" s="36">
        <f t="shared" ca="1" si="91"/>
        <v>0</v>
      </c>
      <c r="BK137" s="36">
        <f t="shared" ca="1" si="91"/>
        <v>0</v>
      </c>
      <c r="BL137" s="36">
        <f t="shared" ca="1" si="91"/>
        <v>0</v>
      </c>
      <c r="BM137" s="53" t="s">
        <v>654</v>
      </c>
      <c r="BN137" s="53" t="s">
        <v>315</v>
      </c>
      <c r="BO137" s="53" t="s">
        <v>518</v>
      </c>
    </row>
    <row r="138" spans="1:67" x14ac:dyDescent="0.2">
      <c r="A138" s="80">
        <v>135</v>
      </c>
      <c r="B138" s="53" t="s">
        <v>655</v>
      </c>
      <c r="C138" s="36" t="str">
        <f t="shared" si="84"/>
        <v>夕張市</v>
      </c>
      <c r="D138" s="36">
        <f t="shared" ca="1" si="86"/>
        <v>5.1822158319999998</v>
      </c>
      <c r="E138" s="36">
        <f t="shared" ca="1" si="86"/>
        <v>191</v>
      </c>
      <c r="F138" s="36">
        <f t="shared" ca="1" si="86"/>
        <v>5</v>
      </c>
      <c r="G138" s="36">
        <f t="shared" ca="1" si="86"/>
        <v>49</v>
      </c>
      <c r="H138" s="36">
        <f t="shared" ca="1" si="86"/>
        <v>137</v>
      </c>
      <c r="I138" s="36">
        <f t="shared" ca="1" si="86"/>
        <v>0</v>
      </c>
      <c r="J138" s="36">
        <f t="shared" ca="1" si="86"/>
        <v>0</v>
      </c>
      <c r="K138" s="36">
        <f t="shared" ca="1" si="86"/>
        <v>0</v>
      </c>
      <c r="L138" s="36">
        <f t="shared" ca="1" si="86"/>
        <v>0</v>
      </c>
      <c r="M138" s="36">
        <f t="shared" ca="1" si="86"/>
        <v>0</v>
      </c>
      <c r="N138" s="36">
        <f t="shared" ca="1" si="87"/>
        <v>0</v>
      </c>
      <c r="O138" s="36">
        <f t="shared" ca="1" si="87"/>
        <v>4.1380799999999999E-4</v>
      </c>
      <c r="P138" s="36">
        <f t="shared" ca="1" si="87"/>
        <v>6.389220000000001E-4</v>
      </c>
      <c r="Q138" s="36">
        <f t="shared" ca="1" si="87"/>
        <v>3.51412E-4</v>
      </c>
      <c r="R138" s="36">
        <f t="shared" ca="1" si="87"/>
        <v>6.2396000000000004E-5</v>
      </c>
      <c r="S138" s="36">
        <f t="shared" ca="1" si="87"/>
        <v>5.5753500000000006E-4</v>
      </c>
      <c r="T138" s="36">
        <f t="shared" ca="1" si="87"/>
        <v>8.1386999999999999E-5</v>
      </c>
      <c r="U138" s="36">
        <f t="shared" ca="1" si="87"/>
        <v>2.2380999999999984</v>
      </c>
      <c r="V138" s="36">
        <f t="shared" ca="1" si="87"/>
        <v>5.3038000000000034</v>
      </c>
      <c r="W138" s="36">
        <f t="shared" ca="1" si="87"/>
        <v>2.2385138079999982</v>
      </c>
      <c r="X138" s="36">
        <f t="shared" ca="1" si="88"/>
        <v>5.3044389220000037</v>
      </c>
      <c r="Y138" s="36">
        <f t="shared" ca="1" si="88"/>
        <v>7.5429527300000014</v>
      </c>
      <c r="Z138" s="36">
        <f t="shared" ca="1" si="88"/>
        <v>0</v>
      </c>
      <c r="AA138" s="36">
        <f t="shared" ca="1" si="88"/>
        <v>0</v>
      </c>
      <c r="AB138" s="36">
        <f t="shared" ca="1" si="88"/>
        <v>0</v>
      </c>
      <c r="AC138" s="36">
        <f t="shared" ca="1" si="88"/>
        <v>0</v>
      </c>
      <c r="AD138" s="36">
        <f t="shared" ca="1" si="88"/>
        <v>0</v>
      </c>
      <c r="AE138" s="36">
        <f t="shared" ca="1" si="88"/>
        <v>0</v>
      </c>
      <c r="AF138" s="36">
        <f t="shared" ca="1" si="88"/>
        <v>0</v>
      </c>
      <c r="AG138" s="36">
        <f t="shared" ca="1" si="88"/>
        <v>0.1939592330330962</v>
      </c>
      <c r="AH138" s="36">
        <f t="shared" ca="1" si="89"/>
        <v>0.3299536378034279</v>
      </c>
      <c r="AI138" s="36">
        <f t="shared" ca="1" si="89"/>
        <v>1.0567434075596271</v>
      </c>
      <c r="AJ138" s="36">
        <f t="shared" ca="1" si="89"/>
        <v>0</v>
      </c>
      <c r="AK138" s="36">
        <f t="shared" ca="1" si="89"/>
        <v>0</v>
      </c>
      <c r="AL138" s="36">
        <f t="shared" ca="1" si="89"/>
        <v>0</v>
      </c>
      <c r="AM138" s="36">
        <f t="shared" ca="1" si="89"/>
        <v>0.1939592330330962</v>
      </c>
      <c r="AN138" s="36">
        <f t="shared" ca="1" si="89"/>
        <v>0.3299536378034279</v>
      </c>
      <c r="AO138" s="36">
        <f t="shared" ca="1" si="89"/>
        <v>1.0567434075596271</v>
      </c>
      <c r="AP138" s="36">
        <f t="shared" ca="1" si="89"/>
        <v>8.5530526029999994</v>
      </c>
      <c r="AQ138" s="36">
        <f t="shared" ca="1" si="89"/>
        <v>4.6054898629999999</v>
      </c>
      <c r="AR138" s="36">
        <f t="shared" ca="1" si="90"/>
        <v>13.158542466</v>
      </c>
      <c r="AS138" s="36">
        <f t="shared" ca="1" si="90"/>
        <v>1.8423965E-2</v>
      </c>
      <c r="AT138" s="36">
        <f t="shared" ca="1" si="90"/>
        <v>4.9141473999999997E-2</v>
      </c>
      <c r="AU138" s="36">
        <f t="shared" ca="1" si="90"/>
        <v>9.4899888000000002E-2</v>
      </c>
      <c r="AV138" s="36">
        <f t="shared" ca="1" si="90"/>
        <v>0.12927925600000001</v>
      </c>
      <c r="AW138" s="36">
        <f t="shared" ca="1" si="90"/>
        <v>0.249658505</v>
      </c>
      <c r="AX138" s="36">
        <f t="shared" ca="1" si="90"/>
        <v>0.11653933599999999</v>
      </c>
      <c r="AY138" s="36">
        <f t="shared" ca="1" si="90"/>
        <v>0.22505572200000001</v>
      </c>
      <c r="AZ138" s="36">
        <f t="shared" ca="1" si="90"/>
        <v>1.9500142857142857E-4</v>
      </c>
      <c r="BA138" s="36">
        <f t="shared" ca="1" si="90"/>
        <v>3.9000285714285715E-4</v>
      </c>
      <c r="BB138" s="36">
        <f t="shared" ca="1" si="90"/>
        <v>0.33990115399999998</v>
      </c>
      <c r="BC138" s="36">
        <f t="shared" ca="1" si="90"/>
        <v>15.485921018999999</v>
      </c>
      <c r="BD138" s="36">
        <f t="shared" ca="1" si="90"/>
        <v>29.905740386000002</v>
      </c>
      <c r="BE138" s="73">
        <f t="shared" ca="1" si="85"/>
        <v>2.8788917142857147E-2</v>
      </c>
      <c r="BF138" s="73">
        <f t="shared" ca="1" si="91"/>
        <v>5.7577834285714294E-2</v>
      </c>
      <c r="BG138" s="36">
        <f t="shared" ca="1" si="91"/>
        <v>3.101278932</v>
      </c>
      <c r="BH138" s="36">
        <f t="shared" ca="1" si="91"/>
        <v>7.8378634470000001</v>
      </c>
      <c r="BI138" s="36">
        <f t="shared" ca="1" si="91"/>
        <v>0</v>
      </c>
      <c r="BJ138" s="36">
        <f t="shared" ca="1" si="91"/>
        <v>0</v>
      </c>
      <c r="BK138" s="36">
        <f t="shared" ca="1" si="91"/>
        <v>0</v>
      </c>
      <c r="BL138" s="36">
        <f t="shared" ca="1" si="91"/>
        <v>0</v>
      </c>
      <c r="BM138" s="53" t="s">
        <v>655</v>
      </c>
      <c r="BN138" s="53" t="s">
        <v>315</v>
      </c>
      <c r="BO138" s="53" t="s">
        <v>519</v>
      </c>
    </row>
    <row r="139" spans="1:67" s="83" customFormat="1" x14ac:dyDescent="0.2">
      <c r="A139" s="80">
        <v>136</v>
      </c>
      <c r="B139" s="81" t="s">
        <v>656</v>
      </c>
      <c r="C139" s="80" t="str">
        <f t="shared" si="84"/>
        <v>夕張市</v>
      </c>
      <c r="D139" s="80">
        <f t="shared" ca="1" si="86"/>
        <v>5.5505961890000002</v>
      </c>
      <c r="E139" s="80">
        <f t="shared" ca="1" si="86"/>
        <v>191</v>
      </c>
      <c r="F139" s="80">
        <f t="shared" ca="1" si="86"/>
        <v>44</v>
      </c>
      <c r="G139" s="80">
        <f t="shared" ca="1" si="86"/>
        <v>75</v>
      </c>
      <c r="H139" s="80">
        <f t="shared" ca="1" si="86"/>
        <v>72</v>
      </c>
      <c r="I139" s="80">
        <f t="shared" ca="1" si="86"/>
        <v>5.6621147157846097E-3</v>
      </c>
      <c r="J139" s="80">
        <f t="shared" ca="1" si="86"/>
        <v>2.452728094171654</v>
      </c>
      <c r="K139" s="80">
        <f t="shared" ca="1" si="86"/>
        <v>5.6621147157846097E-3</v>
      </c>
      <c r="L139" s="80">
        <f t="shared" ca="1" si="86"/>
        <v>0</v>
      </c>
      <c r="M139" s="80">
        <f t="shared" ca="1" si="86"/>
        <v>0.5971662088858265</v>
      </c>
      <c r="N139" s="80">
        <f t="shared" ca="1" si="87"/>
        <v>1.8612240000016123</v>
      </c>
      <c r="O139" s="80">
        <f t="shared" ca="1" si="87"/>
        <v>4.3149429999999999E-3</v>
      </c>
      <c r="P139" s="80">
        <f t="shared" ca="1" si="87"/>
        <v>6.6585569999999998E-3</v>
      </c>
      <c r="Q139" s="80">
        <f t="shared" ca="1" si="87"/>
        <v>3.6999979999999999E-3</v>
      </c>
      <c r="R139" s="80">
        <f t="shared" ca="1" si="87"/>
        <v>6.1494499999999999E-4</v>
      </c>
      <c r="S139" s="80">
        <f t="shared" ca="1" si="87"/>
        <v>5.8564530000000002E-3</v>
      </c>
      <c r="T139" s="80">
        <f t="shared" ca="1" si="87"/>
        <v>8.0210399999999999E-4</v>
      </c>
      <c r="U139" s="80">
        <f t="shared" ca="1" si="87"/>
        <v>6.7996499999999935</v>
      </c>
      <c r="V139" s="80">
        <f t="shared" ca="1" si="87"/>
        <v>16.073099999999979</v>
      </c>
      <c r="W139" s="80">
        <f t="shared" ca="1" si="87"/>
        <v>6.8096270577157778</v>
      </c>
      <c r="X139" s="80">
        <f t="shared" ca="1" si="88"/>
        <v>18.532486651171634</v>
      </c>
      <c r="Y139" s="80">
        <f t="shared" ca="1" si="88"/>
        <v>25.34211370888741</v>
      </c>
      <c r="Z139" s="80">
        <f t="shared" ca="1" si="88"/>
        <v>3.8049287165216599E-4</v>
      </c>
      <c r="AA139" s="80">
        <f t="shared" ca="1" si="88"/>
        <v>8.1425474533563486E-5</v>
      </c>
      <c r="AB139" s="80">
        <f t="shared" ca="1" si="88"/>
        <v>8.1425499999999995E-5</v>
      </c>
      <c r="AC139" s="80">
        <f t="shared" ca="1" si="88"/>
        <v>9.1744635618445689E-5</v>
      </c>
      <c r="AD139" s="80">
        <f t="shared" ca="1" si="88"/>
        <v>4.9452332054734378E-2</v>
      </c>
      <c r="AE139" s="80">
        <f t="shared" ca="1" si="88"/>
        <v>0.44507098849260934</v>
      </c>
      <c r="AF139" s="80">
        <f t="shared" ca="1" si="88"/>
        <v>0.49452332054734371</v>
      </c>
      <c r="AG139" s="80">
        <f t="shared" ca="1" si="88"/>
        <v>1.0583705684921731</v>
      </c>
      <c r="AH139" s="80">
        <f t="shared" ca="1" si="89"/>
        <v>1.8004464843315064</v>
      </c>
      <c r="AI139" s="80">
        <f t="shared" ca="1" si="89"/>
        <v>5.7662948214400975</v>
      </c>
      <c r="AJ139" s="80">
        <f t="shared" ca="1" si="89"/>
        <v>8.3106346612087309E-6</v>
      </c>
      <c r="AK139" s="80">
        <f t="shared" ca="1" si="89"/>
        <v>1.0042923942713958E-5</v>
      </c>
      <c r="AL139" s="80">
        <f t="shared" ca="1" si="89"/>
        <v>2.5118170066681399E-5</v>
      </c>
      <c r="AM139" s="80">
        <f t="shared" ca="1" si="89"/>
        <v>1.0584706237624526</v>
      </c>
      <c r="AN139" s="80">
        <f t="shared" ca="1" si="89"/>
        <v>1.8499088593101836</v>
      </c>
      <c r="AO139" s="80">
        <f t="shared" ca="1" si="89"/>
        <v>6.211390928102773</v>
      </c>
      <c r="AP139" s="80">
        <f t="shared" ca="1" si="89"/>
        <v>53.202301974999997</v>
      </c>
      <c r="AQ139" s="80">
        <f t="shared" ca="1" si="89"/>
        <v>28.647393371</v>
      </c>
      <c r="AR139" s="80">
        <f t="shared" ca="1" si="90"/>
        <v>81.849695346000004</v>
      </c>
      <c r="AS139" s="80">
        <f t="shared" ca="1" si="90"/>
        <v>2.3306053210000002</v>
      </c>
      <c r="AT139" s="80">
        <f t="shared" ca="1" si="90"/>
        <v>106.545545132</v>
      </c>
      <c r="AU139" s="80">
        <f t="shared" ca="1" si="90"/>
        <v>205.75614508500001</v>
      </c>
      <c r="AV139" s="80">
        <f t="shared" ca="1" si="90"/>
        <v>87.335899240000003</v>
      </c>
      <c r="AW139" s="80">
        <f t="shared" ca="1" si="90"/>
        <v>168.659308401</v>
      </c>
      <c r="AX139" s="80">
        <f t="shared" ca="1" si="90"/>
        <v>81.137372053000007</v>
      </c>
      <c r="AY139" s="80">
        <f t="shared" ca="1" si="90"/>
        <v>156.688980993</v>
      </c>
      <c r="AZ139" s="80">
        <f t="shared" ca="1" si="90"/>
        <v>5.553651285714286E-2</v>
      </c>
      <c r="BA139" s="80">
        <f t="shared" ca="1" si="90"/>
        <v>0.11107302714285715</v>
      </c>
      <c r="BB139" s="80">
        <f t="shared" ca="1" si="90"/>
        <v>0.74559372999999995</v>
      </c>
      <c r="BC139" s="80">
        <f t="shared" ca="1" si="90"/>
        <v>34.320013564</v>
      </c>
      <c r="BD139" s="80">
        <f t="shared" ca="1" si="90"/>
        <v>66.277324702000001</v>
      </c>
      <c r="BE139" s="80">
        <f t="shared" ca="1" si="85"/>
        <v>6.3150230000000002E-2</v>
      </c>
      <c r="BF139" s="80">
        <f t="shared" ca="1" si="91"/>
        <v>0.12630046142857143</v>
      </c>
      <c r="BG139" s="80">
        <f t="shared" ca="1" si="91"/>
        <v>5.2749517079999997</v>
      </c>
      <c r="BH139" s="80">
        <f t="shared" ca="1" si="91"/>
        <v>12.354066530000001</v>
      </c>
      <c r="BI139" s="80">
        <f t="shared" ca="1" si="91"/>
        <v>0</v>
      </c>
      <c r="BJ139" s="80">
        <f t="shared" ca="1" si="91"/>
        <v>0</v>
      </c>
      <c r="BK139" s="80">
        <f t="shared" ca="1" si="91"/>
        <v>0</v>
      </c>
      <c r="BL139" s="80">
        <f t="shared" ca="1" si="91"/>
        <v>0</v>
      </c>
      <c r="BM139" s="81" t="s">
        <v>656</v>
      </c>
      <c r="BN139" s="81" t="s">
        <v>316</v>
      </c>
      <c r="BO139" s="81" t="s">
        <v>437</v>
      </c>
    </row>
    <row r="140" spans="1:67" s="83" customFormat="1" x14ac:dyDescent="0.2">
      <c r="A140" s="80">
        <v>137</v>
      </c>
      <c r="B140" s="81" t="s">
        <v>657</v>
      </c>
      <c r="C140" s="80" t="str">
        <f t="shared" si="84"/>
        <v>夕張市</v>
      </c>
      <c r="D140" s="80">
        <f t="shared" ca="1" si="86"/>
        <v>5.5505961890000002</v>
      </c>
      <c r="E140" s="80">
        <f t="shared" ca="1" si="86"/>
        <v>191</v>
      </c>
      <c r="F140" s="80">
        <f t="shared" ca="1" si="86"/>
        <v>44</v>
      </c>
      <c r="G140" s="80">
        <f t="shared" ca="1" si="86"/>
        <v>75</v>
      </c>
      <c r="H140" s="80">
        <f t="shared" ca="1" si="86"/>
        <v>72</v>
      </c>
      <c r="I140" s="80">
        <f t="shared" ca="1" si="86"/>
        <v>6.4230642201088602E-4</v>
      </c>
      <c r="J140" s="80">
        <f t="shared" ca="1" si="86"/>
        <v>1.9428625070607475</v>
      </c>
      <c r="K140" s="80">
        <f t="shared" ca="1" si="86"/>
        <v>6.4230642201088602E-4</v>
      </c>
      <c r="L140" s="80">
        <f t="shared" ca="1" si="86"/>
        <v>0</v>
      </c>
      <c r="M140" s="80">
        <f t="shared" ca="1" si="86"/>
        <v>8.2280813481146201E-2</v>
      </c>
      <c r="N140" s="80">
        <f t="shared" ca="1" si="87"/>
        <v>1.8612240000016123</v>
      </c>
      <c r="O140" s="80">
        <f t="shared" ca="1" si="87"/>
        <v>4.3149429999999999E-3</v>
      </c>
      <c r="P140" s="80">
        <f t="shared" ca="1" si="87"/>
        <v>6.6585569999999998E-3</v>
      </c>
      <c r="Q140" s="80">
        <f t="shared" ca="1" si="87"/>
        <v>3.6999979999999999E-3</v>
      </c>
      <c r="R140" s="80">
        <f t="shared" ca="1" si="87"/>
        <v>6.1494499999999999E-4</v>
      </c>
      <c r="S140" s="80">
        <f t="shared" ca="1" si="87"/>
        <v>5.8564530000000002E-3</v>
      </c>
      <c r="T140" s="80">
        <f t="shared" ca="1" si="87"/>
        <v>8.0210399999999999E-4</v>
      </c>
      <c r="U140" s="80">
        <f t="shared" ca="1" si="87"/>
        <v>6.7996499999999935</v>
      </c>
      <c r="V140" s="80">
        <f t="shared" ca="1" si="87"/>
        <v>16.073099999999979</v>
      </c>
      <c r="W140" s="80">
        <f t="shared" ca="1" si="87"/>
        <v>6.8046072494220047</v>
      </c>
      <c r="X140" s="80">
        <f t="shared" ca="1" si="88"/>
        <v>18.022621064060726</v>
      </c>
      <c r="Y140" s="80">
        <f t="shared" ca="1" si="88"/>
        <v>24.827228313482731</v>
      </c>
      <c r="Z140" s="80">
        <f t="shared" ca="1" si="88"/>
        <v>2.588606672167061E-5</v>
      </c>
      <c r="AA140" s="80">
        <f t="shared" ca="1" si="88"/>
        <v>5.5396182784375077E-6</v>
      </c>
      <c r="AB140" s="80">
        <f t="shared" ca="1" si="88"/>
        <v>5.53962E-6</v>
      </c>
      <c r="AC140" s="80">
        <f t="shared" ca="1" si="88"/>
        <v>7.1071824210032035E-6</v>
      </c>
      <c r="AD140" s="80">
        <f t="shared" ca="1" si="88"/>
        <v>2.2112646519660308E-2</v>
      </c>
      <c r="AE140" s="80">
        <f t="shared" ca="1" si="88"/>
        <v>0.19901381867694282</v>
      </c>
      <c r="AF140" s="80">
        <f t="shared" ca="1" si="88"/>
        <v>0.22112646519660306</v>
      </c>
      <c r="AG140" s="80">
        <f t="shared" ca="1" si="88"/>
        <v>0.40440896459227138</v>
      </c>
      <c r="AH140" s="80">
        <f t="shared" ca="1" si="89"/>
        <v>0.68796007769719891</v>
      </c>
      <c r="AI140" s="80">
        <f t="shared" ca="1" si="89"/>
        <v>2.203331600192374</v>
      </c>
      <c r="AJ140" s="80">
        <f t="shared" ca="1" si="89"/>
        <v>2.1716029288365772E-7</v>
      </c>
      <c r="AK140" s="80">
        <f t="shared" ca="1" si="89"/>
        <v>2.6242572242862826E-7</v>
      </c>
      <c r="AL140" s="80">
        <f t="shared" ca="1" si="89"/>
        <v>6.5634808781123873E-7</v>
      </c>
      <c r="AM140" s="80">
        <f t="shared" ca="1" si="89"/>
        <v>0.40441628893498527</v>
      </c>
      <c r="AN140" s="80">
        <f t="shared" ca="1" si="89"/>
        <v>0.71007298664258156</v>
      </c>
      <c r="AO140" s="80">
        <f t="shared" ca="1" si="89"/>
        <v>2.4023460752174048</v>
      </c>
      <c r="AP140" s="80">
        <f t="shared" ca="1" si="89"/>
        <v>52.792333849000002</v>
      </c>
      <c r="AQ140" s="80">
        <f t="shared" ca="1" si="89"/>
        <v>28.426641303</v>
      </c>
      <c r="AR140" s="80">
        <f t="shared" ca="1" si="90"/>
        <v>81.218975151999999</v>
      </c>
      <c r="AS140" s="80">
        <f t="shared" ca="1" si="90"/>
        <v>2.3306053210000002</v>
      </c>
      <c r="AT140" s="80">
        <f t="shared" ca="1" si="90"/>
        <v>106.545545132</v>
      </c>
      <c r="AU140" s="80">
        <f t="shared" ca="1" si="90"/>
        <v>205.75614508500001</v>
      </c>
      <c r="AV140" s="80">
        <f t="shared" ca="1" si="90"/>
        <v>87.335899240000003</v>
      </c>
      <c r="AW140" s="80">
        <f t="shared" ca="1" si="90"/>
        <v>168.659308401</v>
      </c>
      <c r="AX140" s="80">
        <f t="shared" ca="1" si="90"/>
        <v>81.137372053000007</v>
      </c>
      <c r="AY140" s="80">
        <f t="shared" ca="1" si="90"/>
        <v>156.688980993</v>
      </c>
      <c r="AZ140" s="80">
        <f t="shared" ca="1" si="90"/>
        <v>3.8875558999999997E-2</v>
      </c>
      <c r="BA140" s="80">
        <f t="shared" ca="1" si="90"/>
        <v>7.7751118999999994E-2</v>
      </c>
      <c r="BB140" s="80">
        <f t="shared" ca="1" si="90"/>
        <v>0.74559372999999995</v>
      </c>
      <c r="BC140" s="80">
        <f t="shared" ca="1" si="90"/>
        <v>34.320013564</v>
      </c>
      <c r="BD140" s="80">
        <f t="shared" ca="1" si="90"/>
        <v>66.277324702000001</v>
      </c>
      <c r="BE140" s="80">
        <f t="shared" ca="1" si="85"/>
        <v>4.4205161E-2</v>
      </c>
      <c r="BF140" s="80">
        <f t="shared" ca="1" si="91"/>
        <v>8.8410322999999999E-2</v>
      </c>
      <c r="BG140" s="80">
        <f t="shared" ca="1" si="91"/>
        <v>5.2749517079999997</v>
      </c>
      <c r="BH140" s="80">
        <f t="shared" ca="1" si="91"/>
        <v>12.354066530000001</v>
      </c>
      <c r="BI140" s="80">
        <f t="shared" ca="1" si="91"/>
        <v>0</v>
      </c>
      <c r="BJ140" s="80">
        <f t="shared" ca="1" si="91"/>
        <v>0</v>
      </c>
      <c r="BK140" s="80">
        <f t="shared" ca="1" si="91"/>
        <v>0</v>
      </c>
      <c r="BL140" s="80">
        <f t="shared" ca="1" si="91"/>
        <v>0</v>
      </c>
      <c r="BM140" s="81" t="s">
        <v>657</v>
      </c>
      <c r="BN140" s="81" t="s">
        <v>316</v>
      </c>
      <c r="BO140" s="81" t="s">
        <v>518</v>
      </c>
    </row>
    <row r="141" spans="1:67" s="83" customFormat="1" x14ac:dyDescent="0.2">
      <c r="A141" s="80">
        <v>138</v>
      </c>
      <c r="B141" s="81" t="s">
        <v>658</v>
      </c>
      <c r="C141" s="80" t="str">
        <f t="shared" si="84"/>
        <v>夕張市</v>
      </c>
      <c r="D141" s="80">
        <f t="shared" ca="1" si="86"/>
        <v>5.5505961890000002</v>
      </c>
      <c r="E141" s="80">
        <f t="shared" ca="1" si="86"/>
        <v>191</v>
      </c>
      <c r="F141" s="80">
        <f t="shared" ca="1" si="86"/>
        <v>44</v>
      </c>
      <c r="G141" s="80">
        <f t="shared" ca="1" si="86"/>
        <v>75</v>
      </c>
      <c r="H141" s="80">
        <f t="shared" ca="1" si="86"/>
        <v>72</v>
      </c>
      <c r="I141" s="80">
        <f t="shared" ca="1" si="86"/>
        <v>5.6621147157846097E-3</v>
      </c>
      <c r="J141" s="80">
        <f t="shared" ca="1" si="86"/>
        <v>2.452728094171654</v>
      </c>
      <c r="K141" s="80">
        <f t="shared" ca="1" si="86"/>
        <v>5.6621147157846097E-3</v>
      </c>
      <c r="L141" s="80">
        <f t="shared" ca="1" si="86"/>
        <v>0</v>
      </c>
      <c r="M141" s="80">
        <f t="shared" ca="1" si="86"/>
        <v>0.5971662088858265</v>
      </c>
      <c r="N141" s="80">
        <f t="shared" ca="1" si="87"/>
        <v>1.8612240000016123</v>
      </c>
      <c r="O141" s="80">
        <f t="shared" ca="1" si="87"/>
        <v>4.3149429999999999E-3</v>
      </c>
      <c r="P141" s="80">
        <f t="shared" ca="1" si="87"/>
        <v>6.6585569999999998E-3</v>
      </c>
      <c r="Q141" s="80">
        <f t="shared" ca="1" si="87"/>
        <v>3.6999979999999999E-3</v>
      </c>
      <c r="R141" s="80">
        <f t="shared" ca="1" si="87"/>
        <v>6.1494499999999999E-4</v>
      </c>
      <c r="S141" s="80">
        <f t="shared" ca="1" si="87"/>
        <v>5.8564530000000002E-3</v>
      </c>
      <c r="T141" s="80">
        <f t="shared" ca="1" si="87"/>
        <v>8.0210399999999999E-4</v>
      </c>
      <c r="U141" s="80">
        <f t="shared" ca="1" si="87"/>
        <v>6.7996499999999935</v>
      </c>
      <c r="V141" s="80">
        <f t="shared" ca="1" si="87"/>
        <v>16.073099999999979</v>
      </c>
      <c r="W141" s="80">
        <f t="shared" ca="1" si="87"/>
        <v>6.8096270577157778</v>
      </c>
      <c r="X141" s="80">
        <f t="shared" ca="1" si="88"/>
        <v>18.532486651171634</v>
      </c>
      <c r="Y141" s="80">
        <f t="shared" ca="1" si="88"/>
        <v>25.34211370888741</v>
      </c>
      <c r="Z141" s="80">
        <f t="shared" ca="1" si="88"/>
        <v>3.5001821109854345E-3</v>
      </c>
      <c r="AA141" s="80">
        <f t="shared" ca="1" si="88"/>
        <v>7.4903897175088272E-4</v>
      </c>
      <c r="AB141" s="80">
        <f t="shared" ca="1" si="88"/>
        <v>7.4903899999999995E-4</v>
      </c>
      <c r="AC141" s="80">
        <f t="shared" ca="1" si="88"/>
        <v>6.7615473715154271E-5</v>
      </c>
      <c r="AD141" s="80">
        <f t="shared" ca="1" si="88"/>
        <v>3.4018347697114176E-2</v>
      </c>
      <c r="AE141" s="80">
        <f t="shared" ca="1" si="88"/>
        <v>0.30616512927402761</v>
      </c>
      <c r="AF141" s="80">
        <f t="shared" ca="1" si="88"/>
        <v>0.34018347697114171</v>
      </c>
      <c r="AG141" s="80">
        <f t="shared" ca="1" si="88"/>
        <v>0.58823122122512195</v>
      </c>
      <c r="AH141" s="80">
        <f t="shared" ca="1" si="89"/>
        <v>1.000669203923195</v>
      </c>
      <c r="AI141" s="80">
        <f t="shared" ca="1" si="89"/>
        <v>3.2048459639161786</v>
      </c>
      <c r="AJ141" s="80">
        <f t="shared" ca="1" si="89"/>
        <v>4.2938849207591076E-5</v>
      </c>
      <c r="AK141" s="80">
        <f t="shared" ca="1" si="89"/>
        <v>5.1889129333561511E-5</v>
      </c>
      <c r="AL141" s="80">
        <f t="shared" ca="1" si="89"/>
        <v>1.2977893516339926E-4</v>
      </c>
      <c r="AM141" s="80">
        <f t="shared" ca="1" si="89"/>
        <v>0.58834177554804468</v>
      </c>
      <c r="AN141" s="80">
        <f t="shared" ca="1" si="89"/>
        <v>1.0347394407496426</v>
      </c>
      <c r="AO141" s="80">
        <f t="shared" ca="1" si="89"/>
        <v>3.5111408721253694</v>
      </c>
      <c r="AP141" s="80">
        <f t="shared" ca="1" si="89"/>
        <v>53.203269331000001</v>
      </c>
      <c r="AQ141" s="80">
        <f t="shared" ca="1" si="89"/>
        <v>28.647914255</v>
      </c>
      <c r="AR141" s="80">
        <f t="shared" ca="1" si="90"/>
        <v>81.851183586000005</v>
      </c>
      <c r="AS141" s="80">
        <f t="shared" ca="1" si="90"/>
        <v>2.3306053210000002</v>
      </c>
      <c r="AT141" s="80">
        <f t="shared" ca="1" si="90"/>
        <v>106.545545132</v>
      </c>
      <c r="AU141" s="80">
        <f t="shared" ca="1" si="90"/>
        <v>205.75614508500001</v>
      </c>
      <c r="AV141" s="80">
        <f t="shared" ca="1" si="90"/>
        <v>87.335899240000003</v>
      </c>
      <c r="AW141" s="80">
        <f t="shared" ca="1" si="90"/>
        <v>168.659308401</v>
      </c>
      <c r="AX141" s="80">
        <f t="shared" ca="1" si="90"/>
        <v>81.137372053000007</v>
      </c>
      <c r="AY141" s="80">
        <f t="shared" ca="1" si="90"/>
        <v>156.688980993</v>
      </c>
      <c r="AZ141" s="80">
        <f t="shared" ca="1" si="90"/>
        <v>5.553651285714286E-2</v>
      </c>
      <c r="BA141" s="80">
        <f t="shared" ca="1" si="90"/>
        <v>0.11107302714285715</v>
      </c>
      <c r="BB141" s="80">
        <f t="shared" ca="1" si="90"/>
        <v>0.74559372999999995</v>
      </c>
      <c r="BC141" s="80">
        <f t="shared" ca="1" si="90"/>
        <v>34.320013564</v>
      </c>
      <c r="BD141" s="80">
        <f t="shared" ca="1" si="90"/>
        <v>66.277324702000001</v>
      </c>
      <c r="BE141" s="80">
        <f t="shared" ca="1" si="85"/>
        <v>6.3150230000000002E-2</v>
      </c>
      <c r="BF141" s="80">
        <f t="shared" ca="1" si="91"/>
        <v>0.12630046142857143</v>
      </c>
      <c r="BG141" s="80">
        <f t="shared" ca="1" si="91"/>
        <v>5.2749517079999997</v>
      </c>
      <c r="BH141" s="80">
        <f t="shared" ca="1" si="91"/>
        <v>12.354066530000001</v>
      </c>
      <c r="BI141" s="80">
        <f t="shared" ca="1" si="91"/>
        <v>0</v>
      </c>
      <c r="BJ141" s="80">
        <f t="shared" ca="1" si="91"/>
        <v>0</v>
      </c>
      <c r="BK141" s="80">
        <f t="shared" ca="1" si="91"/>
        <v>0</v>
      </c>
      <c r="BL141" s="80">
        <f t="shared" ca="1" si="91"/>
        <v>0</v>
      </c>
      <c r="BM141" s="81" t="s">
        <v>658</v>
      </c>
      <c r="BN141" s="81" t="s">
        <v>316</v>
      </c>
      <c r="BO141" s="81" t="s">
        <v>519</v>
      </c>
    </row>
    <row r="142" spans="1:67" s="83" customFormat="1" x14ac:dyDescent="0.2">
      <c r="A142" s="80">
        <v>139</v>
      </c>
      <c r="B142" s="81" t="s">
        <v>659</v>
      </c>
      <c r="C142" s="80" t="str">
        <f t="shared" si="84"/>
        <v>夕張市</v>
      </c>
      <c r="D142" s="80" t="e">
        <f t="shared" ca="1" si="86"/>
        <v>#REF!</v>
      </c>
      <c r="E142" s="80" t="e">
        <f t="shared" ca="1" si="86"/>
        <v>#REF!</v>
      </c>
      <c r="F142" s="80" t="e">
        <f t="shared" ca="1" si="86"/>
        <v>#REF!</v>
      </c>
      <c r="G142" s="80" t="e">
        <f t="shared" ca="1" si="86"/>
        <v>#REF!</v>
      </c>
      <c r="H142" s="80" t="e">
        <f t="shared" ca="1" si="86"/>
        <v>#REF!</v>
      </c>
      <c r="I142" s="80" t="e">
        <f t="shared" ca="1" si="86"/>
        <v>#REF!</v>
      </c>
      <c r="J142" s="80" t="e">
        <f t="shared" ca="1" si="86"/>
        <v>#REF!</v>
      </c>
      <c r="K142" s="80" t="e">
        <f t="shared" ca="1" si="86"/>
        <v>#REF!</v>
      </c>
      <c r="L142" s="80" t="e">
        <f t="shared" ca="1" si="86"/>
        <v>#REF!</v>
      </c>
      <c r="M142" s="80" t="e">
        <f t="shared" ca="1" si="86"/>
        <v>#REF!</v>
      </c>
      <c r="N142" s="80" t="e">
        <f t="shared" ca="1" si="87"/>
        <v>#REF!</v>
      </c>
      <c r="O142" s="80" t="e">
        <f t="shared" ca="1" si="87"/>
        <v>#REF!</v>
      </c>
      <c r="P142" s="80" t="e">
        <f t="shared" ca="1" si="87"/>
        <v>#REF!</v>
      </c>
      <c r="Q142" s="80" t="e">
        <f t="shared" ca="1" si="87"/>
        <v>#REF!</v>
      </c>
      <c r="R142" s="80" t="e">
        <f t="shared" ca="1" si="87"/>
        <v>#REF!</v>
      </c>
      <c r="S142" s="80" t="e">
        <f t="shared" ca="1" si="87"/>
        <v>#REF!</v>
      </c>
      <c r="T142" s="80" t="e">
        <f t="shared" ca="1" si="87"/>
        <v>#REF!</v>
      </c>
      <c r="U142" s="80" t="e">
        <f t="shared" ca="1" si="87"/>
        <v>#REF!</v>
      </c>
      <c r="V142" s="80" t="e">
        <f t="shared" ca="1" si="87"/>
        <v>#REF!</v>
      </c>
      <c r="W142" s="80" t="e">
        <f t="shared" ca="1" si="87"/>
        <v>#REF!</v>
      </c>
      <c r="X142" s="80" t="e">
        <f t="shared" ca="1" si="88"/>
        <v>#REF!</v>
      </c>
      <c r="Y142" s="80" t="e">
        <f t="shared" ca="1" si="88"/>
        <v>#REF!</v>
      </c>
      <c r="Z142" s="80" t="e">
        <f t="shared" ca="1" si="88"/>
        <v>#REF!</v>
      </c>
      <c r="AA142" s="80" t="e">
        <f t="shared" ca="1" si="88"/>
        <v>#REF!</v>
      </c>
      <c r="AB142" s="80" t="e">
        <f t="shared" ca="1" si="88"/>
        <v>#REF!</v>
      </c>
      <c r="AC142" s="80" t="e">
        <f t="shared" ca="1" si="88"/>
        <v>#REF!</v>
      </c>
      <c r="AD142" s="80" t="e">
        <f t="shared" ca="1" si="88"/>
        <v>#REF!</v>
      </c>
      <c r="AE142" s="80" t="e">
        <f t="shared" ca="1" si="88"/>
        <v>#REF!</v>
      </c>
      <c r="AF142" s="80" t="e">
        <f t="shared" ca="1" si="88"/>
        <v>#REF!</v>
      </c>
      <c r="AG142" s="80" t="e">
        <f t="shared" ca="1" si="88"/>
        <v>#REF!</v>
      </c>
      <c r="AH142" s="80" t="e">
        <f t="shared" ca="1" si="89"/>
        <v>#REF!</v>
      </c>
      <c r="AI142" s="80" t="e">
        <f t="shared" ca="1" si="89"/>
        <v>#REF!</v>
      </c>
      <c r="AJ142" s="80" t="e">
        <f t="shared" ca="1" si="89"/>
        <v>#REF!</v>
      </c>
      <c r="AK142" s="80" t="e">
        <f t="shared" ca="1" si="89"/>
        <v>#REF!</v>
      </c>
      <c r="AL142" s="80" t="e">
        <f t="shared" ca="1" si="89"/>
        <v>#REF!</v>
      </c>
      <c r="AM142" s="80" t="e">
        <f t="shared" ca="1" si="89"/>
        <v>#REF!</v>
      </c>
      <c r="AN142" s="80" t="e">
        <f t="shared" ca="1" si="89"/>
        <v>#REF!</v>
      </c>
      <c r="AO142" s="80" t="e">
        <f t="shared" ca="1" si="89"/>
        <v>#REF!</v>
      </c>
      <c r="AP142" s="80" t="e">
        <f t="shared" ca="1" si="89"/>
        <v>#REF!</v>
      </c>
      <c r="AQ142" s="80" t="e">
        <f t="shared" ca="1" si="89"/>
        <v>#REF!</v>
      </c>
      <c r="AR142" s="80" t="e">
        <f t="shared" ca="1" si="90"/>
        <v>#REF!</v>
      </c>
      <c r="AS142" s="80" t="e">
        <f t="shared" ca="1" si="90"/>
        <v>#REF!</v>
      </c>
      <c r="AT142" s="80" t="e">
        <f t="shared" ca="1" si="90"/>
        <v>#REF!</v>
      </c>
      <c r="AU142" s="80" t="e">
        <f t="shared" ca="1" si="90"/>
        <v>#REF!</v>
      </c>
      <c r="AV142" s="80" t="e">
        <f t="shared" ca="1" si="90"/>
        <v>#REF!</v>
      </c>
      <c r="AW142" s="80" t="e">
        <f t="shared" ca="1" si="90"/>
        <v>#REF!</v>
      </c>
      <c r="AX142" s="80" t="e">
        <f t="shared" ca="1" si="90"/>
        <v>#REF!</v>
      </c>
      <c r="AY142" s="80" t="e">
        <f t="shared" ca="1" si="90"/>
        <v>#REF!</v>
      </c>
      <c r="AZ142" s="80" t="e">
        <f t="shared" ca="1" si="90"/>
        <v>#REF!</v>
      </c>
      <c r="BA142" s="80" t="e">
        <f t="shared" ca="1" si="90"/>
        <v>#REF!</v>
      </c>
      <c r="BB142" s="80" t="e">
        <f t="shared" ca="1" si="90"/>
        <v>#REF!</v>
      </c>
      <c r="BC142" s="80" t="e">
        <f t="shared" ca="1" si="90"/>
        <v>#REF!</v>
      </c>
      <c r="BD142" s="80" t="e">
        <f t="shared" ca="1" si="90"/>
        <v>#REF!</v>
      </c>
      <c r="BE142" s="80" t="e">
        <f t="shared" ca="1" si="85"/>
        <v>#REF!</v>
      </c>
      <c r="BF142" s="80" t="e">
        <f t="shared" ca="1" si="91"/>
        <v>#REF!</v>
      </c>
      <c r="BG142" s="80" t="e">
        <f t="shared" ca="1" si="91"/>
        <v>#REF!</v>
      </c>
      <c r="BH142" s="80" t="e">
        <f t="shared" ca="1" si="91"/>
        <v>#REF!</v>
      </c>
      <c r="BI142" s="80" t="e">
        <f t="shared" ca="1" si="91"/>
        <v>#REF!</v>
      </c>
      <c r="BJ142" s="80" t="e">
        <f t="shared" ca="1" si="91"/>
        <v>#REF!</v>
      </c>
      <c r="BK142" s="80" t="e">
        <f t="shared" ca="1" si="91"/>
        <v>#REF!</v>
      </c>
      <c r="BL142" s="80" t="e">
        <f t="shared" ca="1" si="91"/>
        <v>#REF!</v>
      </c>
      <c r="BM142" s="81" t="s">
        <v>659</v>
      </c>
      <c r="BN142" s="81" t="s">
        <v>317</v>
      </c>
      <c r="BO142" s="81" t="s">
        <v>437</v>
      </c>
    </row>
    <row r="143" spans="1:67" s="83" customFormat="1" x14ac:dyDescent="0.2">
      <c r="A143" s="80">
        <v>140</v>
      </c>
      <c r="B143" s="81" t="s">
        <v>660</v>
      </c>
      <c r="C143" s="80" t="str">
        <f t="shared" si="84"/>
        <v>夕張市</v>
      </c>
      <c r="D143" s="80" t="e">
        <f t="shared" ca="1" si="86"/>
        <v>#REF!</v>
      </c>
      <c r="E143" s="80" t="e">
        <f t="shared" ca="1" si="86"/>
        <v>#REF!</v>
      </c>
      <c r="F143" s="80" t="e">
        <f t="shared" ca="1" si="86"/>
        <v>#REF!</v>
      </c>
      <c r="G143" s="80" t="e">
        <f t="shared" ca="1" si="86"/>
        <v>#REF!</v>
      </c>
      <c r="H143" s="80" t="e">
        <f t="shared" ca="1" si="86"/>
        <v>#REF!</v>
      </c>
      <c r="I143" s="80" t="e">
        <f t="shared" ca="1" si="86"/>
        <v>#REF!</v>
      </c>
      <c r="J143" s="80" t="e">
        <f t="shared" ca="1" si="86"/>
        <v>#REF!</v>
      </c>
      <c r="K143" s="80" t="e">
        <f t="shared" ca="1" si="86"/>
        <v>#REF!</v>
      </c>
      <c r="L143" s="80" t="e">
        <f t="shared" ca="1" si="86"/>
        <v>#REF!</v>
      </c>
      <c r="M143" s="80" t="e">
        <f t="shared" ca="1" si="86"/>
        <v>#REF!</v>
      </c>
      <c r="N143" s="80" t="e">
        <f t="shared" ca="1" si="87"/>
        <v>#REF!</v>
      </c>
      <c r="O143" s="80" t="e">
        <f t="shared" ca="1" si="87"/>
        <v>#REF!</v>
      </c>
      <c r="P143" s="80" t="e">
        <f t="shared" ca="1" si="87"/>
        <v>#REF!</v>
      </c>
      <c r="Q143" s="80" t="e">
        <f t="shared" ca="1" si="87"/>
        <v>#REF!</v>
      </c>
      <c r="R143" s="80" t="e">
        <f t="shared" ca="1" si="87"/>
        <v>#REF!</v>
      </c>
      <c r="S143" s="80" t="e">
        <f t="shared" ca="1" si="87"/>
        <v>#REF!</v>
      </c>
      <c r="T143" s="80" t="e">
        <f t="shared" ca="1" si="87"/>
        <v>#REF!</v>
      </c>
      <c r="U143" s="80" t="e">
        <f t="shared" ca="1" si="87"/>
        <v>#REF!</v>
      </c>
      <c r="V143" s="80" t="e">
        <f t="shared" ca="1" si="87"/>
        <v>#REF!</v>
      </c>
      <c r="W143" s="80" t="e">
        <f t="shared" ca="1" si="87"/>
        <v>#REF!</v>
      </c>
      <c r="X143" s="80" t="e">
        <f t="shared" ca="1" si="88"/>
        <v>#REF!</v>
      </c>
      <c r="Y143" s="80" t="e">
        <f t="shared" ca="1" si="88"/>
        <v>#REF!</v>
      </c>
      <c r="Z143" s="80" t="e">
        <f t="shared" ca="1" si="88"/>
        <v>#REF!</v>
      </c>
      <c r="AA143" s="80" t="e">
        <f t="shared" ca="1" si="88"/>
        <v>#REF!</v>
      </c>
      <c r="AB143" s="80" t="e">
        <f t="shared" ca="1" si="88"/>
        <v>#REF!</v>
      </c>
      <c r="AC143" s="80" t="e">
        <f t="shared" ca="1" si="88"/>
        <v>#REF!</v>
      </c>
      <c r="AD143" s="80" t="e">
        <f t="shared" ca="1" si="88"/>
        <v>#REF!</v>
      </c>
      <c r="AE143" s="80" t="e">
        <f t="shared" ca="1" si="88"/>
        <v>#REF!</v>
      </c>
      <c r="AF143" s="80" t="e">
        <f t="shared" ca="1" si="88"/>
        <v>#REF!</v>
      </c>
      <c r="AG143" s="80" t="e">
        <f t="shared" ca="1" si="88"/>
        <v>#REF!</v>
      </c>
      <c r="AH143" s="80" t="e">
        <f t="shared" ca="1" si="89"/>
        <v>#REF!</v>
      </c>
      <c r="AI143" s="80" t="e">
        <f t="shared" ca="1" si="89"/>
        <v>#REF!</v>
      </c>
      <c r="AJ143" s="80" t="e">
        <f t="shared" ca="1" si="89"/>
        <v>#REF!</v>
      </c>
      <c r="AK143" s="80" t="e">
        <f t="shared" ca="1" si="89"/>
        <v>#REF!</v>
      </c>
      <c r="AL143" s="80" t="e">
        <f t="shared" ca="1" si="89"/>
        <v>#REF!</v>
      </c>
      <c r="AM143" s="80" t="e">
        <f t="shared" ca="1" si="89"/>
        <v>#REF!</v>
      </c>
      <c r="AN143" s="80" t="e">
        <f t="shared" ca="1" si="89"/>
        <v>#REF!</v>
      </c>
      <c r="AO143" s="80" t="e">
        <f t="shared" ca="1" si="89"/>
        <v>#REF!</v>
      </c>
      <c r="AP143" s="80" t="e">
        <f t="shared" ca="1" si="89"/>
        <v>#REF!</v>
      </c>
      <c r="AQ143" s="80" t="e">
        <f t="shared" ca="1" si="89"/>
        <v>#REF!</v>
      </c>
      <c r="AR143" s="80" t="e">
        <f t="shared" ca="1" si="90"/>
        <v>#REF!</v>
      </c>
      <c r="AS143" s="80" t="e">
        <f t="shared" ca="1" si="90"/>
        <v>#REF!</v>
      </c>
      <c r="AT143" s="80" t="e">
        <f t="shared" ca="1" si="90"/>
        <v>#REF!</v>
      </c>
      <c r="AU143" s="80" t="e">
        <f t="shared" ca="1" si="90"/>
        <v>#REF!</v>
      </c>
      <c r="AV143" s="80" t="e">
        <f t="shared" ca="1" si="90"/>
        <v>#REF!</v>
      </c>
      <c r="AW143" s="80" t="e">
        <f t="shared" ca="1" si="90"/>
        <v>#REF!</v>
      </c>
      <c r="AX143" s="80" t="e">
        <f t="shared" ca="1" si="90"/>
        <v>#REF!</v>
      </c>
      <c r="AY143" s="80" t="e">
        <f t="shared" ca="1" si="90"/>
        <v>#REF!</v>
      </c>
      <c r="AZ143" s="80" t="e">
        <f t="shared" ca="1" si="90"/>
        <v>#REF!</v>
      </c>
      <c r="BA143" s="80" t="e">
        <f t="shared" ca="1" si="90"/>
        <v>#REF!</v>
      </c>
      <c r="BB143" s="80" t="e">
        <f t="shared" ca="1" si="90"/>
        <v>#REF!</v>
      </c>
      <c r="BC143" s="80" t="e">
        <f t="shared" ca="1" si="90"/>
        <v>#REF!</v>
      </c>
      <c r="BD143" s="80" t="e">
        <f t="shared" ca="1" si="90"/>
        <v>#REF!</v>
      </c>
      <c r="BE143" s="80" t="e">
        <f t="shared" ca="1" si="85"/>
        <v>#REF!</v>
      </c>
      <c r="BF143" s="80" t="e">
        <f t="shared" ca="1" si="91"/>
        <v>#REF!</v>
      </c>
      <c r="BG143" s="80" t="e">
        <f t="shared" ca="1" si="91"/>
        <v>#REF!</v>
      </c>
      <c r="BH143" s="80" t="e">
        <f t="shared" ca="1" si="91"/>
        <v>#REF!</v>
      </c>
      <c r="BI143" s="80" t="e">
        <f t="shared" ca="1" si="91"/>
        <v>#REF!</v>
      </c>
      <c r="BJ143" s="80" t="e">
        <f t="shared" ca="1" si="91"/>
        <v>#REF!</v>
      </c>
      <c r="BK143" s="80" t="e">
        <f t="shared" ca="1" si="91"/>
        <v>#REF!</v>
      </c>
      <c r="BL143" s="80" t="e">
        <f t="shared" ca="1" si="91"/>
        <v>#REF!</v>
      </c>
      <c r="BM143" s="81" t="s">
        <v>660</v>
      </c>
      <c r="BN143" s="81" t="s">
        <v>317</v>
      </c>
      <c r="BO143" s="81" t="s">
        <v>518</v>
      </c>
    </row>
    <row r="144" spans="1:67" s="83" customFormat="1" x14ac:dyDescent="0.2">
      <c r="A144" s="80">
        <v>141</v>
      </c>
      <c r="B144" s="81" t="s">
        <v>661</v>
      </c>
      <c r="C144" s="80" t="str">
        <f t="shared" si="84"/>
        <v>夕張市</v>
      </c>
      <c r="D144" s="80" t="e">
        <f t="shared" ref="D144:M153" ca="1" si="92">VLOOKUP($C144,INDIRECT("'"&amp;$B144&amp;"'!$C$4:$BL$182"),D$166,0)</f>
        <v>#REF!</v>
      </c>
      <c r="E144" s="80" t="e">
        <f t="shared" ca="1" si="92"/>
        <v>#REF!</v>
      </c>
      <c r="F144" s="80" t="e">
        <f t="shared" ca="1" si="92"/>
        <v>#REF!</v>
      </c>
      <c r="G144" s="80" t="e">
        <f t="shared" ca="1" si="92"/>
        <v>#REF!</v>
      </c>
      <c r="H144" s="80" t="e">
        <f t="shared" ca="1" si="92"/>
        <v>#REF!</v>
      </c>
      <c r="I144" s="80" t="e">
        <f t="shared" ca="1" si="92"/>
        <v>#REF!</v>
      </c>
      <c r="J144" s="80" t="e">
        <f t="shared" ca="1" si="92"/>
        <v>#REF!</v>
      </c>
      <c r="K144" s="80" t="e">
        <f t="shared" ca="1" si="92"/>
        <v>#REF!</v>
      </c>
      <c r="L144" s="80" t="e">
        <f t="shared" ca="1" si="92"/>
        <v>#REF!</v>
      </c>
      <c r="M144" s="80" t="e">
        <f t="shared" ca="1" si="92"/>
        <v>#REF!</v>
      </c>
      <c r="N144" s="80" t="e">
        <f t="shared" ref="N144:W153" ca="1" si="93">VLOOKUP($C144,INDIRECT("'"&amp;$B144&amp;"'!$C$4:$BL$182"),N$166,0)</f>
        <v>#REF!</v>
      </c>
      <c r="O144" s="80" t="e">
        <f t="shared" ca="1" si="93"/>
        <v>#REF!</v>
      </c>
      <c r="P144" s="80" t="e">
        <f t="shared" ca="1" si="93"/>
        <v>#REF!</v>
      </c>
      <c r="Q144" s="80" t="e">
        <f t="shared" ca="1" si="93"/>
        <v>#REF!</v>
      </c>
      <c r="R144" s="80" t="e">
        <f t="shared" ca="1" si="93"/>
        <v>#REF!</v>
      </c>
      <c r="S144" s="80" t="e">
        <f t="shared" ca="1" si="93"/>
        <v>#REF!</v>
      </c>
      <c r="T144" s="80" t="e">
        <f t="shared" ca="1" si="93"/>
        <v>#REF!</v>
      </c>
      <c r="U144" s="80" t="e">
        <f t="shared" ca="1" si="93"/>
        <v>#REF!</v>
      </c>
      <c r="V144" s="80" t="e">
        <f t="shared" ca="1" si="93"/>
        <v>#REF!</v>
      </c>
      <c r="W144" s="80" t="e">
        <f t="shared" ca="1" si="93"/>
        <v>#REF!</v>
      </c>
      <c r="X144" s="80" t="e">
        <f t="shared" ref="X144:AG153" ca="1" si="94">VLOOKUP($C144,INDIRECT("'"&amp;$B144&amp;"'!$C$4:$BL$182"),X$166,0)</f>
        <v>#REF!</v>
      </c>
      <c r="Y144" s="80" t="e">
        <f t="shared" ca="1" si="94"/>
        <v>#REF!</v>
      </c>
      <c r="Z144" s="80" t="e">
        <f t="shared" ca="1" si="94"/>
        <v>#REF!</v>
      </c>
      <c r="AA144" s="80" t="e">
        <f t="shared" ca="1" si="94"/>
        <v>#REF!</v>
      </c>
      <c r="AB144" s="80" t="e">
        <f t="shared" ca="1" si="94"/>
        <v>#REF!</v>
      </c>
      <c r="AC144" s="80" t="e">
        <f t="shared" ca="1" si="94"/>
        <v>#REF!</v>
      </c>
      <c r="AD144" s="80" t="e">
        <f t="shared" ca="1" si="94"/>
        <v>#REF!</v>
      </c>
      <c r="AE144" s="80" t="e">
        <f t="shared" ca="1" si="94"/>
        <v>#REF!</v>
      </c>
      <c r="AF144" s="80" t="e">
        <f t="shared" ca="1" si="94"/>
        <v>#REF!</v>
      </c>
      <c r="AG144" s="80" t="e">
        <f t="shared" ca="1" si="94"/>
        <v>#REF!</v>
      </c>
      <c r="AH144" s="80" t="e">
        <f t="shared" ref="AH144:AQ153" ca="1" si="95">VLOOKUP($C144,INDIRECT("'"&amp;$B144&amp;"'!$C$4:$BL$182"),AH$166,0)</f>
        <v>#REF!</v>
      </c>
      <c r="AI144" s="80" t="e">
        <f t="shared" ca="1" si="95"/>
        <v>#REF!</v>
      </c>
      <c r="AJ144" s="80" t="e">
        <f t="shared" ca="1" si="95"/>
        <v>#REF!</v>
      </c>
      <c r="AK144" s="80" t="e">
        <f t="shared" ca="1" si="95"/>
        <v>#REF!</v>
      </c>
      <c r="AL144" s="80" t="e">
        <f t="shared" ca="1" si="95"/>
        <v>#REF!</v>
      </c>
      <c r="AM144" s="80" t="e">
        <f t="shared" ca="1" si="95"/>
        <v>#REF!</v>
      </c>
      <c r="AN144" s="80" t="e">
        <f t="shared" ca="1" si="95"/>
        <v>#REF!</v>
      </c>
      <c r="AO144" s="80" t="e">
        <f t="shared" ca="1" si="95"/>
        <v>#REF!</v>
      </c>
      <c r="AP144" s="80" t="e">
        <f t="shared" ca="1" si="95"/>
        <v>#REF!</v>
      </c>
      <c r="AQ144" s="80" t="e">
        <f t="shared" ca="1" si="95"/>
        <v>#REF!</v>
      </c>
      <c r="AR144" s="80" t="e">
        <f t="shared" ref="AR144:BD153" ca="1" si="96">VLOOKUP($C144,INDIRECT("'"&amp;$B144&amp;"'!$C$4:$BL$182"),AR$166,0)</f>
        <v>#REF!</v>
      </c>
      <c r="AS144" s="80" t="e">
        <f t="shared" ca="1" si="96"/>
        <v>#REF!</v>
      </c>
      <c r="AT144" s="80" t="e">
        <f t="shared" ca="1" si="96"/>
        <v>#REF!</v>
      </c>
      <c r="AU144" s="80" t="e">
        <f t="shared" ca="1" si="96"/>
        <v>#REF!</v>
      </c>
      <c r="AV144" s="80" t="e">
        <f t="shared" ca="1" si="96"/>
        <v>#REF!</v>
      </c>
      <c r="AW144" s="80" t="e">
        <f t="shared" ca="1" si="96"/>
        <v>#REF!</v>
      </c>
      <c r="AX144" s="80" t="e">
        <f t="shared" ca="1" si="96"/>
        <v>#REF!</v>
      </c>
      <c r="AY144" s="80" t="e">
        <f t="shared" ca="1" si="96"/>
        <v>#REF!</v>
      </c>
      <c r="AZ144" s="80" t="e">
        <f t="shared" ca="1" si="96"/>
        <v>#REF!</v>
      </c>
      <c r="BA144" s="80" t="e">
        <f t="shared" ca="1" si="96"/>
        <v>#REF!</v>
      </c>
      <c r="BB144" s="80" t="e">
        <f t="shared" ca="1" si="96"/>
        <v>#REF!</v>
      </c>
      <c r="BC144" s="80" t="e">
        <f t="shared" ca="1" si="96"/>
        <v>#REF!</v>
      </c>
      <c r="BD144" s="80" t="e">
        <f t="shared" ca="1" si="96"/>
        <v>#REF!</v>
      </c>
      <c r="BE144" s="80" t="e">
        <f t="shared" ca="1" si="85"/>
        <v>#REF!</v>
      </c>
      <c r="BF144" s="80" t="e">
        <f t="shared" ref="BF144:BL153" ca="1" si="97">VLOOKUP($C144,INDIRECT("'"&amp;$B144&amp;"'!$C$4:$BL$182"),BF$166,0)</f>
        <v>#REF!</v>
      </c>
      <c r="BG144" s="80" t="e">
        <f t="shared" ca="1" si="97"/>
        <v>#REF!</v>
      </c>
      <c r="BH144" s="80" t="e">
        <f t="shared" ca="1" si="97"/>
        <v>#REF!</v>
      </c>
      <c r="BI144" s="80" t="e">
        <f t="shared" ca="1" si="97"/>
        <v>#REF!</v>
      </c>
      <c r="BJ144" s="80" t="e">
        <f t="shared" ca="1" si="97"/>
        <v>#REF!</v>
      </c>
      <c r="BK144" s="80" t="e">
        <f t="shared" ca="1" si="97"/>
        <v>#REF!</v>
      </c>
      <c r="BL144" s="80" t="e">
        <f t="shared" ca="1" si="97"/>
        <v>#REF!</v>
      </c>
      <c r="BM144" s="81" t="s">
        <v>661</v>
      </c>
      <c r="BN144" s="81" t="s">
        <v>317</v>
      </c>
      <c r="BO144" s="81" t="s">
        <v>519</v>
      </c>
    </row>
    <row r="145" spans="1:67" x14ac:dyDescent="0.2">
      <c r="A145" s="80">
        <v>142</v>
      </c>
      <c r="B145" s="53" t="s">
        <v>662</v>
      </c>
      <c r="C145" s="36" t="str">
        <f t="shared" si="84"/>
        <v>夕張市</v>
      </c>
      <c r="D145" s="36" t="e">
        <f t="shared" ca="1" si="92"/>
        <v>#REF!</v>
      </c>
      <c r="E145" s="36" t="e">
        <f t="shared" ca="1" si="92"/>
        <v>#REF!</v>
      </c>
      <c r="F145" s="36" t="e">
        <f t="shared" ca="1" si="92"/>
        <v>#REF!</v>
      </c>
      <c r="G145" s="36" t="e">
        <f t="shared" ca="1" si="92"/>
        <v>#REF!</v>
      </c>
      <c r="H145" s="36" t="e">
        <f t="shared" ca="1" si="92"/>
        <v>#REF!</v>
      </c>
      <c r="I145" s="36" t="e">
        <f t="shared" ca="1" si="92"/>
        <v>#REF!</v>
      </c>
      <c r="J145" s="36" t="e">
        <f t="shared" ca="1" si="92"/>
        <v>#REF!</v>
      </c>
      <c r="K145" s="36" t="e">
        <f t="shared" ca="1" si="92"/>
        <v>#REF!</v>
      </c>
      <c r="L145" s="36" t="e">
        <f t="shared" ca="1" si="92"/>
        <v>#REF!</v>
      </c>
      <c r="M145" s="36" t="e">
        <f t="shared" ca="1" si="92"/>
        <v>#REF!</v>
      </c>
      <c r="N145" s="36" t="e">
        <f t="shared" ca="1" si="93"/>
        <v>#REF!</v>
      </c>
      <c r="O145" s="36" t="e">
        <f t="shared" ca="1" si="93"/>
        <v>#REF!</v>
      </c>
      <c r="P145" s="36" t="e">
        <f t="shared" ca="1" si="93"/>
        <v>#REF!</v>
      </c>
      <c r="Q145" s="36" t="e">
        <f t="shared" ca="1" si="93"/>
        <v>#REF!</v>
      </c>
      <c r="R145" s="36" t="e">
        <f t="shared" ca="1" si="93"/>
        <v>#REF!</v>
      </c>
      <c r="S145" s="36" t="e">
        <f t="shared" ca="1" si="93"/>
        <v>#REF!</v>
      </c>
      <c r="T145" s="36" t="e">
        <f t="shared" ca="1" si="93"/>
        <v>#REF!</v>
      </c>
      <c r="U145" s="36" t="e">
        <f t="shared" ca="1" si="93"/>
        <v>#REF!</v>
      </c>
      <c r="V145" s="36" t="e">
        <f t="shared" ca="1" si="93"/>
        <v>#REF!</v>
      </c>
      <c r="W145" s="36" t="e">
        <f t="shared" ca="1" si="93"/>
        <v>#REF!</v>
      </c>
      <c r="X145" s="36" t="e">
        <f t="shared" ca="1" si="94"/>
        <v>#REF!</v>
      </c>
      <c r="Y145" s="36" t="e">
        <f t="shared" ca="1" si="94"/>
        <v>#REF!</v>
      </c>
      <c r="Z145" s="36" t="e">
        <f t="shared" ca="1" si="94"/>
        <v>#REF!</v>
      </c>
      <c r="AA145" s="36" t="e">
        <f t="shared" ca="1" si="94"/>
        <v>#REF!</v>
      </c>
      <c r="AB145" s="36" t="e">
        <f t="shared" ca="1" si="94"/>
        <v>#REF!</v>
      </c>
      <c r="AC145" s="36" t="e">
        <f t="shared" ca="1" si="94"/>
        <v>#REF!</v>
      </c>
      <c r="AD145" s="36" t="e">
        <f t="shared" ca="1" si="94"/>
        <v>#REF!</v>
      </c>
      <c r="AE145" s="36" t="e">
        <f t="shared" ca="1" si="94"/>
        <v>#REF!</v>
      </c>
      <c r="AF145" s="36" t="e">
        <f t="shared" ca="1" si="94"/>
        <v>#REF!</v>
      </c>
      <c r="AG145" s="36" t="e">
        <f t="shared" ca="1" si="94"/>
        <v>#REF!</v>
      </c>
      <c r="AH145" s="36" t="e">
        <f t="shared" ca="1" si="95"/>
        <v>#REF!</v>
      </c>
      <c r="AI145" s="36" t="e">
        <f t="shared" ca="1" si="95"/>
        <v>#REF!</v>
      </c>
      <c r="AJ145" s="36" t="e">
        <f t="shared" ca="1" si="95"/>
        <v>#REF!</v>
      </c>
      <c r="AK145" s="36" t="e">
        <f t="shared" ca="1" si="95"/>
        <v>#REF!</v>
      </c>
      <c r="AL145" s="36" t="e">
        <f t="shared" ca="1" si="95"/>
        <v>#REF!</v>
      </c>
      <c r="AM145" s="36" t="e">
        <f t="shared" ca="1" si="95"/>
        <v>#REF!</v>
      </c>
      <c r="AN145" s="36" t="e">
        <f t="shared" ca="1" si="95"/>
        <v>#REF!</v>
      </c>
      <c r="AO145" s="36" t="e">
        <f t="shared" ca="1" si="95"/>
        <v>#REF!</v>
      </c>
      <c r="AP145" s="36" t="e">
        <f t="shared" ca="1" si="95"/>
        <v>#REF!</v>
      </c>
      <c r="AQ145" s="36" t="e">
        <f t="shared" ca="1" si="95"/>
        <v>#REF!</v>
      </c>
      <c r="AR145" s="36" t="e">
        <f t="shared" ca="1" si="96"/>
        <v>#REF!</v>
      </c>
      <c r="AS145" s="36" t="e">
        <f t="shared" ca="1" si="96"/>
        <v>#REF!</v>
      </c>
      <c r="AT145" s="36" t="e">
        <f t="shared" ca="1" si="96"/>
        <v>#REF!</v>
      </c>
      <c r="AU145" s="36" t="e">
        <f t="shared" ca="1" si="96"/>
        <v>#REF!</v>
      </c>
      <c r="AV145" s="36" t="e">
        <f t="shared" ca="1" si="96"/>
        <v>#REF!</v>
      </c>
      <c r="AW145" s="36" t="e">
        <f t="shared" ca="1" si="96"/>
        <v>#REF!</v>
      </c>
      <c r="AX145" s="36" t="e">
        <f t="shared" ca="1" si="96"/>
        <v>#REF!</v>
      </c>
      <c r="AY145" s="36" t="e">
        <f t="shared" ca="1" si="96"/>
        <v>#REF!</v>
      </c>
      <c r="AZ145" s="73" t="e">
        <f t="shared" ca="1" si="96"/>
        <v>#REF!</v>
      </c>
      <c r="BA145" s="73" t="e">
        <f t="shared" ca="1" si="96"/>
        <v>#REF!</v>
      </c>
      <c r="BB145" s="36" t="e">
        <f t="shared" ca="1" si="96"/>
        <v>#REF!</v>
      </c>
      <c r="BC145" s="36" t="e">
        <f t="shared" ca="1" si="96"/>
        <v>#REF!</v>
      </c>
      <c r="BD145" s="36" t="e">
        <f t="shared" ca="1" si="96"/>
        <v>#REF!</v>
      </c>
      <c r="BE145" s="73" t="e">
        <f t="shared" ca="1" si="85"/>
        <v>#REF!</v>
      </c>
      <c r="BF145" s="73" t="e">
        <f t="shared" ca="1" si="97"/>
        <v>#REF!</v>
      </c>
      <c r="BG145" s="36" t="e">
        <f t="shared" ca="1" si="97"/>
        <v>#REF!</v>
      </c>
      <c r="BH145" s="36" t="e">
        <f t="shared" ca="1" si="97"/>
        <v>#REF!</v>
      </c>
      <c r="BI145" s="36" t="e">
        <f t="shared" ca="1" si="97"/>
        <v>#REF!</v>
      </c>
      <c r="BJ145" s="36" t="e">
        <f t="shared" ca="1" si="97"/>
        <v>#REF!</v>
      </c>
      <c r="BK145" s="36" t="e">
        <f t="shared" ca="1" si="97"/>
        <v>#REF!</v>
      </c>
      <c r="BL145" s="36" t="e">
        <f t="shared" ca="1" si="97"/>
        <v>#REF!</v>
      </c>
      <c r="BM145" s="53" t="s">
        <v>662</v>
      </c>
      <c r="BN145" s="53" t="s">
        <v>318</v>
      </c>
      <c r="BO145" s="53" t="s">
        <v>437</v>
      </c>
    </row>
    <row r="146" spans="1:67" x14ac:dyDescent="0.2">
      <c r="A146" s="80">
        <v>143</v>
      </c>
      <c r="B146" s="53" t="s">
        <v>663</v>
      </c>
      <c r="C146" s="36" t="str">
        <f t="shared" si="84"/>
        <v>夕張市</v>
      </c>
      <c r="D146" s="36" t="e">
        <f t="shared" ca="1" si="92"/>
        <v>#REF!</v>
      </c>
      <c r="E146" s="36" t="e">
        <f t="shared" ca="1" si="92"/>
        <v>#REF!</v>
      </c>
      <c r="F146" s="36" t="e">
        <f t="shared" ca="1" si="92"/>
        <v>#REF!</v>
      </c>
      <c r="G146" s="36" t="e">
        <f t="shared" ca="1" si="92"/>
        <v>#REF!</v>
      </c>
      <c r="H146" s="36" t="e">
        <f t="shared" ca="1" si="92"/>
        <v>#REF!</v>
      </c>
      <c r="I146" s="36" t="e">
        <f t="shared" ca="1" si="92"/>
        <v>#REF!</v>
      </c>
      <c r="J146" s="36" t="e">
        <f t="shared" ca="1" si="92"/>
        <v>#REF!</v>
      </c>
      <c r="K146" s="36" t="e">
        <f t="shared" ca="1" si="92"/>
        <v>#REF!</v>
      </c>
      <c r="L146" s="36" t="e">
        <f t="shared" ca="1" si="92"/>
        <v>#REF!</v>
      </c>
      <c r="M146" s="36" t="e">
        <f t="shared" ca="1" si="92"/>
        <v>#REF!</v>
      </c>
      <c r="N146" s="36" t="e">
        <f t="shared" ca="1" si="93"/>
        <v>#REF!</v>
      </c>
      <c r="O146" s="36" t="e">
        <f t="shared" ca="1" si="93"/>
        <v>#REF!</v>
      </c>
      <c r="P146" s="36" t="e">
        <f t="shared" ca="1" si="93"/>
        <v>#REF!</v>
      </c>
      <c r="Q146" s="36" t="e">
        <f t="shared" ca="1" si="93"/>
        <v>#REF!</v>
      </c>
      <c r="R146" s="36" t="e">
        <f t="shared" ca="1" si="93"/>
        <v>#REF!</v>
      </c>
      <c r="S146" s="36" t="e">
        <f t="shared" ca="1" si="93"/>
        <v>#REF!</v>
      </c>
      <c r="T146" s="36" t="e">
        <f t="shared" ca="1" si="93"/>
        <v>#REF!</v>
      </c>
      <c r="U146" s="36" t="e">
        <f t="shared" ca="1" si="93"/>
        <v>#REF!</v>
      </c>
      <c r="V146" s="36" t="e">
        <f t="shared" ca="1" si="93"/>
        <v>#REF!</v>
      </c>
      <c r="W146" s="36" t="e">
        <f t="shared" ca="1" si="93"/>
        <v>#REF!</v>
      </c>
      <c r="X146" s="36" t="e">
        <f t="shared" ca="1" si="94"/>
        <v>#REF!</v>
      </c>
      <c r="Y146" s="36" t="e">
        <f t="shared" ca="1" si="94"/>
        <v>#REF!</v>
      </c>
      <c r="Z146" s="36" t="e">
        <f t="shared" ca="1" si="94"/>
        <v>#REF!</v>
      </c>
      <c r="AA146" s="36" t="e">
        <f t="shared" ca="1" si="94"/>
        <v>#REF!</v>
      </c>
      <c r="AB146" s="36" t="e">
        <f t="shared" ca="1" si="94"/>
        <v>#REF!</v>
      </c>
      <c r="AC146" s="36" t="e">
        <f t="shared" ca="1" si="94"/>
        <v>#REF!</v>
      </c>
      <c r="AD146" s="36" t="e">
        <f t="shared" ca="1" si="94"/>
        <v>#REF!</v>
      </c>
      <c r="AE146" s="36" t="e">
        <f t="shared" ca="1" si="94"/>
        <v>#REF!</v>
      </c>
      <c r="AF146" s="36" t="e">
        <f t="shared" ca="1" si="94"/>
        <v>#REF!</v>
      </c>
      <c r="AG146" s="36" t="e">
        <f t="shared" ca="1" si="94"/>
        <v>#REF!</v>
      </c>
      <c r="AH146" s="36" t="e">
        <f t="shared" ca="1" si="95"/>
        <v>#REF!</v>
      </c>
      <c r="AI146" s="36" t="e">
        <f t="shared" ca="1" si="95"/>
        <v>#REF!</v>
      </c>
      <c r="AJ146" s="36" t="e">
        <f t="shared" ca="1" si="95"/>
        <v>#REF!</v>
      </c>
      <c r="AK146" s="36" t="e">
        <f t="shared" ca="1" si="95"/>
        <v>#REF!</v>
      </c>
      <c r="AL146" s="36" t="e">
        <f t="shared" ca="1" si="95"/>
        <v>#REF!</v>
      </c>
      <c r="AM146" s="36" t="e">
        <f t="shared" ca="1" si="95"/>
        <v>#REF!</v>
      </c>
      <c r="AN146" s="36" t="e">
        <f t="shared" ca="1" si="95"/>
        <v>#REF!</v>
      </c>
      <c r="AO146" s="36" t="e">
        <f t="shared" ca="1" si="95"/>
        <v>#REF!</v>
      </c>
      <c r="AP146" s="36" t="e">
        <f t="shared" ca="1" si="95"/>
        <v>#REF!</v>
      </c>
      <c r="AQ146" s="36" t="e">
        <f t="shared" ca="1" si="95"/>
        <v>#REF!</v>
      </c>
      <c r="AR146" s="36" t="e">
        <f t="shared" ca="1" si="96"/>
        <v>#REF!</v>
      </c>
      <c r="AS146" s="36" t="e">
        <f t="shared" ca="1" si="96"/>
        <v>#REF!</v>
      </c>
      <c r="AT146" s="36" t="e">
        <f t="shared" ca="1" si="96"/>
        <v>#REF!</v>
      </c>
      <c r="AU146" s="36" t="e">
        <f t="shared" ca="1" si="96"/>
        <v>#REF!</v>
      </c>
      <c r="AV146" s="36" t="e">
        <f t="shared" ca="1" si="96"/>
        <v>#REF!</v>
      </c>
      <c r="AW146" s="36" t="e">
        <f t="shared" ca="1" si="96"/>
        <v>#REF!</v>
      </c>
      <c r="AX146" s="36" t="e">
        <f t="shared" ca="1" si="96"/>
        <v>#REF!</v>
      </c>
      <c r="AY146" s="36" t="e">
        <f t="shared" ca="1" si="96"/>
        <v>#REF!</v>
      </c>
      <c r="AZ146" s="36" t="e">
        <f t="shared" ca="1" si="96"/>
        <v>#REF!</v>
      </c>
      <c r="BA146" s="36" t="e">
        <f t="shared" ca="1" si="96"/>
        <v>#REF!</v>
      </c>
      <c r="BB146" s="36" t="e">
        <f t="shared" ca="1" si="96"/>
        <v>#REF!</v>
      </c>
      <c r="BC146" s="36" t="e">
        <f t="shared" ca="1" si="96"/>
        <v>#REF!</v>
      </c>
      <c r="BD146" s="36" t="e">
        <f t="shared" ca="1" si="96"/>
        <v>#REF!</v>
      </c>
      <c r="BE146" s="36" t="e">
        <f t="shared" ca="1" si="85"/>
        <v>#REF!</v>
      </c>
      <c r="BF146" s="36" t="e">
        <f t="shared" ca="1" si="97"/>
        <v>#REF!</v>
      </c>
      <c r="BG146" s="36" t="e">
        <f t="shared" ca="1" si="97"/>
        <v>#REF!</v>
      </c>
      <c r="BH146" s="36" t="e">
        <f t="shared" ca="1" si="97"/>
        <v>#REF!</v>
      </c>
      <c r="BI146" s="36" t="e">
        <f t="shared" ca="1" si="97"/>
        <v>#REF!</v>
      </c>
      <c r="BJ146" s="36" t="e">
        <f t="shared" ca="1" si="97"/>
        <v>#REF!</v>
      </c>
      <c r="BK146" s="36" t="e">
        <f t="shared" ca="1" si="97"/>
        <v>#REF!</v>
      </c>
      <c r="BL146" s="36" t="e">
        <f t="shared" ca="1" si="97"/>
        <v>#REF!</v>
      </c>
      <c r="BM146" s="53" t="s">
        <v>663</v>
      </c>
      <c r="BN146" s="53" t="s">
        <v>318</v>
      </c>
      <c r="BO146" s="53" t="s">
        <v>518</v>
      </c>
    </row>
    <row r="147" spans="1:67" x14ac:dyDescent="0.2">
      <c r="A147" s="80">
        <v>144</v>
      </c>
      <c r="B147" s="53" t="s">
        <v>664</v>
      </c>
      <c r="C147" s="36" t="str">
        <f t="shared" si="84"/>
        <v>夕張市</v>
      </c>
      <c r="D147" s="36" t="e">
        <f t="shared" ca="1" si="92"/>
        <v>#REF!</v>
      </c>
      <c r="E147" s="36" t="e">
        <f t="shared" ca="1" si="92"/>
        <v>#REF!</v>
      </c>
      <c r="F147" s="36" t="e">
        <f t="shared" ca="1" si="92"/>
        <v>#REF!</v>
      </c>
      <c r="G147" s="36" t="e">
        <f t="shared" ca="1" si="92"/>
        <v>#REF!</v>
      </c>
      <c r="H147" s="36" t="e">
        <f t="shared" ca="1" si="92"/>
        <v>#REF!</v>
      </c>
      <c r="I147" s="36" t="e">
        <f t="shared" ca="1" si="92"/>
        <v>#REF!</v>
      </c>
      <c r="J147" s="36" t="e">
        <f t="shared" ca="1" si="92"/>
        <v>#REF!</v>
      </c>
      <c r="K147" s="36" t="e">
        <f t="shared" ca="1" si="92"/>
        <v>#REF!</v>
      </c>
      <c r="L147" s="36" t="e">
        <f t="shared" ca="1" si="92"/>
        <v>#REF!</v>
      </c>
      <c r="M147" s="36" t="e">
        <f t="shared" ca="1" si="92"/>
        <v>#REF!</v>
      </c>
      <c r="N147" s="36" t="e">
        <f t="shared" ca="1" si="93"/>
        <v>#REF!</v>
      </c>
      <c r="O147" s="36" t="e">
        <f t="shared" ca="1" si="93"/>
        <v>#REF!</v>
      </c>
      <c r="P147" s="36" t="e">
        <f t="shared" ca="1" si="93"/>
        <v>#REF!</v>
      </c>
      <c r="Q147" s="36" t="e">
        <f t="shared" ca="1" si="93"/>
        <v>#REF!</v>
      </c>
      <c r="R147" s="36" t="e">
        <f t="shared" ca="1" si="93"/>
        <v>#REF!</v>
      </c>
      <c r="S147" s="36" t="e">
        <f t="shared" ca="1" si="93"/>
        <v>#REF!</v>
      </c>
      <c r="T147" s="36" t="e">
        <f t="shared" ca="1" si="93"/>
        <v>#REF!</v>
      </c>
      <c r="U147" s="36" t="e">
        <f t="shared" ca="1" si="93"/>
        <v>#REF!</v>
      </c>
      <c r="V147" s="36" t="e">
        <f t="shared" ca="1" si="93"/>
        <v>#REF!</v>
      </c>
      <c r="W147" s="36" t="e">
        <f t="shared" ca="1" si="93"/>
        <v>#REF!</v>
      </c>
      <c r="X147" s="36" t="e">
        <f t="shared" ca="1" si="94"/>
        <v>#REF!</v>
      </c>
      <c r="Y147" s="36" t="e">
        <f t="shared" ca="1" si="94"/>
        <v>#REF!</v>
      </c>
      <c r="Z147" s="36" t="e">
        <f t="shared" ca="1" si="94"/>
        <v>#REF!</v>
      </c>
      <c r="AA147" s="36" t="e">
        <f t="shared" ca="1" si="94"/>
        <v>#REF!</v>
      </c>
      <c r="AB147" s="36" t="e">
        <f t="shared" ca="1" si="94"/>
        <v>#REF!</v>
      </c>
      <c r="AC147" s="36" t="e">
        <f t="shared" ca="1" si="94"/>
        <v>#REF!</v>
      </c>
      <c r="AD147" s="36" t="e">
        <f t="shared" ca="1" si="94"/>
        <v>#REF!</v>
      </c>
      <c r="AE147" s="36" t="e">
        <f t="shared" ca="1" si="94"/>
        <v>#REF!</v>
      </c>
      <c r="AF147" s="36" t="e">
        <f t="shared" ca="1" si="94"/>
        <v>#REF!</v>
      </c>
      <c r="AG147" s="36" t="e">
        <f t="shared" ca="1" si="94"/>
        <v>#REF!</v>
      </c>
      <c r="AH147" s="36" t="e">
        <f t="shared" ca="1" si="95"/>
        <v>#REF!</v>
      </c>
      <c r="AI147" s="36" t="e">
        <f t="shared" ca="1" si="95"/>
        <v>#REF!</v>
      </c>
      <c r="AJ147" s="36" t="e">
        <f t="shared" ca="1" si="95"/>
        <v>#REF!</v>
      </c>
      <c r="AK147" s="36" t="e">
        <f t="shared" ca="1" si="95"/>
        <v>#REF!</v>
      </c>
      <c r="AL147" s="36" t="e">
        <f t="shared" ca="1" si="95"/>
        <v>#REF!</v>
      </c>
      <c r="AM147" s="36" t="e">
        <f t="shared" ca="1" si="95"/>
        <v>#REF!</v>
      </c>
      <c r="AN147" s="36" t="e">
        <f t="shared" ca="1" si="95"/>
        <v>#REF!</v>
      </c>
      <c r="AO147" s="36" t="e">
        <f t="shared" ca="1" si="95"/>
        <v>#REF!</v>
      </c>
      <c r="AP147" s="36" t="e">
        <f t="shared" ca="1" si="95"/>
        <v>#REF!</v>
      </c>
      <c r="AQ147" s="36" t="e">
        <f t="shared" ca="1" si="95"/>
        <v>#REF!</v>
      </c>
      <c r="AR147" s="36" t="e">
        <f t="shared" ca="1" si="96"/>
        <v>#REF!</v>
      </c>
      <c r="AS147" s="36" t="e">
        <f t="shared" ca="1" si="96"/>
        <v>#REF!</v>
      </c>
      <c r="AT147" s="36" t="e">
        <f t="shared" ca="1" si="96"/>
        <v>#REF!</v>
      </c>
      <c r="AU147" s="36" t="e">
        <f t="shared" ca="1" si="96"/>
        <v>#REF!</v>
      </c>
      <c r="AV147" s="36" t="e">
        <f t="shared" ca="1" si="96"/>
        <v>#REF!</v>
      </c>
      <c r="AW147" s="36" t="e">
        <f t="shared" ca="1" si="96"/>
        <v>#REF!</v>
      </c>
      <c r="AX147" s="36" t="e">
        <f t="shared" ca="1" si="96"/>
        <v>#REF!</v>
      </c>
      <c r="AY147" s="36" t="e">
        <f t="shared" ca="1" si="96"/>
        <v>#REF!</v>
      </c>
      <c r="AZ147" s="36" t="e">
        <f t="shared" ca="1" si="96"/>
        <v>#REF!</v>
      </c>
      <c r="BA147" s="36" t="e">
        <f t="shared" ca="1" si="96"/>
        <v>#REF!</v>
      </c>
      <c r="BB147" s="36" t="e">
        <f t="shared" ca="1" si="96"/>
        <v>#REF!</v>
      </c>
      <c r="BC147" s="36" t="e">
        <f t="shared" ca="1" si="96"/>
        <v>#REF!</v>
      </c>
      <c r="BD147" s="36" t="e">
        <f t="shared" ca="1" si="96"/>
        <v>#REF!</v>
      </c>
      <c r="BE147" s="36" t="e">
        <f t="shared" ca="1" si="85"/>
        <v>#REF!</v>
      </c>
      <c r="BF147" s="36" t="e">
        <f t="shared" ca="1" si="97"/>
        <v>#REF!</v>
      </c>
      <c r="BG147" s="36" t="e">
        <f t="shared" ca="1" si="97"/>
        <v>#REF!</v>
      </c>
      <c r="BH147" s="36" t="e">
        <f t="shared" ca="1" si="97"/>
        <v>#REF!</v>
      </c>
      <c r="BI147" s="36" t="e">
        <f t="shared" ca="1" si="97"/>
        <v>#REF!</v>
      </c>
      <c r="BJ147" s="36" t="e">
        <f t="shared" ca="1" si="97"/>
        <v>#REF!</v>
      </c>
      <c r="BK147" s="36" t="e">
        <f t="shared" ca="1" si="97"/>
        <v>#REF!</v>
      </c>
      <c r="BL147" s="36" t="e">
        <f t="shared" ca="1" si="97"/>
        <v>#REF!</v>
      </c>
      <c r="BM147" s="53" t="s">
        <v>664</v>
      </c>
      <c r="BN147" s="53" t="s">
        <v>318</v>
      </c>
      <c r="BO147" s="53" t="s">
        <v>519</v>
      </c>
    </row>
    <row r="148" spans="1:67" s="83" customFormat="1" x14ac:dyDescent="0.2">
      <c r="A148" s="80">
        <v>145</v>
      </c>
      <c r="B148" s="81" t="s">
        <v>665</v>
      </c>
      <c r="C148" s="80" t="str">
        <f t="shared" si="84"/>
        <v>夕張市</v>
      </c>
      <c r="D148" s="80" t="e">
        <f t="shared" ca="1" si="92"/>
        <v>#REF!</v>
      </c>
      <c r="E148" s="80" t="e">
        <f t="shared" ca="1" si="92"/>
        <v>#REF!</v>
      </c>
      <c r="F148" s="80" t="e">
        <f t="shared" ca="1" si="92"/>
        <v>#REF!</v>
      </c>
      <c r="G148" s="80" t="e">
        <f t="shared" ca="1" si="92"/>
        <v>#REF!</v>
      </c>
      <c r="H148" s="80" t="e">
        <f t="shared" ca="1" si="92"/>
        <v>#REF!</v>
      </c>
      <c r="I148" s="80" t="e">
        <f t="shared" ca="1" si="92"/>
        <v>#REF!</v>
      </c>
      <c r="J148" s="80" t="e">
        <f t="shared" ca="1" si="92"/>
        <v>#REF!</v>
      </c>
      <c r="K148" s="80" t="e">
        <f t="shared" ca="1" si="92"/>
        <v>#REF!</v>
      </c>
      <c r="L148" s="80" t="e">
        <f t="shared" ca="1" si="92"/>
        <v>#REF!</v>
      </c>
      <c r="M148" s="80" t="e">
        <f t="shared" ca="1" si="92"/>
        <v>#REF!</v>
      </c>
      <c r="N148" s="80" t="e">
        <f t="shared" ca="1" si="93"/>
        <v>#REF!</v>
      </c>
      <c r="O148" s="80" t="e">
        <f t="shared" ca="1" si="93"/>
        <v>#REF!</v>
      </c>
      <c r="P148" s="80" t="e">
        <f t="shared" ca="1" si="93"/>
        <v>#REF!</v>
      </c>
      <c r="Q148" s="80" t="e">
        <f t="shared" ca="1" si="93"/>
        <v>#REF!</v>
      </c>
      <c r="R148" s="80" t="e">
        <f t="shared" ca="1" si="93"/>
        <v>#REF!</v>
      </c>
      <c r="S148" s="80" t="e">
        <f t="shared" ca="1" si="93"/>
        <v>#REF!</v>
      </c>
      <c r="T148" s="80" t="e">
        <f t="shared" ca="1" si="93"/>
        <v>#REF!</v>
      </c>
      <c r="U148" s="80" t="e">
        <f t="shared" ca="1" si="93"/>
        <v>#REF!</v>
      </c>
      <c r="V148" s="80" t="e">
        <f t="shared" ca="1" si="93"/>
        <v>#REF!</v>
      </c>
      <c r="W148" s="80" t="e">
        <f t="shared" ca="1" si="93"/>
        <v>#REF!</v>
      </c>
      <c r="X148" s="80" t="e">
        <f t="shared" ca="1" si="94"/>
        <v>#REF!</v>
      </c>
      <c r="Y148" s="80" t="e">
        <f t="shared" ca="1" si="94"/>
        <v>#REF!</v>
      </c>
      <c r="Z148" s="80" t="e">
        <f t="shared" ca="1" si="94"/>
        <v>#REF!</v>
      </c>
      <c r="AA148" s="80" t="e">
        <f t="shared" ca="1" si="94"/>
        <v>#REF!</v>
      </c>
      <c r="AB148" s="80" t="e">
        <f t="shared" ca="1" si="94"/>
        <v>#REF!</v>
      </c>
      <c r="AC148" s="80" t="e">
        <f t="shared" ca="1" si="94"/>
        <v>#REF!</v>
      </c>
      <c r="AD148" s="80" t="e">
        <f t="shared" ca="1" si="94"/>
        <v>#REF!</v>
      </c>
      <c r="AE148" s="80" t="e">
        <f t="shared" ca="1" si="94"/>
        <v>#REF!</v>
      </c>
      <c r="AF148" s="80" t="e">
        <f t="shared" ca="1" si="94"/>
        <v>#REF!</v>
      </c>
      <c r="AG148" s="80" t="e">
        <f t="shared" ca="1" si="94"/>
        <v>#REF!</v>
      </c>
      <c r="AH148" s="80" t="e">
        <f t="shared" ca="1" si="95"/>
        <v>#REF!</v>
      </c>
      <c r="AI148" s="80" t="e">
        <f t="shared" ca="1" si="95"/>
        <v>#REF!</v>
      </c>
      <c r="AJ148" s="80" t="e">
        <f t="shared" ca="1" si="95"/>
        <v>#REF!</v>
      </c>
      <c r="AK148" s="80" t="e">
        <f t="shared" ca="1" si="95"/>
        <v>#REF!</v>
      </c>
      <c r="AL148" s="80" t="e">
        <f t="shared" ca="1" si="95"/>
        <v>#REF!</v>
      </c>
      <c r="AM148" s="80" t="e">
        <f t="shared" ca="1" si="95"/>
        <v>#REF!</v>
      </c>
      <c r="AN148" s="80" t="e">
        <f t="shared" ca="1" si="95"/>
        <v>#REF!</v>
      </c>
      <c r="AO148" s="80" t="e">
        <f t="shared" ca="1" si="95"/>
        <v>#REF!</v>
      </c>
      <c r="AP148" s="80" t="e">
        <f t="shared" ca="1" si="95"/>
        <v>#REF!</v>
      </c>
      <c r="AQ148" s="80" t="e">
        <f t="shared" ca="1" si="95"/>
        <v>#REF!</v>
      </c>
      <c r="AR148" s="80" t="e">
        <f t="shared" ca="1" si="96"/>
        <v>#REF!</v>
      </c>
      <c r="AS148" s="80" t="e">
        <f t="shared" ca="1" si="96"/>
        <v>#REF!</v>
      </c>
      <c r="AT148" s="80" t="e">
        <f t="shared" ca="1" si="96"/>
        <v>#REF!</v>
      </c>
      <c r="AU148" s="80" t="e">
        <f t="shared" ca="1" si="96"/>
        <v>#REF!</v>
      </c>
      <c r="AV148" s="80" t="e">
        <f t="shared" ca="1" si="96"/>
        <v>#REF!</v>
      </c>
      <c r="AW148" s="80" t="e">
        <f t="shared" ca="1" si="96"/>
        <v>#REF!</v>
      </c>
      <c r="AX148" s="80" t="e">
        <f t="shared" ca="1" si="96"/>
        <v>#REF!</v>
      </c>
      <c r="AY148" s="80" t="e">
        <f t="shared" ca="1" si="96"/>
        <v>#REF!</v>
      </c>
      <c r="AZ148" s="80" t="e">
        <f t="shared" ca="1" si="96"/>
        <v>#REF!</v>
      </c>
      <c r="BA148" s="80" t="e">
        <f t="shared" ca="1" si="96"/>
        <v>#REF!</v>
      </c>
      <c r="BB148" s="80" t="e">
        <f t="shared" ca="1" si="96"/>
        <v>#REF!</v>
      </c>
      <c r="BC148" s="80" t="e">
        <f t="shared" ca="1" si="96"/>
        <v>#REF!</v>
      </c>
      <c r="BD148" s="80" t="e">
        <f t="shared" ca="1" si="96"/>
        <v>#REF!</v>
      </c>
      <c r="BE148" s="80" t="e">
        <f t="shared" ca="1" si="85"/>
        <v>#REF!</v>
      </c>
      <c r="BF148" s="80" t="e">
        <f t="shared" ca="1" si="97"/>
        <v>#REF!</v>
      </c>
      <c r="BG148" s="80" t="e">
        <f t="shared" ca="1" si="97"/>
        <v>#REF!</v>
      </c>
      <c r="BH148" s="80" t="e">
        <f t="shared" ca="1" si="97"/>
        <v>#REF!</v>
      </c>
      <c r="BI148" s="80" t="e">
        <f t="shared" ca="1" si="97"/>
        <v>#REF!</v>
      </c>
      <c r="BJ148" s="80" t="e">
        <f t="shared" ca="1" si="97"/>
        <v>#REF!</v>
      </c>
      <c r="BK148" s="80" t="e">
        <f t="shared" ca="1" si="97"/>
        <v>#REF!</v>
      </c>
      <c r="BL148" s="80" t="e">
        <f t="shared" ca="1" si="97"/>
        <v>#REF!</v>
      </c>
      <c r="BM148" s="81" t="s">
        <v>665</v>
      </c>
      <c r="BN148" s="81" t="s">
        <v>319</v>
      </c>
      <c r="BO148" s="81" t="s">
        <v>437</v>
      </c>
    </row>
    <row r="149" spans="1:67" s="83" customFormat="1" x14ac:dyDescent="0.2">
      <c r="A149" s="80">
        <v>146</v>
      </c>
      <c r="B149" s="81" t="s">
        <v>666</v>
      </c>
      <c r="C149" s="80" t="str">
        <f t="shared" si="84"/>
        <v>夕張市</v>
      </c>
      <c r="D149" s="80" t="e">
        <f t="shared" ca="1" si="92"/>
        <v>#REF!</v>
      </c>
      <c r="E149" s="80" t="e">
        <f t="shared" ca="1" si="92"/>
        <v>#REF!</v>
      </c>
      <c r="F149" s="80" t="e">
        <f t="shared" ca="1" si="92"/>
        <v>#REF!</v>
      </c>
      <c r="G149" s="80" t="e">
        <f t="shared" ca="1" si="92"/>
        <v>#REF!</v>
      </c>
      <c r="H149" s="80" t="e">
        <f t="shared" ca="1" si="92"/>
        <v>#REF!</v>
      </c>
      <c r="I149" s="80" t="e">
        <f t="shared" ca="1" si="92"/>
        <v>#REF!</v>
      </c>
      <c r="J149" s="80" t="e">
        <f t="shared" ca="1" si="92"/>
        <v>#REF!</v>
      </c>
      <c r="K149" s="80" t="e">
        <f t="shared" ca="1" si="92"/>
        <v>#REF!</v>
      </c>
      <c r="L149" s="80" t="e">
        <f t="shared" ca="1" si="92"/>
        <v>#REF!</v>
      </c>
      <c r="M149" s="80" t="e">
        <f t="shared" ca="1" si="92"/>
        <v>#REF!</v>
      </c>
      <c r="N149" s="80" t="e">
        <f t="shared" ca="1" si="93"/>
        <v>#REF!</v>
      </c>
      <c r="O149" s="80" t="e">
        <f t="shared" ca="1" si="93"/>
        <v>#REF!</v>
      </c>
      <c r="P149" s="80" t="e">
        <f t="shared" ca="1" si="93"/>
        <v>#REF!</v>
      </c>
      <c r="Q149" s="80" t="e">
        <f t="shared" ca="1" si="93"/>
        <v>#REF!</v>
      </c>
      <c r="R149" s="80" t="e">
        <f t="shared" ca="1" si="93"/>
        <v>#REF!</v>
      </c>
      <c r="S149" s="80" t="e">
        <f t="shared" ca="1" si="93"/>
        <v>#REF!</v>
      </c>
      <c r="T149" s="80" t="e">
        <f t="shared" ca="1" si="93"/>
        <v>#REF!</v>
      </c>
      <c r="U149" s="80" t="e">
        <f t="shared" ca="1" si="93"/>
        <v>#REF!</v>
      </c>
      <c r="V149" s="80" t="e">
        <f t="shared" ca="1" si="93"/>
        <v>#REF!</v>
      </c>
      <c r="W149" s="80" t="e">
        <f t="shared" ca="1" si="93"/>
        <v>#REF!</v>
      </c>
      <c r="X149" s="80" t="e">
        <f t="shared" ca="1" si="94"/>
        <v>#REF!</v>
      </c>
      <c r="Y149" s="80" t="e">
        <f t="shared" ca="1" si="94"/>
        <v>#REF!</v>
      </c>
      <c r="Z149" s="80" t="e">
        <f t="shared" ca="1" si="94"/>
        <v>#REF!</v>
      </c>
      <c r="AA149" s="80" t="e">
        <f t="shared" ca="1" si="94"/>
        <v>#REF!</v>
      </c>
      <c r="AB149" s="80" t="e">
        <f t="shared" ca="1" si="94"/>
        <v>#REF!</v>
      </c>
      <c r="AC149" s="80" t="e">
        <f t="shared" ca="1" si="94"/>
        <v>#REF!</v>
      </c>
      <c r="AD149" s="80" t="e">
        <f t="shared" ca="1" si="94"/>
        <v>#REF!</v>
      </c>
      <c r="AE149" s="80" t="e">
        <f t="shared" ca="1" si="94"/>
        <v>#REF!</v>
      </c>
      <c r="AF149" s="80" t="e">
        <f t="shared" ca="1" si="94"/>
        <v>#REF!</v>
      </c>
      <c r="AG149" s="80" t="e">
        <f t="shared" ca="1" si="94"/>
        <v>#REF!</v>
      </c>
      <c r="AH149" s="80" t="e">
        <f t="shared" ca="1" si="95"/>
        <v>#REF!</v>
      </c>
      <c r="AI149" s="80" t="e">
        <f t="shared" ca="1" si="95"/>
        <v>#REF!</v>
      </c>
      <c r="AJ149" s="80" t="e">
        <f t="shared" ca="1" si="95"/>
        <v>#REF!</v>
      </c>
      <c r="AK149" s="80" t="e">
        <f t="shared" ca="1" si="95"/>
        <v>#REF!</v>
      </c>
      <c r="AL149" s="80" t="e">
        <f t="shared" ca="1" si="95"/>
        <v>#REF!</v>
      </c>
      <c r="AM149" s="80" t="e">
        <f t="shared" ca="1" si="95"/>
        <v>#REF!</v>
      </c>
      <c r="AN149" s="80" t="e">
        <f t="shared" ca="1" si="95"/>
        <v>#REF!</v>
      </c>
      <c r="AO149" s="80" t="e">
        <f t="shared" ca="1" si="95"/>
        <v>#REF!</v>
      </c>
      <c r="AP149" s="80" t="e">
        <f t="shared" ca="1" si="95"/>
        <v>#REF!</v>
      </c>
      <c r="AQ149" s="80" t="e">
        <f t="shared" ca="1" si="95"/>
        <v>#REF!</v>
      </c>
      <c r="AR149" s="80" t="e">
        <f t="shared" ca="1" si="96"/>
        <v>#REF!</v>
      </c>
      <c r="AS149" s="80" t="e">
        <f t="shared" ca="1" si="96"/>
        <v>#REF!</v>
      </c>
      <c r="AT149" s="80" t="e">
        <f t="shared" ca="1" si="96"/>
        <v>#REF!</v>
      </c>
      <c r="AU149" s="80" t="e">
        <f t="shared" ca="1" si="96"/>
        <v>#REF!</v>
      </c>
      <c r="AV149" s="80" t="e">
        <f t="shared" ca="1" si="96"/>
        <v>#REF!</v>
      </c>
      <c r="AW149" s="80" t="e">
        <f t="shared" ca="1" si="96"/>
        <v>#REF!</v>
      </c>
      <c r="AX149" s="80" t="e">
        <f t="shared" ca="1" si="96"/>
        <v>#REF!</v>
      </c>
      <c r="AY149" s="80" t="e">
        <f t="shared" ca="1" si="96"/>
        <v>#REF!</v>
      </c>
      <c r="AZ149" s="80" t="e">
        <f t="shared" ca="1" si="96"/>
        <v>#REF!</v>
      </c>
      <c r="BA149" s="80" t="e">
        <f t="shared" ca="1" si="96"/>
        <v>#REF!</v>
      </c>
      <c r="BB149" s="80" t="e">
        <f t="shared" ca="1" si="96"/>
        <v>#REF!</v>
      </c>
      <c r="BC149" s="80" t="e">
        <f t="shared" ca="1" si="96"/>
        <v>#REF!</v>
      </c>
      <c r="BD149" s="80" t="e">
        <f t="shared" ca="1" si="96"/>
        <v>#REF!</v>
      </c>
      <c r="BE149" s="80" t="e">
        <f t="shared" ca="1" si="85"/>
        <v>#REF!</v>
      </c>
      <c r="BF149" s="80" t="e">
        <f t="shared" ca="1" si="97"/>
        <v>#REF!</v>
      </c>
      <c r="BG149" s="80" t="e">
        <f t="shared" ca="1" si="97"/>
        <v>#REF!</v>
      </c>
      <c r="BH149" s="80" t="e">
        <f t="shared" ca="1" si="97"/>
        <v>#REF!</v>
      </c>
      <c r="BI149" s="80" t="e">
        <f t="shared" ca="1" si="97"/>
        <v>#REF!</v>
      </c>
      <c r="BJ149" s="80" t="e">
        <f t="shared" ca="1" si="97"/>
        <v>#REF!</v>
      </c>
      <c r="BK149" s="80" t="e">
        <f t="shared" ca="1" si="97"/>
        <v>#REF!</v>
      </c>
      <c r="BL149" s="80" t="e">
        <f t="shared" ca="1" si="97"/>
        <v>#REF!</v>
      </c>
      <c r="BM149" s="81" t="s">
        <v>666</v>
      </c>
      <c r="BN149" s="81" t="s">
        <v>319</v>
      </c>
      <c r="BO149" s="81" t="s">
        <v>518</v>
      </c>
    </row>
    <row r="150" spans="1:67" s="83" customFormat="1" x14ac:dyDescent="0.2">
      <c r="A150" s="80">
        <v>147</v>
      </c>
      <c r="B150" s="81" t="s">
        <v>667</v>
      </c>
      <c r="C150" s="80" t="str">
        <f t="shared" si="84"/>
        <v>夕張市</v>
      </c>
      <c r="D150" s="80" t="e">
        <f t="shared" ca="1" si="92"/>
        <v>#REF!</v>
      </c>
      <c r="E150" s="80" t="e">
        <f t="shared" ca="1" si="92"/>
        <v>#REF!</v>
      </c>
      <c r="F150" s="80" t="e">
        <f t="shared" ca="1" si="92"/>
        <v>#REF!</v>
      </c>
      <c r="G150" s="80" t="e">
        <f t="shared" ca="1" si="92"/>
        <v>#REF!</v>
      </c>
      <c r="H150" s="80" t="e">
        <f t="shared" ca="1" si="92"/>
        <v>#REF!</v>
      </c>
      <c r="I150" s="80" t="e">
        <f t="shared" ca="1" si="92"/>
        <v>#REF!</v>
      </c>
      <c r="J150" s="80" t="e">
        <f t="shared" ca="1" si="92"/>
        <v>#REF!</v>
      </c>
      <c r="K150" s="80" t="e">
        <f t="shared" ca="1" si="92"/>
        <v>#REF!</v>
      </c>
      <c r="L150" s="80" t="e">
        <f t="shared" ca="1" si="92"/>
        <v>#REF!</v>
      </c>
      <c r="M150" s="80" t="e">
        <f t="shared" ca="1" si="92"/>
        <v>#REF!</v>
      </c>
      <c r="N150" s="80" t="e">
        <f t="shared" ca="1" si="93"/>
        <v>#REF!</v>
      </c>
      <c r="O150" s="80" t="e">
        <f t="shared" ca="1" si="93"/>
        <v>#REF!</v>
      </c>
      <c r="P150" s="80" t="e">
        <f t="shared" ca="1" si="93"/>
        <v>#REF!</v>
      </c>
      <c r="Q150" s="80" t="e">
        <f t="shared" ca="1" si="93"/>
        <v>#REF!</v>
      </c>
      <c r="R150" s="80" t="e">
        <f t="shared" ca="1" si="93"/>
        <v>#REF!</v>
      </c>
      <c r="S150" s="80" t="e">
        <f t="shared" ca="1" si="93"/>
        <v>#REF!</v>
      </c>
      <c r="T150" s="80" t="e">
        <f t="shared" ca="1" si="93"/>
        <v>#REF!</v>
      </c>
      <c r="U150" s="80" t="e">
        <f t="shared" ca="1" si="93"/>
        <v>#REF!</v>
      </c>
      <c r="V150" s="80" t="e">
        <f t="shared" ca="1" si="93"/>
        <v>#REF!</v>
      </c>
      <c r="W150" s="80" t="e">
        <f t="shared" ca="1" si="93"/>
        <v>#REF!</v>
      </c>
      <c r="X150" s="80" t="e">
        <f t="shared" ca="1" si="94"/>
        <v>#REF!</v>
      </c>
      <c r="Y150" s="80" t="e">
        <f t="shared" ca="1" si="94"/>
        <v>#REF!</v>
      </c>
      <c r="Z150" s="80" t="e">
        <f t="shared" ca="1" si="94"/>
        <v>#REF!</v>
      </c>
      <c r="AA150" s="80" t="e">
        <f t="shared" ca="1" si="94"/>
        <v>#REF!</v>
      </c>
      <c r="AB150" s="80" t="e">
        <f t="shared" ca="1" si="94"/>
        <v>#REF!</v>
      </c>
      <c r="AC150" s="80" t="e">
        <f t="shared" ca="1" si="94"/>
        <v>#REF!</v>
      </c>
      <c r="AD150" s="80" t="e">
        <f t="shared" ca="1" si="94"/>
        <v>#REF!</v>
      </c>
      <c r="AE150" s="80" t="e">
        <f t="shared" ca="1" si="94"/>
        <v>#REF!</v>
      </c>
      <c r="AF150" s="80" t="e">
        <f t="shared" ca="1" si="94"/>
        <v>#REF!</v>
      </c>
      <c r="AG150" s="80" t="e">
        <f t="shared" ca="1" si="94"/>
        <v>#REF!</v>
      </c>
      <c r="AH150" s="80" t="e">
        <f t="shared" ca="1" si="95"/>
        <v>#REF!</v>
      </c>
      <c r="AI150" s="80" t="e">
        <f t="shared" ca="1" si="95"/>
        <v>#REF!</v>
      </c>
      <c r="AJ150" s="80" t="e">
        <f t="shared" ca="1" si="95"/>
        <v>#REF!</v>
      </c>
      <c r="AK150" s="80" t="e">
        <f t="shared" ca="1" si="95"/>
        <v>#REF!</v>
      </c>
      <c r="AL150" s="80" t="e">
        <f t="shared" ca="1" si="95"/>
        <v>#REF!</v>
      </c>
      <c r="AM150" s="80" t="e">
        <f t="shared" ca="1" si="95"/>
        <v>#REF!</v>
      </c>
      <c r="AN150" s="80" t="e">
        <f t="shared" ca="1" si="95"/>
        <v>#REF!</v>
      </c>
      <c r="AO150" s="80" t="e">
        <f t="shared" ca="1" si="95"/>
        <v>#REF!</v>
      </c>
      <c r="AP150" s="80" t="e">
        <f t="shared" ca="1" si="95"/>
        <v>#REF!</v>
      </c>
      <c r="AQ150" s="80" t="e">
        <f t="shared" ca="1" si="95"/>
        <v>#REF!</v>
      </c>
      <c r="AR150" s="80" t="e">
        <f t="shared" ca="1" si="96"/>
        <v>#REF!</v>
      </c>
      <c r="AS150" s="80" t="e">
        <f t="shared" ca="1" si="96"/>
        <v>#REF!</v>
      </c>
      <c r="AT150" s="80" t="e">
        <f t="shared" ca="1" si="96"/>
        <v>#REF!</v>
      </c>
      <c r="AU150" s="80" t="e">
        <f t="shared" ca="1" si="96"/>
        <v>#REF!</v>
      </c>
      <c r="AV150" s="80" t="e">
        <f t="shared" ca="1" si="96"/>
        <v>#REF!</v>
      </c>
      <c r="AW150" s="80" t="e">
        <f t="shared" ca="1" si="96"/>
        <v>#REF!</v>
      </c>
      <c r="AX150" s="80" t="e">
        <f t="shared" ca="1" si="96"/>
        <v>#REF!</v>
      </c>
      <c r="AY150" s="80" t="e">
        <f t="shared" ca="1" si="96"/>
        <v>#REF!</v>
      </c>
      <c r="AZ150" s="80" t="e">
        <f t="shared" ca="1" si="96"/>
        <v>#REF!</v>
      </c>
      <c r="BA150" s="80" t="e">
        <f t="shared" ca="1" si="96"/>
        <v>#REF!</v>
      </c>
      <c r="BB150" s="80" t="e">
        <f t="shared" ca="1" si="96"/>
        <v>#REF!</v>
      </c>
      <c r="BC150" s="80" t="e">
        <f t="shared" ca="1" si="96"/>
        <v>#REF!</v>
      </c>
      <c r="BD150" s="80" t="e">
        <f t="shared" ca="1" si="96"/>
        <v>#REF!</v>
      </c>
      <c r="BE150" s="80" t="e">
        <f t="shared" ca="1" si="85"/>
        <v>#REF!</v>
      </c>
      <c r="BF150" s="80" t="e">
        <f t="shared" ca="1" si="97"/>
        <v>#REF!</v>
      </c>
      <c r="BG150" s="80" t="e">
        <f t="shared" ca="1" si="97"/>
        <v>#REF!</v>
      </c>
      <c r="BH150" s="80" t="e">
        <f t="shared" ca="1" si="97"/>
        <v>#REF!</v>
      </c>
      <c r="BI150" s="80" t="e">
        <f t="shared" ca="1" si="97"/>
        <v>#REF!</v>
      </c>
      <c r="BJ150" s="80" t="e">
        <f t="shared" ca="1" si="97"/>
        <v>#REF!</v>
      </c>
      <c r="BK150" s="80" t="e">
        <f t="shared" ca="1" si="97"/>
        <v>#REF!</v>
      </c>
      <c r="BL150" s="80" t="e">
        <f t="shared" ca="1" si="97"/>
        <v>#REF!</v>
      </c>
      <c r="BM150" s="81" t="s">
        <v>667</v>
      </c>
      <c r="BN150" s="81" t="s">
        <v>319</v>
      </c>
      <c r="BO150" s="81" t="s">
        <v>519</v>
      </c>
    </row>
    <row r="151" spans="1:67" x14ac:dyDescent="0.2">
      <c r="A151" s="80">
        <v>148</v>
      </c>
      <c r="B151" s="53" t="s">
        <v>668</v>
      </c>
      <c r="C151" s="36" t="str">
        <f t="shared" si="84"/>
        <v>夕張市</v>
      </c>
      <c r="D151" s="36" t="e">
        <f t="shared" ca="1" si="92"/>
        <v>#REF!</v>
      </c>
      <c r="E151" s="36" t="e">
        <f t="shared" ca="1" si="92"/>
        <v>#REF!</v>
      </c>
      <c r="F151" s="36" t="e">
        <f t="shared" ca="1" si="92"/>
        <v>#REF!</v>
      </c>
      <c r="G151" s="36" t="e">
        <f t="shared" ca="1" si="92"/>
        <v>#REF!</v>
      </c>
      <c r="H151" s="36" t="e">
        <f t="shared" ca="1" si="92"/>
        <v>#REF!</v>
      </c>
      <c r="I151" s="36" t="e">
        <f t="shared" ca="1" si="92"/>
        <v>#REF!</v>
      </c>
      <c r="J151" s="36" t="e">
        <f t="shared" ca="1" si="92"/>
        <v>#REF!</v>
      </c>
      <c r="K151" s="36" t="e">
        <f t="shared" ca="1" si="92"/>
        <v>#REF!</v>
      </c>
      <c r="L151" s="36" t="e">
        <f t="shared" ca="1" si="92"/>
        <v>#REF!</v>
      </c>
      <c r="M151" s="36" t="e">
        <f t="shared" ca="1" si="92"/>
        <v>#REF!</v>
      </c>
      <c r="N151" s="36" t="e">
        <f t="shared" ca="1" si="93"/>
        <v>#REF!</v>
      </c>
      <c r="O151" s="36" t="e">
        <f t="shared" ca="1" si="93"/>
        <v>#REF!</v>
      </c>
      <c r="P151" s="36" t="e">
        <f t="shared" ca="1" si="93"/>
        <v>#REF!</v>
      </c>
      <c r="Q151" s="36" t="e">
        <f t="shared" ca="1" si="93"/>
        <v>#REF!</v>
      </c>
      <c r="R151" s="36" t="e">
        <f t="shared" ca="1" si="93"/>
        <v>#REF!</v>
      </c>
      <c r="S151" s="36" t="e">
        <f t="shared" ca="1" si="93"/>
        <v>#REF!</v>
      </c>
      <c r="T151" s="36" t="e">
        <f t="shared" ca="1" si="93"/>
        <v>#REF!</v>
      </c>
      <c r="U151" s="36" t="e">
        <f t="shared" ca="1" si="93"/>
        <v>#REF!</v>
      </c>
      <c r="V151" s="36" t="e">
        <f t="shared" ca="1" si="93"/>
        <v>#REF!</v>
      </c>
      <c r="W151" s="36" t="e">
        <f t="shared" ca="1" si="93"/>
        <v>#REF!</v>
      </c>
      <c r="X151" s="36" t="e">
        <f t="shared" ca="1" si="94"/>
        <v>#REF!</v>
      </c>
      <c r="Y151" s="36" t="e">
        <f t="shared" ca="1" si="94"/>
        <v>#REF!</v>
      </c>
      <c r="Z151" s="36" t="e">
        <f t="shared" ca="1" si="94"/>
        <v>#REF!</v>
      </c>
      <c r="AA151" s="36" t="e">
        <f t="shared" ca="1" si="94"/>
        <v>#REF!</v>
      </c>
      <c r="AB151" s="36" t="e">
        <f t="shared" ca="1" si="94"/>
        <v>#REF!</v>
      </c>
      <c r="AC151" s="36" t="e">
        <f t="shared" ca="1" si="94"/>
        <v>#REF!</v>
      </c>
      <c r="AD151" s="36" t="e">
        <f t="shared" ca="1" si="94"/>
        <v>#REF!</v>
      </c>
      <c r="AE151" s="36" t="e">
        <f t="shared" ca="1" si="94"/>
        <v>#REF!</v>
      </c>
      <c r="AF151" s="36" t="e">
        <f t="shared" ca="1" si="94"/>
        <v>#REF!</v>
      </c>
      <c r="AG151" s="36" t="e">
        <f t="shared" ca="1" si="94"/>
        <v>#REF!</v>
      </c>
      <c r="AH151" s="36" t="e">
        <f t="shared" ca="1" si="95"/>
        <v>#REF!</v>
      </c>
      <c r="AI151" s="36" t="e">
        <f t="shared" ca="1" si="95"/>
        <v>#REF!</v>
      </c>
      <c r="AJ151" s="36" t="e">
        <f t="shared" ca="1" si="95"/>
        <v>#REF!</v>
      </c>
      <c r="AK151" s="36" t="e">
        <f t="shared" ca="1" si="95"/>
        <v>#REF!</v>
      </c>
      <c r="AL151" s="36" t="e">
        <f t="shared" ca="1" si="95"/>
        <v>#REF!</v>
      </c>
      <c r="AM151" s="36" t="e">
        <f t="shared" ca="1" si="95"/>
        <v>#REF!</v>
      </c>
      <c r="AN151" s="36" t="e">
        <f t="shared" ca="1" si="95"/>
        <v>#REF!</v>
      </c>
      <c r="AO151" s="36" t="e">
        <f t="shared" ca="1" si="95"/>
        <v>#REF!</v>
      </c>
      <c r="AP151" s="36" t="e">
        <f t="shared" ca="1" si="95"/>
        <v>#REF!</v>
      </c>
      <c r="AQ151" s="36" t="e">
        <f t="shared" ca="1" si="95"/>
        <v>#REF!</v>
      </c>
      <c r="AR151" s="36" t="e">
        <f t="shared" ca="1" si="96"/>
        <v>#REF!</v>
      </c>
      <c r="AS151" s="36" t="e">
        <f t="shared" ca="1" si="96"/>
        <v>#REF!</v>
      </c>
      <c r="AT151" s="36" t="e">
        <f t="shared" ca="1" si="96"/>
        <v>#REF!</v>
      </c>
      <c r="AU151" s="36" t="e">
        <f t="shared" ca="1" si="96"/>
        <v>#REF!</v>
      </c>
      <c r="AV151" s="36" t="e">
        <f t="shared" ca="1" si="96"/>
        <v>#REF!</v>
      </c>
      <c r="AW151" s="36" t="e">
        <f t="shared" ca="1" si="96"/>
        <v>#REF!</v>
      </c>
      <c r="AX151" s="36" t="e">
        <f t="shared" ca="1" si="96"/>
        <v>#REF!</v>
      </c>
      <c r="AY151" s="36" t="e">
        <f t="shared" ca="1" si="96"/>
        <v>#REF!</v>
      </c>
      <c r="AZ151" s="36" t="e">
        <f t="shared" ca="1" si="96"/>
        <v>#REF!</v>
      </c>
      <c r="BA151" s="36" t="e">
        <f t="shared" ca="1" si="96"/>
        <v>#REF!</v>
      </c>
      <c r="BB151" s="36" t="e">
        <f t="shared" ca="1" si="96"/>
        <v>#REF!</v>
      </c>
      <c r="BC151" s="36" t="e">
        <f t="shared" ca="1" si="96"/>
        <v>#REF!</v>
      </c>
      <c r="BD151" s="36" t="e">
        <f t="shared" ca="1" si="96"/>
        <v>#REF!</v>
      </c>
      <c r="BE151" s="36" t="e">
        <f t="shared" ca="1" si="85"/>
        <v>#REF!</v>
      </c>
      <c r="BF151" s="36" t="e">
        <f t="shared" ca="1" si="97"/>
        <v>#REF!</v>
      </c>
      <c r="BG151" s="36" t="e">
        <f t="shared" ca="1" si="97"/>
        <v>#REF!</v>
      </c>
      <c r="BH151" s="36" t="e">
        <f t="shared" ca="1" si="97"/>
        <v>#REF!</v>
      </c>
      <c r="BI151" s="36" t="e">
        <f t="shared" ca="1" si="97"/>
        <v>#REF!</v>
      </c>
      <c r="BJ151" s="36" t="e">
        <f t="shared" ca="1" si="97"/>
        <v>#REF!</v>
      </c>
      <c r="BK151" s="36" t="e">
        <f t="shared" ca="1" si="97"/>
        <v>#REF!</v>
      </c>
      <c r="BL151" s="36" t="e">
        <f t="shared" ca="1" si="97"/>
        <v>#REF!</v>
      </c>
      <c r="BM151" s="53" t="s">
        <v>668</v>
      </c>
      <c r="BN151" s="53" t="s">
        <v>320</v>
      </c>
      <c r="BO151" s="53" t="s">
        <v>437</v>
      </c>
    </row>
    <row r="152" spans="1:67" x14ac:dyDescent="0.2">
      <c r="A152" s="80">
        <v>149</v>
      </c>
      <c r="B152" s="53" t="s">
        <v>669</v>
      </c>
      <c r="C152" s="36" t="str">
        <f t="shared" si="84"/>
        <v>夕張市</v>
      </c>
      <c r="D152" s="36" t="e">
        <f t="shared" ca="1" si="92"/>
        <v>#REF!</v>
      </c>
      <c r="E152" s="36" t="e">
        <f t="shared" ca="1" si="92"/>
        <v>#REF!</v>
      </c>
      <c r="F152" s="36" t="e">
        <f t="shared" ca="1" si="92"/>
        <v>#REF!</v>
      </c>
      <c r="G152" s="36" t="e">
        <f t="shared" ca="1" si="92"/>
        <v>#REF!</v>
      </c>
      <c r="H152" s="36" t="e">
        <f t="shared" ca="1" si="92"/>
        <v>#REF!</v>
      </c>
      <c r="I152" s="36" t="e">
        <f t="shared" ca="1" si="92"/>
        <v>#REF!</v>
      </c>
      <c r="J152" s="36" t="e">
        <f t="shared" ca="1" si="92"/>
        <v>#REF!</v>
      </c>
      <c r="K152" s="36" t="e">
        <f t="shared" ca="1" si="92"/>
        <v>#REF!</v>
      </c>
      <c r="L152" s="36" t="e">
        <f t="shared" ca="1" si="92"/>
        <v>#REF!</v>
      </c>
      <c r="M152" s="36" t="e">
        <f t="shared" ca="1" si="92"/>
        <v>#REF!</v>
      </c>
      <c r="N152" s="36" t="e">
        <f t="shared" ca="1" si="93"/>
        <v>#REF!</v>
      </c>
      <c r="O152" s="36" t="e">
        <f t="shared" ca="1" si="93"/>
        <v>#REF!</v>
      </c>
      <c r="P152" s="36" t="e">
        <f t="shared" ca="1" si="93"/>
        <v>#REF!</v>
      </c>
      <c r="Q152" s="36" t="e">
        <f t="shared" ca="1" si="93"/>
        <v>#REF!</v>
      </c>
      <c r="R152" s="36" t="e">
        <f t="shared" ca="1" si="93"/>
        <v>#REF!</v>
      </c>
      <c r="S152" s="36" t="e">
        <f t="shared" ca="1" si="93"/>
        <v>#REF!</v>
      </c>
      <c r="T152" s="36" t="e">
        <f t="shared" ca="1" si="93"/>
        <v>#REF!</v>
      </c>
      <c r="U152" s="36" t="e">
        <f t="shared" ca="1" si="93"/>
        <v>#REF!</v>
      </c>
      <c r="V152" s="36" t="e">
        <f t="shared" ca="1" si="93"/>
        <v>#REF!</v>
      </c>
      <c r="W152" s="36" t="e">
        <f t="shared" ca="1" si="93"/>
        <v>#REF!</v>
      </c>
      <c r="X152" s="36" t="e">
        <f t="shared" ca="1" si="94"/>
        <v>#REF!</v>
      </c>
      <c r="Y152" s="36" t="e">
        <f t="shared" ca="1" si="94"/>
        <v>#REF!</v>
      </c>
      <c r="Z152" s="36" t="e">
        <f t="shared" ca="1" si="94"/>
        <v>#REF!</v>
      </c>
      <c r="AA152" s="36" t="e">
        <f t="shared" ca="1" si="94"/>
        <v>#REF!</v>
      </c>
      <c r="AB152" s="36" t="e">
        <f t="shared" ca="1" si="94"/>
        <v>#REF!</v>
      </c>
      <c r="AC152" s="36" t="e">
        <f t="shared" ca="1" si="94"/>
        <v>#REF!</v>
      </c>
      <c r="AD152" s="36" t="e">
        <f t="shared" ca="1" si="94"/>
        <v>#REF!</v>
      </c>
      <c r="AE152" s="36" t="e">
        <f t="shared" ca="1" si="94"/>
        <v>#REF!</v>
      </c>
      <c r="AF152" s="36" t="e">
        <f t="shared" ca="1" si="94"/>
        <v>#REF!</v>
      </c>
      <c r="AG152" s="36" t="e">
        <f t="shared" ca="1" si="94"/>
        <v>#REF!</v>
      </c>
      <c r="AH152" s="36" t="e">
        <f t="shared" ca="1" si="95"/>
        <v>#REF!</v>
      </c>
      <c r="AI152" s="36" t="e">
        <f t="shared" ca="1" si="95"/>
        <v>#REF!</v>
      </c>
      <c r="AJ152" s="36" t="e">
        <f t="shared" ca="1" si="95"/>
        <v>#REF!</v>
      </c>
      <c r="AK152" s="36" t="e">
        <f t="shared" ca="1" si="95"/>
        <v>#REF!</v>
      </c>
      <c r="AL152" s="36" t="e">
        <f t="shared" ca="1" si="95"/>
        <v>#REF!</v>
      </c>
      <c r="AM152" s="36" t="e">
        <f t="shared" ca="1" si="95"/>
        <v>#REF!</v>
      </c>
      <c r="AN152" s="36" t="e">
        <f t="shared" ca="1" si="95"/>
        <v>#REF!</v>
      </c>
      <c r="AO152" s="36" t="e">
        <f t="shared" ca="1" si="95"/>
        <v>#REF!</v>
      </c>
      <c r="AP152" s="36" t="e">
        <f t="shared" ca="1" si="95"/>
        <v>#REF!</v>
      </c>
      <c r="AQ152" s="36" t="e">
        <f t="shared" ca="1" si="95"/>
        <v>#REF!</v>
      </c>
      <c r="AR152" s="36" t="e">
        <f t="shared" ca="1" si="96"/>
        <v>#REF!</v>
      </c>
      <c r="AS152" s="36" t="e">
        <f t="shared" ca="1" si="96"/>
        <v>#REF!</v>
      </c>
      <c r="AT152" s="36" t="e">
        <f t="shared" ca="1" si="96"/>
        <v>#REF!</v>
      </c>
      <c r="AU152" s="36" t="e">
        <f t="shared" ca="1" si="96"/>
        <v>#REF!</v>
      </c>
      <c r="AV152" s="36" t="e">
        <f t="shared" ca="1" si="96"/>
        <v>#REF!</v>
      </c>
      <c r="AW152" s="36" t="e">
        <f t="shared" ca="1" si="96"/>
        <v>#REF!</v>
      </c>
      <c r="AX152" s="36" t="e">
        <f t="shared" ca="1" si="96"/>
        <v>#REF!</v>
      </c>
      <c r="AY152" s="36" t="e">
        <f t="shared" ca="1" si="96"/>
        <v>#REF!</v>
      </c>
      <c r="AZ152" s="36" t="e">
        <f t="shared" ca="1" si="96"/>
        <v>#REF!</v>
      </c>
      <c r="BA152" s="36" t="e">
        <f t="shared" ca="1" si="96"/>
        <v>#REF!</v>
      </c>
      <c r="BB152" s="36" t="e">
        <f t="shared" ca="1" si="96"/>
        <v>#REF!</v>
      </c>
      <c r="BC152" s="36" t="e">
        <f t="shared" ca="1" si="96"/>
        <v>#REF!</v>
      </c>
      <c r="BD152" s="36" t="e">
        <f t="shared" ca="1" si="96"/>
        <v>#REF!</v>
      </c>
      <c r="BE152" s="36" t="e">
        <f t="shared" ca="1" si="85"/>
        <v>#REF!</v>
      </c>
      <c r="BF152" s="36" t="e">
        <f t="shared" ca="1" si="97"/>
        <v>#REF!</v>
      </c>
      <c r="BG152" s="36" t="e">
        <f t="shared" ca="1" si="97"/>
        <v>#REF!</v>
      </c>
      <c r="BH152" s="36" t="e">
        <f t="shared" ca="1" si="97"/>
        <v>#REF!</v>
      </c>
      <c r="BI152" s="36" t="e">
        <f t="shared" ca="1" si="97"/>
        <v>#REF!</v>
      </c>
      <c r="BJ152" s="36" t="e">
        <f t="shared" ca="1" si="97"/>
        <v>#REF!</v>
      </c>
      <c r="BK152" s="36" t="e">
        <f t="shared" ca="1" si="97"/>
        <v>#REF!</v>
      </c>
      <c r="BL152" s="36" t="e">
        <f t="shared" ca="1" si="97"/>
        <v>#REF!</v>
      </c>
      <c r="BM152" s="53" t="s">
        <v>669</v>
      </c>
      <c r="BN152" s="53" t="s">
        <v>320</v>
      </c>
      <c r="BO152" s="53" t="s">
        <v>518</v>
      </c>
    </row>
    <row r="153" spans="1:67" x14ac:dyDescent="0.2">
      <c r="A153" s="80">
        <v>150</v>
      </c>
      <c r="B153" s="53" t="s">
        <v>670</v>
      </c>
      <c r="C153" s="36" t="str">
        <f t="shared" si="84"/>
        <v>夕張市</v>
      </c>
      <c r="D153" s="36" t="e">
        <f t="shared" ca="1" si="92"/>
        <v>#REF!</v>
      </c>
      <c r="E153" s="36" t="e">
        <f t="shared" ca="1" si="92"/>
        <v>#REF!</v>
      </c>
      <c r="F153" s="36" t="e">
        <f t="shared" ca="1" si="92"/>
        <v>#REF!</v>
      </c>
      <c r="G153" s="36" t="e">
        <f t="shared" ca="1" si="92"/>
        <v>#REF!</v>
      </c>
      <c r="H153" s="36" t="e">
        <f t="shared" ca="1" si="92"/>
        <v>#REF!</v>
      </c>
      <c r="I153" s="36" t="e">
        <f t="shared" ca="1" si="92"/>
        <v>#REF!</v>
      </c>
      <c r="J153" s="36" t="e">
        <f t="shared" ca="1" si="92"/>
        <v>#REF!</v>
      </c>
      <c r="K153" s="36" t="e">
        <f t="shared" ca="1" si="92"/>
        <v>#REF!</v>
      </c>
      <c r="L153" s="36" t="e">
        <f t="shared" ca="1" si="92"/>
        <v>#REF!</v>
      </c>
      <c r="M153" s="36" t="e">
        <f t="shared" ca="1" si="92"/>
        <v>#REF!</v>
      </c>
      <c r="N153" s="36" t="e">
        <f t="shared" ca="1" si="93"/>
        <v>#REF!</v>
      </c>
      <c r="O153" s="36" t="e">
        <f t="shared" ca="1" si="93"/>
        <v>#REF!</v>
      </c>
      <c r="P153" s="36" t="e">
        <f t="shared" ca="1" si="93"/>
        <v>#REF!</v>
      </c>
      <c r="Q153" s="36" t="e">
        <f t="shared" ca="1" si="93"/>
        <v>#REF!</v>
      </c>
      <c r="R153" s="36" t="e">
        <f t="shared" ca="1" si="93"/>
        <v>#REF!</v>
      </c>
      <c r="S153" s="36" t="e">
        <f t="shared" ca="1" si="93"/>
        <v>#REF!</v>
      </c>
      <c r="T153" s="36" t="e">
        <f t="shared" ca="1" si="93"/>
        <v>#REF!</v>
      </c>
      <c r="U153" s="36" t="e">
        <f t="shared" ca="1" si="93"/>
        <v>#REF!</v>
      </c>
      <c r="V153" s="36" t="e">
        <f t="shared" ca="1" si="93"/>
        <v>#REF!</v>
      </c>
      <c r="W153" s="36" t="e">
        <f t="shared" ca="1" si="93"/>
        <v>#REF!</v>
      </c>
      <c r="X153" s="36" t="e">
        <f t="shared" ca="1" si="94"/>
        <v>#REF!</v>
      </c>
      <c r="Y153" s="36" t="e">
        <f t="shared" ca="1" si="94"/>
        <v>#REF!</v>
      </c>
      <c r="Z153" s="36" t="e">
        <f t="shared" ca="1" si="94"/>
        <v>#REF!</v>
      </c>
      <c r="AA153" s="36" t="e">
        <f t="shared" ca="1" si="94"/>
        <v>#REF!</v>
      </c>
      <c r="AB153" s="36" t="e">
        <f t="shared" ca="1" si="94"/>
        <v>#REF!</v>
      </c>
      <c r="AC153" s="36" t="e">
        <f t="shared" ca="1" si="94"/>
        <v>#REF!</v>
      </c>
      <c r="AD153" s="36" t="e">
        <f t="shared" ca="1" si="94"/>
        <v>#REF!</v>
      </c>
      <c r="AE153" s="36" t="e">
        <f t="shared" ca="1" si="94"/>
        <v>#REF!</v>
      </c>
      <c r="AF153" s="36" t="e">
        <f t="shared" ca="1" si="94"/>
        <v>#REF!</v>
      </c>
      <c r="AG153" s="36" t="e">
        <f t="shared" ca="1" si="94"/>
        <v>#REF!</v>
      </c>
      <c r="AH153" s="36" t="e">
        <f t="shared" ca="1" si="95"/>
        <v>#REF!</v>
      </c>
      <c r="AI153" s="36" t="e">
        <f t="shared" ca="1" si="95"/>
        <v>#REF!</v>
      </c>
      <c r="AJ153" s="36" t="e">
        <f t="shared" ca="1" si="95"/>
        <v>#REF!</v>
      </c>
      <c r="AK153" s="36" t="e">
        <f t="shared" ca="1" si="95"/>
        <v>#REF!</v>
      </c>
      <c r="AL153" s="36" t="e">
        <f t="shared" ca="1" si="95"/>
        <v>#REF!</v>
      </c>
      <c r="AM153" s="36" t="e">
        <f t="shared" ca="1" si="95"/>
        <v>#REF!</v>
      </c>
      <c r="AN153" s="36" t="e">
        <f t="shared" ca="1" si="95"/>
        <v>#REF!</v>
      </c>
      <c r="AO153" s="36" t="e">
        <f t="shared" ca="1" si="95"/>
        <v>#REF!</v>
      </c>
      <c r="AP153" s="36" t="e">
        <f t="shared" ca="1" si="95"/>
        <v>#REF!</v>
      </c>
      <c r="AQ153" s="36" t="e">
        <f t="shared" ca="1" si="95"/>
        <v>#REF!</v>
      </c>
      <c r="AR153" s="36" t="e">
        <f t="shared" ca="1" si="96"/>
        <v>#REF!</v>
      </c>
      <c r="AS153" s="36" t="e">
        <f t="shared" ca="1" si="96"/>
        <v>#REF!</v>
      </c>
      <c r="AT153" s="36" t="e">
        <f t="shared" ca="1" si="96"/>
        <v>#REF!</v>
      </c>
      <c r="AU153" s="36" t="e">
        <f t="shared" ca="1" si="96"/>
        <v>#REF!</v>
      </c>
      <c r="AV153" s="36" t="e">
        <f t="shared" ca="1" si="96"/>
        <v>#REF!</v>
      </c>
      <c r="AW153" s="36" t="e">
        <f t="shared" ca="1" si="96"/>
        <v>#REF!</v>
      </c>
      <c r="AX153" s="36" t="e">
        <f t="shared" ca="1" si="96"/>
        <v>#REF!</v>
      </c>
      <c r="AY153" s="36" t="e">
        <f t="shared" ca="1" si="96"/>
        <v>#REF!</v>
      </c>
      <c r="AZ153" s="36" t="e">
        <f t="shared" ca="1" si="96"/>
        <v>#REF!</v>
      </c>
      <c r="BA153" s="36" t="e">
        <f t="shared" ca="1" si="96"/>
        <v>#REF!</v>
      </c>
      <c r="BB153" s="36" t="e">
        <f t="shared" ca="1" si="96"/>
        <v>#REF!</v>
      </c>
      <c r="BC153" s="36" t="e">
        <f t="shared" ca="1" si="96"/>
        <v>#REF!</v>
      </c>
      <c r="BD153" s="36" t="e">
        <f t="shared" ca="1" si="96"/>
        <v>#REF!</v>
      </c>
      <c r="BE153" s="73" t="e">
        <f t="shared" ca="1" si="85"/>
        <v>#REF!</v>
      </c>
      <c r="BF153" s="73" t="e">
        <f t="shared" ca="1" si="97"/>
        <v>#REF!</v>
      </c>
      <c r="BG153" s="36" t="e">
        <f t="shared" ca="1" si="97"/>
        <v>#REF!</v>
      </c>
      <c r="BH153" s="36" t="e">
        <f t="shared" ca="1" si="97"/>
        <v>#REF!</v>
      </c>
      <c r="BI153" s="36" t="e">
        <f t="shared" ca="1" si="97"/>
        <v>#REF!</v>
      </c>
      <c r="BJ153" s="36" t="e">
        <f t="shared" ca="1" si="97"/>
        <v>#REF!</v>
      </c>
      <c r="BK153" s="36" t="e">
        <f t="shared" ca="1" si="97"/>
        <v>#REF!</v>
      </c>
      <c r="BL153" s="36" t="e">
        <f t="shared" ca="1" si="97"/>
        <v>#REF!</v>
      </c>
      <c r="BM153" s="53" t="s">
        <v>670</v>
      </c>
      <c r="BN153" s="53" t="s">
        <v>320</v>
      </c>
      <c r="BO153" s="53" t="s">
        <v>519</v>
      </c>
    </row>
    <row r="154" spans="1:67" s="83" customFormat="1" x14ac:dyDescent="0.2">
      <c r="A154" s="80">
        <v>151</v>
      </c>
      <c r="B154" s="81" t="s">
        <v>671</v>
      </c>
      <c r="C154" s="80" t="str">
        <f t="shared" si="84"/>
        <v>夕張市</v>
      </c>
      <c r="D154" s="80" t="e">
        <f t="shared" ref="D154:M165" ca="1" si="98">VLOOKUP($C154,INDIRECT("'"&amp;$B154&amp;"'!$C$4:$BL$182"),D$166,0)</f>
        <v>#REF!</v>
      </c>
      <c r="E154" s="80" t="e">
        <f t="shared" ca="1" si="98"/>
        <v>#REF!</v>
      </c>
      <c r="F154" s="80" t="e">
        <f t="shared" ca="1" si="98"/>
        <v>#REF!</v>
      </c>
      <c r="G154" s="80" t="e">
        <f t="shared" ca="1" si="98"/>
        <v>#REF!</v>
      </c>
      <c r="H154" s="80" t="e">
        <f t="shared" ca="1" si="98"/>
        <v>#REF!</v>
      </c>
      <c r="I154" s="80" t="e">
        <f t="shared" ca="1" si="98"/>
        <v>#REF!</v>
      </c>
      <c r="J154" s="80" t="e">
        <f t="shared" ca="1" si="98"/>
        <v>#REF!</v>
      </c>
      <c r="K154" s="80" t="e">
        <f t="shared" ca="1" si="98"/>
        <v>#REF!</v>
      </c>
      <c r="L154" s="80" t="e">
        <f t="shared" ca="1" si="98"/>
        <v>#REF!</v>
      </c>
      <c r="M154" s="80" t="e">
        <f t="shared" ca="1" si="98"/>
        <v>#REF!</v>
      </c>
      <c r="N154" s="80" t="e">
        <f t="shared" ref="N154:W165" ca="1" si="99">VLOOKUP($C154,INDIRECT("'"&amp;$B154&amp;"'!$C$4:$BL$182"),N$166,0)</f>
        <v>#REF!</v>
      </c>
      <c r="O154" s="80" t="e">
        <f t="shared" ca="1" si="99"/>
        <v>#REF!</v>
      </c>
      <c r="P154" s="80" t="e">
        <f t="shared" ca="1" si="99"/>
        <v>#REF!</v>
      </c>
      <c r="Q154" s="80" t="e">
        <f t="shared" ca="1" si="99"/>
        <v>#REF!</v>
      </c>
      <c r="R154" s="80" t="e">
        <f t="shared" ca="1" si="99"/>
        <v>#REF!</v>
      </c>
      <c r="S154" s="80" t="e">
        <f t="shared" ca="1" si="99"/>
        <v>#REF!</v>
      </c>
      <c r="T154" s="80" t="e">
        <f t="shared" ca="1" si="99"/>
        <v>#REF!</v>
      </c>
      <c r="U154" s="80" t="e">
        <f t="shared" ca="1" si="99"/>
        <v>#REF!</v>
      </c>
      <c r="V154" s="80" t="e">
        <f t="shared" ca="1" si="99"/>
        <v>#REF!</v>
      </c>
      <c r="W154" s="80" t="e">
        <f t="shared" ca="1" si="99"/>
        <v>#REF!</v>
      </c>
      <c r="X154" s="80" t="e">
        <f t="shared" ref="X154:AG165" ca="1" si="100">VLOOKUP($C154,INDIRECT("'"&amp;$B154&amp;"'!$C$4:$BL$182"),X$166,0)</f>
        <v>#REF!</v>
      </c>
      <c r="Y154" s="80" t="e">
        <f t="shared" ca="1" si="100"/>
        <v>#REF!</v>
      </c>
      <c r="Z154" s="80" t="e">
        <f t="shared" ca="1" si="100"/>
        <v>#REF!</v>
      </c>
      <c r="AA154" s="80" t="e">
        <f t="shared" ca="1" si="100"/>
        <v>#REF!</v>
      </c>
      <c r="AB154" s="80" t="e">
        <f t="shared" ca="1" si="100"/>
        <v>#REF!</v>
      </c>
      <c r="AC154" s="80" t="e">
        <f t="shared" ca="1" si="100"/>
        <v>#REF!</v>
      </c>
      <c r="AD154" s="80" t="e">
        <f t="shared" ca="1" si="100"/>
        <v>#REF!</v>
      </c>
      <c r="AE154" s="80" t="e">
        <f t="shared" ca="1" si="100"/>
        <v>#REF!</v>
      </c>
      <c r="AF154" s="80" t="e">
        <f t="shared" ca="1" si="100"/>
        <v>#REF!</v>
      </c>
      <c r="AG154" s="80" t="e">
        <f t="shared" ca="1" si="100"/>
        <v>#REF!</v>
      </c>
      <c r="AH154" s="80" t="e">
        <f t="shared" ref="AH154:AQ165" ca="1" si="101">VLOOKUP($C154,INDIRECT("'"&amp;$B154&amp;"'!$C$4:$BL$182"),AH$166,0)</f>
        <v>#REF!</v>
      </c>
      <c r="AI154" s="80" t="e">
        <f t="shared" ca="1" si="101"/>
        <v>#REF!</v>
      </c>
      <c r="AJ154" s="80" t="e">
        <f t="shared" ca="1" si="101"/>
        <v>#REF!</v>
      </c>
      <c r="AK154" s="80" t="e">
        <f t="shared" ca="1" si="101"/>
        <v>#REF!</v>
      </c>
      <c r="AL154" s="80" t="e">
        <f t="shared" ca="1" si="101"/>
        <v>#REF!</v>
      </c>
      <c r="AM154" s="80" t="e">
        <f t="shared" ca="1" si="101"/>
        <v>#REF!</v>
      </c>
      <c r="AN154" s="80" t="e">
        <f t="shared" ca="1" si="101"/>
        <v>#REF!</v>
      </c>
      <c r="AO154" s="80" t="e">
        <f t="shared" ca="1" si="101"/>
        <v>#REF!</v>
      </c>
      <c r="AP154" s="80" t="e">
        <f t="shared" ca="1" si="101"/>
        <v>#REF!</v>
      </c>
      <c r="AQ154" s="80" t="e">
        <f t="shared" ca="1" si="101"/>
        <v>#REF!</v>
      </c>
      <c r="AR154" s="80" t="e">
        <f t="shared" ref="AR154:BD165" ca="1" si="102">VLOOKUP($C154,INDIRECT("'"&amp;$B154&amp;"'!$C$4:$BL$182"),AR$166,0)</f>
        <v>#REF!</v>
      </c>
      <c r="AS154" s="80" t="e">
        <f t="shared" ca="1" si="102"/>
        <v>#REF!</v>
      </c>
      <c r="AT154" s="80" t="e">
        <f t="shared" ca="1" si="102"/>
        <v>#REF!</v>
      </c>
      <c r="AU154" s="80" t="e">
        <f t="shared" ca="1" si="102"/>
        <v>#REF!</v>
      </c>
      <c r="AV154" s="80" t="e">
        <f t="shared" ca="1" si="102"/>
        <v>#REF!</v>
      </c>
      <c r="AW154" s="80" t="e">
        <f t="shared" ca="1" si="102"/>
        <v>#REF!</v>
      </c>
      <c r="AX154" s="80" t="e">
        <f t="shared" ca="1" si="102"/>
        <v>#REF!</v>
      </c>
      <c r="AY154" s="80" t="e">
        <f t="shared" ca="1" si="102"/>
        <v>#REF!</v>
      </c>
      <c r="AZ154" s="80" t="e">
        <f t="shared" ca="1" si="102"/>
        <v>#REF!</v>
      </c>
      <c r="BA154" s="80" t="e">
        <f t="shared" ca="1" si="102"/>
        <v>#REF!</v>
      </c>
      <c r="BB154" s="80" t="e">
        <f t="shared" ca="1" si="102"/>
        <v>#REF!</v>
      </c>
      <c r="BC154" s="80" t="e">
        <f t="shared" ca="1" si="102"/>
        <v>#REF!</v>
      </c>
      <c r="BD154" s="80" t="e">
        <f t="shared" ca="1" si="102"/>
        <v>#REF!</v>
      </c>
      <c r="BE154" s="80" t="e">
        <f t="shared" ca="1" si="85"/>
        <v>#REF!</v>
      </c>
      <c r="BF154" s="80" t="e">
        <f t="shared" ref="BF154:BL165" ca="1" si="103">VLOOKUP($C154,INDIRECT("'"&amp;$B154&amp;"'!$C$4:$BL$182"),BF$166,0)</f>
        <v>#REF!</v>
      </c>
      <c r="BG154" s="80" t="e">
        <f t="shared" ca="1" si="103"/>
        <v>#REF!</v>
      </c>
      <c r="BH154" s="80" t="e">
        <f t="shared" ca="1" si="103"/>
        <v>#REF!</v>
      </c>
      <c r="BI154" s="80" t="e">
        <f t="shared" ca="1" si="103"/>
        <v>#REF!</v>
      </c>
      <c r="BJ154" s="80" t="e">
        <f t="shared" ca="1" si="103"/>
        <v>#REF!</v>
      </c>
      <c r="BK154" s="80" t="e">
        <f t="shared" ca="1" si="103"/>
        <v>#REF!</v>
      </c>
      <c r="BL154" s="80" t="e">
        <f t="shared" ca="1" si="103"/>
        <v>#REF!</v>
      </c>
      <c r="BM154" s="81" t="s">
        <v>671</v>
      </c>
      <c r="BN154" s="81" t="s">
        <v>321</v>
      </c>
      <c r="BO154" s="81" t="s">
        <v>437</v>
      </c>
    </row>
    <row r="155" spans="1:67" s="83" customFormat="1" x14ac:dyDescent="0.2">
      <c r="A155" s="80">
        <v>152</v>
      </c>
      <c r="B155" s="81" t="s">
        <v>672</v>
      </c>
      <c r="C155" s="80" t="str">
        <f t="shared" si="84"/>
        <v>夕張市</v>
      </c>
      <c r="D155" s="80" t="e">
        <f t="shared" ca="1" si="98"/>
        <v>#REF!</v>
      </c>
      <c r="E155" s="80" t="e">
        <f t="shared" ca="1" si="98"/>
        <v>#REF!</v>
      </c>
      <c r="F155" s="80" t="e">
        <f t="shared" ca="1" si="98"/>
        <v>#REF!</v>
      </c>
      <c r="G155" s="80" t="e">
        <f t="shared" ca="1" si="98"/>
        <v>#REF!</v>
      </c>
      <c r="H155" s="80" t="e">
        <f t="shared" ca="1" si="98"/>
        <v>#REF!</v>
      </c>
      <c r="I155" s="80" t="e">
        <f t="shared" ca="1" si="98"/>
        <v>#REF!</v>
      </c>
      <c r="J155" s="80" t="e">
        <f t="shared" ca="1" si="98"/>
        <v>#REF!</v>
      </c>
      <c r="K155" s="80" t="e">
        <f t="shared" ca="1" si="98"/>
        <v>#REF!</v>
      </c>
      <c r="L155" s="80" t="e">
        <f t="shared" ca="1" si="98"/>
        <v>#REF!</v>
      </c>
      <c r="M155" s="80" t="e">
        <f t="shared" ca="1" si="98"/>
        <v>#REF!</v>
      </c>
      <c r="N155" s="80" t="e">
        <f t="shared" ca="1" si="99"/>
        <v>#REF!</v>
      </c>
      <c r="O155" s="80" t="e">
        <f t="shared" ca="1" si="99"/>
        <v>#REF!</v>
      </c>
      <c r="P155" s="80" t="e">
        <f t="shared" ca="1" si="99"/>
        <v>#REF!</v>
      </c>
      <c r="Q155" s="80" t="e">
        <f t="shared" ca="1" si="99"/>
        <v>#REF!</v>
      </c>
      <c r="R155" s="80" t="e">
        <f t="shared" ca="1" si="99"/>
        <v>#REF!</v>
      </c>
      <c r="S155" s="80" t="e">
        <f t="shared" ca="1" si="99"/>
        <v>#REF!</v>
      </c>
      <c r="T155" s="80" t="e">
        <f t="shared" ca="1" si="99"/>
        <v>#REF!</v>
      </c>
      <c r="U155" s="80" t="e">
        <f t="shared" ca="1" si="99"/>
        <v>#REF!</v>
      </c>
      <c r="V155" s="80" t="e">
        <f t="shared" ca="1" si="99"/>
        <v>#REF!</v>
      </c>
      <c r="W155" s="80" t="e">
        <f t="shared" ca="1" si="99"/>
        <v>#REF!</v>
      </c>
      <c r="X155" s="80" t="e">
        <f t="shared" ca="1" si="100"/>
        <v>#REF!</v>
      </c>
      <c r="Y155" s="80" t="e">
        <f t="shared" ca="1" si="100"/>
        <v>#REF!</v>
      </c>
      <c r="Z155" s="80" t="e">
        <f t="shared" ca="1" si="100"/>
        <v>#REF!</v>
      </c>
      <c r="AA155" s="80" t="e">
        <f t="shared" ca="1" si="100"/>
        <v>#REF!</v>
      </c>
      <c r="AB155" s="80" t="e">
        <f t="shared" ca="1" si="100"/>
        <v>#REF!</v>
      </c>
      <c r="AC155" s="80" t="e">
        <f t="shared" ca="1" si="100"/>
        <v>#REF!</v>
      </c>
      <c r="AD155" s="80" t="e">
        <f t="shared" ca="1" si="100"/>
        <v>#REF!</v>
      </c>
      <c r="AE155" s="80" t="e">
        <f t="shared" ca="1" si="100"/>
        <v>#REF!</v>
      </c>
      <c r="AF155" s="80" t="e">
        <f t="shared" ca="1" si="100"/>
        <v>#REF!</v>
      </c>
      <c r="AG155" s="80" t="e">
        <f t="shared" ca="1" si="100"/>
        <v>#REF!</v>
      </c>
      <c r="AH155" s="80" t="e">
        <f t="shared" ca="1" si="101"/>
        <v>#REF!</v>
      </c>
      <c r="AI155" s="80" t="e">
        <f t="shared" ca="1" si="101"/>
        <v>#REF!</v>
      </c>
      <c r="AJ155" s="80" t="e">
        <f t="shared" ca="1" si="101"/>
        <v>#REF!</v>
      </c>
      <c r="AK155" s="80" t="e">
        <f t="shared" ca="1" si="101"/>
        <v>#REF!</v>
      </c>
      <c r="AL155" s="80" t="e">
        <f t="shared" ca="1" si="101"/>
        <v>#REF!</v>
      </c>
      <c r="AM155" s="80" t="e">
        <f t="shared" ca="1" si="101"/>
        <v>#REF!</v>
      </c>
      <c r="AN155" s="80" t="e">
        <f t="shared" ca="1" si="101"/>
        <v>#REF!</v>
      </c>
      <c r="AO155" s="80" t="e">
        <f t="shared" ca="1" si="101"/>
        <v>#REF!</v>
      </c>
      <c r="AP155" s="80" t="e">
        <f t="shared" ca="1" si="101"/>
        <v>#REF!</v>
      </c>
      <c r="AQ155" s="80" t="e">
        <f t="shared" ca="1" si="101"/>
        <v>#REF!</v>
      </c>
      <c r="AR155" s="80" t="e">
        <f t="shared" ca="1" si="102"/>
        <v>#REF!</v>
      </c>
      <c r="AS155" s="80" t="e">
        <f t="shared" ca="1" si="102"/>
        <v>#REF!</v>
      </c>
      <c r="AT155" s="80" t="e">
        <f t="shared" ca="1" si="102"/>
        <v>#REF!</v>
      </c>
      <c r="AU155" s="80" t="e">
        <f t="shared" ca="1" si="102"/>
        <v>#REF!</v>
      </c>
      <c r="AV155" s="80" t="e">
        <f t="shared" ca="1" si="102"/>
        <v>#REF!</v>
      </c>
      <c r="AW155" s="80" t="e">
        <f t="shared" ca="1" si="102"/>
        <v>#REF!</v>
      </c>
      <c r="AX155" s="80" t="e">
        <f t="shared" ca="1" si="102"/>
        <v>#REF!</v>
      </c>
      <c r="AY155" s="80" t="e">
        <f t="shared" ca="1" si="102"/>
        <v>#REF!</v>
      </c>
      <c r="AZ155" s="80" t="e">
        <f t="shared" ca="1" si="102"/>
        <v>#REF!</v>
      </c>
      <c r="BA155" s="80" t="e">
        <f t="shared" ca="1" si="102"/>
        <v>#REF!</v>
      </c>
      <c r="BB155" s="80" t="e">
        <f t="shared" ca="1" si="102"/>
        <v>#REF!</v>
      </c>
      <c r="BC155" s="80" t="e">
        <f t="shared" ca="1" si="102"/>
        <v>#REF!</v>
      </c>
      <c r="BD155" s="80" t="e">
        <f t="shared" ca="1" si="102"/>
        <v>#REF!</v>
      </c>
      <c r="BE155" s="80" t="e">
        <f t="shared" ca="1" si="85"/>
        <v>#REF!</v>
      </c>
      <c r="BF155" s="80" t="e">
        <f t="shared" ca="1" si="103"/>
        <v>#REF!</v>
      </c>
      <c r="BG155" s="80" t="e">
        <f t="shared" ca="1" si="103"/>
        <v>#REF!</v>
      </c>
      <c r="BH155" s="80" t="e">
        <f t="shared" ca="1" si="103"/>
        <v>#REF!</v>
      </c>
      <c r="BI155" s="80" t="e">
        <f t="shared" ca="1" si="103"/>
        <v>#REF!</v>
      </c>
      <c r="BJ155" s="80" t="e">
        <f t="shared" ca="1" si="103"/>
        <v>#REF!</v>
      </c>
      <c r="BK155" s="80" t="e">
        <f t="shared" ca="1" si="103"/>
        <v>#REF!</v>
      </c>
      <c r="BL155" s="80" t="e">
        <f t="shared" ca="1" si="103"/>
        <v>#REF!</v>
      </c>
      <c r="BM155" s="81" t="s">
        <v>672</v>
      </c>
      <c r="BN155" s="81" t="s">
        <v>321</v>
      </c>
      <c r="BO155" s="81" t="s">
        <v>518</v>
      </c>
    </row>
    <row r="156" spans="1:67" s="83" customFormat="1" x14ac:dyDescent="0.2">
      <c r="A156" s="80">
        <v>153</v>
      </c>
      <c r="B156" s="81" t="s">
        <v>673</v>
      </c>
      <c r="C156" s="80" t="str">
        <f t="shared" si="84"/>
        <v>夕張市</v>
      </c>
      <c r="D156" s="80" t="e">
        <f t="shared" ca="1" si="98"/>
        <v>#REF!</v>
      </c>
      <c r="E156" s="80" t="e">
        <f t="shared" ca="1" si="98"/>
        <v>#REF!</v>
      </c>
      <c r="F156" s="80" t="e">
        <f t="shared" ca="1" si="98"/>
        <v>#REF!</v>
      </c>
      <c r="G156" s="80" t="e">
        <f t="shared" ca="1" si="98"/>
        <v>#REF!</v>
      </c>
      <c r="H156" s="80" t="e">
        <f t="shared" ca="1" si="98"/>
        <v>#REF!</v>
      </c>
      <c r="I156" s="80" t="e">
        <f t="shared" ca="1" si="98"/>
        <v>#REF!</v>
      </c>
      <c r="J156" s="80" t="e">
        <f t="shared" ca="1" si="98"/>
        <v>#REF!</v>
      </c>
      <c r="K156" s="80" t="e">
        <f t="shared" ca="1" si="98"/>
        <v>#REF!</v>
      </c>
      <c r="L156" s="80" t="e">
        <f t="shared" ca="1" si="98"/>
        <v>#REF!</v>
      </c>
      <c r="M156" s="80" t="e">
        <f t="shared" ca="1" si="98"/>
        <v>#REF!</v>
      </c>
      <c r="N156" s="80" t="e">
        <f t="shared" ca="1" si="99"/>
        <v>#REF!</v>
      </c>
      <c r="O156" s="80" t="e">
        <f t="shared" ca="1" si="99"/>
        <v>#REF!</v>
      </c>
      <c r="P156" s="80" t="e">
        <f t="shared" ca="1" si="99"/>
        <v>#REF!</v>
      </c>
      <c r="Q156" s="80" t="e">
        <f t="shared" ca="1" si="99"/>
        <v>#REF!</v>
      </c>
      <c r="R156" s="80" t="e">
        <f t="shared" ca="1" si="99"/>
        <v>#REF!</v>
      </c>
      <c r="S156" s="80" t="e">
        <f t="shared" ca="1" si="99"/>
        <v>#REF!</v>
      </c>
      <c r="T156" s="80" t="e">
        <f t="shared" ca="1" si="99"/>
        <v>#REF!</v>
      </c>
      <c r="U156" s="80" t="e">
        <f t="shared" ca="1" si="99"/>
        <v>#REF!</v>
      </c>
      <c r="V156" s="80" t="e">
        <f t="shared" ca="1" si="99"/>
        <v>#REF!</v>
      </c>
      <c r="W156" s="80" t="e">
        <f t="shared" ca="1" si="99"/>
        <v>#REF!</v>
      </c>
      <c r="X156" s="80" t="e">
        <f t="shared" ca="1" si="100"/>
        <v>#REF!</v>
      </c>
      <c r="Y156" s="80" t="e">
        <f t="shared" ca="1" si="100"/>
        <v>#REF!</v>
      </c>
      <c r="Z156" s="80" t="e">
        <f t="shared" ca="1" si="100"/>
        <v>#REF!</v>
      </c>
      <c r="AA156" s="80" t="e">
        <f t="shared" ca="1" si="100"/>
        <v>#REF!</v>
      </c>
      <c r="AB156" s="80" t="e">
        <f t="shared" ca="1" si="100"/>
        <v>#REF!</v>
      </c>
      <c r="AC156" s="80" t="e">
        <f t="shared" ca="1" si="100"/>
        <v>#REF!</v>
      </c>
      <c r="AD156" s="80" t="e">
        <f t="shared" ca="1" si="100"/>
        <v>#REF!</v>
      </c>
      <c r="AE156" s="80" t="e">
        <f t="shared" ca="1" si="100"/>
        <v>#REF!</v>
      </c>
      <c r="AF156" s="80" t="e">
        <f t="shared" ca="1" si="100"/>
        <v>#REF!</v>
      </c>
      <c r="AG156" s="80" t="e">
        <f t="shared" ca="1" si="100"/>
        <v>#REF!</v>
      </c>
      <c r="AH156" s="80" t="e">
        <f t="shared" ca="1" si="101"/>
        <v>#REF!</v>
      </c>
      <c r="AI156" s="80" t="e">
        <f t="shared" ca="1" si="101"/>
        <v>#REF!</v>
      </c>
      <c r="AJ156" s="80" t="e">
        <f t="shared" ca="1" si="101"/>
        <v>#REF!</v>
      </c>
      <c r="AK156" s="80" t="e">
        <f t="shared" ca="1" si="101"/>
        <v>#REF!</v>
      </c>
      <c r="AL156" s="80" t="e">
        <f t="shared" ca="1" si="101"/>
        <v>#REF!</v>
      </c>
      <c r="AM156" s="80" t="e">
        <f t="shared" ca="1" si="101"/>
        <v>#REF!</v>
      </c>
      <c r="AN156" s="80" t="e">
        <f t="shared" ca="1" si="101"/>
        <v>#REF!</v>
      </c>
      <c r="AO156" s="80" t="e">
        <f t="shared" ca="1" si="101"/>
        <v>#REF!</v>
      </c>
      <c r="AP156" s="80" t="e">
        <f t="shared" ca="1" si="101"/>
        <v>#REF!</v>
      </c>
      <c r="AQ156" s="80" t="e">
        <f t="shared" ca="1" si="101"/>
        <v>#REF!</v>
      </c>
      <c r="AR156" s="80" t="e">
        <f t="shared" ca="1" si="102"/>
        <v>#REF!</v>
      </c>
      <c r="AS156" s="80" t="e">
        <f t="shared" ca="1" si="102"/>
        <v>#REF!</v>
      </c>
      <c r="AT156" s="80" t="e">
        <f t="shared" ca="1" si="102"/>
        <v>#REF!</v>
      </c>
      <c r="AU156" s="80" t="e">
        <f t="shared" ca="1" si="102"/>
        <v>#REF!</v>
      </c>
      <c r="AV156" s="80" t="e">
        <f t="shared" ca="1" si="102"/>
        <v>#REF!</v>
      </c>
      <c r="AW156" s="80" t="e">
        <f t="shared" ca="1" si="102"/>
        <v>#REF!</v>
      </c>
      <c r="AX156" s="80" t="e">
        <f t="shared" ca="1" si="102"/>
        <v>#REF!</v>
      </c>
      <c r="AY156" s="80" t="e">
        <f t="shared" ca="1" si="102"/>
        <v>#REF!</v>
      </c>
      <c r="AZ156" s="80" t="e">
        <f t="shared" ca="1" si="102"/>
        <v>#REF!</v>
      </c>
      <c r="BA156" s="80" t="e">
        <f t="shared" ca="1" si="102"/>
        <v>#REF!</v>
      </c>
      <c r="BB156" s="80" t="e">
        <f t="shared" ca="1" si="102"/>
        <v>#REF!</v>
      </c>
      <c r="BC156" s="80" t="e">
        <f t="shared" ca="1" si="102"/>
        <v>#REF!</v>
      </c>
      <c r="BD156" s="80" t="e">
        <f t="shared" ca="1" si="102"/>
        <v>#REF!</v>
      </c>
      <c r="BE156" s="80" t="e">
        <f t="shared" ca="1" si="85"/>
        <v>#REF!</v>
      </c>
      <c r="BF156" s="80" t="e">
        <f t="shared" ca="1" si="103"/>
        <v>#REF!</v>
      </c>
      <c r="BG156" s="80" t="e">
        <f t="shared" ca="1" si="103"/>
        <v>#REF!</v>
      </c>
      <c r="BH156" s="80" t="e">
        <f t="shared" ca="1" si="103"/>
        <v>#REF!</v>
      </c>
      <c r="BI156" s="80" t="e">
        <f t="shared" ca="1" si="103"/>
        <v>#REF!</v>
      </c>
      <c r="BJ156" s="80" t="e">
        <f t="shared" ca="1" si="103"/>
        <v>#REF!</v>
      </c>
      <c r="BK156" s="80" t="e">
        <f t="shared" ca="1" si="103"/>
        <v>#REF!</v>
      </c>
      <c r="BL156" s="80" t="e">
        <f t="shared" ca="1" si="103"/>
        <v>#REF!</v>
      </c>
      <c r="BM156" s="81" t="s">
        <v>673</v>
      </c>
      <c r="BN156" s="81" t="s">
        <v>321</v>
      </c>
      <c r="BO156" s="81" t="s">
        <v>519</v>
      </c>
    </row>
    <row r="157" spans="1:67" s="83" customFormat="1" x14ac:dyDescent="0.2">
      <c r="A157" s="80">
        <v>154</v>
      </c>
      <c r="B157" s="81" t="s">
        <v>674</v>
      </c>
      <c r="C157" s="80" t="str">
        <f t="shared" si="84"/>
        <v>夕張市</v>
      </c>
      <c r="D157" s="80" t="e">
        <f t="shared" ca="1" si="98"/>
        <v>#REF!</v>
      </c>
      <c r="E157" s="80" t="e">
        <f t="shared" ca="1" si="98"/>
        <v>#REF!</v>
      </c>
      <c r="F157" s="80" t="e">
        <f t="shared" ca="1" si="98"/>
        <v>#REF!</v>
      </c>
      <c r="G157" s="80" t="e">
        <f t="shared" ca="1" si="98"/>
        <v>#REF!</v>
      </c>
      <c r="H157" s="80" t="e">
        <f t="shared" ca="1" si="98"/>
        <v>#REF!</v>
      </c>
      <c r="I157" s="80" t="e">
        <f t="shared" ca="1" si="98"/>
        <v>#REF!</v>
      </c>
      <c r="J157" s="80" t="e">
        <f t="shared" ca="1" si="98"/>
        <v>#REF!</v>
      </c>
      <c r="K157" s="80" t="e">
        <f t="shared" ca="1" si="98"/>
        <v>#REF!</v>
      </c>
      <c r="L157" s="80" t="e">
        <f t="shared" ca="1" si="98"/>
        <v>#REF!</v>
      </c>
      <c r="M157" s="80" t="e">
        <f t="shared" ca="1" si="98"/>
        <v>#REF!</v>
      </c>
      <c r="N157" s="80" t="e">
        <f t="shared" ca="1" si="99"/>
        <v>#REF!</v>
      </c>
      <c r="O157" s="80" t="e">
        <f t="shared" ca="1" si="99"/>
        <v>#REF!</v>
      </c>
      <c r="P157" s="80" t="e">
        <f t="shared" ca="1" si="99"/>
        <v>#REF!</v>
      </c>
      <c r="Q157" s="80" t="e">
        <f t="shared" ca="1" si="99"/>
        <v>#REF!</v>
      </c>
      <c r="R157" s="80" t="e">
        <f t="shared" ca="1" si="99"/>
        <v>#REF!</v>
      </c>
      <c r="S157" s="80" t="e">
        <f t="shared" ca="1" si="99"/>
        <v>#REF!</v>
      </c>
      <c r="T157" s="80" t="e">
        <f t="shared" ca="1" si="99"/>
        <v>#REF!</v>
      </c>
      <c r="U157" s="80" t="e">
        <f t="shared" ca="1" si="99"/>
        <v>#REF!</v>
      </c>
      <c r="V157" s="80" t="e">
        <f t="shared" ca="1" si="99"/>
        <v>#REF!</v>
      </c>
      <c r="W157" s="80" t="e">
        <f t="shared" ca="1" si="99"/>
        <v>#REF!</v>
      </c>
      <c r="X157" s="80" t="e">
        <f t="shared" ca="1" si="100"/>
        <v>#REF!</v>
      </c>
      <c r="Y157" s="80" t="e">
        <f t="shared" ca="1" si="100"/>
        <v>#REF!</v>
      </c>
      <c r="Z157" s="80" t="e">
        <f t="shared" ca="1" si="100"/>
        <v>#REF!</v>
      </c>
      <c r="AA157" s="80" t="e">
        <f t="shared" ca="1" si="100"/>
        <v>#REF!</v>
      </c>
      <c r="AB157" s="80" t="e">
        <f t="shared" ca="1" si="100"/>
        <v>#REF!</v>
      </c>
      <c r="AC157" s="80" t="e">
        <f t="shared" ca="1" si="100"/>
        <v>#REF!</v>
      </c>
      <c r="AD157" s="80" t="e">
        <f t="shared" ca="1" si="100"/>
        <v>#REF!</v>
      </c>
      <c r="AE157" s="80" t="e">
        <f t="shared" ca="1" si="100"/>
        <v>#REF!</v>
      </c>
      <c r="AF157" s="80" t="e">
        <f t="shared" ca="1" si="100"/>
        <v>#REF!</v>
      </c>
      <c r="AG157" s="80" t="e">
        <f t="shared" ca="1" si="100"/>
        <v>#REF!</v>
      </c>
      <c r="AH157" s="80" t="e">
        <f t="shared" ca="1" si="101"/>
        <v>#REF!</v>
      </c>
      <c r="AI157" s="80" t="e">
        <f t="shared" ca="1" si="101"/>
        <v>#REF!</v>
      </c>
      <c r="AJ157" s="80" t="e">
        <f t="shared" ca="1" si="101"/>
        <v>#REF!</v>
      </c>
      <c r="AK157" s="80" t="e">
        <f t="shared" ca="1" si="101"/>
        <v>#REF!</v>
      </c>
      <c r="AL157" s="80" t="e">
        <f t="shared" ca="1" si="101"/>
        <v>#REF!</v>
      </c>
      <c r="AM157" s="80" t="e">
        <f t="shared" ca="1" si="101"/>
        <v>#REF!</v>
      </c>
      <c r="AN157" s="80" t="e">
        <f t="shared" ca="1" si="101"/>
        <v>#REF!</v>
      </c>
      <c r="AO157" s="80" t="e">
        <f t="shared" ca="1" si="101"/>
        <v>#REF!</v>
      </c>
      <c r="AP157" s="80" t="e">
        <f t="shared" ca="1" si="101"/>
        <v>#REF!</v>
      </c>
      <c r="AQ157" s="80" t="e">
        <f t="shared" ca="1" si="101"/>
        <v>#REF!</v>
      </c>
      <c r="AR157" s="80" t="e">
        <f t="shared" ca="1" si="102"/>
        <v>#REF!</v>
      </c>
      <c r="AS157" s="80" t="e">
        <f t="shared" ca="1" si="102"/>
        <v>#REF!</v>
      </c>
      <c r="AT157" s="80" t="e">
        <f t="shared" ca="1" si="102"/>
        <v>#REF!</v>
      </c>
      <c r="AU157" s="80" t="e">
        <f t="shared" ca="1" si="102"/>
        <v>#REF!</v>
      </c>
      <c r="AV157" s="80" t="e">
        <f t="shared" ca="1" si="102"/>
        <v>#REF!</v>
      </c>
      <c r="AW157" s="80" t="e">
        <f t="shared" ca="1" si="102"/>
        <v>#REF!</v>
      </c>
      <c r="AX157" s="80" t="e">
        <f t="shared" ca="1" si="102"/>
        <v>#REF!</v>
      </c>
      <c r="AY157" s="80" t="e">
        <f t="shared" ca="1" si="102"/>
        <v>#REF!</v>
      </c>
      <c r="AZ157" s="80" t="e">
        <f t="shared" ca="1" si="102"/>
        <v>#REF!</v>
      </c>
      <c r="BA157" s="80" t="e">
        <f t="shared" ca="1" si="102"/>
        <v>#REF!</v>
      </c>
      <c r="BB157" s="80" t="e">
        <f t="shared" ca="1" si="102"/>
        <v>#REF!</v>
      </c>
      <c r="BC157" s="80" t="e">
        <f t="shared" ca="1" si="102"/>
        <v>#REF!</v>
      </c>
      <c r="BD157" s="80" t="e">
        <f t="shared" ca="1" si="102"/>
        <v>#REF!</v>
      </c>
      <c r="BE157" s="80" t="e">
        <f t="shared" ca="1" si="85"/>
        <v>#REF!</v>
      </c>
      <c r="BF157" s="80" t="e">
        <f t="shared" ca="1" si="103"/>
        <v>#REF!</v>
      </c>
      <c r="BG157" s="80" t="e">
        <f t="shared" ca="1" si="103"/>
        <v>#REF!</v>
      </c>
      <c r="BH157" s="80" t="e">
        <f t="shared" ca="1" si="103"/>
        <v>#REF!</v>
      </c>
      <c r="BI157" s="80" t="e">
        <f t="shared" ca="1" si="103"/>
        <v>#REF!</v>
      </c>
      <c r="BJ157" s="80" t="e">
        <f t="shared" ca="1" si="103"/>
        <v>#REF!</v>
      </c>
      <c r="BK157" s="80" t="e">
        <f t="shared" ca="1" si="103"/>
        <v>#REF!</v>
      </c>
      <c r="BL157" s="80" t="e">
        <f t="shared" ca="1" si="103"/>
        <v>#REF!</v>
      </c>
      <c r="BM157" s="81" t="s">
        <v>674</v>
      </c>
      <c r="BN157" s="81" t="s">
        <v>322</v>
      </c>
      <c r="BO157" s="81" t="s">
        <v>437</v>
      </c>
    </row>
    <row r="158" spans="1:67" s="83" customFormat="1" x14ac:dyDescent="0.2">
      <c r="A158" s="80">
        <v>155</v>
      </c>
      <c r="B158" s="81" t="s">
        <v>675</v>
      </c>
      <c r="C158" s="80" t="str">
        <f t="shared" si="84"/>
        <v>夕張市</v>
      </c>
      <c r="D158" s="80" t="e">
        <f t="shared" ca="1" si="98"/>
        <v>#REF!</v>
      </c>
      <c r="E158" s="80" t="e">
        <f t="shared" ca="1" si="98"/>
        <v>#REF!</v>
      </c>
      <c r="F158" s="80" t="e">
        <f t="shared" ca="1" si="98"/>
        <v>#REF!</v>
      </c>
      <c r="G158" s="80" t="e">
        <f t="shared" ca="1" si="98"/>
        <v>#REF!</v>
      </c>
      <c r="H158" s="80" t="e">
        <f t="shared" ca="1" si="98"/>
        <v>#REF!</v>
      </c>
      <c r="I158" s="80" t="e">
        <f t="shared" ca="1" si="98"/>
        <v>#REF!</v>
      </c>
      <c r="J158" s="80" t="e">
        <f t="shared" ca="1" si="98"/>
        <v>#REF!</v>
      </c>
      <c r="K158" s="80" t="e">
        <f t="shared" ca="1" si="98"/>
        <v>#REF!</v>
      </c>
      <c r="L158" s="80" t="e">
        <f t="shared" ca="1" si="98"/>
        <v>#REF!</v>
      </c>
      <c r="M158" s="80" t="e">
        <f t="shared" ca="1" si="98"/>
        <v>#REF!</v>
      </c>
      <c r="N158" s="80" t="e">
        <f t="shared" ca="1" si="99"/>
        <v>#REF!</v>
      </c>
      <c r="O158" s="80" t="e">
        <f t="shared" ca="1" si="99"/>
        <v>#REF!</v>
      </c>
      <c r="P158" s="80" t="e">
        <f t="shared" ca="1" si="99"/>
        <v>#REF!</v>
      </c>
      <c r="Q158" s="80" t="e">
        <f t="shared" ca="1" si="99"/>
        <v>#REF!</v>
      </c>
      <c r="R158" s="80" t="e">
        <f t="shared" ca="1" si="99"/>
        <v>#REF!</v>
      </c>
      <c r="S158" s="80" t="e">
        <f t="shared" ca="1" si="99"/>
        <v>#REF!</v>
      </c>
      <c r="T158" s="80" t="e">
        <f t="shared" ca="1" si="99"/>
        <v>#REF!</v>
      </c>
      <c r="U158" s="80" t="e">
        <f t="shared" ca="1" si="99"/>
        <v>#REF!</v>
      </c>
      <c r="V158" s="80" t="e">
        <f t="shared" ca="1" si="99"/>
        <v>#REF!</v>
      </c>
      <c r="W158" s="80" t="e">
        <f t="shared" ca="1" si="99"/>
        <v>#REF!</v>
      </c>
      <c r="X158" s="80" t="e">
        <f t="shared" ca="1" si="100"/>
        <v>#REF!</v>
      </c>
      <c r="Y158" s="80" t="e">
        <f t="shared" ca="1" si="100"/>
        <v>#REF!</v>
      </c>
      <c r="Z158" s="80" t="e">
        <f t="shared" ca="1" si="100"/>
        <v>#REF!</v>
      </c>
      <c r="AA158" s="80" t="e">
        <f t="shared" ca="1" si="100"/>
        <v>#REF!</v>
      </c>
      <c r="AB158" s="80" t="e">
        <f t="shared" ca="1" si="100"/>
        <v>#REF!</v>
      </c>
      <c r="AC158" s="80" t="e">
        <f t="shared" ca="1" si="100"/>
        <v>#REF!</v>
      </c>
      <c r="AD158" s="80" t="e">
        <f t="shared" ca="1" si="100"/>
        <v>#REF!</v>
      </c>
      <c r="AE158" s="80" t="e">
        <f t="shared" ca="1" si="100"/>
        <v>#REF!</v>
      </c>
      <c r="AF158" s="80" t="e">
        <f t="shared" ca="1" si="100"/>
        <v>#REF!</v>
      </c>
      <c r="AG158" s="80" t="e">
        <f t="shared" ca="1" si="100"/>
        <v>#REF!</v>
      </c>
      <c r="AH158" s="80" t="e">
        <f t="shared" ca="1" si="101"/>
        <v>#REF!</v>
      </c>
      <c r="AI158" s="80" t="e">
        <f t="shared" ca="1" si="101"/>
        <v>#REF!</v>
      </c>
      <c r="AJ158" s="80" t="e">
        <f t="shared" ca="1" si="101"/>
        <v>#REF!</v>
      </c>
      <c r="AK158" s="80" t="e">
        <f t="shared" ca="1" si="101"/>
        <v>#REF!</v>
      </c>
      <c r="AL158" s="80" t="e">
        <f t="shared" ca="1" si="101"/>
        <v>#REF!</v>
      </c>
      <c r="AM158" s="80" t="e">
        <f t="shared" ca="1" si="101"/>
        <v>#REF!</v>
      </c>
      <c r="AN158" s="80" t="e">
        <f t="shared" ca="1" si="101"/>
        <v>#REF!</v>
      </c>
      <c r="AO158" s="80" t="e">
        <f t="shared" ca="1" si="101"/>
        <v>#REF!</v>
      </c>
      <c r="AP158" s="80" t="e">
        <f t="shared" ca="1" si="101"/>
        <v>#REF!</v>
      </c>
      <c r="AQ158" s="80" t="e">
        <f t="shared" ca="1" si="101"/>
        <v>#REF!</v>
      </c>
      <c r="AR158" s="80" t="e">
        <f t="shared" ca="1" si="102"/>
        <v>#REF!</v>
      </c>
      <c r="AS158" s="80" t="e">
        <f t="shared" ca="1" si="102"/>
        <v>#REF!</v>
      </c>
      <c r="AT158" s="80" t="e">
        <f t="shared" ca="1" si="102"/>
        <v>#REF!</v>
      </c>
      <c r="AU158" s="80" t="e">
        <f t="shared" ca="1" si="102"/>
        <v>#REF!</v>
      </c>
      <c r="AV158" s="80" t="e">
        <f t="shared" ca="1" si="102"/>
        <v>#REF!</v>
      </c>
      <c r="AW158" s="80" t="e">
        <f t="shared" ca="1" si="102"/>
        <v>#REF!</v>
      </c>
      <c r="AX158" s="80" t="e">
        <f t="shared" ca="1" si="102"/>
        <v>#REF!</v>
      </c>
      <c r="AY158" s="80" t="e">
        <f t="shared" ca="1" si="102"/>
        <v>#REF!</v>
      </c>
      <c r="AZ158" s="80" t="e">
        <f t="shared" ca="1" si="102"/>
        <v>#REF!</v>
      </c>
      <c r="BA158" s="80" t="e">
        <f t="shared" ca="1" si="102"/>
        <v>#REF!</v>
      </c>
      <c r="BB158" s="80" t="e">
        <f t="shared" ca="1" si="102"/>
        <v>#REF!</v>
      </c>
      <c r="BC158" s="80" t="e">
        <f t="shared" ca="1" si="102"/>
        <v>#REF!</v>
      </c>
      <c r="BD158" s="80" t="e">
        <f t="shared" ca="1" si="102"/>
        <v>#REF!</v>
      </c>
      <c r="BE158" s="80" t="e">
        <f t="shared" ca="1" si="85"/>
        <v>#REF!</v>
      </c>
      <c r="BF158" s="80" t="e">
        <f t="shared" ca="1" si="103"/>
        <v>#REF!</v>
      </c>
      <c r="BG158" s="80" t="e">
        <f t="shared" ca="1" si="103"/>
        <v>#REF!</v>
      </c>
      <c r="BH158" s="80" t="e">
        <f t="shared" ca="1" si="103"/>
        <v>#REF!</v>
      </c>
      <c r="BI158" s="80" t="e">
        <f t="shared" ca="1" si="103"/>
        <v>#REF!</v>
      </c>
      <c r="BJ158" s="80" t="e">
        <f t="shared" ca="1" si="103"/>
        <v>#REF!</v>
      </c>
      <c r="BK158" s="80" t="e">
        <f t="shared" ca="1" si="103"/>
        <v>#REF!</v>
      </c>
      <c r="BL158" s="80" t="e">
        <f t="shared" ca="1" si="103"/>
        <v>#REF!</v>
      </c>
      <c r="BM158" s="81" t="s">
        <v>675</v>
      </c>
      <c r="BN158" s="81" t="s">
        <v>322</v>
      </c>
      <c r="BO158" s="81" t="s">
        <v>518</v>
      </c>
    </row>
    <row r="159" spans="1:67" s="83" customFormat="1" x14ac:dyDescent="0.2">
      <c r="A159" s="80">
        <v>156</v>
      </c>
      <c r="B159" s="81" t="s">
        <v>676</v>
      </c>
      <c r="C159" s="80" t="str">
        <f t="shared" si="84"/>
        <v>夕張市</v>
      </c>
      <c r="D159" s="80" t="e">
        <f t="shared" ca="1" si="98"/>
        <v>#REF!</v>
      </c>
      <c r="E159" s="80" t="e">
        <f t="shared" ca="1" si="98"/>
        <v>#REF!</v>
      </c>
      <c r="F159" s="80" t="e">
        <f t="shared" ca="1" si="98"/>
        <v>#REF!</v>
      </c>
      <c r="G159" s="80" t="e">
        <f t="shared" ca="1" si="98"/>
        <v>#REF!</v>
      </c>
      <c r="H159" s="80" t="e">
        <f t="shared" ca="1" si="98"/>
        <v>#REF!</v>
      </c>
      <c r="I159" s="80" t="e">
        <f t="shared" ca="1" si="98"/>
        <v>#REF!</v>
      </c>
      <c r="J159" s="80" t="e">
        <f t="shared" ca="1" si="98"/>
        <v>#REF!</v>
      </c>
      <c r="K159" s="80" t="e">
        <f t="shared" ca="1" si="98"/>
        <v>#REF!</v>
      </c>
      <c r="L159" s="80" t="e">
        <f t="shared" ca="1" si="98"/>
        <v>#REF!</v>
      </c>
      <c r="M159" s="80" t="e">
        <f t="shared" ca="1" si="98"/>
        <v>#REF!</v>
      </c>
      <c r="N159" s="80" t="e">
        <f t="shared" ca="1" si="99"/>
        <v>#REF!</v>
      </c>
      <c r="O159" s="80" t="e">
        <f t="shared" ca="1" si="99"/>
        <v>#REF!</v>
      </c>
      <c r="P159" s="80" t="e">
        <f t="shared" ca="1" si="99"/>
        <v>#REF!</v>
      </c>
      <c r="Q159" s="80" t="e">
        <f t="shared" ca="1" si="99"/>
        <v>#REF!</v>
      </c>
      <c r="R159" s="80" t="e">
        <f t="shared" ca="1" si="99"/>
        <v>#REF!</v>
      </c>
      <c r="S159" s="80" t="e">
        <f t="shared" ca="1" si="99"/>
        <v>#REF!</v>
      </c>
      <c r="T159" s="80" t="e">
        <f t="shared" ca="1" si="99"/>
        <v>#REF!</v>
      </c>
      <c r="U159" s="80" t="e">
        <f t="shared" ca="1" si="99"/>
        <v>#REF!</v>
      </c>
      <c r="V159" s="80" t="e">
        <f t="shared" ca="1" si="99"/>
        <v>#REF!</v>
      </c>
      <c r="W159" s="80" t="e">
        <f t="shared" ca="1" si="99"/>
        <v>#REF!</v>
      </c>
      <c r="X159" s="80" t="e">
        <f t="shared" ca="1" si="100"/>
        <v>#REF!</v>
      </c>
      <c r="Y159" s="80" t="e">
        <f t="shared" ca="1" si="100"/>
        <v>#REF!</v>
      </c>
      <c r="Z159" s="80" t="e">
        <f t="shared" ca="1" si="100"/>
        <v>#REF!</v>
      </c>
      <c r="AA159" s="80" t="e">
        <f t="shared" ca="1" si="100"/>
        <v>#REF!</v>
      </c>
      <c r="AB159" s="80" t="e">
        <f t="shared" ca="1" si="100"/>
        <v>#REF!</v>
      </c>
      <c r="AC159" s="80" t="e">
        <f t="shared" ca="1" si="100"/>
        <v>#REF!</v>
      </c>
      <c r="AD159" s="80" t="e">
        <f t="shared" ca="1" si="100"/>
        <v>#REF!</v>
      </c>
      <c r="AE159" s="80" t="e">
        <f t="shared" ca="1" si="100"/>
        <v>#REF!</v>
      </c>
      <c r="AF159" s="80" t="e">
        <f t="shared" ca="1" si="100"/>
        <v>#REF!</v>
      </c>
      <c r="AG159" s="80" t="e">
        <f t="shared" ca="1" si="100"/>
        <v>#REF!</v>
      </c>
      <c r="AH159" s="80" t="e">
        <f t="shared" ca="1" si="101"/>
        <v>#REF!</v>
      </c>
      <c r="AI159" s="80" t="e">
        <f t="shared" ca="1" si="101"/>
        <v>#REF!</v>
      </c>
      <c r="AJ159" s="80" t="e">
        <f t="shared" ca="1" si="101"/>
        <v>#REF!</v>
      </c>
      <c r="AK159" s="80" t="e">
        <f t="shared" ca="1" si="101"/>
        <v>#REF!</v>
      </c>
      <c r="AL159" s="80" t="e">
        <f t="shared" ca="1" si="101"/>
        <v>#REF!</v>
      </c>
      <c r="AM159" s="80" t="e">
        <f t="shared" ca="1" si="101"/>
        <v>#REF!</v>
      </c>
      <c r="AN159" s="80" t="e">
        <f t="shared" ca="1" si="101"/>
        <v>#REF!</v>
      </c>
      <c r="AO159" s="80" t="e">
        <f t="shared" ca="1" si="101"/>
        <v>#REF!</v>
      </c>
      <c r="AP159" s="80" t="e">
        <f t="shared" ca="1" si="101"/>
        <v>#REF!</v>
      </c>
      <c r="AQ159" s="80" t="e">
        <f t="shared" ca="1" si="101"/>
        <v>#REF!</v>
      </c>
      <c r="AR159" s="80" t="e">
        <f t="shared" ca="1" si="102"/>
        <v>#REF!</v>
      </c>
      <c r="AS159" s="80" t="e">
        <f t="shared" ca="1" si="102"/>
        <v>#REF!</v>
      </c>
      <c r="AT159" s="80" t="e">
        <f t="shared" ca="1" si="102"/>
        <v>#REF!</v>
      </c>
      <c r="AU159" s="80" t="e">
        <f t="shared" ca="1" si="102"/>
        <v>#REF!</v>
      </c>
      <c r="AV159" s="80" t="e">
        <f t="shared" ca="1" si="102"/>
        <v>#REF!</v>
      </c>
      <c r="AW159" s="80" t="e">
        <f t="shared" ca="1" si="102"/>
        <v>#REF!</v>
      </c>
      <c r="AX159" s="80" t="e">
        <f t="shared" ca="1" si="102"/>
        <v>#REF!</v>
      </c>
      <c r="AY159" s="80" t="e">
        <f t="shared" ca="1" si="102"/>
        <v>#REF!</v>
      </c>
      <c r="AZ159" s="80" t="e">
        <f t="shared" ca="1" si="102"/>
        <v>#REF!</v>
      </c>
      <c r="BA159" s="80" t="e">
        <f t="shared" ca="1" si="102"/>
        <v>#REF!</v>
      </c>
      <c r="BB159" s="80" t="e">
        <f t="shared" ca="1" si="102"/>
        <v>#REF!</v>
      </c>
      <c r="BC159" s="80" t="e">
        <f t="shared" ca="1" si="102"/>
        <v>#REF!</v>
      </c>
      <c r="BD159" s="80" t="e">
        <f t="shared" ca="1" si="102"/>
        <v>#REF!</v>
      </c>
      <c r="BE159" s="80" t="e">
        <f t="shared" ca="1" si="85"/>
        <v>#REF!</v>
      </c>
      <c r="BF159" s="80" t="e">
        <f t="shared" ca="1" si="103"/>
        <v>#REF!</v>
      </c>
      <c r="BG159" s="80" t="e">
        <f t="shared" ca="1" si="103"/>
        <v>#REF!</v>
      </c>
      <c r="BH159" s="80" t="e">
        <f t="shared" ca="1" si="103"/>
        <v>#REF!</v>
      </c>
      <c r="BI159" s="80" t="e">
        <f t="shared" ca="1" si="103"/>
        <v>#REF!</v>
      </c>
      <c r="BJ159" s="80" t="e">
        <f t="shared" ca="1" si="103"/>
        <v>#REF!</v>
      </c>
      <c r="BK159" s="80" t="e">
        <f t="shared" ca="1" si="103"/>
        <v>#REF!</v>
      </c>
      <c r="BL159" s="80" t="e">
        <f t="shared" ca="1" si="103"/>
        <v>#REF!</v>
      </c>
      <c r="BM159" s="81" t="s">
        <v>676</v>
      </c>
      <c r="BN159" s="81" t="s">
        <v>322</v>
      </c>
      <c r="BO159" s="81" t="s">
        <v>519</v>
      </c>
    </row>
    <row r="160" spans="1:67" x14ac:dyDescent="0.2">
      <c r="A160" s="80">
        <v>157</v>
      </c>
      <c r="B160" s="53" t="s">
        <v>677</v>
      </c>
      <c r="C160" s="36" t="str">
        <f t="shared" si="84"/>
        <v>夕張市</v>
      </c>
      <c r="D160" s="36" t="e">
        <f t="shared" ca="1" si="98"/>
        <v>#REF!</v>
      </c>
      <c r="E160" s="36" t="e">
        <f t="shared" ca="1" si="98"/>
        <v>#REF!</v>
      </c>
      <c r="F160" s="36" t="e">
        <f t="shared" ca="1" si="98"/>
        <v>#REF!</v>
      </c>
      <c r="G160" s="36" t="e">
        <f t="shared" ca="1" si="98"/>
        <v>#REF!</v>
      </c>
      <c r="H160" s="36" t="e">
        <f t="shared" ca="1" si="98"/>
        <v>#REF!</v>
      </c>
      <c r="I160" s="36" t="e">
        <f t="shared" ca="1" si="98"/>
        <v>#REF!</v>
      </c>
      <c r="J160" s="36" t="e">
        <f t="shared" ca="1" si="98"/>
        <v>#REF!</v>
      </c>
      <c r="K160" s="36" t="e">
        <f t="shared" ca="1" si="98"/>
        <v>#REF!</v>
      </c>
      <c r="L160" s="36" t="e">
        <f t="shared" ca="1" si="98"/>
        <v>#REF!</v>
      </c>
      <c r="M160" s="36" t="e">
        <f t="shared" ca="1" si="98"/>
        <v>#REF!</v>
      </c>
      <c r="N160" s="36" t="e">
        <f t="shared" ca="1" si="99"/>
        <v>#REF!</v>
      </c>
      <c r="O160" s="36" t="e">
        <f t="shared" ca="1" si="99"/>
        <v>#REF!</v>
      </c>
      <c r="P160" s="36" t="e">
        <f t="shared" ca="1" si="99"/>
        <v>#REF!</v>
      </c>
      <c r="Q160" s="36" t="e">
        <f t="shared" ca="1" si="99"/>
        <v>#REF!</v>
      </c>
      <c r="R160" s="36" t="e">
        <f t="shared" ca="1" si="99"/>
        <v>#REF!</v>
      </c>
      <c r="S160" s="36" t="e">
        <f t="shared" ca="1" si="99"/>
        <v>#REF!</v>
      </c>
      <c r="T160" s="36" t="e">
        <f t="shared" ca="1" si="99"/>
        <v>#REF!</v>
      </c>
      <c r="U160" s="36" t="e">
        <f t="shared" ca="1" si="99"/>
        <v>#REF!</v>
      </c>
      <c r="V160" s="36" t="e">
        <f t="shared" ca="1" si="99"/>
        <v>#REF!</v>
      </c>
      <c r="W160" s="36" t="e">
        <f t="shared" ca="1" si="99"/>
        <v>#REF!</v>
      </c>
      <c r="X160" s="36" t="e">
        <f t="shared" ca="1" si="100"/>
        <v>#REF!</v>
      </c>
      <c r="Y160" s="36" t="e">
        <f t="shared" ca="1" si="100"/>
        <v>#REF!</v>
      </c>
      <c r="Z160" s="36" t="e">
        <f t="shared" ca="1" si="100"/>
        <v>#REF!</v>
      </c>
      <c r="AA160" s="36" t="e">
        <f t="shared" ca="1" si="100"/>
        <v>#REF!</v>
      </c>
      <c r="AB160" s="36" t="e">
        <f t="shared" ca="1" si="100"/>
        <v>#REF!</v>
      </c>
      <c r="AC160" s="36" t="e">
        <f t="shared" ca="1" si="100"/>
        <v>#REF!</v>
      </c>
      <c r="AD160" s="36" t="e">
        <f t="shared" ca="1" si="100"/>
        <v>#REF!</v>
      </c>
      <c r="AE160" s="36" t="e">
        <f t="shared" ca="1" si="100"/>
        <v>#REF!</v>
      </c>
      <c r="AF160" s="36" t="e">
        <f t="shared" ca="1" si="100"/>
        <v>#REF!</v>
      </c>
      <c r="AG160" s="36" t="e">
        <f t="shared" ca="1" si="100"/>
        <v>#REF!</v>
      </c>
      <c r="AH160" s="36" t="e">
        <f t="shared" ca="1" si="101"/>
        <v>#REF!</v>
      </c>
      <c r="AI160" s="36" t="e">
        <f t="shared" ca="1" si="101"/>
        <v>#REF!</v>
      </c>
      <c r="AJ160" s="36" t="e">
        <f t="shared" ca="1" si="101"/>
        <v>#REF!</v>
      </c>
      <c r="AK160" s="36" t="e">
        <f t="shared" ca="1" si="101"/>
        <v>#REF!</v>
      </c>
      <c r="AL160" s="36" t="e">
        <f t="shared" ca="1" si="101"/>
        <v>#REF!</v>
      </c>
      <c r="AM160" s="36" t="e">
        <f t="shared" ca="1" si="101"/>
        <v>#REF!</v>
      </c>
      <c r="AN160" s="36" t="e">
        <f t="shared" ca="1" si="101"/>
        <v>#REF!</v>
      </c>
      <c r="AO160" s="36" t="e">
        <f t="shared" ca="1" si="101"/>
        <v>#REF!</v>
      </c>
      <c r="AP160" s="36" t="e">
        <f t="shared" ca="1" si="101"/>
        <v>#REF!</v>
      </c>
      <c r="AQ160" s="36" t="e">
        <f t="shared" ca="1" si="101"/>
        <v>#REF!</v>
      </c>
      <c r="AR160" s="36" t="e">
        <f t="shared" ca="1" si="102"/>
        <v>#REF!</v>
      </c>
      <c r="AS160" s="36" t="e">
        <f t="shared" ca="1" si="102"/>
        <v>#REF!</v>
      </c>
      <c r="AT160" s="36" t="e">
        <f t="shared" ca="1" si="102"/>
        <v>#REF!</v>
      </c>
      <c r="AU160" s="36" t="e">
        <f t="shared" ca="1" si="102"/>
        <v>#REF!</v>
      </c>
      <c r="AV160" s="36" t="e">
        <f t="shared" ca="1" si="102"/>
        <v>#REF!</v>
      </c>
      <c r="AW160" s="36" t="e">
        <f t="shared" ca="1" si="102"/>
        <v>#REF!</v>
      </c>
      <c r="AX160" s="36" t="e">
        <f t="shared" ca="1" si="102"/>
        <v>#REF!</v>
      </c>
      <c r="AY160" s="36" t="e">
        <f t="shared" ca="1" si="102"/>
        <v>#REF!</v>
      </c>
      <c r="AZ160" s="36" t="e">
        <f t="shared" ca="1" si="102"/>
        <v>#REF!</v>
      </c>
      <c r="BA160" s="36" t="e">
        <f t="shared" ca="1" si="102"/>
        <v>#REF!</v>
      </c>
      <c r="BB160" s="36" t="e">
        <f t="shared" ca="1" si="102"/>
        <v>#REF!</v>
      </c>
      <c r="BC160" s="36" t="e">
        <f t="shared" ca="1" si="102"/>
        <v>#REF!</v>
      </c>
      <c r="BD160" s="36" t="e">
        <f t="shared" ca="1" si="102"/>
        <v>#REF!</v>
      </c>
      <c r="BE160" s="73" t="e">
        <f t="shared" ca="1" si="85"/>
        <v>#REF!</v>
      </c>
      <c r="BF160" s="73" t="e">
        <f t="shared" ca="1" si="103"/>
        <v>#REF!</v>
      </c>
      <c r="BG160" s="36" t="e">
        <f t="shared" ca="1" si="103"/>
        <v>#REF!</v>
      </c>
      <c r="BH160" s="36" t="e">
        <f t="shared" ca="1" si="103"/>
        <v>#REF!</v>
      </c>
      <c r="BI160" s="36" t="e">
        <f t="shared" ca="1" si="103"/>
        <v>#REF!</v>
      </c>
      <c r="BJ160" s="36" t="e">
        <f t="shared" ca="1" si="103"/>
        <v>#REF!</v>
      </c>
      <c r="BK160" s="36" t="e">
        <f t="shared" ca="1" si="103"/>
        <v>#REF!</v>
      </c>
      <c r="BL160" s="36" t="e">
        <f t="shared" ca="1" si="103"/>
        <v>#REF!</v>
      </c>
      <c r="BM160" s="53" t="s">
        <v>677</v>
      </c>
      <c r="BN160" s="53" t="s">
        <v>323</v>
      </c>
      <c r="BO160" s="53" t="s">
        <v>437</v>
      </c>
    </row>
    <row r="161" spans="1:67" x14ac:dyDescent="0.2">
      <c r="A161" s="80">
        <v>158</v>
      </c>
      <c r="B161" s="53" t="s">
        <v>678</v>
      </c>
      <c r="C161" s="36" t="str">
        <f t="shared" si="84"/>
        <v>夕張市</v>
      </c>
      <c r="D161" s="36" t="e">
        <f t="shared" ca="1" si="98"/>
        <v>#REF!</v>
      </c>
      <c r="E161" s="36" t="e">
        <f t="shared" ca="1" si="98"/>
        <v>#REF!</v>
      </c>
      <c r="F161" s="36" t="e">
        <f t="shared" ca="1" si="98"/>
        <v>#REF!</v>
      </c>
      <c r="G161" s="36" t="e">
        <f t="shared" ca="1" si="98"/>
        <v>#REF!</v>
      </c>
      <c r="H161" s="36" t="e">
        <f t="shared" ca="1" si="98"/>
        <v>#REF!</v>
      </c>
      <c r="I161" s="36" t="e">
        <f t="shared" ca="1" si="98"/>
        <v>#REF!</v>
      </c>
      <c r="J161" s="36" t="e">
        <f t="shared" ca="1" si="98"/>
        <v>#REF!</v>
      </c>
      <c r="K161" s="36" t="e">
        <f t="shared" ca="1" si="98"/>
        <v>#REF!</v>
      </c>
      <c r="L161" s="36" t="e">
        <f t="shared" ca="1" si="98"/>
        <v>#REF!</v>
      </c>
      <c r="M161" s="36" t="e">
        <f t="shared" ca="1" si="98"/>
        <v>#REF!</v>
      </c>
      <c r="N161" s="36" t="e">
        <f t="shared" ca="1" si="99"/>
        <v>#REF!</v>
      </c>
      <c r="O161" s="36" t="e">
        <f t="shared" ca="1" si="99"/>
        <v>#REF!</v>
      </c>
      <c r="P161" s="36" t="e">
        <f t="shared" ca="1" si="99"/>
        <v>#REF!</v>
      </c>
      <c r="Q161" s="36" t="e">
        <f t="shared" ca="1" si="99"/>
        <v>#REF!</v>
      </c>
      <c r="R161" s="36" t="e">
        <f t="shared" ca="1" si="99"/>
        <v>#REF!</v>
      </c>
      <c r="S161" s="36" t="e">
        <f t="shared" ca="1" si="99"/>
        <v>#REF!</v>
      </c>
      <c r="T161" s="36" t="e">
        <f t="shared" ca="1" si="99"/>
        <v>#REF!</v>
      </c>
      <c r="U161" s="36" t="e">
        <f t="shared" ca="1" si="99"/>
        <v>#REF!</v>
      </c>
      <c r="V161" s="36" t="e">
        <f t="shared" ca="1" si="99"/>
        <v>#REF!</v>
      </c>
      <c r="W161" s="36" t="e">
        <f t="shared" ca="1" si="99"/>
        <v>#REF!</v>
      </c>
      <c r="X161" s="36" t="e">
        <f t="shared" ca="1" si="100"/>
        <v>#REF!</v>
      </c>
      <c r="Y161" s="36" t="e">
        <f t="shared" ca="1" si="100"/>
        <v>#REF!</v>
      </c>
      <c r="Z161" s="36" t="e">
        <f t="shared" ca="1" si="100"/>
        <v>#REF!</v>
      </c>
      <c r="AA161" s="36" t="e">
        <f t="shared" ca="1" si="100"/>
        <v>#REF!</v>
      </c>
      <c r="AB161" s="36" t="e">
        <f t="shared" ca="1" si="100"/>
        <v>#REF!</v>
      </c>
      <c r="AC161" s="36" t="e">
        <f t="shared" ca="1" si="100"/>
        <v>#REF!</v>
      </c>
      <c r="AD161" s="36" t="e">
        <f t="shared" ca="1" si="100"/>
        <v>#REF!</v>
      </c>
      <c r="AE161" s="36" t="e">
        <f t="shared" ca="1" si="100"/>
        <v>#REF!</v>
      </c>
      <c r="AF161" s="36" t="e">
        <f t="shared" ca="1" si="100"/>
        <v>#REF!</v>
      </c>
      <c r="AG161" s="36" t="e">
        <f t="shared" ca="1" si="100"/>
        <v>#REF!</v>
      </c>
      <c r="AH161" s="36" t="e">
        <f t="shared" ca="1" si="101"/>
        <v>#REF!</v>
      </c>
      <c r="AI161" s="36" t="e">
        <f t="shared" ca="1" si="101"/>
        <v>#REF!</v>
      </c>
      <c r="AJ161" s="36" t="e">
        <f t="shared" ca="1" si="101"/>
        <v>#REF!</v>
      </c>
      <c r="AK161" s="36" t="e">
        <f t="shared" ca="1" si="101"/>
        <v>#REF!</v>
      </c>
      <c r="AL161" s="36" t="e">
        <f t="shared" ca="1" si="101"/>
        <v>#REF!</v>
      </c>
      <c r="AM161" s="36" t="e">
        <f t="shared" ca="1" si="101"/>
        <v>#REF!</v>
      </c>
      <c r="AN161" s="36" t="e">
        <f t="shared" ca="1" si="101"/>
        <v>#REF!</v>
      </c>
      <c r="AO161" s="36" t="e">
        <f t="shared" ca="1" si="101"/>
        <v>#REF!</v>
      </c>
      <c r="AP161" s="36" t="e">
        <f t="shared" ca="1" si="101"/>
        <v>#REF!</v>
      </c>
      <c r="AQ161" s="36" t="e">
        <f t="shared" ca="1" si="101"/>
        <v>#REF!</v>
      </c>
      <c r="AR161" s="36" t="e">
        <f t="shared" ca="1" si="102"/>
        <v>#REF!</v>
      </c>
      <c r="AS161" s="36" t="e">
        <f t="shared" ca="1" si="102"/>
        <v>#REF!</v>
      </c>
      <c r="AT161" s="36" t="e">
        <f t="shared" ca="1" si="102"/>
        <v>#REF!</v>
      </c>
      <c r="AU161" s="36" t="e">
        <f t="shared" ca="1" si="102"/>
        <v>#REF!</v>
      </c>
      <c r="AV161" s="36" t="e">
        <f t="shared" ca="1" si="102"/>
        <v>#REF!</v>
      </c>
      <c r="AW161" s="36" t="e">
        <f t="shared" ca="1" si="102"/>
        <v>#REF!</v>
      </c>
      <c r="AX161" s="36" t="e">
        <f t="shared" ca="1" si="102"/>
        <v>#REF!</v>
      </c>
      <c r="AY161" s="36" t="e">
        <f t="shared" ca="1" si="102"/>
        <v>#REF!</v>
      </c>
      <c r="AZ161" s="36" t="e">
        <f t="shared" ca="1" si="102"/>
        <v>#REF!</v>
      </c>
      <c r="BA161" s="36" t="e">
        <f t="shared" ca="1" si="102"/>
        <v>#REF!</v>
      </c>
      <c r="BB161" s="36" t="e">
        <f t="shared" ca="1" si="102"/>
        <v>#REF!</v>
      </c>
      <c r="BC161" s="36" t="e">
        <f t="shared" ca="1" si="102"/>
        <v>#REF!</v>
      </c>
      <c r="BD161" s="36" t="e">
        <f t="shared" ca="1" si="102"/>
        <v>#REF!</v>
      </c>
      <c r="BE161" s="36" t="e">
        <f t="shared" ca="1" si="85"/>
        <v>#REF!</v>
      </c>
      <c r="BF161" s="36" t="e">
        <f t="shared" ca="1" si="103"/>
        <v>#REF!</v>
      </c>
      <c r="BG161" s="36" t="e">
        <f t="shared" ca="1" si="103"/>
        <v>#REF!</v>
      </c>
      <c r="BH161" s="36" t="e">
        <f t="shared" ca="1" si="103"/>
        <v>#REF!</v>
      </c>
      <c r="BI161" s="36" t="e">
        <f t="shared" ca="1" si="103"/>
        <v>#REF!</v>
      </c>
      <c r="BJ161" s="36" t="e">
        <f t="shared" ca="1" si="103"/>
        <v>#REF!</v>
      </c>
      <c r="BK161" s="36" t="e">
        <f t="shared" ca="1" si="103"/>
        <v>#REF!</v>
      </c>
      <c r="BL161" s="36" t="e">
        <f t="shared" ca="1" si="103"/>
        <v>#REF!</v>
      </c>
      <c r="BM161" s="53" t="s">
        <v>678</v>
      </c>
      <c r="BN161" s="53" t="s">
        <v>323</v>
      </c>
      <c r="BO161" s="53" t="s">
        <v>518</v>
      </c>
    </row>
    <row r="162" spans="1:67" x14ac:dyDescent="0.2">
      <c r="A162" s="80">
        <v>159</v>
      </c>
      <c r="B162" s="53" t="s">
        <v>679</v>
      </c>
      <c r="C162" s="36" t="str">
        <f t="shared" si="84"/>
        <v>夕張市</v>
      </c>
      <c r="D162" s="36" t="e">
        <f t="shared" ca="1" si="98"/>
        <v>#REF!</v>
      </c>
      <c r="E162" s="36" t="e">
        <f t="shared" ca="1" si="98"/>
        <v>#REF!</v>
      </c>
      <c r="F162" s="36" t="e">
        <f t="shared" ca="1" si="98"/>
        <v>#REF!</v>
      </c>
      <c r="G162" s="36" t="e">
        <f t="shared" ca="1" si="98"/>
        <v>#REF!</v>
      </c>
      <c r="H162" s="36" t="e">
        <f t="shared" ca="1" si="98"/>
        <v>#REF!</v>
      </c>
      <c r="I162" s="36" t="e">
        <f t="shared" ca="1" si="98"/>
        <v>#REF!</v>
      </c>
      <c r="J162" s="36" t="e">
        <f t="shared" ca="1" si="98"/>
        <v>#REF!</v>
      </c>
      <c r="K162" s="36" t="e">
        <f t="shared" ca="1" si="98"/>
        <v>#REF!</v>
      </c>
      <c r="L162" s="36" t="e">
        <f t="shared" ca="1" si="98"/>
        <v>#REF!</v>
      </c>
      <c r="M162" s="36" t="e">
        <f t="shared" ca="1" si="98"/>
        <v>#REF!</v>
      </c>
      <c r="N162" s="36" t="e">
        <f t="shared" ca="1" si="99"/>
        <v>#REF!</v>
      </c>
      <c r="O162" s="36" t="e">
        <f t="shared" ca="1" si="99"/>
        <v>#REF!</v>
      </c>
      <c r="P162" s="36" t="e">
        <f t="shared" ca="1" si="99"/>
        <v>#REF!</v>
      </c>
      <c r="Q162" s="36" t="e">
        <f t="shared" ca="1" si="99"/>
        <v>#REF!</v>
      </c>
      <c r="R162" s="36" t="e">
        <f t="shared" ca="1" si="99"/>
        <v>#REF!</v>
      </c>
      <c r="S162" s="36" t="e">
        <f t="shared" ca="1" si="99"/>
        <v>#REF!</v>
      </c>
      <c r="T162" s="36" t="e">
        <f t="shared" ca="1" si="99"/>
        <v>#REF!</v>
      </c>
      <c r="U162" s="36" t="e">
        <f t="shared" ca="1" si="99"/>
        <v>#REF!</v>
      </c>
      <c r="V162" s="36" t="e">
        <f t="shared" ca="1" si="99"/>
        <v>#REF!</v>
      </c>
      <c r="W162" s="36" t="e">
        <f t="shared" ca="1" si="99"/>
        <v>#REF!</v>
      </c>
      <c r="X162" s="36" t="e">
        <f t="shared" ca="1" si="100"/>
        <v>#REF!</v>
      </c>
      <c r="Y162" s="36" t="e">
        <f t="shared" ca="1" si="100"/>
        <v>#REF!</v>
      </c>
      <c r="Z162" s="36" t="e">
        <f t="shared" ca="1" si="100"/>
        <v>#REF!</v>
      </c>
      <c r="AA162" s="36" t="e">
        <f t="shared" ca="1" si="100"/>
        <v>#REF!</v>
      </c>
      <c r="AB162" s="36" t="e">
        <f t="shared" ca="1" si="100"/>
        <v>#REF!</v>
      </c>
      <c r="AC162" s="36" t="e">
        <f t="shared" ca="1" si="100"/>
        <v>#REF!</v>
      </c>
      <c r="AD162" s="36" t="e">
        <f t="shared" ca="1" si="100"/>
        <v>#REF!</v>
      </c>
      <c r="AE162" s="36" t="e">
        <f t="shared" ca="1" si="100"/>
        <v>#REF!</v>
      </c>
      <c r="AF162" s="36" t="e">
        <f t="shared" ca="1" si="100"/>
        <v>#REF!</v>
      </c>
      <c r="AG162" s="36" t="e">
        <f t="shared" ca="1" si="100"/>
        <v>#REF!</v>
      </c>
      <c r="AH162" s="36" t="e">
        <f t="shared" ca="1" si="101"/>
        <v>#REF!</v>
      </c>
      <c r="AI162" s="36" t="e">
        <f t="shared" ca="1" si="101"/>
        <v>#REF!</v>
      </c>
      <c r="AJ162" s="36" t="e">
        <f t="shared" ca="1" si="101"/>
        <v>#REF!</v>
      </c>
      <c r="AK162" s="36" t="e">
        <f t="shared" ca="1" si="101"/>
        <v>#REF!</v>
      </c>
      <c r="AL162" s="36" t="e">
        <f t="shared" ca="1" si="101"/>
        <v>#REF!</v>
      </c>
      <c r="AM162" s="36" t="e">
        <f t="shared" ca="1" si="101"/>
        <v>#REF!</v>
      </c>
      <c r="AN162" s="36" t="e">
        <f t="shared" ca="1" si="101"/>
        <v>#REF!</v>
      </c>
      <c r="AO162" s="36" t="e">
        <f t="shared" ca="1" si="101"/>
        <v>#REF!</v>
      </c>
      <c r="AP162" s="36" t="e">
        <f t="shared" ca="1" si="101"/>
        <v>#REF!</v>
      </c>
      <c r="AQ162" s="36" t="e">
        <f t="shared" ca="1" si="101"/>
        <v>#REF!</v>
      </c>
      <c r="AR162" s="36" t="e">
        <f t="shared" ca="1" si="102"/>
        <v>#REF!</v>
      </c>
      <c r="AS162" s="36" t="e">
        <f t="shared" ca="1" si="102"/>
        <v>#REF!</v>
      </c>
      <c r="AT162" s="36" t="e">
        <f t="shared" ca="1" si="102"/>
        <v>#REF!</v>
      </c>
      <c r="AU162" s="36" t="e">
        <f t="shared" ca="1" si="102"/>
        <v>#REF!</v>
      </c>
      <c r="AV162" s="36" t="e">
        <f t="shared" ca="1" si="102"/>
        <v>#REF!</v>
      </c>
      <c r="AW162" s="36" t="e">
        <f t="shared" ca="1" si="102"/>
        <v>#REF!</v>
      </c>
      <c r="AX162" s="36" t="e">
        <f t="shared" ca="1" si="102"/>
        <v>#REF!</v>
      </c>
      <c r="AY162" s="36" t="e">
        <f t="shared" ca="1" si="102"/>
        <v>#REF!</v>
      </c>
      <c r="AZ162" s="36" t="e">
        <f t="shared" ca="1" si="102"/>
        <v>#REF!</v>
      </c>
      <c r="BA162" s="36" t="e">
        <f t="shared" ca="1" si="102"/>
        <v>#REF!</v>
      </c>
      <c r="BB162" s="36" t="e">
        <f t="shared" ca="1" si="102"/>
        <v>#REF!</v>
      </c>
      <c r="BC162" s="36" t="e">
        <f t="shared" ca="1" si="102"/>
        <v>#REF!</v>
      </c>
      <c r="BD162" s="36" t="e">
        <f t="shared" ca="1" si="102"/>
        <v>#REF!</v>
      </c>
      <c r="BE162" s="36" t="e">
        <f t="shared" ca="1" si="85"/>
        <v>#REF!</v>
      </c>
      <c r="BF162" s="36" t="e">
        <f t="shared" ca="1" si="103"/>
        <v>#REF!</v>
      </c>
      <c r="BG162" s="36" t="e">
        <f t="shared" ca="1" si="103"/>
        <v>#REF!</v>
      </c>
      <c r="BH162" s="36" t="e">
        <f t="shared" ca="1" si="103"/>
        <v>#REF!</v>
      </c>
      <c r="BI162" s="36" t="e">
        <f t="shared" ca="1" si="103"/>
        <v>#REF!</v>
      </c>
      <c r="BJ162" s="36" t="e">
        <f t="shared" ca="1" si="103"/>
        <v>#REF!</v>
      </c>
      <c r="BK162" s="36" t="e">
        <f t="shared" ca="1" si="103"/>
        <v>#REF!</v>
      </c>
      <c r="BL162" s="36" t="e">
        <f t="shared" ca="1" si="103"/>
        <v>#REF!</v>
      </c>
      <c r="BM162" s="53" t="s">
        <v>679</v>
      </c>
      <c r="BN162" s="53" t="s">
        <v>323</v>
      </c>
      <c r="BO162" s="53" t="s">
        <v>519</v>
      </c>
    </row>
    <row r="163" spans="1:67" s="83" customFormat="1" x14ac:dyDescent="0.2">
      <c r="A163" s="80">
        <v>160</v>
      </c>
      <c r="B163" s="81" t="s">
        <v>680</v>
      </c>
      <c r="C163" s="80" t="str">
        <f t="shared" si="84"/>
        <v>夕張市</v>
      </c>
      <c r="D163" s="80" t="e">
        <f t="shared" ca="1" si="98"/>
        <v>#REF!</v>
      </c>
      <c r="E163" s="80" t="e">
        <f t="shared" ca="1" si="98"/>
        <v>#REF!</v>
      </c>
      <c r="F163" s="80" t="e">
        <f t="shared" ca="1" si="98"/>
        <v>#REF!</v>
      </c>
      <c r="G163" s="80" t="e">
        <f t="shared" ca="1" si="98"/>
        <v>#REF!</v>
      </c>
      <c r="H163" s="80" t="e">
        <f t="shared" ca="1" si="98"/>
        <v>#REF!</v>
      </c>
      <c r="I163" s="80" t="e">
        <f t="shared" ca="1" si="98"/>
        <v>#REF!</v>
      </c>
      <c r="J163" s="80" t="e">
        <f t="shared" ca="1" si="98"/>
        <v>#REF!</v>
      </c>
      <c r="K163" s="80" t="e">
        <f t="shared" ca="1" si="98"/>
        <v>#REF!</v>
      </c>
      <c r="L163" s="80" t="e">
        <f t="shared" ca="1" si="98"/>
        <v>#REF!</v>
      </c>
      <c r="M163" s="80" t="e">
        <f t="shared" ca="1" si="98"/>
        <v>#REF!</v>
      </c>
      <c r="N163" s="80" t="e">
        <f t="shared" ca="1" si="99"/>
        <v>#REF!</v>
      </c>
      <c r="O163" s="80" t="e">
        <f t="shared" ca="1" si="99"/>
        <v>#REF!</v>
      </c>
      <c r="P163" s="80" t="e">
        <f t="shared" ca="1" si="99"/>
        <v>#REF!</v>
      </c>
      <c r="Q163" s="80" t="e">
        <f t="shared" ca="1" si="99"/>
        <v>#REF!</v>
      </c>
      <c r="R163" s="80" t="e">
        <f t="shared" ca="1" si="99"/>
        <v>#REF!</v>
      </c>
      <c r="S163" s="80" t="e">
        <f t="shared" ca="1" si="99"/>
        <v>#REF!</v>
      </c>
      <c r="T163" s="80" t="e">
        <f t="shared" ca="1" si="99"/>
        <v>#REF!</v>
      </c>
      <c r="U163" s="80" t="e">
        <f t="shared" ca="1" si="99"/>
        <v>#REF!</v>
      </c>
      <c r="V163" s="80" t="e">
        <f t="shared" ca="1" si="99"/>
        <v>#REF!</v>
      </c>
      <c r="W163" s="80" t="e">
        <f t="shared" ca="1" si="99"/>
        <v>#REF!</v>
      </c>
      <c r="X163" s="80" t="e">
        <f t="shared" ca="1" si="100"/>
        <v>#REF!</v>
      </c>
      <c r="Y163" s="80" t="e">
        <f t="shared" ca="1" si="100"/>
        <v>#REF!</v>
      </c>
      <c r="Z163" s="80" t="e">
        <f t="shared" ca="1" si="100"/>
        <v>#REF!</v>
      </c>
      <c r="AA163" s="80" t="e">
        <f t="shared" ca="1" si="100"/>
        <v>#REF!</v>
      </c>
      <c r="AB163" s="80" t="e">
        <f t="shared" ca="1" si="100"/>
        <v>#REF!</v>
      </c>
      <c r="AC163" s="80" t="e">
        <f t="shared" ca="1" si="100"/>
        <v>#REF!</v>
      </c>
      <c r="AD163" s="80" t="e">
        <f t="shared" ca="1" si="100"/>
        <v>#REF!</v>
      </c>
      <c r="AE163" s="80" t="e">
        <f t="shared" ca="1" si="100"/>
        <v>#REF!</v>
      </c>
      <c r="AF163" s="80" t="e">
        <f t="shared" ca="1" si="100"/>
        <v>#REF!</v>
      </c>
      <c r="AG163" s="80" t="e">
        <f t="shared" ca="1" si="100"/>
        <v>#REF!</v>
      </c>
      <c r="AH163" s="80" t="e">
        <f t="shared" ca="1" si="101"/>
        <v>#REF!</v>
      </c>
      <c r="AI163" s="80" t="e">
        <f t="shared" ca="1" si="101"/>
        <v>#REF!</v>
      </c>
      <c r="AJ163" s="80" t="e">
        <f t="shared" ca="1" si="101"/>
        <v>#REF!</v>
      </c>
      <c r="AK163" s="80" t="e">
        <f t="shared" ca="1" si="101"/>
        <v>#REF!</v>
      </c>
      <c r="AL163" s="80" t="e">
        <f t="shared" ca="1" si="101"/>
        <v>#REF!</v>
      </c>
      <c r="AM163" s="80" t="e">
        <f t="shared" ca="1" si="101"/>
        <v>#REF!</v>
      </c>
      <c r="AN163" s="80" t="e">
        <f t="shared" ca="1" si="101"/>
        <v>#REF!</v>
      </c>
      <c r="AO163" s="80" t="e">
        <f t="shared" ca="1" si="101"/>
        <v>#REF!</v>
      </c>
      <c r="AP163" s="80" t="e">
        <f t="shared" ca="1" si="101"/>
        <v>#REF!</v>
      </c>
      <c r="AQ163" s="80" t="e">
        <f t="shared" ca="1" si="101"/>
        <v>#REF!</v>
      </c>
      <c r="AR163" s="80" t="e">
        <f t="shared" ca="1" si="102"/>
        <v>#REF!</v>
      </c>
      <c r="AS163" s="80" t="e">
        <f t="shared" ca="1" si="102"/>
        <v>#REF!</v>
      </c>
      <c r="AT163" s="80" t="e">
        <f t="shared" ca="1" si="102"/>
        <v>#REF!</v>
      </c>
      <c r="AU163" s="80" t="e">
        <f t="shared" ca="1" si="102"/>
        <v>#REF!</v>
      </c>
      <c r="AV163" s="80" t="e">
        <f t="shared" ca="1" si="102"/>
        <v>#REF!</v>
      </c>
      <c r="AW163" s="80" t="e">
        <f t="shared" ca="1" si="102"/>
        <v>#REF!</v>
      </c>
      <c r="AX163" s="80" t="e">
        <f t="shared" ca="1" si="102"/>
        <v>#REF!</v>
      </c>
      <c r="AY163" s="80" t="e">
        <f t="shared" ca="1" si="102"/>
        <v>#REF!</v>
      </c>
      <c r="AZ163" s="80" t="e">
        <f t="shared" ca="1" si="102"/>
        <v>#REF!</v>
      </c>
      <c r="BA163" s="80" t="e">
        <f t="shared" ca="1" si="102"/>
        <v>#REF!</v>
      </c>
      <c r="BB163" s="80" t="e">
        <f t="shared" ca="1" si="102"/>
        <v>#REF!</v>
      </c>
      <c r="BC163" s="80" t="e">
        <f t="shared" ca="1" si="102"/>
        <v>#REF!</v>
      </c>
      <c r="BD163" s="80" t="e">
        <f t="shared" ca="1" si="102"/>
        <v>#REF!</v>
      </c>
      <c r="BE163" s="80" t="e">
        <f t="shared" ca="1" si="85"/>
        <v>#REF!</v>
      </c>
      <c r="BF163" s="80" t="e">
        <f t="shared" ca="1" si="103"/>
        <v>#REF!</v>
      </c>
      <c r="BG163" s="80" t="e">
        <f t="shared" ca="1" si="103"/>
        <v>#REF!</v>
      </c>
      <c r="BH163" s="80" t="e">
        <f t="shared" ca="1" si="103"/>
        <v>#REF!</v>
      </c>
      <c r="BI163" s="80" t="e">
        <f t="shared" ca="1" si="103"/>
        <v>#REF!</v>
      </c>
      <c r="BJ163" s="80" t="e">
        <f t="shared" ca="1" si="103"/>
        <v>#REF!</v>
      </c>
      <c r="BK163" s="80" t="e">
        <f t="shared" ca="1" si="103"/>
        <v>#REF!</v>
      </c>
      <c r="BL163" s="80" t="e">
        <f t="shared" ca="1" si="103"/>
        <v>#REF!</v>
      </c>
      <c r="BM163" s="81" t="s">
        <v>680</v>
      </c>
      <c r="BN163" s="81" t="s">
        <v>324</v>
      </c>
      <c r="BO163" s="81" t="s">
        <v>437</v>
      </c>
    </row>
    <row r="164" spans="1:67" s="83" customFormat="1" x14ac:dyDescent="0.2">
      <c r="A164" s="80">
        <v>161</v>
      </c>
      <c r="B164" s="81" t="s">
        <v>681</v>
      </c>
      <c r="C164" s="80" t="str">
        <f t="shared" si="84"/>
        <v>夕張市</v>
      </c>
      <c r="D164" s="80" t="e">
        <f t="shared" ca="1" si="98"/>
        <v>#REF!</v>
      </c>
      <c r="E164" s="80" t="e">
        <f t="shared" ca="1" si="98"/>
        <v>#REF!</v>
      </c>
      <c r="F164" s="80" t="e">
        <f t="shared" ca="1" si="98"/>
        <v>#REF!</v>
      </c>
      <c r="G164" s="80" t="e">
        <f t="shared" ca="1" si="98"/>
        <v>#REF!</v>
      </c>
      <c r="H164" s="80" t="e">
        <f t="shared" ca="1" si="98"/>
        <v>#REF!</v>
      </c>
      <c r="I164" s="80" t="e">
        <f t="shared" ca="1" si="98"/>
        <v>#REF!</v>
      </c>
      <c r="J164" s="80" t="e">
        <f t="shared" ca="1" si="98"/>
        <v>#REF!</v>
      </c>
      <c r="K164" s="80" t="e">
        <f t="shared" ca="1" si="98"/>
        <v>#REF!</v>
      </c>
      <c r="L164" s="80" t="e">
        <f t="shared" ca="1" si="98"/>
        <v>#REF!</v>
      </c>
      <c r="M164" s="80" t="e">
        <f t="shared" ca="1" si="98"/>
        <v>#REF!</v>
      </c>
      <c r="N164" s="80" t="e">
        <f t="shared" ca="1" si="99"/>
        <v>#REF!</v>
      </c>
      <c r="O164" s="80" t="e">
        <f t="shared" ca="1" si="99"/>
        <v>#REF!</v>
      </c>
      <c r="P164" s="80" t="e">
        <f t="shared" ca="1" si="99"/>
        <v>#REF!</v>
      </c>
      <c r="Q164" s="80" t="e">
        <f t="shared" ca="1" si="99"/>
        <v>#REF!</v>
      </c>
      <c r="R164" s="80" t="e">
        <f t="shared" ca="1" si="99"/>
        <v>#REF!</v>
      </c>
      <c r="S164" s="80" t="e">
        <f t="shared" ca="1" si="99"/>
        <v>#REF!</v>
      </c>
      <c r="T164" s="80" t="e">
        <f t="shared" ca="1" si="99"/>
        <v>#REF!</v>
      </c>
      <c r="U164" s="80" t="e">
        <f t="shared" ca="1" si="99"/>
        <v>#REF!</v>
      </c>
      <c r="V164" s="80" t="e">
        <f t="shared" ca="1" si="99"/>
        <v>#REF!</v>
      </c>
      <c r="W164" s="80" t="e">
        <f t="shared" ca="1" si="99"/>
        <v>#REF!</v>
      </c>
      <c r="X164" s="80" t="e">
        <f t="shared" ca="1" si="100"/>
        <v>#REF!</v>
      </c>
      <c r="Y164" s="80" t="e">
        <f t="shared" ca="1" si="100"/>
        <v>#REF!</v>
      </c>
      <c r="Z164" s="80" t="e">
        <f t="shared" ca="1" si="100"/>
        <v>#REF!</v>
      </c>
      <c r="AA164" s="80" t="e">
        <f t="shared" ca="1" si="100"/>
        <v>#REF!</v>
      </c>
      <c r="AB164" s="80" t="e">
        <f t="shared" ca="1" si="100"/>
        <v>#REF!</v>
      </c>
      <c r="AC164" s="80" t="e">
        <f t="shared" ca="1" si="100"/>
        <v>#REF!</v>
      </c>
      <c r="AD164" s="80" t="e">
        <f t="shared" ca="1" si="100"/>
        <v>#REF!</v>
      </c>
      <c r="AE164" s="80" t="e">
        <f t="shared" ca="1" si="100"/>
        <v>#REF!</v>
      </c>
      <c r="AF164" s="80" t="e">
        <f t="shared" ca="1" si="100"/>
        <v>#REF!</v>
      </c>
      <c r="AG164" s="80" t="e">
        <f t="shared" ca="1" si="100"/>
        <v>#REF!</v>
      </c>
      <c r="AH164" s="80" t="e">
        <f t="shared" ca="1" si="101"/>
        <v>#REF!</v>
      </c>
      <c r="AI164" s="80" t="e">
        <f t="shared" ca="1" si="101"/>
        <v>#REF!</v>
      </c>
      <c r="AJ164" s="80" t="e">
        <f t="shared" ca="1" si="101"/>
        <v>#REF!</v>
      </c>
      <c r="AK164" s="80" t="e">
        <f t="shared" ca="1" si="101"/>
        <v>#REF!</v>
      </c>
      <c r="AL164" s="80" t="e">
        <f t="shared" ca="1" si="101"/>
        <v>#REF!</v>
      </c>
      <c r="AM164" s="80" t="e">
        <f t="shared" ca="1" si="101"/>
        <v>#REF!</v>
      </c>
      <c r="AN164" s="80" t="e">
        <f t="shared" ca="1" si="101"/>
        <v>#REF!</v>
      </c>
      <c r="AO164" s="80" t="e">
        <f t="shared" ca="1" si="101"/>
        <v>#REF!</v>
      </c>
      <c r="AP164" s="80" t="e">
        <f t="shared" ca="1" si="101"/>
        <v>#REF!</v>
      </c>
      <c r="AQ164" s="80" t="e">
        <f t="shared" ca="1" si="101"/>
        <v>#REF!</v>
      </c>
      <c r="AR164" s="80" t="e">
        <f t="shared" ca="1" si="102"/>
        <v>#REF!</v>
      </c>
      <c r="AS164" s="80" t="e">
        <f t="shared" ca="1" si="102"/>
        <v>#REF!</v>
      </c>
      <c r="AT164" s="80" t="e">
        <f t="shared" ca="1" si="102"/>
        <v>#REF!</v>
      </c>
      <c r="AU164" s="80" t="e">
        <f t="shared" ca="1" si="102"/>
        <v>#REF!</v>
      </c>
      <c r="AV164" s="80" t="e">
        <f t="shared" ca="1" si="102"/>
        <v>#REF!</v>
      </c>
      <c r="AW164" s="80" t="e">
        <f t="shared" ca="1" si="102"/>
        <v>#REF!</v>
      </c>
      <c r="AX164" s="80" t="e">
        <f t="shared" ca="1" si="102"/>
        <v>#REF!</v>
      </c>
      <c r="AY164" s="80" t="e">
        <f t="shared" ca="1" si="102"/>
        <v>#REF!</v>
      </c>
      <c r="AZ164" s="80" t="e">
        <f t="shared" ca="1" si="102"/>
        <v>#REF!</v>
      </c>
      <c r="BA164" s="80" t="e">
        <f t="shared" ca="1" si="102"/>
        <v>#REF!</v>
      </c>
      <c r="BB164" s="80" t="e">
        <f t="shared" ca="1" si="102"/>
        <v>#REF!</v>
      </c>
      <c r="BC164" s="80" t="e">
        <f t="shared" ca="1" si="102"/>
        <v>#REF!</v>
      </c>
      <c r="BD164" s="80" t="e">
        <f t="shared" ca="1" si="102"/>
        <v>#REF!</v>
      </c>
      <c r="BE164" s="80" t="e">
        <f t="shared" ca="1" si="85"/>
        <v>#REF!</v>
      </c>
      <c r="BF164" s="80" t="e">
        <f t="shared" ca="1" si="103"/>
        <v>#REF!</v>
      </c>
      <c r="BG164" s="80" t="e">
        <f t="shared" ca="1" si="103"/>
        <v>#REF!</v>
      </c>
      <c r="BH164" s="80" t="e">
        <f t="shared" ca="1" si="103"/>
        <v>#REF!</v>
      </c>
      <c r="BI164" s="80" t="e">
        <f t="shared" ca="1" si="103"/>
        <v>#REF!</v>
      </c>
      <c r="BJ164" s="80" t="e">
        <f t="shared" ca="1" si="103"/>
        <v>#REF!</v>
      </c>
      <c r="BK164" s="80" t="e">
        <f t="shared" ca="1" si="103"/>
        <v>#REF!</v>
      </c>
      <c r="BL164" s="80" t="e">
        <f t="shared" ca="1" si="103"/>
        <v>#REF!</v>
      </c>
      <c r="BM164" s="81" t="s">
        <v>681</v>
      </c>
      <c r="BN164" s="81" t="s">
        <v>324</v>
      </c>
      <c r="BO164" s="81" t="s">
        <v>518</v>
      </c>
    </row>
    <row r="165" spans="1:67" s="83" customFormat="1" x14ac:dyDescent="0.2">
      <c r="A165" s="80">
        <v>162</v>
      </c>
      <c r="B165" s="81" t="s">
        <v>682</v>
      </c>
      <c r="C165" s="80" t="str">
        <f t="shared" si="84"/>
        <v>夕張市</v>
      </c>
      <c r="D165" s="80" t="e">
        <f t="shared" ca="1" si="98"/>
        <v>#REF!</v>
      </c>
      <c r="E165" s="80" t="e">
        <f t="shared" ca="1" si="98"/>
        <v>#REF!</v>
      </c>
      <c r="F165" s="80" t="e">
        <f t="shared" ca="1" si="98"/>
        <v>#REF!</v>
      </c>
      <c r="G165" s="80" t="e">
        <f t="shared" ca="1" si="98"/>
        <v>#REF!</v>
      </c>
      <c r="H165" s="80" t="e">
        <f t="shared" ca="1" si="98"/>
        <v>#REF!</v>
      </c>
      <c r="I165" s="80" t="e">
        <f t="shared" ca="1" si="98"/>
        <v>#REF!</v>
      </c>
      <c r="J165" s="80" t="e">
        <f t="shared" ca="1" si="98"/>
        <v>#REF!</v>
      </c>
      <c r="K165" s="80" t="e">
        <f t="shared" ca="1" si="98"/>
        <v>#REF!</v>
      </c>
      <c r="L165" s="80" t="e">
        <f t="shared" ca="1" si="98"/>
        <v>#REF!</v>
      </c>
      <c r="M165" s="80" t="e">
        <f t="shared" ca="1" si="98"/>
        <v>#REF!</v>
      </c>
      <c r="N165" s="80" t="e">
        <f t="shared" ca="1" si="99"/>
        <v>#REF!</v>
      </c>
      <c r="O165" s="80" t="e">
        <f t="shared" ca="1" si="99"/>
        <v>#REF!</v>
      </c>
      <c r="P165" s="80" t="e">
        <f t="shared" ca="1" si="99"/>
        <v>#REF!</v>
      </c>
      <c r="Q165" s="80" t="e">
        <f t="shared" ca="1" si="99"/>
        <v>#REF!</v>
      </c>
      <c r="R165" s="80" t="e">
        <f t="shared" ca="1" si="99"/>
        <v>#REF!</v>
      </c>
      <c r="S165" s="80" t="e">
        <f t="shared" ca="1" si="99"/>
        <v>#REF!</v>
      </c>
      <c r="T165" s="80" t="e">
        <f t="shared" ca="1" si="99"/>
        <v>#REF!</v>
      </c>
      <c r="U165" s="80" t="e">
        <f t="shared" ca="1" si="99"/>
        <v>#REF!</v>
      </c>
      <c r="V165" s="80" t="e">
        <f t="shared" ca="1" si="99"/>
        <v>#REF!</v>
      </c>
      <c r="W165" s="80" t="e">
        <f t="shared" ca="1" si="99"/>
        <v>#REF!</v>
      </c>
      <c r="X165" s="80" t="e">
        <f t="shared" ca="1" si="100"/>
        <v>#REF!</v>
      </c>
      <c r="Y165" s="80" t="e">
        <f t="shared" ca="1" si="100"/>
        <v>#REF!</v>
      </c>
      <c r="Z165" s="80" t="e">
        <f t="shared" ca="1" si="100"/>
        <v>#REF!</v>
      </c>
      <c r="AA165" s="80" t="e">
        <f t="shared" ca="1" si="100"/>
        <v>#REF!</v>
      </c>
      <c r="AB165" s="80" t="e">
        <f t="shared" ca="1" si="100"/>
        <v>#REF!</v>
      </c>
      <c r="AC165" s="80" t="e">
        <f t="shared" ca="1" si="100"/>
        <v>#REF!</v>
      </c>
      <c r="AD165" s="80" t="e">
        <f t="shared" ca="1" si="100"/>
        <v>#REF!</v>
      </c>
      <c r="AE165" s="80" t="e">
        <f t="shared" ca="1" si="100"/>
        <v>#REF!</v>
      </c>
      <c r="AF165" s="80" t="e">
        <f t="shared" ca="1" si="100"/>
        <v>#REF!</v>
      </c>
      <c r="AG165" s="80" t="e">
        <f t="shared" ca="1" si="100"/>
        <v>#REF!</v>
      </c>
      <c r="AH165" s="80" t="e">
        <f t="shared" ca="1" si="101"/>
        <v>#REF!</v>
      </c>
      <c r="AI165" s="80" t="e">
        <f t="shared" ca="1" si="101"/>
        <v>#REF!</v>
      </c>
      <c r="AJ165" s="80" t="e">
        <f t="shared" ca="1" si="101"/>
        <v>#REF!</v>
      </c>
      <c r="AK165" s="80" t="e">
        <f t="shared" ca="1" si="101"/>
        <v>#REF!</v>
      </c>
      <c r="AL165" s="80" t="e">
        <f t="shared" ca="1" si="101"/>
        <v>#REF!</v>
      </c>
      <c r="AM165" s="80" t="e">
        <f t="shared" ca="1" si="101"/>
        <v>#REF!</v>
      </c>
      <c r="AN165" s="80" t="e">
        <f t="shared" ca="1" si="101"/>
        <v>#REF!</v>
      </c>
      <c r="AO165" s="80" t="e">
        <f t="shared" ca="1" si="101"/>
        <v>#REF!</v>
      </c>
      <c r="AP165" s="80" t="e">
        <f t="shared" ca="1" si="101"/>
        <v>#REF!</v>
      </c>
      <c r="AQ165" s="80" t="e">
        <f t="shared" ca="1" si="101"/>
        <v>#REF!</v>
      </c>
      <c r="AR165" s="80" t="e">
        <f t="shared" ca="1" si="102"/>
        <v>#REF!</v>
      </c>
      <c r="AS165" s="80" t="e">
        <f t="shared" ca="1" si="102"/>
        <v>#REF!</v>
      </c>
      <c r="AT165" s="80" t="e">
        <f t="shared" ca="1" si="102"/>
        <v>#REF!</v>
      </c>
      <c r="AU165" s="80" t="e">
        <f t="shared" ca="1" si="102"/>
        <v>#REF!</v>
      </c>
      <c r="AV165" s="80" t="e">
        <f t="shared" ca="1" si="102"/>
        <v>#REF!</v>
      </c>
      <c r="AW165" s="80" t="e">
        <f t="shared" ca="1" si="102"/>
        <v>#REF!</v>
      </c>
      <c r="AX165" s="80" t="e">
        <f t="shared" ca="1" si="102"/>
        <v>#REF!</v>
      </c>
      <c r="AY165" s="80" t="e">
        <f t="shared" ca="1" si="102"/>
        <v>#REF!</v>
      </c>
      <c r="AZ165" s="80" t="e">
        <f t="shared" ca="1" si="102"/>
        <v>#REF!</v>
      </c>
      <c r="BA165" s="80" t="e">
        <f t="shared" ca="1" si="102"/>
        <v>#REF!</v>
      </c>
      <c r="BB165" s="80" t="e">
        <f t="shared" ca="1" si="102"/>
        <v>#REF!</v>
      </c>
      <c r="BC165" s="80" t="e">
        <f t="shared" ca="1" si="102"/>
        <v>#REF!</v>
      </c>
      <c r="BD165" s="80" t="e">
        <f t="shared" ca="1" si="102"/>
        <v>#REF!</v>
      </c>
      <c r="BE165" s="80" t="e">
        <f t="shared" ca="1" si="85"/>
        <v>#REF!</v>
      </c>
      <c r="BF165" s="80" t="e">
        <f t="shared" ca="1" si="103"/>
        <v>#REF!</v>
      </c>
      <c r="BG165" s="80" t="e">
        <f t="shared" ca="1" si="103"/>
        <v>#REF!</v>
      </c>
      <c r="BH165" s="80" t="e">
        <f t="shared" ca="1" si="103"/>
        <v>#REF!</v>
      </c>
      <c r="BI165" s="80" t="e">
        <f t="shared" ca="1" si="103"/>
        <v>#REF!</v>
      </c>
      <c r="BJ165" s="80" t="e">
        <f t="shared" ca="1" si="103"/>
        <v>#REF!</v>
      </c>
      <c r="BK165" s="80" t="e">
        <f t="shared" ca="1" si="103"/>
        <v>#REF!</v>
      </c>
      <c r="BL165" s="80" t="e">
        <f t="shared" ca="1" si="103"/>
        <v>#REF!</v>
      </c>
      <c r="BM165" s="81" t="s">
        <v>682</v>
      </c>
      <c r="BN165" s="81" t="s">
        <v>324</v>
      </c>
      <c r="BO165" s="81" t="s">
        <v>519</v>
      </c>
    </row>
    <row r="166" spans="1:67" x14ac:dyDescent="0.2">
      <c r="C166" s="36">
        <v>1</v>
      </c>
      <c r="D166" s="36">
        <v>2</v>
      </c>
      <c r="E166" s="36">
        <v>3</v>
      </c>
      <c r="F166" s="36">
        <v>4</v>
      </c>
      <c r="G166" s="36">
        <v>5</v>
      </c>
      <c r="H166" s="36">
        <v>6</v>
      </c>
      <c r="I166" s="36">
        <v>7</v>
      </c>
      <c r="J166" s="36">
        <v>8</v>
      </c>
      <c r="K166" s="36">
        <v>9</v>
      </c>
      <c r="L166" s="36">
        <v>10</v>
      </c>
      <c r="M166" s="36">
        <v>11</v>
      </c>
      <c r="N166" s="36">
        <v>12</v>
      </c>
      <c r="O166" s="36">
        <v>13</v>
      </c>
      <c r="P166" s="36">
        <v>14</v>
      </c>
      <c r="Q166" s="36">
        <v>15</v>
      </c>
      <c r="R166" s="36">
        <v>16</v>
      </c>
      <c r="S166" s="36">
        <v>17</v>
      </c>
      <c r="T166" s="36">
        <v>18</v>
      </c>
      <c r="U166" s="36">
        <v>19</v>
      </c>
      <c r="V166" s="36">
        <v>20</v>
      </c>
      <c r="W166" s="36">
        <v>21</v>
      </c>
      <c r="X166" s="36">
        <v>22</v>
      </c>
      <c r="Y166" s="36">
        <v>23</v>
      </c>
      <c r="Z166" s="36">
        <v>24</v>
      </c>
      <c r="AA166" s="36">
        <v>25</v>
      </c>
      <c r="AB166" s="36">
        <v>26</v>
      </c>
      <c r="AC166" s="36">
        <v>27</v>
      </c>
      <c r="AD166" s="36">
        <v>28</v>
      </c>
      <c r="AE166" s="36">
        <v>29</v>
      </c>
      <c r="AF166" s="36">
        <v>30</v>
      </c>
      <c r="AG166" s="36">
        <v>31</v>
      </c>
      <c r="AH166" s="36">
        <v>32</v>
      </c>
      <c r="AI166" s="36">
        <v>33</v>
      </c>
      <c r="AJ166" s="36">
        <v>34</v>
      </c>
      <c r="AK166" s="36">
        <v>35</v>
      </c>
      <c r="AL166" s="36">
        <v>36</v>
      </c>
      <c r="AM166" s="36">
        <v>37</v>
      </c>
      <c r="AN166" s="36">
        <v>38</v>
      </c>
      <c r="AO166" s="36">
        <v>39</v>
      </c>
      <c r="AP166" s="36">
        <v>40</v>
      </c>
      <c r="AQ166" s="36">
        <v>41</v>
      </c>
      <c r="AR166" s="36">
        <v>42</v>
      </c>
      <c r="AS166" s="36">
        <v>43</v>
      </c>
      <c r="AT166" s="36">
        <v>44</v>
      </c>
      <c r="AU166" s="36">
        <v>45</v>
      </c>
      <c r="AV166" s="36">
        <v>46</v>
      </c>
      <c r="AW166" s="36">
        <v>47</v>
      </c>
      <c r="AX166" s="36">
        <v>48</v>
      </c>
      <c r="AY166" s="36">
        <v>49</v>
      </c>
      <c r="AZ166" s="36">
        <v>50</v>
      </c>
      <c r="BA166" s="36">
        <v>51</v>
      </c>
      <c r="BB166" s="36">
        <v>52</v>
      </c>
      <c r="BC166" s="36">
        <v>53</v>
      </c>
      <c r="BD166" s="36">
        <v>54</v>
      </c>
      <c r="BE166" s="36">
        <v>55</v>
      </c>
      <c r="BF166" s="36">
        <v>56</v>
      </c>
      <c r="BG166" s="36">
        <v>57</v>
      </c>
      <c r="BH166" s="36">
        <v>58</v>
      </c>
      <c r="BI166" s="36">
        <v>59</v>
      </c>
      <c r="BJ166" s="36">
        <v>60</v>
      </c>
      <c r="BK166" s="36">
        <v>61</v>
      </c>
      <c r="BL166" s="36">
        <v>62</v>
      </c>
      <c r="BM166" s="37">
        <v>63</v>
      </c>
      <c r="BN166" s="37">
        <v>64</v>
      </c>
    </row>
    <row r="168" spans="1:67" x14ac:dyDescent="0.2">
      <c r="C168" s="36" t="s">
        <v>683</v>
      </c>
      <c r="D168" s="36" t="e">
        <f ca="1">MAX(D4:D165)</f>
        <v>#REF!</v>
      </c>
      <c r="E168" s="36" t="s">
        <v>685</v>
      </c>
      <c r="F168" s="36" t="e">
        <f t="shared" ref="F168:BL168" ca="1" si="104">MAX(F4:F165)</f>
        <v>#REF!</v>
      </c>
      <c r="G168" s="36" t="e">
        <f t="shared" ca="1" si="104"/>
        <v>#REF!</v>
      </c>
      <c r="H168" s="36" t="e">
        <f t="shared" ca="1" si="104"/>
        <v>#REF!</v>
      </c>
      <c r="I168" s="36" t="e">
        <f t="shared" ca="1" si="104"/>
        <v>#REF!</v>
      </c>
      <c r="J168" s="36" t="e">
        <f t="shared" ca="1" si="104"/>
        <v>#REF!</v>
      </c>
      <c r="K168" s="36" t="e">
        <f t="shared" ca="1" si="104"/>
        <v>#REF!</v>
      </c>
      <c r="L168" s="36" t="e">
        <f t="shared" ca="1" si="104"/>
        <v>#REF!</v>
      </c>
      <c r="M168" s="36" t="e">
        <f t="shared" ca="1" si="104"/>
        <v>#REF!</v>
      </c>
      <c r="N168" s="36" t="e">
        <f t="shared" ca="1" si="104"/>
        <v>#REF!</v>
      </c>
      <c r="O168" s="36" t="e">
        <f t="shared" ca="1" si="104"/>
        <v>#REF!</v>
      </c>
      <c r="P168" s="36" t="e">
        <f t="shared" ca="1" si="104"/>
        <v>#REF!</v>
      </c>
      <c r="Q168" s="36" t="e">
        <f t="shared" ca="1" si="104"/>
        <v>#REF!</v>
      </c>
      <c r="R168" s="36" t="e">
        <f t="shared" ca="1" si="104"/>
        <v>#REF!</v>
      </c>
      <c r="S168" s="36" t="e">
        <f t="shared" ca="1" si="104"/>
        <v>#REF!</v>
      </c>
      <c r="T168" s="36" t="e">
        <f t="shared" ca="1" si="104"/>
        <v>#REF!</v>
      </c>
      <c r="U168" s="36" t="e">
        <f t="shared" ca="1" si="104"/>
        <v>#REF!</v>
      </c>
      <c r="V168" s="36" t="e">
        <f t="shared" ca="1" si="104"/>
        <v>#REF!</v>
      </c>
      <c r="W168" s="36" t="e">
        <f t="shared" ca="1" si="104"/>
        <v>#REF!</v>
      </c>
      <c r="X168" s="36" t="e">
        <f t="shared" ca="1" si="104"/>
        <v>#REF!</v>
      </c>
      <c r="Y168" s="36" t="e">
        <f t="shared" ca="1" si="104"/>
        <v>#REF!</v>
      </c>
      <c r="Z168" s="36" t="e">
        <f t="shared" ca="1" si="104"/>
        <v>#REF!</v>
      </c>
      <c r="AA168" s="36" t="e">
        <f t="shared" ca="1" si="104"/>
        <v>#REF!</v>
      </c>
      <c r="AB168" s="36" t="e">
        <f t="shared" ca="1" si="104"/>
        <v>#REF!</v>
      </c>
      <c r="AC168" s="36" t="e">
        <f t="shared" ca="1" si="104"/>
        <v>#REF!</v>
      </c>
      <c r="AD168" s="36" t="e">
        <f t="shared" ca="1" si="104"/>
        <v>#REF!</v>
      </c>
      <c r="AE168" s="36" t="e">
        <f t="shared" ca="1" si="104"/>
        <v>#REF!</v>
      </c>
      <c r="AF168" s="36" t="e">
        <f t="shared" ca="1" si="104"/>
        <v>#REF!</v>
      </c>
      <c r="AG168" s="36" t="e">
        <f t="shared" ca="1" si="104"/>
        <v>#REF!</v>
      </c>
      <c r="AH168" s="36" t="e">
        <f t="shared" ca="1" si="104"/>
        <v>#REF!</v>
      </c>
      <c r="AI168" s="36" t="e">
        <f t="shared" ca="1" si="104"/>
        <v>#REF!</v>
      </c>
      <c r="AJ168" s="36" t="e">
        <f t="shared" ca="1" si="104"/>
        <v>#REF!</v>
      </c>
      <c r="AK168" s="36" t="e">
        <f t="shared" ca="1" si="104"/>
        <v>#REF!</v>
      </c>
      <c r="AL168" s="36" t="e">
        <f t="shared" ca="1" si="104"/>
        <v>#REF!</v>
      </c>
      <c r="AM168" s="36" t="e">
        <f t="shared" ca="1" si="104"/>
        <v>#REF!</v>
      </c>
      <c r="AN168" s="36" t="e">
        <f t="shared" ca="1" si="104"/>
        <v>#REF!</v>
      </c>
      <c r="AO168" s="36" t="e">
        <f t="shared" ca="1" si="104"/>
        <v>#REF!</v>
      </c>
      <c r="AP168" s="36" t="e">
        <f t="shared" ca="1" si="104"/>
        <v>#REF!</v>
      </c>
      <c r="AQ168" s="36" t="e">
        <f t="shared" ca="1" si="104"/>
        <v>#REF!</v>
      </c>
      <c r="AR168" s="36" t="e">
        <f t="shared" ca="1" si="104"/>
        <v>#REF!</v>
      </c>
      <c r="AS168" s="36" t="e">
        <f t="shared" ca="1" si="104"/>
        <v>#REF!</v>
      </c>
      <c r="AT168" s="36" t="e">
        <f t="shared" ca="1" si="104"/>
        <v>#REF!</v>
      </c>
      <c r="AU168" s="36" t="e">
        <f t="shared" ca="1" si="104"/>
        <v>#REF!</v>
      </c>
      <c r="AV168" s="36" t="e">
        <f t="shared" ca="1" si="104"/>
        <v>#REF!</v>
      </c>
      <c r="AW168" s="36" t="e">
        <f t="shared" ca="1" si="104"/>
        <v>#REF!</v>
      </c>
      <c r="AX168" s="36" t="e">
        <f t="shared" ca="1" si="104"/>
        <v>#REF!</v>
      </c>
      <c r="AY168" s="36" t="e">
        <f t="shared" ca="1" si="104"/>
        <v>#REF!</v>
      </c>
      <c r="AZ168" s="36" t="e">
        <f t="shared" ca="1" si="104"/>
        <v>#REF!</v>
      </c>
      <c r="BA168" s="36" t="e">
        <f t="shared" ca="1" si="104"/>
        <v>#REF!</v>
      </c>
      <c r="BB168" s="36" t="e">
        <f t="shared" ca="1" si="104"/>
        <v>#REF!</v>
      </c>
      <c r="BC168" s="36" t="e">
        <f t="shared" ca="1" si="104"/>
        <v>#REF!</v>
      </c>
      <c r="BD168" s="36" t="e">
        <f t="shared" ca="1" si="104"/>
        <v>#REF!</v>
      </c>
      <c r="BE168" s="36" t="e">
        <f t="shared" ca="1" si="104"/>
        <v>#REF!</v>
      </c>
      <c r="BF168" s="36" t="e">
        <f t="shared" ca="1" si="104"/>
        <v>#REF!</v>
      </c>
      <c r="BG168" s="36" t="e">
        <f t="shared" ca="1" si="104"/>
        <v>#REF!</v>
      </c>
      <c r="BH168" s="36" t="e">
        <f t="shared" ca="1" si="104"/>
        <v>#REF!</v>
      </c>
      <c r="BI168" s="36" t="e">
        <f t="shared" ca="1" si="104"/>
        <v>#REF!</v>
      </c>
      <c r="BJ168" s="36" t="e">
        <f t="shared" ca="1" si="104"/>
        <v>#REF!</v>
      </c>
      <c r="BK168" s="36" t="e">
        <f t="shared" ca="1" si="104"/>
        <v>#REF!</v>
      </c>
      <c r="BL168" s="36" t="e">
        <f t="shared" ca="1" si="104"/>
        <v>#REF!</v>
      </c>
    </row>
    <row r="169" spans="1:67" s="87" customFormat="1" ht="44" x14ac:dyDescent="0.2">
      <c r="C169" s="72" t="s">
        <v>684</v>
      </c>
      <c r="D169" s="72" t="e">
        <f ca="1">VLOOKUP(D168,D4:$BN165,$BN166-D166+1,0)</f>
        <v>#REF!</v>
      </c>
      <c r="E169" s="72" t="s">
        <v>685</v>
      </c>
      <c r="F169" s="72" t="e">
        <f ca="1">VLOOKUP(F168,F4:$BN165,$BN166-F166+1,0)</f>
        <v>#REF!</v>
      </c>
      <c r="G169" s="72" t="e">
        <f ca="1">VLOOKUP(G168,G4:$BN165,$BN166-G166+1,0)</f>
        <v>#REF!</v>
      </c>
      <c r="H169" s="72" t="e">
        <f ca="1">VLOOKUP(H168,H4:$BN165,$BN166-H166+1,0)</f>
        <v>#REF!</v>
      </c>
      <c r="I169" s="72" t="e">
        <f ca="1">VLOOKUP(I168,I4:$BM165,$BM166-I166+1,0)</f>
        <v>#REF!</v>
      </c>
      <c r="J169" s="72" t="e">
        <f ca="1">VLOOKUP(J168,J4:$BM165,$BM166-J166+1,0)</f>
        <v>#REF!</v>
      </c>
      <c r="K169" s="72" t="e">
        <f ca="1">VLOOKUP(K168,K4:$BM165,$BM166-K166+1,0)</f>
        <v>#REF!</v>
      </c>
      <c r="L169" s="72" t="e">
        <f ca="1">VLOOKUP(L168,L4:$BM165,$BM166-L166+1,0)</f>
        <v>#REF!</v>
      </c>
      <c r="M169" s="72" t="e">
        <f ca="1">VLOOKUP(M168,M4:$BM165,$BM166-M166+1,0)</f>
        <v>#REF!</v>
      </c>
      <c r="N169" s="72" t="e">
        <f ca="1">VLOOKUP(N168,N4:$BM165,$BM166-N166+1,0)</f>
        <v>#REF!</v>
      </c>
      <c r="O169" s="72" t="e">
        <f ca="1">VLOOKUP(O168,O4:$BN165,$BN166-O166+1,0)</f>
        <v>#REF!</v>
      </c>
      <c r="P169" s="72" t="e">
        <f ca="1">VLOOKUP(P168,P4:$BN165,$BN166-P166+1,0)</f>
        <v>#REF!</v>
      </c>
      <c r="Q169" s="72" t="e">
        <f ca="1">VLOOKUP(Q168,Q4:$BN165,$BN166-Q166+1,0)</f>
        <v>#REF!</v>
      </c>
      <c r="R169" s="72" t="e">
        <f ca="1">VLOOKUP(R168,R4:$BN165,$BN166-R166+1,0)</f>
        <v>#REF!</v>
      </c>
      <c r="S169" s="72" t="e">
        <f ca="1">VLOOKUP(S168,S4:$BN165,$BN166-S166+1,0)</f>
        <v>#REF!</v>
      </c>
      <c r="T169" s="72" t="e">
        <f ca="1">VLOOKUP(T168,T4:$BN165,$BN166-T166+1,0)</f>
        <v>#REF!</v>
      </c>
      <c r="U169" s="72" t="e">
        <f ca="1">VLOOKUP(U168,U4:$BN165,$BN166-U166+1,0)</f>
        <v>#REF!</v>
      </c>
      <c r="V169" s="72" t="e">
        <f ca="1">VLOOKUP(V168,V4:$BN165,$BN166-V166+1,0)</f>
        <v>#REF!</v>
      </c>
      <c r="W169" s="72" t="e">
        <f ca="1">VLOOKUP(W168,W4:$BM165,$BM166-W166+1,0)</f>
        <v>#REF!</v>
      </c>
      <c r="X169" s="72" t="e">
        <f ca="1">VLOOKUP(X168,X4:$BM165,$BM166-X166+1,0)</f>
        <v>#REF!</v>
      </c>
      <c r="Y169" s="72" t="e">
        <f ca="1">VLOOKUP(Y168,Y4:$BM165,$BM166-Y166+1,0)</f>
        <v>#REF!</v>
      </c>
      <c r="Z169" s="72" t="e">
        <f ca="1">VLOOKUP(Z168,Z4:$BM165,$BM166-Z166+1,0)</f>
        <v>#REF!</v>
      </c>
      <c r="AA169" s="72" t="e">
        <f ca="1">VLOOKUP(AA168,AA4:$BM165,$BM166-AA166+1,0)</f>
        <v>#REF!</v>
      </c>
      <c r="AB169" s="72" t="e">
        <f ca="1">VLOOKUP(AB168,AB4:$BM165,$BM166-AB166+1,0)</f>
        <v>#REF!</v>
      </c>
      <c r="AC169" s="72" t="e">
        <f ca="1">VLOOKUP(AC168,AC4:$BM165,$BM166-AC166+1,0)</f>
        <v>#REF!</v>
      </c>
      <c r="AD169" s="72" t="e">
        <f ca="1">VLOOKUP(AD168,AD4:$BM165,$BM166-AD166+1,0)</f>
        <v>#REF!</v>
      </c>
      <c r="AE169" s="72" t="e">
        <f ca="1">VLOOKUP(AE168,AE4:$BM165,$BM166-AE166+1,0)</f>
        <v>#REF!</v>
      </c>
      <c r="AF169" s="72" t="e">
        <f ca="1">VLOOKUP(AF168,AF4:$BM165,$BM166-AF166+1,0)</f>
        <v>#REF!</v>
      </c>
      <c r="AG169" s="72" t="e">
        <f ca="1">VLOOKUP(AG168,AG4:$BM165,$BM166-AG166+1,0)</f>
        <v>#REF!</v>
      </c>
      <c r="AH169" s="72" t="e">
        <f ca="1">VLOOKUP(AH168,AH4:$BM165,$BM166-AH166+1,0)</f>
        <v>#REF!</v>
      </c>
      <c r="AI169" s="72" t="e">
        <f ca="1">VLOOKUP(AI168,AI4:$BM165,$BM166-AI166+1,0)</f>
        <v>#REF!</v>
      </c>
      <c r="AJ169" s="72" t="e">
        <f ca="1">VLOOKUP(AJ168,AJ4:$BM165,$BM166-AJ166+1,0)</f>
        <v>#REF!</v>
      </c>
      <c r="AK169" s="72" t="e">
        <f ca="1">VLOOKUP(AK168,AK4:$BM165,$BM166-AK166+1,0)</f>
        <v>#REF!</v>
      </c>
      <c r="AL169" s="72" t="e">
        <f ca="1">VLOOKUP(AL168,AL4:$BM165,$BM166-AL166+1,0)</f>
        <v>#REF!</v>
      </c>
      <c r="AM169" s="72" t="e">
        <f ca="1">VLOOKUP(AM168,AM4:$BM165,$BM166-AM166+1,0)</f>
        <v>#REF!</v>
      </c>
      <c r="AN169" s="72" t="e">
        <f ca="1">VLOOKUP(AN168,AN4:$BM165,$BM166-AN166+1,0)</f>
        <v>#REF!</v>
      </c>
      <c r="AO169" s="72" t="e">
        <f ca="1">VLOOKUP(AO168,AO4:$BM165,$BM166-AO166+1,0)</f>
        <v>#REF!</v>
      </c>
      <c r="AP169" s="72" t="e">
        <f ca="1">VLOOKUP(AP168,AP4:$BM165,$BM166-AP166+1,0)</f>
        <v>#REF!</v>
      </c>
      <c r="AQ169" s="72" t="e">
        <f ca="1">VLOOKUP(AQ168,AQ4:$BM165,$BM166-AQ166+1,0)</f>
        <v>#REF!</v>
      </c>
      <c r="AR169" s="72" t="e">
        <f ca="1">VLOOKUP(AR168,AR4:$BM165,$BM166-AR166+1,0)</f>
        <v>#REF!</v>
      </c>
      <c r="AS169" s="72" t="e">
        <f ca="1">VLOOKUP(AS168,AS4:$BN165,$BN166-AS166+1,0)</f>
        <v>#REF!</v>
      </c>
      <c r="AT169" s="72" t="e">
        <f ca="1">VLOOKUP(AT168,AT4:$BN165,$BN166-AT166+1,0)</f>
        <v>#REF!</v>
      </c>
      <c r="AU169" s="72" t="e">
        <f ca="1">VLOOKUP(AU168,AU4:$BN165,$BN166-AU166+1,0)</f>
        <v>#REF!</v>
      </c>
      <c r="AV169" s="72" t="e">
        <f ca="1">VLOOKUP(AV168,AV4:$BN165,$BN166-AV166+1,0)</f>
        <v>#REF!</v>
      </c>
      <c r="AW169" s="72" t="e">
        <f ca="1">VLOOKUP(AW168,AW4:$BN165,$BN166-AW166+1,0)</f>
        <v>#REF!</v>
      </c>
      <c r="AX169" s="72" t="e">
        <f ca="1">VLOOKUP(AX168,AX4:$BN165,$BN166-AX166+1,0)</f>
        <v>#REF!</v>
      </c>
      <c r="AY169" s="72" t="e">
        <f ca="1">VLOOKUP(AY168,AY4:$BN165,$BN166-AY166+1,0)</f>
        <v>#REF!</v>
      </c>
      <c r="AZ169" s="72" t="e">
        <f ca="1">VLOOKUP(AZ168,AZ4:$BM165,$BM166-AZ166+1,0)</f>
        <v>#REF!</v>
      </c>
      <c r="BA169" s="72" t="e">
        <f ca="1">VLOOKUP(BA168,BA4:$BM165,$BM166-BA166+1,0)</f>
        <v>#REF!</v>
      </c>
      <c r="BB169" s="72" t="e">
        <f ca="1">VLOOKUP(BB168,BB4:$BN165,$BN166-BB166+1,0)</f>
        <v>#REF!</v>
      </c>
      <c r="BC169" s="72" t="e">
        <f ca="1">VLOOKUP(BC168,BC4:$BN165,$BN166-BC166+1,0)</f>
        <v>#REF!</v>
      </c>
      <c r="BD169" s="72" t="e">
        <f ca="1">VLOOKUP(BD168,BD4:$BN165,$BN166-BD166+1,0)</f>
        <v>#REF!</v>
      </c>
      <c r="BE169" s="72" t="e">
        <f ca="1">VLOOKUP(BE168,BE4:$BM165,$BM166-BE166+1,0)</f>
        <v>#REF!</v>
      </c>
      <c r="BF169" s="72" t="e">
        <f ca="1">VLOOKUP(BF168,BF4:$BM165,$BM166-BF166+1,0)</f>
        <v>#REF!</v>
      </c>
      <c r="BG169" s="72" t="e">
        <f ca="1">VLOOKUP(BG168,BG4:$BN165,$BN166-BG166+1,0)</f>
        <v>#REF!</v>
      </c>
      <c r="BH169" s="72" t="e">
        <f ca="1">VLOOKUP(BH168,BH4:$BN165,$BN166-BH166+1,0)</f>
        <v>#REF!</v>
      </c>
      <c r="BI169" s="72" t="e">
        <f ca="1">VLOOKUP(BI168,BI4:$BN165,$BN166-BI166+1,0)</f>
        <v>#REF!</v>
      </c>
      <c r="BJ169" s="72" t="e">
        <f ca="1">VLOOKUP(BJ168,BJ4:$BN165,$BN166-BJ166+1,0)</f>
        <v>#REF!</v>
      </c>
      <c r="BK169" s="72" t="e">
        <f ca="1">VLOOKUP(BK168,BK4:$BN165,$BN166-BK166+1,0)</f>
        <v>#REF!</v>
      </c>
      <c r="BL169" s="72" t="e">
        <f ca="1">VLOOKUP(BL168,BL4:$BN165,$BN166-BL166+1,0)</f>
        <v>#REF!</v>
      </c>
    </row>
  </sheetData>
  <sortState ref="A4:C165">
    <sortCondition ref="A4:A165"/>
  </sortState>
  <mergeCells count="1">
    <mergeCell ref="D1:D2"/>
  </mergeCells>
  <phoneticPr fontId="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BL442"/>
  <sheetViews>
    <sheetView workbookViewId="0">
      <pane xSplit="3" ySplit="3" topLeftCell="AW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329</v>
      </c>
      <c r="F2" s="13"/>
      <c r="G2" s="13"/>
      <c r="H2" s="14"/>
      <c r="I2" s="12" t="s">
        <v>38</v>
      </c>
      <c r="J2" s="14"/>
      <c r="O2" s="12" t="s">
        <v>340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3.662401638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4.5012533289999999</v>
      </c>
      <c r="E5" s="36">
        <v>19</v>
      </c>
      <c r="F5" s="36">
        <v>0</v>
      </c>
      <c r="G5" s="36">
        <v>0</v>
      </c>
      <c r="H5" s="36">
        <v>19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0</v>
      </c>
      <c r="AH5" s="36">
        <v>0</v>
      </c>
      <c r="AI5" s="36">
        <v>0</v>
      </c>
      <c r="AJ5" s="36">
        <v>0</v>
      </c>
      <c r="AK5" s="36">
        <v>0</v>
      </c>
      <c r="AL5" s="36">
        <v>0</v>
      </c>
      <c r="AM5" s="36">
        <v>0</v>
      </c>
      <c r="AN5" s="36">
        <v>0</v>
      </c>
      <c r="AO5" s="36">
        <v>0</v>
      </c>
      <c r="AP5" s="36">
        <v>0</v>
      </c>
      <c r="AQ5" s="36">
        <v>0</v>
      </c>
      <c r="AR5" s="36">
        <v>0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0</v>
      </c>
      <c r="BC5" s="36">
        <v>0</v>
      </c>
      <c r="BD5" s="36">
        <v>0</v>
      </c>
      <c r="BE5" s="36">
        <v>0</v>
      </c>
      <c r="BF5" s="36">
        <v>0</v>
      </c>
      <c r="BG5" s="36">
        <v>0</v>
      </c>
      <c r="BH5" s="36">
        <v>9.28848E-3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4.516594284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0</v>
      </c>
      <c r="BG6" s="36">
        <v>0</v>
      </c>
      <c r="BH6" s="36">
        <v>5.0601940999999998E-2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4.0638134920000004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4.0836277670000003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4.3543525599999997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</v>
      </c>
      <c r="BC9" s="36">
        <v>0</v>
      </c>
      <c r="BD9" s="36">
        <v>0</v>
      </c>
      <c r="BE9" s="36">
        <v>0</v>
      </c>
      <c r="BF9" s="36">
        <v>0</v>
      </c>
      <c r="BG9" s="36">
        <v>0</v>
      </c>
      <c r="BH9" s="36">
        <v>0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4.6795914109999996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0.148469727</v>
      </c>
      <c r="BC10" s="36">
        <v>9.1679009980000004</v>
      </c>
      <c r="BD10" s="36">
        <v>20.208454363000001</v>
      </c>
      <c r="BE10" s="36">
        <v>1.2575075714285714E-2</v>
      </c>
      <c r="BF10" s="36">
        <v>2.5150151428571427E-2</v>
      </c>
      <c r="BG10" s="36">
        <v>3.4794224999999998E-2</v>
      </c>
      <c r="BH10" s="36">
        <v>4.7042729879999996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4.5756235329999999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6.4134729000000001E-2</v>
      </c>
      <c r="BC11" s="36">
        <v>1.3810961390000001</v>
      </c>
      <c r="BD11" s="36">
        <v>3.0340343870000002</v>
      </c>
      <c r="BE11" s="36">
        <v>5.4320771428571432E-3</v>
      </c>
      <c r="BF11" s="36">
        <v>1.0864154285714286E-2</v>
      </c>
      <c r="BG11" s="36">
        <v>6.2577153999999996E-2</v>
      </c>
      <c r="BH11" s="36">
        <v>1.388072376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3.908642054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4.7064865769999997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0.96875545600000001</v>
      </c>
      <c r="BC13" s="36">
        <v>55.617879926000001</v>
      </c>
      <c r="BD13" s="36">
        <v>123.71735056999999</v>
      </c>
      <c r="BE13" s="36">
        <v>8.2051562857142865E-2</v>
      </c>
      <c r="BF13" s="36">
        <v>0.16410312571428573</v>
      </c>
      <c r="BG13" s="36">
        <v>2.7034544139999999</v>
      </c>
      <c r="BH13" s="36">
        <v>17.526016916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4.4660819380000003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 t="s">
        <v>339</v>
      </c>
      <c r="V14" s="36" t="s">
        <v>339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0</v>
      </c>
      <c r="AQ14" s="36">
        <v>0</v>
      </c>
      <c r="AR14" s="36">
        <v>0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6">
        <v>0</v>
      </c>
      <c r="BG14" s="36">
        <v>0</v>
      </c>
      <c r="BH14" s="36">
        <v>0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4.5147612629999996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3.7707234999999999E-2</v>
      </c>
      <c r="BC15" s="36">
        <v>0.17875745200000001</v>
      </c>
      <c r="BD15" s="36">
        <v>0.40386450000000002</v>
      </c>
      <c r="BE15" s="36">
        <v>3.1937228571428571E-3</v>
      </c>
      <c r="BF15" s="36">
        <v>6.3874471428571429E-3</v>
      </c>
      <c r="BG15" s="36">
        <v>6.5295443999999994E-2</v>
      </c>
      <c r="BH15" s="36">
        <v>0.37363232800000001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3.8714319449999999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4.2248391310000004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</v>
      </c>
      <c r="BC17" s="36">
        <v>0</v>
      </c>
      <c r="BD17" s="36">
        <v>0</v>
      </c>
      <c r="BE17" s="36">
        <v>0</v>
      </c>
      <c r="BF17" s="36">
        <v>0</v>
      </c>
      <c r="BG17" s="36">
        <v>0</v>
      </c>
      <c r="BH17" s="36">
        <v>0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4.4149482579999999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4.2425924500000001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4.5114284260000002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 t="s">
        <v>339</v>
      </c>
      <c r="V20" s="36" t="s">
        <v>339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</v>
      </c>
      <c r="BC20" s="36">
        <v>0</v>
      </c>
      <c r="BD20" s="36">
        <v>0</v>
      </c>
      <c r="BE20" s="36">
        <v>0</v>
      </c>
      <c r="BF20" s="36">
        <v>0</v>
      </c>
      <c r="BG20" s="36">
        <v>0</v>
      </c>
      <c r="BH20" s="36">
        <v>1.3975862E-2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4.5455877820000001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5.7089369999999999E-3</v>
      </c>
      <c r="BC21" s="36">
        <v>0.14441958299999999</v>
      </c>
      <c r="BD21" s="36">
        <v>0.34091202300000001</v>
      </c>
      <c r="BE21" s="36">
        <v>4.8353428571428576E-4</v>
      </c>
      <c r="BF21" s="36">
        <v>9.670700000000001E-4</v>
      </c>
      <c r="BG21" s="36">
        <v>4.0952488000000002E-2</v>
      </c>
      <c r="BH21" s="36">
        <v>0.54267607100000004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4.6150139750000001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0.21844920400000001</v>
      </c>
      <c r="BC22" s="36">
        <v>10.506661812000001</v>
      </c>
      <c r="BD22" s="36">
        <v>26.829511412999999</v>
      </c>
      <c r="BE22" s="36">
        <v>1.8502190000000002E-2</v>
      </c>
      <c r="BF22" s="36">
        <v>3.7004381428571431E-2</v>
      </c>
      <c r="BG22" s="36">
        <v>0.62609817700000003</v>
      </c>
      <c r="BH22" s="36">
        <v>4.5984707839999999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4.7300845300000001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0.13492330499999999</v>
      </c>
      <c r="BC23" s="36">
        <v>7.3222928410000003</v>
      </c>
      <c r="BD23" s="36">
        <v>18.439709828000002</v>
      </c>
      <c r="BE23" s="36">
        <v>1.1427721428571428E-2</v>
      </c>
      <c r="BF23" s="36">
        <v>2.2855442857142857E-2</v>
      </c>
      <c r="BG23" s="36">
        <v>0.47638009199999998</v>
      </c>
      <c r="BH23" s="36">
        <v>9.0402054360000008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4.7450393310000001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3.0182726E-2</v>
      </c>
      <c r="BC24" s="36">
        <v>2.9288204809999998</v>
      </c>
      <c r="BD24" s="36">
        <v>7.3995705120000004</v>
      </c>
      <c r="BE24" s="36">
        <v>2.5564128571428572E-3</v>
      </c>
      <c r="BF24" s="36">
        <v>5.1128271428571431E-3</v>
      </c>
      <c r="BG24" s="36">
        <v>0.74977200899999996</v>
      </c>
      <c r="BH24" s="36">
        <v>3.7725600259999998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4.6998987159999999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1.8730112E-2</v>
      </c>
      <c r="BC25" s="36">
        <v>0.91759030399999997</v>
      </c>
      <c r="BD25" s="36">
        <v>2.318623568</v>
      </c>
      <c r="BE25" s="36">
        <v>1.5864000000000002E-3</v>
      </c>
      <c r="BF25" s="36">
        <v>3.1728014285714286E-3</v>
      </c>
      <c r="BG25" s="36">
        <v>0.22396843799999999</v>
      </c>
      <c r="BH25" s="36">
        <v>2.1679439839999999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4.7337643790000001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0.11905244500000001</v>
      </c>
      <c r="BC26" s="36">
        <v>5.4938813480000004</v>
      </c>
      <c r="BD26" s="36">
        <v>14.430869359000001</v>
      </c>
      <c r="BE26" s="36">
        <v>1.0083492857142858E-2</v>
      </c>
      <c r="BF26" s="36">
        <v>2.0166985714285716E-2</v>
      </c>
      <c r="BG26" s="36">
        <v>1.21110385</v>
      </c>
      <c r="BH26" s="36">
        <v>4.4462470490000001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4.7470018449999998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6.5991868999999995E-2</v>
      </c>
      <c r="BC27" s="36">
        <v>2.9718744890000002</v>
      </c>
      <c r="BD27" s="36">
        <v>7.1120892659999999</v>
      </c>
      <c r="BE27" s="36">
        <v>5.589372857142858E-3</v>
      </c>
      <c r="BF27" s="36">
        <v>1.1178745714285716E-2</v>
      </c>
      <c r="BG27" s="36">
        <v>0.38978654400000001</v>
      </c>
      <c r="BH27" s="36">
        <v>2.027926216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338</v>
      </c>
      <c r="E28" s="36" t="s">
        <v>338</v>
      </c>
      <c r="F28" s="36" t="s">
        <v>338</v>
      </c>
      <c r="G28" s="36" t="s">
        <v>338</v>
      </c>
      <c r="H28" s="36" t="s">
        <v>338</v>
      </c>
      <c r="I28" s="36" t="s">
        <v>338</v>
      </c>
      <c r="J28" s="36" t="s">
        <v>338</v>
      </c>
      <c r="K28" s="36" t="s">
        <v>338</v>
      </c>
      <c r="L28" s="36" t="s">
        <v>338</v>
      </c>
      <c r="M28" s="36" t="s">
        <v>338</v>
      </c>
      <c r="N28" s="36" t="s">
        <v>338</v>
      </c>
      <c r="O28" s="36" t="s">
        <v>338</v>
      </c>
      <c r="P28" s="36" t="s">
        <v>338</v>
      </c>
      <c r="Q28" s="36" t="s">
        <v>338</v>
      </c>
      <c r="R28" s="36" t="s">
        <v>338</v>
      </c>
      <c r="S28" s="36" t="s">
        <v>338</v>
      </c>
      <c r="T28" s="36" t="s">
        <v>338</v>
      </c>
      <c r="U28" s="36" t="s">
        <v>338</v>
      </c>
      <c r="V28" s="36" t="s">
        <v>338</v>
      </c>
      <c r="W28" s="36" t="s">
        <v>338</v>
      </c>
      <c r="X28" s="36" t="s">
        <v>338</v>
      </c>
      <c r="Y28" s="36" t="s">
        <v>338</v>
      </c>
      <c r="Z28" s="36" t="s">
        <v>338</v>
      </c>
      <c r="AA28" s="36" t="s">
        <v>338</v>
      </c>
      <c r="AB28" s="36" t="s">
        <v>338</v>
      </c>
      <c r="AC28" s="36" t="s">
        <v>338</v>
      </c>
      <c r="AD28" s="36" t="s">
        <v>338</v>
      </c>
      <c r="AE28" s="36" t="s">
        <v>338</v>
      </c>
      <c r="AF28" s="36" t="s">
        <v>338</v>
      </c>
      <c r="AG28" s="36" t="s">
        <v>338</v>
      </c>
      <c r="AH28" s="36" t="s">
        <v>338</v>
      </c>
      <c r="AI28" s="36" t="s">
        <v>338</v>
      </c>
      <c r="AJ28" s="36" t="s">
        <v>338</v>
      </c>
      <c r="AK28" s="36" t="s">
        <v>338</v>
      </c>
      <c r="AL28" s="36" t="s">
        <v>338</v>
      </c>
      <c r="AM28" s="36" t="s">
        <v>338</v>
      </c>
      <c r="AN28" s="36" t="s">
        <v>338</v>
      </c>
      <c r="AO28" s="36" t="s">
        <v>338</v>
      </c>
      <c r="AP28" s="36" t="s">
        <v>338</v>
      </c>
      <c r="AQ28" s="36" t="s">
        <v>338</v>
      </c>
      <c r="AR28" s="36" t="s">
        <v>338</v>
      </c>
      <c r="AS28" s="36" t="s">
        <v>338</v>
      </c>
      <c r="AT28" s="36" t="s">
        <v>338</v>
      </c>
      <c r="AU28" s="36" t="s">
        <v>338</v>
      </c>
      <c r="AV28" s="36" t="s">
        <v>338</v>
      </c>
      <c r="AW28" s="36" t="s">
        <v>338</v>
      </c>
      <c r="AX28" s="36" t="s">
        <v>338</v>
      </c>
      <c r="AY28" s="36" t="s">
        <v>338</v>
      </c>
      <c r="AZ28" s="36" t="s">
        <v>338</v>
      </c>
      <c r="BA28" s="36" t="s">
        <v>338</v>
      </c>
      <c r="BB28" s="36" t="s">
        <v>338</v>
      </c>
      <c r="BC28" s="36" t="s">
        <v>338</v>
      </c>
      <c r="BD28" s="36" t="s">
        <v>338</v>
      </c>
      <c r="BE28" s="36" t="s">
        <v>338</v>
      </c>
      <c r="BF28" s="36" t="s">
        <v>338</v>
      </c>
      <c r="BG28" s="36" t="s">
        <v>338</v>
      </c>
      <c r="BH28" s="36" t="s">
        <v>338</v>
      </c>
      <c r="BI28" s="36" t="s">
        <v>338</v>
      </c>
      <c r="BJ28" s="36" t="s">
        <v>338</v>
      </c>
      <c r="BK28" s="36" t="s">
        <v>338</v>
      </c>
      <c r="BL28" s="36" t="s">
        <v>338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338</v>
      </c>
      <c r="E29" s="36" t="s">
        <v>338</v>
      </c>
      <c r="F29" s="36" t="s">
        <v>338</v>
      </c>
      <c r="G29" s="36" t="s">
        <v>338</v>
      </c>
      <c r="H29" s="36" t="s">
        <v>338</v>
      </c>
      <c r="I29" s="36" t="s">
        <v>338</v>
      </c>
      <c r="J29" s="36" t="s">
        <v>338</v>
      </c>
      <c r="K29" s="36" t="s">
        <v>338</v>
      </c>
      <c r="L29" s="36" t="s">
        <v>338</v>
      </c>
      <c r="M29" s="36" t="s">
        <v>338</v>
      </c>
      <c r="N29" s="36" t="s">
        <v>338</v>
      </c>
      <c r="O29" s="36" t="s">
        <v>338</v>
      </c>
      <c r="P29" s="36" t="s">
        <v>338</v>
      </c>
      <c r="Q29" s="36" t="s">
        <v>338</v>
      </c>
      <c r="R29" s="36" t="s">
        <v>338</v>
      </c>
      <c r="S29" s="36" t="s">
        <v>338</v>
      </c>
      <c r="T29" s="36" t="s">
        <v>338</v>
      </c>
      <c r="U29" s="36" t="s">
        <v>338</v>
      </c>
      <c r="V29" s="36" t="s">
        <v>338</v>
      </c>
      <c r="W29" s="36" t="s">
        <v>338</v>
      </c>
      <c r="X29" s="36" t="s">
        <v>338</v>
      </c>
      <c r="Y29" s="36" t="s">
        <v>338</v>
      </c>
      <c r="Z29" s="36" t="s">
        <v>338</v>
      </c>
      <c r="AA29" s="36" t="s">
        <v>338</v>
      </c>
      <c r="AB29" s="36" t="s">
        <v>338</v>
      </c>
      <c r="AC29" s="36" t="s">
        <v>338</v>
      </c>
      <c r="AD29" s="36" t="s">
        <v>338</v>
      </c>
      <c r="AE29" s="36" t="s">
        <v>338</v>
      </c>
      <c r="AF29" s="36" t="s">
        <v>338</v>
      </c>
      <c r="AG29" s="36" t="s">
        <v>338</v>
      </c>
      <c r="AH29" s="36" t="s">
        <v>338</v>
      </c>
      <c r="AI29" s="36" t="s">
        <v>338</v>
      </c>
      <c r="AJ29" s="36" t="s">
        <v>338</v>
      </c>
      <c r="AK29" s="36" t="s">
        <v>338</v>
      </c>
      <c r="AL29" s="36" t="s">
        <v>338</v>
      </c>
      <c r="AM29" s="36" t="s">
        <v>338</v>
      </c>
      <c r="AN29" s="36" t="s">
        <v>338</v>
      </c>
      <c r="AO29" s="36" t="s">
        <v>338</v>
      </c>
      <c r="AP29" s="36" t="s">
        <v>338</v>
      </c>
      <c r="AQ29" s="36" t="s">
        <v>338</v>
      </c>
      <c r="AR29" s="36" t="s">
        <v>338</v>
      </c>
      <c r="AS29" s="36" t="s">
        <v>338</v>
      </c>
      <c r="AT29" s="36" t="s">
        <v>338</v>
      </c>
      <c r="AU29" s="36" t="s">
        <v>338</v>
      </c>
      <c r="AV29" s="36" t="s">
        <v>338</v>
      </c>
      <c r="AW29" s="36" t="s">
        <v>338</v>
      </c>
      <c r="AX29" s="36" t="s">
        <v>338</v>
      </c>
      <c r="AY29" s="36" t="s">
        <v>338</v>
      </c>
      <c r="AZ29" s="36" t="s">
        <v>338</v>
      </c>
      <c r="BA29" s="36" t="s">
        <v>338</v>
      </c>
      <c r="BB29" s="36" t="s">
        <v>338</v>
      </c>
      <c r="BC29" s="36" t="s">
        <v>338</v>
      </c>
      <c r="BD29" s="36" t="s">
        <v>338</v>
      </c>
      <c r="BE29" s="36" t="s">
        <v>338</v>
      </c>
      <c r="BF29" s="36" t="s">
        <v>338</v>
      </c>
      <c r="BG29" s="36" t="s">
        <v>338</v>
      </c>
      <c r="BH29" s="36" t="s">
        <v>338</v>
      </c>
      <c r="BI29" s="36" t="s">
        <v>338</v>
      </c>
      <c r="BJ29" s="36" t="s">
        <v>338</v>
      </c>
      <c r="BK29" s="36" t="s">
        <v>338</v>
      </c>
      <c r="BL29" s="36" t="s">
        <v>338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338</v>
      </c>
      <c r="E30" s="36" t="s">
        <v>338</v>
      </c>
      <c r="F30" s="36" t="s">
        <v>338</v>
      </c>
      <c r="G30" s="36" t="s">
        <v>338</v>
      </c>
      <c r="H30" s="36" t="s">
        <v>338</v>
      </c>
      <c r="I30" s="36" t="s">
        <v>338</v>
      </c>
      <c r="J30" s="36" t="s">
        <v>338</v>
      </c>
      <c r="K30" s="36" t="s">
        <v>338</v>
      </c>
      <c r="L30" s="36" t="s">
        <v>338</v>
      </c>
      <c r="M30" s="36" t="s">
        <v>338</v>
      </c>
      <c r="N30" s="36" t="s">
        <v>338</v>
      </c>
      <c r="O30" s="36" t="s">
        <v>338</v>
      </c>
      <c r="P30" s="36" t="s">
        <v>338</v>
      </c>
      <c r="Q30" s="36" t="s">
        <v>338</v>
      </c>
      <c r="R30" s="36" t="s">
        <v>338</v>
      </c>
      <c r="S30" s="36" t="s">
        <v>338</v>
      </c>
      <c r="T30" s="36" t="s">
        <v>338</v>
      </c>
      <c r="U30" s="36" t="s">
        <v>338</v>
      </c>
      <c r="V30" s="36" t="s">
        <v>338</v>
      </c>
      <c r="W30" s="36" t="s">
        <v>338</v>
      </c>
      <c r="X30" s="36" t="s">
        <v>338</v>
      </c>
      <c r="Y30" s="36" t="s">
        <v>338</v>
      </c>
      <c r="Z30" s="36" t="s">
        <v>338</v>
      </c>
      <c r="AA30" s="36" t="s">
        <v>338</v>
      </c>
      <c r="AB30" s="36" t="s">
        <v>338</v>
      </c>
      <c r="AC30" s="36" t="s">
        <v>338</v>
      </c>
      <c r="AD30" s="36" t="s">
        <v>338</v>
      </c>
      <c r="AE30" s="36" t="s">
        <v>338</v>
      </c>
      <c r="AF30" s="36" t="s">
        <v>338</v>
      </c>
      <c r="AG30" s="36" t="s">
        <v>338</v>
      </c>
      <c r="AH30" s="36" t="s">
        <v>338</v>
      </c>
      <c r="AI30" s="36" t="s">
        <v>338</v>
      </c>
      <c r="AJ30" s="36" t="s">
        <v>338</v>
      </c>
      <c r="AK30" s="36" t="s">
        <v>338</v>
      </c>
      <c r="AL30" s="36" t="s">
        <v>338</v>
      </c>
      <c r="AM30" s="36" t="s">
        <v>338</v>
      </c>
      <c r="AN30" s="36" t="s">
        <v>338</v>
      </c>
      <c r="AO30" s="36" t="s">
        <v>338</v>
      </c>
      <c r="AP30" s="36" t="s">
        <v>338</v>
      </c>
      <c r="AQ30" s="36" t="s">
        <v>338</v>
      </c>
      <c r="AR30" s="36" t="s">
        <v>338</v>
      </c>
      <c r="AS30" s="36" t="s">
        <v>338</v>
      </c>
      <c r="AT30" s="36" t="s">
        <v>338</v>
      </c>
      <c r="AU30" s="36" t="s">
        <v>338</v>
      </c>
      <c r="AV30" s="36" t="s">
        <v>338</v>
      </c>
      <c r="AW30" s="36" t="s">
        <v>338</v>
      </c>
      <c r="AX30" s="36" t="s">
        <v>338</v>
      </c>
      <c r="AY30" s="36" t="s">
        <v>338</v>
      </c>
      <c r="AZ30" s="36" t="s">
        <v>338</v>
      </c>
      <c r="BA30" s="36" t="s">
        <v>338</v>
      </c>
      <c r="BB30" s="36" t="s">
        <v>338</v>
      </c>
      <c r="BC30" s="36" t="s">
        <v>338</v>
      </c>
      <c r="BD30" s="36" t="s">
        <v>338</v>
      </c>
      <c r="BE30" s="36" t="s">
        <v>338</v>
      </c>
      <c r="BF30" s="36" t="s">
        <v>338</v>
      </c>
      <c r="BG30" s="36" t="s">
        <v>338</v>
      </c>
      <c r="BH30" s="36" t="s">
        <v>338</v>
      </c>
      <c r="BI30" s="36" t="s">
        <v>338</v>
      </c>
      <c r="BJ30" s="36" t="s">
        <v>338</v>
      </c>
      <c r="BK30" s="36" t="s">
        <v>338</v>
      </c>
      <c r="BL30" s="36" t="s">
        <v>338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338</v>
      </c>
      <c r="E31" s="36" t="s">
        <v>338</v>
      </c>
      <c r="F31" s="36" t="s">
        <v>338</v>
      </c>
      <c r="G31" s="36" t="s">
        <v>338</v>
      </c>
      <c r="H31" s="36" t="s">
        <v>338</v>
      </c>
      <c r="I31" s="36" t="s">
        <v>338</v>
      </c>
      <c r="J31" s="36" t="s">
        <v>338</v>
      </c>
      <c r="K31" s="36" t="s">
        <v>338</v>
      </c>
      <c r="L31" s="36" t="s">
        <v>338</v>
      </c>
      <c r="M31" s="36" t="s">
        <v>338</v>
      </c>
      <c r="N31" s="36" t="s">
        <v>338</v>
      </c>
      <c r="O31" s="36" t="s">
        <v>338</v>
      </c>
      <c r="P31" s="36" t="s">
        <v>338</v>
      </c>
      <c r="Q31" s="36" t="s">
        <v>338</v>
      </c>
      <c r="R31" s="36" t="s">
        <v>338</v>
      </c>
      <c r="S31" s="36" t="s">
        <v>338</v>
      </c>
      <c r="T31" s="36" t="s">
        <v>338</v>
      </c>
      <c r="U31" s="36" t="s">
        <v>338</v>
      </c>
      <c r="V31" s="36" t="s">
        <v>338</v>
      </c>
      <c r="W31" s="36" t="s">
        <v>338</v>
      </c>
      <c r="X31" s="36" t="s">
        <v>338</v>
      </c>
      <c r="Y31" s="36" t="s">
        <v>338</v>
      </c>
      <c r="Z31" s="36" t="s">
        <v>338</v>
      </c>
      <c r="AA31" s="36" t="s">
        <v>338</v>
      </c>
      <c r="AB31" s="36" t="s">
        <v>338</v>
      </c>
      <c r="AC31" s="36" t="s">
        <v>338</v>
      </c>
      <c r="AD31" s="36" t="s">
        <v>338</v>
      </c>
      <c r="AE31" s="36" t="s">
        <v>338</v>
      </c>
      <c r="AF31" s="36" t="s">
        <v>338</v>
      </c>
      <c r="AG31" s="36" t="s">
        <v>338</v>
      </c>
      <c r="AH31" s="36" t="s">
        <v>338</v>
      </c>
      <c r="AI31" s="36" t="s">
        <v>338</v>
      </c>
      <c r="AJ31" s="36" t="s">
        <v>338</v>
      </c>
      <c r="AK31" s="36" t="s">
        <v>338</v>
      </c>
      <c r="AL31" s="36" t="s">
        <v>338</v>
      </c>
      <c r="AM31" s="36" t="s">
        <v>338</v>
      </c>
      <c r="AN31" s="36" t="s">
        <v>338</v>
      </c>
      <c r="AO31" s="36" t="s">
        <v>338</v>
      </c>
      <c r="AP31" s="36" t="s">
        <v>338</v>
      </c>
      <c r="AQ31" s="36" t="s">
        <v>338</v>
      </c>
      <c r="AR31" s="36" t="s">
        <v>338</v>
      </c>
      <c r="AS31" s="36" t="s">
        <v>338</v>
      </c>
      <c r="AT31" s="36" t="s">
        <v>338</v>
      </c>
      <c r="AU31" s="36" t="s">
        <v>338</v>
      </c>
      <c r="AV31" s="36" t="s">
        <v>338</v>
      </c>
      <c r="AW31" s="36" t="s">
        <v>338</v>
      </c>
      <c r="AX31" s="36" t="s">
        <v>338</v>
      </c>
      <c r="AY31" s="36" t="s">
        <v>338</v>
      </c>
      <c r="AZ31" s="36" t="s">
        <v>338</v>
      </c>
      <c r="BA31" s="36" t="s">
        <v>338</v>
      </c>
      <c r="BB31" s="36" t="s">
        <v>338</v>
      </c>
      <c r="BC31" s="36" t="s">
        <v>338</v>
      </c>
      <c r="BD31" s="36" t="s">
        <v>338</v>
      </c>
      <c r="BE31" s="36" t="s">
        <v>338</v>
      </c>
      <c r="BF31" s="36" t="s">
        <v>338</v>
      </c>
      <c r="BG31" s="36" t="s">
        <v>338</v>
      </c>
      <c r="BH31" s="36" t="s">
        <v>338</v>
      </c>
      <c r="BI31" s="36" t="s">
        <v>338</v>
      </c>
      <c r="BJ31" s="36" t="s">
        <v>338</v>
      </c>
      <c r="BK31" s="36" t="s">
        <v>338</v>
      </c>
      <c r="BL31" s="36" t="s">
        <v>338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338</v>
      </c>
      <c r="E32" s="36" t="s">
        <v>338</v>
      </c>
      <c r="F32" s="36" t="s">
        <v>338</v>
      </c>
      <c r="G32" s="36" t="s">
        <v>338</v>
      </c>
      <c r="H32" s="36" t="s">
        <v>338</v>
      </c>
      <c r="I32" s="36" t="s">
        <v>338</v>
      </c>
      <c r="J32" s="36" t="s">
        <v>338</v>
      </c>
      <c r="K32" s="36" t="s">
        <v>338</v>
      </c>
      <c r="L32" s="36" t="s">
        <v>338</v>
      </c>
      <c r="M32" s="36" t="s">
        <v>338</v>
      </c>
      <c r="N32" s="36" t="s">
        <v>338</v>
      </c>
      <c r="O32" s="36" t="s">
        <v>338</v>
      </c>
      <c r="P32" s="36" t="s">
        <v>338</v>
      </c>
      <c r="Q32" s="36" t="s">
        <v>338</v>
      </c>
      <c r="R32" s="36" t="s">
        <v>338</v>
      </c>
      <c r="S32" s="36" t="s">
        <v>338</v>
      </c>
      <c r="T32" s="36" t="s">
        <v>338</v>
      </c>
      <c r="U32" s="36" t="s">
        <v>338</v>
      </c>
      <c r="V32" s="36" t="s">
        <v>338</v>
      </c>
      <c r="W32" s="36" t="s">
        <v>338</v>
      </c>
      <c r="X32" s="36" t="s">
        <v>338</v>
      </c>
      <c r="Y32" s="36" t="s">
        <v>338</v>
      </c>
      <c r="Z32" s="36" t="s">
        <v>338</v>
      </c>
      <c r="AA32" s="36" t="s">
        <v>338</v>
      </c>
      <c r="AB32" s="36" t="s">
        <v>338</v>
      </c>
      <c r="AC32" s="36" t="s">
        <v>338</v>
      </c>
      <c r="AD32" s="36" t="s">
        <v>338</v>
      </c>
      <c r="AE32" s="36" t="s">
        <v>338</v>
      </c>
      <c r="AF32" s="36" t="s">
        <v>338</v>
      </c>
      <c r="AG32" s="36" t="s">
        <v>338</v>
      </c>
      <c r="AH32" s="36" t="s">
        <v>338</v>
      </c>
      <c r="AI32" s="36" t="s">
        <v>338</v>
      </c>
      <c r="AJ32" s="36" t="s">
        <v>338</v>
      </c>
      <c r="AK32" s="36" t="s">
        <v>338</v>
      </c>
      <c r="AL32" s="36" t="s">
        <v>338</v>
      </c>
      <c r="AM32" s="36" t="s">
        <v>338</v>
      </c>
      <c r="AN32" s="36" t="s">
        <v>338</v>
      </c>
      <c r="AO32" s="36" t="s">
        <v>338</v>
      </c>
      <c r="AP32" s="36" t="s">
        <v>338</v>
      </c>
      <c r="AQ32" s="36" t="s">
        <v>338</v>
      </c>
      <c r="AR32" s="36" t="s">
        <v>338</v>
      </c>
      <c r="AS32" s="36" t="s">
        <v>338</v>
      </c>
      <c r="AT32" s="36" t="s">
        <v>338</v>
      </c>
      <c r="AU32" s="36" t="s">
        <v>338</v>
      </c>
      <c r="AV32" s="36" t="s">
        <v>338</v>
      </c>
      <c r="AW32" s="36" t="s">
        <v>338</v>
      </c>
      <c r="AX32" s="36" t="s">
        <v>338</v>
      </c>
      <c r="AY32" s="36" t="s">
        <v>338</v>
      </c>
      <c r="AZ32" s="36" t="s">
        <v>338</v>
      </c>
      <c r="BA32" s="36" t="s">
        <v>338</v>
      </c>
      <c r="BB32" s="36" t="s">
        <v>338</v>
      </c>
      <c r="BC32" s="36" t="s">
        <v>338</v>
      </c>
      <c r="BD32" s="36" t="s">
        <v>338</v>
      </c>
      <c r="BE32" s="36" t="s">
        <v>338</v>
      </c>
      <c r="BF32" s="36" t="s">
        <v>338</v>
      </c>
      <c r="BG32" s="36" t="s">
        <v>338</v>
      </c>
      <c r="BH32" s="36" t="s">
        <v>338</v>
      </c>
      <c r="BI32" s="36" t="s">
        <v>338</v>
      </c>
      <c r="BJ32" s="36" t="s">
        <v>338</v>
      </c>
      <c r="BK32" s="36" t="s">
        <v>338</v>
      </c>
      <c r="BL32" s="36" t="s">
        <v>338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338</v>
      </c>
      <c r="E33" s="36" t="s">
        <v>338</v>
      </c>
      <c r="F33" s="36" t="s">
        <v>338</v>
      </c>
      <c r="G33" s="36" t="s">
        <v>338</v>
      </c>
      <c r="H33" s="36" t="s">
        <v>338</v>
      </c>
      <c r="I33" s="36" t="s">
        <v>338</v>
      </c>
      <c r="J33" s="36" t="s">
        <v>338</v>
      </c>
      <c r="K33" s="36" t="s">
        <v>338</v>
      </c>
      <c r="L33" s="36" t="s">
        <v>338</v>
      </c>
      <c r="M33" s="36" t="s">
        <v>338</v>
      </c>
      <c r="N33" s="36" t="s">
        <v>338</v>
      </c>
      <c r="O33" s="36" t="s">
        <v>338</v>
      </c>
      <c r="P33" s="36" t="s">
        <v>338</v>
      </c>
      <c r="Q33" s="36" t="s">
        <v>338</v>
      </c>
      <c r="R33" s="36" t="s">
        <v>338</v>
      </c>
      <c r="S33" s="36" t="s">
        <v>338</v>
      </c>
      <c r="T33" s="36" t="s">
        <v>338</v>
      </c>
      <c r="U33" s="36" t="s">
        <v>338</v>
      </c>
      <c r="V33" s="36" t="s">
        <v>338</v>
      </c>
      <c r="W33" s="36" t="s">
        <v>338</v>
      </c>
      <c r="X33" s="36" t="s">
        <v>338</v>
      </c>
      <c r="Y33" s="36" t="s">
        <v>338</v>
      </c>
      <c r="Z33" s="36" t="s">
        <v>338</v>
      </c>
      <c r="AA33" s="36" t="s">
        <v>338</v>
      </c>
      <c r="AB33" s="36" t="s">
        <v>338</v>
      </c>
      <c r="AC33" s="36" t="s">
        <v>338</v>
      </c>
      <c r="AD33" s="36" t="s">
        <v>338</v>
      </c>
      <c r="AE33" s="36" t="s">
        <v>338</v>
      </c>
      <c r="AF33" s="36" t="s">
        <v>338</v>
      </c>
      <c r="AG33" s="36" t="s">
        <v>338</v>
      </c>
      <c r="AH33" s="36" t="s">
        <v>338</v>
      </c>
      <c r="AI33" s="36" t="s">
        <v>338</v>
      </c>
      <c r="AJ33" s="36" t="s">
        <v>338</v>
      </c>
      <c r="AK33" s="36" t="s">
        <v>338</v>
      </c>
      <c r="AL33" s="36" t="s">
        <v>338</v>
      </c>
      <c r="AM33" s="36" t="s">
        <v>338</v>
      </c>
      <c r="AN33" s="36" t="s">
        <v>338</v>
      </c>
      <c r="AO33" s="36" t="s">
        <v>338</v>
      </c>
      <c r="AP33" s="36" t="s">
        <v>338</v>
      </c>
      <c r="AQ33" s="36" t="s">
        <v>338</v>
      </c>
      <c r="AR33" s="36" t="s">
        <v>338</v>
      </c>
      <c r="AS33" s="36" t="s">
        <v>338</v>
      </c>
      <c r="AT33" s="36" t="s">
        <v>338</v>
      </c>
      <c r="AU33" s="36" t="s">
        <v>338</v>
      </c>
      <c r="AV33" s="36" t="s">
        <v>338</v>
      </c>
      <c r="AW33" s="36" t="s">
        <v>338</v>
      </c>
      <c r="AX33" s="36" t="s">
        <v>338</v>
      </c>
      <c r="AY33" s="36" t="s">
        <v>338</v>
      </c>
      <c r="AZ33" s="36" t="s">
        <v>338</v>
      </c>
      <c r="BA33" s="36" t="s">
        <v>338</v>
      </c>
      <c r="BB33" s="36" t="s">
        <v>338</v>
      </c>
      <c r="BC33" s="36" t="s">
        <v>338</v>
      </c>
      <c r="BD33" s="36" t="s">
        <v>338</v>
      </c>
      <c r="BE33" s="36" t="s">
        <v>338</v>
      </c>
      <c r="BF33" s="36" t="s">
        <v>338</v>
      </c>
      <c r="BG33" s="36" t="s">
        <v>338</v>
      </c>
      <c r="BH33" s="36" t="s">
        <v>338</v>
      </c>
      <c r="BI33" s="36" t="s">
        <v>338</v>
      </c>
      <c r="BJ33" s="36" t="s">
        <v>338</v>
      </c>
      <c r="BK33" s="36" t="s">
        <v>338</v>
      </c>
      <c r="BL33" s="36" t="s">
        <v>338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338</v>
      </c>
      <c r="E34" s="36" t="s">
        <v>338</v>
      </c>
      <c r="F34" s="36" t="s">
        <v>338</v>
      </c>
      <c r="G34" s="36" t="s">
        <v>338</v>
      </c>
      <c r="H34" s="36" t="s">
        <v>338</v>
      </c>
      <c r="I34" s="36" t="s">
        <v>338</v>
      </c>
      <c r="J34" s="36" t="s">
        <v>338</v>
      </c>
      <c r="K34" s="36" t="s">
        <v>338</v>
      </c>
      <c r="L34" s="36" t="s">
        <v>338</v>
      </c>
      <c r="M34" s="36" t="s">
        <v>338</v>
      </c>
      <c r="N34" s="36" t="s">
        <v>338</v>
      </c>
      <c r="O34" s="36" t="s">
        <v>338</v>
      </c>
      <c r="P34" s="36" t="s">
        <v>338</v>
      </c>
      <c r="Q34" s="36" t="s">
        <v>338</v>
      </c>
      <c r="R34" s="36" t="s">
        <v>338</v>
      </c>
      <c r="S34" s="36" t="s">
        <v>338</v>
      </c>
      <c r="T34" s="36" t="s">
        <v>338</v>
      </c>
      <c r="U34" s="36" t="s">
        <v>338</v>
      </c>
      <c r="V34" s="36" t="s">
        <v>338</v>
      </c>
      <c r="W34" s="36" t="s">
        <v>338</v>
      </c>
      <c r="X34" s="36" t="s">
        <v>338</v>
      </c>
      <c r="Y34" s="36" t="s">
        <v>338</v>
      </c>
      <c r="Z34" s="36" t="s">
        <v>338</v>
      </c>
      <c r="AA34" s="36" t="s">
        <v>338</v>
      </c>
      <c r="AB34" s="36" t="s">
        <v>338</v>
      </c>
      <c r="AC34" s="36" t="s">
        <v>338</v>
      </c>
      <c r="AD34" s="36" t="s">
        <v>338</v>
      </c>
      <c r="AE34" s="36" t="s">
        <v>338</v>
      </c>
      <c r="AF34" s="36" t="s">
        <v>338</v>
      </c>
      <c r="AG34" s="36" t="s">
        <v>338</v>
      </c>
      <c r="AH34" s="36" t="s">
        <v>338</v>
      </c>
      <c r="AI34" s="36" t="s">
        <v>338</v>
      </c>
      <c r="AJ34" s="36" t="s">
        <v>338</v>
      </c>
      <c r="AK34" s="36" t="s">
        <v>338</v>
      </c>
      <c r="AL34" s="36" t="s">
        <v>338</v>
      </c>
      <c r="AM34" s="36" t="s">
        <v>338</v>
      </c>
      <c r="AN34" s="36" t="s">
        <v>338</v>
      </c>
      <c r="AO34" s="36" t="s">
        <v>338</v>
      </c>
      <c r="AP34" s="36" t="s">
        <v>338</v>
      </c>
      <c r="AQ34" s="36" t="s">
        <v>338</v>
      </c>
      <c r="AR34" s="36" t="s">
        <v>338</v>
      </c>
      <c r="AS34" s="36" t="s">
        <v>338</v>
      </c>
      <c r="AT34" s="36" t="s">
        <v>338</v>
      </c>
      <c r="AU34" s="36" t="s">
        <v>338</v>
      </c>
      <c r="AV34" s="36" t="s">
        <v>338</v>
      </c>
      <c r="AW34" s="36" t="s">
        <v>338</v>
      </c>
      <c r="AX34" s="36" t="s">
        <v>338</v>
      </c>
      <c r="AY34" s="36" t="s">
        <v>338</v>
      </c>
      <c r="AZ34" s="36" t="s">
        <v>338</v>
      </c>
      <c r="BA34" s="36" t="s">
        <v>338</v>
      </c>
      <c r="BB34" s="36" t="s">
        <v>338</v>
      </c>
      <c r="BC34" s="36" t="s">
        <v>338</v>
      </c>
      <c r="BD34" s="36" t="s">
        <v>338</v>
      </c>
      <c r="BE34" s="36" t="s">
        <v>338</v>
      </c>
      <c r="BF34" s="36" t="s">
        <v>338</v>
      </c>
      <c r="BG34" s="36" t="s">
        <v>338</v>
      </c>
      <c r="BH34" s="36" t="s">
        <v>338</v>
      </c>
      <c r="BI34" s="36" t="s">
        <v>338</v>
      </c>
      <c r="BJ34" s="36" t="s">
        <v>338</v>
      </c>
      <c r="BK34" s="36" t="s">
        <v>338</v>
      </c>
      <c r="BL34" s="36" t="s">
        <v>338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338</v>
      </c>
      <c r="E35" s="36" t="s">
        <v>338</v>
      </c>
      <c r="F35" s="36" t="s">
        <v>338</v>
      </c>
      <c r="G35" s="36" t="s">
        <v>338</v>
      </c>
      <c r="H35" s="36" t="s">
        <v>338</v>
      </c>
      <c r="I35" s="36" t="s">
        <v>338</v>
      </c>
      <c r="J35" s="36" t="s">
        <v>338</v>
      </c>
      <c r="K35" s="36" t="s">
        <v>338</v>
      </c>
      <c r="L35" s="36" t="s">
        <v>338</v>
      </c>
      <c r="M35" s="36" t="s">
        <v>338</v>
      </c>
      <c r="N35" s="36" t="s">
        <v>338</v>
      </c>
      <c r="O35" s="36" t="s">
        <v>338</v>
      </c>
      <c r="P35" s="36" t="s">
        <v>338</v>
      </c>
      <c r="Q35" s="36" t="s">
        <v>338</v>
      </c>
      <c r="R35" s="36" t="s">
        <v>338</v>
      </c>
      <c r="S35" s="36" t="s">
        <v>338</v>
      </c>
      <c r="T35" s="36" t="s">
        <v>338</v>
      </c>
      <c r="U35" s="36" t="s">
        <v>338</v>
      </c>
      <c r="V35" s="36" t="s">
        <v>338</v>
      </c>
      <c r="W35" s="36" t="s">
        <v>338</v>
      </c>
      <c r="X35" s="36" t="s">
        <v>338</v>
      </c>
      <c r="Y35" s="36" t="s">
        <v>338</v>
      </c>
      <c r="Z35" s="36" t="s">
        <v>338</v>
      </c>
      <c r="AA35" s="36" t="s">
        <v>338</v>
      </c>
      <c r="AB35" s="36" t="s">
        <v>338</v>
      </c>
      <c r="AC35" s="36" t="s">
        <v>338</v>
      </c>
      <c r="AD35" s="36" t="s">
        <v>338</v>
      </c>
      <c r="AE35" s="36" t="s">
        <v>338</v>
      </c>
      <c r="AF35" s="36" t="s">
        <v>338</v>
      </c>
      <c r="AG35" s="36" t="s">
        <v>338</v>
      </c>
      <c r="AH35" s="36" t="s">
        <v>338</v>
      </c>
      <c r="AI35" s="36" t="s">
        <v>338</v>
      </c>
      <c r="AJ35" s="36" t="s">
        <v>338</v>
      </c>
      <c r="AK35" s="36" t="s">
        <v>338</v>
      </c>
      <c r="AL35" s="36" t="s">
        <v>338</v>
      </c>
      <c r="AM35" s="36" t="s">
        <v>338</v>
      </c>
      <c r="AN35" s="36" t="s">
        <v>338</v>
      </c>
      <c r="AO35" s="36" t="s">
        <v>338</v>
      </c>
      <c r="AP35" s="36" t="s">
        <v>338</v>
      </c>
      <c r="AQ35" s="36" t="s">
        <v>338</v>
      </c>
      <c r="AR35" s="36" t="s">
        <v>338</v>
      </c>
      <c r="AS35" s="36" t="s">
        <v>338</v>
      </c>
      <c r="AT35" s="36" t="s">
        <v>338</v>
      </c>
      <c r="AU35" s="36" t="s">
        <v>338</v>
      </c>
      <c r="AV35" s="36" t="s">
        <v>338</v>
      </c>
      <c r="AW35" s="36" t="s">
        <v>338</v>
      </c>
      <c r="AX35" s="36" t="s">
        <v>338</v>
      </c>
      <c r="AY35" s="36" t="s">
        <v>338</v>
      </c>
      <c r="AZ35" s="36" t="s">
        <v>338</v>
      </c>
      <c r="BA35" s="36" t="s">
        <v>338</v>
      </c>
      <c r="BB35" s="36" t="s">
        <v>338</v>
      </c>
      <c r="BC35" s="36" t="s">
        <v>338</v>
      </c>
      <c r="BD35" s="36" t="s">
        <v>338</v>
      </c>
      <c r="BE35" s="36" t="s">
        <v>338</v>
      </c>
      <c r="BF35" s="36" t="s">
        <v>338</v>
      </c>
      <c r="BG35" s="36" t="s">
        <v>338</v>
      </c>
      <c r="BH35" s="36" t="s">
        <v>338</v>
      </c>
      <c r="BI35" s="36" t="s">
        <v>338</v>
      </c>
      <c r="BJ35" s="36" t="s">
        <v>338</v>
      </c>
      <c r="BK35" s="36" t="s">
        <v>338</v>
      </c>
      <c r="BL35" s="36" t="s">
        <v>338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338</v>
      </c>
      <c r="E36" s="36" t="s">
        <v>338</v>
      </c>
      <c r="F36" s="36" t="s">
        <v>338</v>
      </c>
      <c r="G36" s="36" t="s">
        <v>338</v>
      </c>
      <c r="H36" s="36" t="s">
        <v>338</v>
      </c>
      <c r="I36" s="36" t="s">
        <v>338</v>
      </c>
      <c r="J36" s="36" t="s">
        <v>338</v>
      </c>
      <c r="K36" s="36" t="s">
        <v>338</v>
      </c>
      <c r="L36" s="36" t="s">
        <v>338</v>
      </c>
      <c r="M36" s="36" t="s">
        <v>338</v>
      </c>
      <c r="N36" s="36" t="s">
        <v>338</v>
      </c>
      <c r="O36" s="36" t="s">
        <v>338</v>
      </c>
      <c r="P36" s="36" t="s">
        <v>338</v>
      </c>
      <c r="Q36" s="36" t="s">
        <v>338</v>
      </c>
      <c r="R36" s="36" t="s">
        <v>338</v>
      </c>
      <c r="S36" s="36" t="s">
        <v>338</v>
      </c>
      <c r="T36" s="36" t="s">
        <v>338</v>
      </c>
      <c r="U36" s="36" t="s">
        <v>338</v>
      </c>
      <c r="V36" s="36" t="s">
        <v>338</v>
      </c>
      <c r="W36" s="36" t="s">
        <v>338</v>
      </c>
      <c r="X36" s="36" t="s">
        <v>338</v>
      </c>
      <c r="Y36" s="36" t="s">
        <v>338</v>
      </c>
      <c r="Z36" s="36" t="s">
        <v>338</v>
      </c>
      <c r="AA36" s="36" t="s">
        <v>338</v>
      </c>
      <c r="AB36" s="36" t="s">
        <v>338</v>
      </c>
      <c r="AC36" s="36" t="s">
        <v>338</v>
      </c>
      <c r="AD36" s="36" t="s">
        <v>338</v>
      </c>
      <c r="AE36" s="36" t="s">
        <v>338</v>
      </c>
      <c r="AF36" s="36" t="s">
        <v>338</v>
      </c>
      <c r="AG36" s="36" t="s">
        <v>338</v>
      </c>
      <c r="AH36" s="36" t="s">
        <v>338</v>
      </c>
      <c r="AI36" s="36" t="s">
        <v>338</v>
      </c>
      <c r="AJ36" s="36" t="s">
        <v>338</v>
      </c>
      <c r="AK36" s="36" t="s">
        <v>338</v>
      </c>
      <c r="AL36" s="36" t="s">
        <v>338</v>
      </c>
      <c r="AM36" s="36" t="s">
        <v>338</v>
      </c>
      <c r="AN36" s="36" t="s">
        <v>338</v>
      </c>
      <c r="AO36" s="36" t="s">
        <v>338</v>
      </c>
      <c r="AP36" s="36" t="s">
        <v>338</v>
      </c>
      <c r="AQ36" s="36" t="s">
        <v>338</v>
      </c>
      <c r="AR36" s="36" t="s">
        <v>338</v>
      </c>
      <c r="AS36" s="36" t="s">
        <v>338</v>
      </c>
      <c r="AT36" s="36" t="s">
        <v>338</v>
      </c>
      <c r="AU36" s="36" t="s">
        <v>338</v>
      </c>
      <c r="AV36" s="36" t="s">
        <v>338</v>
      </c>
      <c r="AW36" s="36" t="s">
        <v>338</v>
      </c>
      <c r="AX36" s="36" t="s">
        <v>338</v>
      </c>
      <c r="AY36" s="36" t="s">
        <v>338</v>
      </c>
      <c r="AZ36" s="36" t="s">
        <v>338</v>
      </c>
      <c r="BA36" s="36" t="s">
        <v>338</v>
      </c>
      <c r="BB36" s="36" t="s">
        <v>338</v>
      </c>
      <c r="BC36" s="36" t="s">
        <v>338</v>
      </c>
      <c r="BD36" s="36" t="s">
        <v>338</v>
      </c>
      <c r="BE36" s="36" t="s">
        <v>338</v>
      </c>
      <c r="BF36" s="36" t="s">
        <v>338</v>
      </c>
      <c r="BG36" s="36" t="s">
        <v>338</v>
      </c>
      <c r="BH36" s="36" t="s">
        <v>338</v>
      </c>
      <c r="BI36" s="36" t="s">
        <v>338</v>
      </c>
      <c r="BJ36" s="36" t="s">
        <v>338</v>
      </c>
      <c r="BK36" s="36" t="s">
        <v>338</v>
      </c>
      <c r="BL36" s="36" t="s">
        <v>338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338</v>
      </c>
      <c r="E37" s="36" t="s">
        <v>338</v>
      </c>
      <c r="F37" s="36" t="s">
        <v>338</v>
      </c>
      <c r="G37" s="36" t="s">
        <v>338</v>
      </c>
      <c r="H37" s="36" t="s">
        <v>338</v>
      </c>
      <c r="I37" s="36" t="s">
        <v>338</v>
      </c>
      <c r="J37" s="36" t="s">
        <v>338</v>
      </c>
      <c r="K37" s="36" t="s">
        <v>338</v>
      </c>
      <c r="L37" s="36" t="s">
        <v>338</v>
      </c>
      <c r="M37" s="36" t="s">
        <v>338</v>
      </c>
      <c r="N37" s="36" t="s">
        <v>338</v>
      </c>
      <c r="O37" s="36" t="s">
        <v>338</v>
      </c>
      <c r="P37" s="36" t="s">
        <v>338</v>
      </c>
      <c r="Q37" s="36" t="s">
        <v>338</v>
      </c>
      <c r="R37" s="36" t="s">
        <v>338</v>
      </c>
      <c r="S37" s="36" t="s">
        <v>338</v>
      </c>
      <c r="T37" s="36" t="s">
        <v>338</v>
      </c>
      <c r="U37" s="36" t="s">
        <v>338</v>
      </c>
      <c r="V37" s="36" t="s">
        <v>338</v>
      </c>
      <c r="W37" s="36" t="s">
        <v>338</v>
      </c>
      <c r="X37" s="36" t="s">
        <v>338</v>
      </c>
      <c r="Y37" s="36" t="s">
        <v>338</v>
      </c>
      <c r="Z37" s="36" t="s">
        <v>338</v>
      </c>
      <c r="AA37" s="36" t="s">
        <v>338</v>
      </c>
      <c r="AB37" s="36" t="s">
        <v>338</v>
      </c>
      <c r="AC37" s="36" t="s">
        <v>338</v>
      </c>
      <c r="AD37" s="36" t="s">
        <v>338</v>
      </c>
      <c r="AE37" s="36" t="s">
        <v>338</v>
      </c>
      <c r="AF37" s="36" t="s">
        <v>338</v>
      </c>
      <c r="AG37" s="36" t="s">
        <v>338</v>
      </c>
      <c r="AH37" s="36" t="s">
        <v>338</v>
      </c>
      <c r="AI37" s="36" t="s">
        <v>338</v>
      </c>
      <c r="AJ37" s="36" t="s">
        <v>338</v>
      </c>
      <c r="AK37" s="36" t="s">
        <v>338</v>
      </c>
      <c r="AL37" s="36" t="s">
        <v>338</v>
      </c>
      <c r="AM37" s="36" t="s">
        <v>338</v>
      </c>
      <c r="AN37" s="36" t="s">
        <v>338</v>
      </c>
      <c r="AO37" s="36" t="s">
        <v>338</v>
      </c>
      <c r="AP37" s="36" t="s">
        <v>338</v>
      </c>
      <c r="AQ37" s="36" t="s">
        <v>338</v>
      </c>
      <c r="AR37" s="36" t="s">
        <v>338</v>
      </c>
      <c r="AS37" s="36" t="s">
        <v>338</v>
      </c>
      <c r="AT37" s="36" t="s">
        <v>338</v>
      </c>
      <c r="AU37" s="36" t="s">
        <v>338</v>
      </c>
      <c r="AV37" s="36" t="s">
        <v>338</v>
      </c>
      <c r="AW37" s="36" t="s">
        <v>338</v>
      </c>
      <c r="AX37" s="36" t="s">
        <v>338</v>
      </c>
      <c r="AY37" s="36" t="s">
        <v>338</v>
      </c>
      <c r="AZ37" s="36" t="s">
        <v>338</v>
      </c>
      <c r="BA37" s="36" t="s">
        <v>338</v>
      </c>
      <c r="BB37" s="36" t="s">
        <v>338</v>
      </c>
      <c r="BC37" s="36" t="s">
        <v>338</v>
      </c>
      <c r="BD37" s="36" t="s">
        <v>338</v>
      </c>
      <c r="BE37" s="36" t="s">
        <v>338</v>
      </c>
      <c r="BF37" s="36" t="s">
        <v>338</v>
      </c>
      <c r="BG37" s="36" t="s">
        <v>338</v>
      </c>
      <c r="BH37" s="36" t="s">
        <v>338</v>
      </c>
      <c r="BI37" s="36" t="s">
        <v>338</v>
      </c>
      <c r="BJ37" s="36" t="s">
        <v>338</v>
      </c>
      <c r="BK37" s="36" t="s">
        <v>338</v>
      </c>
      <c r="BL37" s="36" t="s">
        <v>338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338</v>
      </c>
      <c r="E38" s="36" t="s">
        <v>338</v>
      </c>
      <c r="F38" s="36" t="s">
        <v>338</v>
      </c>
      <c r="G38" s="36" t="s">
        <v>338</v>
      </c>
      <c r="H38" s="36" t="s">
        <v>338</v>
      </c>
      <c r="I38" s="36" t="s">
        <v>338</v>
      </c>
      <c r="J38" s="36" t="s">
        <v>338</v>
      </c>
      <c r="K38" s="36" t="s">
        <v>338</v>
      </c>
      <c r="L38" s="36" t="s">
        <v>338</v>
      </c>
      <c r="M38" s="36" t="s">
        <v>338</v>
      </c>
      <c r="N38" s="36" t="s">
        <v>338</v>
      </c>
      <c r="O38" s="36" t="s">
        <v>338</v>
      </c>
      <c r="P38" s="36" t="s">
        <v>338</v>
      </c>
      <c r="Q38" s="36" t="s">
        <v>338</v>
      </c>
      <c r="R38" s="36" t="s">
        <v>338</v>
      </c>
      <c r="S38" s="36" t="s">
        <v>338</v>
      </c>
      <c r="T38" s="36" t="s">
        <v>338</v>
      </c>
      <c r="U38" s="36" t="s">
        <v>338</v>
      </c>
      <c r="V38" s="36" t="s">
        <v>338</v>
      </c>
      <c r="W38" s="36" t="s">
        <v>338</v>
      </c>
      <c r="X38" s="36" t="s">
        <v>338</v>
      </c>
      <c r="Y38" s="36" t="s">
        <v>338</v>
      </c>
      <c r="Z38" s="36" t="s">
        <v>338</v>
      </c>
      <c r="AA38" s="36" t="s">
        <v>338</v>
      </c>
      <c r="AB38" s="36" t="s">
        <v>338</v>
      </c>
      <c r="AC38" s="36" t="s">
        <v>338</v>
      </c>
      <c r="AD38" s="36" t="s">
        <v>338</v>
      </c>
      <c r="AE38" s="36" t="s">
        <v>338</v>
      </c>
      <c r="AF38" s="36" t="s">
        <v>338</v>
      </c>
      <c r="AG38" s="36" t="s">
        <v>338</v>
      </c>
      <c r="AH38" s="36" t="s">
        <v>338</v>
      </c>
      <c r="AI38" s="36" t="s">
        <v>338</v>
      </c>
      <c r="AJ38" s="36" t="s">
        <v>338</v>
      </c>
      <c r="AK38" s="36" t="s">
        <v>338</v>
      </c>
      <c r="AL38" s="36" t="s">
        <v>338</v>
      </c>
      <c r="AM38" s="36" t="s">
        <v>338</v>
      </c>
      <c r="AN38" s="36" t="s">
        <v>338</v>
      </c>
      <c r="AO38" s="36" t="s">
        <v>338</v>
      </c>
      <c r="AP38" s="36" t="s">
        <v>338</v>
      </c>
      <c r="AQ38" s="36" t="s">
        <v>338</v>
      </c>
      <c r="AR38" s="36" t="s">
        <v>338</v>
      </c>
      <c r="AS38" s="36" t="s">
        <v>338</v>
      </c>
      <c r="AT38" s="36" t="s">
        <v>338</v>
      </c>
      <c r="AU38" s="36" t="s">
        <v>338</v>
      </c>
      <c r="AV38" s="36" t="s">
        <v>338</v>
      </c>
      <c r="AW38" s="36" t="s">
        <v>338</v>
      </c>
      <c r="AX38" s="36" t="s">
        <v>338</v>
      </c>
      <c r="AY38" s="36" t="s">
        <v>338</v>
      </c>
      <c r="AZ38" s="36" t="s">
        <v>338</v>
      </c>
      <c r="BA38" s="36" t="s">
        <v>338</v>
      </c>
      <c r="BB38" s="36" t="s">
        <v>338</v>
      </c>
      <c r="BC38" s="36" t="s">
        <v>338</v>
      </c>
      <c r="BD38" s="36" t="s">
        <v>338</v>
      </c>
      <c r="BE38" s="36" t="s">
        <v>338</v>
      </c>
      <c r="BF38" s="36" t="s">
        <v>338</v>
      </c>
      <c r="BG38" s="36" t="s">
        <v>338</v>
      </c>
      <c r="BH38" s="36" t="s">
        <v>338</v>
      </c>
      <c r="BI38" s="36" t="s">
        <v>338</v>
      </c>
      <c r="BJ38" s="36" t="s">
        <v>338</v>
      </c>
      <c r="BK38" s="36" t="s">
        <v>338</v>
      </c>
      <c r="BL38" s="36" t="s">
        <v>338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338</v>
      </c>
      <c r="E39" s="36" t="s">
        <v>338</v>
      </c>
      <c r="F39" s="36" t="s">
        <v>338</v>
      </c>
      <c r="G39" s="36" t="s">
        <v>338</v>
      </c>
      <c r="H39" s="36" t="s">
        <v>338</v>
      </c>
      <c r="I39" s="36" t="s">
        <v>338</v>
      </c>
      <c r="J39" s="36" t="s">
        <v>338</v>
      </c>
      <c r="K39" s="36" t="s">
        <v>338</v>
      </c>
      <c r="L39" s="36" t="s">
        <v>338</v>
      </c>
      <c r="M39" s="36" t="s">
        <v>338</v>
      </c>
      <c r="N39" s="36" t="s">
        <v>338</v>
      </c>
      <c r="O39" s="36" t="s">
        <v>338</v>
      </c>
      <c r="P39" s="36" t="s">
        <v>338</v>
      </c>
      <c r="Q39" s="36" t="s">
        <v>338</v>
      </c>
      <c r="R39" s="36" t="s">
        <v>338</v>
      </c>
      <c r="S39" s="36" t="s">
        <v>338</v>
      </c>
      <c r="T39" s="36" t="s">
        <v>338</v>
      </c>
      <c r="U39" s="36" t="s">
        <v>338</v>
      </c>
      <c r="V39" s="36" t="s">
        <v>338</v>
      </c>
      <c r="W39" s="36" t="s">
        <v>338</v>
      </c>
      <c r="X39" s="36" t="s">
        <v>338</v>
      </c>
      <c r="Y39" s="36" t="s">
        <v>338</v>
      </c>
      <c r="Z39" s="36" t="s">
        <v>338</v>
      </c>
      <c r="AA39" s="36" t="s">
        <v>338</v>
      </c>
      <c r="AB39" s="36" t="s">
        <v>338</v>
      </c>
      <c r="AC39" s="36" t="s">
        <v>338</v>
      </c>
      <c r="AD39" s="36" t="s">
        <v>338</v>
      </c>
      <c r="AE39" s="36" t="s">
        <v>338</v>
      </c>
      <c r="AF39" s="36" t="s">
        <v>338</v>
      </c>
      <c r="AG39" s="36" t="s">
        <v>338</v>
      </c>
      <c r="AH39" s="36" t="s">
        <v>338</v>
      </c>
      <c r="AI39" s="36" t="s">
        <v>338</v>
      </c>
      <c r="AJ39" s="36" t="s">
        <v>338</v>
      </c>
      <c r="AK39" s="36" t="s">
        <v>338</v>
      </c>
      <c r="AL39" s="36" t="s">
        <v>338</v>
      </c>
      <c r="AM39" s="36" t="s">
        <v>338</v>
      </c>
      <c r="AN39" s="36" t="s">
        <v>338</v>
      </c>
      <c r="AO39" s="36" t="s">
        <v>338</v>
      </c>
      <c r="AP39" s="36" t="s">
        <v>338</v>
      </c>
      <c r="AQ39" s="36" t="s">
        <v>338</v>
      </c>
      <c r="AR39" s="36" t="s">
        <v>338</v>
      </c>
      <c r="AS39" s="36" t="s">
        <v>338</v>
      </c>
      <c r="AT39" s="36" t="s">
        <v>338</v>
      </c>
      <c r="AU39" s="36" t="s">
        <v>338</v>
      </c>
      <c r="AV39" s="36" t="s">
        <v>338</v>
      </c>
      <c r="AW39" s="36" t="s">
        <v>338</v>
      </c>
      <c r="AX39" s="36" t="s">
        <v>338</v>
      </c>
      <c r="AY39" s="36" t="s">
        <v>338</v>
      </c>
      <c r="AZ39" s="36" t="s">
        <v>338</v>
      </c>
      <c r="BA39" s="36" t="s">
        <v>338</v>
      </c>
      <c r="BB39" s="36" t="s">
        <v>338</v>
      </c>
      <c r="BC39" s="36" t="s">
        <v>338</v>
      </c>
      <c r="BD39" s="36" t="s">
        <v>338</v>
      </c>
      <c r="BE39" s="36" t="s">
        <v>338</v>
      </c>
      <c r="BF39" s="36" t="s">
        <v>338</v>
      </c>
      <c r="BG39" s="36" t="s">
        <v>338</v>
      </c>
      <c r="BH39" s="36" t="s">
        <v>338</v>
      </c>
      <c r="BI39" s="36" t="s">
        <v>338</v>
      </c>
      <c r="BJ39" s="36" t="s">
        <v>338</v>
      </c>
      <c r="BK39" s="36" t="s">
        <v>338</v>
      </c>
      <c r="BL39" s="36" t="s">
        <v>338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338</v>
      </c>
      <c r="E40" s="36" t="s">
        <v>338</v>
      </c>
      <c r="F40" s="36" t="s">
        <v>338</v>
      </c>
      <c r="G40" s="36" t="s">
        <v>338</v>
      </c>
      <c r="H40" s="36" t="s">
        <v>338</v>
      </c>
      <c r="I40" s="36" t="s">
        <v>338</v>
      </c>
      <c r="J40" s="36" t="s">
        <v>338</v>
      </c>
      <c r="K40" s="36" t="s">
        <v>338</v>
      </c>
      <c r="L40" s="36" t="s">
        <v>338</v>
      </c>
      <c r="M40" s="36" t="s">
        <v>338</v>
      </c>
      <c r="N40" s="36" t="s">
        <v>338</v>
      </c>
      <c r="O40" s="36" t="s">
        <v>338</v>
      </c>
      <c r="P40" s="36" t="s">
        <v>338</v>
      </c>
      <c r="Q40" s="36" t="s">
        <v>338</v>
      </c>
      <c r="R40" s="36" t="s">
        <v>338</v>
      </c>
      <c r="S40" s="36" t="s">
        <v>338</v>
      </c>
      <c r="T40" s="36" t="s">
        <v>338</v>
      </c>
      <c r="U40" s="36" t="s">
        <v>338</v>
      </c>
      <c r="V40" s="36" t="s">
        <v>338</v>
      </c>
      <c r="W40" s="36" t="s">
        <v>338</v>
      </c>
      <c r="X40" s="36" t="s">
        <v>338</v>
      </c>
      <c r="Y40" s="36" t="s">
        <v>338</v>
      </c>
      <c r="Z40" s="36" t="s">
        <v>338</v>
      </c>
      <c r="AA40" s="36" t="s">
        <v>338</v>
      </c>
      <c r="AB40" s="36" t="s">
        <v>338</v>
      </c>
      <c r="AC40" s="36" t="s">
        <v>338</v>
      </c>
      <c r="AD40" s="36" t="s">
        <v>338</v>
      </c>
      <c r="AE40" s="36" t="s">
        <v>338</v>
      </c>
      <c r="AF40" s="36" t="s">
        <v>338</v>
      </c>
      <c r="AG40" s="36" t="s">
        <v>338</v>
      </c>
      <c r="AH40" s="36" t="s">
        <v>338</v>
      </c>
      <c r="AI40" s="36" t="s">
        <v>338</v>
      </c>
      <c r="AJ40" s="36" t="s">
        <v>338</v>
      </c>
      <c r="AK40" s="36" t="s">
        <v>338</v>
      </c>
      <c r="AL40" s="36" t="s">
        <v>338</v>
      </c>
      <c r="AM40" s="36" t="s">
        <v>338</v>
      </c>
      <c r="AN40" s="36" t="s">
        <v>338</v>
      </c>
      <c r="AO40" s="36" t="s">
        <v>338</v>
      </c>
      <c r="AP40" s="36" t="s">
        <v>338</v>
      </c>
      <c r="AQ40" s="36" t="s">
        <v>338</v>
      </c>
      <c r="AR40" s="36" t="s">
        <v>338</v>
      </c>
      <c r="AS40" s="36" t="s">
        <v>338</v>
      </c>
      <c r="AT40" s="36" t="s">
        <v>338</v>
      </c>
      <c r="AU40" s="36" t="s">
        <v>338</v>
      </c>
      <c r="AV40" s="36" t="s">
        <v>338</v>
      </c>
      <c r="AW40" s="36" t="s">
        <v>338</v>
      </c>
      <c r="AX40" s="36" t="s">
        <v>338</v>
      </c>
      <c r="AY40" s="36" t="s">
        <v>338</v>
      </c>
      <c r="AZ40" s="36" t="s">
        <v>338</v>
      </c>
      <c r="BA40" s="36" t="s">
        <v>338</v>
      </c>
      <c r="BB40" s="36" t="s">
        <v>338</v>
      </c>
      <c r="BC40" s="36" t="s">
        <v>338</v>
      </c>
      <c r="BD40" s="36" t="s">
        <v>338</v>
      </c>
      <c r="BE40" s="36" t="s">
        <v>338</v>
      </c>
      <c r="BF40" s="36" t="s">
        <v>338</v>
      </c>
      <c r="BG40" s="36" t="s">
        <v>338</v>
      </c>
      <c r="BH40" s="36" t="s">
        <v>338</v>
      </c>
      <c r="BI40" s="36" t="s">
        <v>338</v>
      </c>
      <c r="BJ40" s="36" t="s">
        <v>338</v>
      </c>
      <c r="BK40" s="36" t="s">
        <v>338</v>
      </c>
      <c r="BL40" s="36" t="s">
        <v>338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338</v>
      </c>
      <c r="E41" s="36" t="s">
        <v>338</v>
      </c>
      <c r="F41" s="36" t="s">
        <v>338</v>
      </c>
      <c r="G41" s="36" t="s">
        <v>338</v>
      </c>
      <c r="H41" s="36" t="s">
        <v>338</v>
      </c>
      <c r="I41" s="36" t="s">
        <v>338</v>
      </c>
      <c r="J41" s="36" t="s">
        <v>338</v>
      </c>
      <c r="K41" s="36" t="s">
        <v>338</v>
      </c>
      <c r="L41" s="36" t="s">
        <v>338</v>
      </c>
      <c r="M41" s="36" t="s">
        <v>338</v>
      </c>
      <c r="N41" s="36" t="s">
        <v>338</v>
      </c>
      <c r="O41" s="36" t="s">
        <v>338</v>
      </c>
      <c r="P41" s="36" t="s">
        <v>338</v>
      </c>
      <c r="Q41" s="36" t="s">
        <v>338</v>
      </c>
      <c r="R41" s="36" t="s">
        <v>338</v>
      </c>
      <c r="S41" s="36" t="s">
        <v>338</v>
      </c>
      <c r="T41" s="36" t="s">
        <v>338</v>
      </c>
      <c r="U41" s="36" t="s">
        <v>338</v>
      </c>
      <c r="V41" s="36" t="s">
        <v>338</v>
      </c>
      <c r="W41" s="36" t="s">
        <v>338</v>
      </c>
      <c r="X41" s="36" t="s">
        <v>338</v>
      </c>
      <c r="Y41" s="36" t="s">
        <v>338</v>
      </c>
      <c r="Z41" s="36" t="s">
        <v>338</v>
      </c>
      <c r="AA41" s="36" t="s">
        <v>338</v>
      </c>
      <c r="AB41" s="36" t="s">
        <v>338</v>
      </c>
      <c r="AC41" s="36" t="s">
        <v>338</v>
      </c>
      <c r="AD41" s="36" t="s">
        <v>338</v>
      </c>
      <c r="AE41" s="36" t="s">
        <v>338</v>
      </c>
      <c r="AF41" s="36" t="s">
        <v>338</v>
      </c>
      <c r="AG41" s="36" t="s">
        <v>338</v>
      </c>
      <c r="AH41" s="36" t="s">
        <v>338</v>
      </c>
      <c r="AI41" s="36" t="s">
        <v>338</v>
      </c>
      <c r="AJ41" s="36" t="s">
        <v>338</v>
      </c>
      <c r="AK41" s="36" t="s">
        <v>338</v>
      </c>
      <c r="AL41" s="36" t="s">
        <v>338</v>
      </c>
      <c r="AM41" s="36" t="s">
        <v>338</v>
      </c>
      <c r="AN41" s="36" t="s">
        <v>338</v>
      </c>
      <c r="AO41" s="36" t="s">
        <v>338</v>
      </c>
      <c r="AP41" s="36" t="s">
        <v>338</v>
      </c>
      <c r="AQ41" s="36" t="s">
        <v>338</v>
      </c>
      <c r="AR41" s="36" t="s">
        <v>338</v>
      </c>
      <c r="AS41" s="36" t="s">
        <v>338</v>
      </c>
      <c r="AT41" s="36" t="s">
        <v>338</v>
      </c>
      <c r="AU41" s="36" t="s">
        <v>338</v>
      </c>
      <c r="AV41" s="36" t="s">
        <v>338</v>
      </c>
      <c r="AW41" s="36" t="s">
        <v>338</v>
      </c>
      <c r="AX41" s="36" t="s">
        <v>338</v>
      </c>
      <c r="AY41" s="36" t="s">
        <v>338</v>
      </c>
      <c r="AZ41" s="36" t="s">
        <v>338</v>
      </c>
      <c r="BA41" s="36" t="s">
        <v>338</v>
      </c>
      <c r="BB41" s="36" t="s">
        <v>338</v>
      </c>
      <c r="BC41" s="36" t="s">
        <v>338</v>
      </c>
      <c r="BD41" s="36" t="s">
        <v>338</v>
      </c>
      <c r="BE41" s="36" t="s">
        <v>338</v>
      </c>
      <c r="BF41" s="36" t="s">
        <v>338</v>
      </c>
      <c r="BG41" s="36" t="s">
        <v>338</v>
      </c>
      <c r="BH41" s="36" t="s">
        <v>338</v>
      </c>
      <c r="BI41" s="36" t="s">
        <v>338</v>
      </c>
      <c r="BJ41" s="36" t="s">
        <v>338</v>
      </c>
      <c r="BK41" s="36" t="s">
        <v>338</v>
      </c>
      <c r="BL41" s="36" t="s">
        <v>338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338</v>
      </c>
      <c r="E42" s="36" t="s">
        <v>338</v>
      </c>
      <c r="F42" s="36" t="s">
        <v>338</v>
      </c>
      <c r="G42" s="36" t="s">
        <v>338</v>
      </c>
      <c r="H42" s="36" t="s">
        <v>338</v>
      </c>
      <c r="I42" s="36" t="s">
        <v>338</v>
      </c>
      <c r="J42" s="36" t="s">
        <v>338</v>
      </c>
      <c r="K42" s="36" t="s">
        <v>338</v>
      </c>
      <c r="L42" s="36" t="s">
        <v>338</v>
      </c>
      <c r="M42" s="36" t="s">
        <v>338</v>
      </c>
      <c r="N42" s="36" t="s">
        <v>338</v>
      </c>
      <c r="O42" s="36" t="s">
        <v>338</v>
      </c>
      <c r="P42" s="36" t="s">
        <v>338</v>
      </c>
      <c r="Q42" s="36" t="s">
        <v>338</v>
      </c>
      <c r="R42" s="36" t="s">
        <v>338</v>
      </c>
      <c r="S42" s="36" t="s">
        <v>338</v>
      </c>
      <c r="T42" s="36" t="s">
        <v>338</v>
      </c>
      <c r="U42" s="36" t="s">
        <v>338</v>
      </c>
      <c r="V42" s="36" t="s">
        <v>338</v>
      </c>
      <c r="W42" s="36" t="s">
        <v>338</v>
      </c>
      <c r="X42" s="36" t="s">
        <v>338</v>
      </c>
      <c r="Y42" s="36" t="s">
        <v>338</v>
      </c>
      <c r="Z42" s="36" t="s">
        <v>338</v>
      </c>
      <c r="AA42" s="36" t="s">
        <v>338</v>
      </c>
      <c r="AB42" s="36" t="s">
        <v>338</v>
      </c>
      <c r="AC42" s="36" t="s">
        <v>338</v>
      </c>
      <c r="AD42" s="36" t="s">
        <v>338</v>
      </c>
      <c r="AE42" s="36" t="s">
        <v>338</v>
      </c>
      <c r="AF42" s="36" t="s">
        <v>338</v>
      </c>
      <c r="AG42" s="36" t="s">
        <v>338</v>
      </c>
      <c r="AH42" s="36" t="s">
        <v>338</v>
      </c>
      <c r="AI42" s="36" t="s">
        <v>338</v>
      </c>
      <c r="AJ42" s="36" t="s">
        <v>338</v>
      </c>
      <c r="AK42" s="36" t="s">
        <v>338</v>
      </c>
      <c r="AL42" s="36" t="s">
        <v>338</v>
      </c>
      <c r="AM42" s="36" t="s">
        <v>338</v>
      </c>
      <c r="AN42" s="36" t="s">
        <v>338</v>
      </c>
      <c r="AO42" s="36" t="s">
        <v>338</v>
      </c>
      <c r="AP42" s="36" t="s">
        <v>338</v>
      </c>
      <c r="AQ42" s="36" t="s">
        <v>338</v>
      </c>
      <c r="AR42" s="36" t="s">
        <v>338</v>
      </c>
      <c r="AS42" s="36" t="s">
        <v>338</v>
      </c>
      <c r="AT42" s="36" t="s">
        <v>338</v>
      </c>
      <c r="AU42" s="36" t="s">
        <v>338</v>
      </c>
      <c r="AV42" s="36" t="s">
        <v>338</v>
      </c>
      <c r="AW42" s="36" t="s">
        <v>338</v>
      </c>
      <c r="AX42" s="36" t="s">
        <v>338</v>
      </c>
      <c r="AY42" s="36" t="s">
        <v>338</v>
      </c>
      <c r="AZ42" s="36" t="s">
        <v>338</v>
      </c>
      <c r="BA42" s="36" t="s">
        <v>338</v>
      </c>
      <c r="BB42" s="36" t="s">
        <v>338</v>
      </c>
      <c r="BC42" s="36" t="s">
        <v>338</v>
      </c>
      <c r="BD42" s="36" t="s">
        <v>338</v>
      </c>
      <c r="BE42" s="36" t="s">
        <v>338</v>
      </c>
      <c r="BF42" s="36" t="s">
        <v>338</v>
      </c>
      <c r="BG42" s="36" t="s">
        <v>338</v>
      </c>
      <c r="BH42" s="36" t="s">
        <v>338</v>
      </c>
      <c r="BI42" s="36" t="s">
        <v>338</v>
      </c>
      <c r="BJ42" s="36" t="s">
        <v>338</v>
      </c>
      <c r="BK42" s="36" t="s">
        <v>338</v>
      </c>
      <c r="BL42" s="36" t="s">
        <v>338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338</v>
      </c>
      <c r="E43" s="36" t="s">
        <v>338</v>
      </c>
      <c r="F43" s="36" t="s">
        <v>338</v>
      </c>
      <c r="G43" s="36" t="s">
        <v>338</v>
      </c>
      <c r="H43" s="36" t="s">
        <v>338</v>
      </c>
      <c r="I43" s="36" t="s">
        <v>338</v>
      </c>
      <c r="J43" s="36" t="s">
        <v>338</v>
      </c>
      <c r="K43" s="36" t="s">
        <v>338</v>
      </c>
      <c r="L43" s="36" t="s">
        <v>338</v>
      </c>
      <c r="M43" s="36" t="s">
        <v>338</v>
      </c>
      <c r="N43" s="36" t="s">
        <v>338</v>
      </c>
      <c r="O43" s="36" t="s">
        <v>338</v>
      </c>
      <c r="P43" s="36" t="s">
        <v>338</v>
      </c>
      <c r="Q43" s="36" t="s">
        <v>338</v>
      </c>
      <c r="R43" s="36" t="s">
        <v>338</v>
      </c>
      <c r="S43" s="36" t="s">
        <v>338</v>
      </c>
      <c r="T43" s="36" t="s">
        <v>338</v>
      </c>
      <c r="U43" s="36" t="s">
        <v>338</v>
      </c>
      <c r="V43" s="36" t="s">
        <v>338</v>
      </c>
      <c r="W43" s="36" t="s">
        <v>338</v>
      </c>
      <c r="X43" s="36" t="s">
        <v>338</v>
      </c>
      <c r="Y43" s="36" t="s">
        <v>338</v>
      </c>
      <c r="Z43" s="36" t="s">
        <v>338</v>
      </c>
      <c r="AA43" s="36" t="s">
        <v>338</v>
      </c>
      <c r="AB43" s="36" t="s">
        <v>338</v>
      </c>
      <c r="AC43" s="36" t="s">
        <v>338</v>
      </c>
      <c r="AD43" s="36" t="s">
        <v>338</v>
      </c>
      <c r="AE43" s="36" t="s">
        <v>338</v>
      </c>
      <c r="AF43" s="36" t="s">
        <v>338</v>
      </c>
      <c r="AG43" s="36" t="s">
        <v>338</v>
      </c>
      <c r="AH43" s="36" t="s">
        <v>338</v>
      </c>
      <c r="AI43" s="36" t="s">
        <v>338</v>
      </c>
      <c r="AJ43" s="36" t="s">
        <v>338</v>
      </c>
      <c r="AK43" s="36" t="s">
        <v>338</v>
      </c>
      <c r="AL43" s="36" t="s">
        <v>338</v>
      </c>
      <c r="AM43" s="36" t="s">
        <v>338</v>
      </c>
      <c r="AN43" s="36" t="s">
        <v>338</v>
      </c>
      <c r="AO43" s="36" t="s">
        <v>338</v>
      </c>
      <c r="AP43" s="36" t="s">
        <v>338</v>
      </c>
      <c r="AQ43" s="36" t="s">
        <v>338</v>
      </c>
      <c r="AR43" s="36" t="s">
        <v>338</v>
      </c>
      <c r="AS43" s="36" t="s">
        <v>338</v>
      </c>
      <c r="AT43" s="36" t="s">
        <v>338</v>
      </c>
      <c r="AU43" s="36" t="s">
        <v>338</v>
      </c>
      <c r="AV43" s="36" t="s">
        <v>338</v>
      </c>
      <c r="AW43" s="36" t="s">
        <v>338</v>
      </c>
      <c r="AX43" s="36" t="s">
        <v>338</v>
      </c>
      <c r="AY43" s="36" t="s">
        <v>338</v>
      </c>
      <c r="AZ43" s="36" t="s">
        <v>338</v>
      </c>
      <c r="BA43" s="36" t="s">
        <v>338</v>
      </c>
      <c r="BB43" s="36" t="s">
        <v>338</v>
      </c>
      <c r="BC43" s="36" t="s">
        <v>338</v>
      </c>
      <c r="BD43" s="36" t="s">
        <v>338</v>
      </c>
      <c r="BE43" s="36" t="s">
        <v>338</v>
      </c>
      <c r="BF43" s="36" t="s">
        <v>338</v>
      </c>
      <c r="BG43" s="36" t="s">
        <v>338</v>
      </c>
      <c r="BH43" s="36" t="s">
        <v>338</v>
      </c>
      <c r="BI43" s="36" t="s">
        <v>338</v>
      </c>
      <c r="BJ43" s="36" t="s">
        <v>338</v>
      </c>
      <c r="BK43" s="36" t="s">
        <v>338</v>
      </c>
      <c r="BL43" s="36" t="s">
        <v>338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338</v>
      </c>
      <c r="E44" s="36" t="s">
        <v>338</v>
      </c>
      <c r="F44" s="36" t="s">
        <v>338</v>
      </c>
      <c r="G44" s="36" t="s">
        <v>338</v>
      </c>
      <c r="H44" s="36" t="s">
        <v>338</v>
      </c>
      <c r="I44" s="36" t="s">
        <v>338</v>
      </c>
      <c r="J44" s="36" t="s">
        <v>338</v>
      </c>
      <c r="K44" s="36" t="s">
        <v>338</v>
      </c>
      <c r="L44" s="36" t="s">
        <v>338</v>
      </c>
      <c r="M44" s="36" t="s">
        <v>338</v>
      </c>
      <c r="N44" s="36" t="s">
        <v>338</v>
      </c>
      <c r="O44" s="36" t="s">
        <v>338</v>
      </c>
      <c r="P44" s="36" t="s">
        <v>338</v>
      </c>
      <c r="Q44" s="36" t="s">
        <v>338</v>
      </c>
      <c r="R44" s="36" t="s">
        <v>338</v>
      </c>
      <c r="S44" s="36" t="s">
        <v>338</v>
      </c>
      <c r="T44" s="36" t="s">
        <v>338</v>
      </c>
      <c r="U44" s="36" t="s">
        <v>338</v>
      </c>
      <c r="V44" s="36" t="s">
        <v>338</v>
      </c>
      <c r="W44" s="36" t="s">
        <v>338</v>
      </c>
      <c r="X44" s="36" t="s">
        <v>338</v>
      </c>
      <c r="Y44" s="36" t="s">
        <v>338</v>
      </c>
      <c r="Z44" s="36" t="s">
        <v>338</v>
      </c>
      <c r="AA44" s="36" t="s">
        <v>338</v>
      </c>
      <c r="AB44" s="36" t="s">
        <v>338</v>
      </c>
      <c r="AC44" s="36" t="s">
        <v>338</v>
      </c>
      <c r="AD44" s="36" t="s">
        <v>338</v>
      </c>
      <c r="AE44" s="36" t="s">
        <v>338</v>
      </c>
      <c r="AF44" s="36" t="s">
        <v>338</v>
      </c>
      <c r="AG44" s="36" t="s">
        <v>338</v>
      </c>
      <c r="AH44" s="36" t="s">
        <v>338</v>
      </c>
      <c r="AI44" s="36" t="s">
        <v>338</v>
      </c>
      <c r="AJ44" s="36" t="s">
        <v>338</v>
      </c>
      <c r="AK44" s="36" t="s">
        <v>338</v>
      </c>
      <c r="AL44" s="36" t="s">
        <v>338</v>
      </c>
      <c r="AM44" s="36" t="s">
        <v>338</v>
      </c>
      <c r="AN44" s="36" t="s">
        <v>338</v>
      </c>
      <c r="AO44" s="36" t="s">
        <v>338</v>
      </c>
      <c r="AP44" s="36" t="s">
        <v>338</v>
      </c>
      <c r="AQ44" s="36" t="s">
        <v>338</v>
      </c>
      <c r="AR44" s="36" t="s">
        <v>338</v>
      </c>
      <c r="AS44" s="36" t="s">
        <v>338</v>
      </c>
      <c r="AT44" s="36" t="s">
        <v>338</v>
      </c>
      <c r="AU44" s="36" t="s">
        <v>338</v>
      </c>
      <c r="AV44" s="36" t="s">
        <v>338</v>
      </c>
      <c r="AW44" s="36" t="s">
        <v>338</v>
      </c>
      <c r="AX44" s="36" t="s">
        <v>338</v>
      </c>
      <c r="AY44" s="36" t="s">
        <v>338</v>
      </c>
      <c r="AZ44" s="36" t="s">
        <v>338</v>
      </c>
      <c r="BA44" s="36" t="s">
        <v>338</v>
      </c>
      <c r="BB44" s="36" t="s">
        <v>338</v>
      </c>
      <c r="BC44" s="36" t="s">
        <v>338</v>
      </c>
      <c r="BD44" s="36" t="s">
        <v>338</v>
      </c>
      <c r="BE44" s="36" t="s">
        <v>338</v>
      </c>
      <c r="BF44" s="36" t="s">
        <v>338</v>
      </c>
      <c r="BG44" s="36" t="s">
        <v>338</v>
      </c>
      <c r="BH44" s="36" t="s">
        <v>338</v>
      </c>
      <c r="BI44" s="36" t="s">
        <v>338</v>
      </c>
      <c r="BJ44" s="36" t="s">
        <v>338</v>
      </c>
      <c r="BK44" s="36" t="s">
        <v>338</v>
      </c>
      <c r="BL44" s="36" t="s">
        <v>338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338</v>
      </c>
      <c r="E45" s="36" t="s">
        <v>338</v>
      </c>
      <c r="F45" s="36" t="s">
        <v>338</v>
      </c>
      <c r="G45" s="36" t="s">
        <v>338</v>
      </c>
      <c r="H45" s="36" t="s">
        <v>338</v>
      </c>
      <c r="I45" s="36" t="s">
        <v>338</v>
      </c>
      <c r="J45" s="36" t="s">
        <v>338</v>
      </c>
      <c r="K45" s="36" t="s">
        <v>338</v>
      </c>
      <c r="L45" s="36" t="s">
        <v>338</v>
      </c>
      <c r="M45" s="36" t="s">
        <v>338</v>
      </c>
      <c r="N45" s="36" t="s">
        <v>338</v>
      </c>
      <c r="O45" s="36" t="s">
        <v>338</v>
      </c>
      <c r="P45" s="36" t="s">
        <v>338</v>
      </c>
      <c r="Q45" s="36" t="s">
        <v>338</v>
      </c>
      <c r="R45" s="36" t="s">
        <v>338</v>
      </c>
      <c r="S45" s="36" t="s">
        <v>338</v>
      </c>
      <c r="T45" s="36" t="s">
        <v>338</v>
      </c>
      <c r="U45" s="36" t="s">
        <v>338</v>
      </c>
      <c r="V45" s="36" t="s">
        <v>338</v>
      </c>
      <c r="W45" s="36" t="s">
        <v>338</v>
      </c>
      <c r="X45" s="36" t="s">
        <v>338</v>
      </c>
      <c r="Y45" s="36" t="s">
        <v>338</v>
      </c>
      <c r="Z45" s="36" t="s">
        <v>338</v>
      </c>
      <c r="AA45" s="36" t="s">
        <v>338</v>
      </c>
      <c r="AB45" s="36" t="s">
        <v>338</v>
      </c>
      <c r="AC45" s="36" t="s">
        <v>338</v>
      </c>
      <c r="AD45" s="36" t="s">
        <v>338</v>
      </c>
      <c r="AE45" s="36" t="s">
        <v>338</v>
      </c>
      <c r="AF45" s="36" t="s">
        <v>338</v>
      </c>
      <c r="AG45" s="36" t="s">
        <v>338</v>
      </c>
      <c r="AH45" s="36" t="s">
        <v>338</v>
      </c>
      <c r="AI45" s="36" t="s">
        <v>338</v>
      </c>
      <c r="AJ45" s="36" t="s">
        <v>338</v>
      </c>
      <c r="AK45" s="36" t="s">
        <v>338</v>
      </c>
      <c r="AL45" s="36" t="s">
        <v>338</v>
      </c>
      <c r="AM45" s="36" t="s">
        <v>338</v>
      </c>
      <c r="AN45" s="36" t="s">
        <v>338</v>
      </c>
      <c r="AO45" s="36" t="s">
        <v>338</v>
      </c>
      <c r="AP45" s="36" t="s">
        <v>338</v>
      </c>
      <c r="AQ45" s="36" t="s">
        <v>338</v>
      </c>
      <c r="AR45" s="36" t="s">
        <v>338</v>
      </c>
      <c r="AS45" s="36" t="s">
        <v>338</v>
      </c>
      <c r="AT45" s="36" t="s">
        <v>338</v>
      </c>
      <c r="AU45" s="36" t="s">
        <v>338</v>
      </c>
      <c r="AV45" s="36" t="s">
        <v>338</v>
      </c>
      <c r="AW45" s="36" t="s">
        <v>338</v>
      </c>
      <c r="AX45" s="36" t="s">
        <v>338</v>
      </c>
      <c r="AY45" s="36" t="s">
        <v>338</v>
      </c>
      <c r="AZ45" s="36" t="s">
        <v>338</v>
      </c>
      <c r="BA45" s="36" t="s">
        <v>338</v>
      </c>
      <c r="BB45" s="36" t="s">
        <v>338</v>
      </c>
      <c r="BC45" s="36" t="s">
        <v>338</v>
      </c>
      <c r="BD45" s="36" t="s">
        <v>338</v>
      </c>
      <c r="BE45" s="36" t="s">
        <v>338</v>
      </c>
      <c r="BF45" s="36" t="s">
        <v>338</v>
      </c>
      <c r="BG45" s="36" t="s">
        <v>338</v>
      </c>
      <c r="BH45" s="36" t="s">
        <v>338</v>
      </c>
      <c r="BI45" s="36" t="s">
        <v>338</v>
      </c>
      <c r="BJ45" s="36" t="s">
        <v>338</v>
      </c>
      <c r="BK45" s="36" t="s">
        <v>338</v>
      </c>
      <c r="BL45" s="36" t="s">
        <v>338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338</v>
      </c>
      <c r="E46" s="36" t="s">
        <v>338</v>
      </c>
      <c r="F46" s="36" t="s">
        <v>338</v>
      </c>
      <c r="G46" s="36" t="s">
        <v>338</v>
      </c>
      <c r="H46" s="36" t="s">
        <v>338</v>
      </c>
      <c r="I46" s="36" t="s">
        <v>338</v>
      </c>
      <c r="J46" s="36" t="s">
        <v>338</v>
      </c>
      <c r="K46" s="36" t="s">
        <v>338</v>
      </c>
      <c r="L46" s="36" t="s">
        <v>338</v>
      </c>
      <c r="M46" s="36" t="s">
        <v>338</v>
      </c>
      <c r="N46" s="36" t="s">
        <v>338</v>
      </c>
      <c r="O46" s="36" t="s">
        <v>338</v>
      </c>
      <c r="P46" s="36" t="s">
        <v>338</v>
      </c>
      <c r="Q46" s="36" t="s">
        <v>338</v>
      </c>
      <c r="R46" s="36" t="s">
        <v>338</v>
      </c>
      <c r="S46" s="36" t="s">
        <v>338</v>
      </c>
      <c r="T46" s="36" t="s">
        <v>338</v>
      </c>
      <c r="U46" s="36" t="s">
        <v>338</v>
      </c>
      <c r="V46" s="36" t="s">
        <v>338</v>
      </c>
      <c r="W46" s="36" t="s">
        <v>338</v>
      </c>
      <c r="X46" s="36" t="s">
        <v>338</v>
      </c>
      <c r="Y46" s="36" t="s">
        <v>338</v>
      </c>
      <c r="Z46" s="36" t="s">
        <v>338</v>
      </c>
      <c r="AA46" s="36" t="s">
        <v>338</v>
      </c>
      <c r="AB46" s="36" t="s">
        <v>338</v>
      </c>
      <c r="AC46" s="36" t="s">
        <v>338</v>
      </c>
      <c r="AD46" s="36" t="s">
        <v>338</v>
      </c>
      <c r="AE46" s="36" t="s">
        <v>338</v>
      </c>
      <c r="AF46" s="36" t="s">
        <v>338</v>
      </c>
      <c r="AG46" s="36" t="s">
        <v>338</v>
      </c>
      <c r="AH46" s="36" t="s">
        <v>338</v>
      </c>
      <c r="AI46" s="36" t="s">
        <v>338</v>
      </c>
      <c r="AJ46" s="36" t="s">
        <v>338</v>
      </c>
      <c r="AK46" s="36" t="s">
        <v>338</v>
      </c>
      <c r="AL46" s="36" t="s">
        <v>338</v>
      </c>
      <c r="AM46" s="36" t="s">
        <v>338</v>
      </c>
      <c r="AN46" s="36" t="s">
        <v>338</v>
      </c>
      <c r="AO46" s="36" t="s">
        <v>338</v>
      </c>
      <c r="AP46" s="36" t="s">
        <v>338</v>
      </c>
      <c r="AQ46" s="36" t="s">
        <v>338</v>
      </c>
      <c r="AR46" s="36" t="s">
        <v>338</v>
      </c>
      <c r="AS46" s="36" t="s">
        <v>338</v>
      </c>
      <c r="AT46" s="36" t="s">
        <v>338</v>
      </c>
      <c r="AU46" s="36" t="s">
        <v>338</v>
      </c>
      <c r="AV46" s="36" t="s">
        <v>338</v>
      </c>
      <c r="AW46" s="36" t="s">
        <v>338</v>
      </c>
      <c r="AX46" s="36" t="s">
        <v>338</v>
      </c>
      <c r="AY46" s="36" t="s">
        <v>338</v>
      </c>
      <c r="AZ46" s="36" t="s">
        <v>338</v>
      </c>
      <c r="BA46" s="36" t="s">
        <v>338</v>
      </c>
      <c r="BB46" s="36" t="s">
        <v>338</v>
      </c>
      <c r="BC46" s="36" t="s">
        <v>338</v>
      </c>
      <c r="BD46" s="36" t="s">
        <v>338</v>
      </c>
      <c r="BE46" s="36" t="s">
        <v>338</v>
      </c>
      <c r="BF46" s="36" t="s">
        <v>338</v>
      </c>
      <c r="BG46" s="36" t="s">
        <v>338</v>
      </c>
      <c r="BH46" s="36" t="s">
        <v>338</v>
      </c>
      <c r="BI46" s="36" t="s">
        <v>338</v>
      </c>
      <c r="BJ46" s="36" t="s">
        <v>338</v>
      </c>
      <c r="BK46" s="36" t="s">
        <v>338</v>
      </c>
      <c r="BL46" s="36" t="s">
        <v>338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338</v>
      </c>
      <c r="E47" s="36" t="s">
        <v>338</v>
      </c>
      <c r="F47" s="36" t="s">
        <v>338</v>
      </c>
      <c r="G47" s="36" t="s">
        <v>338</v>
      </c>
      <c r="H47" s="36" t="s">
        <v>338</v>
      </c>
      <c r="I47" s="36" t="s">
        <v>338</v>
      </c>
      <c r="J47" s="36" t="s">
        <v>338</v>
      </c>
      <c r="K47" s="36" t="s">
        <v>338</v>
      </c>
      <c r="L47" s="36" t="s">
        <v>338</v>
      </c>
      <c r="M47" s="36" t="s">
        <v>338</v>
      </c>
      <c r="N47" s="36" t="s">
        <v>338</v>
      </c>
      <c r="O47" s="36" t="s">
        <v>338</v>
      </c>
      <c r="P47" s="36" t="s">
        <v>338</v>
      </c>
      <c r="Q47" s="36" t="s">
        <v>338</v>
      </c>
      <c r="R47" s="36" t="s">
        <v>338</v>
      </c>
      <c r="S47" s="36" t="s">
        <v>338</v>
      </c>
      <c r="T47" s="36" t="s">
        <v>338</v>
      </c>
      <c r="U47" s="36" t="s">
        <v>338</v>
      </c>
      <c r="V47" s="36" t="s">
        <v>338</v>
      </c>
      <c r="W47" s="36" t="s">
        <v>338</v>
      </c>
      <c r="X47" s="36" t="s">
        <v>338</v>
      </c>
      <c r="Y47" s="36" t="s">
        <v>338</v>
      </c>
      <c r="Z47" s="36" t="s">
        <v>338</v>
      </c>
      <c r="AA47" s="36" t="s">
        <v>338</v>
      </c>
      <c r="AB47" s="36" t="s">
        <v>338</v>
      </c>
      <c r="AC47" s="36" t="s">
        <v>338</v>
      </c>
      <c r="AD47" s="36" t="s">
        <v>338</v>
      </c>
      <c r="AE47" s="36" t="s">
        <v>338</v>
      </c>
      <c r="AF47" s="36" t="s">
        <v>338</v>
      </c>
      <c r="AG47" s="36" t="s">
        <v>338</v>
      </c>
      <c r="AH47" s="36" t="s">
        <v>338</v>
      </c>
      <c r="AI47" s="36" t="s">
        <v>338</v>
      </c>
      <c r="AJ47" s="36" t="s">
        <v>338</v>
      </c>
      <c r="AK47" s="36" t="s">
        <v>338</v>
      </c>
      <c r="AL47" s="36" t="s">
        <v>338</v>
      </c>
      <c r="AM47" s="36" t="s">
        <v>338</v>
      </c>
      <c r="AN47" s="36" t="s">
        <v>338</v>
      </c>
      <c r="AO47" s="36" t="s">
        <v>338</v>
      </c>
      <c r="AP47" s="36" t="s">
        <v>338</v>
      </c>
      <c r="AQ47" s="36" t="s">
        <v>338</v>
      </c>
      <c r="AR47" s="36" t="s">
        <v>338</v>
      </c>
      <c r="AS47" s="36" t="s">
        <v>338</v>
      </c>
      <c r="AT47" s="36" t="s">
        <v>338</v>
      </c>
      <c r="AU47" s="36" t="s">
        <v>338</v>
      </c>
      <c r="AV47" s="36" t="s">
        <v>338</v>
      </c>
      <c r="AW47" s="36" t="s">
        <v>338</v>
      </c>
      <c r="AX47" s="36" t="s">
        <v>338</v>
      </c>
      <c r="AY47" s="36" t="s">
        <v>338</v>
      </c>
      <c r="AZ47" s="36" t="s">
        <v>338</v>
      </c>
      <c r="BA47" s="36" t="s">
        <v>338</v>
      </c>
      <c r="BB47" s="36" t="s">
        <v>338</v>
      </c>
      <c r="BC47" s="36" t="s">
        <v>338</v>
      </c>
      <c r="BD47" s="36" t="s">
        <v>338</v>
      </c>
      <c r="BE47" s="36" t="s">
        <v>338</v>
      </c>
      <c r="BF47" s="36" t="s">
        <v>338</v>
      </c>
      <c r="BG47" s="36" t="s">
        <v>338</v>
      </c>
      <c r="BH47" s="36" t="s">
        <v>338</v>
      </c>
      <c r="BI47" s="36" t="s">
        <v>338</v>
      </c>
      <c r="BJ47" s="36" t="s">
        <v>338</v>
      </c>
      <c r="BK47" s="36" t="s">
        <v>338</v>
      </c>
      <c r="BL47" s="36" t="s">
        <v>338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338</v>
      </c>
      <c r="E48" s="36" t="s">
        <v>338</v>
      </c>
      <c r="F48" s="36" t="s">
        <v>338</v>
      </c>
      <c r="G48" s="36" t="s">
        <v>338</v>
      </c>
      <c r="H48" s="36" t="s">
        <v>338</v>
      </c>
      <c r="I48" s="36" t="s">
        <v>338</v>
      </c>
      <c r="J48" s="36" t="s">
        <v>338</v>
      </c>
      <c r="K48" s="36" t="s">
        <v>338</v>
      </c>
      <c r="L48" s="36" t="s">
        <v>338</v>
      </c>
      <c r="M48" s="36" t="s">
        <v>338</v>
      </c>
      <c r="N48" s="36" t="s">
        <v>338</v>
      </c>
      <c r="O48" s="36" t="s">
        <v>338</v>
      </c>
      <c r="P48" s="36" t="s">
        <v>338</v>
      </c>
      <c r="Q48" s="36" t="s">
        <v>338</v>
      </c>
      <c r="R48" s="36" t="s">
        <v>338</v>
      </c>
      <c r="S48" s="36" t="s">
        <v>338</v>
      </c>
      <c r="T48" s="36" t="s">
        <v>338</v>
      </c>
      <c r="U48" s="36" t="s">
        <v>338</v>
      </c>
      <c r="V48" s="36" t="s">
        <v>338</v>
      </c>
      <c r="W48" s="36" t="s">
        <v>338</v>
      </c>
      <c r="X48" s="36" t="s">
        <v>338</v>
      </c>
      <c r="Y48" s="36" t="s">
        <v>338</v>
      </c>
      <c r="Z48" s="36" t="s">
        <v>338</v>
      </c>
      <c r="AA48" s="36" t="s">
        <v>338</v>
      </c>
      <c r="AB48" s="36" t="s">
        <v>338</v>
      </c>
      <c r="AC48" s="36" t="s">
        <v>338</v>
      </c>
      <c r="AD48" s="36" t="s">
        <v>338</v>
      </c>
      <c r="AE48" s="36" t="s">
        <v>338</v>
      </c>
      <c r="AF48" s="36" t="s">
        <v>338</v>
      </c>
      <c r="AG48" s="36" t="s">
        <v>338</v>
      </c>
      <c r="AH48" s="36" t="s">
        <v>338</v>
      </c>
      <c r="AI48" s="36" t="s">
        <v>338</v>
      </c>
      <c r="AJ48" s="36" t="s">
        <v>338</v>
      </c>
      <c r="AK48" s="36" t="s">
        <v>338</v>
      </c>
      <c r="AL48" s="36" t="s">
        <v>338</v>
      </c>
      <c r="AM48" s="36" t="s">
        <v>338</v>
      </c>
      <c r="AN48" s="36" t="s">
        <v>338</v>
      </c>
      <c r="AO48" s="36" t="s">
        <v>338</v>
      </c>
      <c r="AP48" s="36" t="s">
        <v>338</v>
      </c>
      <c r="AQ48" s="36" t="s">
        <v>338</v>
      </c>
      <c r="AR48" s="36" t="s">
        <v>338</v>
      </c>
      <c r="AS48" s="36" t="s">
        <v>338</v>
      </c>
      <c r="AT48" s="36" t="s">
        <v>338</v>
      </c>
      <c r="AU48" s="36" t="s">
        <v>338</v>
      </c>
      <c r="AV48" s="36" t="s">
        <v>338</v>
      </c>
      <c r="AW48" s="36" t="s">
        <v>338</v>
      </c>
      <c r="AX48" s="36" t="s">
        <v>338</v>
      </c>
      <c r="AY48" s="36" t="s">
        <v>338</v>
      </c>
      <c r="AZ48" s="36" t="s">
        <v>338</v>
      </c>
      <c r="BA48" s="36" t="s">
        <v>338</v>
      </c>
      <c r="BB48" s="36" t="s">
        <v>338</v>
      </c>
      <c r="BC48" s="36" t="s">
        <v>338</v>
      </c>
      <c r="BD48" s="36" t="s">
        <v>338</v>
      </c>
      <c r="BE48" s="36" t="s">
        <v>338</v>
      </c>
      <c r="BF48" s="36" t="s">
        <v>338</v>
      </c>
      <c r="BG48" s="36" t="s">
        <v>338</v>
      </c>
      <c r="BH48" s="36" t="s">
        <v>338</v>
      </c>
      <c r="BI48" s="36" t="s">
        <v>338</v>
      </c>
      <c r="BJ48" s="36" t="s">
        <v>338</v>
      </c>
      <c r="BK48" s="36" t="s">
        <v>338</v>
      </c>
      <c r="BL48" s="36" t="s">
        <v>338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338</v>
      </c>
      <c r="E49" s="36" t="s">
        <v>338</v>
      </c>
      <c r="F49" s="36" t="s">
        <v>338</v>
      </c>
      <c r="G49" s="36" t="s">
        <v>338</v>
      </c>
      <c r="H49" s="36" t="s">
        <v>338</v>
      </c>
      <c r="I49" s="36" t="s">
        <v>338</v>
      </c>
      <c r="J49" s="36" t="s">
        <v>338</v>
      </c>
      <c r="K49" s="36" t="s">
        <v>338</v>
      </c>
      <c r="L49" s="36" t="s">
        <v>338</v>
      </c>
      <c r="M49" s="36" t="s">
        <v>338</v>
      </c>
      <c r="N49" s="36" t="s">
        <v>338</v>
      </c>
      <c r="O49" s="36" t="s">
        <v>338</v>
      </c>
      <c r="P49" s="36" t="s">
        <v>338</v>
      </c>
      <c r="Q49" s="36" t="s">
        <v>338</v>
      </c>
      <c r="R49" s="36" t="s">
        <v>338</v>
      </c>
      <c r="S49" s="36" t="s">
        <v>338</v>
      </c>
      <c r="T49" s="36" t="s">
        <v>338</v>
      </c>
      <c r="U49" s="36" t="s">
        <v>338</v>
      </c>
      <c r="V49" s="36" t="s">
        <v>338</v>
      </c>
      <c r="W49" s="36" t="s">
        <v>338</v>
      </c>
      <c r="X49" s="36" t="s">
        <v>338</v>
      </c>
      <c r="Y49" s="36" t="s">
        <v>338</v>
      </c>
      <c r="Z49" s="36" t="s">
        <v>338</v>
      </c>
      <c r="AA49" s="36" t="s">
        <v>338</v>
      </c>
      <c r="AB49" s="36" t="s">
        <v>338</v>
      </c>
      <c r="AC49" s="36" t="s">
        <v>338</v>
      </c>
      <c r="AD49" s="36" t="s">
        <v>338</v>
      </c>
      <c r="AE49" s="36" t="s">
        <v>338</v>
      </c>
      <c r="AF49" s="36" t="s">
        <v>338</v>
      </c>
      <c r="AG49" s="36" t="s">
        <v>338</v>
      </c>
      <c r="AH49" s="36" t="s">
        <v>338</v>
      </c>
      <c r="AI49" s="36" t="s">
        <v>338</v>
      </c>
      <c r="AJ49" s="36" t="s">
        <v>338</v>
      </c>
      <c r="AK49" s="36" t="s">
        <v>338</v>
      </c>
      <c r="AL49" s="36" t="s">
        <v>338</v>
      </c>
      <c r="AM49" s="36" t="s">
        <v>338</v>
      </c>
      <c r="AN49" s="36" t="s">
        <v>338</v>
      </c>
      <c r="AO49" s="36" t="s">
        <v>338</v>
      </c>
      <c r="AP49" s="36" t="s">
        <v>338</v>
      </c>
      <c r="AQ49" s="36" t="s">
        <v>338</v>
      </c>
      <c r="AR49" s="36" t="s">
        <v>338</v>
      </c>
      <c r="AS49" s="36" t="s">
        <v>338</v>
      </c>
      <c r="AT49" s="36" t="s">
        <v>338</v>
      </c>
      <c r="AU49" s="36" t="s">
        <v>338</v>
      </c>
      <c r="AV49" s="36" t="s">
        <v>338</v>
      </c>
      <c r="AW49" s="36" t="s">
        <v>338</v>
      </c>
      <c r="AX49" s="36" t="s">
        <v>338</v>
      </c>
      <c r="AY49" s="36" t="s">
        <v>338</v>
      </c>
      <c r="AZ49" s="36" t="s">
        <v>338</v>
      </c>
      <c r="BA49" s="36" t="s">
        <v>338</v>
      </c>
      <c r="BB49" s="36" t="s">
        <v>338</v>
      </c>
      <c r="BC49" s="36" t="s">
        <v>338</v>
      </c>
      <c r="BD49" s="36" t="s">
        <v>338</v>
      </c>
      <c r="BE49" s="36" t="s">
        <v>338</v>
      </c>
      <c r="BF49" s="36" t="s">
        <v>338</v>
      </c>
      <c r="BG49" s="36" t="s">
        <v>338</v>
      </c>
      <c r="BH49" s="36" t="s">
        <v>338</v>
      </c>
      <c r="BI49" s="36" t="s">
        <v>338</v>
      </c>
      <c r="BJ49" s="36" t="s">
        <v>338</v>
      </c>
      <c r="BK49" s="36" t="s">
        <v>338</v>
      </c>
      <c r="BL49" s="36" t="s">
        <v>338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338</v>
      </c>
      <c r="E50" s="36" t="s">
        <v>338</v>
      </c>
      <c r="F50" s="36" t="s">
        <v>338</v>
      </c>
      <c r="G50" s="36" t="s">
        <v>338</v>
      </c>
      <c r="H50" s="36" t="s">
        <v>338</v>
      </c>
      <c r="I50" s="36" t="s">
        <v>338</v>
      </c>
      <c r="J50" s="36" t="s">
        <v>338</v>
      </c>
      <c r="K50" s="36" t="s">
        <v>338</v>
      </c>
      <c r="L50" s="36" t="s">
        <v>338</v>
      </c>
      <c r="M50" s="36" t="s">
        <v>338</v>
      </c>
      <c r="N50" s="36" t="s">
        <v>338</v>
      </c>
      <c r="O50" s="36" t="s">
        <v>338</v>
      </c>
      <c r="P50" s="36" t="s">
        <v>338</v>
      </c>
      <c r="Q50" s="36" t="s">
        <v>338</v>
      </c>
      <c r="R50" s="36" t="s">
        <v>338</v>
      </c>
      <c r="S50" s="36" t="s">
        <v>338</v>
      </c>
      <c r="T50" s="36" t="s">
        <v>338</v>
      </c>
      <c r="U50" s="36" t="s">
        <v>338</v>
      </c>
      <c r="V50" s="36" t="s">
        <v>338</v>
      </c>
      <c r="W50" s="36" t="s">
        <v>338</v>
      </c>
      <c r="X50" s="36" t="s">
        <v>338</v>
      </c>
      <c r="Y50" s="36" t="s">
        <v>338</v>
      </c>
      <c r="Z50" s="36" t="s">
        <v>338</v>
      </c>
      <c r="AA50" s="36" t="s">
        <v>338</v>
      </c>
      <c r="AB50" s="36" t="s">
        <v>338</v>
      </c>
      <c r="AC50" s="36" t="s">
        <v>338</v>
      </c>
      <c r="AD50" s="36" t="s">
        <v>338</v>
      </c>
      <c r="AE50" s="36" t="s">
        <v>338</v>
      </c>
      <c r="AF50" s="36" t="s">
        <v>338</v>
      </c>
      <c r="AG50" s="36" t="s">
        <v>338</v>
      </c>
      <c r="AH50" s="36" t="s">
        <v>338</v>
      </c>
      <c r="AI50" s="36" t="s">
        <v>338</v>
      </c>
      <c r="AJ50" s="36" t="s">
        <v>338</v>
      </c>
      <c r="AK50" s="36" t="s">
        <v>338</v>
      </c>
      <c r="AL50" s="36" t="s">
        <v>338</v>
      </c>
      <c r="AM50" s="36" t="s">
        <v>338</v>
      </c>
      <c r="AN50" s="36" t="s">
        <v>338</v>
      </c>
      <c r="AO50" s="36" t="s">
        <v>338</v>
      </c>
      <c r="AP50" s="36" t="s">
        <v>338</v>
      </c>
      <c r="AQ50" s="36" t="s">
        <v>338</v>
      </c>
      <c r="AR50" s="36" t="s">
        <v>338</v>
      </c>
      <c r="AS50" s="36" t="s">
        <v>338</v>
      </c>
      <c r="AT50" s="36" t="s">
        <v>338</v>
      </c>
      <c r="AU50" s="36" t="s">
        <v>338</v>
      </c>
      <c r="AV50" s="36" t="s">
        <v>338</v>
      </c>
      <c r="AW50" s="36" t="s">
        <v>338</v>
      </c>
      <c r="AX50" s="36" t="s">
        <v>338</v>
      </c>
      <c r="AY50" s="36" t="s">
        <v>338</v>
      </c>
      <c r="AZ50" s="36" t="s">
        <v>338</v>
      </c>
      <c r="BA50" s="36" t="s">
        <v>338</v>
      </c>
      <c r="BB50" s="36" t="s">
        <v>338</v>
      </c>
      <c r="BC50" s="36" t="s">
        <v>338</v>
      </c>
      <c r="BD50" s="36" t="s">
        <v>338</v>
      </c>
      <c r="BE50" s="36" t="s">
        <v>338</v>
      </c>
      <c r="BF50" s="36" t="s">
        <v>338</v>
      </c>
      <c r="BG50" s="36" t="s">
        <v>338</v>
      </c>
      <c r="BH50" s="36" t="s">
        <v>338</v>
      </c>
      <c r="BI50" s="36" t="s">
        <v>338</v>
      </c>
      <c r="BJ50" s="36" t="s">
        <v>338</v>
      </c>
      <c r="BK50" s="36" t="s">
        <v>338</v>
      </c>
      <c r="BL50" s="36" t="s">
        <v>338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338</v>
      </c>
      <c r="E51" s="36" t="s">
        <v>338</v>
      </c>
      <c r="F51" s="36" t="s">
        <v>338</v>
      </c>
      <c r="G51" s="36" t="s">
        <v>338</v>
      </c>
      <c r="H51" s="36" t="s">
        <v>338</v>
      </c>
      <c r="I51" s="36" t="s">
        <v>338</v>
      </c>
      <c r="J51" s="36" t="s">
        <v>338</v>
      </c>
      <c r="K51" s="36" t="s">
        <v>338</v>
      </c>
      <c r="L51" s="36" t="s">
        <v>338</v>
      </c>
      <c r="M51" s="36" t="s">
        <v>338</v>
      </c>
      <c r="N51" s="36" t="s">
        <v>338</v>
      </c>
      <c r="O51" s="36" t="s">
        <v>338</v>
      </c>
      <c r="P51" s="36" t="s">
        <v>338</v>
      </c>
      <c r="Q51" s="36" t="s">
        <v>338</v>
      </c>
      <c r="R51" s="36" t="s">
        <v>338</v>
      </c>
      <c r="S51" s="36" t="s">
        <v>338</v>
      </c>
      <c r="T51" s="36" t="s">
        <v>338</v>
      </c>
      <c r="U51" s="36" t="s">
        <v>338</v>
      </c>
      <c r="V51" s="36" t="s">
        <v>338</v>
      </c>
      <c r="W51" s="36" t="s">
        <v>338</v>
      </c>
      <c r="X51" s="36" t="s">
        <v>338</v>
      </c>
      <c r="Y51" s="36" t="s">
        <v>338</v>
      </c>
      <c r="Z51" s="36" t="s">
        <v>338</v>
      </c>
      <c r="AA51" s="36" t="s">
        <v>338</v>
      </c>
      <c r="AB51" s="36" t="s">
        <v>338</v>
      </c>
      <c r="AC51" s="36" t="s">
        <v>338</v>
      </c>
      <c r="AD51" s="36" t="s">
        <v>338</v>
      </c>
      <c r="AE51" s="36" t="s">
        <v>338</v>
      </c>
      <c r="AF51" s="36" t="s">
        <v>338</v>
      </c>
      <c r="AG51" s="36" t="s">
        <v>338</v>
      </c>
      <c r="AH51" s="36" t="s">
        <v>338</v>
      </c>
      <c r="AI51" s="36" t="s">
        <v>338</v>
      </c>
      <c r="AJ51" s="36" t="s">
        <v>338</v>
      </c>
      <c r="AK51" s="36" t="s">
        <v>338</v>
      </c>
      <c r="AL51" s="36" t="s">
        <v>338</v>
      </c>
      <c r="AM51" s="36" t="s">
        <v>338</v>
      </c>
      <c r="AN51" s="36" t="s">
        <v>338</v>
      </c>
      <c r="AO51" s="36" t="s">
        <v>338</v>
      </c>
      <c r="AP51" s="36" t="s">
        <v>338</v>
      </c>
      <c r="AQ51" s="36" t="s">
        <v>338</v>
      </c>
      <c r="AR51" s="36" t="s">
        <v>338</v>
      </c>
      <c r="AS51" s="36" t="s">
        <v>338</v>
      </c>
      <c r="AT51" s="36" t="s">
        <v>338</v>
      </c>
      <c r="AU51" s="36" t="s">
        <v>338</v>
      </c>
      <c r="AV51" s="36" t="s">
        <v>338</v>
      </c>
      <c r="AW51" s="36" t="s">
        <v>338</v>
      </c>
      <c r="AX51" s="36" t="s">
        <v>338</v>
      </c>
      <c r="AY51" s="36" t="s">
        <v>338</v>
      </c>
      <c r="AZ51" s="36" t="s">
        <v>338</v>
      </c>
      <c r="BA51" s="36" t="s">
        <v>338</v>
      </c>
      <c r="BB51" s="36" t="s">
        <v>338</v>
      </c>
      <c r="BC51" s="36" t="s">
        <v>338</v>
      </c>
      <c r="BD51" s="36" t="s">
        <v>338</v>
      </c>
      <c r="BE51" s="36" t="s">
        <v>338</v>
      </c>
      <c r="BF51" s="36" t="s">
        <v>338</v>
      </c>
      <c r="BG51" s="36" t="s">
        <v>338</v>
      </c>
      <c r="BH51" s="36" t="s">
        <v>338</v>
      </c>
      <c r="BI51" s="36" t="s">
        <v>338</v>
      </c>
      <c r="BJ51" s="36" t="s">
        <v>338</v>
      </c>
      <c r="BK51" s="36" t="s">
        <v>338</v>
      </c>
      <c r="BL51" s="36" t="s">
        <v>338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338</v>
      </c>
      <c r="E52" s="36" t="s">
        <v>338</v>
      </c>
      <c r="F52" s="36" t="s">
        <v>338</v>
      </c>
      <c r="G52" s="36" t="s">
        <v>338</v>
      </c>
      <c r="H52" s="36" t="s">
        <v>338</v>
      </c>
      <c r="I52" s="36" t="s">
        <v>338</v>
      </c>
      <c r="J52" s="36" t="s">
        <v>338</v>
      </c>
      <c r="K52" s="36" t="s">
        <v>338</v>
      </c>
      <c r="L52" s="36" t="s">
        <v>338</v>
      </c>
      <c r="M52" s="36" t="s">
        <v>338</v>
      </c>
      <c r="N52" s="36" t="s">
        <v>338</v>
      </c>
      <c r="O52" s="36" t="s">
        <v>338</v>
      </c>
      <c r="P52" s="36" t="s">
        <v>338</v>
      </c>
      <c r="Q52" s="36" t="s">
        <v>338</v>
      </c>
      <c r="R52" s="36" t="s">
        <v>338</v>
      </c>
      <c r="S52" s="36" t="s">
        <v>338</v>
      </c>
      <c r="T52" s="36" t="s">
        <v>338</v>
      </c>
      <c r="U52" s="36" t="s">
        <v>338</v>
      </c>
      <c r="V52" s="36" t="s">
        <v>338</v>
      </c>
      <c r="W52" s="36" t="s">
        <v>338</v>
      </c>
      <c r="X52" s="36" t="s">
        <v>338</v>
      </c>
      <c r="Y52" s="36" t="s">
        <v>338</v>
      </c>
      <c r="Z52" s="36" t="s">
        <v>338</v>
      </c>
      <c r="AA52" s="36" t="s">
        <v>338</v>
      </c>
      <c r="AB52" s="36" t="s">
        <v>338</v>
      </c>
      <c r="AC52" s="36" t="s">
        <v>338</v>
      </c>
      <c r="AD52" s="36" t="s">
        <v>338</v>
      </c>
      <c r="AE52" s="36" t="s">
        <v>338</v>
      </c>
      <c r="AF52" s="36" t="s">
        <v>338</v>
      </c>
      <c r="AG52" s="36" t="s">
        <v>338</v>
      </c>
      <c r="AH52" s="36" t="s">
        <v>338</v>
      </c>
      <c r="AI52" s="36" t="s">
        <v>338</v>
      </c>
      <c r="AJ52" s="36" t="s">
        <v>338</v>
      </c>
      <c r="AK52" s="36" t="s">
        <v>338</v>
      </c>
      <c r="AL52" s="36" t="s">
        <v>338</v>
      </c>
      <c r="AM52" s="36" t="s">
        <v>338</v>
      </c>
      <c r="AN52" s="36" t="s">
        <v>338</v>
      </c>
      <c r="AO52" s="36" t="s">
        <v>338</v>
      </c>
      <c r="AP52" s="36" t="s">
        <v>338</v>
      </c>
      <c r="AQ52" s="36" t="s">
        <v>338</v>
      </c>
      <c r="AR52" s="36" t="s">
        <v>338</v>
      </c>
      <c r="AS52" s="36" t="s">
        <v>338</v>
      </c>
      <c r="AT52" s="36" t="s">
        <v>338</v>
      </c>
      <c r="AU52" s="36" t="s">
        <v>338</v>
      </c>
      <c r="AV52" s="36" t="s">
        <v>338</v>
      </c>
      <c r="AW52" s="36" t="s">
        <v>338</v>
      </c>
      <c r="AX52" s="36" t="s">
        <v>338</v>
      </c>
      <c r="AY52" s="36" t="s">
        <v>338</v>
      </c>
      <c r="AZ52" s="36" t="s">
        <v>338</v>
      </c>
      <c r="BA52" s="36" t="s">
        <v>338</v>
      </c>
      <c r="BB52" s="36" t="s">
        <v>338</v>
      </c>
      <c r="BC52" s="36" t="s">
        <v>338</v>
      </c>
      <c r="BD52" s="36" t="s">
        <v>338</v>
      </c>
      <c r="BE52" s="36" t="s">
        <v>338</v>
      </c>
      <c r="BF52" s="36" t="s">
        <v>338</v>
      </c>
      <c r="BG52" s="36" t="s">
        <v>338</v>
      </c>
      <c r="BH52" s="36" t="s">
        <v>338</v>
      </c>
      <c r="BI52" s="36" t="s">
        <v>338</v>
      </c>
      <c r="BJ52" s="36" t="s">
        <v>338</v>
      </c>
      <c r="BK52" s="36" t="s">
        <v>338</v>
      </c>
      <c r="BL52" s="36" t="s">
        <v>338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338</v>
      </c>
      <c r="E53" s="36" t="s">
        <v>338</v>
      </c>
      <c r="F53" s="36" t="s">
        <v>338</v>
      </c>
      <c r="G53" s="36" t="s">
        <v>338</v>
      </c>
      <c r="H53" s="36" t="s">
        <v>338</v>
      </c>
      <c r="I53" s="36" t="s">
        <v>338</v>
      </c>
      <c r="J53" s="36" t="s">
        <v>338</v>
      </c>
      <c r="K53" s="36" t="s">
        <v>338</v>
      </c>
      <c r="L53" s="36" t="s">
        <v>338</v>
      </c>
      <c r="M53" s="36" t="s">
        <v>338</v>
      </c>
      <c r="N53" s="36" t="s">
        <v>338</v>
      </c>
      <c r="O53" s="36" t="s">
        <v>338</v>
      </c>
      <c r="P53" s="36" t="s">
        <v>338</v>
      </c>
      <c r="Q53" s="36" t="s">
        <v>338</v>
      </c>
      <c r="R53" s="36" t="s">
        <v>338</v>
      </c>
      <c r="S53" s="36" t="s">
        <v>338</v>
      </c>
      <c r="T53" s="36" t="s">
        <v>338</v>
      </c>
      <c r="U53" s="36" t="s">
        <v>338</v>
      </c>
      <c r="V53" s="36" t="s">
        <v>338</v>
      </c>
      <c r="W53" s="36" t="s">
        <v>338</v>
      </c>
      <c r="X53" s="36" t="s">
        <v>338</v>
      </c>
      <c r="Y53" s="36" t="s">
        <v>338</v>
      </c>
      <c r="Z53" s="36" t="s">
        <v>338</v>
      </c>
      <c r="AA53" s="36" t="s">
        <v>338</v>
      </c>
      <c r="AB53" s="36" t="s">
        <v>338</v>
      </c>
      <c r="AC53" s="36" t="s">
        <v>338</v>
      </c>
      <c r="AD53" s="36" t="s">
        <v>338</v>
      </c>
      <c r="AE53" s="36" t="s">
        <v>338</v>
      </c>
      <c r="AF53" s="36" t="s">
        <v>338</v>
      </c>
      <c r="AG53" s="36" t="s">
        <v>338</v>
      </c>
      <c r="AH53" s="36" t="s">
        <v>338</v>
      </c>
      <c r="AI53" s="36" t="s">
        <v>338</v>
      </c>
      <c r="AJ53" s="36" t="s">
        <v>338</v>
      </c>
      <c r="AK53" s="36" t="s">
        <v>338</v>
      </c>
      <c r="AL53" s="36" t="s">
        <v>338</v>
      </c>
      <c r="AM53" s="36" t="s">
        <v>338</v>
      </c>
      <c r="AN53" s="36" t="s">
        <v>338</v>
      </c>
      <c r="AO53" s="36" t="s">
        <v>338</v>
      </c>
      <c r="AP53" s="36" t="s">
        <v>338</v>
      </c>
      <c r="AQ53" s="36" t="s">
        <v>338</v>
      </c>
      <c r="AR53" s="36" t="s">
        <v>338</v>
      </c>
      <c r="AS53" s="36" t="s">
        <v>338</v>
      </c>
      <c r="AT53" s="36" t="s">
        <v>338</v>
      </c>
      <c r="AU53" s="36" t="s">
        <v>338</v>
      </c>
      <c r="AV53" s="36" t="s">
        <v>338</v>
      </c>
      <c r="AW53" s="36" t="s">
        <v>338</v>
      </c>
      <c r="AX53" s="36" t="s">
        <v>338</v>
      </c>
      <c r="AY53" s="36" t="s">
        <v>338</v>
      </c>
      <c r="AZ53" s="36" t="s">
        <v>338</v>
      </c>
      <c r="BA53" s="36" t="s">
        <v>338</v>
      </c>
      <c r="BB53" s="36" t="s">
        <v>338</v>
      </c>
      <c r="BC53" s="36" t="s">
        <v>338</v>
      </c>
      <c r="BD53" s="36" t="s">
        <v>338</v>
      </c>
      <c r="BE53" s="36" t="s">
        <v>338</v>
      </c>
      <c r="BF53" s="36" t="s">
        <v>338</v>
      </c>
      <c r="BG53" s="36" t="s">
        <v>338</v>
      </c>
      <c r="BH53" s="36" t="s">
        <v>338</v>
      </c>
      <c r="BI53" s="36" t="s">
        <v>338</v>
      </c>
      <c r="BJ53" s="36" t="s">
        <v>338</v>
      </c>
      <c r="BK53" s="36" t="s">
        <v>338</v>
      </c>
      <c r="BL53" s="36" t="s">
        <v>338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338</v>
      </c>
      <c r="E54" s="36" t="s">
        <v>338</v>
      </c>
      <c r="F54" s="36" t="s">
        <v>338</v>
      </c>
      <c r="G54" s="36" t="s">
        <v>338</v>
      </c>
      <c r="H54" s="36" t="s">
        <v>338</v>
      </c>
      <c r="I54" s="36" t="s">
        <v>338</v>
      </c>
      <c r="J54" s="36" t="s">
        <v>338</v>
      </c>
      <c r="K54" s="36" t="s">
        <v>338</v>
      </c>
      <c r="L54" s="36" t="s">
        <v>338</v>
      </c>
      <c r="M54" s="36" t="s">
        <v>338</v>
      </c>
      <c r="N54" s="36" t="s">
        <v>338</v>
      </c>
      <c r="O54" s="36" t="s">
        <v>338</v>
      </c>
      <c r="P54" s="36" t="s">
        <v>338</v>
      </c>
      <c r="Q54" s="36" t="s">
        <v>338</v>
      </c>
      <c r="R54" s="36" t="s">
        <v>338</v>
      </c>
      <c r="S54" s="36" t="s">
        <v>338</v>
      </c>
      <c r="T54" s="36" t="s">
        <v>338</v>
      </c>
      <c r="U54" s="36" t="s">
        <v>338</v>
      </c>
      <c r="V54" s="36" t="s">
        <v>338</v>
      </c>
      <c r="W54" s="36" t="s">
        <v>338</v>
      </c>
      <c r="X54" s="36" t="s">
        <v>338</v>
      </c>
      <c r="Y54" s="36" t="s">
        <v>338</v>
      </c>
      <c r="Z54" s="36" t="s">
        <v>338</v>
      </c>
      <c r="AA54" s="36" t="s">
        <v>338</v>
      </c>
      <c r="AB54" s="36" t="s">
        <v>338</v>
      </c>
      <c r="AC54" s="36" t="s">
        <v>338</v>
      </c>
      <c r="AD54" s="36" t="s">
        <v>338</v>
      </c>
      <c r="AE54" s="36" t="s">
        <v>338</v>
      </c>
      <c r="AF54" s="36" t="s">
        <v>338</v>
      </c>
      <c r="AG54" s="36" t="s">
        <v>338</v>
      </c>
      <c r="AH54" s="36" t="s">
        <v>338</v>
      </c>
      <c r="AI54" s="36" t="s">
        <v>338</v>
      </c>
      <c r="AJ54" s="36" t="s">
        <v>338</v>
      </c>
      <c r="AK54" s="36" t="s">
        <v>338</v>
      </c>
      <c r="AL54" s="36" t="s">
        <v>338</v>
      </c>
      <c r="AM54" s="36" t="s">
        <v>338</v>
      </c>
      <c r="AN54" s="36" t="s">
        <v>338</v>
      </c>
      <c r="AO54" s="36" t="s">
        <v>338</v>
      </c>
      <c r="AP54" s="36" t="s">
        <v>338</v>
      </c>
      <c r="AQ54" s="36" t="s">
        <v>338</v>
      </c>
      <c r="AR54" s="36" t="s">
        <v>338</v>
      </c>
      <c r="AS54" s="36" t="s">
        <v>338</v>
      </c>
      <c r="AT54" s="36" t="s">
        <v>338</v>
      </c>
      <c r="AU54" s="36" t="s">
        <v>338</v>
      </c>
      <c r="AV54" s="36" t="s">
        <v>338</v>
      </c>
      <c r="AW54" s="36" t="s">
        <v>338</v>
      </c>
      <c r="AX54" s="36" t="s">
        <v>338</v>
      </c>
      <c r="AY54" s="36" t="s">
        <v>338</v>
      </c>
      <c r="AZ54" s="36" t="s">
        <v>338</v>
      </c>
      <c r="BA54" s="36" t="s">
        <v>338</v>
      </c>
      <c r="BB54" s="36" t="s">
        <v>338</v>
      </c>
      <c r="BC54" s="36" t="s">
        <v>338</v>
      </c>
      <c r="BD54" s="36" t="s">
        <v>338</v>
      </c>
      <c r="BE54" s="36" t="s">
        <v>338</v>
      </c>
      <c r="BF54" s="36" t="s">
        <v>338</v>
      </c>
      <c r="BG54" s="36" t="s">
        <v>338</v>
      </c>
      <c r="BH54" s="36" t="s">
        <v>338</v>
      </c>
      <c r="BI54" s="36" t="s">
        <v>338</v>
      </c>
      <c r="BJ54" s="36" t="s">
        <v>338</v>
      </c>
      <c r="BK54" s="36" t="s">
        <v>338</v>
      </c>
      <c r="BL54" s="36" t="s">
        <v>338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338</v>
      </c>
      <c r="E55" s="36" t="s">
        <v>338</v>
      </c>
      <c r="F55" s="36" t="s">
        <v>338</v>
      </c>
      <c r="G55" s="36" t="s">
        <v>338</v>
      </c>
      <c r="H55" s="36" t="s">
        <v>338</v>
      </c>
      <c r="I55" s="36" t="s">
        <v>338</v>
      </c>
      <c r="J55" s="36" t="s">
        <v>338</v>
      </c>
      <c r="K55" s="36" t="s">
        <v>338</v>
      </c>
      <c r="L55" s="36" t="s">
        <v>338</v>
      </c>
      <c r="M55" s="36" t="s">
        <v>338</v>
      </c>
      <c r="N55" s="36" t="s">
        <v>338</v>
      </c>
      <c r="O55" s="36" t="s">
        <v>338</v>
      </c>
      <c r="P55" s="36" t="s">
        <v>338</v>
      </c>
      <c r="Q55" s="36" t="s">
        <v>338</v>
      </c>
      <c r="R55" s="36" t="s">
        <v>338</v>
      </c>
      <c r="S55" s="36" t="s">
        <v>338</v>
      </c>
      <c r="T55" s="36" t="s">
        <v>338</v>
      </c>
      <c r="U55" s="36" t="s">
        <v>338</v>
      </c>
      <c r="V55" s="36" t="s">
        <v>338</v>
      </c>
      <c r="W55" s="36" t="s">
        <v>338</v>
      </c>
      <c r="X55" s="36" t="s">
        <v>338</v>
      </c>
      <c r="Y55" s="36" t="s">
        <v>338</v>
      </c>
      <c r="Z55" s="36" t="s">
        <v>338</v>
      </c>
      <c r="AA55" s="36" t="s">
        <v>338</v>
      </c>
      <c r="AB55" s="36" t="s">
        <v>338</v>
      </c>
      <c r="AC55" s="36" t="s">
        <v>338</v>
      </c>
      <c r="AD55" s="36" t="s">
        <v>338</v>
      </c>
      <c r="AE55" s="36" t="s">
        <v>338</v>
      </c>
      <c r="AF55" s="36" t="s">
        <v>338</v>
      </c>
      <c r="AG55" s="36" t="s">
        <v>338</v>
      </c>
      <c r="AH55" s="36" t="s">
        <v>338</v>
      </c>
      <c r="AI55" s="36" t="s">
        <v>338</v>
      </c>
      <c r="AJ55" s="36" t="s">
        <v>338</v>
      </c>
      <c r="AK55" s="36" t="s">
        <v>338</v>
      </c>
      <c r="AL55" s="36" t="s">
        <v>338</v>
      </c>
      <c r="AM55" s="36" t="s">
        <v>338</v>
      </c>
      <c r="AN55" s="36" t="s">
        <v>338</v>
      </c>
      <c r="AO55" s="36" t="s">
        <v>338</v>
      </c>
      <c r="AP55" s="36" t="s">
        <v>338</v>
      </c>
      <c r="AQ55" s="36" t="s">
        <v>338</v>
      </c>
      <c r="AR55" s="36" t="s">
        <v>338</v>
      </c>
      <c r="AS55" s="36" t="s">
        <v>338</v>
      </c>
      <c r="AT55" s="36" t="s">
        <v>338</v>
      </c>
      <c r="AU55" s="36" t="s">
        <v>338</v>
      </c>
      <c r="AV55" s="36" t="s">
        <v>338</v>
      </c>
      <c r="AW55" s="36" t="s">
        <v>338</v>
      </c>
      <c r="AX55" s="36" t="s">
        <v>338</v>
      </c>
      <c r="AY55" s="36" t="s">
        <v>338</v>
      </c>
      <c r="AZ55" s="36" t="s">
        <v>338</v>
      </c>
      <c r="BA55" s="36" t="s">
        <v>338</v>
      </c>
      <c r="BB55" s="36" t="s">
        <v>338</v>
      </c>
      <c r="BC55" s="36" t="s">
        <v>338</v>
      </c>
      <c r="BD55" s="36" t="s">
        <v>338</v>
      </c>
      <c r="BE55" s="36" t="s">
        <v>338</v>
      </c>
      <c r="BF55" s="36" t="s">
        <v>338</v>
      </c>
      <c r="BG55" s="36" t="s">
        <v>338</v>
      </c>
      <c r="BH55" s="36" t="s">
        <v>338</v>
      </c>
      <c r="BI55" s="36" t="s">
        <v>338</v>
      </c>
      <c r="BJ55" s="36" t="s">
        <v>338</v>
      </c>
      <c r="BK55" s="36" t="s">
        <v>338</v>
      </c>
      <c r="BL55" s="36" t="s">
        <v>338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338</v>
      </c>
      <c r="E56" s="36" t="s">
        <v>338</v>
      </c>
      <c r="F56" s="36" t="s">
        <v>338</v>
      </c>
      <c r="G56" s="36" t="s">
        <v>338</v>
      </c>
      <c r="H56" s="36" t="s">
        <v>338</v>
      </c>
      <c r="I56" s="36" t="s">
        <v>338</v>
      </c>
      <c r="J56" s="36" t="s">
        <v>338</v>
      </c>
      <c r="K56" s="36" t="s">
        <v>338</v>
      </c>
      <c r="L56" s="36" t="s">
        <v>338</v>
      </c>
      <c r="M56" s="36" t="s">
        <v>338</v>
      </c>
      <c r="N56" s="36" t="s">
        <v>338</v>
      </c>
      <c r="O56" s="36" t="s">
        <v>338</v>
      </c>
      <c r="P56" s="36" t="s">
        <v>338</v>
      </c>
      <c r="Q56" s="36" t="s">
        <v>338</v>
      </c>
      <c r="R56" s="36" t="s">
        <v>338</v>
      </c>
      <c r="S56" s="36" t="s">
        <v>338</v>
      </c>
      <c r="T56" s="36" t="s">
        <v>338</v>
      </c>
      <c r="U56" s="36" t="s">
        <v>338</v>
      </c>
      <c r="V56" s="36" t="s">
        <v>338</v>
      </c>
      <c r="W56" s="36" t="s">
        <v>338</v>
      </c>
      <c r="X56" s="36" t="s">
        <v>338</v>
      </c>
      <c r="Y56" s="36" t="s">
        <v>338</v>
      </c>
      <c r="Z56" s="36" t="s">
        <v>338</v>
      </c>
      <c r="AA56" s="36" t="s">
        <v>338</v>
      </c>
      <c r="AB56" s="36" t="s">
        <v>338</v>
      </c>
      <c r="AC56" s="36" t="s">
        <v>338</v>
      </c>
      <c r="AD56" s="36" t="s">
        <v>338</v>
      </c>
      <c r="AE56" s="36" t="s">
        <v>338</v>
      </c>
      <c r="AF56" s="36" t="s">
        <v>338</v>
      </c>
      <c r="AG56" s="36" t="s">
        <v>338</v>
      </c>
      <c r="AH56" s="36" t="s">
        <v>338</v>
      </c>
      <c r="AI56" s="36" t="s">
        <v>338</v>
      </c>
      <c r="AJ56" s="36" t="s">
        <v>338</v>
      </c>
      <c r="AK56" s="36" t="s">
        <v>338</v>
      </c>
      <c r="AL56" s="36" t="s">
        <v>338</v>
      </c>
      <c r="AM56" s="36" t="s">
        <v>338</v>
      </c>
      <c r="AN56" s="36" t="s">
        <v>338</v>
      </c>
      <c r="AO56" s="36" t="s">
        <v>338</v>
      </c>
      <c r="AP56" s="36" t="s">
        <v>338</v>
      </c>
      <c r="AQ56" s="36" t="s">
        <v>338</v>
      </c>
      <c r="AR56" s="36" t="s">
        <v>338</v>
      </c>
      <c r="AS56" s="36" t="s">
        <v>338</v>
      </c>
      <c r="AT56" s="36" t="s">
        <v>338</v>
      </c>
      <c r="AU56" s="36" t="s">
        <v>338</v>
      </c>
      <c r="AV56" s="36" t="s">
        <v>338</v>
      </c>
      <c r="AW56" s="36" t="s">
        <v>338</v>
      </c>
      <c r="AX56" s="36" t="s">
        <v>338</v>
      </c>
      <c r="AY56" s="36" t="s">
        <v>338</v>
      </c>
      <c r="AZ56" s="36" t="s">
        <v>338</v>
      </c>
      <c r="BA56" s="36" t="s">
        <v>338</v>
      </c>
      <c r="BB56" s="36" t="s">
        <v>338</v>
      </c>
      <c r="BC56" s="36" t="s">
        <v>338</v>
      </c>
      <c r="BD56" s="36" t="s">
        <v>338</v>
      </c>
      <c r="BE56" s="36" t="s">
        <v>338</v>
      </c>
      <c r="BF56" s="36" t="s">
        <v>338</v>
      </c>
      <c r="BG56" s="36" t="s">
        <v>338</v>
      </c>
      <c r="BH56" s="36" t="s">
        <v>338</v>
      </c>
      <c r="BI56" s="36" t="s">
        <v>338</v>
      </c>
      <c r="BJ56" s="36" t="s">
        <v>338</v>
      </c>
      <c r="BK56" s="36" t="s">
        <v>338</v>
      </c>
      <c r="BL56" s="36" t="s">
        <v>338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338</v>
      </c>
      <c r="E57" s="36" t="s">
        <v>338</v>
      </c>
      <c r="F57" s="36" t="s">
        <v>338</v>
      </c>
      <c r="G57" s="36" t="s">
        <v>338</v>
      </c>
      <c r="H57" s="36" t="s">
        <v>338</v>
      </c>
      <c r="I57" s="36" t="s">
        <v>338</v>
      </c>
      <c r="J57" s="36" t="s">
        <v>338</v>
      </c>
      <c r="K57" s="36" t="s">
        <v>338</v>
      </c>
      <c r="L57" s="36" t="s">
        <v>338</v>
      </c>
      <c r="M57" s="36" t="s">
        <v>338</v>
      </c>
      <c r="N57" s="36" t="s">
        <v>338</v>
      </c>
      <c r="O57" s="36" t="s">
        <v>338</v>
      </c>
      <c r="P57" s="36" t="s">
        <v>338</v>
      </c>
      <c r="Q57" s="36" t="s">
        <v>338</v>
      </c>
      <c r="R57" s="36" t="s">
        <v>338</v>
      </c>
      <c r="S57" s="36" t="s">
        <v>338</v>
      </c>
      <c r="T57" s="36" t="s">
        <v>338</v>
      </c>
      <c r="U57" s="36" t="s">
        <v>338</v>
      </c>
      <c r="V57" s="36" t="s">
        <v>338</v>
      </c>
      <c r="W57" s="36" t="s">
        <v>338</v>
      </c>
      <c r="X57" s="36" t="s">
        <v>338</v>
      </c>
      <c r="Y57" s="36" t="s">
        <v>338</v>
      </c>
      <c r="Z57" s="36" t="s">
        <v>338</v>
      </c>
      <c r="AA57" s="36" t="s">
        <v>338</v>
      </c>
      <c r="AB57" s="36" t="s">
        <v>338</v>
      </c>
      <c r="AC57" s="36" t="s">
        <v>338</v>
      </c>
      <c r="AD57" s="36" t="s">
        <v>338</v>
      </c>
      <c r="AE57" s="36" t="s">
        <v>338</v>
      </c>
      <c r="AF57" s="36" t="s">
        <v>338</v>
      </c>
      <c r="AG57" s="36" t="s">
        <v>338</v>
      </c>
      <c r="AH57" s="36" t="s">
        <v>338</v>
      </c>
      <c r="AI57" s="36" t="s">
        <v>338</v>
      </c>
      <c r="AJ57" s="36" t="s">
        <v>338</v>
      </c>
      <c r="AK57" s="36" t="s">
        <v>338</v>
      </c>
      <c r="AL57" s="36" t="s">
        <v>338</v>
      </c>
      <c r="AM57" s="36" t="s">
        <v>338</v>
      </c>
      <c r="AN57" s="36" t="s">
        <v>338</v>
      </c>
      <c r="AO57" s="36" t="s">
        <v>338</v>
      </c>
      <c r="AP57" s="36" t="s">
        <v>338</v>
      </c>
      <c r="AQ57" s="36" t="s">
        <v>338</v>
      </c>
      <c r="AR57" s="36" t="s">
        <v>338</v>
      </c>
      <c r="AS57" s="36" t="s">
        <v>338</v>
      </c>
      <c r="AT57" s="36" t="s">
        <v>338</v>
      </c>
      <c r="AU57" s="36" t="s">
        <v>338</v>
      </c>
      <c r="AV57" s="36" t="s">
        <v>338</v>
      </c>
      <c r="AW57" s="36" t="s">
        <v>338</v>
      </c>
      <c r="AX57" s="36" t="s">
        <v>338</v>
      </c>
      <c r="AY57" s="36" t="s">
        <v>338</v>
      </c>
      <c r="AZ57" s="36" t="s">
        <v>338</v>
      </c>
      <c r="BA57" s="36" t="s">
        <v>338</v>
      </c>
      <c r="BB57" s="36" t="s">
        <v>338</v>
      </c>
      <c r="BC57" s="36" t="s">
        <v>338</v>
      </c>
      <c r="BD57" s="36" t="s">
        <v>338</v>
      </c>
      <c r="BE57" s="36" t="s">
        <v>338</v>
      </c>
      <c r="BF57" s="36" t="s">
        <v>338</v>
      </c>
      <c r="BG57" s="36" t="s">
        <v>338</v>
      </c>
      <c r="BH57" s="36" t="s">
        <v>338</v>
      </c>
      <c r="BI57" s="36" t="s">
        <v>338</v>
      </c>
      <c r="BJ57" s="36" t="s">
        <v>338</v>
      </c>
      <c r="BK57" s="36" t="s">
        <v>338</v>
      </c>
      <c r="BL57" s="36" t="s">
        <v>338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338</v>
      </c>
      <c r="E58" s="36" t="s">
        <v>338</v>
      </c>
      <c r="F58" s="36" t="s">
        <v>338</v>
      </c>
      <c r="G58" s="36" t="s">
        <v>338</v>
      </c>
      <c r="H58" s="36" t="s">
        <v>338</v>
      </c>
      <c r="I58" s="36" t="s">
        <v>338</v>
      </c>
      <c r="J58" s="36" t="s">
        <v>338</v>
      </c>
      <c r="K58" s="36" t="s">
        <v>338</v>
      </c>
      <c r="L58" s="36" t="s">
        <v>338</v>
      </c>
      <c r="M58" s="36" t="s">
        <v>338</v>
      </c>
      <c r="N58" s="36" t="s">
        <v>338</v>
      </c>
      <c r="O58" s="36" t="s">
        <v>338</v>
      </c>
      <c r="P58" s="36" t="s">
        <v>338</v>
      </c>
      <c r="Q58" s="36" t="s">
        <v>338</v>
      </c>
      <c r="R58" s="36" t="s">
        <v>338</v>
      </c>
      <c r="S58" s="36" t="s">
        <v>338</v>
      </c>
      <c r="T58" s="36" t="s">
        <v>338</v>
      </c>
      <c r="U58" s="36" t="s">
        <v>338</v>
      </c>
      <c r="V58" s="36" t="s">
        <v>338</v>
      </c>
      <c r="W58" s="36" t="s">
        <v>338</v>
      </c>
      <c r="X58" s="36" t="s">
        <v>338</v>
      </c>
      <c r="Y58" s="36" t="s">
        <v>338</v>
      </c>
      <c r="Z58" s="36" t="s">
        <v>338</v>
      </c>
      <c r="AA58" s="36" t="s">
        <v>338</v>
      </c>
      <c r="AB58" s="36" t="s">
        <v>338</v>
      </c>
      <c r="AC58" s="36" t="s">
        <v>338</v>
      </c>
      <c r="AD58" s="36" t="s">
        <v>338</v>
      </c>
      <c r="AE58" s="36" t="s">
        <v>338</v>
      </c>
      <c r="AF58" s="36" t="s">
        <v>338</v>
      </c>
      <c r="AG58" s="36" t="s">
        <v>338</v>
      </c>
      <c r="AH58" s="36" t="s">
        <v>338</v>
      </c>
      <c r="AI58" s="36" t="s">
        <v>338</v>
      </c>
      <c r="AJ58" s="36" t="s">
        <v>338</v>
      </c>
      <c r="AK58" s="36" t="s">
        <v>338</v>
      </c>
      <c r="AL58" s="36" t="s">
        <v>338</v>
      </c>
      <c r="AM58" s="36" t="s">
        <v>338</v>
      </c>
      <c r="AN58" s="36" t="s">
        <v>338</v>
      </c>
      <c r="AO58" s="36" t="s">
        <v>338</v>
      </c>
      <c r="AP58" s="36" t="s">
        <v>338</v>
      </c>
      <c r="AQ58" s="36" t="s">
        <v>338</v>
      </c>
      <c r="AR58" s="36" t="s">
        <v>338</v>
      </c>
      <c r="AS58" s="36" t="s">
        <v>338</v>
      </c>
      <c r="AT58" s="36" t="s">
        <v>338</v>
      </c>
      <c r="AU58" s="36" t="s">
        <v>338</v>
      </c>
      <c r="AV58" s="36" t="s">
        <v>338</v>
      </c>
      <c r="AW58" s="36" t="s">
        <v>338</v>
      </c>
      <c r="AX58" s="36" t="s">
        <v>338</v>
      </c>
      <c r="AY58" s="36" t="s">
        <v>338</v>
      </c>
      <c r="AZ58" s="36" t="s">
        <v>338</v>
      </c>
      <c r="BA58" s="36" t="s">
        <v>338</v>
      </c>
      <c r="BB58" s="36" t="s">
        <v>338</v>
      </c>
      <c r="BC58" s="36" t="s">
        <v>338</v>
      </c>
      <c r="BD58" s="36" t="s">
        <v>338</v>
      </c>
      <c r="BE58" s="36" t="s">
        <v>338</v>
      </c>
      <c r="BF58" s="36" t="s">
        <v>338</v>
      </c>
      <c r="BG58" s="36" t="s">
        <v>338</v>
      </c>
      <c r="BH58" s="36" t="s">
        <v>338</v>
      </c>
      <c r="BI58" s="36" t="s">
        <v>338</v>
      </c>
      <c r="BJ58" s="36" t="s">
        <v>338</v>
      </c>
      <c r="BK58" s="36" t="s">
        <v>338</v>
      </c>
      <c r="BL58" s="36" t="s">
        <v>338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338</v>
      </c>
      <c r="E59" s="36" t="s">
        <v>338</v>
      </c>
      <c r="F59" s="36" t="s">
        <v>338</v>
      </c>
      <c r="G59" s="36" t="s">
        <v>338</v>
      </c>
      <c r="H59" s="36" t="s">
        <v>338</v>
      </c>
      <c r="I59" s="36" t="s">
        <v>338</v>
      </c>
      <c r="J59" s="36" t="s">
        <v>338</v>
      </c>
      <c r="K59" s="36" t="s">
        <v>338</v>
      </c>
      <c r="L59" s="36" t="s">
        <v>338</v>
      </c>
      <c r="M59" s="36" t="s">
        <v>338</v>
      </c>
      <c r="N59" s="36" t="s">
        <v>338</v>
      </c>
      <c r="O59" s="36" t="s">
        <v>338</v>
      </c>
      <c r="P59" s="36" t="s">
        <v>338</v>
      </c>
      <c r="Q59" s="36" t="s">
        <v>338</v>
      </c>
      <c r="R59" s="36" t="s">
        <v>338</v>
      </c>
      <c r="S59" s="36" t="s">
        <v>338</v>
      </c>
      <c r="T59" s="36" t="s">
        <v>338</v>
      </c>
      <c r="U59" s="36" t="s">
        <v>338</v>
      </c>
      <c r="V59" s="36" t="s">
        <v>338</v>
      </c>
      <c r="W59" s="36" t="s">
        <v>338</v>
      </c>
      <c r="X59" s="36" t="s">
        <v>338</v>
      </c>
      <c r="Y59" s="36" t="s">
        <v>338</v>
      </c>
      <c r="Z59" s="36" t="s">
        <v>338</v>
      </c>
      <c r="AA59" s="36" t="s">
        <v>338</v>
      </c>
      <c r="AB59" s="36" t="s">
        <v>338</v>
      </c>
      <c r="AC59" s="36" t="s">
        <v>338</v>
      </c>
      <c r="AD59" s="36" t="s">
        <v>338</v>
      </c>
      <c r="AE59" s="36" t="s">
        <v>338</v>
      </c>
      <c r="AF59" s="36" t="s">
        <v>338</v>
      </c>
      <c r="AG59" s="36" t="s">
        <v>338</v>
      </c>
      <c r="AH59" s="36" t="s">
        <v>338</v>
      </c>
      <c r="AI59" s="36" t="s">
        <v>338</v>
      </c>
      <c r="AJ59" s="36" t="s">
        <v>338</v>
      </c>
      <c r="AK59" s="36" t="s">
        <v>338</v>
      </c>
      <c r="AL59" s="36" t="s">
        <v>338</v>
      </c>
      <c r="AM59" s="36" t="s">
        <v>338</v>
      </c>
      <c r="AN59" s="36" t="s">
        <v>338</v>
      </c>
      <c r="AO59" s="36" t="s">
        <v>338</v>
      </c>
      <c r="AP59" s="36" t="s">
        <v>338</v>
      </c>
      <c r="AQ59" s="36" t="s">
        <v>338</v>
      </c>
      <c r="AR59" s="36" t="s">
        <v>338</v>
      </c>
      <c r="AS59" s="36" t="s">
        <v>338</v>
      </c>
      <c r="AT59" s="36" t="s">
        <v>338</v>
      </c>
      <c r="AU59" s="36" t="s">
        <v>338</v>
      </c>
      <c r="AV59" s="36" t="s">
        <v>338</v>
      </c>
      <c r="AW59" s="36" t="s">
        <v>338</v>
      </c>
      <c r="AX59" s="36" t="s">
        <v>338</v>
      </c>
      <c r="AY59" s="36" t="s">
        <v>338</v>
      </c>
      <c r="AZ59" s="36" t="s">
        <v>338</v>
      </c>
      <c r="BA59" s="36" t="s">
        <v>338</v>
      </c>
      <c r="BB59" s="36" t="s">
        <v>338</v>
      </c>
      <c r="BC59" s="36" t="s">
        <v>338</v>
      </c>
      <c r="BD59" s="36" t="s">
        <v>338</v>
      </c>
      <c r="BE59" s="36" t="s">
        <v>338</v>
      </c>
      <c r="BF59" s="36" t="s">
        <v>338</v>
      </c>
      <c r="BG59" s="36" t="s">
        <v>338</v>
      </c>
      <c r="BH59" s="36" t="s">
        <v>338</v>
      </c>
      <c r="BI59" s="36" t="s">
        <v>338</v>
      </c>
      <c r="BJ59" s="36" t="s">
        <v>338</v>
      </c>
      <c r="BK59" s="36" t="s">
        <v>338</v>
      </c>
      <c r="BL59" s="36" t="s">
        <v>338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338</v>
      </c>
      <c r="E60" s="36" t="s">
        <v>338</v>
      </c>
      <c r="F60" s="36" t="s">
        <v>338</v>
      </c>
      <c r="G60" s="36" t="s">
        <v>338</v>
      </c>
      <c r="H60" s="36" t="s">
        <v>338</v>
      </c>
      <c r="I60" s="36" t="s">
        <v>338</v>
      </c>
      <c r="J60" s="36" t="s">
        <v>338</v>
      </c>
      <c r="K60" s="36" t="s">
        <v>338</v>
      </c>
      <c r="L60" s="36" t="s">
        <v>338</v>
      </c>
      <c r="M60" s="36" t="s">
        <v>338</v>
      </c>
      <c r="N60" s="36" t="s">
        <v>338</v>
      </c>
      <c r="O60" s="36" t="s">
        <v>338</v>
      </c>
      <c r="P60" s="36" t="s">
        <v>338</v>
      </c>
      <c r="Q60" s="36" t="s">
        <v>338</v>
      </c>
      <c r="R60" s="36" t="s">
        <v>338</v>
      </c>
      <c r="S60" s="36" t="s">
        <v>338</v>
      </c>
      <c r="T60" s="36" t="s">
        <v>338</v>
      </c>
      <c r="U60" s="36" t="s">
        <v>338</v>
      </c>
      <c r="V60" s="36" t="s">
        <v>338</v>
      </c>
      <c r="W60" s="36" t="s">
        <v>338</v>
      </c>
      <c r="X60" s="36" t="s">
        <v>338</v>
      </c>
      <c r="Y60" s="36" t="s">
        <v>338</v>
      </c>
      <c r="Z60" s="36" t="s">
        <v>338</v>
      </c>
      <c r="AA60" s="36" t="s">
        <v>338</v>
      </c>
      <c r="AB60" s="36" t="s">
        <v>338</v>
      </c>
      <c r="AC60" s="36" t="s">
        <v>338</v>
      </c>
      <c r="AD60" s="36" t="s">
        <v>338</v>
      </c>
      <c r="AE60" s="36" t="s">
        <v>338</v>
      </c>
      <c r="AF60" s="36" t="s">
        <v>338</v>
      </c>
      <c r="AG60" s="36" t="s">
        <v>338</v>
      </c>
      <c r="AH60" s="36" t="s">
        <v>338</v>
      </c>
      <c r="AI60" s="36" t="s">
        <v>338</v>
      </c>
      <c r="AJ60" s="36" t="s">
        <v>338</v>
      </c>
      <c r="AK60" s="36" t="s">
        <v>338</v>
      </c>
      <c r="AL60" s="36" t="s">
        <v>338</v>
      </c>
      <c r="AM60" s="36" t="s">
        <v>338</v>
      </c>
      <c r="AN60" s="36" t="s">
        <v>338</v>
      </c>
      <c r="AO60" s="36" t="s">
        <v>338</v>
      </c>
      <c r="AP60" s="36" t="s">
        <v>338</v>
      </c>
      <c r="AQ60" s="36" t="s">
        <v>338</v>
      </c>
      <c r="AR60" s="36" t="s">
        <v>338</v>
      </c>
      <c r="AS60" s="36" t="s">
        <v>338</v>
      </c>
      <c r="AT60" s="36" t="s">
        <v>338</v>
      </c>
      <c r="AU60" s="36" t="s">
        <v>338</v>
      </c>
      <c r="AV60" s="36" t="s">
        <v>338</v>
      </c>
      <c r="AW60" s="36" t="s">
        <v>338</v>
      </c>
      <c r="AX60" s="36" t="s">
        <v>338</v>
      </c>
      <c r="AY60" s="36" t="s">
        <v>338</v>
      </c>
      <c r="AZ60" s="36" t="s">
        <v>338</v>
      </c>
      <c r="BA60" s="36" t="s">
        <v>338</v>
      </c>
      <c r="BB60" s="36" t="s">
        <v>338</v>
      </c>
      <c r="BC60" s="36" t="s">
        <v>338</v>
      </c>
      <c r="BD60" s="36" t="s">
        <v>338</v>
      </c>
      <c r="BE60" s="36" t="s">
        <v>338</v>
      </c>
      <c r="BF60" s="36" t="s">
        <v>338</v>
      </c>
      <c r="BG60" s="36" t="s">
        <v>338</v>
      </c>
      <c r="BH60" s="36" t="s">
        <v>338</v>
      </c>
      <c r="BI60" s="36" t="s">
        <v>338</v>
      </c>
      <c r="BJ60" s="36" t="s">
        <v>338</v>
      </c>
      <c r="BK60" s="36" t="s">
        <v>338</v>
      </c>
      <c r="BL60" s="36" t="s">
        <v>338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338</v>
      </c>
      <c r="E61" s="36" t="s">
        <v>338</v>
      </c>
      <c r="F61" s="36" t="s">
        <v>338</v>
      </c>
      <c r="G61" s="36" t="s">
        <v>338</v>
      </c>
      <c r="H61" s="36" t="s">
        <v>338</v>
      </c>
      <c r="I61" s="36" t="s">
        <v>338</v>
      </c>
      <c r="J61" s="36" t="s">
        <v>338</v>
      </c>
      <c r="K61" s="36" t="s">
        <v>338</v>
      </c>
      <c r="L61" s="36" t="s">
        <v>338</v>
      </c>
      <c r="M61" s="36" t="s">
        <v>338</v>
      </c>
      <c r="N61" s="36" t="s">
        <v>338</v>
      </c>
      <c r="O61" s="36" t="s">
        <v>338</v>
      </c>
      <c r="P61" s="36" t="s">
        <v>338</v>
      </c>
      <c r="Q61" s="36" t="s">
        <v>338</v>
      </c>
      <c r="R61" s="36" t="s">
        <v>338</v>
      </c>
      <c r="S61" s="36" t="s">
        <v>338</v>
      </c>
      <c r="T61" s="36" t="s">
        <v>338</v>
      </c>
      <c r="U61" s="36" t="s">
        <v>338</v>
      </c>
      <c r="V61" s="36" t="s">
        <v>338</v>
      </c>
      <c r="W61" s="36" t="s">
        <v>338</v>
      </c>
      <c r="X61" s="36" t="s">
        <v>338</v>
      </c>
      <c r="Y61" s="36" t="s">
        <v>338</v>
      </c>
      <c r="Z61" s="36" t="s">
        <v>338</v>
      </c>
      <c r="AA61" s="36" t="s">
        <v>338</v>
      </c>
      <c r="AB61" s="36" t="s">
        <v>338</v>
      </c>
      <c r="AC61" s="36" t="s">
        <v>338</v>
      </c>
      <c r="AD61" s="36" t="s">
        <v>338</v>
      </c>
      <c r="AE61" s="36" t="s">
        <v>338</v>
      </c>
      <c r="AF61" s="36" t="s">
        <v>338</v>
      </c>
      <c r="AG61" s="36" t="s">
        <v>338</v>
      </c>
      <c r="AH61" s="36" t="s">
        <v>338</v>
      </c>
      <c r="AI61" s="36" t="s">
        <v>338</v>
      </c>
      <c r="AJ61" s="36" t="s">
        <v>338</v>
      </c>
      <c r="AK61" s="36" t="s">
        <v>338</v>
      </c>
      <c r="AL61" s="36" t="s">
        <v>338</v>
      </c>
      <c r="AM61" s="36" t="s">
        <v>338</v>
      </c>
      <c r="AN61" s="36" t="s">
        <v>338</v>
      </c>
      <c r="AO61" s="36" t="s">
        <v>338</v>
      </c>
      <c r="AP61" s="36" t="s">
        <v>338</v>
      </c>
      <c r="AQ61" s="36" t="s">
        <v>338</v>
      </c>
      <c r="AR61" s="36" t="s">
        <v>338</v>
      </c>
      <c r="AS61" s="36" t="s">
        <v>338</v>
      </c>
      <c r="AT61" s="36" t="s">
        <v>338</v>
      </c>
      <c r="AU61" s="36" t="s">
        <v>338</v>
      </c>
      <c r="AV61" s="36" t="s">
        <v>338</v>
      </c>
      <c r="AW61" s="36" t="s">
        <v>338</v>
      </c>
      <c r="AX61" s="36" t="s">
        <v>338</v>
      </c>
      <c r="AY61" s="36" t="s">
        <v>338</v>
      </c>
      <c r="AZ61" s="36" t="s">
        <v>338</v>
      </c>
      <c r="BA61" s="36" t="s">
        <v>338</v>
      </c>
      <c r="BB61" s="36" t="s">
        <v>338</v>
      </c>
      <c r="BC61" s="36" t="s">
        <v>338</v>
      </c>
      <c r="BD61" s="36" t="s">
        <v>338</v>
      </c>
      <c r="BE61" s="36" t="s">
        <v>338</v>
      </c>
      <c r="BF61" s="36" t="s">
        <v>338</v>
      </c>
      <c r="BG61" s="36" t="s">
        <v>338</v>
      </c>
      <c r="BH61" s="36" t="s">
        <v>338</v>
      </c>
      <c r="BI61" s="36" t="s">
        <v>338</v>
      </c>
      <c r="BJ61" s="36" t="s">
        <v>338</v>
      </c>
      <c r="BK61" s="36" t="s">
        <v>338</v>
      </c>
      <c r="BL61" s="36" t="s">
        <v>338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338</v>
      </c>
      <c r="E62" s="36" t="s">
        <v>338</v>
      </c>
      <c r="F62" s="36" t="s">
        <v>338</v>
      </c>
      <c r="G62" s="36" t="s">
        <v>338</v>
      </c>
      <c r="H62" s="36" t="s">
        <v>338</v>
      </c>
      <c r="I62" s="36" t="s">
        <v>338</v>
      </c>
      <c r="J62" s="36" t="s">
        <v>338</v>
      </c>
      <c r="K62" s="36" t="s">
        <v>338</v>
      </c>
      <c r="L62" s="36" t="s">
        <v>338</v>
      </c>
      <c r="M62" s="36" t="s">
        <v>338</v>
      </c>
      <c r="N62" s="36" t="s">
        <v>338</v>
      </c>
      <c r="O62" s="36" t="s">
        <v>338</v>
      </c>
      <c r="P62" s="36" t="s">
        <v>338</v>
      </c>
      <c r="Q62" s="36" t="s">
        <v>338</v>
      </c>
      <c r="R62" s="36" t="s">
        <v>338</v>
      </c>
      <c r="S62" s="36" t="s">
        <v>338</v>
      </c>
      <c r="T62" s="36" t="s">
        <v>338</v>
      </c>
      <c r="U62" s="36" t="s">
        <v>338</v>
      </c>
      <c r="V62" s="36" t="s">
        <v>338</v>
      </c>
      <c r="W62" s="36" t="s">
        <v>338</v>
      </c>
      <c r="X62" s="36" t="s">
        <v>338</v>
      </c>
      <c r="Y62" s="36" t="s">
        <v>338</v>
      </c>
      <c r="Z62" s="36" t="s">
        <v>338</v>
      </c>
      <c r="AA62" s="36" t="s">
        <v>338</v>
      </c>
      <c r="AB62" s="36" t="s">
        <v>338</v>
      </c>
      <c r="AC62" s="36" t="s">
        <v>338</v>
      </c>
      <c r="AD62" s="36" t="s">
        <v>338</v>
      </c>
      <c r="AE62" s="36" t="s">
        <v>338</v>
      </c>
      <c r="AF62" s="36" t="s">
        <v>338</v>
      </c>
      <c r="AG62" s="36" t="s">
        <v>338</v>
      </c>
      <c r="AH62" s="36" t="s">
        <v>338</v>
      </c>
      <c r="AI62" s="36" t="s">
        <v>338</v>
      </c>
      <c r="AJ62" s="36" t="s">
        <v>338</v>
      </c>
      <c r="AK62" s="36" t="s">
        <v>338</v>
      </c>
      <c r="AL62" s="36" t="s">
        <v>338</v>
      </c>
      <c r="AM62" s="36" t="s">
        <v>338</v>
      </c>
      <c r="AN62" s="36" t="s">
        <v>338</v>
      </c>
      <c r="AO62" s="36" t="s">
        <v>338</v>
      </c>
      <c r="AP62" s="36" t="s">
        <v>338</v>
      </c>
      <c r="AQ62" s="36" t="s">
        <v>338</v>
      </c>
      <c r="AR62" s="36" t="s">
        <v>338</v>
      </c>
      <c r="AS62" s="36" t="s">
        <v>338</v>
      </c>
      <c r="AT62" s="36" t="s">
        <v>338</v>
      </c>
      <c r="AU62" s="36" t="s">
        <v>338</v>
      </c>
      <c r="AV62" s="36" t="s">
        <v>338</v>
      </c>
      <c r="AW62" s="36" t="s">
        <v>338</v>
      </c>
      <c r="AX62" s="36" t="s">
        <v>338</v>
      </c>
      <c r="AY62" s="36" t="s">
        <v>338</v>
      </c>
      <c r="AZ62" s="36" t="s">
        <v>338</v>
      </c>
      <c r="BA62" s="36" t="s">
        <v>338</v>
      </c>
      <c r="BB62" s="36" t="s">
        <v>338</v>
      </c>
      <c r="BC62" s="36" t="s">
        <v>338</v>
      </c>
      <c r="BD62" s="36" t="s">
        <v>338</v>
      </c>
      <c r="BE62" s="36" t="s">
        <v>338</v>
      </c>
      <c r="BF62" s="36" t="s">
        <v>338</v>
      </c>
      <c r="BG62" s="36" t="s">
        <v>338</v>
      </c>
      <c r="BH62" s="36" t="s">
        <v>338</v>
      </c>
      <c r="BI62" s="36" t="s">
        <v>338</v>
      </c>
      <c r="BJ62" s="36" t="s">
        <v>338</v>
      </c>
      <c r="BK62" s="36" t="s">
        <v>338</v>
      </c>
      <c r="BL62" s="36" t="s">
        <v>338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338</v>
      </c>
      <c r="E63" s="36" t="s">
        <v>338</v>
      </c>
      <c r="F63" s="36" t="s">
        <v>338</v>
      </c>
      <c r="G63" s="36" t="s">
        <v>338</v>
      </c>
      <c r="H63" s="36" t="s">
        <v>338</v>
      </c>
      <c r="I63" s="36" t="s">
        <v>338</v>
      </c>
      <c r="J63" s="36" t="s">
        <v>338</v>
      </c>
      <c r="K63" s="36" t="s">
        <v>338</v>
      </c>
      <c r="L63" s="36" t="s">
        <v>338</v>
      </c>
      <c r="M63" s="36" t="s">
        <v>338</v>
      </c>
      <c r="N63" s="36" t="s">
        <v>338</v>
      </c>
      <c r="O63" s="36" t="s">
        <v>338</v>
      </c>
      <c r="P63" s="36" t="s">
        <v>338</v>
      </c>
      <c r="Q63" s="36" t="s">
        <v>338</v>
      </c>
      <c r="R63" s="36" t="s">
        <v>338</v>
      </c>
      <c r="S63" s="36" t="s">
        <v>338</v>
      </c>
      <c r="T63" s="36" t="s">
        <v>338</v>
      </c>
      <c r="U63" s="36" t="s">
        <v>338</v>
      </c>
      <c r="V63" s="36" t="s">
        <v>338</v>
      </c>
      <c r="W63" s="36" t="s">
        <v>338</v>
      </c>
      <c r="X63" s="36" t="s">
        <v>338</v>
      </c>
      <c r="Y63" s="36" t="s">
        <v>338</v>
      </c>
      <c r="Z63" s="36" t="s">
        <v>338</v>
      </c>
      <c r="AA63" s="36" t="s">
        <v>338</v>
      </c>
      <c r="AB63" s="36" t="s">
        <v>338</v>
      </c>
      <c r="AC63" s="36" t="s">
        <v>338</v>
      </c>
      <c r="AD63" s="36" t="s">
        <v>338</v>
      </c>
      <c r="AE63" s="36" t="s">
        <v>338</v>
      </c>
      <c r="AF63" s="36" t="s">
        <v>338</v>
      </c>
      <c r="AG63" s="36" t="s">
        <v>338</v>
      </c>
      <c r="AH63" s="36" t="s">
        <v>338</v>
      </c>
      <c r="AI63" s="36" t="s">
        <v>338</v>
      </c>
      <c r="AJ63" s="36" t="s">
        <v>338</v>
      </c>
      <c r="AK63" s="36" t="s">
        <v>338</v>
      </c>
      <c r="AL63" s="36" t="s">
        <v>338</v>
      </c>
      <c r="AM63" s="36" t="s">
        <v>338</v>
      </c>
      <c r="AN63" s="36" t="s">
        <v>338</v>
      </c>
      <c r="AO63" s="36" t="s">
        <v>338</v>
      </c>
      <c r="AP63" s="36" t="s">
        <v>338</v>
      </c>
      <c r="AQ63" s="36" t="s">
        <v>338</v>
      </c>
      <c r="AR63" s="36" t="s">
        <v>338</v>
      </c>
      <c r="AS63" s="36" t="s">
        <v>338</v>
      </c>
      <c r="AT63" s="36" t="s">
        <v>338</v>
      </c>
      <c r="AU63" s="36" t="s">
        <v>338</v>
      </c>
      <c r="AV63" s="36" t="s">
        <v>338</v>
      </c>
      <c r="AW63" s="36" t="s">
        <v>338</v>
      </c>
      <c r="AX63" s="36" t="s">
        <v>338</v>
      </c>
      <c r="AY63" s="36" t="s">
        <v>338</v>
      </c>
      <c r="AZ63" s="36" t="s">
        <v>338</v>
      </c>
      <c r="BA63" s="36" t="s">
        <v>338</v>
      </c>
      <c r="BB63" s="36" t="s">
        <v>338</v>
      </c>
      <c r="BC63" s="36" t="s">
        <v>338</v>
      </c>
      <c r="BD63" s="36" t="s">
        <v>338</v>
      </c>
      <c r="BE63" s="36" t="s">
        <v>338</v>
      </c>
      <c r="BF63" s="36" t="s">
        <v>338</v>
      </c>
      <c r="BG63" s="36" t="s">
        <v>338</v>
      </c>
      <c r="BH63" s="36" t="s">
        <v>338</v>
      </c>
      <c r="BI63" s="36" t="s">
        <v>338</v>
      </c>
      <c r="BJ63" s="36" t="s">
        <v>338</v>
      </c>
      <c r="BK63" s="36" t="s">
        <v>338</v>
      </c>
      <c r="BL63" s="36" t="s">
        <v>338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338</v>
      </c>
      <c r="E64" s="36" t="s">
        <v>338</v>
      </c>
      <c r="F64" s="36" t="s">
        <v>338</v>
      </c>
      <c r="G64" s="36" t="s">
        <v>338</v>
      </c>
      <c r="H64" s="36" t="s">
        <v>338</v>
      </c>
      <c r="I64" s="36" t="s">
        <v>338</v>
      </c>
      <c r="J64" s="36" t="s">
        <v>338</v>
      </c>
      <c r="K64" s="36" t="s">
        <v>338</v>
      </c>
      <c r="L64" s="36" t="s">
        <v>338</v>
      </c>
      <c r="M64" s="36" t="s">
        <v>338</v>
      </c>
      <c r="N64" s="36" t="s">
        <v>338</v>
      </c>
      <c r="O64" s="36" t="s">
        <v>338</v>
      </c>
      <c r="P64" s="36" t="s">
        <v>338</v>
      </c>
      <c r="Q64" s="36" t="s">
        <v>338</v>
      </c>
      <c r="R64" s="36" t="s">
        <v>338</v>
      </c>
      <c r="S64" s="36" t="s">
        <v>338</v>
      </c>
      <c r="T64" s="36" t="s">
        <v>338</v>
      </c>
      <c r="U64" s="36" t="s">
        <v>338</v>
      </c>
      <c r="V64" s="36" t="s">
        <v>338</v>
      </c>
      <c r="W64" s="36" t="s">
        <v>338</v>
      </c>
      <c r="X64" s="36" t="s">
        <v>338</v>
      </c>
      <c r="Y64" s="36" t="s">
        <v>338</v>
      </c>
      <c r="Z64" s="36" t="s">
        <v>338</v>
      </c>
      <c r="AA64" s="36" t="s">
        <v>338</v>
      </c>
      <c r="AB64" s="36" t="s">
        <v>338</v>
      </c>
      <c r="AC64" s="36" t="s">
        <v>338</v>
      </c>
      <c r="AD64" s="36" t="s">
        <v>338</v>
      </c>
      <c r="AE64" s="36" t="s">
        <v>338</v>
      </c>
      <c r="AF64" s="36" t="s">
        <v>338</v>
      </c>
      <c r="AG64" s="36" t="s">
        <v>338</v>
      </c>
      <c r="AH64" s="36" t="s">
        <v>338</v>
      </c>
      <c r="AI64" s="36" t="s">
        <v>338</v>
      </c>
      <c r="AJ64" s="36" t="s">
        <v>338</v>
      </c>
      <c r="AK64" s="36" t="s">
        <v>338</v>
      </c>
      <c r="AL64" s="36" t="s">
        <v>338</v>
      </c>
      <c r="AM64" s="36" t="s">
        <v>338</v>
      </c>
      <c r="AN64" s="36" t="s">
        <v>338</v>
      </c>
      <c r="AO64" s="36" t="s">
        <v>338</v>
      </c>
      <c r="AP64" s="36" t="s">
        <v>338</v>
      </c>
      <c r="AQ64" s="36" t="s">
        <v>338</v>
      </c>
      <c r="AR64" s="36" t="s">
        <v>338</v>
      </c>
      <c r="AS64" s="36" t="s">
        <v>338</v>
      </c>
      <c r="AT64" s="36" t="s">
        <v>338</v>
      </c>
      <c r="AU64" s="36" t="s">
        <v>338</v>
      </c>
      <c r="AV64" s="36" t="s">
        <v>338</v>
      </c>
      <c r="AW64" s="36" t="s">
        <v>338</v>
      </c>
      <c r="AX64" s="36" t="s">
        <v>338</v>
      </c>
      <c r="AY64" s="36" t="s">
        <v>338</v>
      </c>
      <c r="AZ64" s="36" t="s">
        <v>338</v>
      </c>
      <c r="BA64" s="36" t="s">
        <v>338</v>
      </c>
      <c r="BB64" s="36" t="s">
        <v>338</v>
      </c>
      <c r="BC64" s="36" t="s">
        <v>338</v>
      </c>
      <c r="BD64" s="36" t="s">
        <v>338</v>
      </c>
      <c r="BE64" s="36" t="s">
        <v>338</v>
      </c>
      <c r="BF64" s="36" t="s">
        <v>338</v>
      </c>
      <c r="BG64" s="36" t="s">
        <v>338</v>
      </c>
      <c r="BH64" s="36" t="s">
        <v>338</v>
      </c>
      <c r="BI64" s="36" t="s">
        <v>338</v>
      </c>
      <c r="BJ64" s="36" t="s">
        <v>338</v>
      </c>
      <c r="BK64" s="36" t="s">
        <v>338</v>
      </c>
      <c r="BL64" s="36" t="s">
        <v>338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338</v>
      </c>
      <c r="E65" s="36" t="s">
        <v>338</v>
      </c>
      <c r="F65" s="36" t="s">
        <v>338</v>
      </c>
      <c r="G65" s="36" t="s">
        <v>338</v>
      </c>
      <c r="H65" s="36" t="s">
        <v>338</v>
      </c>
      <c r="I65" s="36" t="s">
        <v>338</v>
      </c>
      <c r="J65" s="36" t="s">
        <v>338</v>
      </c>
      <c r="K65" s="36" t="s">
        <v>338</v>
      </c>
      <c r="L65" s="36" t="s">
        <v>338</v>
      </c>
      <c r="M65" s="36" t="s">
        <v>338</v>
      </c>
      <c r="N65" s="36" t="s">
        <v>338</v>
      </c>
      <c r="O65" s="36" t="s">
        <v>338</v>
      </c>
      <c r="P65" s="36" t="s">
        <v>338</v>
      </c>
      <c r="Q65" s="36" t="s">
        <v>338</v>
      </c>
      <c r="R65" s="36" t="s">
        <v>338</v>
      </c>
      <c r="S65" s="36" t="s">
        <v>338</v>
      </c>
      <c r="T65" s="36" t="s">
        <v>338</v>
      </c>
      <c r="U65" s="36" t="s">
        <v>338</v>
      </c>
      <c r="V65" s="36" t="s">
        <v>338</v>
      </c>
      <c r="W65" s="36" t="s">
        <v>338</v>
      </c>
      <c r="X65" s="36" t="s">
        <v>338</v>
      </c>
      <c r="Y65" s="36" t="s">
        <v>338</v>
      </c>
      <c r="Z65" s="36" t="s">
        <v>338</v>
      </c>
      <c r="AA65" s="36" t="s">
        <v>338</v>
      </c>
      <c r="AB65" s="36" t="s">
        <v>338</v>
      </c>
      <c r="AC65" s="36" t="s">
        <v>338</v>
      </c>
      <c r="AD65" s="36" t="s">
        <v>338</v>
      </c>
      <c r="AE65" s="36" t="s">
        <v>338</v>
      </c>
      <c r="AF65" s="36" t="s">
        <v>338</v>
      </c>
      <c r="AG65" s="36" t="s">
        <v>338</v>
      </c>
      <c r="AH65" s="36" t="s">
        <v>338</v>
      </c>
      <c r="AI65" s="36" t="s">
        <v>338</v>
      </c>
      <c r="AJ65" s="36" t="s">
        <v>338</v>
      </c>
      <c r="AK65" s="36" t="s">
        <v>338</v>
      </c>
      <c r="AL65" s="36" t="s">
        <v>338</v>
      </c>
      <c r="AM65" s="36" t="s">
        <v>338</v>
      </c>
      <c r="AN65" s="36" t="s">
        <v>338</v>
      </c>
      <c r="AO65" s="36" t="s">
        <v>338</v>
      </c>
      <c r="AP65" s="36" t="s">
        <v>338</v>
      </c>
      <c r="AQ65" s="36" t="s">
        <v>338</v>
      </c>
      <c r="AR65" s="36" t="s">
        <v>338</v>
      </c>
      <c r="AS65" s="36" t="s">
        <v>338</v>
      </c>
      <c r="AT65" s="36" t="s">
        <v>338</v>
      </c>
      <c r="AU65" s="36" t="s">
        <v>338</v>
      </c>
      <c r="AV65" s="36" t="s">
        <v>338</v>
      </c>
      <c r="AW65" s="36" t="s">
        <v>338</v>
      </c>
      <c r="AX65" s="36" t="s">
        <v>338</v>
      </c>
      <c r="AY65" s="36" t="s">
        <v>338</v>
      </c>
      <c r="AZ65" s="36" t="s">
        <v>338</v>
      </c>
      <c r="BA65" s="36" t="s">
        <v>338</v>
      </c>
      <c r="BB65" s="36" t="s">
        <v>338</v>
      </c>
      <c r="BC65" s="36" t="s">
        <v>338</v>
      </c>
      <c r="BD65" s="36" t="s">
        <v>338</v>
      </c>
      <c r="BE65" s="36" t="s">
        <v>338</v>
      </c>
      <c r="BF65" s="36" t="s">
        <v>338</v>
      </c>
      <c r="BG65" s="36" t="s">
        <v>338</v>
      </c>
      <c r="BH65" s="36" t="s">
        <v>338</v>
      </c>
      <c r="BI65" s="36" t="s">
        <v>338</v>
      </c>
      <c r="BJ65" s="36" t="s">
        <v>338</v>
      </c>
      <c r="BK65" s="36" t="s">
        <v>338</v>
      </c>
      <c r="BL65" s="36" t="s">
        <v>338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338</v>
      </c>
      <c r="E66" s="36" t="s">
        <v>338</v>
      </c>
      <c r="F66" s="36" t="s">
        <v>338</v>
      </c>
      <c r="G66" s="36" t="s">
        <v>338</v>
      </c>
      <c r="H66" s="36" t="s">
        <v>338</v>
      </c>
      <c r="I66" s="36" t="s">
        <v>338</v>
      </c>
      <c r="J66" s="36" t="s">
        <v>338</v>
      </c>
      <c r="K66" s="36" t="s">
        <v>338</v>
      </c>
      <c r="L66" s="36" t="s">
        <v>338</v>
      </c>
      <c r="M66" s="36" t="s">
        <v>338</v>
      </c>
      <c r="N66" s="36" t="s">
        <v>338</v>
      </c>
      <c r="O66" s="36" t="s">
        <v>338</v>
      </c>
      <c r="P66" s="36" t="s">
        <v>338</v>
      </c>
      <c r="Q66" s="36" t="s">
        <v>338</v>
      </c>
      <c r="R66" s="36" t="s">
        <v>338</v>
      </c>
      <c r="S66" s="36" t="s">
        <v>338</v>
      </c>
      <c r="T66" s="36" t="s">
        <v>338</v>
      </c>
      <c r="U66" s="36" t="s">
        <v>338</v>
      </c>
      <c r="V66" s="36" t="s">
        <v>338</v>
      </c>
      <c r="W66" s="36" t="s">
        <v>338</v>
      </c>
      <c r="X66" s="36" t="s">
        <v>338</v>
      </c>
      <c r="Y66" s="36" t="s">
        <v>338</v>
      </c>
      <c r="Z66" s="36" t="s">
        <v>338</v>
      </c>
      <c r="AA66" s="36" t="s">
        <v>338</v>
      </c>
      <c r="AB66" s="36" t="s">
        <v>338</v>
      </c>
      <c r="AC66" s="36" t="s">
        <v>338</v>
      </c>
      <c r="AD66" s="36" t="s">
        <v>338</v>
      </c>
      <c r="AE66" s="36" t="s">
        <v>338</v>
      </c>
      <c r="AF66" s="36" t="s">
        <v>338</v>
      </c>
      <c r="AG66" s="36" t="s">
        <v>338</v>
      </c>
      <c r="AH66" s="36" t="s">
        <v>338</v>
      </c>
      <c r="AI66" s="36" t="s">
        <v>338</v>
      </c>
      <c r="AJ66" s="36" t="s">
        <v>338</v>
      </c>
      <c r="AK66" s="36" t="s">
        <v>338</v>
      </c>
      <c r="AL66" s="36" t="s">
        <v>338</v>
      </c>
      <c r="AM66" s="36" t="s">
        <v>338</v>
      </c>
      <c r="AN66" s="36" t="s">
        <v>338</v>
      </c>
      <c r="AO66" s="36" t="s">
        <v>338</v>
      </c>
      <c r="AP66" s="36" t="s">
        <v>338</v>
      </c>
      <c r="AQ66" s="36" t="s">
        <v>338</v>
      </c>
      <c r="AR66" s="36" t="s">
        <v>338</v>
      </c>
      <c r="AS66" s="36" t="s">
        <v>338</v>
      </c>
      <c r="AT66" s="36" t="s">
        <v>338</v>
      </c>
      <c r="AU66" s="36" t="s">
        <v>338</v>
      </c>
      <c r="AV66" s="36" t="s">
        <v>338</v>
      </c>
      <c r="AW66" s="36" t="s">
        <v>338</v>
      </c>
      <c r="AX66" s="36" t="s">
        <v>338</v>
      </c>
      <c r="AY66" s="36" t="s">
        <v>338</v>
      </c>
      <c r="AZ66" s="36" t="s">
        <v>338</v>
      </c>
      <c r="BA66" s="36" t="s">
        <v>338</v>
      </c>
      <c r="BB66" s="36" t="s">
        <v>338</v>
      </c>
      <c r="BC66" s="36" t="s">
        <v>338</v>
      </c>
      <c r="BD66" s="36" t="s">
        <v>338</v>
      </c>
      <c r="BE66" s="36" t="s">
        <v>338</v>
      </c>
      <c r="BF66" s="36" t="s">
        <v>338</v>
      </c>
      <c r="BG66" s="36" t="s">
        <v>338</v>
      </c>
      <c r="BH66" s="36" t="s">
        <v>338</v>
      </c>
      <c r="BI66" s="36" t="s">
        <v>338</v>
      </c>
      <c r="BJ66" s="36" t="s">
        <v>338</v>
      </c>
      <c r="BK66" s="36" t="s">
        <v>338</v>
      </c>
      <c r="BL66" s="36" t="s">
        <v>338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338</v>
      </c>
      <c r="E67" s="36" t="s">
        <v>338</v>
      </c>
      <c r="F67" s="36" t="s">
        <v>338</v>
      </c>
      <c r="G67" s="36" t="s">
        <v>338</v>
      </c>
      <c r="H67" s="36" t="s">
        <v>338</v>
      </c>
      <c r="I67" s="36" t="s">
        <v>338</v>
      </c>
      <c r="J67" s="36" t="s">
        <v>338</v>
      </c>
      <c r="K67" s="36" t="s">
        <v>338</v>
      </c>
      <c r="L67" s="36" t="s">
        <v>338</v>
      </c>
      <c r="M67" s="36" t="s">
        <v>338</v>
      </c>
      <c r="N67" s="36" t="s">
        <v>338</v>
      </c>
      <c r="O67" s="36" t="s">
        <v>338</v>
      </c>
      <c r="P67" s="36" t="s">
        <v>338</v>
      </c>
      <c r="Q67" s="36" t="s">
        <v>338</v>
      </c>
      <c r="R67" s="36" t="s">
        <v>338</v>
      </c>
      <c r="S67" s="36" t="s">
        <v>338</v>
      </c>
      <c r="T67" s="36" t="s">
        <v>338</v>
      </c>
      <c r="U67" s="36" t="s">
        <v>338</v>
      </c>
      <c r="V67" s="36" t="s">
        <v>338</v>
      </c>
      <c r="W67" s="36" t="s">
        <v>338</v>
      </c>
      <c r="X67" s="36" t="s">
        <v>338</v>
      </c>
      <c r="Y67" s="36" t="s">
        <v>338</v>
      </c>
      <c r="Z67" s="36" t="s">
        <v>338</v>
      </c>
      <c r="AA67" s="36" t="s">
        <v>338</v>
      </c>
      <c r="AB67" s="36" t="s">
        <v>338</v>
      </c>
      <c r="AC67" s="36" t="s">
        <v>338</v>
      </c>
      <c r="AD67" s="36" t="s">
        <v>338</v>
      </c>
      <c r="AE67" s="36" t="s">
        <v>338</v>
      </c>
      <c r="AF67" s="36" t="s">
        <v>338</v>
      </c>
      <c r="AG67" s="36" t="s">
        <v>338</v>
      </c>
      <c r="AH67" s="36" t="s">
        <v>338</v>
      </c>
      <c r="AI67" s="36" t="s">
        <v>338</v>
      </c>
      <c r="AJ67" s="36" t="s">
        <v>338</v>
      </c>
      <c r="AK67" s="36" t="s">
        <v>338</v>
      </c>
      <c r="AL67" s="36" t="s">
        <v>338</v>
      </c>
      <c r="AM67" s="36" t="s">
        <v>338</v>
      </c>
      <c r="AN67" s="36" t="s">
        <v>338</v>
      </c>
      <c r="AO67" s="36" t="s">
        <v>338</v>
      </c>
      <c r="AP67" s="36" t="s">
        <v>338</v>
      </c>
      <c r="AQ67" s="36" t="s">
        <v>338</v>
      </c>
      <c r="AR67" s="36" t="s">
        <v>338</v>
      </c>
      <c r="AS67" s="36" t="s">
        <v>338</v>
      </c>
      <c r="AT67" s="36" t="s">
        <v>338</v>
      </c>
      <c r="AU67" s="36" t="s">
        <v>338</v>
      </c>
      <c r="AV67" s="36" t="s">
        <v>338</v>
      </c>
      <c r="AW67" s="36" t="s">
        <v>338</v>
      </c>
      <c r="AX67" s="36" t="s">
        <v>338</v>
      </c>
      <c r="AY67" s="36" t="s">
        <v>338</v>
      </c>
      <c r="AZ67" s="36" t="s">
        <v>338</v>
      </c>
      <c r="BA67" s="36" t="s">
        <v>338</v>
      </c>
      <c r="BB67" s="36" t="s">
        <v>338</v>
      </c>
      <c r="BC67" s="36" t="s">
        <v>338</v>
      </c>
      <c r="BD67" s="36" t="s">
        <v>338</v>
      </c>
      <c r="BE67" s="36" t="s">
        <v>338</v>
      </c>
      <c r="BF67" s="36" t="s">
        <v>338</v>
      </c>
      <c r="BG67" s="36" t="s">
        <v>338</v>
      </c>
      <c r="BH67" s="36" t="s">
        <v>338</v>
      </c>
      <c r="BI67" s="36" t="s">
        <v>338</v>
      </c>
      <c r="BJ67" s="36" t="s">
        <v>338</v>
      </c>
      <c r="BK67" s="36" t="s">
        <v>338</v>
      </c>
      <c r="BL67" s="36" t="s">
        <v>338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338</v>
      </c>
      <c r="E68" s="36" t="s">
        <v>338</v>
      </c>
      <c r="F68" s="36" t="s">
        <v>338</v>
      </c>
      <c r="G68" s="36" t="s">
        <v>338</v>
      </c>
      <c r="H68" s="36" t="s">
        <v>338</v>
      </c>
      <c r="I68" s="36" t="s">
        <v>338</v>
      </c>
      <c r="J68" s="36" t="s">
        <v>338</v>
      </c>
      <c r="K68" s="36" t="s">
        <v>338</v>
      </c>
      <c r="L68" s="36" t="s">
        <v>338</v>
      </c>
      <c r="M68" s="36" t="s">
        <v>338</v>
      </c>
      <c r="N68" s="36" t="s">
        <v>338</v>
      </c>
      <c r="O68" s="36" t="s">
        <v>338</v>
      </c>
      <c r="P68" s="36" t="s">
        <v>338</v>
      </c>
      <c r="Q68" s="36" t="s">
        <v>338</v>
      </c>
      <c r="R68" s="36" t="s">
        <v>338</v>
      </c>
      <c r="S68" s="36" t="s">
        <v>338</v>
      </c>
      <c r="T68" s="36" t="s">
        <v>338</v>
      </c>
      <c r="U68" s="36" t="s">
        <v>338</v>
      </c>
      <c r="V68" s="36" t="s">
        <v>338</v>
      </c>
      <c r="W68" s="36" t="s">
        <v>338</v>
      </c>
      <c r="X68" s="36" t="s">
        <v>338</v>
      </c>
      <c r="Y68" s="36" t="s">
        <v>338</v>
      </c>
      <c r="Z68" s="36" t="s">
        <v>338</v>
      </c>
      <c r="AA68" s="36" t="s">
        <v>338</v>
      </c>
      <c r="AB68" s="36" t="s">
        <v>338</v>
      </c>
      <c r="AC68" s="36" t="s">
        <v>338</v>
      </c>
      <c r="AD68" s="36" t="s">
        <v>338</v>
      </c>
      <c r="AE68" s="36" t="s">
        <v>338</v>
      </c>
      <c r="AF68" s="36" t="s">
        <v>338</v>
      </c>
      <c r="AG68" s="36" t="s">
        <v>338</v>
      </c>
      <c r="AH68" s="36" t="s">
        <v>338</v>
      </c>
      <c r="AI68" s="36" t="s">
        <v>338</v>
      </c>
      <c r="AJ68" s="36" t="s">
        <v>338</v>
      </c>
      <c r="AK68" s="36" t="s">
        <v>338</v>
      </c>
      <c r="AL68" s="36" t="s">
        <v>338</v>
      </c>
      <c r="AM68" s="36" t="s">
        <v>338</v>
      </c>
      <c r="AN68" s="36" t="s">
        <v>338</v>
      </c>
      <c r="AO68" s="36" t="s">
        <v>338</v>
      </c>
      <c r="AP68" s="36" t="s">
        <v>338</v>
      </c>
      <c r="AQ68" s="36" t="s">
        <v>338</v>
      </c>
      <c r="AR68" s="36" t="s">
        <v>338</v>
      </c>
      <c r="AS68" s="36" t="s">
        <v>338</v>
      </c>
      <c r="AT68" s="36" t="s">
        <v>338</v>
      </c>
      <c r="AU68" s="36" t="s">
        <v>338</v>
      </c>
      <c r="AV68" s="36" t="s">
        <v>338</v>
      </c>
      <c r="AW68" s="36" t="s">
        <v>338</v>
      </c>
      <c r="AX68" s="36" t="s">
        <v>338</v>
      </c>
      <c r="AY68" s="36" t="s">
        <v>338</v>
      </c>
      <c r="AZ68" s="36" t="s">
        <v>338</v>
      </c>
      <c r="BA68" s="36" t="s">
        <v>338</v>
      </c>
      <c r="BB68" s="36" t="s">
        <v>338</v>
      </c>
      <c r="BC68" s="36" t="s">
        <v>338</v>
      </c>
      <c r="BD68" s="36" t="s">
        <v>338</v>
      </c>
      <c r="BE68" s="36" t="s">
        <v>338</v>
      </c>
      <c r="BF68" s="36" t="s">
        <v>338</v>
      </c>
      <c r="BG68" s="36" t="s">
        <v>338</v>
      </c>
      <c r="BH68" s="36" t="s">
        <v>338</v>
      </c>
      <c r="BI68" s="36" t="s">
        <v>338</v>
      </c>
      <c r="BJ68" s="36" t="s">
        <v>338</v>
      </c>
      <c r="BK68" s="36" t="s">
        <v>338</v>
      </c>
      <c r="BL68" s="36" t="s">
        <v>338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338</v>
      </c>
      <c r="E69" s="36" t="s">
        <v>338</v>
      </c>
      <c r="F69" s="36" t="s">
        <v>338</v>
      </c>
      <c r="G69" s="36" t="s">
        <v>338</v>
      </c>
      <c r="H69" s="36" t="s">
        <v>338</v>
      </c>
      <c r="I69" s="36" t="s">
        <v>338</v>
      </c>
      <c r="J69" s="36" t="s">
        <v>338</v>
      </c>
      <c r="K69" s="36" t="s">
        <v>338</v>
      </c>
      <c r="L69" s="36" t="s">
        <v>338</v>
      </c>
      <c r="M69" s="36" t="s">
        <v>338</v>
      </c>
      <c r="N69" s="36" t="s">
        <v>338</v>
      </c>
      <c r="O69" s="36" t="s">
        <v>338</v>
      </c>
      <c r="P69" s="36" t="s">
        <v>338</v>
      </c>
      <c r="Q69" s="36" t="s">
        <v>338</v>
      </c>
      <c r="R69" s="36" t="s">
        <v>338</v>
      </c>
      <c r="S69" s="36" t="s">
        <v>338</v>
      </c>
      <c r="T69" s="36" t="s">
        <v>338</v>
      </c>
      <c r="U69" s="36" t="s">
        <v>338</v>
      </c>
      <c r="V69" s="36" t="s">
        <v>338</v>
      </c>
      <c r="W69" s="36" t="s">
        <v>338</v>
      </c>
      <c r="X69" s="36" t="s">
        <v>338</v>
      </c>
      <c r="Y69" s="36" t="s">
        <v>338</v>
      </c>
      <c r="Z69" s="36" t="s">
        <v>338</v>
      </c>
      <c r="AA69" s="36" t="s">
        <v>338</v>
      </c>
      <c r="AB69" s="36" t="s">
        <v>338</v>
      </c>
      <c r="AC69" s="36" t="s">
        <v>338</v>
      </c>
      <c r="AD69" s="36" t="s">
        <v>338</v>
      </c>
      <c r="AE69" s="36" t="s">
        <v>338</v>
      </c>
      <c r="AF69" s="36" t="s">
        <v>338</v>
      </c>
      <c r="AG69" s="36" t="s">
        <v>338</v>
      </c>
      <c r="AH69" s="36" t="s">
        <v>338</v>
      </c>
      <c r="AI69" s="36" t="s">
        <v>338</v>
      </c>
      <c r="AJ69" s="36" t="s">
        <v>338</v>
      </c>
      <c r="AK69" s="36" t="s">
        <v>338</v>
      </c>
      <c r="AL69" s="36" t="s">
        <v>338</v>
      </c>
      <c r="AM69" s="36" t="s">
        <v>338</v>
      </c>
      <c r="AN69" s="36" t="s">
        <v>338</v>
      </c>
      <c r="AO69" s="36" t="s">
        <v>338</v>
      </c>
      <c r="AP69" s="36" t="s">
        <v>338</v>
      </c>
      <c r="AQ69" s="36" t="s">
        <v>338</v>
      </c>
      <c r="AR69" s="36" t="s">
        <v>338</v>
      </c>
      <c r="AS69" s="36" t="s">
        <v>338</v>
      </c>
      <c r="AT69" s="36" t="s">
        <v>338</v>
      </c>
      <c r="AU69" s="36" t="s">
        <v>338</v>
      </c>
      <c r="AV69" s="36" t="s">
        <v>338</v>
      </c>
      <c r="AW69" s="36" t="s">
        <v>338</v>
      </c>
      <c r="AX69" s="36" t="s">
        <v>338</v>
      </c>
      <c r="AY69" s="36" t="s">
        <v>338</v>
      </c>
      <c r="AZ69" s="36" t="s">
        <v>338</v>
      </c>
      <c r="BA69" s="36" t="s">
        <v>338</v>
      </c>
      <c r="BB69" s="36" t="s">
        <v>338</v>
      </c>
      <c r="BC69" s="36" t="s">
        <v>338</v>
      </c>
      <c r="BD69" s="36" t="s">
        <v>338</v>
      </c>
      <c r="BE69" s="36" t="s">
        <v>338</v>
      </c>
      <c r="BF69" s="36" t="s">
        <v>338</v>
      </c>
      <c r="BG69" s="36" t="s">
        <v>338</v>
      </c>
      <c r="BH69" s="36" t="s">
        <v>338</v>
      </c>
      <c r="BI69" s="36" t="s">
        <v>338</v>
      </c>
      <c r="BJ69" s="36" t="s">
        <v>338</v>
      </c>
      <c r="BK69" s="36" t="s">
        <v>338</v>
      </c>
      <c r="BL69" s="36" t="s">
        <v>338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338</v>
      </c>
      <c r="E70" s="36" t="s">
        <v>338</v>
      </c>
      <c r="F70" s="36" t="s">
        <v>338</v>
      </c>
      <c r="G70" s="36" t="s">
        <v>338</v>
      </c>
      <c r="H70" s="36" t="s">
        <v>338</v>
      </c>
      <c r="I70" s="36" t="s">
        <v>338</v>
      </c>
      <c r="J70" s="36" t="s">
        <v>338</v>
      </c>
      <c r="K70" s="36" t="s">
        <v>338</v>
      </c>
      <c r="L70" s="36" t="s">
        <v>338</v>
      </c>
      <c r="M70" s="36" t="s">
        <v>338</v>
      </c>
      <c r="N70" s="36" t="s">
        <v>338</v>
      </c>
      <c r="O70" s="36" t="s">
        <v>338</v>
      </c>
      <c r="P70" s="36" t="s">
        <v>338</v>
      </c>
      <c r="Q70" s="36" t="s">
        <v>338</v>
      </c>
      <c r="R70" s="36" t="s">
        <v>338</v>
      </c>
      <c r="S70" s="36" t="s">
        <v>338</v>
      </c>
      <c r="T70" s="36" t="s">
        <v>338</v>
      </c>
      <c r="U70" s="36" t="s">
        <v>338</v>
      </c>
      <c r="V70" s="36" t="s">
        <v>338</v>
      </c>
      <c r="W70" s="36" t="s">
        <v>338</v>
      </c>
      <c r="X70" s="36" t="s">
        <v>338</v>
      </c>
      <c r="Y70" s="36" t="s">
        <v>338</v>
      </c>
      <c r="Z70" s="36" t="s">
        <v>338</v>
      </c>
      <c r="AA70" s="36" t="s">
        <v>338</v>
      </c>
      <c r="AB70" s="36" t="s">
        <v>338</v>
      </c>
      <c r="AC70" s="36" t="s">
        <v>338</v>
      </c>
      <c r="AD70" s="36" t="s">
        <v>338</v>
      </c>
      <c r="AE70" s="36" t="s">
        <v>338</v>
      </c>
      <c r="AF70" s="36" t="s">
        <v>338</v>
      </c>
      <c r="AG70" s="36" t="s">
        <v>338</v>
      </c>
      <c r="AH70" s="36" t="s">
        <v>338</v>
      </c>
      <c r="AI70" s="36" t="s">
        <v>338</v>
      </c>
      <c r="AJ70" s="36" t="s">
        <v>338</v>
      </c>
      <c r="AK70" s="36" t="s">
        <v>338</v>
      </c>
      <c r="AL70" s="36" t="s">
        <v>338</v>
      </c>
      <c r="AM70" s="36" t="s">
        <v>338</v>
      </c>
      <c r="AN70" s="36" t="s">
        <v>338</v>
      </c>
      <c r="AO70" s="36" t="s">
        <v>338</v>
      </c>
      <c r="AP70" s="36" t="s">
        <v>338</v>
      </c>
      <c r="AQ70" s="36" t="s">
        <v>338</v>
      </c>
      <c r="AR70" s="36" t="s">
        <v>338</v>
      </c>
      <c r="AS70" s="36" t="s">
        <v>338</v>
      </c>
      <c r="AT70" s="36" t="s">
        <v>338</v>
      </c>
      <c r="AU70" s="36" t="s">
        <v>338</v>
      </c>
      <c r="AV70" s="36" t="s">
        <v>338</v>
      </c>
      <c r="AW70" s="36" t="s">
        <v>338</v>
      </c>
      <c r="AX70" s="36" t="s">
        <v>338</v>
      </c>
      <c r="AY70" s="36" t="s">
        <v>338</v>
      </c>
      <c r="AZ70" s="36" t="s">
        <v>338</v>
      </c>
      <c r="BA70" s="36" t="s">
        <v>338</v>
      </c>
      <c r="BB70" s="36" t="s">
        <v>338</v>
      </c>
      <c r="BC70" s="36" t="s">
        <v>338</v>
      </c>
      <c r="BD70" s="36" t="s">
        <v>338</v>
      </c>
      <c r="BE70" s="36" t="s">
        <v>338</v>
      </c>
      <c r="BF70" s="36" t="s">
        <v>338</v>
      </c>
      <c r="BG70" s="36" t="s">
        <v>338</v>
      </c>
      <c r="BH70" s="36" t="s">
        <v>338</v>
      </c>
      <c r="BI70" s="36" t="s">
        <v>338</v>
      </c>
      <c r="BJ70" s="36" t="s">
        <v>338</v>
      </c>
      <c r="BK70" s="36" t="s">
        <v>338</v>
      </c>
      <c r="BL70" s="36" t="s">
        <v>338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338</v>
      </c>
      <c r="E71" s="36" t="s">
        <v>338</v>
      </c>
      <c r="F71" s="36" t="s">
        <v>338</v>
      </c>
      <c r="G71" s="36" t="s">
        <v>338</v>
      </c>
      <c r="H71" s="36" t="s">
        <v>338</v>
      </c>
      <c r="I71" s="36" t="s">
        <v>338</v>
      </c>
      <c r="J71" s="36" t="s">
        <v>338</v>
      </c>
      <c r="K71" s="36" t="s">
        <v>338</v>
      </c>
      <c r="L71" s="36" t="s">
        <v>338</v>
      </c>
      <c r="M71" s="36" t="s">
        <v>338</v>
      </c>
      <c r="N71" s="36" t="s">
        <v>338</v>
      </c>
      <c r="O71" s="36" t="s">
        <v>338</v>
      </c>
      <c r="P71" s="36" t="s">
        <v>338</v>
      </c>
      <c r="Q71" s="36" t="s">
        <v>338</v>
      </c>
      <c r="R71" s="36" t="s">
        <v>338</v>
      </c>
      <c r="S71" s="36" t="s">
        <v>338</v>
      </c>
      <c r="T71" s="36" t="s">
        <v>338</v>
      </c>
      <c r="U71" s="36" t="s">
        <v>338</v>
      </c>
      <c r="V71" s="36" t="s">
        <v>338</v>
      </c>
      <c r="W71" s="36" t="s">
        <v>338</v>
      </c>
      <c r="X71" s="36" t="s">
        <v>338</v>
      </c>
      <c r="Y71" s="36" t="s">
        <v>338</v>
      </c>
      <c r="Z71" s="36" t="s">
        <v>338</v>
      </c>
      <c r="AA71" s="36" t="s">
        <v>338</v>
      </c>
      <c r="AB71" s="36" t="s">
        <v>338</v>
      </c>
      <c r="AC71" s="36" t="s">
        <v>338</v>
      </c>
      <c r="AD71" s="36" t="s">
        <v>338</v>
      </c>
      <c r="AE71" s="36" t="s">
        <v>338</v>
      </c>
      <c r="AF71" s="36" t="s">
        <v>338</v>
      </c>
      <c r="AG71" s="36" t="s">
        <v>338</v>
      </c>
      <c r="AH71" s="36" t="s">
        <v>338</v>
      </c>
      <c r="AI71" s="36" t="s">
        <v>338</v>
      </c>
      <c r="AJ71" s="36" t="s">
        <v>338</v>
      </c>
      <c r="AK71" s="36" t="s">
        <v>338</v>
      </c>
      <c r="AL71" s="36" t="s">
        <v>338</v>
      </c>
      <c r="AM71" s="36" t="s">
        <v>338</v>
      </c>
      <c r="AN71" s="36" t="s">
        <v>338</v>
      </c>
      <c r="AO71" s="36" t="s">
        <v>338</v>
      </c>
      <c r="AP71" s="36" t="s">
        <v>338</v>
      </c>
      <c r="AQ71" s="36" t="s">
        <v>338</v>
      </c>
      <c r="AR71" s="36" t="s">
        <v>338</v>
      </c>
      <c r="AS71" s="36" t="s">
        <v>338</v>
      </c>
      <c r="AT71" s="36" t="s">
        <v>338</v>
      </c>
      <c r="AU71" s="36" t="s">
        <v>338</v>
      </c>
      <c r="AV71" s="36" t="s">
        <v>338</v>
      </c>
      <c r="AW71" s="36" t="s">
        <v>338</v>
      </c>
      <c r="AX71" s="36" t="s">
        <v>338</v>
      </c>
      <c r="AY71" s="36" t="s">
        <v>338</v>
      </c>
      <c r="AZ71" s="36" t="s">
        <v>338</v>
      </c>
      <c r="BA71" s="36" t="s">
        <v>338</v>
      </c>
      <c r="BB71" s="36" t="s">
        <v>338</v>
      </c>
      <c r="BC71" s="36" t="s">
        <v>338</v>
      </c>
      <c r="BD71" s="36" t="s">
        <v>338</v>
      </c>
      <c r="BE71" s="36" t="s">
        <v>338</v>
      </c>
      <c r="BF71" s="36" t="s">
        <v>338</v>
      </c>
      <c r="BG71" s="36" t="s">
        <v>338</v>
      </c>
      <c r="BH71" s="36" t="s">
        <v>338</v>
      </c>
      <c r="BI71" s="36" t="s">
        <v>338</v>
      </c>
      <c r="BJ71" s="36" t="s">
        <v>338</v>
      </c>
      <c r="BK71" s="36" t="s">
        <v>338</v>
      </c>
      <c r="BL71" s="36" t="s">
        <v>338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338</v>
      </c>
      <c r="E72" s="36" t="s">
        <v>338</v>
      </c>
      <c r="F72" s="36" t="s">
        <v>338</v>
      </c>
      <c r="G72" s="36" t="s">
        <v>338</v>
      </c>
      <c r="H72" s="36" t="s">
        <v>338</v>
      </c>
      <c r="I72" s="36" t="s">
        <v>338</v>
      </c>
      <c r="J72" s="36" t="s">
        <v>338</v>
      </c>
      <c r="K72" s="36" t="s">
        <v>338</v>
      </c>
      <c r="L72" s="36" t="s">
        <v>338</v>
      </c>
      <c r="M72" s="36" t="s">
        <v>338</v>
      </c>
      <c r="N72" s="36" t="s">
        <v>338</v>
      </c>
      <c r="O72" s="36" t="s">
        <v>338</v>
      </c>
      <c r="P72" s="36" t="s">
        <v>338</v>
      </c>
      <c r="Q72" s="36" t="s">
        <v>338</v>
      </c>
      <c r="R72" s="36" t="s">
        <v>338</v>
      </c>
      <c r="S72" s="36" t="s">
        <v>338</v>
      </c>
      <c r="T72" s="36" t="s">
        <v>338</v>
      </c>
      <c r="U72" s="36" t="s">
        <v>338</v>
      </c>
      <c r="V72" s="36" t="s">
        <v>338</v>
      </c>
      <c r="W72" s="36" t="s">
        <v>338</v>
      </c>
      <c r="X72" s="36" t="s">
        <v>338</v>
      </c>
      <c r="Y72" s="36" t="s">
        <v>338</v>
      </c>
      <c r="Z72" s="36" t="s">
        <v>338</v>
      </c>
      <c r="AA72" s="36" t="s">
        <v>338</v>
      </c>
      <c r="AB72" s="36" t="s">
        <v>338</v>
      </c>
      <c r="AC72" s="36" t="s">
        <v>338</v>
      </c>
      <c r="AD72" s="36" t="s">
        <v>338</v>
      </c>
      <c r="AE72" s="36" t="s">
        <v>338</v>
      </c>
      <c r="AF72" s="36" t="s">
        <v>338</v>
      </c>
      <c r="AG72" s="36" t="s">
        <v>338</v>
      </c>
      <c r="AH72" s="36" t="s">
        <v>338</v>
      </c>
      <c r="AI72" s="36" t="s">
        <v>338</v>
      </c>
      <c r="AJ72" s="36" t="s">
        <v>338</v>
      </c>
      <c r="AK72" s="36" t="s">
        <v>338</v>
      </c>
      <c r="AL72" s="36" t="s">
        <v>338</v>
      </c>
      <c r="AM72" s="36" t="s">
        <v>338</v>
      </c>
      <c r="AN72" s="36" t="s">
        <v>338</v>
      </c>
      <c r="AO72" s="36" t="s">
        <v>338</v>
      </c>
      <c r="AP72" s="36" t="s">
        <v>338</v>
      </c>
      <c r="AQ72" s="36" t="s">
        <v>338</v>
      </c>
      <c r="AR72" s="36" t="s">
        <v>338</v>
      </c>
      <c r="AS72" s="36" t="s">
        <v>338</v>
      </c>
      <c r="AT72" s="36" t="s">
        <v>338</v>
      </c>
      <c r="AU72" s="36" t="s">
        <v>338</v>
      </c>
      <c r="AV72" s="36" t="s">
        <v>338</v>
      </c>
      <c r="AW72" s="36" t="s">
        <v>338</v>
      </c>
      <c r="AX72" s="36" t="s">
        <v>338</v>
      </c>
      <c r="AY72" s="36" t="s">
        <v>338</v>
      </c>
      <c r="AZ72" s="36" t="s">
        <v>338</v>
      </c>
      <c r="BA72" s="36" t="s">
        <v>338</v>
      </c>
      <c r="BB72" s="36" t="s">
        <v>338</v>
      </c>
      <c r="BC72" s="36" t="s">
        <v>338</v>
      </c>
      <c r="BD72" s="36" t="s">
        <v>338</v>
      </c>
      <c r="BE72" s="36" t="s">
        <v>338</v>
      </c>
      <c r="BF72" s="36" t="s">
        <v>338</v>
      </c>
      <c r="BG72" s="36" t="s">
        <v>338</v>
      </c>
      <c r="BH72" s="36" t="s">
        <v>338</v>
      </c>
      <c r="BI72" s="36" t="s">
        <v>338</v>
      </c>
      <c r="BJ72" s="36" t="s">
        <v>338</v>
      </c>
      <c r="BK72" s="36" t="s">
        <v>338</v>
      </c>
      <c r="BL72" s="36" t="s">
        <v>338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338</v>
      </c>
      <c r="E73" s="36" t="s">
        <v>338</v>
      </c>
      <c r="F73" s="36" t="s">
        <v>338</v>
      </c>
      <c r="G73" s="36" t="s">
        <v>338</v>
      </c>
      <c r="H73" s="36" t="s">
        <v>338</v>
      </c>
      <c r="I73" s="36" t="s">
        <v>338</v>
      </c>
      <c r="J73" s="36" t="s">
        <v>338</v>
      </c>
      <c r="K73" s="36" t="s">
        <v>338</v>
      </c>
      <c r="L73" s="36" t="s">
        <v>338</v>
      </c>
      <c r="M73" s="36" t="s">
        <v>338</v>
      </c>
      <c r="N73" s="36" t="s">
        <v>338</v>
      </c>
      <c r="O73" s="36" t="s">
        <v>338</v>
      </c>
      <c r="P73" s="36" t="s">
        <v>338</v>
      </c>
      <c r="Q73" s="36" t="s">
        <v>338</v>
      </c>
      <c r="R73" s="36" t="s">
        <v>338</v>
      </c>
      <c r="S73" s="36" t="s">
        <v>338</v>
      </c>
      <c r="T73" s="36" t="s">
        <v>338</v>
      </c>
      <c r="U73" s="36" t="s">
        <v>338</v>
      </c>
      <c r="V73" s="36" t="s">
        <v>338</v>
      </c>
      <c r="W73" s="36" t="s">
        <v>338</v>
      </c>
      <c r="X73" s="36" t="s">
        <v>338</v>
      </c>
      <c r="Y73" s="36" t="s">
        <v>338</v>
      </c>
      <c r="Z73" s="36" t="s">
        <v>338</v>
      </c>
      <c r="AA73" s="36" t="s">
        <v>338</v>
      </c>
      <c r="AB73" s="36" t="s">
        <v>338</v>
      </c>
      <c r="AC73" s="36" t="s">
        <v>338</v>
      </c>
      <c r="AD73" s="36" t="s">
        <v>338</v>
      </c>
      <c r="AE73" s="36" t="s">
        <v>338</v>
      </c>
      <c r="AF73" s="36" t="s">
        <v>338</v>
      </c>
      <c r="AG73" s="36" t="s">
        <v>338</v>
      </c>
      <c r="AH73" s="36" t="s">
        <v>338</v>
      </c>
      <c r="AI73" s="36" t="s">
        <v>338</v>
      </c>
      <c r="AJ73" s="36" t="s">
        <v>338</v>
      </c>
      <c r="AK73" s="36" t="s">
        <v>338</v>
      </c>
      <c r="AL73" s="36" t="s">
        <v>338</v>
      </c>
      <c r="AM73" s="36" t="s">
        <v>338</v>
      </c>
      <c r="AN73" s="36" t="s">
        <v>338</v>
      </c>
      <c r="AO73" s="36" t="s">
        <v>338</v>
      </c>
      <c r="AP73" s="36" t="s">
        <v>338</v>
      </c>
      <c r="AQ73" s="36" t="s">
        <v>338</v>
      </c>
      <c r="AR73" s="36" t="s">
        <v>338</v>
      </c>
      <c r="AS73" s="36" t="s">
        <v>338</v>
      </c>
      <c r="AT73" s="36" t="s">
        <v>338</v>
      </c>
      <c r="AU73" s="36" t="s">
        <v>338</v>
      </c>
      <c r="AV73" s="36" t="s">
        <v>338</v>
      </c>
      <c r="AW73" s="36" t="s">
        <v>338</v>
      </c>
      <c r="AX73" s="36" t="s">
        <v>338</v>
      </c>
      <c r="AY73" s="36" t="s">
        <v>338</v>
      </c>
      <c r="AZ73" s="36" t="s">
        <v>338</v>
      </c>
      <c r="BA73" s="36" t="s">
        <v>338</v>
      </c>
      <c r="BB73" s="36" t="s">
        <v>338</v>
      </c>
      <c r="BC73" s="36" t="s">
        <v>338</v>
      </c>
      <c r="BD73" s="36" t="s">
        <v>338</v>
      </c>
      <c r="BE73" s="36" t="s">
        <v>338</v>
      </c>
      <c r="BF73" s="36" t="s">
        <v>338</v>
      </c>
      <c r="BG73" s="36" t="s">
        <v>338</v>
      </c>
      <c r="BH73" s="36" t="s">
        <v>338</v>
      </c>
      <c r="BI73" s="36" t="s">
        <v>338</v>
      </c>
      <c r="BJ73" s="36" t="s">
        <v>338</v>
      </c>
      <c r="BK73" s="36" t="s">
        <v>338</v>
      </c>
      <c r="BL73" s="36" t="s">
        <v>338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338</v>
      </c>
      <c r="E74" s="36" t="s">
        <v>338</v>
      </c>
      <c r="F74" s="36" t="s">
        <v>338</v>
      </c>
      <c r="G74" s="36" t="s">
        <v>338</v>
      </c>
      <c r="H74" s="36" t="s">
        <v>338</v>
      </c>
      <c r="I74" s="36" t="s">
        <v>338</v>
      </c>
      <c r="J74" s="36" t="s">
        <v>338</v>
      </c>
      <c r="K74" s="36" t="s">
        <v>338</v>
      </c>
      <c r="L74" s="36" t="s">
        <v>338</v>
      </c>
      <c r="M74" s="36" t="s">
        <v>338</v>
      </c>
      <c r="N74" s="36" t="s">
        <v>338</v>
      </c>
      <c r="O74" s="36" t="s">
        <v>338</v>
      </c>
      <c r="P74" s="36" t="s">
        <v>338</v>
      </c>
      <c r="Q74" s="36" t="s">
        <v>338</v>
      </c>
      <c r="R74" s="36" t="s">
        <v>338</v>
      </c>
      <c r="S74" s="36" t="s">
        <v>338</v>
      </c>
      <c r="T74" s="36" t="s">
        <v>338</v>
      </c>
      <c r="U74" s="36" t="s">
        <v>338</v>
      </c>
      <c r="V74" s="36" t="s">
        <v>338</v>
      </c>
      <c r="W74" s="36" t="s">
        <v>338</v>
      </c>
      <c r="X74" s="36" t="s">
        <v>338</v>
      </c>
      <c r="Y74" s="36" t="s">
        <v>338</v>
      </c>
      <c r="Z74" s="36" t="s">
        <v>338</v>
      </c>
      <c r="AA74" s="36" t="s">
        <v>338</v>
      </c>
      <c r="AB74" s="36" t="s">
        <v>338</v>
      </c>
      <c r="AC74" s="36" t="s">
        <v>338</v>
      </c>
      <c r="AD74" s="36" t="s">
        <v>338</v>
      </c>
      <c r="AE74" s="36" t="s">
        <v>338</v>
      </c>
      <c r="AF74" s="36" t="s">
        <v>338</v>
      </c>
      <c r="AG74" s="36" t="s">
        <v>338</v>
      </c>
      <c r="AH74" s="36" t="s">
        <v>338</v>
      </c>
      <c r="AI74" s="36" t="s">
        <v>338</v>
      </c>
      <c r="AJ74" s="36" t="s">
        <v>338</v>
      </c>
      <c r="AK74" s="36" t="s">
        <v>338</v>
      </c>
      <c r="AL74" s="36" t="s">
        <v>338</v>
      </c>
      <c r="AM74" s="36" t="s">
        <v>338</v>
      </c>
      <c r="AN74" s="36" t="s">
        <v>338</v>
      </c>
      <c r="AO74" s="36" t="s">
        <v>338</v>
      </c>
      <c r="AP74" s="36" t="s">
        <v>338</v>
      </c>
      <c r="AQ74" s="36" t="s">
        <v>338</v>
      </c>
      <c r="AR74" s="36" t="s">
        <v>338</v>
      </c>
      <c r="AS74" s="36" t="s">
        <v>338</v>
      </c>
      <c r="AT74" s="36" t="s">
        <v>338</v>
      </c>
      <c r="AU74" s="36" t="s">
        <v>338</v>
      </c>
      <c r="AV74" s="36" t="s">
        <v>338</v>
      </c>
      <c r="AW74" s="36" t="s">
        <v>338</v>
      </c>
      <c r="AX74" s="36" t="s">
        <v>338</v>
      </c>
      <c r="AY74" s="36" t="s">
        <v>338</v>
      </c>
      <c r="AZ74" s="36" t="s">
        <v>338</v>
      </c>
      <c r="BA74" s="36" t="s">
        <v>338</v>
      </c>
      <c r="BB74" s="36" t="s">
        <v>338</v>
      </c>
      <c r="BC74" s="36" t="s">
        <v>338</v>
      </c>
      <c r="BD74" s="36" t="s">
        <v>338</v>
      </c>
      <c r="BE74" s="36" t="s">
        <v>338</v>
      </c>
      <c r="BF74" s="36" t="s">
        <v>338</v>
      </c>
      <c r="BG74" s="36" t="s">
        <v>338</v>
      </c>
      <c r="BH74" s="36" t="s">
        <v>338</v>
      </c>
      <c r="BI74" s="36" t="s">
        <v>338</v>
      </c>
      <c r="BJ74" s="36" t="s">
        <v>338</v>
      </c>
      <c r="BK74" s="36" t="s">
        <v>338</v>
      </c>
      <c r="BL74" s="36" t="s">
        <v>338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338</v>
      </c>
      <c r="E75" s="36" t="s">
        <v>338</v>
      </c>
      <c r="F75" s="36" t="s">
        <v>338</v>
      </c>
      <c r="G75" s="36" t="s">
        <v>338</v>
      </c>
      <c r="H75" s="36" t="s">
        <v>338</v>
      </c>
      <c r="I75" s="36" t="s">
        <v>338</v>
      </c>
      <c r="J75" s="36" t="s">
        <v>338</v>
      </c>
      <c r="K75" s="36" t="s">
        <v>338</v>
      </c>
      <c r="L75" s="36" t="s">
        <v>338</v>
      </c>
      <c r="M75" s="36" t="s">
        <v>338</v>
      </c>
      <c r="N75" s="36" t="s">
        <v>338</v>
      </c>
      <c r="O75" s="36" t="s">
        <v>338</v>
      </c>
      <c r="P75" s="36" t="s">
        <v>338</v>
      </c>
      <c r="Q75" s="36" t="s">
        <v>338</v>
      </c>
      <c r="R75" s="36" t="s">
        <v>338</v>
      </c>
      <c r="S75" s="36" t="s">
        <v>338</v>
      </c>
      <c r="T75" s="36" t="s">
        <v>338</v>
      </c>
      <c r="U75" s="36" t="s">
        <v>338</v>
      </c>
      <c r="V75" s="36" t="s">
        <v>338</v>
      </c>
      <c r="W75" s="36" t="s">
        <v>338</v>
      </c>
      <c r="X75" s="36" t="s">
        <v>338</v>
      </c>
      <c r="Y75" s="36" t="s">
        <v>338</v>
      </c>
      <c r="Z75" s="36" t="s">
        <v>338</v>
      </c>
      <c r="AA75" s="36" t="s">
        <v>338</v>
      </c>
      <c r="AB75" s="36" t="s">
        <v>338</v>
      </c>
      <c r="AC75" s="36" t="s">
        <v>338</v>
      </c>
      <c r="AD75" s="36" t="s">
        <v>338</v>
      </c>
      <c r="AE75" s="36" t="s">
        <v>338</v>
      </c>
      <c r="AF75" s="36" t="s">
        <v>338</v>
      </c>
      <c r="AG75" s="36" t="s">
        <v>338</v>
      </c>
      <c r="AH75" s="36" t="s">
        <v>338</v>
      </c>
      <c r="AI75" s="36" t="s">
        <v>338</v>
      </c>
      <c r="AJ75" s="36" t="s">
        <v>338</v>
      </c>
      <c r="AK75" s="36" t="s">
        <v>338</v>
      </c>
      <c r="AL75" s="36" t="s">
        <v>338</v>
      </c>
      <c r="AM75" s="36" t="s">
        <v>338</v>
      </c>
      <c r="AN75" s="36" t="s">
        <v>338</v>
      </c>
      <c r="AO75" s="36" t="s">
        <v>338</v>
      </c>
      <c r="AP75" s="36" t="s">
        <v>338</v>
      </c>
      <c r="AQ75" s="36" t="s">
        <v>338</v>
      </c>
      <c r="AR75" s="36" t="s">
        <v>338</v>
      </c>
      <c r="AS75" s="36" t="s">
        <v>338</v>
      </c>
      <c r="AT75" s="36" t="s">
        <v>338</v>
      </c>
      <c r="AU75" s="36" t="s">
        <v>338</v>
      </c>
      <c r="AV75" s="36" t="s">
        <v>338</v>
      </c>
      <c r="AW75" s="36" t="s">
        <v>338</v>
      </c>
      <c r="AX75" s="36" t="s">
        <v>338</v>
      </c>
      <c r="AY75" s="36" t="s">
        <v>338</v>
      </c>
      <c r="AZ75" s="36" t="s">
        <v>338</v>
      </c>
      <c r="BA75" s="36" t="s">
        <v>338</v>
      </c>
      <c r="BB75" s="36" t="s">
        <v>338</v>
      </c>
      <c r="BC75" s="36" t="s">
        <v>338</v>
      </c>
      <c r="BD75" s="36" t="s">
        <v>338</v>
      </c>
      <c r="BE75" s="36" t="s">
        <v>338</v>
      </c>
      <c r="BF75" s="36" t="s">
        <v>338</v>
      </c>
      <c r="BG75" s="36" t="s">
        <v>338</v>
      </c>
      <c r="BH75" s="36" t="s">
        <v>338</v>
      </c>
      <c r="BI75" s="36" t="s">
        <v>338</v>
      </c>
      <c r="BJ75" s="36" t="s">
        <v>338</v>
      </c>
      <c r="BK75" s="36" t="s">
        <v>338</v>
      </c>
      <c r="BL75" s="36" t="s">
        <v>338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338</v>
      </c>
      <c r="E76" s="36" t="s">
        <v>338</v>
      </c>
      <c r="F76" s="36" t="s">
        <v>338</v>
      </c>
      <c r="G76" s="36" t="s">
        <v>338</v>
      </c>
      <c r="H76" s="36" t="s">
        <v>338</v>
      </c>
      <c r="I76" s="36" t="s">
        <v>338</v>
      </c>
      <c r="J76" s="36" t="s">
        <v>338</v>
      </c>
      <c r="K76" s="36" t="s">
        <v>338</v>
      </c>
      <c r="L76" s="36" t="s">
        <v>338</v>
      </c>
      <c r="M76" s="36" t="s">
        <v>338</v>
      </c>
      <c r="N76" s="36" t="s">
        <v>338</v>
      </c>
      <c r="O76" s="36" t="s">
        <v>338</v>
      </c>
      <c r="P76" s="36" t="s">
        <v>338</v>
      </c>
      <c r="Q76" s="36" t="s">
        <v>338</v>
      </c>
      <c r="R76" s="36" t="s">
        <v>338</v>
      </c>
      <c r="S76" s="36" t="s">
        <v>338</v>
      </c>
      <c r="T76" s="36" t="s">
        <v>338</v>
      </c>
      <c r="U76" s="36" t="s">
        <v>338</v>
      </c>
      <c r="V76" s="36" t="s">
        <v>338</v>
      </c>
      <c r="W76" s="36" t="s">
        <v>338</v>
      </c>
      <c r="X76" s="36" t="s">
        <v>338</v>
      </c>
      <c r="Y76" s="36" t="s">
        <v>338</v>
      </c>
      <c r="Z76" s="36" t="s">
        <v>338</v>
      </c>
      <c r="AA76" s="36" t="s">
        <v>338</v>
      </c>
      <c r="AB76" s="36" t="s">
        <v>338</v>
      </c>
      <c r="AC76" s="36" t="s">
        <v>338</v>
      </c>
      <c r="AD76" s="36" t="s">
        <v>338</v>
      </c>
      <c r="AE76" s="36" t="s">
        <v>338</v>
      </c>
      <c r="AF76" s="36" t="s">
        <v>338</v>
      </c>
      <c r="AG76" s="36" t="s">
        <v>338</v>
      </c>
      <c r="AH76" s="36" t="s">
        <v>338</v>
      </c>
      <c r="AI76" s="36" t="s">
        <v>338</v>
      </c>
      <c r="AJ76" s="36" t="s">
        <v>338</v>
      </c>
      <c r="AK76" s="36" t="s">
        <v>338</v>
      </c>
      <c r="AL76" s="36" t="s">
        <v>338</v>
      </c>
      <c r="AM76" s="36" t="s">
        <v>338</v>
      </c>
      <c r="AN76" s="36" t="s">
        <v>338</v>
      </c>
      <c r="AO76" s="36" t="s">
        <v>338</v>
      </c>
      <c r="AP76" s="36" t="s">
        <v>338</v>
      </c>
      <c r="AQ76" s="36" t="s">
        <v>338</v>
      </c>
      <c r="AR76" s="36" t="s">
        <v>338</v>
      </c>
      <c r="AS76" s="36" t="s">
        <v>338</v>
      </c>
      <c r="AT76" s="36" t="s">
        <v>338</v>
      </c>
      <c r="AU76" s="36" t="s">
        <v>338</v>
      </c>
      <c r="AV76" s="36" t="s">
        <v>338</v>
      </c>
      <c r="AW76" s="36" t="s">
        <v>338</v>
      </c>
      <c r="AX76" s="36" t="s">
        <v>338</v>
      </c>
      <c r="AY76" s="36" t="s">
        <v>338</v>
      </c>
      <c r="AZ76" s="36" t="s">
        <v>338</v>
      </c>
      <c r="BA76" s="36" t="s">
        <v>338</v>
      </c>
      <c r="BB76" s="36" t="s">
        <v>338</v>
      </c>
      <c r="BC76" s="36" t="s">
        <v>338</v>
      </c>
      <c r="BD76" s="36" t="s">
        <v>338</v>
      </c>
      <c r="BE76" s="36" t="s">
        <v>338</v>
      </c>
      <c r="BF76" s="36" t="s">
        <v>338</v>
      </c>
      <c r="BG76" s="36" t="s">
        <v>338</v>
      </c>
      <c r="BH76" s="36" t="s">
        <v>338</v>
      </c>
      <c r="BI76" s="36" t="s">
        <v>338</v>
      </c>
      <c r="BJ76" s="36" t="s">
        <v>338</v>
      </c>
      <c r="BK76" s="36" t="s">
        <v>338</v>
      </c>
      <c r="BL76" s="36" t="s">
        <v>338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338</v>
      </c>
      <c r="E77" s="36" t="s">
        <v>338</v>
      </c>
      <c r="F77" s="36" t="s">
        <v>338</v>
      </c>
      <c r="G77" s="36" t="s">
        <v>338</v>
      </c>
      <c r="H77" s="36" t="s">
        <v>338</v>
      </c>
      <c r="I77" s="36" t="s">
        <v>338</v>
      </c>
      <c r="J77" s="36" t="s">
        <v>338</v>
      </c>
      <c r="K77" s="36" t="s">
        <v>338</v>
      </c>
      <c r="L77" s="36" t="s">
        <v>338</v>
      </c>
      <c r="M77" s="36" t="s">
        <v>338</v>
      </c>
      <c r="N77" s="36" t="s">
        <v>338</v>
      </c>
      <c r="O77" s="36" t="s">
        <v>338</v>
      </c>
      <c r="P77" s="36" t="s">
        <v>338</v>
      </c>
      <c r="Q77" s="36" t="s">
        <v>338</v>
      </c>
      <c r="R77" s="36" t="s">
        <v>338</v>
      </c>
      <c r="S77" s="36" t="s">
        <v>338</v>
      </c>
      <c r="T77" s="36" t="s">
        <v>338</v>
      </c>
      <c r="U77" s="36" t="s">
        <v>338</v>
      </c>
      <c r="V77" s="36" t="s">
        <v>338</v>
      </c>
      <c r="W77" s="36" t="s">
        <v>338</v>
      </c>
      <c r="X77" s="36" t="s">
        <v>338</v>
      </c>
      <c r="Y77" s="36" t="s">
        <v>338</v>
      </c>
      <c r="Z77" s="36" t="s">
        <v>338</v>
      </c>
      <c r="AA77" s="36" t="s">
        <v>338</v>
      </c>
      <c r="AB77" s="36" t="s">
        <v>338</v>
      </c>
      <c r="AC77" s="36" t="s">
        <v>338</v>
      </c>
      <c r="AD77" s="36" t="s">
        <v>338</v>
      </c>
      <c r="AE77" s="36" t="s">
        <v>338</v>
      </c>
      <c r="AF77" s="36" t="s">
        <v>338</v>
      </c>
      <c r="AG77" s="36" t="s">
        <v>338</v>
      </c>
      <c r="AH77" s="36" t="s">
        <v>338</v>
      </c>
      <c r="AI77" s="36" t="s">
        <v>338</v>
      </c>
      <c r="AJ77" s="36" t="s">
        <v>338</v>
      </c>
      <c r="AK77" s="36" t="s">
        <v>338</v>
      </c>
      <c r="AL77" s="36" t="s">
        <v>338</v>
      </c>
      <c r="AM77" s="36" t="s">
        <v>338</v>
      </c>
      <c r="AN77" s="36" t="s">
        <v>338</v>
      </c>
      <c r="AO77" s="36" t="s">
        <v>338</v>
      </c>
      <c r="AP77" s="36" t="s">
        <v>338</v>
      </c>
      <c r="AQ77" s="36" t="s">
        <v>338</v>
      </c>
      <c r="AR77" s="36" t="s">
        <v>338</v>
      </c>
      <c r="AS77" s="36" t="s">
        <v>338</v>
      </c>
      <c r="AT77" s="36" t="s">
        <v>338</v>
      </c>
      <c r="AU77" s="36" t="s">
        <v>338</v>
      </c>
      <c r="AV77" s="36" t="s">
        <v>338</v>
      </c>
      <c r="AW77" s="36" t="s">
        <v>338</v>
      </c>
      <c r="AX77" s="36" t="s">
        <v>338</v>
      </c>
      <c r="AY77" s="36" t="s">
        <v>338</v>
      </c>
      <c r="AZ77" s="36" t="s">
        <v>338</v>
      </c>
      <c r="BA77" s="36" t="s">
        <v>338</v>
      </c>
      <c r="BB77" s="36" t="s">
        <v>338</v>
      </c>
      <c r="BC77" s="36" t="s">
        <v>338</v>
      </c>
      <c r="BD77" s="36" t="s">
        <v>338</v>
      </c>
      <c r="BE77" s="36" t="s">
        <v>338</v>
      </c>
      <c r="BF77" s="36" t="s">
        <v>338</v>
      </c>
      <c r="BG77" s="36" t="s">
        <v>338</v>
      </c>
      <c r="BH77" s="36" t="s">
        <v>338</v>
      </c>
      <c r="BI77" s="36" t="s">
        <v>338</v>
      </c>
      <c r="BJ77" s="36" t="s">
        <v>338</v>
      </c>
      <c r="BK77" s="36" t="s">
        <v>338</v>
      </c>
      <c r="BL77" s="36" t="s">
        <v>338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338</v>
      </c>
      <c r="E78" s="36" t="s">
        <v>338</v>
      </c>
      <c r="F78" s="36" t="s">
        <v>338</v>
      </c>
      <c r="G78" s="36" t="s">
        <v>338</v>
      </c>
      <c r="H78" s="36" t="s">
        <v>338</v>
      </c>
      <c r="I78" s="36" t="s">
        <v>338</v>
      </c>
      <c r="J78" s="36" t="s">
        <v>338</v>
      </c>
      <c r="K78" s="36" t="s">
        <v>338</v>
      </c>
      <c r="L78" s="36" t="s">
        <v>338</v>
      </c>
      <c r="M78" s="36" t="s">
        <v>338</v>
      </c>
      <c r="N78" s="36" t="s">
        <v>338</v>
      </c>
      <c r="O78" s="36" t="s">
        <v>338</v>
      </c>
      <c r="P78" s="36" t="s">
        <v>338</v>
      </c>
      <c r="Q78" s="36" t="s">
        <v>338</v>
      </c>
      <c r="R78" s="36" t="s">
        <v>338</v>
      </c>
      <c r="S78" s="36" t="s">
        <v>338</v>
      </c>
      <c r="T78" s="36" t="s">
        <v>338</v>
      </c>
      <c r="U78" s="36" t="s">
        <v>338</v>
      </c>
      <c r="V78" s="36" t="s">
        <v>338</v>
      </c>
      <c r="W78" s="36" t="s">
        <v>338</v>
      </c>
      <c r="X78" s="36" t="s">
        <v>338</v>
      </c>
      <c r="Y78" s="36" t="s">
        <v>338</v>
      </c>
      <c r="Z78" s="36" t="s">
        <v>338</v>
      </c>
      <c r="AA78" s="36" t="s">
        <v>338</v>
      </c>
      <c r="AB78" s="36" t="s">
        <v>338</v>
      </c>
      <c r="AC78" s="36" t="s">
        <v>338</v>
      </c>
      <c r="AD78" s="36" t="s">
        <v>338</v>
      </c>
      <c r="AE78" s="36" t="s">
        <v>338</v>
      </c>
      <c r="AF78" s="36" t="s">
        <v>338</v>
      </c>
      <c r="AG78" s="36" t="s">
        <v>338</v>
      </c>
      <c r="AH78" s="36" t="s">
        <v>338</v>
      </c>
      <c r="AI78" s="36" t="s">
        <v>338</v>
      </c>
      <c r="AJ78" s="36" t="s">
        <v>338</v>
      </c>
      <c r="AK78" s="36" t="s">
        <v>338</v>
      </c>
      <c r="AL78" s="36" t="s">
        <v>338</v>
      </c>
      <c r="AM78" s="36" t="s">
        <v>338</v>
      </c>
      <c r="AN78" s="36" t="s">
        <v>338</v>
      </c>
      <c r="AO78" s="36" t="s">
        <v>338</v>
      </c>
      <c r="AP78" s="36" t="s">
        <v>338</v>
      </c>
      <c r="AQ78" s="36" t="s">
        <v>338</v>
      </c>
      <c r="AR78" s="36" t="s">
        <v>338</v>
      </c>
      <c r="AS78" s="36" t="s">
        <v>338</v>
      </c>
      <c r="AT78" s="36" t="s">
        <v>338</v>
      </c>
      <c r="AU78" s="36" t="s">
        <v>338</v>
      </c>
      <c r="AV78" s="36" t="s">
        <v>338</v>
      </c>
      <c r="AW78" s="36" t="s">
        <v>338</v>
      </c>
      <c r="AX78" s="36" t="s">
        <v>338</v>
      </c>
      <c r="AY78" s="36" t="s">
        <v>338</v>
      </c>
      <c r="AZ78" s="36" t="s">
        <v>338</v>
      </c>
      <c r="BA78" s="36" t="s">
        <v>338</v>
      </c>
      <c r="BB78" s="36" t="s">
        <v>338</v>
      </c>
      <c r="BC78" s="36" t="s">
        <v>338</v>
      </c>
      <c r="BD78" s="36" t="s">
        <v>338</v>
      </c>
      <c r="BE78" s="36" t="s">
        <v>338</v>
      </c>
      <c r="BF78" s="36" t="s">
        <v>338</v>
      </c>
      <c r="BG78" s="36" t="s">
        <v>338</v>
      </c>
      <c r="BH78" s="36" t="s">
        <v>338</v>
      </c>
      <c r="BI78" s="36" t="s">
        <v>338</v>
      </c>
      <c r="BJ78" s="36" t="s">
        <v>338</v>
      </c>
      <c r="BK78" s="36" t="s">
        <v>338</v>
      </c>
      <c r="BL78" s="36" t="s">
        <v>338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338</v>
      </c>
      <c r="E79" s="36" t="s">
        <v>338</v>
      </c>
      <c r="F79" s="36" t="s">
        <v>338</v>
      </c>
      <c r="G79" s="36" t="s">
        <v>338</v>
      </c>
      <c r="H79" s="36" t="s">
        <v>338</v>
      </c>
      <c r="I79" s="36" t="s">
        <v>338</v>
      </c>
      <c r="J79" s="36" t="s">
        <v>338</v>
      </c>
      <c r="K79" s="36" t="s">
        <v>338</v>
      </c>
      <c r="L79" s="36" t="s">
        <v>338</v>
      </c>
      <c r="M79" s="36" t="s">
        <v>338</v>
      </c>
      <c r="N79" s="36" t="s">
        <v>338</v>
      </c>
      <c r="O79" s="36" t="s">
        <v>338</v>
      </c>
      <c r="P79" s="36" t="s">
        <v>338</v>
      </c>
      <c r="Q79" s="36" t="s">
        <v>338</v>
      </c>
      <c r="R79" s="36" t="s">
        <v>338</v>
      </c>
      <c r="S79" s="36" t="s">
        <v>338</v>
      </c>
      <c r="T79" s="36" t="s">
        <v>338</v>
      </c>
      <c r="U79" s="36" t="s">
        <v>338</v>
      </c>
      <c r="V79" s="36" t="s">
        <v>338</v>
      </c>
      <c r="W79" s="36" t="s">
        <v>338</v>
      </c>
      <c r="X79" s="36" t="s">
        <v>338</v>
      </c>
      <c r="Y79" s="36" t="s">
        <v>338</v>
      </c>
      <c r="Z79" s="36" t="s">
        <v>338</v>
      </c>
      <c r="AA79" s="36" t="s">
        <v>338</v>
      </c>
      <c r="AB79" s="36" t="s">
        <v>338</v>
      </c>
      <c r="AC79" s="36" t="s">
        <v>338</v>
      </c>
      <c r="AD79" s="36" t="s">
        <v>338</v>
      </c>
      <c r="AE79" s="36" t="s">
        <v>338</v>
      </c>
      <c r="AF79" s="36" t="s">
        <v>338</v>
      </c>
      <c r="AG79" s="36" t="s">
        <v>338</v>
      </c>
      <c r="AH79" s="36" t="s">
        <v>338</v>
      </c>
      <c r="AI79" s="36" t="s">
        <v>338</v>
      </c>
      <c r="AJ79" s="36" t="s">
        <v>338</v>
      </c>
      <c r="AK79" s="36" t="s">
        <v>338</v>
      </c>
      <c r="AL79" s="36" t="s">
        <v>338</v>
      </c>
      <c r="AM79" s="36" t="s">
        <v>338</v>
      </c>
      <c r="AN79" s="36" t="s">
        <v>338</v>
      </c>
      <c r="AO79" s="36" t="s">
        <v>338</v>
      </c>
      <c r="AP79" s="36" t="s">
        <v>338</v>
      </c>
      <c r="AQ79" s="36" t="s">
        <v>338</v>
      </c>
      <c r="AR79" s="36" t="s">
        <v>338</v>
      </c>
      <c r="AS79" s="36" t="s">
        <v>338</v>
      </c>
      <c r="AT79" s="36" t="s">
        <v>338</v>
      </c>
      <c r="AU79" s="36" t="s">
        <v>338</v>
      </c>
      <c r="AV79" s="36" t="s">
        <v>338</v>
      </c>
      <c r="AW79" s="36" t="s">
        <v>338</v>
      </c>
      <c r="AX79" s="36" t="s">
        <v>338</v>
      </c>
      <c r="AY79" s="36" t="s">
        <v>338</v>
      </c>
      <c r="AZ79" s="36" t="s">
        <v>338</v>
      </c>
      <c r="BA79" s="36" t="s">
        <v>338</v>
      </c>
      <c r="BB79" s="36" t="s">
        <v>338</v>
      </c>
      <c r="BC79" s="36" t="s">
        <v>338</v>
      </c>
      <c r="BD79" s="36" t="s">
        <v>338</v>
      </c>
      <c r="BE79" s="36" t="s">
        <v>338</v>
      </c>
      <c r="BF79" s="36" t="s">
        <v>338</v>
      </c>
      <c r="BG79" s="36" t="s">
        <v>338</v>
      </c>
      <c r="BH79" s="36" t="s">
        <v>338</v>
      </c>
      <c r="BI79" s="36" t="s">
        <v>338</v>
      </c>
      <c r="BJ79" s="36" t="s">
        <v>338</v>
      </c>
      <c r="BK79" s="36" t="s">
        <v>338</v>
      </c>
      <c r="BL79" s="36" t="s">
        <v>338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338</v>
      </c>
      <c r="E80" s="36" t="s">
        <v>338</v>
      </c>
      <c r="F80" s="36" t="s">
        <v>338</v>
      </c>
      <c r="G80" s="36" t="s">
        <v>338</v>
      </c>
      <c r="H80" s="36" t="s">
        <v>338</v>
      </c>
      <c r="I80" s="36" t="s">
        <v>338</v>
      </c>
      <c r="J80" s="36" t="s">
        <v>338</v>
      </c>
      <c r="K80" s="36" t="s">
        <v>338</v>
      </c>
      <c r="L80" s="36" t="s">
        <v>338</v>
      </c>
      <c r="M80" s="36" t="s">
        <v>338</v>
      </c>
      <c r="N80" s="36" t="s">
        <v>338</v>
      </c>
      <c r="O80" s="36" t="s">
        <v>338</v>
      </c>
      <c r="P80" s="36" t="s">
        <v>338</v>
      </c>
      <c r="Q80" s="36" t="s">
        <v>338</v>
      </c>
      <c r="R80" s="36" t="s">
        <v>338</v>
      </c>
      <c r="S80" s="36" t="s">
        <v>338</v>
      </c>
      <c r="T80" s="36" t="s">
        <v>338</v>
      </c>
      <c r="U80" s="36" t="s">
        <v>338</v>
      </c>
      <c r="V80" s="36" t="s">
        <v>338</v>
      </c>
      <c r="W80" s="36" t="s">
        <v>338</v>
      </c>
      <c r="X80" s="36" t="s">
        <v>338</v>
      </c>
      <c r="Y80" s="36" t="s">
        <v>338</v>
      </c>
      <c r="Z80" s="36" t="s">
        <v>338</v>
      </c>
      <c r="AA80" s="36" t="s">
        <v>338</v>
      </c>
      <c r="AB80" s="36" t="s">
        <v>338</v>
      </c>
      <c r="AC80" s="36" t="s">
        <v>338</v>
      </c>
      <c r="AD80" s="36" t="s">
        <v>338</v>
      </c>
      <c r="AE80" s="36" t="s">
        <v>338</v>
      </c>
      <c r="AF80" s="36" t="s">
        <v>338</v>
      </c>
      <c r="AG80" s="36" t="s">
        <v>338</v>
      </c>
      <c r="AH80" s="36" t="s">
        <v>338</v>
      </c>
      <c r="AI80" s="36" t="s">
        <v>338</v>
      </c>
      <c r="AJ80" s="36" t="s">
        <v>338</v>
      </c>
      <c r="AK80" s="36" t="s">
        <v>338</v>
      </c>
      <c r="AL80" s="36" t="s">
        <v>338</v>
      </c>
      <c r="AM80" s="36" t="s">
        <v>338</v>
      </c>
      <c r="AN80" s="36" t="s">
        <v>338</v>
      </c>
      <c r="AO80" s="36" t="s">
        <v>338</v>
      </c>
      <c r="AP80" s="36" t="s">
        <v>338</v>
      </c>
      <c r="AQ80" s="36" t="s">
        <v>338</v>
      </c>
      <c r="AR80" s="36" t="s">
        <v>338</v>
      </c>
      <c r="AS80" s="36" t="s">
        <v>338</v>
      </c>
      <c r="AT80" s="36" t="s">
        <v>338</v>
      </c>
      <c r="AU80" s="36" t="s">
        <v>338</v>
      </c>
      <c r="AV80" s="36" t="s">
        <v>338</v>
      </c>
      <c r="AW80" s="36" t="s">
        <v>338</v>
      </c>
      <c r="AX80" s="36" t="s">
        <v>338</v>
      </c>
      <c r="AY80" s="36" t="s">
        <v>338</v>
      </c>
      <c r="AZ80" s="36" t="s">
        <v>338</v>
      </c>
      <c r="BA80" s="36" t="s">
        <v>338</v>
      </c>
      <c r="BB80" s="36" t="s">
        <v>338</v>
      </c>
      <c r="BC80" s="36" t="s">
        <v>338</v>
      </c>
      <c r="BD80" s="36" t="s">
        <v>338</v>
      </c>
      <c r="BE80" s="36" t="s">
        <v>338</v>
      </c>
      <c r="BF80" s="36" t="s">
        <v>338</v>
      </c>
      <c r="BG80" s="36" t="s">
        <v>338</v>
      </c>
      <c r="BH80" s="36" t="s">
        <v>338</v>
      </c>
      <c r="BI80" s="36" t="s">
        <v>338</v>
      </c>
      <c r="BJ80" s="36" t="s">
        <v>338</v>
      </c>
      <c r="BK80" s="36" t="s">
        <v>338</v>
      </c>
      <c r="BL80" s="36" t="s">
        <v>338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338</v>
      </c>
      <c r="E81" s="36" t="s">
        <v>338</v>
      </c>
      <c r="F81" s="36" t="s">
        <v>338</v>
      </c>
      <c r="G81" s="36" t="s">
        <v>338</v>
      </c>
      <c r="H81" s="36" t="s">
        <v>338</v>
      </c>
      <c r="I81" s="36" t="s">
        <v>338</v>
      </c>
      <c r="J81" s="36" t="s">
        <v>338</v>
      </c>
      <c r="K81" s="36" t="s">
        <v>338</v>
      </c>
      <c r="L81" s="36" t="s">
        <v>338</v>
      </c>
      <c r="M81" s="36" t="s">
        <v>338</v>
      </c>
      <c r="N81" s="36" t="s">
        <v>338</v>
      </c>
      <c r="O81" s="36" t="s">
        <v>338</v>
      </c>
      <c r="P81" s="36" t="s">
        <v>338</v>
      </c>
      <c r="Q81" s="36" t="s">
        <v>338</v>
      </c>
      <c r="R81" s="36" t="s">
        <v>338</v>
      </c>
      <c r="S81" s="36" t="s">
        <v>338</v>
      </c>
      <c r="T81" s="36" t="s">
        <v>338</v>
      </c>
      <c r="U81" s="36" t="s">
        <v>338</v>
      </c>
      <c r="V81" s="36" t="s">
        <v>338</v>
      </c>
      <c r="W81" s="36" t="s">
        <v>338</v>
      </c>
      <c r="X81" s="36" t="s">
        <v>338</v>
      </c>
      <c r="Y81" s="36" t="s">
        <v>338</v>
      </c>
      <c r="Z81" s="36" t="s">
        <v>338</v>
      </c>
      <c r="AA81" s="36" t="s">
        <v>338</v>
      </c>
      <c r="AB81" s="36" t="s">
        <v>338</v>
      </c>
      <c r="AC81" s="36" t="s">
        <v>338</v>
      </c>
      <c r="AD81" s="36" t="s">
        <v>338</v>
      </c>
      <c r="AE81" s="36" t="s">
        <v>338</v>
      </c>
      <c r="AF81" s="36" t="s">
        <v>338</v>
      </c>
      <c r="AG81" s="36" t="s">
        <v>338</v>
      </c>
      <c r="AH81" s="36" t="s">
        <v>338</v>
      </c>
      <c r="AI81" s="36" t="s">
        <v>338</v>
      </c>
      <c r="AJ81" s="36" t="s">
        <v>338</v>
      </c>
      <c r="AK81" s="36" t="s">
        <v>338</v>
      </c>
      <c r="AL81" s="36" t="s">
        <v>338</v>
      </c>
      <c r="AM81" s="36" t="s">
        <v>338</v>
      </c>
      <c r="AN81" s="36" t="s">
        <v>338</v>
      </c>
      <c r="AO81" s="36" t="s">
        <v>338</v>
      </c>
      <c r="AP81" s="36" t="s">
        <v>338</v>
      </c>
      <c r="AQ81" s="36" t="s">
        <v>338</v>
      </c>
      <c r="AR81" s="36" t="s">
        <v>338</v>
      </c>
      <c r="AS81" s="36" t="s">
        <v>338</v>
      </c>
      <c r="AT81" s="36" t="s">
        <v>338</v>
      </c>
      <c r="AU81" s="36" t="s">
        <v>338</v>
      </c>
      <c r="AV81" s="36" t="s">
        <v>338</v>
      </c>
      <c r="AW81" s="36" t="s">
        <v>338</v>
      </c>
      <c r="AX81" s="36" t="s">
        <v>338</v>
      </c>
      <c r="AY81" s="36" t="s">
        <v>338</v>
      </c>
      <c r="AZ81" s="36" t="s">
        <v>338</v>
      </c>
      <c r="BA81" s="36" t="s">
        <v>338</v>
      </c>
      <c r="BB81" s="36" t="s">
        <v>338</v>
      </c>
      <c r="BC81" s="36" t="s">
        <v>338</v>
      </c>
      <c r="BD81" s="36" t="s">
        <v>338</v>
      </c>
      <c r="BE81" s="36" t="s">
        <v>338</v>
      </c>
      <c r="BF81" s="36" t="s">
        <v>338</v>
      </c>
      <c r="BG81" s="36" t="s">
        <v>338</v>
      </c>
      <c r="BH81" s="36" t="s">
        <v>338</v>
      </c>
      <c r="BI81" s="36" t="s">
        <v>338</v>
      </c>
      <c r="BJ81" s="36" t="s">
        <v>338</v>
      </c>
      <c r="BK81" s="36" t="s">
        <v>338</v>
      </c>
      <c r="BL81" s="36" t="s">
        <v>338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338</v>
      </c>
      <c r="E82" s="36" t="s">
        <v>338</v>
      </c>
      <c r="F82" s="36" t="s">
        <v>338</v>
      </c>
      <c r="G82" s="36" t="s">
        <v>338</v>
      </c>
      <c r="H82" s="36" t="s">
        <v>338</v>
      </c>
      <c r="I82" s="36" t="s">
        <v>338</v>
      </c>
      <c r="J82" s="36" t="s">
        <v>338</v>
      </c>
      <c r="K82" s="36" t="s">
        <v>338</v>
      </c>
      <c r="L82" s="36" t="s">
        <v>338</v>
      </c>
      <c r="M82" s="36" t="s">
        <v>338</v>
      </c>
      <c r="N82" s="36" t="s">
        <v>338</v>
      </c>
      <c r="O82" s="36" t="s">
        <v>338</v>
      </c>
      <c r="P82" s="36" t="s">
        <v>338</v>
      </c>
      <c r="Q82" s="36" t="s">
        <v>338</v>
      </c>
      <c r="R82" s="36" t="s">
        <v>338</v>
      </c>
      <c r="S82" s="36" t="s">
        <v>338</v>
      </c>
      <c r="T82" s="36" t="s">
        <v>338</v>
      </c>
      <c r="U82" s="36" t="s">
        <v>338</v>
      </c>
      <c r="V82" s="36" t="s">
        <v>338</v>
      </c>
      <c r="W82" s="36" t="s">
        <v>338</v>
      </c>
      <c r="X82" s="36" t="s">
        <v>338</v>
      </c>
      <c r="Y82" s="36" t="s">
        <v>338</v>
      </c>
      <c r="Z82" s="36" t="s">
        <v>338</v>
      </c>
      <c r="AA82" s="36" t="s">
        <v>338</v>
      </c>
      <c r="AB82" s="36" t="s">
        <v>338</v>
      </c>
      <c r="AC82" s="36" t="s">
        <v>338</v>
      </c>
      <c r="AD82" s="36" t="s">
        <v>338</v>
      </c>
      <c r="AE82" s="36" t="s">
        <v>338</v>
      </c>
      <c r="AF82" s="36" t="s">
        <v>338</v>
      </c>
      <c r="AG82" s="36" t="s">
        <v>338</v>
      </c>
      <c r="AH82" s="36" t="s">
        <v>338</v>
      </c>
      <c r="AI82" s="36" t="s">
        <v>338</v>
      </c>
      <c r="AJ82" s="36" t="s">
        <v>338</v>
      </c>
      <c r="AK82" s="36" t="s">
        <v>338</v>
      </c>
      <c r="AL82" s="36" t="s">
        <v>338</v>
      </c>
      <c r="AM82" s="36" t="s">
        <v>338</v>
      </c>
      <c r="AN82" s="36" t="s">
        <v>338</v>
      </c>
      <c r="AO82" s="36" t="s">
        <v>338</v>
      </c>
      <c r="AP82" s="36" t="s">
        <v>338</v>
      </c>
      <c r="AQ82" s="36" t="s">
        <v>338</v>
      </c>
      <c r="AR82" s="36" t="s">
        <v>338</v>
      </c>
      <c r="AS82" s="36" t="s">
        <v>338</v>
      </c>
      <c r="AT82" s="36" t="s">
        <v>338</v>
      </c>
      <c r="AU82" s="36" t="s">
        <v>338</v>
      </c>
      <c r="AV82" s="36" t="s">
        <v>338</v>
      </c>
      <c r="AW82" s="36" t="s">
        <v>338</v>
      </c>
      <c r="AX82" s="36" t="s">
        <v>338</v>
      </c>
      <c r="AY82" s="36" t="s">
        <v>338</v>
      </c>
      <c r="AZ82" s="36" t="s">
        <v>338</v>
      </c>
      <c r="BA82" s="36" t="s">
        <v>338</v>
      </c>
      <c r="BB82" s="36" t="s">
        <v>338</v>
      </c>
      <c r="BC82" s="36" t="s">
        <v>338</v>
      </c>
      <c r="BD82" s="36" t="s">
        <v>338</v>
      </c>
      <c r="BE82" s="36" t="s">
        <v>338</v>
      </c>
      <c r="BF82" s="36" t="s">
        <v>338</v>
      </c>
      <c r="BG82" s="36" t="s">
        <v>338</v>
      </c>
      <c r="BH82" s="36" t="s">
        <v>338</v>
      </c>
      <c r="BI82" s="36" t="s">
        <v>338</v>
      </c>
      <c r="BJ82" s="36" t="s">
        <v>338</v>
      </c>
      <c r="BK82" s="36" t="s">
        <v>338</v>
      </c>
      <c r="BL82" s="36" t="s">
        <v>338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338</v>
      </c>
      <c r="E83" s="36" t="s">
        <v>338</v>
      </c>
      <c r="F83" s="36" t="s">
        <v>338</v>
      </c>
      <c r="G83" s="36" t="s">
        <v>338</v>
      </c>
      <c r="H83" s="36" t="s">
        <v>338</v>
      </c>
      <c r="I83" s="36" t="s">
        <v>338</v>
      </c>
      <c r="J83" s="36" t="s">
        <v>338</v>
      </c>
      <c r="K83" s="36" t="s">
        <v>338</v>
      </c>
      <c r="L83" s="36" t="s">
        <v>338</v>
      </c>
      <c r="M83" s="36" t="s">
        <v>338</v>
      </c>
      <c r="N83" s="36" t="s">
        <v>338</v>
      </c>
      <c r="O83" s="36" t="s">
        <v>338</v>
      </c>
      <c r="P83" s="36" t="s">
        <v>338</v>
      </c>
      <c r="Q83" s="36" t="s">
        <v>338</v>
      </c>
      <c r="R83" s="36" t="s">
        <v>338</v>
      </c>
      <c r="S83" s="36" t="s">
        <v>338</v>
      </c>
      <c r="T83" s="36" t="s">
        <v>338</v>
      </c>
      <c r="U83" s="36" t="s">
        <v>338</v>
      </c>
      <c r="V83" s="36" t="s">
        <v>338</v>
      </c>
      <c r="W83" s="36" t="s">
        <v>338</v>
      </c>
      <c r="X83" s="36" t="s">
        <v>338</v>
      </c>
      <c r="Y83" s="36" t="s">
        <v>338</v>
      </c>
      <c r="Z83" s="36" t="s">
        <v>338</v>
      </c>
      <c r="AA83" s="36" t="s">
        <v>338</v>
      </c>
      <c r="AB83" s="36" t="s">
        <v>338</v>
      </c>
      <c r="AC83" s="36" t="s">
        <v>338</v>
      </c>
      <c r="AD83" s="36" t="s">
        <v>338</v>
      </c>
      <c r="AE83" s="36" t="s">
        <v>338</v>
      </c>
      <c r="AF83" s="36" t="s">
        <v>338</v>
      </c>
      <c r="AG83" s="36" t="s">
        <v>338</v>
      </c>
      <c r="AH83" s="36" t="s">
        <v>338</v>
      </c>
      <c r="AI83" s="36" t="s">
        <v>338</v>
      </c>
      <c r="AJ83" s="36" t="s">
        <v>338</v>
      </c>
      <c r="AK83" s="36" t="s">
        <v>338</v>
      </c>
      <c r="AL83" s="36" t="s">
        <v>338</v>
      </c>
      <c r="AM83" s="36" t="s">
        <v>338</v>
      </c>
      <c r="AN83" s="36" t="s">
        <v>338</v>
      </c>
      <c r="AO83" s="36" t="s">
        <v>338</v>
      </c>
      <c r="AP83" s="36" t="s">
        <v>338</v>
      </c>
      <c r="AQ83" s="36" t="s">
        <v>338</v>
      </c>
      <c r="AR83" s="36" t="s">
        <v>338</v>
      </c>
      <c r="AS83" s="36" t="s">
        <v>338</v>
      </c>
      <c r="AT83" s="36" t="s">
        <v>338</v>
      </c>
      <c r="AU83" s="36" t="s">
        <v>338</v>
      </c>
      <c r="AV83" s="36" t="s">
        <v>338</v>
      </c>
      <c r="AW83" s="36" t="s">
        <v>338</v>
      </c>
      <c r="AX83" s="36" t="s">
        <v>338</v>
      </c>
      <c r="AY83" s="36" t="s">
        <v>338</v>
      </c>
      <c r="AZ83" s="36" t="s">
        <v>338</v>
      </c>
      <c r="BA83" s="36" t="s">
        <v>338</v>
      </c>
      <c r="BB83" s="36" t="s">
        <v>338</v>
      </c>
      <c r="BC83" s="36" t="s">
        <v>338</v>
      </c>
      <c r="BD83" s="36" t="s">
        <v>338</v>
      </c>
      <c r="BE83" s="36" t="s">
        <v>338</v>
      </c>
      <c r="BF83" s="36" t="s">
        <v>338</v>
      </c>
      <c r="BG83" s="36" t="s">
        <v>338</v>
      </c>
      <c r="BH83" s="36" t="s">
        <v>338</v>
      </c>
      <c r="BI83" s="36" t="s">
        <v>338</v>
      </c>
      <c r="BJ83" s="36" t="s">
        <v>338</v>
      </c>
      <c r="BK83" s="36" t="s">
        <v>338</v>
      </c>
      <c r="BL83" s="36" t="s">
        <v>338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338</v>
      </c>
      <c r="E84" s="36" t="s">
        <v>338</v>
      </c>
      <c r="F84" s="36" t="s">
        <v>338</v>
      </c>
      <c r="G84" s="36" t="s">
        <v>338</v>
      </c>
      <c r="H84" s="36" t="s">
        <v>338</v>
      </c>
      <c r="I84" s="36" t="s">
        <v>338</v>
      </c>
      <c r="J84" s="36" t="s">
        <v>338</v>
      </c>
      <c r="K84" s="36" t="s">
        <v>338</v>
      </c>
      <c r="L84" s="36" t="s">
        <v>338</v>
      </c>
      <c r="M84" s="36" t="s">
        <v>338</v>
      </c>
      <c r="N84" s="36" t="s">
        <v>338</v>
      </c>
      <c r="O84" s="36" t="s">
        <v>338</v>
      </c>
      <c r="P84" s="36" t="s">
        <v>338</v>
      </c>
      <c r="Q84" s="36" t="s">
        <v>338</v>
      </c>
      <c r="R84" s="36" t="s">
        <v>338</v>
      </c>
      <c r="S84" s="36" t="s">
        <v>338</v>
      </c>
      <c r="T84" s="36" t="s">
        <v>338</v>
      </c>
      <c r="U84" s="36" t="s">
        <v>338</v>
      </c>
      <c r="V84" s="36" t="s">
        <v>338</v>
      </c>
      <c r="W84" s="36" t="s">
        <v>338</v>
      </c>
      <c r="X84" s="36" t="s">
        <v>338</v>
      </c>
      <c r="Y84" s="36" t="s">
        <v>338</v>
      </c>
      <c r="Z84" s="36" t="s">
        <v>338</v>
      </c>
      <c r="AA84" s="36" t="s">
        <v>338</v>
      </c>
      <c r="AB84" s="36" t="s">
        <v>338</v>
      </c>
      <c r="AC84" s="36" t="s">
        <v>338</v>
      </c>
      <c r="AD84" s="36" t="s">
        <v>338</v>
      </c>
      <c r="AE84" s="36" t="s">
        <v>338</v>
      </c>
      <c r="AF84" s="36" t="s">
        <v>338</v>
      </c>
      <c r="AG84" s="36" t="s">
        <v>338</v>
      </c>
      <c r="AH84" s="36" t="s">
        <v>338</v>
      </c>
      <c r="AI84" s="36" t="s">
        <v>338</v>
      </c>
      <c r="AJ84" s="36" t="s">
        <v>338</v>
      </c>
      <c r="AK84" s="36" t="s">
        <v>338</v>
      </c>
      <c r="AL84" s="36" t="s">
        <v>338</v>
      </c>
      <c r="AM84" s="36" t="s">
        <v>338</v>
      </c>
      <c r="AN84" s="36" t="s">
        <v>338</v>
      </c>
      <c r="AO84" s="36" t="s">
        <v>338</v>
      </c>
      <c r="AP84" s="36" t="s">
        <v>338</v>
      </c>
      <c r="AQ84" s="36" t="s">
        <v>338</v>
      </c>
      <c r="AR84" s="36" t="s">
        <v>338</v>
      </c>
      <c r="AS84" s="36" t="s">
        <v>338</v>
      </c>
      <c r="AT84" s="36" t="s">
        <v>338</v>
      </c>
      <c r="AU84" s="36" t="s">
        <v>338</v>
      </c>
      <c r="AV84" s="36" t="s">
        <v>338</v>
      </c>
      <c r="AW84" s="36" t="s">
        <v>338</v>
      </c>
      <c r="AX84" s="36" t="s">
        <v>338</v>
      </c>
      <c r="AY84" s="36" t="s">
        <v>338</v>
      </c>
      <c r="AZ84" s="36" t="s">
        <v>338</v>
      </c>
      <c r="BA84" s="36" t="s">
        <v>338</v>
      </c>
      <c r="BB84" s="36" t="s">
        <v>338</v>
      </c>
      <c r="BC84" s="36" t="s">
        <v>338</v>
      </c>
      <c r="BD84" s="36" t="s">
        <v>338</v>
      </c>
      <c r="BE84" s="36" t="s">
        <v>338</v>
      </c>
      <c r="BF84" s="36" t="s">
        <v>338</v>
      </c>
      <c r="BG84" s="36" t="s">
        <v>338</v>
      </c>
      <c r="BH84" s="36" t="s">
        <v>338</v>
      </c>
      <c r="BI84" s="36" t="s">
        <v>338</v>
      </c>
      <c r="BJ84" s="36" t="s">
        <v>338</v>
      </c>
      <c r="BK84" s="36" t="s">
        <v>338</v>
      </c>
      <c r="BL84" s="36" t="s">
        <v>338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338</v>
      </c>
      <c r="E85" s="36" t="s">
        <v>338</v>
      </c>
      <c r="F85" s="36" t="s">
        <v>338</v>
      </c>
      <c r="G85" s="36" t="s">
        <v>338</v>
      </c>
      <c r="H85" s="36" t="s">
        <v>338</v>
      </c>
      <c r="I85" s="36" t="s">
        <v>338</v>
      </c>
      <c r="J85" s="36" t="s">
        <v>338</v>
      </c>
      <c r="K85" s="36" t="s">
        <v>338</v>
      </c>
      <c r="L85" s="36" t="s">
        <v>338</v>
      </c>
      <c r="M85" s="36" t="s">
        <v>338</v>
      </c>
      <c r="N85" s="36" t="s">
        <v>338</v>
      </c>
      <c r="O85" s="36" t="s">
        <v>338</v>
      </c>
      <c r="P85" s="36" t="s">
        <v>338</v>
      </c>
      <c r="Q85" s="36" t="s">
        <v>338</v>
      </c>
      <c r="R85" s="36" t="s">
        <v>338</v>
      </c>
      <c r="S85" s="36" t="s">
        <v>338</v>
      </c>
      <c r="T85" s="36" t="s">
        <v>338</v>
      </c>
      <c r="U85" s="36" t="s">
        <v>338</v>
      </c>
      <c r="V85" s="36" t="s">
        <v>338</v>
      </c>
      <c r="W85" s="36" t="s">
        <v>338</v>
      </c>
      <c r="X85" s="36" t="s">
        <v>338</v>
      </c>
      <c r="Y85" s="36" t="s">
        <v>338</v>
      </c>
      <c r="Z85" s="36" t="s">
        <v>338</v>
      </c>
      <c r="AA85" s="36" t="s">
        <v>338</v>
      </c>
      <c r="AB85" s="36" t="s">
        <v>338</v>
      </c>
      <c r="AC85" s="36" t="s">
        <v>338</v>
      </c>
      <c r="AD85" s="36" t="s">
        <v>338</v>
      </c>
      <c r="AE85" s="36" t="s">
        <v>338</v>
      </c>
      <c r="AF85" s="36" t="s">
        <v>338</v>
      </c>
      <c r="AG85" s="36" t="s">
        <v>338</v>
      </c>
      <c r="AH85" s="36" t="s">
        <v>338</v>
      </c>
      <c r="AI85" s="36" t="s">
        <v>338</v>
      </c>
      <c r="AJ85" s="36" t="s">
        <v>338</v>
      </c>
      <c r="AK85" s="36" t="s">
        <v>338</v>
      </c>
      <c r="AL85" s="36" t="s">
        <v>338</v>
      </c>
      <c r="AM85" s="36" t="s">
        <v>338</v>
      </c>
      <c r="AN85" s="36" t="s">
        <v>338</v>
      </c>
      <c r="AO85" s="36" t="s">
        <v>338</v>
      </c>
      <c r="AP85" s="36" t="s">
        <v>338</v>
      </c>
      <c r="AQ85" s="36" t="s">
        <v>338</v>
      </c>
      <c r="AR85" s="36" t="s">
        <v>338</v>
      </c>
      <c r="AS85" s="36" t="s">
        <v>338</v>
      </c>
      <c r="AT85" s="36" t="s">
        <v>338</v>
      </c>
      <c r="AU85" s="36" t="s">
        <v>338</v>
      </c>
      <c r="AV85" s="36" t="s">
        <v>338</v>
      </c>
      <c r="AW85" s="36" t="s">
        <v>338</v>
      </c>
      <c r="AX85" s="36" t="s">
        <v>338</v>
      </c>
      <c r="AY85" s="36" t="s">
        <v>338</v>
      </c>
      <c r="AZ85" s="36" t="s">
        <v>338</v>
      </c>
      <c r="BA85" s="36" t="s">
        <v>338</v>
      </c>
      <c r="BB85" s="36" t="s">
        <v>338</v>
      </c>
      <c r="BC85" s="36" t="s">
        <v>338</v>
      </c>
      <c r="BD85" s="36" t="s">
        <v>338</v>
      </c>
      <c r="BE85" s="36" t="s">
        <v>338</v>
      </c>
      <c r="BF85" s="36" t="s">
        <v>338</v>
      </c>
      <c r="BG85" s="36" t="s">
        <v>338</v>
      </c>
      <c r="BH85" s="36" t="s">
        <v>338</v>
      </c>
      <c r="BI85" s="36" t="s">
        <v>338</v>
      </c>
      <c r="BJ85" s="36" t="s">
        <v>338</v>
      </c>
      <c r="BK85" s="36" t="s">
        <v>338</v>
      </c>
      <c r="BL85" s="36" t="s">
        <v>338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338</v>
      </c>
      <c r="E86" s="36" t="s">
        <v>338</v>
      </c>
      <c r="F86" s="36" t="s">
        <v>338</v>
      </c>
      <c r="G86" s="36" t="s">
        <v>338</v>
      </c>
      <c r="H86" s="36" t="s">
        <v>338</v>
      </c>
      <c r="I86" s="36" t="s">
        <v>338</v>
      </c>
      <c r="J86" s="36" t="s">
        <v>338</v>
      </c>
      <c r="K86" s="36" t="s">
        <v>338</v>
      </c>
      <c r="L86" s="36" t="s">
        <v>338</v>
      </c>
      <c r="M86" s="36" t="s">
        <v>338</v>
      </c>
      <c r="N86" s="36" t="s">
        <v>338</v>
      </c>
      <c r="O86" s="36" t="s">
        <v>338</v>
      </c>
      <c r="P86" s="36" t="s">
        <v>338</v>
      </c>
      <c r="Q86" s="36" t="s">
        <v>338</v>
      </c>
      <c r="R86" s="36" t="s">
        <v>338</v>
      </c>
      <c r="S86" s="36" t="s">
        <v>338</v>
      </c>
      <c r="T86" s="36" t="s">
        <v>338</v>
      </c>
      <c r="U86" s="36" t="s">
        <v>338</v>
      </c>
      <c r="V86" s="36" t="s">
        <v>338</v>
      </c>
      <c r="W86" s="36" t="s">
        <v>338</v>
      </c>
      <c r="X86" s="36" t="s">
        <v>338</v>
      </c>
      <c r="Y86" s="36" t="s">
        <v>338</v>
      </c>
      <c r="Z86" s="36" t="s">
        <v>338</v>
      </c>
      <c r="AA86" s="36" t="s">
        <v>338</v>
      </c>
      <c r="AB86" s="36" t="s">
        <v>338</v>
      </c>
      <c r="AC86" s="36" t="s">
        <v>338</v>
      </c>
      <c r="AD86" s="36" t="s">
        <v>338</v>
      </c>
      <c r="AE86" s="36" t="s">
        <v>338</v>
      </c>
      <c r="AF86" s="36" t="s">
        <v>338</v>
      </c>
      <c r="AG86" s="36" t="s">
        <v>338</v>
      </c>
      <c r="AH86" s="36" t="s">
        <v>338</v>
      </c>
      <c r="AI86" s="36" t="s">
        <v>338</v>
      </c>
      <c r="AJ86" s="36" t="s">
        <v>338</v>
      </c>
      <c r="AK86" s="36" t="s">
        <v>338</v>
      </c>
      <c r="AL86" s="36" t="s">
        <v>338</v>
      </c>
      <c r="AM86" s="36" t="s">
        <v>338</v>
      </c>
      <c r="AN86" s="36" t="s">
        <v>338</v>
      </c>
      <c r="AO86" s="36" t="s">
        <v>338</v>
      </c>
      <c r="AP86" s="36" t="s">
        <v>338</v>
      </c>
      <c r="AQ86" s="36" t="s">
        <v>338</v>
      </c>
      <c r="AR86" s="36" t="s">
        <v>338</v>
      </c>
      <c r="AS86" s="36" t="s">
        <v>338</v>
      </c>
      <c r="AT86" s="36" t="s">
        <v>338</v>
      </c>
      <c r="AU86" s="36" t="s">
        <v>338</v>
      </c>
      <c r="AV86" s="36" t="s">
        <v>338</v>
      </c>
      <c r="AW86" s="36" t="s">
        <v>338</v>
      </c>
      <c r="AX86" s="36" t="s">
        <v>338</v>
      </c>
      <c r="AY86" s="36" t="s">
        <v>338</v>
      </c>
      <c r="AZ86" s="36" t="s">
        <v>338</v>
      </c>
      <c r="BA86" s="36" t="s">
        <v>338</v>
      </c>
      <c r="BB86" s="36" t="s">
        <v>338</v>
      </c>
      <c r="BC86" s="36" t="s">
        <v>338</v>
      </c>
      <c r="BD86" s="36" t="s">
        <v>338</v>
      </c>
      <c r="BE86" s="36" t="s">
        <v>338</v>
      </c>
      <c r="BF86" s="36" t="s">
        <v>338</v>
      </c>
      <c r="BG86" s="36" t="s">
        <v>338</v>
      </c>
      <c r="BH86" s="36" t="s">
        <v>338</v>
      </c>
      <c r="BI86" s="36" t="s">
        <v>338</v>
      </c>
      <c r="BJ86" s="36" t="s">
        <v>338</v>
      </c>
      <c r="BK86" s="36" t="s">
        <v>338</v>
      </c>
      <c r="BL86" s="36" t="s">
        <v>338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338</v>
      </c>
      <c r="E87" s="36" t="s">
        <v>338</v>
      </c>
      <c r="F87" s="36" t="s">
        <v>338</v>
      </c>
      <c r="G87" s="36" t="s">
        <v>338</v>
      </c>
      <c r="H87" s="36" t="s">
        <v>338</v>
      </c>
      <c r="I87" s="36" t="s">
        <v>338</v>
      </c>
      <c r="J87" s="36" t="s">
        <v>338</v>
      </c>
      <c r="K87" s="36" t="s">
        <v>338</v>
      </c>
      <c r="L87" s="36" t="s">
        <v>338</v>
      </c>
      <c r="M87" s="36" t="s">
        <v>338</v>
      </c>
      <c r="N87" s="36" t="s">
        <v>338</v>
      </c>
      <c r="O87" s="36" t="s">
        <v>338</v>
      </c>
      <c r="P87" s="36" t="s">
        <v>338</v>
      </c>
      <c r="Q87" s="36" t="s">
        <v>338</v>
      </c>
      <c r="R87" s="36" t="s">
        <v>338</v>
      </c>
      <c r="S87" s="36" t="s">
        <v>338</v>
      </c>
      <c r="T87" s="36" t="s">
        <v>338</v>
      </c>
      <c r="U87" s="36" t="s">
        <v>338</v>
      </c>
      <c r="V87" s="36" t="s">
        <v>338</v>
      </c>
      <c r="W87" s="36" t="s">
        <v>338</v>
      </c>
      <c r="X87" s="36" t="s">
        <v>338</v>
      </c>
      <c r="Y87" s="36" t="s">
        <v>338</v>
      </c>
      <c r="Z87" s="36" t="s">
        <v>338</v>
      </c>
      <c r="AA87" s="36" t="s">
        <v>338</v>
      </c>
      <c r="AB87" s="36" t="s">
        <v>338</v>
      </c>
      <c r="AC87" s="36" t="s">
        <v>338</v>
      </c>
      <c r="AD87" s="36" t="s">
        <v>338</v>
      </c>
      <c r="AE87" s="36" t="s">
        <v>338</v>
      </c>
      <c r="AF87" s="36" t="s">
        <v>338</v>
      </c>
      <c r="AG87" s="36" t="s">
        <v>338</v>
      </c>
      <c r="AH87" s="36" t="s">
        <v>338</v>
      </c>
      <c r="AI87" s="36" t="s">
        <v>338</v>
      </c>
      <c r="AJ87" s="36" t="s">
        <v>338</v>
      </c>
      <c r="AK87" s="36" t="s">
        <v>338</v>
      </c>
      <c r="AL87" s="36" t="s">
        <v>338</v>
      </c>
      <c r="AM87" s="36" t="s">
        <v>338</v>
      </c>
      <c r="AN87" s="36" t="s">
        <v>338</v>
      </c>
      <c r="AO87" s="36" t="s">
        <v>338</v>
      </c>
      <c r="AP87" s="36" t="s">
        <v>338</v>
      </c>
      <c r="AQ87" s="36" t="s">
        <v>338</v>
      </c>
      <c r="AR87" s="36" t="s">
        <v>338</v>
      </c>
      <c r="AS87" s="36" t="s">
        <v>338</v>
      </c>
      <c r="AT87" s="36" t="s">
        <v>338</v>
      </c>
      <c r="AU87" s="36" t="s">
        <v>338</v>
      </c>
      <c r="AV87" s="36" t="s">
        <v>338</v>
      </c>
      <c r="AW87" s="36" t="s">
        <v>338</v>
      </c>
      <c r="AX87" s="36" t="s">
        <v>338</v>
      </c>
      <c r="AY87" s="36" t="s">
        <v>338</v>
      </c>
      <c r="AZ87" s="36" t="s">
        <v>338</v>
      </c>
      <c r="BA87" s="36" t="s">
        <v>338</v>
      </c>
      <c r="BB87" s="36" t="s">
        <v>338</v>
      </c>
      <c r="BC87" s="36" t="s">
        <v>338</v>
      </c>
      <c r="BD87" s="36" t="s">
        <v>338</v>
      </c>
      <c r="BE87" s="36" t="s">
        <v>338</v>
      </c>
      <c r="BF87" s="36" t="s">
        <v>338</v>
      </c>
      <c r="BG87" s="36" t="s">
        <v>338</v>
      </c>
      <c r="BH87" s="36" t="s">
        <v>338</v>
      </c>
      <c r="BI87" s="36" t="s">
        <v>338</v>
      </c>
      <c r="BJ87" s="36" t="s">
        <v>338</v>
      </c>
      <c r="BK87" s="36" t="s">
        <v>338</v>
      </c>
      <c r="BL87" s="36" t="s">
        <v>338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338</v>
      </c>
      <c r="E88" s="36" t="s">
        <v>338</v>
      </c>
      <c r="F88" s="36" t="s">
        <v>338</v>
      </c>
      <c r="G88" s="36" t="s">
        <v>338</v>
      </c>
      <c r="H88" s="36" t="s">
        <v>338</v>
      </c>
      <c r="I88" s="36" t="s">
        <v>338</v>
      </c>
      <c r="J88" s="36" t="s">
        <v>338</v>
      </c>
      <c r="K88" s="36" t="s">
        <v>338</v>
      </c>
      <c r="L88" s="36" t="s">
        <v>338</v>
      </c>
      <c r="M88" s="36" t="s">
        <v>338</v>
      </c>
      <c r="N88" s="36" t="s">
        <v>338</v>
      </c>
      <c r="O88" s="36" t="s">
        <v>338</v>
      </c>
      <c r="P88" s="36" t="s">
        <v>338</v>
      </c>
      <c r="Q88" s="36" t="s">
        <v>338</v>
      </c>
      <c r="R88" s="36" t="s">
        <v>338</v>
      </c>
      <c r="S88" s="36" t="s">
        <v>338</v>
      </c>
      <c r="T88" s="36" t="s">
        <v>338</v>
      </c>
      <c r="U88" s="36" t="s">
        <v>338</v>
      </c>
      <c r="V88" s="36" t="s">
        <v>338</v>
      </c>
      <c r="W88" s="36" t="s">
        <v>338</v>
      </c>
      <c r="X88" s="36" t="s">
        <v>338</v>
      </c>
      <c r="Y88" s="36" t="s">
        <v>338</v>
      </c>
      <c r="Z88" s="36" t="s">
        <v>338</v>
      </c>
      <c r="AA88" s="36" t="s">
        <v>338</v>
      </c>
      <c r="AB88" s="36" t="s">
        <v>338</v>
      </c>
      <c r="AC88" s="36" t="s">
        <v>338</v>
      </c>
      <c r="AD88" s="36" t="s">
        <v>338</v>
      </c>
      <c r="AE88" s="36" t="s">
        <v>338</v>
      </c>
      <c r="AF88" s="36" t="s">
        <v>338</v>
      </c>
      <c r="AG88" s="36" t="s">
        <v>338</v>
      </c>
      <c r="AH88" s="36" t="s">
        <v>338</v>
      </c>
      <c r="AI88" s="36" t="s">
        <v>338</v>
      </c>
      <c r="AJ88" s="36" t="s">
        <v>338</v>
      </c>
      <c r="AK88" s="36" t="s">
        <v>338</v>
      </c>
      <c r="AL88" s="36" t="s">
        <v>338</v>
      </c>
      <c r="AM88" s="36" t="s">
        <v>338</v>
      </c>
      <c r="AN88" s="36" t="s">
        <v>338</v>
      </c>
      <c r="AO88" s="36" t="s">
        <v>338</v>
      </c>
      <c r="AP88" s="36" t="s">
        <v>338</v>
      </c>
      <c r="AQ88" s="36" t="s">
        <v>338</v>
      </c>
      <c r="AR88" s="36" t="s">
        <v>338</v>
      </c>
      <c r="AS88" s="36" t="s">
        <v>338</v>
      </c>
      <c r="AT88" s="36" t="s">
        <v>338</v>
      </c>
      <c r="AU88" s="36" t="s">
        <v>338</v>
      </c>
      <c r="AV88" s="36" t="s">
        <v>338</v>
      </c>
      <c r="AW88" s="36" t="s">
        <v>338</v>
      </c>
      <c r="AX88" s="36" t="s">
        <v>338</v>
      </c>
      <c r="AY88" s="36" t="s">
        <v>338</v>
      </c>
      <c r="AZ88" s="36" t="s">
        <v>338</v>
      </c>
      <c r="BA88" s="36" t="s">
        <v>338</v>
      </c>
      <c r="BB88" s="36" t="s">
        <v>338</v>
      </c>
      <c r="BC88" s="36" t="s">
        <v>338</v>
      </c>
      <c r="BD88" s="36" t="s">
        <v>338</v>
      </c>
      <c r="BE88" s="36" t="s">
        <v>338</v>
      </c>
      <c r="BF88" s="36" t="s">
        <v>338</v>
      </c>
      <c r="BG88" s="36" t="s">
        <v>338</v>
      </c>
      <c r="BH88" s="36" t="s">
        <v>338</v>
      </c>
      <c r="BI88" s="36" t="s">
        <v>338</v>
      </c>
      <c r="BJ88" s="36" t="s">
        <v>338</v>
      </c>
      <c r="BK88" s="36" t="s">
        <v>338</v>
      </c>
      <c r="BL88" s="36" t="s">
        <v>338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338</v>
      </c>
      <c r="E89" s="36" t="s">
        <v>338</v>
      </c>
      <c r="F89" s="36" t="s">
        <v>338</v>
      </c>
      <c r="G89" s="36" t="s">
        <v>338</v>
      </c>
      <c r="H89" s="36" t="s">
        <v>338</v>
      </c>
      <c r="I89" s="36" t="s">
        <v>338</v>
      </c>
      <c r="J89" s="36" t="s">
        <v>338</v>
      </c>
      <c r="K89" s="36" t="s">
        <v>338</v>
      </c>
      <c r="L89" s="36" t="s">
        <v>338</v>
      </c>
      <c r="M89" s="36" t="s">
        <v>338</v>
      </c>
      <c r="N89" s="36" t="s">
        <v>338</v>
      </c>
      <c r="O89" s="36" t="s">
        <v>338</v>
      </c>
      <c r="P89" s="36" t="s">
        <v>338</v>
      </c>
      <c r="Q89" s="36" t="s">
        <v>338</v>
      </c>
      <c r="R89" s="36" t="s">
        <v>338</v>
      </c>
      <c r="S89" s="36" t="s">
        <v>338</v>
      </c>
      <c r="T89" s="36" t="s">
        <v>338</v>
      </c>
      <c r="U89" s="36" t="s">
        <v>338</v>
      </c>
      <c r="V89" s="36" t="s">
        <v>338</v>
      </c>
      <c r="W89" s="36" t="s">
        <v>338</v>
      </c>
      <c r="X89" s="36" t="s">
        <v>338</v>
      </c>
      <c r="Y89" s="36" t="s">
        <v>338</v>
      </c>
      <c r="Z89" s="36" t="s">
        <v>338</v>
      </c>
      <c r="AA89" s="36" t="s">
        <v>338</v>
      </c>
      <c r="AB89" s="36" t="s">
        <v>338</v>
      </c>
      <c r="AC89" s="36" t="s">
        <v>338</v>
      </c>
      <c r="AD89" s="36" t="s">
        <v>338</v>
      </c>
      <c r="AE89" s="36" t="s">
        <v>338</v>
      </c>
      <c r="AF89" s="36" t="s">
        <v>338</v>
      </c>
      <c r="AG89" s="36" t="s">
        <v>338</v>
      </c>
      <c r="AH89" s="36" t="s">
        <v>338</v>
      </c>
      <c r="AI89" s="36" t="s">
        <v>338</v>
      </c>
      <c r="AJ89" s="36" t="s">
        <v>338</v>
      </c>
      <c r="AK89" s="36" t="s">
        <v>338</v>
      </c>
      <c r="AL89" s="36" t="s">
        <v>338</v>
      </c>
      <c r="AM89" s="36" t="s">
        <v>338</v>
      </c>
      <c r="AN89" s="36" t="s">
        <v>338</v>
      </c>
      <c r="AO89" s="36" t="s">
        <v>338</v>
      </c>
      <c r="AP89" s="36" t="s">
        <v>338</v>
      </c>
      <c r="AQ89" s="36" t="s">
        <v>338</v>
      </c>
      <c r="AR89" s="36" t="s">
        <v>338</v>
      </c>
      <c r="AS89" s="36" t="s">
        <v>338</v>
      </c>
      <c r="AT89" s="36" t="s">
        <v>338</v>
      </c>
      <c r="AU89" s="36" t="s">
        <v>338</v>
      </c>
      <c r="AV89" s="36" t="s">
        <v>338</v>
      </c>
      <c r="AW89" s="36" t="s">
        <v>338</v>
      </c>
      <c r="AX89" s="36" t="s">
        <v>338</v>
      </c>
      <c r="AY89" s="36" t="s">
        <v>338</v>
      </c>
      <c r="AZ89" s="36" t="s">
        <v>338</v>
      </c>
      <c r="BA89" s="36" t="s">
        <v>338</v>
      </c>
      <c r="BB89" s="36" t="s">
        <v>338</v>
      </c>
      <c r="BC89" s="36" t="s">
        <v>338</v>
      </c>
      <c r="BD89" s="36" t="s">
        <v>338</v>
      </c>
      <c r="BE89" s="36" t="s">
        <v>338</v>
      </c>
      <c r="BF89" s="36" t="s">
        <v>338</v>
      </c>
      <c r="BG89" s="36" t="s">
        <v>338</v>
      </c>
      <c r="BH89" s="36" t="s">
        <v>338</v>
      </c>
      <c r="BI89" s="36" t="s">
        <v>338</v>
      </c>
      <c r="BJ89" s="36" t="s">
        <v>338</v>
      </c>
      <c r="BK89" s="36" t="s">
        <v>338</v>
      </c>
      <c r="BL89" s="36" t="s">
        <v>338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338</v>
      </c>
      <c r="E90" s="36" t="s">
        <v>338</v>
      </c>
      <c r="F90" s="36" t="s">
        <v>338</v>
      </c>
      <c r="G90" s="36" t="s">
        <v>338</v>
      </c>
      <c r="H90" s="36" t="s">
        <v>338</v>
      </c>
      <c r="I90" s="36" t="s">
        <v>338</v>
      </c>
      <c r="J90" s="36" t="s">
        <v>338</v>
      </c>
      <c r="K90" s="36" t="s">
        <v>338</v>
      </c>
      <c r="L90" s="36" t="s">
        <v>338</v>
      </c>
      <c r="M90" s="36" t="s">
        <v>338</v>
      </c>
      <c r="N90" s="36" t="s">
        <v>338</v>
      </c>
      <c r="O90" s="36" t="s">
        <v>338</v>
      </c>
      <c r="P90" s="36" t="s">
        <v>338</v>
      </c>
      <c r="Q90" s="36" t="s">
        <v>338</v>
      </c>
      <c r="R90" s="36" t="s">
        <v>338</v>
      </c>
      <c r="S90" s="36" t="s">
        <v>338</v>
      </c>
      <c r="T90" s="36" t="s">
        <v>338</v>
      </c>
      <c r="U90" s="36" t="s">
        <v>338</v>
      </c>
      <c r="V90" s="36" t="s">
        <v>338</v>
      </c>
      <c r="W90" s="36" t="s">
        <v>338</v>
      </c>
      <c r="X90" s="36" t="s">
        <v>338</v>
      </c>
      <c r="Y90" s="36" t="s">
        <v>338</v>
      </c>
      <c r="Z90" s="36" t="s">
        <v>338</v>
      </c>
      <c r="AA90" s="36" t="s">
        <v>338</v>
      </c>
      <c r="AB90" s="36" t="s">
        <v>338</v>
      </c>
      <c r="AC90" s="36" t="s">
        <v>338</v>
      </c>
      <c r="AD90" s="36" t="s">
        <v>338</v>
      </c>
      <c r="AE90" s="36" t="s">
        <v>338</v>
      </c>
      <c r="AF90" s="36" t="s">
        <v>338</v>
      </c>
      <c r="AG90" s="36" t="s">
        <v>338</v>
      </c>
      <c r="AH90" s="36" t="s">
        <v>338</v>
      </c>
      <c r="AI90" s="36" t="s">
        <v>338</v>
      </c>
      <c r="AJ90" s="36" t="s">
        <v>338</v>
      </c>
      <c r="AK90" s="36" t="s">
        <v>338</v>
      </c>
      <c r="AL90" s="36" t="s">
        <v>338</v>
      </c>
      <c r="AM90" s="36" t="s">
        <v>338</v>
      </c>
      <c r="AN90" s="36" t="s">
        <v>338</v>
      </c>
      <c r="AO90" s="36" t="s">
        <v>338</v>
      </c>
      <c r="AP90" s="36" t="s">
        <v>338</v>
      </c>
      <c r="AQ90" s="36" t="s">
        <v>338</v>
      </c>
      <c r="AR90" s="36" t="s">
        <v>338</v>
      </c>
      <c r="AS90" s="36" t="s">
        <v>338</v>
      </c>
      <c r="AT90" s="36" t="s">
        <v>338</v>
      </c>
      <c r="AU90" s="36" t="s">
        <v>338</v>
      </c>
      <c r="AV90" s="36" t="s">
        <v>338</v>
      </c>
      <c r="AW90" s="36" t="s">
        <v>338</v>
      </c>
      <c r="AX90" s="36" t="s">
        <v>338</v>
      </c>
      <c r="AY90" s="36" t="s">
        <v>338</v>
      </c>
      <c r="AZ90" s="36" t="s">
        <v>338</v>
      </c>
      <c r="BA90" s="36" t="s">
        <v>338</v>
      </c>
      <c r="BB90" s="36" t="s">
        <v>338</v>
      </c>
      <c r="BC90" s="36" t="s">
        <v>338</v>
      </c>
      <c r="BD90" s="36" t="s">
        <v>338</v>
      </c>
      <c r="BE90" s="36" t="s">
        <v>338</v>
      </c>
      <c r="BF90" s="36" t="s">
        <v>338</v>
      </c>
      <c r="BG90" s="36" t="s">
        <v>338</v>
      </c>
      <c r="BH90" s="36" t="s">
        <v>338</v>
      </c>
      <c r="BI90" s="36" t="s">
        <v>338</v>
      </c>
      <c r="BJ90" s="36" t="s">
        <v>338</v>
      </c>
      <c r="BK90" s="36" t="s">
        <v>338</v>
      </c>
      <c r="BL90" s="36" t="s">
        <v>338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338</v>
      </c>
      <c r="E91" s="36" t="s">
        <v>338</v>
      </c>
      <c r="F91" s="36" t="s">
        <v>338</v>
      </c>
      <c r="G91" s="36" t="s">
        <v>338</v>
      </c>
      <c r="H91" s="36" t="s">
        <v>338</v>
      </c>
      <c r="I91" s="36" t="s">
        <v>338</v>
      </c>
      <c r="J91" s="36" t="s">
        <v>338</v>
      </c>
      <c r="K91" s="36" t="s">
        <v>338</v>
      </c>
      <c r="L91" s="36" t="s">
        <v>338</v>
      </c>
      <c r="M91" s="36" t="s">
        <v>338</v>
      </c>
      <c r="N91" s="36" t="s">
        <v>338</v>
      </c>
      <c r="O91" s="36" t="s">
        <v>338</v>
      </c>
      <c r="P91" s="36" t="s">
        <v>338</v>
      </c>
      <c r="Q91" s="36" t="s">
        <v>338</v>
      </c>
      <c r="R91" s="36" t="s">
        <v>338</v>
      </c>
      <c r="S91" s="36" t="s">
        <v>338</v>
      </c>
      <c r="T91" s="36" t="s">
        <v>338</v>
      </c>
      <c r="U91" s="36" t="s">
        <v>338</v>
      </c>
      <c r="V91" s="36" t="s">
        <v>338</v>
      </c>
      <c r="W91" s="36" t="s">
        <v>338</v>
      </c>
      <c r="X91" s="36" t="s">
        <v>338</v>
      </c>
      <c r="Y91" s="36" t="s">
        <v>338</v>
      </c>
      <c r="Z91" s="36" t="s">
        <v>338</v>
      </c>
      <c r="AA91" s="36" t="s">
        <v>338</v>
      </c>
      <c r="AB91" s="36" t="s">
        <v>338</v>
      </c>
      <c r="AC91" s="36" t="s">
        <v>338</v>
      </c>
      <c r="AD91" s="36" t="s">
        <v>338</v>
      </c>
      <c r="AE91" s="36" t="s">
        <v>338</v>
      </c>
      <c r="AF91" s="36" t="s">
        <v>338</v>
      </c>
      <c r="AG91" s="36" t="s">
        <v>338</v>
      </c>
      <c r="AH91" s="36" t="s">
        <v>338</v>
      </c>
      <c r="AI91" s="36" t="s">
        <v>338</v>
      </c>
      <c r="AJ91" s="36" t="s">
        <v>338</v>
      </c>
      <c r="AK91" s="36" t="s">
        <v>338</v>
      </c>
      <c r="AL91" s="36" t="s">
        <v>338</v>
      </c>
      <c r="AM91" s="36" t="s">
        <v>338</v>
      </c>
      <c r="AN91" s="36" t="s">
        <v>338</v>
      </c>
      <c r="AO91" s="36" t="s">
        <v>338</v>
      </c>
      <c r="AP91" s="36" t="s">
        <v>338</v>
      </c>
      <c r="AQ91" s="36" t="s">
        <v>338</v>
      </c>
      <c r="AR91" s="36" t="s">
        <v>338</v>
      </c>
      <c r="AS91" s="36" t="s">
        <v>338</v>
      </c>
      <c r="AT91" s="36" t="s">
        <v>338</v>
      </c>
      <c r="AU91" s="36" t="s">
        <v>338</v>
      </c>
      <c r="AV91" s="36" t="s">
        <v>338</v>
      </c>
      <c r="AW91" s="36" t="s">
        <v>338</v>
      </c>
      <c r="AX91" s="36" t="s">
        <v>338</v>
      </c>
      <c r="AY91" s="36" t="s">
        <v>338</v>
      </c>
      <c r="AZ91" s="36" t="s">
        <v>338</v>
      </c>
      <c r="BA91" s="36" t="s">
        <v>338</v>
      </c>
      <c r="BB91" s="36" t="s">
        <v>338</v>
      </c>
      <c r="BC91" s="36" t="s">
        <v>338</v>
      </c>
      <c r="BD91" s="36" t="s">
        <v>338</v>
      </c>
      <c r="BE91" s="36" t="s">
        <v>338</v>
      </c>
      <c r="BF91" s="36" t="s">
        <v>338</v>
      </c>
      <c r="BG91" s="36" t="s">
        <v>338</v>
      </c>
      <c r="BH91" s="36" t="s">
        <v>338</v>
      </c>
      <c r="BI91" s="36" t="s">
        <v>338</v>
      </c>
      <c r="BJ91" s="36" t="s">
        <v>338</v>
      </c>
      <c r="BK91" s="36" t="s">
        <v>338</v>
      </c>
      <c r="BL91" s="36" t="s">
        <v>338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4.6440233190000004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1.518474E-2</v>
      </c>
      <c r="BH92" s="36">
        <v>8.5344591999999997E-2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5.0803507200000002</v>
      </c>
      <c r="E93" s="36">
        <v>6</v>
      </c>
      <c r="F93" s="36">
        <v>0</v>
      </c>
      <c r="G93" s="36">
        <v>0</v>
      </c>
      <c r="H93" s="36">
        <v>6</v>
      </c>
      <c r="I93" s="36">
        <v>1.9693412072895375E-4</v>
      </c>
      <c r="J93" s="36">
        <v>8.0025161916333756E-2</v>
      </c>
      <c r="K93" s="36">
        <v>1.9693412072895375E-4</v>
      </c>
      <c r="L93" s="36">
        <v>0</v>
      </c>
      <c r="M93" s="36">
        <v>2.4222096037064912E-2</v>
      </c>
      <c r="N93" s="36">
        <v>5.5999999999997788E-2</v>
      </c>
      <c r="O93" s="36">
        <v>4.4968549999999996E-2</v>
      </c>
      <c r="P93" s="36">
        <v>7.5926468999999996E-2</v>
      </c>
      <c r="Q93" s="36">
        <v>4.0992821999999998E-2</v>
      </c>
      <c r="R93" s="36">
        <v>3.9757279999999996E-3</v>
      </c>
      <c r="S93" s="36">
        <v>7.0740735999999999E-2</v>
      </c>
      <c r="T93" s="36">
        <v>5.1857330000000005E-3</v>
      </c>
      <c r="U93" s="36">
        <v>0</v>
      </c>
      <c r="V93" s="36">
        <v>0</v>
      </c>
      <c r="W93" s="36">
        <v>4.5165484120728946E-2</v>
      </c>
      <c r="X93" s="36">
        <v>0.15595163091633374</v>
      </c>
      <c r="Y93" s="36">
        <v>0.2011171150370627</v>
      </c>
      <c r="Z93" s="36">
        <v>2.2509356732046651E-5</v>
      </c>
      <c r="AA93" s="36">
        <v>4.8170023406579822E-6</v>
      </c>
      <c r="AB93" s="36">
        <v>4.8169999999999998E-6</v>
      </c>
      <c r="AC93" s="36">
        <v>2.5711794373843407E-6</v>
      </c>
      <c r="AD93" s="36">
        <v>1.6009627731711686E-3</v>
      </c>
      <c r="AE93" s="36">
        <v>1.4408664958540519E-2</v>
      </c>
      <c r="AF93" s="36">
        <v>1.6009627731711686E-2</v>
      </c>
      <c r="AG93" s="36">
        <v>0</v>
      </c>
      <c r="AH93" s="36">
        <v>0</v>
      </c>
      <c r="AI93" s="36">
        <v>0</v>
      </c>
      <c r="AJ93" s="36">
        <v>4.9164361487545991E-7</v>
      </c>
      <c r="AK93" s="36">
        <v>5.9412302819206679E-7</v>
      </c>
      <c r="AL93" s="36">
        <v>1.4859500428146501E-6</v>
      </c>
      <c r="AM93" s="36">
        <v>3.0628230522598006E-6</v>
      </c>
      <c r="AN93" s="36">
        <v>1.6015568961993607E-3</v>
      </c>
      <c r="AO93" s="36">
        <v>1.4410150908583334E-2</v>
      </c>
      <c r="AP93" s="36">
        <v>0.107097997</v>
      </c>
      <c r="AQ93" s="36">
        <v>5.7668152E-2</v>
      </c>
      <c r="AR93" s="36">
        <v>0.164766149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1.1952048820000001</v>
      </c>
      <c r="BC93" s="36">
        <v>62.272727412999998</v>
      </c>
      <c r="BD93" s="36">
        <v>145.72147482400001</v>
      </c>
      <c r="BE93" s="36">
        <v>4.9803661428571427E-2</v>
      </c>
      <c r="BF93" s="36">
        <v>9.9607322857142855E-2</v>
      </c>
      <c r="BG93" s="36">
        <v>1.7679721960000001</v>
      </c>
      <c r="BH93" s="36">
        <v>20.502901603000002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5.2928832809999999</v>
      </c>
      <c r="E94" s="36">
        <v>3</v>
      </c>
      <c r="F94" s="36">
        <v>0</v>
      </c>
      <c r="G94" s="36">
        <v>0</v>
      </c>
      <c r="H94" s="36">
        <v>3</v>
      </c>
      <c r="I94" s="36">
        <v>1.0252987826565234E-3</v>
      </c>
      <c r="J94" s="36">
        <v>0.25156375811211057</v>
      </c>
      <c r="K94" s="36">
        <v>1.0252987826565234E-3</v>
      </c>
      <c r="L94" s="36">
        <v>0</v>
      </c>
      <c r="M94" s="36">
        <v>0.11839905689476264</v>
      </c>
      <c r="N94" s="36">
        <v>0.13419000000000444</v>
      </c>
      <c r="O94" s="36">
        <v>1.5465303E-2</v>
      </c>
      <c r="P94" s="36">
        <v>2.4740364000000001E-2</v>
      </c>
      <c r="Q94" s="36">
        <v>1.2524033E-2</v>
      </c>
      <c r="R94" s="36">
        <v>2.9412700000000002E-3</v>
      </c>
      <c r="S94" s="36">
        <v>2.0903923000000001E-2</v>
      </c>
      <c r="T94" s="36">
        <v>3.8364409999999995E-3</v>
      </c>
      <c r="U94" s="36">
        <v>0</v>
      </c>
      <c r="V94" s="36">
        <v>0</v>
      </c>
      <c r="W94" s="36">
        <v>1.6490601782656523E-2</v>
      </c>
      <c r="X94" s="36">
        <v>0.27630412211211058</v>
      </c>
      <c r="Y94" s="36">
        <v>0.29279472389476713</v>
      </c>
      <c r="Z94" s="36">
        <v>7.8816507398443383E-5</v>
      </c>
      <c r="AA94" s="36">
        <v>1.6866732583266884E-5</v>
      </c>
      <c r="AB94" s="36">
        <v>1.6866730000000001E-5</v>
      </c>
      <c r="AC94" s="36">
        <v>1.8357254815131371E-5</v>
      </c>
      <c r="AD94" s="36">
        <v>5.3647584798488506E-3</v>
      </c>
      <c r="AE94" s="36">
        <v>4.8282826318639657E-2</v>
      </c>
      <c r="AF94" s="36">
        <v>5.3647584798488503E-2</v>
      </c>
      <c r="AG94" s="36">
        <v>0</v>
      </c>
      <c r="AH94" s="36">
        <v>0</v>
      </c>
      <c r="AI94" s="36">
        <v>0</v>
      </c>
      <c r="AJ94" s="36">
        <v>1.7214905767756627E-6</v>
      </c>
      <c r="AK94" s="36">
        <v>2.0803223382391489E-6</v>
      </c>
      <c r="AL94" s="36">
        <v>5.203055463077258E-6</v>
      </c>
      <c r="AM94" s="36">
        <v>2.0078745391907035E-5</v>
      </c>
      <c r="AN94" s="36">
        <v>5.3668388021870898E-3</v>
      </c>
      <c r="AO94" s="36">
        <v>4.8288029374102731E-2</v>
      </c>
      <c r="AP94" s="36">
        <v>10.171553641999999</v>
      </c>
      <c r="AQ94" s="36">
        <v>5.4769904220000001</v>
      </c>
      <c r="AR94" s="36">
        <v>15.648544063999999</v>
      </c>
      <c r="AS94" s="36">
        <v>0.49451562999999998</v>
      </c>
      <c r="AT94" s="36">
        <v>10.753223409</v>
      </c>
      <c r="AU94" s="36">
        <v>23.673919959999999</v>
      </c>
      <c r="AV94" s="36">
        <v>13.832573853</v>
      </c>
      <c r="AW94" s="36">
        <v>30.453310023</v>
      </c>
      <c r="AX94" s="36">
        <v>12.689414751999999</v>
      </c>
      <c r="AY94" s="36">
        <v>27.936570994</v>
      </c>
      <c r="AZ94" s="36">
        <v>3.6541790000000005E-2</v>
      </c>
      <c r="BA94" s="36">
        <v>7.3083580000000009E-2</v>
      </c>
      <c r="BB94" s="36">
        <v>1.7026547359999999</v>
      </c>
      <c r="BC94" s="36">
        <v>119.345690691</v>
      </c>
      <c r="BD94" s="36">
        <v>262.74729180399999</v>
      </c>
      <c r="BE94" s="36">
        <v>7.0948874285714295E-2</v>
      </c>
      <c r="BF94" s="36">
        <v>0.14189774857142859</v>
      </c>
      <c r="BG94" s="36">
        <v>4.2287713980000001</v>
      </c>
      <c r="BH94" s="36">
        <v>37.822675167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4.459459453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4.7337836810000002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1.5876314285714287E-3</v>
      </c>
      <c r="BF96" s="36">
        <v>3.1752628571428574E-3</v>
      </c>
      <c r="BG96" s="36">
        <v>0.10632073</v>
      </c>
      <c r="BH96" s="36">
        <v>1.759445454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4.1352726070000001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4.6766182650000001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4.251578147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4.7287515920000001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4.4372561189999997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4.4312997669999996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4.0709641059999999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4.4626519809999996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4.4443048379999999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 t="s">
        <v>339</v>
      </c>
      <c r="V105" s="36" t="s">
        <v>339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4.1022023010000002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3.5326272520000002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4.9165547009999999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9.1670800000000002E-4</v>
      </c>
      <c r="P108" s="36">
        <v>1.4438439999999999E-3</v>
      </c>
      <c r="Q108" s="36">
        <v>8.3399700000000006E-4</v>
      </c>
      <c r="R108" s="36">
        <v>8.2711000000000001E-5</v>
      </c>
      <c r="S108" s="36">
        <v>1.3359589999999998E-3</v>
      </c>
      <c r="T108" s="36">
        <v>1.07885E-4</v>
      </c>
      <c r="U108" s="36" t="s">
        <v>339</v>
      </c>
      <c r="V108" s="36" t="s">
        <v>339</v>
      </c>
      <c r="W108" s="36">
        <v>9.1670800000000002E-4</v>
      </c>
      <c r="X108" s="36">
        <v>1.4438439999999999E-3</v>
      </c>
      <c r="Y108" s="36">
        <v>2.3605520000000001E-3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1.1306210000000001E-3</v>
      </c>
      <c r="AQ108" s="36">
        <v>6.0879599999999999E-4</v>
      </c>
      <c r="AR108" s="36">
        <v>1.739417E-3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1.4922655999999999E-2</v>
      </c>
      <c r="BC108" s="36">
        <v>0.88420198100000003</v>
      </c>
      <c r="BD108" s="36">
        <v>2.0522560379999999</v>
      </c>
      <c r="BE108" s="36">
        <v>6.2182000000000003E-4</v>
      </c>
      <c r="BF108" s="36">
        <v>1.2436400000000001E-3</v>
      </c>
      <c r="BG108" s="36">
        <v>0.37127548599999999</v>
      </c>
      <c r="BH108" s="36">
        <v>4.1645138270000004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4.9643412079999996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2.7397319999999999E-3</v>
      </c>
      <c r="P109" s="36">
        <v>4.6228789999999999E-3</v>
      </c>
      <c r="Q109" s="36">
        <v>2.448333E-3</v>
      </c>
      <c r="R109" s="36">
        <v>2.9139900000000002E-4</v>
      </c>
      <c r="S109" s="36">
        <v>4.2427940000000003E-3</v>
      </c>
      <c r="T109" s="36">
        <v>3.80085E-4</v>
      </c>
      <c r="U109" s="36" t="s">
        <v>339</v>
      </c>
      <c r="V109" s="36" t="s">
        <v>339</v>
      </c>
      <c r="W109" s="36">
        <v>2.7397319999999999E-3</v>
      </c>
      <c r="X109" s="36">
        <v>4.6228789999999999E-3</v>
      </c>
      <c r="Y109" s="36">
        <v>7.3626109999999998E-3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7.9142120000000003E-3</v>
      </c>
      <c r="AQ109" s="36">
        <v>4.2614990000000002E-3</v>
      </c>
      <c r="AR109" s="36">
        <v>1.2175711000000001E-2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0.26883864200000002</v>
      </c>
      <c r="BH109" s="36">
        <v>8.9857778740000001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4.5249831970000001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7.1295480000000003E-3</v>
      </c>
      <c r="BH110" s="36">
        <v>0.21823747600000001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5.3985967309999996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2.6428683931532581E-6</v>
      </c>
      <c r="J111" s="36">
        <v>9.5660320643536445E-4</v>
      </c>
      <c r="K111" s="36">
        <v>2.6428683931532581E-6</v>
      </c>
      <c r="L111" s="36">
        <v>0</v>
      </c>
      <c r="M111" s="36">
        <v>9.592460748285177E-4</v>
      </c>
      <c r="N111" s="36">
        <v>0</v>
      </c>
      <c r="O111" s="36">
        <v>7.7416279999999995E-3</v>
      </c>
      <c r="P111" s="36">
        <v>1.2733945999999999E-2</v>
      </c>
      <c r="Q111" s="36">
        <v>6.8200739999999998E-3</v>
      </c>
      <c r="R111" s="36">
        <v>9.2155399999999999E-4</v>
      </c>
      <c r="S111" s="36">
        <v>1.1531919E-2</v>
      </c>
      <c r="T111" s="36">
        <v>1.202027E-3</v>
      </c>
      <c r="U111" s="36" t="s">
        <v>339</v>
      </c>
      <c r="V111" s="36" t="s">
        <v>339</v>
      </c>
      <c r="W111" s="36">
        <v>7.7442708683931527E-3</v>
      </c>
      <c r="X111" s="36">
        <v>1.3690549206435363E-2</v>
      </c>
      <c r="Y111" s="36">
        <v>2.1434820074828515E-2</v>
      </c>
      <c r="Z111" s="36">
        <v>3.0720645828112401E-7</v>
      </c>
      <c r="AA111" s="36">
        <v>6.5742182072160529E-8</v>
      </c>
      <c r="AB111" s="36">
        <v>6.5742200000000005E-8</v>
      </c>
      <c r="AC111" s="36">
        <v>4.8477803629416094E-8</v>
      </c>
      <c r="AD111" s="36">
        <v>1.0451008461853751E-5</v>
      </c>
      <c r="AE111" s="36">
        <v>9.4059076156683758E-5</v>
      </c>
      <c r="AF111" s="36">
        <v>1.0451008461853751E-4</v>
      </c>
      <c r="AG111" s="36" t="s">
        <v>339</v>
      </c>
      <c r="AH111" s="36" t="s">
        <v>339</v>
      </c>
      <c r="AI111" s="36" t="s">
        <v>339</v>
      </c>
      <c r="AJ111" s="36">
        <v>6.7099300099367786E-9</v>
      </c>
      <c r="AK111" s="36">
        <v>8.1085644475832472E-9</v>
      </c>
      <c r="AL111" s="36">
        <v>2.0280179552569918E-8</v>
      </c>
      <c r="AM111" s="36">
        <v>5.5187733639352872E-8</v>
      </c>
      <c r="AN111" s="36">
        <v>1.0459117026301335E-5</v>
      </c>
      <c r="AO111" s="36">
        <v>9.4079356336236334E-5</v>
      </c>
      <c r="AP111" s="36">
        <v>6.7620473E-2</v>
      </c>
      <c r="AQ111" s="36">
        <v>3.6411024E-2</v>
      </c>
      <c r="AR111" s="36">
        <v>0.104031497</v>
      </c>
      <c r="AS111" s="36">
        <v>1.4912497E-2</v>
      </c>
      <c r="AT111" s="36">
        <v>3.8882960000000001E-2</v>
      </c>
      <c r="AU111" s="36">
        <v>8.5685528999999996E-2</v>
      </c>
      <c r="AV111" s="36">
        <v>0.15014686999999999</v>
      </c>
      <c r="AW111" s="36">
        <v>0.33087537900000002</v>
      </c>
      <c r="AX111" s="36">
        <v>0.13430329199999999</v>
      </c>
      <c r="AY111" s="36">
        <v>0.29596123299999999</v>
      </c>
      <c r="AZ111" s="36">
        <v>3.8834285714285714E-5</v>
      </c>
      <c r="BA111" s="36">
        <v>7.7668571428571428E-5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3.870615522</v>
      </c>
      <c r="BH111" s="36">
        <v>12.296791942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5.2996998450000001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9.8775388824458017E-4</v>
      </c>
      <c r="J112" s="36">
        <v>0.3291909087771076</v>
      </c>
      <c r="K112" s="36">
        <v>9.8775388824458017E-4</v>
      </c>
      <c r="L112" s="36">
        <v>0</v>
      </c>
      <c r="M112" s="36">
        <v>0.12368866266532746</v>
      </c>
      <c r="N112" s="36">
        <v>0.20649000000002471</v>
      </c>
      <c r="O112" s="36">
        <v>1.220304E-3</v>
      </c>
      <c r="P112" s="36">
        <v>2.0004860000000001E-3</v>
      </c>
      <c r="Q112" s="36">
        <v>1.1023809999999999E-3</v>
      </c>
      <c r="R112" s="36">
        <v>1.17923E-4</v>
      </c>
      <c r="S112" s="36">
        <v>1.8466730000000001E-3</v>
      </c>
      <c r="T112" s="36">
        <v>1.5381299999999999E-4</v>
      </c>
      <c r="U112" s="36" t="s">
        <v>339</v>
      </c>
      <c r="V112" s="36" t="s">
        <v>339</v>
      </c>
      <c r="W112" s="36">
        <v>2.2080578882445801E-3</v>
      </c>
      <c r="X112" s="36">
        <v>0.33119139477710763</v>
      </c>
      <c r="Y112" s="36">
        <v>0.3333994526653522</v>
      </c>
      <c r="Z112" s="36">
        <v>7.7095734994129042E-5</v>
      </c>
      <c r="AA112" s="36">
        <v>1.649848728874361E-5</v>
      </c>
      <c r="AB112" s="36">
        <v>1.6498500000000001E-5</v>
      </c>
      <c r="AC112" s="36">
        <v>1.0087070843608501E-5</v>
      </c>
      <c r="AD112" s="36">
        <v>4.5932193233057059E-3</v>
      </c>
      <c r="AE112" s="36">
        <v>4.1338973909751359E-2</v>
      </c>
      <c r="AF112" s="36">
        <v>4.5932193233057056E-2</v>
      </c>
      <c r="AG112" s="36" t="s">
        <v>339</v>
      </c>
      <c r="AH112" s="36" t="s">
        <v>339</v>
      </c>
      <c r="AI112" s="36" t="s">
        <v>339</v>
      </c>
      <c r="AJ112" s="36">
        <v>1.6839074486242205E-6</v>
      </c>
      <c r="AK112" s="36">
        <v>2.0349052897294612E-6</v>
      </c>
      <c r="AL112" s="36">
        <v>5.0894637287476665E-6</v>
      </c>
      <c r="AM112" s="36">
        <v>1.1770978292232722E-5</v>
      </c>
      <c r="AN112" s="36">
        <v>4.5952542285954351E-3</v>
      </c>
      <c r="AO112" s="36">
        <v>4.1344063373480108E-2</v>
      </c>
      <c r="AP112" s="36">
        <v>9.7937180490000006</v>
      </c>
      <c r="AQ112" s="36">
        <v>5.2735404880000001</v>
      </c>
      <c r="AR112" s="36">
        <v>15.067258537000001</v>
      </c>
      <c r="AS112" s="36">
        <v>0.38588447100000001</v>
      </c>
      <c r="AT112" s="36">
        <v>37.828399046000001</v>
      </c>
      <c r="AU112" s="36">
        <v>72.967575409999995</v>
      </c>
      <c r="AV112" s="36">
        <v>25.161054077999999</v>
      </c>
      <c r="AW112" s="36">
        <v>48.533407629999999</v>
      </c>
      <c r="AX112" s="36">
        <v>23.553427723999999</v>
      </c>
      <c r="AY112" s="36">
        <v>45.432441154999999</v>
      </c>
      <c r="AZ112" s="36">
        <v>5.3586728571428576E-3</v>
      </c>
      <c r="BA112" s="36">
        <v>1.0717345714285715E-2</v>
      </c>
      <c r="BB112" s="36">
        <v>0.15326307</v>
      </c>
      <c r="BC112" s="36">
        <v>8.3930368099999999</v>
      </c>
      <c r="BD112" s="36">
        <v>16.189412234999999</v>
      </c>
      <c r="BE112" s="36">
        <v>6.3864042857142856E-3</v>
      </c>
      <c r="BF112" s="36">
        <v>1.2772808571428571E-2</v>
      </c>
      <c r="BG112" s="36">
        <v>2.4263478940000001</v>
      </c>
      <c r="BH112" s="36">
        <v>11.467682323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6.3344856140000001</v>
      </c>
      <c r="E113" s="36">
        <v>3</v>
      </c>
      <c r="F113" s="36">
        <v>1</v>
      </c>
      <c r="G113" s="36">
        <v>2</v>
      </c>
      <c r="H113" s="36">
        <v>0</v>
      </c>
      <c r="I113" s="36">
        <v>11.732398724887656</v>
      </c>
      <c r="J113" s="36">
        <v>63.581496073887124</v>
      </c>
      <c r="K113" s="36">
        <v>8.5522632248841113</v>
      </c>
      <c r="L113" s="36">
        <v>3.1801355000035452</v>
      </c>
      <c r="M113" s="36">
        <v>59.86873979877091</v>
      </c>
      <c r="N113" s="36">
        <v>15.445155000003879</v>
      </c>
      <c r="O113" s="36">
        <v>0.231474547</v>
      </c>
      <c r="P113" s="36">
        <v>0.33228112999999998</v>
      </c>
      <c r="Q113" s="36">
        <v>0.203263254</v>
      </c>
      <c r="R113" s="36">
        <v>2.8211292999999998E-2</v>
      </c>
      <c r="S113" s="36">
        <v>0.295483791</v>
      </c>
      <c r="T113" s="36">
        <v>3.6797339000000005E-2</v>
      </c>
      <c r="U113" s="36">
        <v>1.9799999999999998E-2</v>
      </c>
      <c r="V113" s="36">
        <v>4.6800000000000001E-2</v>
      </c>
      <c r="W113" s="36">
        <v>11.983673271887655</v>
      </c>
      <c r="X113" s="36">
        <v>63.960577203887119</v>
      </c>
      <c r="Y113" s="36">
        <v>75.94425047577478</v>
      </c>
      <c r="Z113" s="36">
        <v>7.7776491056071401E-2</v>
      </c>
      <c r="AA113" s="36">
        <v>3.7478931772074238E-2</v>
      </c>
      <c r="AB113" s="36">
        <v>3.7478932E-2</v>
      </c>
      <c r="AC113" s="36">
        <v>5.9184090853841388E-2</v>
      </c>
      <c r="AD113" s="36">
        <v>0.37118109012952372</v>
      </c>
      <c r="AE113" s="36">
        <v>3.4057630139968511</v>
      </c>
      <c r="AF113" s="36">
        <v>3.7769441041263754</v>
      </c>
      <c r="AG113" s="36">
        <v>3.2296069945173611E-3</v>
      </c>
      <c r="AH113" s="36">
        <v>5.4940440826272358E-3</v>
      </c>
      <c r="AI113" s="36">
        <v>1.7595789832198037E-2</v>
      </c>
      <c r="AJ113" s="36">
        <v>3.8252603489218598E-3</v>
      </c>
      <c r="AK113" s="36">
        <v>4.6226067206237391E-3</v>
      </c>
      <c r="AL113" s="36">
        <v>1.156151559270238E-2</v>
      </c>
      <c r="AM113" s="36">
        <v>6.6238958197280609E-2</v>
      </c>
      <c r="AN113" s="36">
        <v>0.38129774093277469</v>
      </c>
      <c r="AO113" s="36">
        <v>3.4349203194217512</v>
      </c>
      <c r="AP113" s="36">
        <v>215.765114627</v>
      </c>
      <c r="AQ113" s="36">
        <v>116.181215568</v>
      </c>
      <c r="AR113" s="36">
        <v>331.94633019499997</v>
      </c>
      <c r="AS113" s="36">
        <v>53.242312478999999</v>
      </c>
      <c r="AT113" s="36">
        <v>167.00102036600001</v>
      </c>
      <c r="AU113" s="36">
        <v>336.016307423</v>
      </c>
      <c r="AV113" s="36">
        <v>121.814813538</v>
      </c>
      <c r="AW113" s="36">
        <v>245.098884696</v>
      </c>
      <c r="AX113" s="36">
        <v>118.60523062199999</v>
      </c>
      <c r="AY113" s="36">
        <v>238.64100678899999</v>
      </c>
      <c r="AZ113" s="36">
        <v>0.77266367714285722</v>
      </c>
      <c r="BA113" s="36">
        <v>1.5453273557142859</v>
      </c>
      <c r="BB113" s="36">
        <v>0.73745632000000005</v>
      </c>
      <c r="BC113" s="36">
        <v>34.159951868999997</v>
      </c>
      <c r="BD113" s="36">
        <v>68.731920701000007</v>
      </c>
      <c r="BE113" s="36">
        <v>3.072948E-2</v>
      </c>
      <c r="BF113" s="36">
        <v>6.145896E-2</v>
      </c>
      <c r="BG113" s="36">
        <v>6.8069920740000001</v>
      </c>
      <c r="BH113" s="36">
        <v>30.799668749999999</v>
      </c>
      <c r="BI113" s="36">
        <v>0.69000000000000017</v>
      </c>
      <c r="BJ113" s="36">
        <v>0.82000000000000028</v>
      </c>
      <c r="BK113" s="36">
        <v>0.9900000000000001</v>
      </c>
      <c r="BL113" s="36">
        <v>1.1600000000000001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4.8788599330000002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1.0327680000000001E-3</v>
      </c>
      <c r="P114" s="36">
        <v>1.6275760000000002E-3</v>
      </c>
      <c r="Q114" s="36">
        <v>9.8839200000000005E-4</v>
      </c>
      <c r="R114" s="36">
        <v>4.4375999999999997E-5</v>
      </c>
      <c r="S114" s="36">
        <v>1.5696940000000002E-3</v>
      </c>
      <c r="T114" s="36">
        <v>5.7881999999999999E-5</v>
      </c>
      <c r="U114" s="36">
        <v>0</v>
      </c>
      <c r="V114" s="36">
        <v>0</v>
      </c>
      <c r="W114" s="36">
        <v>1.0327680000000001E-3</v>
      </c>
      <c r="X114" s="36">
        <v>1.6275760000000002E-3</v>
      </c>
      <c r="Y114" s="36">
        <v>2.6603440000000003E-3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1.6485269999999999E-3</v>
      </c>
      <c r="AQ114" s="36">
        <v>8.8766799999999999E-4</v>
      </c>
      <c r="AR114" s="36">
        <v>2.5361949999999998E-3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1.0776694339999999</v>
      </c>
      <c r="BH114" s="36">
        <v>3.9759826949999999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4.7391798249999999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0.492885878</v>
      </c>
      <c r="BC115" s="36">
        <v>40.605497067000002</v>
      </c>
      <c r="BD115" s="36">
        <v>86.935425593000005</v>
      </c>
      <c r="BE115" s="36">
        <v>0.32005576428571431</v>
      </c>
      <c r="BF115" s="36">
        <v>0.6401115300000001</v>
      </c>
      <c r="BG115" s="36">
        <v>0.81034752799999998</v>
      </c>
      <c r="BH115" s="36">
        <v>3.8191341919999999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4.6518844460000004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0.20133027000000001</v>
      </c>
      <c r="BH116" s="36">
        <v>0.30505793399999998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4.9544527440000001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1.4032000000000001E-4</v>
      </c>
      <c r="P117" s="36">
        <v>2.4519400000000001E-4</v>
      </c>
      <c r="Q117" s="36">
        <v>1.3181400000000001E-4</v>
      </c>
      <c r="R117" s="36">
        <v>8.5059999999999995E-6</v>
      </c>
      <c r="S117" s="36">
        <v>2.3409900000000001E-4</v>
      </c>
      <c r="T117" s="36">
        <v>1.1095000000000001E-5</v>
      </c>
      <c r="U117" s="36">
        <v>0</v>
      </c>
      <c r="V117" s="36">
        <v>0</v>
      </c>
      <c r="W117" s="36">
        <v>1.4032000000000001E-4</v>
      </c>
      <c r="X117" s="36">
        <v>2.4519400000000001E-4</v>
      </c>
      <c r="Y117" s="36">
        <v>3.85514E-4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1.9531299999999999E-4</v>
      </c>
      <c r="AQ117" s="36">
        <v>1.0516799999999999E-4</v>
      </c>
      <c r="AR117" s="36">
        <v>3.0048100000000001E-4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0.16539741699999999</v>
      </c>
      <c r="BC117" s="36">
        <v>7.7024851979999998</v>
      </c>
      <c r="BD117" s="36">
        <v>17.828108309000001</v>
      </c>
      <c r="BE117" s="36">
        <v>0.10740092000000001</v>
      </c>
      <c r="BF117" s="36">
        <v>0.21480184142857145</v>
      </c>
      <c r="BG117" s="36">
        <v>0.58768387899999996</v>
      </c>
      <c r="BH117" s="36">
        <v>3.0348667589999998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5.200986415</v>
      </c>
      <c r="E118" s="36">
        <v>46</v>
      </c>
      <c r="F118" s="36">
        <v>0</v>
      </c>
      <c r="G118" s="36">
        <v>4</v>
      </c>
      <c r="H118" s="36">
        <v>42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4.1252900000000002E-3</v>
      </c>
      <c r="P118" s="36">
        <v>5.9901989999999999E-3</v>
      </c>
      <c r="Q118" s="36">
        <v>3.6564760000000001E-3</v>
      </c>
      <c r="R118" s="36">
        <v>4.6881399999999996E-4</v>
      </c>
      <c r="S118" s="36">
        <v>5.378702E-3</v>
      </c>
      <c r="T118" s="36">
        <v>6.1149700000000002E-4</v>
      </c>
      <c r="U118" s="36">
        <v>6.3E-2</v>
      </c>
      <c r="V118" s="36">
        <v>0.1512</v>
      </c>
      <c r="W118" s="36">
        <v>6.7125290000000004E-2</v>
      </c>
      <c r="X118" s="36">
        <v>0.157190199</v>
      </c>
      <c r="Y118" s="36">
        <v>0.22431548900000001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1.2131592307692306E-2</v>
      </c>
      <c r="AH118" s="36">
        <v>2.0637651282051285E-2</v>
      </c>
      <c r="AI118" s="36">
        <v>6.6096261538461543E-2</v>
      </c>
      <c r="AJ118" s="36">
        <v>0</v>
      </c>
      <c r="AK118" s="36">
        <v>0</v>
      </c>
      <c r="AL118" s="36">
        <v>0</v>
      </c>
      <c r="AM118" s="36">
        <v>1.2131592307692306E-2</v>
      </c>
      <c r="AN118" s="36">
        <v>2.0637651282051285E-2</v>
      </c>
      <c r="AO118" s="36">
        <v>6.6096261538461543E-2</v>
      </c>
      <c r="AP118" s="36">
        <v>0.28929972700000001</v>
      </c>
      <c r="AQ118" s="36">
        <v>0.15577677600000001</v>
      </c>
      <c r="AR118" s="36">
        <v>0.44507650300000001</v>
      </c>
      <c r="AS118" s="36">
        <v>2.3754246999999999E-2</v>
      </c>
      <c r="AT118" s="36">
        <v>2.3043478999999999E-2</v>
      </c>
      <c r="AU118" s="36">
        <v>5.454788E-2</v>
      </c>
      <c r="AV118" s="36">
        <v>7.9949760999999994E-2</v>
      </c>
      <c r="AW118" s="36">
        <v>0.18925484000000001</v>
      </c>
      <c r="AX118" s="36">
        <v>7.1688232000000005E-2</v>
      </c>
      <c r="AY118" s="36">
        <v>0.16969838000000001</v>
      </c>
      <c r="AZ118" s="36">
        <v>4.0721057142857143E-3</v>
      </c>
      <c r="BA118" s="36">
        <v>8.1442128571428581E-3</v>
      </c>
      <c r="BB118" s="36">
        <v>0.341365853</v>
      </c>
      <c r="BC118" s="36">
        <v>11.876328445</v>
      </c>
      <c r="BD118" s="36">
        <v>28.113312752999999</v>
      </c>
      <c r="BE118" s="36">
        <v>0.22166613857142861</v>
      </c>
      <c r="BF118" s="36">
        <v>0.44333227714285722</v>
      </c>
      <c r="BG118" s="36">
        <v>1.463903253</v>
      </c>
      <c r="BH118" s="36">
        <v>9.5620138899999993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5.2318445669999996</v>
      </c>
      <c r="E119" s="36">
        <v>11</v>
      </c>
      <c r="F119" s="36">
        <v>0</v>
      </c>
      <c r="G119" s="36">
        <v>0</v>
      </c>
      <c r="H119" s="36">
        <v>11</v>
      </c>
      <c r="I119" s="36">
        <v>2.1321173913684671E-4</v>
      </c>
      <c r="J119" s="36">
        <v>8.2735105378806559E-2</v>
      </c>
      <c r="K119" s="36">
        <v>2.1321173913684671E-4</v>
      </c>
      <c r="L119" s="36">
        <v>0</v>
      </c>
      <c r="M119" s="36">
        <v>4.8433317117944678E-2</v>
      </c>
      <c r="N119" s="36">
        <v>3.4514999999998713E-2</v>
      </c>
      <c r="O119" s="36">
        <v>6.5316200000000001E-3</v>
      </c>
      <c r="P119" s="36">
        <v>1.1592093999999999E-2</v>
      </c>
      <c r="Q119" s="36">
        <v>6.205973E-3</v>
      </c>
      <c r="R119" s="36">
        <v>3.2564699999999998E-4</v>
      </c>
      <c r="S119" s="36">
        <v>1.1167336999999999E-2</v>
      </c>
      <c r="T119" s="36">
        <v>4.24757E-4</v>
      </c>
      <c r="U119" s="36">
        <v>0</v>
      </c>
      <c r="V119" s="36">
        <v>0</v>
      </c>
      <c r="W119" s="36">
        <v>6.744831739136847E-3</v>
      </c>
      <c r="X119" s="36">
        <v>9.4327199378806556E-2</v>
      </c>
      <c r="Y119" s="36">
        <v>0.1010720311179434</v>
      </c>
      <c r="Z119" s="36">
        <v>2.359135775708341E-5</v>
      </c>
      <c r="AA119" s="36">
        <v>5.0485505600158502E-6</v>
      </c>
      <c r="AB119" s="36">
        <v>5.0485500000000001E-6</v>
      </c>
      <c r="AC119" s="36">
        <v>1.9644722628112322E-6</v>
      </c>
      <c r="AD119" s="36">
        <v>6.1233375116835414E-4</v>
      </c>
      <c r="AE119" s="36">
        <v>5.5110037605151868E-3</v>
      </c>
      <c r="AF119" s="36">
        <v>6.1233375116835406E-3</v>
      </c>
      <c r="AG119" s="36">
        <v>0</v>
      </c>
      <c r="AH119" s="36">
        <v>0</v>
      </c>
      <c r="AI119" s="36">
        <v>0</v>
      </c>
      <c r="AJ119" s="36">
        <v>5.1527659785748458E-7</v>
      </c>
      <c r="AK119" s="36">
        <v>6.2268212870646852E-7</v>
      </c>
      <c r="AL119" s="36">
        <v>1.5573786773203038E-6</v>
      </c>
      <c r="AM119" s="36">
        <v>2.4797488606687168E-6</v>
      </c>
      <c r="AN119" s="36">
        <v>6.1295643329706056E-4</v>
      </c>
      <c r="AO119" s="36">
        <v>5.5125611391925074E-3</v>
      </c>
      <c r="AP119" s="36">
        <v>5.2110954000000001E-2</v>
      </c>
      <c r="AQ119" s="36">
        <v>2.8059744000000001E-2</v>
      </c>
      <c r="AR119" s="36">
        <v>8.0170697999999999E-2</v>
      </c>
      <c r="AS119" s="36">
        <v>4.2262539999999996E-3</v>
      </c>
      <c r="AT119" s="36">
        <v>1.0964840999999999E-2</v>
      </c>
      <c r="AU119" s="36">
        <v>2.4176092999999999E-2</v>
      </c>
      <c r="AV119" s="36">
        <v>6.7028816000000005E-2</v>
      </c>
      <c r="AW119" s="36">
        <v>0.14779008799999999</v>
      </c>
      <c r="AX119" s="36">
        <v>5.9295982999999997E-2</v>
      </c>
      <c r="AY119" s="36">
        <v>0.13074016699999999</v>
      </c>
      <c r="AZ119" s="36">
        <v>7.1367857142857149E-4</v>
      </c>
      <c r="BA119" s="36">
        <v>1.4273585714285714E-3</v>
      </c>
      <c r="BB119" s="36">
        <v>0.63209187</v>
      </c>
      <c r="BC119" s="36">
        <v>33.535757111999999</v>
      </c>
      <c r="BD119" s="36">
        <v>73.942115641000001</v>
      </c>
      <c r="BE119" s="36">
        <v>0.41044926571428569</v>
      </c>
      <c r="BF119" s="36">
        <v>0.82089853285714298</v>
      </c>
      <c r="BG119" s="36">
        <v>0.55291864999999996</v>
      </c>
      <c r="BH119" s="36">
        <v>12.851903038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5.3451479280000003</v>
      </c>
      <c r="E120" s="36">
        <v>14</v>
      </c>
      <c r="F120" s="36">
        <v>1</v>
      </c>
      <c r="G120" s="36">
        <v>4</v>
      </c>
      <c r="H120" s="36">
        <v>9</v>
      </c>
      <c r="I120" s="36">
        <v>6.4360078318297803E-4</v>
      </c>
      <c r="J120" s="36">
        <v>0.16759436068256184</v>
      </c>
      <c r="K120" s="36">
        <v>6.4360078318297803E-4</v>
      </c>
      <c r="L120" s="36">
        <v>0</v>
      </c>
      <c r="M120" s="36">
        <v>8.5877961465728847E-2</v>
      </c>
      <c r="N120" s="36">
        <v>8.2360000000015976E-2</v>
      </c>
      <c r="O120" s="36">
        <v>1.6808789999999999E-3</v>
      </c>
      <c r="P120" s="36">
        <v>2.701092E-3</v>
      </c>
      <c r="Q120" s="36">
        <v>1.527919E-3</v>
      </c>
      <c r="R120" s="36">
        <v>1.5296E-4</v>
      </c>
      <c r="S120" s="36">
        <v>2.5015770000000001E-3</v>
      </c>
      <c r="T120" s="36">
        <v>1.9951499999999999E-4</v>
      </c>
      <c r="U120" s="36">
        <v>4.5650000000000003E-2</v>
      </c>
      <c r="V120" s="36">
        <v>0.10790000000000001</v>
      </c>
      <c r="W120" s="36">
        <v>4.7974479783182984E-2</v>
      </c>
      <c r="X120" s="36">
        <v>0.27819545268256185</v>
      </c>
      <c r="Y120" s="36">
        <v>0.32616993246574483</v>
      </c>
      <c r="Z120" s="36">
        <v>4.7453544025476016E-5</v>
      </c>
      <c r="AA120" s="36">
        <v>1.0155058421451865E-5</v>
      </c>
      <c r="AB120" s="36">
        <v>1.01551E-5</v>
      </c>
      <c r="AC120" s="36">
        <v>1.0393574128449235E-5</v>
      </c>
      <c r="AD120" s="36">
        <v>1.878343944206764E-3</v>
      </c>
      <c r="AE120" s="36">
        <v>1.6905095497860876E-2</v>
      </c>
      <c r="AF120" s="36">
        <v>1.8783439442067642E-2</v>
      </c>
      <c r="AG120" s="36">
        <v>8.5489041266256279E-3</v>
      </c>
      <c r="AH120" s="36">
        <v>1.4542963341845896E-2</v>
      </c>
      <c r="AI120" s="36">
        <v>4.6576788000236187E-2</v>
      </c>
      <c r="AJ120" s="36">
        <v>1.0364729236914689E-6</v>
      </c>
      <c r="AK120" s="36">
        <v>1.2525179081572053E-6</v>
      </c>
      <c r="AL120" s="36">
        <v>3.1326492173109937E-6</v>
      </c>
      <c r="AM120" s="36">
        <v>8.5603341736777677E-3</v>
      </c>
      <c r="AN120" s="36">
        <v>1.6422559803960818E-2</v>
      </c>
      <c r="AO120" s="36">
        <v>6.3485016147314374E-2</v>
      </c>
      <c r="AP120" s="36">
        <v>2.3346140929999999</v>
      </c>
      <c r="AQ120" s="36">
        <v>1.2570998959999999</v>
      </c>
      <c r="AR120" s="36">
        <v>3.5917139889999996</v>
      </c>
      <c r="AS120" s="36">
        <v>0.543107962</v>
      </c>
      <c r="AT120" s="36">
        <v>69.518644170000002</v>
      </c>
      <c r="AU120" s="36">
        <v>153.69191541999999</v>
      </c>
      <c r="AV120" s="36">
        <v>38.721103591000002</v>
      </c>
      <c r="AW120" s="36">
        <v>85.604669786000002</v>
      </c>
      <c r="AX120" s="36">
        <v>36.599509329</v>
      </c>
      <c r="AY120" s="36">
        <v>80.914246233</v>
      </c>
      <c r="AZ120" s="36">
        <v>0.23456177142857143</v>
      </c>
      <c r="BA120" s="36">
        <v>0.46912354428571434</v>
      </c>
      <c r="BB120" s="36">
        <v>0.25286741499999998</v>
      </c>
      <c r="BC120" s="36">
        <v>9.2576646240000002</v>
      </c>
      <c r="BD120" s="36">
        <v>20.466857854000001</v>
      </c>
      <c r="BE120" s="36">
        <v>0.16419962000000002</v>
      </c>
      <c r="BF120" s="36">
        <v>0.32839924142857146</v>
      </c>
      <c r="BG120" s="36">
        <v>1.329535849</v>
      </c>
      <c r="BH120" s="36">
        <v>8.5310604609999992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6.0811097270000003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2.1452582807386671</v>
      </c>
      <c r="J121" s="36">
        <v>26.2502377088679</v>
      </c>
      <c r="K121" s="36">
        <v>1.2710487807436421</v>
      </c>
      <c r="L121" s="36">
        <v>0.87420949999502495</v>
      </c>
      <c r="M121" s="36">
        <v>21.778092989598363</v>
      </c>
      <c r="N121" s="36">
        <v>6.6174030000082027</v>
      </c>
      <c r="O121" s="36">
        <v>4.5120718000000004E-2</v>
      </c>
      <c r="P121" s="36">
        <v>7.5293387999999989E-2</v>
      </c>
      <c r="Q121" s="36">
        <v>4.0520800000000003E-2</v>
      </c>
      <c r="R121" s="36">
        <v>4.5999179999999997E-3</v>
      </c>
      <c r="S121" s="36">
        <v>6.9293494999999997E-2</v>
      </c>
      <c r="T121" s="36">
        <v>5.9998929999999992E-3</v>
      </c>
      <c r="U121" s="36" t="s">
        <v>339</v>
      </c>
      <c r="V121" s="36" t="s">
        <v>339</v>
      </c>
      <c r="W121" s="36">
        <v>2.1903789987386673</v>
      </c>
      <c r="X121" s="36">
        <v>26.325531096867898</v>
      </c>
      <c r="Y121" s="36">
        <v>28.515910095606564</v>
      </c>
      <c r="Z121" s="36">
        <v>2.6074392355815847E-2</v>
      </c>
      <c r="AA121" s="36">
        <v>1.2515011889332652E-2</v>
      </c>
      <c r="AB121" s="36">
        <v>1.2515012000000001E-2</v>
      </c>
      <c r="AC121" s="36">
        <v>2.366732264795967E-2</v>
      </c>
      <c r="AD121" s="36">
        <v>0.3708008848175971</v>
      </c>
      <c r="AE121" s="36">
        <v>3.3372079633583742</v>
      </c>
      <c r="AF121" s="36">
        <v>3.7080088481759708</v>
      </c>
      <c r="AG121" s="36" t="s">
        <v>339</v>
      </c>
      <c r="AH121" s="36" t="s">
        <v>339</v>
      </c>
      <c r="AI121" s="36" t="s">
        <v>339</v>
      </c>
      <c r="AJ121" s="36">
        <v>1.2773356378248963E-3</v>
      </c>
      <c r="AK121" s="36">
        <v>1.543586636350437E-3</v>
      </c>
      <c r="AL121" s="36">
        <v>3.8606357934867896E-3</v>
      </c>
      <c r="AM121" s="36">
        <v>2.4944658285784564E-2</v>
      </c>
      <c r="AN121" s="36">
        <v>0.37234447145394756</v>
      </c>
      <c r="AO121" s="36">
        <v>3.3410685991518609</v>
      </c>
      <c r="AP121" s="36">
        <v>187.06995757999999</v>
      </c>
      <c r="AQ121" s="36">
        <v>100.729977158</v>
      </c>
      <c r="AR121" s="36">
        <v>287.79993473799999</v>
      </c>
      <c r="AS121" s="36">
        <v>20.882915057000002</v>
      </c>
      <c r="AT121" s="36">
        <v>916.29271449700002</v>
      </c>
      <c r="AU121" s="36">
        <v>2107.966252532</v>
      </c>
      <c r="AV121" s="36">
        <v>558.07641004899995</v>
      </c>
      <c r="AW121" s="36">
        <v>1283.8760148419999</v>
      </c>
      <c r="AX121" s="36">
        <v>543.51813920300003</v>
      </c>
      <c r="AY121" s="36">
        <v>1250.3841588519999</v>
      </c>
      <c r="AZ121" s="36">
        <v>2.7053497342857145</v>
      </c>
      <c r="BA121" s="36">
        <v>5.41069947</v>
      </c>
      <c r="BB121" s="36">
        <v>0.81058689699999997</v>
      </c>
      <c r="BC121" s="36">
        <v>55.022780486000002</v>
      </c>
      <c r="BD121" s="36">
        <v>126.58199999999999</v>
      </c>
      <c r="BE121" s="36">
        <v>0.52635512714285715</v>
      </c>
      <c r="BF121" s="36">
        <v>1.0527102557142858</v>
      </c>
      <c r="BG121" s="36">
        <v>4.4398385830000002</v>
      </c>
      <c r="BH121" s="36">
        <v>24.629725277999999</v>
      </c>
      <c r="BI121" s="36">
        <v>0.12</v>
      </c>
      <c r="BJ121" s="36">
        <v>0.12</v>
      </c>
      <c r="BK121" s="36">
        <v>0.21</v>
      </c>
      <c r="BL121" s="36">
        <v>0.26999999999999996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6.8531297870000003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232.83540289488991</v>
      </c>
      <c r="J122" s="36">
        <v>447.01526190329247</v>
      </c>
      <c r="K122" s="36">
        <v>177.35433339487582</v>
      </c>
      <c r="L122" s="36">
        <v>55.481069500014101</v>
      </c>
      <c r="M122" s="36">
        <v>511.30643229819236</v>
      </c>
      <c r="N122" s="36">
        <v>168.54423249999004</v>
      </c>
      <c r="O122" s="36">
        <v>1.249050397</v>
      </c>
      <c r="P122" s="36">
        <v>2.014386322</v>
      </c>
      <c r="Q122" s="36">
        <v>1.057129982</v>
      </c>
      <c r="R122" s="36">
        <v>0.19192041500000001</v>
      </c>
      <c r="S122" s="36">
        <v>1.7640553450000001</v>
      </c>
      <c r="T122" s="36">
        <v>0.25033097700000001</v>
      </c>
      <c r="U122" s="36" t="s">
        <v>339</v>
      </c>
      <c r="V122" s="36" t="s">
        <v>339</v>
      </c>
      <c r="W122" s="36">
        <v>234.0844532918899</v>
      </c>
      <c r="X122" s="36">
        <v>449.02964822529248</v>
      </c>
      <c r="Y122" s="36">
        <v>683.11410151718235</v>
      </c>
      <c r="Z122" s="36">
        <v>0.95268197347875494</v>
      </c>
      <c r="AA122" s="36">
        <v>0.47684508214721233</v>
      </c>
      <c r="AB122" s="36">
        <v>0.47684508199999998</v>
      </c>
      <c r="AC122" s="36">
        <v>1.9819856066647028</v>
      </c>
      <c r="AD122" s="36">
        <v>3.2601219757574174</v>
      </c>
      <c r="AE122" s="36">
        <v>37.315776627726784</v>
      </c>
      <c r="AF122" s="36">
        <v>40.575898603484205</v>
      </c>
      <c r="AG122" s="36" t="s">
        <v>339</v>
      </c>
      <c r="AH122" s="36" t="s">
        <v>339</v>
      </c>
      <c r="AI122" s="36" t="s">
        <v>339</v>
      </c>
      <c r="AJ122" s="36">
        <v>4.8669006753509714E-2</v>
      </c>
      <c r="AK122" s="36">
        <v>5.8813503030171146E-2</v>
      </c>
      <c r="AL122" s="36">
        <v>0.14709735727918941</v>
      </c>
      <c r="AM122" s="36">
        <v>2.0306546134182124</v>
      </c>
      <c r="AN122" s="36">
        <v>3.3189354787875884</v>
      </c>
      <c r="AO122" s="36">
        <v>37.46287398500597</v>
      </c>
      <c r="AP122" s="36">
        <v>699.18983602499998</v>
      </c>
      <c r="AQ122" s="36">
        <v>376.48683478300001</v>
      </c>
      <c r="AR122" s="36">
        <v>1075.6766708079999</v>
      </c>
      <c r="AS122" s="36">
        <v>367.43939920100001</v>
      </c>
      <c r="AT122" s="36">
        <v>1414.3445627890001</v>
      </c>
      <c r="AU122" s="36">
        <v>3241.977349837</v>
      </c>
      <c r="AV122" s="36">
        <v>1194.347136849</v>
      </c>
      <c r="AW122" s="36">
        <v>2737.6966457680001</v>
      </c>
      <c r="AX122" s="36">
        <v>1186.578260455</v>
      </c>
      <c r="AY122" s="36">
        <v>2719.8887353300001</v>
      </c>
      <c r="AZ122" s="36">
        <v>68.306017091428572</v>
      </c>
      <c r="BA122" s="36">
        <v>136.6120341842857</v>
      </c>
      <c r="BB122" s="36">
        <v>2.248403073</v>
      </c>
      <c r="BC122" s="36">
        <v>106.048043424</v>
      </c>
      <c r="BD122" s="36">
        <v>243.084580534</v>
      </c>
      <c r="BE122" s="36">
        <v>1.4600019942857145</v>
      </c>
      <c r="BF122" s="36">
        <v>2.9200039900000005</v>
      </c>
      <c r="BG122" s="36">
        <v>10.602119519</v>
      </c>
      <c r="BH122" s="36">
        <v>58.974084787999999</v>
      </c>
      <c r="BI122" s="36">
        <v>2.17</v>
      </c>
      <c r="BJ122" s="36">
        <v>2.7899999999999991</v>
      </c>
      <c r="BK122" s="36">
        <v>3.0300000000000007</v>
      </c>
      <c r="BL122" s="36">
        <v>3.79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6.6098113390000002</v>
      </c>
      <c r="E123" s="36">
        <v>101</v>
      </c>
      <c r="F123" s="36">
        <v>56</v>
      </c>
      <c r="G123" s="36">
        <v>45</v>
      </c>
      <c r="H123" s="36">
        <v>0</v>
      </c>
      <c r="I123" s="36">
        <v>222.68724006825678</v>
      </c>
      <c r="J123" s="36">
        <v>857.97538241364316</v>
      </c>
      <c r="K123" s="36">
        <v>198.61917956823115</v>
      </c>
      <c r="L123" s="36">
        <v>24.068060500025638</v>
      </c>
      <c r="M123" s="36">
        <v>972.74329398191207</v>
      </c>
      <c r="N123" s="36">
        <v>107.91932849998787</v>
      </c>
      <c r="O123" s="36">
        <v>3.372548906</v>
      </c>
      <c r="P123" s="36">
        <v>5.8874334839999998</v>
      </c>
      <c r="Q123" s="36">
        <v>3.0891986760000001</v>
      </c>
      <c r="R123" s="36">
        <v>0.28335022999999998</v>
      </c>
      <c r="S123" s="36">
        <v>5.5178462279999998</v>
      </c>
      <c r="T123" s="36">
        <v>0.36958725599999998</v>
      </c>
      <c r="U123" s="36">
        <v>22.828950000000003</v>
      </c>
      <c r="V123" s="36">
        <v>54.190500000000029</v>
      </c>
      <c r="W123" s="36">
        <v>248.88873897425677</v>
      </c>
      <c r="X123" s="36">
        <v>918.05331589764319</v>
      </c>
      <c r="Y123" s="36">
        <v>1166.9420548718999</v>
      </c>
      <c r="Z123" s="36">
        <v>1.2926373973323866</v>
      </c>
      <c r="AA123" s="36">
        <v>0.62305122551420988</v>
      </c>
      <c r="AB123" s="36">
        <v>0.62305122599999996</v>
      </c>
      <c r="AC123" s="36">
        <v>4.4469834474909495</v>
      </c>
      <c r="AD123" s="36">
        <v>15.84306433600581</v>
      </c>
      <c r="AE123" s="36">
        <v>151.69976779910996</v>
      </c>
      <c r="AF123" s="36">
        <v>167.54283213511576</v>
      </c>
      <c r="AG123" s="36">
        <v>4.1404951248471642</v>
      </c>
      <c r="AH123" s="36">
        <v>7.0436009020388548</v>
      </c>
      <c r="AI123" s="36">
        <v>22.558559645719054</v>
      </c>
      <c r="AJ123" s="36">
        <v>6.3591297509454192E-2</v>
      </c>
      <c r="AK123" s="36">
        <v>7.6846394251588082E-2</v>
      </c>
      <c r="AL123" s="36">
        <v>0.19219908572771857</v>
      </c>
      <c r="AM123" s="36">
        <v>8.6510698698475679</v>
      </c>
      <c r="AN123" s="36">
        <v>22.963511632296253</v>
      </c>
      <c r="AO123" s="36">
        <v>174.45052653055671</v>
      </c>
      <c r="AP123" s="36">
        <v>4654.2397434470004</v>
      </c>
      <c r="AQ123" s="36">
        <v>2506.1290926249999</v>
      </c>
      <c r="AR123" s="36">
        <v>7160.3688360720007</v>
      </c>
      <c r="AS123" s="36">
        <v>352.23647882900002</v>
      </c>
      <c r="AT123" s="36">
        <v>10604.058949439001</v>
      </c>
      <c r="AU123" s="36">
        <v>23764.973001933999</v>
      </c>
      <c r="AV123" s="36">
        <v>6549.4265061240003</v>
      </c>
      <c r="AW123" s="36">
        <v>14678.053454658</v>
      </c>
      <c r="AX123" s="36">
        <v>6376.2465353509997</v>
      </c>
      <c r="AY123" s="36">
        <v>14289.936286549</v>
      </c>
      <c r="AZ123" s="36">
        <v>71.400416644285727</v>
      </c>
      <c r="BA123" s="36">
        <v>142.80083329000001</v>
      </c>
      <c r="BB123" s="36">
        <v>11.134315272</v>
      </c>
      <c r="BC123" s="36">
        <v>995.10193752600003</v>
      </c>
      <c r="BD123" s="36">
        <v>2230.1432679929999</v>
      </c>
      <c r="BE123" s="36">
        <v>3.5347032600000001</v>
      </c>
      <c r="BF123" s="36">
        <v>7.0694065214285722</v>
      </c>
      <c r="BG123" s="36">
        <v>20.942423691999998</v>
      </c>
      <c r="BH123" s="36">
        <v>104.38389966299999</v>
      </c>
      <c r="BI123" s="36">
        <v>2.6900000000000004</v>
      </c>
      <c r="BJ123" s="36">
        <v>3.9699999999999989</v>
      </c>
      <c r="BK123" s="36">
        <v>2.9999999999999991</v>
      </c>
      <c r="BL123" s="36">
        <v>4.0999999999999952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6.3011952620000002</v>
      </c>
      <c r="E124" s="36">
        <v>3</v>
      </c>
      <c r="F124" s="36">
        <v>0</v>
      </c>
      <c r="G124" s="36">
        <v>3</v>
      </c>
      <c r="H124" s="36">
        <v>0</v>
      </c>
      <c r="I124" s="36">
        <v>11.757507174463505</v>
      </c>
      <c r="J124" s="36">
        <v>63.435317988616752</v>
      </c>
      <c r="K124" s="36">
        <v>6.4508021744475172</v>
      </c>
      <c r="L124" s="36">
        <v>5.3067050000159881</v>
      </c>
      <c r="M124" s="36">
        <v>46.578865663090582</v>
      </c>
      <c r="N124" s="36">
        <v>28.613959499989676</v>
      </c>
      <c r="O124" s="36">
        <v>0.151591753</v>
      </c>
      <c r="P124" s="36">
        <v>0.26553521600000002</v>
      </c>
      <c r="Q124" s="36">
        <v>0.13286722100000001</v>
      </c>
      <c r="R124" s="36">
        <v>1.8724531999999999E-2</v>
      </c>
      <c r="S124" s="36">
        <v>0.24111191300000001</v>
      </c>
      <c r="T124" s="36">
        <v>2.4423303E-2</v>
      </c>
      <c r="U124" s="36">
        <v>0.25919999999999999</v>
      </c>
      <c r="V124" s="36">
        <v>0.61560000000000004</v>
      </c>
      <c r="W124" s="36">
        <v>12.168298927463505</v>
      </c>
      <c r="X124" s="36">
        <v>64.316453204616749</v>
      </c>
      <c r="Y124" s="36">
        <v>76.48475213208026</v>
      </c>
      <c r="Z124" s="36">
        <v>9.1426997525351689E-2</v>
      </c>
      <c r="AA124" s="36">
        <v>4.4067812807219511E-2</v>
      </c>
      <c r="AB124" s="36">
        <v>4.4067812999999997E-2</v>
      </c>
      <c r="AC124" s="36">
        <v>8.8187267155215326E-2</v>
      </c>
      <c r="AD124" s="36">
        <v>0.73284355642337506</v>
      </c>
      <c r="AE124" s="36">
        <v>6.8573474815669844</v>
      </c>
      <c r="AF124" s="36">
        <v>7.5901910379903583</v>
      </c>
      <c r="AG124" s="36">
        <v>4.7698325977301378E-2</v>
      </c>
      <c r="AH124" s="36">
        <v>8.1141979823455224E-2</v>
      </c>
      <c r="AI124" s="36">
        <v>0.25987363808322822</v>
      </c>
      <c r="AJ124" s="36">
        <v>4.4977496691318546E-3</v>
      </c>
      <c r="AK124" s="36">
        <v>5.4352714356158873E-3</v>
      </c>
      <c r="AL124" s="36">
        <v>1.3594056178969898E-2</v>
      </c>
      <c r="AM124" s="36">
        <v>0.14038334280164855</v>
      </c>
      <c r="AN124" s="36">
        <v>0.81942080768244607</v>
      </c>
      <c r="AO124" s="36">
        <v>7.1308151758291825</v>
      </c>
      <c r="AP124" s="36">
        <v>354.35460334999999</v>
      </c>
      <c r="AQ124" s="36">
        <v>190.80632488099999</v>
      </c>
      <c r="AR124" s="36">
        <v>545.16092823099996</v>
      </c>
      <c r="AS124" s="36">
        <v>134.92672261300001</v>
      </c>
      <c r="AT124" s="36">
        <v>1080.0116410989999</v>
      </c>
      <c r="AU124" s="36">
        <v>2472.1448730980001</v>
      </c>
      <c r="AV124" s="36">
        <v>760.67051720999996</v>
      </c>
      <c r="AW124" s="36">
        <v>1741.173564874</v>
      </c>
      <c r="AX124" s="36">
        <v>748.33435984400001</v>
      </c>
      <c r="AY124" s="36">
        <v>1712.9361209179999</v>
      </c>
      <c r="AZ124" s="36">
        <v>12.556212557142858</v>
      </c>
      <c r="BA124" s="36">
        <v>25.112425115714288</v>
      </c>
      <c r="BB124" s="36">
        <v>1.2642887890000001</v>
      </c>
      <c r="BC124" s="36">
        <v>60.451861514999997</v>
      </c>
      <c r="BD124" s="36">
        <v>138.37421174599999</v>
      </c>
      <c r="BE124" s="36">
        <v>0.40136151999999997</v>
      </c>
      <c r="BF124" s="36">
        <v>0.80272303999999994</v>
      </c>
      <c r="BG124" s="36">
        <v>8.6778936990000002</v>
      </c>
      <c r="BH124" s="36">
        <v>43.584735711999997</v>
      </c>
      <c r="BI124" s="36">
        <v>1.32</v>
      </c>
      <c r="BJ124" s="36">
        <v>1.7500000000000002</v>
      </c>
      <c r="BK124" s="36">
        <v>0.87</v>
      </c>
      <c r="BL124" s="36">
        <v>1.1800000000000002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6.1842779339999998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7.7361447212683192</v>
      </c>
      <c r="J125" s="36">
        <v>56.442038772304031</v>
      </c>
      <c r="K125" s="36">
        <v>3.3183257212738533</v>
      </c>
      <c r="L125" s="36">
        <v>4.4178189999944664</v>
      </c>
      <c r="M125" s="36">
        <v>36.260151993557287</v>
      </c>
      <c r="N125" s="36">
        <v>27.918031500015058</v>
      </c>
      <c r="O125" s="36">
        <v>9.6711991999999997E-2</v>
      </c>
      <c r="P125" s="36">
        <v>0.15754205099999999</v>
      </c>
      <c r="Q125" s="36">
        <v>8.1143514E-2</v>
      </c>
      <c r="R125" s="36">
        <v>1.5568478E-2</v>
      </c>
      <c r="S125" s="36">
        <v>0.13723533999999998</v>
      </c>
      <c r="T125" s="36">
        <v>2.0306710999999998E-2</v>
      </c>
      <c r="U125" s="36" t="s">
        <v>339</v>
      </c>
      <c r="V125" s="36" t="s">
        <v>339</v>
      </c>
      <c r="W125" s="36">
        <v>7.8328567132683196</v>
      </c>
      <c r="X125" s="36">
        <v>56.599580823304031</v>
      </c>
      <c r="Y125" s="36">
        <v>64.432437536572351</v>
      </c>
      <c r="Z125" s="36">
        <v>7.2078036316659738E-2</v>
      </c>
      <c r="AA125" s="36">
        <v>3.4699057124476719E-2</v>
      </c>
      <c r="AB125" s="36">
        <v>3.4699056999999998E-2</v>
      </c>
      <c r="AC125" s="36">
        <v>3.341442718454208E-2</v>
      </c>
      <c r="AD125" s="36">
        <v>0.54212817251236534</v>
      </c>
      <c r="AE125" s="36">
        <v>4.8852513145891825</v>
      </c>
      <c r="AF125" s="36">
        <v>5.4273794871015486</v>
      </c>
      <c r="AG125" s="36" t="s">
        <v>339</v>
      </c>
      <c r="AH125" s="36" t="s">
        <v>339</v>
      </c>
      <c r="AI125" s="36" t="s">
        <v>339</v>
      </c>
      <c r="AJ125" s="36">
        <v>3.5415341627885394E-3</v>
      </c>
      <c r="AK125" s="36">
        <v>4.2797402574733506E-3</v>
      </c>
      <c r="AL125" s="36">
        <v>1.0703978666136182E-2</v>
      </c>
      <c r="AM125" s="36">
        <v>3.6955961347330618E-2</v>
      </c>
      <c r="AN125" s="36">
        <v>0.54640791276983869</v>
      </c>
      <c r="AO125" s="36">
        <v>4.8959552932553185</v>
      </c>
      <c r="AP125" s="36">
        <v>360.92068523299997</v>
      </c>
      <c r="AQ125" s="36">
        <v>194.34190743299999</v>
      </c>
      <c r="AR125" s="36">
        <v>555.26259266599993</v>
      </c>
      <c r="AS125" s="36">
        <v>57.399030277999998</v>
      </c>
      <c r="AT125" s="36">
        <v>1235.802665681</v>
      </c>
      <c r="AU125" s="36">
        <v>2669.280690651</v>
      </c>
      <c r="AV125" s="36">
        <v>748.29312588499999</v>
      </c>
      <c r="AW125" s="36">
        <v>1616.281019083</v>
      </c>
      <c r="AX125" s="36">
        <v>727.91975543499996</v>
      </c>
      <c r="AY125" s="36">
        <v>1572.2754137730001</v>
      </c>
      <c r="AZ125" s="36">
        <v>5.6554284542857145</v>
      </c>
      <c r="BA125" s="36">
        <v>11.310856908571429</v>
      </c>
      <c r="BB125" s="36">
        <v>2.5331305409999998</v>
      </c>
      <c r="BC125" s="36">
        <v>88.556603894000006</v>
      </c>
      <c r="BD125" s="36">
        <v>191.27846165899999</v>
      </c>
      <c r="BE125" s="36">
        <v>0.80416842571428582</v>
      </c>
      <c r="BF125" s="36">
        <v>1.6083368514285716</v>
      </c>
      <c r="BG125" s="36">
        <v>6.3087263220000001</v>
      </c>
      <c r="BH125" s="36">
        <v>35.414733411999997</v>
      </c>
      <c r="BI125" s="36">
        <v>1.4700000000000002</v>
      </c>
      <c r="BJ125" s="36">
        <v>1.85</v>
      </c>
      <c r="BK125" s="36">
        <v>0.96</v>
      </c>
      <c r="BL125" s="36">
        <v>1.2400000000000002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5.6870015150000004</v>
      </c>
      <c r="E126" s="36">
        <v>1</v>
      </c>
      <c r="F126" s="36">
        <v>0</v>
      </c>
      <c r="G126" s="36">
        <v>0</v>
      </c>
      <c r="H126" s="36">
        <v>1</v>
      </c>
      <c r="I126" s="36">
        <v>0.642150218585118</v>
      </c>
      <c r="J126" s="36">
        <v>13.429464607834657</v>
      </c>
      <c r="K126" s="36">
        <v>0.29351121859520313</v>
      </c>
      <c r="L126" s="36">
        <v>0.34863899998991482</v>
      </c>
      <c r="M126" s="36">
        <v>8.5428298264211584</v>
      </c>
      <c r="N126" s="36">
        <v>5.5287849999986154</v>
      </c>
      <c r="O126" s="36">
        <v>1.7881531999999999E-2</v>
      </c>
      <c r="P126" s="36">
        <v>2.7713063999999999E-2</v>
      </c>
      <c r="Q126" s="36">
        <v>1.6147692999999998E-2</v>
      </c>
      <c r="R126" s="36">
        <v>1.733839E-3</v>
      </c>
      <c r="S126" s="36">
        <v>2.5451533999999998E-2</v>
      </c>
      <c r="T126" s="36">
        <v>2.2615299999999999E-3</v>
      </c>
      <c r="U126" s="36">
        <v>0</v>
      </c>
      <c r="V126" s="36">
        <v>0</v>
      </c>
      <c r="W126" s="36">
        <v>0.66003175058511798</v>
      </c>
      <c r="X126" s="36">
        <v>13.457177671834657</v>
      </c>
      <c r="Y126" s="36">
        <v>14.117209422419775</v>
      </c>
      <c r="Z126" s="36">
        <v>1.0630329125428696E-2</v>
      </c>
      <c r="AA126" s="36">
        <v>4.2279437469584973E-3</v>
      </c>
      <c r="AB126" s="36">
        <v>4.227944E-3</v>
      </c>
      <c r="AC126" s="36">
        <v>1.7798717805568864E-3</v>
      </c>
      <c r="AD126" s="36">
        <v>0.12946182179405641</v>
      </c>
      <c r="AE126" s="36">
        <v>1.1651563961465077</v>
      </c>
      <c r="AF126" s="36">
        <v>1.2946182179405639</v>
      </c>
      <c r="AG126" s="36">
        <v>0</v>
      </c>
      <c r="AH126" s="36">
        <v>0</v>
      </c>
      <c r="AI126" s="36">
        <v>0</v>
      </c>
      <c r="AJ126" s="36">
        <v>4.3152204119210809E-4</v>
      </c>
      <c r="AK126" s="36">
        <v>5.2146956452283157E-4</v>
      </c>
      <c r="AL126" s="36">
        <v>1.3042378176910824E-3</v>
      </c>
      <c r="AM126" s="36">
        <v>2.2113938217489947E-3</v>
      </c>
      <c r="AN126" s="36">
        <v>0.12998329135857925</v>
      </c>
      <c r="AO126" s="36">
        <v>1.1664606339641987</v>
      </c>
      <c r="AP126" s="36">
        <v>78.132728147999998</v>
      </c>
      <c r="AQ126" s="36">
        <v>42.071469002000001</v>
      </c>
      <c r="AR126" s="36">
        <v>120.20419715</v>
      </c>
      <c r="AS126" s="36">
        <v>10.345837661999999</v>
      </c>
      <c r="AT126" s="36">
        <v>439.28712973199998</v>
      </c>
      <c r="AU126" s="36">
        <v>965.02683111199997</v>
      </c>
      <c r="AV126" s="36">
        <v>235.02531537199999</v>
      </c>
      <c r="AW126" s="36">
        <v>516.30407534000005</v>
      </c>
      <c r="AX126" s="36">
        <v>225.84312886999999</v>
      </c>
      <c r="AY126" s="36">
        <v>496.13262996200001</v>
      </c>
      <c r="AZ126" s="36">
        <v>1.1775893828571429</v>
      </c>
      <c r="BA126" s="36">
        <v>2.3551787671428572</v>
      </c>
      <c r="BB126" s="36">
        <v>0.765067108</v>
      </c>
      <c r="BC126" s="36">
        <v>33.322484430000003</v>
      </c>
      <c r="BD126" s="36">
        <v>73.202899376000005</v>
      </c>
      <c r="BE126" s="36">
        <v>0.24287844571428571</v>
      </c>
      <c r="BF126" s="36">
        <v>0.48575689285714291</v>
      </c>
      <c r="BG126" s="36">
        <v>5.2207110710000002</v>
      </c>
      <c r="BH126" s="36">
        <v>19.316630814</v>
      </c>
      <c r="BI126" s="36">
        <v>0.12</v>
      </c>
      <c r="BJ126" s="36">
        <v>0.12</v>
      </c>
      <c r="BK126" s="36">
        <v>0.12</v>
      </c>
      <c r="BL126" s="36">
        <v>0.12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5.7049955880000001</v>
      </c>
      <c r="E127" s="36">
        <v>2</v>
      </c>
      <c r="F127" s="36">
        <v>0</v>
      </c>
      <c r="G127" s="36">
        <v>1</v>
      </c>
      <c r="H127" s="36">
        <v>1</v>
      </c>
      <c r="I127" s="36">
        <v>1.484246477238973E-2</v>
      </c>
      <c r="J127" s="36">
        <v>2.3334121554788543</v>
      </c>
      <c r="K127" s="36">
        <v>1.484246477238973E-2</v>
      </c>
      <c r="L127" s="36">
        <v>0</v>
      </c>
      <c r="M127" s="36">
        <v>1.1186126202535234</v>
      </c>
      <c r="N127" s="36">
        <v>1.2296419999977206</v>
      </c>
      <c r="O127" s="36">
        <v>5.4907236000000005E-2</v>
      </c>
      <c r="P127" s="36">
        <v>9.6252066999999997E-2</v>
      </c>
      <c r="Q127" s="36">
        <v>4.9295330000000005E-2</v>
      </c>
      <c r="R127" s="36">
        <v>5.6119059999999998E-3</v>
      </c>
      <c r="S127" s="36">
        <v>8.8932188999999995E-2</v>
      </c>
      <c r="T127" s="36">
        <v>7.3198780000000001E-3</v>
      </c>
      <c r="U127" s="36">
        <v>6.6E-3</v>
      </c>
      <c r="V127" s="36">
        <v>1.5599999999999999E-2</v>
      </c>
      <c r="W127" s="36">
        <v>7.6349700772389728E-2</v>
      </c>
      <c r="X127" s="36">
        <v>2.4452642224788543</v>
      </c>
      <c r="Y127" s="36">
        <v>2.5216139232512442</v>
      </c>
      <c r="Z127" s="36">
        <v>7.6183353119079508E-4</v>
      </c>
      <c r="AA127" s="36">
        <v>1.6303237567483013E-4</v>
      </c>
      <c r="AB127" s="36">
        <v>1.6303230000000001E-4</v>
      </c>
      <c r="AC127" s="36">
        <v>2.3654583464981818E-4</v>
      </c>
      <c r="AD127" s="36">
        <v>3.07100452377372E-2</v>
      </c>
      <c r="AE127" s="36">
        <v>0.27639040713963481</v>
      </c>
      <c r="AF127" s="36">
        <v>0.30710045237737205</v>
      </c>
      <c r="AG127" s="36">
        <v>1.2069927268244574E-3</v>
      </c>
      <c r="AH127" s="36">
        <v>2.053274983563445E-3</v>
      </c>
      <c r="AI127" s="36">
        <v>6.576029339250492E-3</v>
      </c>
      <c r="AJ127" s="36">
        <v>1.6639773575558253E-5</v>
      </c>
      <c r="AK127" s="36">
        <v>2.0108209210944055E-5</v>
      </c>
      <c r="AL127" s="36">
        <v>5.0292267628227304E-5</v>
      </c>
      <c r="AM127" s="36">
        <v>1.4601783350498337E-3</v>
      </c>
      <c r="AN127" s="36">
        <v>3.2783428430511588E-2</v>
      </c>
      <c r="AO127" s="36">
        <v>0.28301672874651351</v>
      </c>
      <c r="AP127" s="36">
        <v>35.099844367999999</v>
      </c>
      <c r="AQ127" s="36">
        <v>18.899916198</v>
      </c>
      <c r="AR127" s="36">
        <v>53.999760565999999</v>
      </c>
      <c r="AS127" s="36">
        <v>5.772164879</v>
      </c>
      <c r="AT127" s="36">
        <v>159.41481972400001</v>
      </c>
      <c r="AU127" s="36">
        <v>362.00532789099998</v>
      </c>
      <c r="AV127" s="36">
        <v>101.963512669</v>
      </c>
      <c r="AW127" s="36">
        <v>231.54268154299999</v>
      </c>
      <c r="AX127" s="36">
        <v>95.700411035000002</v>
      </c>
      <c r="AY127" s="36">
        <v>217.32018852499999</v>
      </c>
      <c r="AZ127" s="36">
        <v>0.59001016142857143</v>
      </c>
      <c r="BA127" s="36">
        <v>1.1800203228571429</v>
      </c>
      <c r="BB127" s="36">
        <v>1.699945212</v>
      </c>
      <c r="BC127" s="36">
        <v>71.847954303999998</v>
      </c>
      <c r="BD127" s="36">
        <v>163.155108799</v>
      </c>
      <c r="BE127" s="36">
        <v>0.5396651457142857</v>
      </c>
      <c r="BF127" s="36">
        <v>1.0793302928571429</v>
      </c>
      <c r="BG127" s="36">
        <v>7.1686914760000002</v>
      </c>
      <c r="BH127" s="36">
        <v>41.132230141999997</v>
      </c>
      <c r="BI127" s="36">
        <v>0.06</v>
      </c>
      <c r="BJ127" s="36">
        <v>0.06</v>
      </c>
      <c r="BK127" s="36">
        <v>0.03</v>
      </c>
      <c r="BL127" s="36">
        <v>0.03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6.6093551250000004</v>
      </c>
      <c r="E128" s="36">
        <v>7</v>
      </c>
      <c r="F128" s="36">
        <v>3</v>
      </c>
      <c r="G128" s="36">
        <v>4</v>
      </c>
      <c r="H128" s="36">
        <v>0</v>
      </c>
      <c r="I128" s="36">
        <v>166.95400116833633</v>
      </c>
      <c r="J128" s="36">
        <v>343.97390949792003</v>
      </c>
      <c r="K128" s="36">
        <v>126.12485466835022</v>
      </c>
      <c r="L128" s="36">
        <v>40.829146499986123</v>
      </c>
      <c r="M128" s="36">
        <v>376.07283666625199</v>
      </c>
      <c r="N128" s="36">
        <v>134.85507400000438</v>
      </c>
      <c r="O128" s="36">
        <v>1.0120704979999999</v>
      </c>
      <c r="P128" s="36">
        <v>1.779803655</v>
      </c>
      <c r="Q128" s="36">
        <v>0.89293425999999998</v>
      </c>
      <c r="R128" s="36">
        <v>0.11913623800000001</v>
      </c>
      <c r="S128" s="36">
        <v>1.6244085619999999</v>
      </c>
      <c r="T128" s="36">
        <v>0.15539509300000001</v>
      </c>
      <c r="U128" s="36">
        <v>0.64550000000000018</v>
      </c>
      <c r="V128" s="36">
        <v>1.5266999999999999</v>
      </c>
      <c r="W128" s="36">
        <v>168.61157166633635</v>
      </c>
      <c r="X128" s="36">
        <v>347.28041315292006</v>
      </c>
      <c r="Y128" s="36">
        <v>515.89198481925644</v>
      </c>
      <c r="Z128" s="36">
        <v>0.73316503764393504</v>
      </c>
      <c r="AA128" s="36">
        <v>0.35338554814437667</v>
      </c>
      <c r="AB128" s="36">
        <v>0.35338554799999999</v>
      </c>
      <c r="AC128" s="36">
        <v>3.0223229388761332</v>
      </c>
      <c r="AD128" s="36">
        <v>4.9210647292087106</v>
      </c>
      <c r="AE128" s="36">
        <v>65.199580921575176</v>
      </c>
      <c r="AF128" s="36">
        <v>70.120645650783871</v>
      </c>
      <c r="AG128" s="36">
        <v>0.12078182243059588</v>
      </c>
      <c r="AH128" s="36">
        <v>0.20546792781296769</v>
      </c>
      <c r="AI128" s="36">
        <v>0.65805268772531544</v>
      </c>
      <c r="AJ128" s="36">
        <v>3.6068194465389142E-2</v>
      </c>
      <c r="AK128" s="36">
        <v>4.3586151525238322E-2</v>
      </c>
      <c r="AL128" s="36">
        <v>0.10901251197439873</v>
      </c>
      <c r="AM128" s="36">
        <v>3.1791729557721182</v>
      </c>
      <c r="AN128" s="36">
        <v>5.1701188085469161</v>
      </c>
      <c r="AO128" s="36">
        <v>65.966646121274891</v>
      </c>
      <c r="AP128" s="36">
        <v>895.91528764899999</v>
      </c>
      <c r="AQ128" s="36">
        <v>482.41592411800002</v>
      </c>
      <c r="AR128" s="36">
        <v>1378.331211767</v>
      </c>
      <c r="AS128" s="36">
        <v>377.69567149</v>
      </c>
      <c r="AT128" s="36">
        <v>1790.034407888</v>
      </c>
      <c r="AU128" s="36">
        <v>4106.4356903939997</v>
      </c>
      <c r="AV128" s="36">
        <v>1609.2928528709999</v>
      </c>
      <c r="AW128" s="36">
        <v>3691.804793364</v>
      </c>
      <c r="AX128" s="36">
        <v>1603.5265292730001</v>
      </c>
      <c r="AY128" s="36">
        <v>3678.5765353370002</v>
      </c>
      <c r="AZ128" s="36">
        <v>42.846750350000001</v>
      </c>
      <c r="BA128" s="36">
        <v>85.693500700000001</v>
      </c>
      <c r="BB128" s="36">
        <v>4.1185465419999998</v>
      </c>
      <c r="BC128" s="36">
        <v>209.31089488500001</v>
      </c>
      <c r="BD128" s="36">
        <v>480.17050697899998</v>
      </c>
      <c r="BE128" s="36">
        <v>1.3074750914285715</v>
      </c>
      <c r="BF128" s="36">
        <v>2.6149501842857146</v>
      </c>
      <c r="BG128" s="36">
        <v>14.392764539</v>
      </c>
      <c r="BH128" s="36">
        <v>66.522409832999998</v>
      </c>
      <c r="BI128" s="36">
        <v>1.8000000000000007</v>
      </c>
      <c r="BJ128" s="36">
        <v>2.7799999999999994</v>
      </c>
      <c r="BK128" s="36">
        <v>1.4400000000000004</v>
      </c>
      <c r="BL128" s="36">
        <v>2.2600000000000002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5.5548688469999998</v>
      </c>
      <c r="E129" s="36">
        <v>162</v>
      </c>
      <c r="F129" s="36">
        <v>3</v>
      </c>
      <c r="G129" s="36">
        <v>19</v>
      </c>
      <c r="H129" s="36">
        <v>140</v>
      </c>
      <c r="I129" s="36">
        <v>1.1185745424715453E-3</v>
      </c>
      <c r="J129" s="36">
        <v>0.17326939291421178</v>
      </c>
      <c r="K129" s="36">
        <v>1.1185745424715453E-3</v>
      </c>
      <c r="L129" s="36">
        <v>0</v>
      </c>
      <c r="M129" s="36">
        <v>0.15484296745667897</v>
      </c>
      <c r="N129" s="36">
        <v>1.9545000000004364E-2</v>
      </c>
      <c r="O129" s="36">
        <v>1.8456271E-2</v>
      </c>
      <c r="P129" s="36">
        <v>2.6865311999999999E-2</v>
      </c>
      <c r="Q129" s="36">
        <v>1.7905989000000001E-2</v>
      </c>
      <c r="R129" s="36">
        <v>5.5028200000000003E-4</v>
      </c>
      <c r="S129" s="36">
        <v>2.6147551999999998E-2</v>
      </c>
      <c r="T129" s="36">
        <v>7.1776000000000001E-4</v>
      </c>
      <c r="U129" s="36">
        <v>0.69170000000000009</v>
      </c>
      <c r="V129" s="36">
        <v>1.6388999999999996</v>
      </c>
      <c r="W129" s="36">
        <v>0.71127484554247167</v>
      </c>
      <c r="X129" s="36">
        <v>1.8390347049142113</v>
      </c>
      <c r="Y129" s="36">
        <v>2.5503095504566828</v>
      </c>
      <c r="Z129" s="36">
        <v>9.0333055034615893E-5</v>
      </c>
      <c r="AA129" s="36">
        <v>1.93312737774078E-5</v>
      </c>
      <c r="AB129" s="36">
        <v>1.9331299999999999E-5</v>
      </c>
      <c r="AC129" s="36">
        <v>1.3286956635591888E-5</v>
      </c>
      <c r="AD129" s="36">
        <v>1.5250442124057923E-3</v>
      </c>
      <c r="AE129" s="36">
        <v>1.3725397911652129E-2</v>
      </c>
      <c r="AF129" s="36">
        <v>1.5250442124057923E-2</v>
      </c>
      <c r="AG129" s="36">
        <v>0.11689723854138939</v>
      </c>
      <c r="AH129" s="36">
        <v>0.19885967016236367</v>
      </c>
      <c r="AI129" s="36">
        <v>0.63688840308756967</v>
      </c>
      <c r="AJ129" s="36">
        <v>1.9730351281382599E-6</v>
      </c>
      <c r="AK129" s="36">
        <v>2.3842994591839942E-6</v>
      </c>
      <c r="AL129" s="36">
        <v>5.9633269800005914E-6</v>
      </c>
      <c r="AM129" s="36">
        <v>0.11691249853315312</v>
      </c>
      <c r="AN129" s="36">
        <v>0.20038709867422863</v>
      </c>
      <c r="AO129" s="36">
        <v>0.65061976432620183</v>
      </c>
      <c r="AP129" s="36">
        <v>8.2265829610000001</v>
      </c>
      <c r="AQ129" s="36">
        <v>4.4296985170000003</v>
      </c>
      <c r="AR129" s="36">
        <v>12.656281478</v>
      </c>
      <c r="AS129" s="36">
        <v>0.60503436300000002</v>
      </c>
      <c r="AT129" s="36">
        <v>42.388578256000002</v>
      </c>
      <c r="AU129" s="36">
        <v>89.183453631000006</v>
      </c>
      <c r="AV129" s="36">
        <v>29.998876396</v>
      </c>
      <c r="AW129" s="36">
        <v>63.116139113999999</v>
      </c>
      <c r="AX129" s="36">
        <v>28.013215094</v>
      </c>
      <c r="AY129" s="36">
        <v>58.938406809999996</v>
      </c>
      <c r="AZ129" s="36">
        <v>0.17103998571428575</v>
      </c>
      <c r="BA129" s="36">
        <v>0.34207997285714292</v>
      </c>
      <c r="BB129" s="36">
        <v>0.25246249399999998</v>
      </c>
      <c r="BC129" s="36">
        <v>11.929322566</v>
      </c>
      <c r="BD129" s="36">
        <v>25.098699454999998</v>
      </c>
      <c r="BE129" s="36">
        <v>8.0146822857142863E-2</v>
      </c>
      <c r="BF129" s="36">
        <v>0.16029364571428573</v>
      </c>
      <c r="BG129" s="36">
        <v>0.88312991299999999</v>
      </c>
      <c r="BH129" s="36">
        <v>4.8077016199999996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5.7815957530000004</v>
      </c>
      <c r="E130" s="36">
        <v>24</v>
      </c>
      <c r="F130" s="36">
        <v>3</v>
      </c>
      <c r="G130" s="36">
        <v>6</v>
      </c>
      <c r="H130" s="36">
        <v>15</v>
      </c>
      <c r="I130" s="36">
        <v>0.22555233082536755</v>
      </c>
      <c r="J130" s="36">
        <v>8.4884164331977114</v>
      </c>
      <c r="K130" s="36">
        <v>0.2110243308268043</v>
      </c>
      <c r="L130" s="36">
        <v>1.4527999998563246E-2</v>
      </c>
      <c r="M130" s="36">
        <v>8.0761707640232459</v>
      </c>
      <c r="N130" s="36">
        <v>0.637797999999834</v>
      </c>
      <c r="O130" s="36">
        <v>4.9915082E-2</v>
      </c>
      <c r="P130" s="36">
        <v>8.1940191000000009E-2</v>
      </c>
      <c r="Q130" s="36">
        <v>4.9393509000000002E-2</v>
      </c>
      <c r="R130" s="36">
        <v>5.21573E-4</v>
      </c>
      <c r="S130" s="36">
        <v>8.1259878000000008E-2</v>
      </c>
      <c r="T130" s="36">
        <v>6.8031299999999999E-4</v>
      </c>
      <c r="U130" s="36">
        <v>0.6371</v>
      </c>
      <c r="V130" s="36">
        <v>1.5073999999999999</v>
      </c>
      <c r="W130" s="36">
        <v>0.91256741282536757</v>
      </c>
      <c r="X130" s="36">
        <v>10.077756624197711</v>
      </c>
      <c r="Y130" s="36">
        <v>10.990324037023079</v>
      </c>
      <c r="Z130" s="36">
        <v>5.4909090872927993E-3</v>
      </c>
      <c r="AA130" s="36">
        <v>1.356390866385458E-3</v>
      </c>
      <c r="AB130" s="36">
        <v>1.356391E-3</v>
      </c>
      <c r="AC130" s="36">
        <v>1.9198542830618621E-3</v>
      </c>
      <c r="AD130" s="36">
        <v>5.5450454214281256E-2</v>
      </c>
      <c r="AE130" s="36">
        <v>0.49905408792853123</v>
      </c>
      <c r="AF130" s="36">
        <v>0.55450454214281242</v>
      </c>
      <c r="AG130" s="36">
        <v>9.9608598596546027E-2</v>
      </c>
      <c r="AH130" s="36">
        <v>0.16944911025619322</v>
      </c>
      <c r="AI130" s="36">
        <v>0.54269512338807846</v>
      </c>
      <c r="AJ130" s="36">
        <v>1.3843906465501135E-4</v>
      </c>
      <c r="AK130" s="36">
        <v>1.6729564632187371E-4</v>
      </c>
      <c r="AL130" s="36">
        <v>4.184200258508214E-4</v>
      </c>
      <c r="AM130" s="36">
        <v>0.1016668919442629</v>
      </c>
      <c r="AN130" s="36">
        <v>0.22506686011679636</v>
      </c>
      <c r="AO130" s="36">
        <v>1.0421676313424606</v>
      </c>
      <c r="AP130" s="36">
        <v>75.899903347999995</v>
      </c>
      <c r="AQ130" s="36">
        <v>40.869178726000001</v>
      </c>
      <c r="AR130" s="36">
        <v>116.769082074</v>
      </c>
      <c r="AS130" s="36">
        <v>5.3143924870000001</v>
      </c>
      <c r="AT130" s="36">
        <v>349.13540733899998</v>
      </c>
      <c r="AU130" s="36">
        <v>679.75402518800001</v>
      </c>
      <c r="AV130" s="36">
        <v>188.56263608899999</v>
      </c>
      <c r="AW130" s="36">
        <v>367.12464043300002</v>
      </c>
      <c r="AX130" s="36">
        <v>179.31930951800001</v>
      </c>
      <c r="AY130" s="36">
        <v>349.12821752500003</v>
      </c>
      <c r="AZ130" s="36">
        <v>0.99772018428571441</v>
      </c>
      <c r="BA130" s="36">
        <v>1.9954403685714288</v>
      </c>
      <c r="BB130" s="36">
        <v>0.72363454100000002</v>
      </c>
      <c r="BC130" s="36">
        <v>24.652423541000001</v>
      </c>
      <c r="BD130" s="36">
        <v>47.997378040000001</v>
      </c>
      <c r="BE130" s="36">
        <v>0.22972525000000002</v>
      </c>
      <c r="BF130" s="36">
        <v>0.45945050142857147</v>
      </c>
      <c r="BG130" s="36">
        <v>0.99620333500000002</v>
      </c>
      <c r="BH130" s="36">
        <v>4.2879162930000003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6.1029171709999996</v>
      </c>
      <c r="E131" s="36">
        <v>22</v>
      </c>
      <c r="F131" s="36">
        <v>5</v>
      </c>
      <c r="G131" s="36">
        <v>11</v>
      </c>
      <c r="H131" s="36">
        <v>6</v>
      </c>
      <c r="I131" s="36">
        <v>0.78664872365759919</v>
      </c>
      <c r="J131" s="36">
        <v>14.719906294941373</v>
      </c>
      <c r="K131" s="36">
        <v>0.67226772365753362</v>
      </c>
      <c r="L131" s="36">
        <v>0.11438100000006558</v>
      </c>
      <c r="M131" s="36">
        <v>14.396383018598909</v>
      </c>
      <c r="N131" s="36">
        <v>1.1101720000000626</v>
      </c>
      <c r="O131" s="36">
        <v>1.0274485999999999E-2</v>
      </c>
      <c r="P131" s="36">
        <v>1.4819939000000001E-2</v>
      </c>
      <c r="Q131" s="36">
        <v>9.8030469999999988E-3</v>
      </c>
      <c r="R131" s="36">
        <v>4.7143899999999998E-4</v>
      </c>
      <c r="S131" s="36">
        <v>1.4205017E-2</v>
      </c>
      <c r="T131" s="36">
        <v>6.1492200000000006E-4</v>
      </c>
      <c r="U131" s="36">
        <v>1.2016000000000002</v>
      </c>
      <c r="V131" s="36">
        <v>2.8503999999999996</v>
      </c>
      <c r="W131" s="36">
        <v>1.9985232096575993</v>
      </c>
      <c r="X131" s="36">
        <v>17.585126233941374</v>
      </c>
      <c r="Y131" s="36">
        <v>19.583649443598972</v>
      </c>
      <c r="Z131" s="36">
        <v>1.1530181855468766E-2</v>
      </c>
      <c r="AA131" s="36">
        <v>5.357690688815182E-3</v>
      </c>
      <c r="AB131" s="36">
        <v>5.3576910000000004E-3</v>
      </c>
      <c r="AC131" s="36">
        <v>7.7763331316219094E-3</v>
      </c>
      <c r="AD131" s="36">
        <v>0.15362564234849635</v>
      </c>
      <c r="AE131" s="36">
        <v>1.3826307811364669</v>
      </c>
      <c r="AF131" s="36">
        <v>1.5362564234849636</v>
      </c>
      <c r="AG131" s="36">
        <v>0.2125955228223313</v>
      </c>
      <c r="AH131" s="36">
        <v>0.36165675146787407</v>
      </c>
      <c r="AI131" s="36">
        <v>1.1582790553768398</v>
      </c>
      <c r="AJ131" s="36">
        <v>5.4682885049582835E-4</v>
      </c>
      <c r="AK131" s="36">
        <v>6.6081121051222394E-4</v>
      </c>
      <c r="AL131" s="36">
        <v>1.6527426138338527E-3</v>
      </c>
      <c r="AM131" s="36">
        <v>0.22091868480444904</v>
      </c>
      <c r="AN131" s="36">
        <v>0.51594320502688262</v>
      </c>
      <c r="AO131" s="36">
        <v>2.5425625791271407</v>
      </c>
      <c r="AP131" s="36">
        <v>152.198850599</v>
      </c>
      <c r="AQ131" s="36">
        <v>81.953227244999994</v>
      </c>
      <c r="AR131" s="36">
        <v>234.15207784399999</v>
      </c>
      <c r="AS131" s="36">
        <v>9.3028284140000004</v>
      </c>
      <c r="AT131" s="36">
        <v>684.22270735899997</v>
      </c>
      <c r="AU131" s="36">
        <v>1480.6378145040001</v>
      </c>
      <c r="AV131" s="36">
        <v>364.20942298099999</v>
      </c>
      <c r="AW131" s="36">
        <v>788.13847927699999</v>
      </c>
      <c r="AX131" s="36">
        <v>350.02694400000001</v>
      </c>
      <c r="AY131" s="36">
        <v>757.44801189400005</v>
      </c>
      <c r="AZ131" s="36">
        <v>0.81428792428571439</v>
      </c>
      <c r="BA131" s="36">
        <v>1.6285758485714288</v>
      </c>
      <c r="BB131" s="36">
        <v>1.2661210190000001</v>
      </c>
      <c r="BC131" s="36">
        <v>45.977395401999999</v>
      </c>
      <c r="BD131" s="36">
        <v>99.493731371999999</v>
      </c>
      <c r="BE131" s="36">
        <v>0.40194318000000001</v>
      </c>
      <c r="BF131" s="36">
        <v>0.80388636000000002</v>
      </c>
      <c r="BG131" s="36">
        <v>2.315708178</v>
      </c>
      <c r="BH131" s="36">
        <v>7.7053951129999998</v>
      </c>
      <c r="BI131" s="36">
        <v>0</v>
      </c>
      <c r="BJ131" s="36">
        <v>0</v>
      </c>
      <c r="BK131" s="36">
        <v>0.09</v>
      </c>
      <c r="BL131" s="36">
        <v>0.09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6.8270724859999996</v>
      </c>
      <c r="E132" s="36">
        <v>7</v>
      </c>
      <c r="F132" s="36">
        <v>3</v>
      </c>
      <c r="G132" s="36">
        <v>4</v>
      </c>
      <c r="H132" s="36">
        <v>0</v>
      </c>
      <c r="I132" s="36">
        <v>370.64440402443967</v>
      </c>
      <c r="J132" s="36">
        <v>340.5751511658205</v>
      </c>
      <c r="K132" s="36">
        <v>286.77161702442299</v>
      </c>
      <c r="L132" s="36">
        <v>83.872787000016672</v>
      </c>
      <c r="M132" s="36">
        <v>502.53892219028023</v>
      </c>
      <c r="N132" s="36">
        <v>208.68063299997996</v>
      </c>
      <c r="O132" s="36">
        <v>1.1736261889999999</v>
      </c>
      <c r="P132" s="36">
        <v>1.9307226119999998</v>
      </c>
      <c r="Q132" s="36">
        <v>0.91584610399999999</v>
      </c>
      <c r="R132" s="36">
        <v>0.25778008499999999</v>
      </c>
      <c r="S132" s="36">
        <v>1.594487719</v>
      </c>
      <c r="T132" s="36">
        <v>0.33623489299999998</v>
      </c>
      <c r="U132" s="36">
        <v>0.39050000000000001</v>
      </c>
      <c r="V132" s="36">
        <v>0.92300000000000004</v>
      </c>
      <c r="W132" s="36">
        <v>372.20853021343964</v>
      </c>
      <c r="X132" s="36">
        <v>343.42887377782051</v>
      </c>
      <c r="Y132" s="36">
        <v>715.63740399126016</v>
      </c>
      <c r="Z132" s="36">
        <v>1.1918446790984021</v>
      </c>
      <c r="AA132" s="36">
        <v>0.66229429192915634</v>
      </c>
      <c r="AB132" s="36">
        <v>0.66229429200000001</v>
      </c>
      <c r="AC132" s="36">
        <v>12.311793107279041</v>
      </c>
      <c r="AD132" s="36">
        <v>2.0506605430786617</v>
      </c>
      <c r="AE132" s="36">
        <v>35.582050889802687</v>
      </c>
      <c r="AF132" s="36">
        <v>37.632711432881351</v>
      </c>
      <c r="AG132" s="36">
        <v>6.7644543758030265E-2</v>
      </c>
      <c r="AH132" s="36">
        <v>0.11507347673779862</v>
      </c>
      <c r="AI132" s="36">
        <v>0.36854613495754424</v>
      </c>
      <c r="AJ132" s="36">
        <v>6.759815390422122E-2</v>
      </c>
      <c r="AK132" s="36">
        <v>8.1686587153282322E-2</v>
      </c>
      <c r="AL132" s="36">
        <v>0.20430480206628576</v>
      </c>
      <c r="AM132" s="36">
        <v>12.447035804941292</v>
      </c>
      <c r="AN132" s="36">
        <v>2.2474206069697429</v>
      </c>
      <c r="AO132" s="36">
        <v>36.154901826826517</v>
      </c>
      <c r="AP132" s="36">
        <v>770.49366784699998</v>
      </c>
      <c r="AQ132" s="36">
        <v>414.88120576300003</v>
      </c>
      <c r="AR132" s="36">
        <v>1185.3748736100001</v>
      </c>
      <c r="AS132" s="36">
        <v>507.70202912399998</v>
      </c>
      <c r="AT132" s="36">
        <v>1176.595906536</v>
      </c>
      <c r="AU132" s="36">
        <v>2472.6281424949998</v>
      </c>
      <c r="AV132" s="36">
        <v>1091.771818851</v>
      </c>
      <c r="AW132" s="36">
        <v>2294.369468292</v>
      </c>
      <c r="AX132" s="36">
        <v>1089.23257395</v>
      </c>
      <c r="AY132" s="36">
        <v>2289.0332195689998</v>
      </c>
      <c r="AZ132" s="36">
        <v>57.720854174285719</v>
      </c>
      <c r="BA132" s="36">
        <v>115.44170835000001</v>
      </c>
      <c r="BB132" s="36">
        <v>3.4012678570000001</v>
      </c>
      <c r="BC132" s="36">
        <v>195.29231550700001</v>
      </c>
      <c r="BD132" s="36">
        <v>410.40876706500001</v>
      </c>
      <c r="BE132" s="36">
        <v>1.079767572857143</v>
      </c>
      <c r="BF132" s="36">
        <v>2.159535147142857</v>
      </c>
      <c r="BG132" s="36">
        <v>7.8236540430000003</v>
      </c>
      <c r="BH132" s="36">
        <v>65.669143547999994</v>
      </c>
      <c r="BI132" s="36">
        <v>2.6999999999999997</v>
      </c>
      <c r="BJ132" s="36">
        <v>3.4899999999999993</v>
      </c>
      <c r="BK132" s="36">
        <v>3.3300000000000018</v>
      </c>
      <c r="BL132" s="36">
        <v>4.0799999999999992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4.4454422999999998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4.334878926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4.8830921869999999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1.9247590000000001E-3</v>
      </c>
      <c r="P135" s="36">
        <v>3.3289489999999999E-3</v>
      </c>
      <c r="Q135" s="36">
        <v>1.808535E-3</v>
      </c>
      <c r="R135" s="36">
        <v>1.16224E-4</v>
      </c>
      <c r="S135" s="36">
        <v>3.1773529999999999E-3</v>
      </c>
      <c r="T135" s="36">
        <v>1.5159600000000002E-4</v>
      </c>
      <c r="U135" s="36">
        <v>0</v>
      </c>
      <c r="V135" s="36">
        <v>0</v>
      </c>
      <c r="W135" s="36">
        <v>1.9247590000000001E-3</v>
      </c>
      <c r="X135" s="36">
        <v>3.3289489999999999E-3</v>
      </c>
      <c r="Y135" s="36">
        <v>5.2537080000000002E-3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4.9128749999999997E-3</v>
      </c>
      <c r="AQ135" s="36">
        <v>2.6453940000000001E-3</v>
      </c>
      <c r="AR135" s="36">
        <v>7.5582689999999994E-3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0.21622577100000001</v>
      </c>
      <c r="BC135" s="36">
        <v>11.391894904999999</v>
      </c>
      <c r="BD135" s="36">
        <v>24.115453355</v>
      </c>
      <c r="BE135" s="36">
        <v>1.5561407142857146E-2</v>
      </c>
      <c r="BF135" s="36">
        <v>3.1122815714285719E-2</v>
      </c>
      <c r="BG135" s="36">
        <v>0.51860706300000003</v>
      </c>
      <c r="BH135" s="36">
        <v>3.0571691109999999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4.2041329169999999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3.711938977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4.1291064950000003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4.0717770179999997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4.2269041610000002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3.7572869519999998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3.7274477539999999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4.4661074799999998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4.1173062690000002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4.7161484150000001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0.19355017699999999</v>
      </c>
      <c r="BC145" s="36">
        <v>10.455297588000001</v>
      </c>
      <c r="BD145" s="36">
        <v>25.693893824</v>
      </c>
      <c r="BE145" s="36">
        <v>1.3929482857142858E-2</v>
      </c>
      <c r="BF145" s="36">
        <v>2.7858967142857145E-2</v>
      </c>
      <c r="BG145" s="36">
        <v>0.262321464</v>
      </c>
      <c r="BH145" s="36">
        <v>4.3383872490000002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4.1780583030000003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4.747801817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0.21915177999999999</v>
      </c>
      <c r="BC147" s="36">
        <v>10.232564482000001</v>
      </c>
      <c r="BD147" s="36">
        <v>23.250356409999998</v>
      </c>
      <c r="BE147" s="36">
        <v>1.5771987142857144E-2</v>
      </c>
      <c r="BF147" s="36">
        <v>3.1543975714285716E-2</v>
      </c>
      <c r="BG147" s="36">
        <v>0.705659602</v>
      </c>
      <c r="BH147" s="36">
        <v>3.1256720040000001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4.3630554239999997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5.1580141380000004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6.0763200000000005E-3</v>
      </c>
      <c r="P149" s="36">
        <v>1.0451470000000001E-2</v>
      </c>
      <c r="Q149" s="36">
        <v>5.3567660000000007E-3</v>
      </c>
      <c r="R149" s="36">
        <v>7.1955399999999996E-4</v>
      </c>
      <c r="S149" s="36">
        <v>9.5129200000000011E-3</v>
      </c>
      <c r="T149" s="36">
        <v>9.3854999999999991E-4</v>
      </c>
      <c r="U149" s="36">
        <v>0</v>
      </c>
      <c r="V149" s="36">
        <v>0</v>
      </c>
      <c r="W149" s="36">
        <v>6.0763200000000005E-3</v>
      </c>
      <c r="X149" s="36">
        <v>1.0451470000000001E-2</v>
      </c>
      <c r="Y149" s="36">
        <v>1.6527790000000001E-2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1.0569732E-2</v>
      </c>
      <c r="AQ149" s="36">
        <v>5.6913939999999998E-3</v>
      </c>
      <c r="AR149" s="36">
        <v>1.6261126000000001E-2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0.39869681299999998</v>
      </c>
      <c r="BC149" s="36">
        <v>16.478581712</v>
      </c>
      <c r="BD149" s="36">
        <v>35.992302015999996</v>
      </c>
      <c r="BE149" s="36">
        <v>2.8693544285714287E-2</v>
      </c>
      <c r="BF149" s="36">
        <v>5.7387090000000002E-2</v>
      </c>
      <c r="BG149" s="36">
        <v>2.3061979350000001</v>
      </c>
      <c r="BH149" s="36">
        <v>5.9449970570000001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4.2472060699999998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4.7470018449999998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0</v>
      </c>
      <c r="H185" s="42">
        <f t="shared" si="0"/>
        <v>539</v>
      </c>
      <c r="I185" s="42">
        <f t="shared" si="0"/>
        <v>0</v>
      </c>
      <c r="J185" s="42">
        <f t="shared" si="0"/>
        <v>0</v>
      </c>
      <c r="K185" s="42">
        <f t="shared" si="0"/>
        <v>0</v>
      </c>
      <c r="L185" s="42">
        <f t="shared" si="0"/>
        <v>0</v>
      </c>
      <c r="M185" s="42">
        <f t="shared" si="0"/>
        <v>0</v>
      </c>
      <c r="N185" s="42">
        <f t="shared" si="0"/>
        <v>0</v>
      </c>
      <c r="O185" s="42">
        <f t="shared" si="0"/>
        <v>0</v>
      </c>
      <c r="P185" s="42">
        <f t="shared" si="0"/>
        <v>0</v>
      </c>
      <c r="Q185" s="42">
        <f t="shared" si="0"/>
        <v>0</v>
      </c>
      <c r="R185" s="42">
        <f t="shared" si="0"/>
        <v>0</v>
      </c>
      <c r="S185" s="42">
        <f t="shared" si="0"/>
        <v>0</v>
      </c>
      <c r="T185" s="42">
        <f t="shared" si="0"/>
        <v>0</v>
      </c>
      <c r="U185" s="42">
        <f t="shared" si="0"/>
        <v>0</v>
      </c>
      <c r="V185" s="42">
        <f t="shared" si="0"/>
        <v>0</v>
      </c>
      <c r="W185" s="42">
        <f t="shared" si="0"/>
        <v>0</v>
      </c>
      <c r="X185" s="42">
        <f t="shared" si="0"/>
        <v>0</v>
      </c>
      <c r="Y185" s="42">
        <f t="shared" si="0"/>
        <v>0</v>
      </c>
      <c r="Z185" s="42">
        <f t="shared" si="0"/>
        <v>0</v>
      </c>
      <c r="AA185" s="42">
        <f t="shared" si="0"/>
        <v>0</v>
      </c>
      <c r="AB185" s="42">
        <f t="shared" si="0"/>
        <v>0</v>
      </c>
      <c r="AC185" s="42">
        <f t="shared" si="0"/>
        <v>0</v>
      </c>
      <c r="AD185" s="42">
        <f t="shared" si="0"/>
        <v>0</v>
      </c>
      <c r="AE185" s="42">
        <f t="shared" si="0"/>
        <v>0</v>
      </c>
      <c r="AF185" s="42">
        <f t="shared" si="0"/>
        <v>0</v>
      </c>
      <c r="AG185" s="42">
        <f t="shared" si="0"/>
        <v>0</v>
      </c>
      <c r="AH185" s="42">
        <f t="shared" si="0"/>
        <v>0</v>
      </c>
      <c r="AI185" s="42">
        <f t="shared" si="0"/>
        <v>0</v>
      </c>
      <c r="AJ185" s="42">
        <f t="shared" si="0"/>
        <v>0</v>
      </c>
      <c r="AK185" s="42">
        <f t="shared" si="0"/>
        <v>0</v>
      </c>
      <c r="AL185" s="42">
        <f t="shared" si="0"/>
        <v>0</v>
      </c>
      <c r="AM185" s="42">
        <f t="shared" si="0"/>
        <v>0</v>
      </c>
      <c r="AN185" s="42">
        <f t="shared" si="0"/>
        <v>0</v>
      </c>
      <c r="AO185" s="42">
        <f t="shared" si="0"/>
        <v>0</v>
      </c>
      <c r="AP185" s="42">
        <f t="shared" si="0"/>
        <v>0</v>
      </c>
      <c r="AQ185" s="42">
        <f t="shared" si="0"/>
        <v>0</v>
      </c>
      <c r="AR185" s="42">
        <f t="shared" si="0"/>
        <v>0</v>
      </c>
      <c r="AS185" s="42">
        <f t="shared" si="0"/>
        <v>0</v>
      </c>
      <c r="AT185" s="42">
        <f t="shared" si="0"/>
        <v>0</v>
      </c>
      <c r="AU185" s="42">
        <f t="shared" si="0"/>
        <v>0</v>
      </c>
      <c r="AV185" s="42">
        <f t="shared" si="0"/>
        <v>0</v>
      </c>
      <c r="AW185" s="42">
        <f t="shared" si="0"/>
        <v>0</v>
      </c>
      <c r="AX185" s="42">
        <f t="shared" si="0"/>
        <v>0</v>
      </c>
      <c r="AY185" s="42">
        <f t="shared" si="0"/>
        <v>0</v>
      </c>
      <c r="AZ185" s="42">
        <f t="shared" si="0"/>
        <v>0</v>
      </c>
      <c r="BA185" s="42">
        <f t="shared" si="0"/>
        <v>0</v>
      </c>
      <c r="BB185" s="42">
        <f t="shared" si="0"/>
        <v>1.8121057450000004</v>
      </c>
      <c r="BC185" s="42">
        <f t="shared" si="0"/>
        <v>96.631175373000019</v>
      </c>
      <c r="BD185" s="42">
        <f t="shared" si="0"/>
        <v>224.23498978899997</v>
      </c>
      <c r="BE185" s="42">
        <f t="shared" si="0"/>
        <v>0.15348156285714284</v>
      </c>
      <c r="BF185" s="42">
        <f t="shared" si="0"/>
        <v>0.30696313285714283</v>
      </c>
      <c r="BG185" s="42">
        <f t="shared" si="0"/>
        <v>6.584182835</v>
      </c>
      <c r="BH185" s="42">
        <f t="shared" si="0"/>
        <v>50.661890456999991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 t="str">
        <f>IF(D36="－","－",MAX(D36:D55))</f>
        <v>－</v>
      </c>
      <c r="E187" s="42" t="str">
        <f>IF(E36="－","－",SUM(E36:E55))</f>
        <v>－</v>
      </c>
      <c r="F187" s="42" t="str">
        <f t="shared" ref="F187:BL187" si="2">IF(F36="－","－",SUM(F36:F55))</f>
        <v>－</v>
      </c>
      <c r="G187" s="42" t="str">
        <f t="shared" si="2"/>
        <v>－</v>
      </c>
      <c r="H187" s="42" t="str">
        <f t="shared" si="2"/>
        <v>－</v>
      </c>
      <c r="I187" s="42" t="str">
        <f t="shared" si="2"/>
        <v>－</v>
      </c>
      <c r="J187" s="42" t="str">
        <f t="shared" si="2"/>
        <v>－</v>
      </c>
      <c r="K187" s="42" t="str">
        <f t="shared" si="2"/>
        <v>－</v>
      </c>
      <c r="L187" s="42" t="str">
        <f t="shared" si="2"/>
        <v>－</v>
      </c>
      <c r="M187" s="42" t="str">
        <f t="shared" si="2"/>
        <v>－</v>
      </c>
      <c r="N187" s="42" t="str">
        <f t="shared" si="2"/>
        <v>－</v>
      </c>
      <c r="O187" s="42" t="str">
        <f t="shared" si="2"/>
        <v>－</v>
      </c>
      <c r="P187" s="42" t="str">
        <f t="shared" si="2"/>
        <v>－</v>
      </c>
      <c r="Q187" s="42" t="str">
        <f t="shared" si="2"/>
        <v>－</v>
      </c>
      <c r="R187" s="42" t="str">
        <f t="shared" si="2"/>
        <v>－</v>
      </c>
      <c r="S187" s="42" t="str">
        <f t="shared" si="2"/>
        <v>－</v>
      </c>
      <c r="T187" s="42" t="str">
        <f t="shared" si="2"/>
        <v>－</v>
      </c>
      <c r="U187" s="42" t="str">
        <f t="shared" si="2"/>
        <v>－</v>
      </c>
      <c r="V187" s="42" t="str">
        <f t="shared" si="2"/>
        <v>－</v>
      </c>
      <c r="W187" s="42" t="str">
        <f t="shared" si="2"/>
        <v>－</v>
      </c>
      <c r="X187" s="42" t="str">
        <f t="shared" si="2"/>
        <v>－</v>
      </c>
      <c r="Y187" s="42" t="str">
        <f t="shared" si="2"/>
        <v>－</v>
      </c>
      <c r="Z187" s="42" t="str">
        <f t="shared" si="2"/>
        <v>－</v>
      </c>
      <c r="AA187" s="42" t="str">
        <f t="shared" si="2"/>
        <v>－</v>
      </c>
      <c r="AB187" s="42" t="str">
        <f t="shared" si="2"/>
        <v>－</v>
      </c>
      <c r="AC187" s="42" t="str">
        <f t="shared" si="2"/>
        <v>－</v>
      </c>
      <c r="AD187" s="42" t="str">
        <f t="shared" si="2"/>
        <v>－</v>
      </c>
      <c r="AE187" s="42" t="str">
        <f t="shared" si="2"/>
        <v>－</v>
      </c>
      <c r="AF187" s="42" t="str">
        <f t="shared" si="2"/>
        <v>－</v>
      </c>
      <c r="AG187" s="42" t="str">
        <f t="shared" si="2"/>
        <v>－</v>
      </c>
      <c r="AH187" s="42" t="str">
        <f t="shared" si="2"/>
        <v>－</v>
      </c>
      <c r="AI187" s="42" t="str">
        <f t="shared" si="2"/>
        <v>－</v>
      </c>
      <c r="AJ187" s="42" t="str">
        <f t="shared" si="2"/>
        <v>－</v>
      </c>
      <c r="AK187" s="42" t="str">
        <f t="shared" si="2"/>
        <v>－</v>
      </c>
      <c r="AL187" s="42" t="str">
        <f t="shared" si="2"/>
        <v>－</v>
      </c>
      <c r="AM187" s="42" t="str">
        <f t="shared" si="2"/>
        <v>－</v>
      </c>
      <c r="AN187" s="42" t="str">
        <f t="shared" si="2"/>
        <v>－</v>
      </c>
      <c r="AO187" s="42" t="str">
        <f t="shared" si="2"/>
        <v>－</v>
      </c>
      <c r="AP187" s="42" t="str">
        <f t="shared" si="2"/>
        <v>－</v>
      </c>
      <c r="AQ187" s="42" t="str">
        <f t="shared" si="2"/>
        <v>－</v>
      </c>
      <c r="AR187" s="42" t="str">
        <f t="shared" si="2"/>
        <v>－</v>
      </c>
      <c r="AS187" s="42" t="str">
        <f t="shared" si="2"/>
        <v>－</v>
      </c>
      <c r="AT187" s="42" t="str">
        <f t="shared" si="2"/>
        <v>－</v>
      </c>
      <c r="AU187" s="42" t="str">
        <f t="shared" si="2"/>
        <v>－</v>
      </c>
      <c r="AV187" s="42" t="str">
        <f t="shared" si="2"/>
        <v>－</v>
      </c>
      <c r="AW187" s="42" t="str">
        <f t="shared" si="2"/>
        <v>－</v>
      </c>
      <c r="AX187" s="42" t="str">
        <f t="shared" si="2"/>
        <v>－</v>
      </c>
      <c r="AY187" s="42" t="str">
        <f t="shared" si="2"/>
        <v>－</v>
      </c>
      <c r="AZ187" s="42" t="str">
        <f t="shared" si="2"/>
        <v>－</v>
      </c>
      <c r="BA187" s="42" t="str">
        <f t="shared" si="2"/>
        <v>－</v>
      </c>
      <c r="BB187" s="42" t="str">
        <f t="shared" si="2"/>
        <v>－</v>
      </c>
      <c r="BC187" s="42" t="str">
        <f t="shared" si="2"/>
        <v>－</v>
      </c>
      <c r="BD187" s="42" t="str">
        <f t="shared" si="2"/>
        <v>－</v>
      </c>
      <c r="BE187" s="42" t="str">
        <f t="shared" si="2"/>
        <v>－</v>
      </c>
      <c r="BF187" s="42" t="str">
        <f t="shared" si="2"/>
        <v>－</v>
      </c>
      <c r="BG187" s="42" t="str">
        <f t="shared" si="2"/>
        <v>－</v>
      </c>
      <c r="BH187" s="42" t="str">
        <f t="shared" si="2"/>
        <v>－</v>
      </c>
      <c r="BI187" s="42" t="str">
        <f t="shared" si="2"/>
        <v>－</v>
      </c>
      <c r="BJ187" s="42" t="str">
        <f t="shared" si="2"/>
        <v>－</v>
      </c>
      <c r="BK187" s="42" t="str">
        <f t="shared" si="2"/>
        <v>－</v>
      </c>
      <c r="BL187" s="42" t="str">
        <f t="shared" si="2"/>
        <v>－</v>
      </c>
    </row>
    <row r="188" spans="1:64" s="37" customFormat="1" x14ac:dyDescent="0.2">
      <c r="A188" s="7"/>
      <c r="B188" s="37">
        <v>4</v>
      </c>
      <c r="C188" s="7" t="s">
        <v>161</v>
      </c>
      <c r="D188" s="42" t="str">
        <f>IF(D56="－","－",MAX(D56:D66))</f>
        <v>－</v>
      </c>
      <c r="E188" s="42" t="str">
        <f>IF(E56="－","－",SUM(E56:E66))</f>
        <v>－</v>
      </c>
      <c r="F188" s="42" t="str">
        <f t="shared" ref="F188:BL188" si="3">IF(F56="－","－",SUM(F56:F66))</f>
        <v>－</v>
      </c>
      <c r="G188" s="42" t="str">
        <f t="shared" si="3"/>
        <v>－</v>
      </c>
      <c r="H188" s="42" t="str">
        <f t="shared" si="3"/>
        <v>－</v>
      </c>
      <c r="I188" s="42" t="str">
        <f t="shared" si="3"/>
        <v>－</v>
      </c>
      <c r="J188" s="42" t="str">
        <f t="shared" si="3"/>
        <v>－</v>
      </c>
      <c r="K188" s="42" t="str">
        <f t="shared" si="3"/>
        <v>－</v>
      </c>
      <c r="L188" s="42" t="str">
        <f t="shared" si="3"/>
        <v>－</v>
      </c>
      <c r="M188" s="42" t="str">
        <f t="shared" si="3"/>
        <v>－</v>
      </c>
      <c r="N188" s="42" t="str">
        <f t="shared" si="3"/>
        <v>－</v>
      </c>
      <c r="O188" s="42" t="str">
        <f t="shared" si="3"/>
        <v>－</v>
      </c>
      <c r="P188" s="42" t="str">
        <f t="shared" si="3"/>
        <v>－</v>
      </c>
      <c r="Q188" s="42" t="str">
        <f t="shared" si="3"/>
        <v>－</v>
      </c>
      <c r="R188" s="42" t="str">
        <f t="shared" si="3"/>
        <v>－</v>
      </c>
      <c r="S188" s="42" t="str">
        <f t="shared" si="3"/>
        <v>－</v>
      </c>
      <c r="T188" s="42" t="str">
        <f t="shared" si="3"/>
        <v>－</v>
      </c>
      <c r="U188" s="42" t="str">
        <f t="shared" si="3"/>
        <v>－</v>
      </c>
      <c r="V188" s="42" t="str">
        <f t="shared" si="3"/>
        <v>－</v>
      </c>
      <c r="W188" s="42" t="str">
        <f t="shared" si="3"/>
        <v>－</v>
      </c>
      <c r="X188" s="42" t="str">
        <f t="shared" si="3"/>
        <v>－</v>
      </c>
      <c r="Y188" s="42" t="str">
        <f t="shared" si="3"/>
        <v>－</v>
      </c>
      <c r="Z188" s="42" t="str">
        <f t="shared" si="3"/>
        <v>－</v>
      </c>
      <c r="AA188" s="42" t="str">
        <f t="shared" si="3"/>
        <v>－</v>
      </c>
      <c r="AB188" s="42" t="str">
        <f t="shared" si="3"/>
        <v>－</v>
      </c>
      <c r="AC188" s="42" t="str">
        <f t="shared" si="3"/>
        <v>－</v>
      </c>
      <c r="AD188" s="42" t="str">
        <f t="shared" si="3"/>
        <v>－</v>
      </c>
      <c r="AE188" s="42" t="str">
        <f t="shared" si="3"/>
        <v>－</v>
      </c>
      <c r="AF188" s="42" t="str">
        <f t="shared" si="3"/>
        <v>－</v>
      </c>
      <c r="AG188" s="42" t="str">
        <f t="shared" si="3"/>
        <v>－</v>
      </c>
      <c r="AH188" s="42" t="str">
        <f t="shared" si="3"/>
        <v>－</v>
      </c>
      <c r="AI188" s="42" t="str">
        <f t="shared" si="3"/>
        <v>－</v>
      </c>
      <c r="AJ188" s="42" t="str">
        <f t="shared" si="3"/>
        <v>－</v>
      </c>
      <c r="AK188" s="42" t="str">
        <f t="shared" si="3"/>
        <v>－</v>
      </c>
      <c r="AL188" s="42" t="str">
        <f t="shared" si="3"/>
        <v>－</v>
      </c>
      <c r="AM188" s="42" t="str">
        <f t="shared" si="3"/>
        <v>－</v>
      </c>
      <c r="AN188" s="42" t="str">
        <f t="shared" si="3"/>
        <v>－</v>
      </c>
      <c r="AO188" s="42" t="str">
        <f t="shared" si="3"/>
        <v>－</v>
      </c>
      <c r="AP188" s="42" t="str">
        <f t="shared" si="3"/>
        <v>－</v>
      </c>
      <c r="AQ188" s="42" t="str">
        <f t="shared" si="3"/>
        <v>－</v>
      </c>
      <c r="AR188" s="42" t="str">
        <f t="shared" si="3"/>
        <v>－</v>
      </c>
      <c r="AS188" s="42" t="str">
        <f t="shared" si="3"/>
        <v>－</v>
      </c>
      <c r="AT188" s="42" t="str">
        <f t="shared" si="3"/>
        <v>－</v>
      </c>
      <c r="AU188" s="42" t="str">
        <f t="shared" si="3"/>
        <v>－</v>
      </c>
      <c r="AV188" s="42" t="str">
        <f t="shared" si="3"/>
        <v>－</v>
      </c>
      <c r="AW188" s="42" t="str">
        <f t="shared" si="3"/>
        <v>－</v>
      </c>
      <c r="AX188" s="42" t="str">
        <f t="shared" si="3"/>
        <v>－</v>
      </c>
      <c r="AY188" s="42" t="str">
        <f t="shared" si="3"/>
        <v>－</v>
      </c>
      <c r="AZ188" s="42" t="str">
        <f t="shared" si="3"/>
        <v>－</v>
      </c>
      <c r="BA188" s="42" t="str">
        <f t="shared" si="3"/>
        <v>－</v>
      </c>
      <c r="BB188" s="42" t="str">
        <f t="shared" si="3"/>
        <v>－</v>
      </c>
      <c r="BC188" s="42" t="str">
        <f t="shared" si="3"/>
        <v>－</v>
      </c>
      <c r="BD188" s="42" t="str">
        <f t="shared" si="3"/>
        <v>－</v>
      </c>
      <c r="BE188" s="42" t="str">
        <f t="shared" si="3"/>
        <v>－</v>
      </c>
      <c r="BF188" s="42" t="str">
        <f t="shared" si="3"/>
        <v>－</v>
      </c>
      <c r="BG188" s="42" t="str">
        <f t="shared" si="3"/>
        <v>－</v>
      </c>
      <c r="BH188" s="42" t="str">
        <f t="shared" si="3"/>
        <v>－</v>
      </c>
      <c r="BI188" s="42" t="str">
        <f t="shared" si="3"/>
        <v>－</v>
      </c>
      <c r="BJ188" s="42" t="str">
        <f t="shared" si="3"/>
        <v>－</v>
      </c>
      <c r="BK188" s="42" t="str">
        <f t="shared" si="3"/>
        <v>－</v>
      </c>
      <c r="BL188" s="42" t="str">
        <f t="shared" si="3"/>
        <v>－</v>
      </c>
    </row>
    <row r="189" spans="1:64" s="37" customFormat="1" x14ac:dyDescent="0.2">
      <c r="A189" s="7"/>
      <c r="B189" s="37">
        <v>5</v>
      </c>
      <c r="C189" s="7" t="s">
        <v>173</v>
      </c>
      <c r="D189" s="42" t="str">
        <f>IF(D67="－","－",MAX(D67:D73))</f>
        <v>－</v>
      </c>
      <c r="E189" s="42" t="str">
        <f>IF(E67="－","－",SUM(E67:E73))</f>
        <v>－</v>
      </c>
      <c r="F189" s="42" t="str">
        <f t="shared" ref="F189:BL189" si="4">IF(F67="－","－",SUM(F67:F73))</f>
        <v>－</v>
      </c>
      <c r="G189" s="42" t="str">
        <f t="shared" si="4"/>
        <v>－</v>
      </c>
      <c r="H189" s="42" t="str">
        <f t="shared" si="4"/>
        <v>－</v>
      </c>
      <c r="I189" s="42" t="str">
        <f t="shared" si="4"/>
        <v>－</v>
      </c>
      <c r="J189" s="42" t="str">
        <f t="shared" si="4"/>
        <v>－</v>
      </c>
      <c r="K189" s="42" t="str">
        <f t="shared" si="4"/>
        <v>－</v>
      </c>
      <c r="L189" s="42" t="str">
        <f t="shared" si="4"/>
        <v>－</v>
      </c>
      <c r="M189" s="42" t="str">
        <f t="shared" si="4"/>
        <v>－</v>
      </c>
      <c r="N189" s="42" t="str">
        <f t="shared" si="4"/>
        <v>－</v>
      </c>
      <c r="O189" s="42" t="str">
        <f t="shared" si="4"/>
        <v>－</v>
      </c>
      <c r="P189" s="42" t="str">
        <f t="shared" si="4"/>
        <v>－</v>
      </c>
      <c r="Q189" s="42" t="str">
        <f t="shared" si="4"/>
        <v>－</v>
      </c>
      <c r="R189" s="42" t="str">
        <f t="shared" si="4"/>
        <v>－</v>
      </c>
      <c r="S189" s="42" t="str">
        <f t="shared" si="4"/>
        <v>－</v>
      </c>
      <c r="T189" s="42" t="str">
        <f t="shared" si="4"/>
        <v>－</v>
      </c>
      <c r="U189" s="42" t="str">
        <f t="shared" si="4"/>
        <v>－</v>
      </c>
      <c r="V189" s="42" t="str">
        <f t="shared" si="4"/>
        <v>－</v>
      </c>
      <c r="W189" s="42" t="str">
        <f t="shared" si="4"/>
        <v>－</v>
      </c>
      <c r="X189" s="42" t="str">
        <f t="shared" si="4"/>
        <v>－</v>
      </c>
      <c r="Y189" s="42" t="str">
        <f t="shared" si="4"/>
        <v>－</v>
      </c>
      <c r="Z189" s="42" t="str">
        <f t="shared" si="4"/>
        <v>－</v>
      </c>
      <c r="AA189" s="42" t="str">
        <f t="shared" si="4"/>
        <v>－</v>
      </c>
      <c r="AB189" s="42" t="str">
        <f t="shared" si="4"/>
        <v>－</v>
      </c>
      <c r="AC189" s="42" t="str">
        <f t="shared" si="4"/>
        <v>－</v>
      </c>
      <c r="AD189" s="42" t="str">
        <f t="shared" si="4"/>
        <v>－</v>
      </c>
      <c r="AE189" s="42" t="str">
        <f t="shared" si="4"/>
        <v>－</v>
      </c>
      <c r="AF189" s="42" t="str">
        <f t="shared" si="4"/>
        <v>－</v>
      </c>
      <c r="AG189" s="42" t="str">
        <f t="shared" si="4"/>
        <v>－</v>
      </c>
      <c r="AH189" s="42" t="str">
        <f t="shared" si="4"/>
        <v>－</v>
      </c>
      <c r="AI189" s="42" t="str">
        <f t="shared" si="4"/>
        <v>－</v>
      </c>
      <c r="AJ189" s="42" t="str">
        <f t="shared" si="4"/>
        <v>－</v>
      </c>
      <c r="AK189" s="42" t="str">
        <f t="shared" si="4"/>
        <v>－</v>
      </c>
      <c r="AL189" s="42" t="str">
        <f t="shared" si="4"/>
        <v>－</v>
      </c>
      <c r="AM189" s="42" t="str">
        <f t="shared" si="4"/>
        <v>－</v>
      </c>
      <c r="AN189" s="42" t="str">
        <f t="shared" si="4"/>
        <v>－</v>
      </c>
      <c r="AO189" s="42" t="str">
        <f t="shared" si="4"/>
        <v>－</v>
      </c>
      <c r="AP189" s="42" t="str">
        <f t="shared" si="4"/>
        <v>－</v>
      </c>
      <c r="AQ189" s="42" t="str">
        <f t="shared" si="4"/>
        <v>－</v>
      </c>
      <c r="AR189" s="42" t="str">
        <f t="shared" si="4"/>
        <v>－</v>
      </c>
      <c r="AS189" s="42" t="str">
        <f t="shared" si="4"/>
        <v>－</v>
      </c>
      <c r="AT189" s="42" t="str">
        <f t="shared" si="4"/>
        <v>－</v>
      </c>
      <c r="AU189" s="42" t="str">
        <f t="shared" si="4"/>
        <v>－</v>
      </c>
      <c r="AV189" s="42" t="str">
        <f t="shared" si="4"/>
        <v>－</v>
      </c>
      <c r="AW189" s="42" t="str">
        <f t="shared" si="4"/>
        <v>－</v>
      </c>
      <c r="AX189" s="42" t="str">
        <f t="shared" si="4"/>
        <v>－</v>
      </c>
      <c r="AY189" s="42" t="str">
        <f t="shared" si="4"/>
        <v>－</v>
      </c>
      <c r="AZ189" s="42" t="str">
        <f t="shared" si="4"/>
        <v>－</v>
      </c>
      <c r="BA189" s="42" t="str">
        <f t="shared" si="4"/>
        <v>－</v>
      </c>
      <c r="BB189" s="42" t="str">
        <f t="shared" si="4"/>
        <v>－</v>
      </c>
      <c r="BC189" s="42" t="str">
        <f t="shared" si="4"/>
        <v>－</v>
      </c>
      <c r="BD189" s="42" t="str">
        <f t="shared" si="4"/>
        <v>－</v>
      </c>
      <c r="BE189" s="42" t="str">
        <f t="shared" si="4"/>
        <v>－</v>
      </c>
      <c r="BF189" s="42" t="str">
        <f t="shared" si="4"/>
        <v>－</v>
      </c>
      <c r="BG189" s="42" t="str">
        <f t="shared" si="4"/>
        <v>－</v>
      </c>
      <c r="BH189" s="42" t="str">
        <f t="shared" si="4"/>
        <v>－</v>
      </c>
      <c r="BI189" s="42" t="str">
        <f t="shared" si="4"/>
        <v>－</v>
      </c>
      <c r="BJ189" s="42" t="str">
        <f t="shared" si="4"/>
        <v>－</v>
      </c>
      <c r="BK189" s="42" t="str">
        <f t="shared" si="4"/>
        <v>－</v>
      </c>
      <c r="BL189" s="42" t="str">
        <f t="shared" si="4"/>
        <v>－</v>
      </c>
    </row>
    <row r="190" spans="1:64" s="37" customFormat="1" x14ac:dyDescent="0.2">
      <c r="A190" s="7"/>
      <c r="B190" s="37">
        <v>6</v>
      </c>
      <c r="C190" s="7" t="s">
        <v>181</v>
      </c>
      <c r="D190" s="42" t="str">
        <f>IF(D74="－","－",MAX(D74:D84))</f>
        <v>－</v>
      </c>
      <c r="E190" s="42" t="str">
        <f>IF(E74="－","－",SUM(E74:E84))</f>
        <v>－</v>
      </c>
      <c r="F190" s="42" t="str">
        <f t="shared" ref="F190:BL190" si="5">IF(F74="－","－",SUM(F74:F84))</f>
        <v>－</v>
      </c>
      <c r="G190" s="42" t="str">
        <f t="shared" si="5"/>
        <v>－</v>
      </c>
      <c r="H190" s="42" t="str">
        <f t="shared" si="5"/>
        <v>－</v>
      </c>
      <c r="I190" s="42" t="str">
        <f t="shared" si="5"/>
        <v>－</v>
      </c>
      <c r="J190" s="42" t="str">
        <f t="shared" si="5"/>
        <v>－</v>
      </c>
      <c r="K190" s="42" t="str">
        <f t="shared" si="5"/>
        <v>－</v>
      </c>
      <c r="L190" s="42" t="str">
        <f t="shared" si="5"/>
        <v>－</v>
      </c>
      <c r="M190" s="42" t="str">
        <f t="shared" si="5"/>
        <v>－</v>
      </c>
      <c r="N190" s="42" t="str">
        <f t="shared" si="5"/>
        <v>－</v>
      </c>
      <c r="O190" s="42" t="str">
        <f t="shared" si="5"/>
        <v>－</v>
      </c>
      <c r="P190" s="42" t="str">
        <f t="shared" si="5"/>
        <v>－</v>
      </c>
      <c r="Q190" s="42" t="str">
        <f t="shared" si="5"/>
        <v>－</v>
      </c>
      <c r="R190" s="42" t="str">
        <f t="shared" si="5"/>
        <v>－</v>
      </c>
      <c r="S190" s="42" t="str">
        <f t="shared" si="5"/>
        <v>－</v>
      </c>
      <c r="T190" s="42" t="str">
        <f t="shared" si="5"/>
        <v>－</v>
      </c>
      <c r="U190" s="42" t="str">
        <f t="shared" si="5"/>
        <v>－</v>
      </c>
      <c r="V190" s="42" t="str">
        <f t="shared" si="5"/>
        <v>－</v>
      </c>
      <c r="W190" s="42" t="str">
        <f t="shared" si="5"/>
        <v>－</v>
      </c>
      <c r="X190" s="42" t="str">
        <f t="shared" si="5"/>
        <v>－</v>
      </c>
      <c r="Y190" s="42" t="str">
        <f t="shared" si="5"/>
        <v>－</v>
      </c>
      <c r="Z190" s="42" t="str">
        <f t="shared" si="5"/>
        <v>－</v>
      </c>
      <c r="AA190" s="42" t="str">
        <f t="shared" si="5"/>
        <v>－</v>
      </c>
      <c r="AB190" s="42" t="str">
        <f t="shared" si="5"/>
        <v>－</v>
      </c>
      <c r="AC190" s="42" t="str">
        <f t="shared" si="5"/>
        <v>－</v>
      </c>
      <c r="AD190" s="42" t="str">
        <f t="shared" si="5"/>
        <v>－</v>
      </c>
      <c r="AE190" s="42" t="str">
        <f t="shared" si="5"/>
        <v>－</v>
      </c>
      <c r="AF190" s="42" t="str">
        <f t="shared" si="5"/>
        <v>－</v>
      </c>
      <c r="AG190" s="42" t="str">
        <f t="shared" si="5"/>
        <v>－</v>
      </c>
      <c r="AH190" s="42" t="str">
        <f t="shared" si="5"/>
        <v>－</v>
      </c>
      <c r="AI190" s="42" t="str">
        <f t="shared" si="5"/>
        <v>－</v>
      </c>
      <c r="AJ190" s="42" t="str">
        <f t="shared" si="5"/>
        <v>－</v>
      </c>
      <c r="AK190" s="42" t="str">
        <f t="shared" si="5"/>
        <v>－</v>
      </c>
      <c r="AL190" s="42" t="str">
        <f t="shared" si="5"/>
        <v>－</v>
      </c>
      <c r="AM190" s="42" t="str">
        <f t="shared" si="5"/>
        <v>－</v>
      </c>
      <c r="AN190" s="42" t="str">
        <f t="shared" si="5"/>
        <v>－</v>
      </c>
      <c r="AO190" s="42" t="str">
        <f t="shared" si="5"/>
        <v>－</v>
      </c>
      <c r="AP190" s="42" t="str">
        <f t="shared" si="5"/>
        <v>－</v>
      </c>
      <c r="AQ190" s="42" t="str">
        <f t="shared" si="5"/>
        <v>－</v>
      </c>
      <c r="AR190" s="42" t="str">
        <f t="shared" si="5"/>
        <v>－</v>
      </c>
      <c r="AS190" s="42" t="str">
        <f t="shared" si="5"/>
        <v>－</v>
      </c>
      <c r="AT190" s="42" t="str">
        <f t="shared" si="5"/>
        <v>－</v>
      </c>
      <c r="AU190" s="42" t="str">
        <f t="shared" si="5"/>
        <v>－</v>
      </c>
      <c r="AV190" s="42" t="str">
        <f t="shared" si="5"/>
        <v>－</v>
      </c>
      <c r="AW190" s="42" t="str">
        <f t="shared" si="5"/>
        <v>－</v>
      </c>
      <c r="AX190" s="42" t="str">
        <f t="shared" si="5"/>
        <v>－</v>
      </c>
      <c r="AY190" s="42" t="str">
        <f t="shared" si="5"/>
        <v>－</v>
      </c>
      <c r="AZ190" s="42" t="str">
        <f t="shared" si="5"/>
        <v>－</v>
      </c>
      <c r="BA190" s="42" t="str">
        <f t="shared" si="5"/>
        <v>－</v>
      </c>
      <c r="BB190" s="42" t="str">
        <f t="shared" si="5"/>
        <v>－</v>
      </c>
      <c r="BC190" s="42" t="str">
        <f t="shared" si="5"/>
        <v>－</v>
      </c>
      <c r="BD190" s="42" t="str">
        <f t="shared" si="5"/>
        <v>－</v>
      </c>
      <c r="BE190" s="42" t="str">
        <f t="shared" si="5"/>
        <v>－</v>
      </c>
      <c r="BF190" s="42" t="str">
        <f t="shared" si="5"/>
        <v>－</v>
      </c>
      <c r="BG190" s="42" t="str">
        <f t="shared" si="5"/>
        <v>－</v>
      </c>
      <c r="BH190" s="42" t="str">
        <f t="shared" si="5"/>
        <v>－</v>
      </c>
      <c r="BI190" s="42" t="str">
        <f t="shared" si="5"/>
        <v>－</v>
      </c>
      <c r="BJ190" s="42" t="str">
        <f t="shared" si="5"/>
        <v>－</v>
      </c>
      <c r="BK190" s="42" t="str">
        <f t="shared" si="5"/>
        <v>－</v>
      </c>
      <c r="BL190" s="42" t="str">
        <f t="shared" si="5"/>
        <v>－</v>
      </c>
    </row>
    <row r="191" spans="1:64" s="37" customFormat="1" x14ac:dyDescent="0.2">
      <c r="A191" s="7"/>
      <c r="B191" s="37">
        <v>7</v>
      </c>
      <c r="C191" s="7" t="s">
        <v>193</v>
      </c>
      <c r="D191" s="42" t="str">
        <f>IF(D85="－","－",MAX(D85:D91))</f>
        <v>－</v>
      </c>
      <c r="E191" s="42" t="str">
        <f>IF(E85="－","－",SUM(E85:E91))</f>
        <v>－</v>
      </c>
      <c r="F191" s="42" t="str">
        <f t="shared" ref="F191:BL191" si="6">IF(F85="－","－",SUM(F85:F91))</f>
        <v>－</v>
      </c>
      <c r="G191" s="42" t="str">
        <f t="shared" si="6"/>
        <v>－</v>
      </c>
      <c r="H191" s="42" t="str">
        <f t="shared" si="6"/>
        <v>－</v>
      </c>
      <c r="I191" s="42" t="str">
        <f t="shared" si="6"/>
        <v>－</v>
      </c>
      <c r="J191" s="42" t="str">
        <f t="shared" si="6"/>
        <v>－</v>
      </c>
      <c r="K191" s="42" t="str">
        <f t="shared" si="6"/>
        <v>－</v>
      </c>
      <c r="L191" s="42" t="str">
        <f t="shared" si="6"/>
        <v>－</v>
      </c>
      <c r="M191" s="42" t="str">
        <f t="shared" si="6"/>
        <v>－</v>
      </c>
      <c r="N191" s="42" t="str">
        <f t="shared" si="6"/>
        <v>－</v>
      </c>
      <c r="O191" s="42" t="str">
        <f t="shared" si="6"/>
        <v>－</v>
      </c>
      <c r="P191" s="42" t="str">
        <f t="shared" si="6"/>
        <v>－</v>
      </c>
      <c r="Q191" s="42" t="str">
        <f t="shared" si="6"/>
        <v>－</v>
      </c>
      <c r="R191" s="42" t="str">
        <f t="shared" si="6"/>
        <v>－</v>
      </c>
      <c r="S191" s="42" t="str">
        <f t="shared" si="6"/>
        <v>－</v>
      </c>
      <c r="T191" s="42" t="str">
        <f t="shared" si="6"/>
        <v>－</v>
      </c>
      <c r="U191" s="42" t="str">
        <f t="shared" si="6"/>
        <v>－</v>
      </c>
      <c r="V191" s="42" t="str">
        <f t="shared" si="6"/>
        <v>－</v>
      </c>
      <c r="W191" s="42" t="str">
        <f t="shared" si="6"/>
        <v>－</v>
      </c>
      <c r="X191" s="42" t="str">
        <f t="shared" si="6"/>
        <v>－</v>
      </c>
      <c r="Y191" s="42" t="str">
        <f t="shared" si="6"/>
        <v>－</v>
      </c>
      <c r="Z191" s="42" t="str">
        <f t="shared" si="6"/>
        <v>－</v>
      </c>
      <c r="AA191" s="42" t="str">
        <f t="shared" si="6"/>
        <v>－</v>
      </c>
      <c r="AB191" s="42" t="str">
        <f t="shared" si="6"/>
        <v>－</v>
      </c>
      <c r="AC191" s="42" t="str">
        <f t="shared" si="6"/>
        <v>－</v>
      </c>
      <c r="AD191" s="42" t="str">
        <f t="shared" si="6"/>
        <v>－</v>
      </c>
      <c r="AE191" s="42" t="str">
        <f t="shared" si="6"/>
        <v>－</v>
      </c>
      <c r="AF191" s="42" t="str">
        <f t="shared" si="6"/>
        <v>－</v>
      </c>
      <c r="AG191" s="42" t="str">
        <f t="shared" si="6"/>
        <v>－</v>
      </c>
      <c r="AH191" s="42" t="str">
        <f t="shared" si="6"/>
        <v>－</v>
      </c>
      <c r="AI191" s="42" t="str">
        <f t="shared" si="6"/>
        <v>－</v>
      </c>
      <c r="AJ191" s="42" t="str">
        <f t="shared" si="6"/>
        <v>－</v>
      </c>
      <c r="AK191" s="42" t="str">
        <f t="shared" si="6"/>
        <v>－</v>
      </c>
      <c r="AL191" s="42" t="str">
        <f t="shared" si="6"/>
        <v>－</v>
      </c>
      <c r="AM191" s="42" t="str">
        <f t="shared" si="6"/>
        <v>－</v>
      </c>
      <c r="AN191" s="42" t="str">
        <f t="shared" si="6"/>
        <v>－</v>
      </c>
      <c r="AO191" s="42" t="str">
        <f t="shared" si="6"/>
        <v>－</v>
      </c>
      <c r="AP191" s="42" t="str">
        <f t="shared" si="6"/>
        <v>－</v>
      </c>
      <c r="AQ191" s="42" t="str">
        <f t="shared" si="6"/>
        <v>－</v>
      </c>
      <c r="AR191" s="42" t="str">
        <f t="shared" si="6"/>
        <v>－</v>
      </c>
      <c r="AS191" s="42" t="str">
        <f t="shared" si="6"/>
        <v>－</v>
      </c>
      <c r="AT191" s="42" t="str">
        <f t="shared" si="6"/>
        <v>－</v>
      </c>
      <c r="AU191" s="42" t="str">
        <f t="shared" si="6"/>
        <v>－</v>
      </c>
      <c r="AV191" s="42" t="str">
        <f t="shared" si="6"/>
        <v>－</v>
      </c>
      <c r="AW191" s="42" t="str">
        <f t="shared" si="6"/>
        <v>－</v>
      </c>
      <c r="AX191" s="42" t="str">
        <f t="shared" si="6"/>
        <v>－</v>
      </c>
      <c r="AY191" s="42" t="str">
        <f t="shared" si="6"/>
        <v>－</v>
      </c>
      <c r="AZ191" s="42" t="str">
        <f t="shared" si="6"/>
        <v>－</v>
      </c>
      <c r="BA191" s="42" t="str">
        <f t="shared" si="6"/>
        <v>－</v>
      </c>
      <c r="BB191" s="42" t="str">
        <f t="shared" si="6"/>
        <v>－</v>
      </c>
      <c r="BC191" s="42" t="str">
        <f t="shared" si="6"/>
        <v>－</v>
      </c>
      <c r="BD191" s="42" t="str">
        <f t="shared" si="6"/>
        <v>－</v>
      </c>
      <c r="BE191" s="42" t="str">
        <f t="shared" si="6"/>
        <v>－</v>
      </c>
      <c r="BF191" s="42" t="str">
        <f t="shared" si="6"/>
        <v>－</v>
      </c>
      <c r="BG191" s="42" t="str">
        <f t="shared" si="6"/>
        <v>－</v>
      </c>
      <c r="BH191" s="42" t="str">
        <f t="shared" si="6"/>
        <v>－</v>
      </c>
      <c r="BI191" s="42" t="str">
        <f t="shared" si="6"/>
        <v>－</v>
      </c>
      <c r="BJ191" s="42" t="str">
        <f t="shared" si="6"/>
        <v>－</v>
      </c>
      <c r="BK191" s="42" t="str">
        <f t="shared" si="6"/>
        <v>－</v>
      </c>
      <c r="BL191" s="42" t="str">
        <f t="shared" si="6"/>
        <v>－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6.3344856140000001</v>
      </c>
      <c r="E192" s="42">
        <f>IF(E92="－","－",SUM(E92:E114))</f>
        <v>159</v>
      </c>
      <c r="F192" s="42">
        <f t="shared" ref="F192:BL192" si="7">IF(F92="－","－",SUM(F92:F114))</f>
        <v>1</v>
      </c>
      <c r="G192" s="42">
        <f t="shared" si="7"/>
        <v>2</v>
      </c>
      <c r="H192" s="42">
        <f t="shared" si="7"/>
        <v>156</v>
      </c>
      <c r="I192" s="42">
        <f t="shared" si="7"/>
        <v>11.734611354547679</v>
      </c>
      <c r="J192" s="42">
        <f t="shared" si="7"/>
        <v>64.243232505899115</v>
      </c>
      <c r="K192" s="42">
        <f t="shared" si="7"/>
        <v>8.5544758545441351</v>
      </c>
      <c r="L192" s="42">
        <f t="shared" si="7"/>
        <v>3.1801355000035452</v>
      </c>
      <c r="M192" s="42">
        <f t="shared" si="7"/>
        <v>60.136008860442892</v>
      </c>
      <c r="N192" s="42">
        <f t="shared" si="7"/>
        <v>15.841835000003906</v>
      </c>
      <c r="O192" s="42">
        <f t="shared" si="7"/>
        <v>0.30555954000000002</v>
      </c>
      <c r="P192" s="42">
        <f t="shared" si="7"/>
        <v>0.45537669399999997</v>
      </c>
      <c r="Q192" s="42">
        <f t="shared" si="7"/>
        <v>0.26897328600000003</v>
      </c>
      <c r="R192" s="42">
        <f t="shared" si="7"/>
        <v>3.6586253999999999E-2</v>
      </c>
      <c r="S192" s="42">
        <f t="shared" si="7"/>
        <v>0.40765548899999998</v>
      </c>
      <c r="T192" s="42">
        <f t="shared" si="7"/>
        <v>4.772120500000001E-2</v>
      </c>
      <c r="U192" s="42">
        <f t="shared" si="7"/>
        <v>1.9799999999999998E-2</v>
      </c>
      <c r="V192" s="42">
        <f t="shared" si="7"/>
        <v>4.6800000000000001E-2</v>
      </c>
      <c r="W192" s="42">
        <f t="shared" si="7"/>
        <v>12.059970894547678</v>
      </c>
      <c r="X192" s="42">
        <f t="shared" si="7"/>
        <v>64.745409199899115</v>
      </c>
      <c r="Y192" s="42">
        <f t="shared" si="7"/>
        <v>76.805380094446789</v>
      </c>
      <c r="Z192" s="42">
        <f t="shared" si="7"/>
        <v>7.7955219861654296E-2</v>
      </c>
      <c r="AA192" s="42">
        <f t="shared" si="7"/>
        <v>3.7517179736468981E-2</v>
      </c>
      <c r="AB192" s="42">
        <f t="shared" si="7"/>
        <v>3.7517179972199999E-2</v>
      </c>
      <c r="AC192" s="42">
        <f t="shared" si="7"/>
        <v>5.9215154836741141E-2</v>
      </c>
      <c r="AD192" s="42">
        <f t="shared" si="7"/>
        <v>0.38275048171431131</v>
      </c>
      <c r="AE192" s="42">
        <f t="shared" si="7"/>
        <v>3.5098875382599393</v>
      </c>
      <c r="AF192" s="42">
        <f t="shared" si="7"/>
        <v>3.892638019974251</v>
      </c>
      <c r="AG192" s="42">
        <f t="shared" si="7"/>
        <v>3.2296069945173611E-3</v>
      </c>
      <c r="AH192" s="42">
        <f t="shared" si="7"/>
        <v>5.4940440826272358E-3</v>
      </c>
      <c r="AI192" s="42">
        <f t="shared" si="7"/>
        <v>1.7595789832198037E-2</v>
      </c>
      <c r="AJ192" s="42">
        <f t="shared" si="7"/>
        <v>3.8291641004921449E-3</v>
      </c>
      <c r="AK192" s="42">
        <f t="shared" si="7"/>
        <v>4.6273241798443472E-3</v>
      </c>
      <c r="AL192" s="42">
        <f t="shared" si="7"/>
        <v>1.1573314342116572E-2</v>
      </c>
      <c r="AM192" s="42">
        <f t="shared" si="7"/>
        <v>6.6273925931750646E-2</v>
      </c>
      <c r="AN192" s="42">
        <f t="shared" si="7"/>
        <v>0.39287184997678287</v>
      </c>
      <c r="AO192" s="42">
        <f t="shared" si="7"/>
        <v>3.5390566424342538</v>
      </c>
      <c r="AP192" s="42">
        <f t="shared" si="7"/>
        <v>235.91579814799999</v>
      </c>
      <c r="AQ192" s="42">
        <f t="shared" si="7"/>
        <v>127.03158361700001</v>
      </c>
      <c r="AR192" s="42">
        <f t="shared" si="7"/>
        <v>362.94738176499999</v>
      </c>
      <c r="AS192" s="42">
        <f t="shared" si="7"/>
        <v>54.137625076999996</v>
      </c>
      <c r="AT192" s="42">
        <f t="shared" si="7"/>
        <v>215.621525781</v>
      </c>
      <c r="AU192" s="42">
        <f t="shared" si="7"/>
        <v>432.74348832199996</v>
      </c>
      <c r="AV192" s="42">
        <f t="shared" si="7"/>
        <v>160.95858833899999</v>
      </c>
      <c r="AW192" s="42">
        <f t="shared" si="7"/>
        <v>324.41647772800002</v>
      </c>
      <c r="AX192" s="42">
        <f t="shared" si="7"/>
        <v>154.98237638999998</v>
      </c>
      <c r="AY192" s="42">
        <f t="shared" si="7"/>
        <v>312.30598017099999</v>
      </c>
      <c r="AZ192" s="42">
        <f t="shared" si="7"/>
        <v>0.81460297428571438</v>
      </c>
      <c r="BA192" s="42">
        <f t="shared" si="7"/>
        <v>1.6292059500000002</v>
      </c>
      <c r="BB192" s="42">
        <f t="shared" si="7"/>
        <v>4.3859646860000003</v>
      </c>
      <c r="BC192" s="42">
        <f t="shared" si="7"/>
        <v>258.74100302100004</v>
      </c>
      <c r="BD192" s="42">
        <f t="shared" si="7"/>
        <v>573.08925359</v>
      </c>
      <c r="BE192" s="42">
        <f t="shared" si="7"/>
        <v>0.18276121571428575</v>
      </c>
      <c r="BF192" s="42">
        <f t="shared" si="7"/>
        <v>0.36552243285714292</v>
      </c>
      <c r="BG192" s="42">
        <f t="shared" si="7"/>
        <v>20.947117664</v>
      </c>
      <c r="BH192" s="42">
        <f t="shared" si="7"/>
        <v>132.120765113</v>
      </c>
      <c r="BI192" s="42">
        <f t="shared" si="7"/>
        <v>0.69000000000000017</v>
      </c>
      <c r="BJ192" s="42">
        <f t="shared" si="7"/>
        <v>0.82000000000000028</v>
      </c>
      <c r="BK192" s="42">
        <f t="shared" si="7"/>
        <v>0.9900000000000001</v>
      </c>
      <c r="BL192" s="42">
        <f t="shared" si="7"/>
        <v>1.1600000000000001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6.8531297870000003</v>
      </c>
      <c r="E193" s="42">
        <f>IF(E115="－","－",SUM(E115:E122))</f>
        <v>264</v>
      </c>
      <c r="F193" s="42">
        <f t="shared" ref="F193:BL193" si="8">IF(F115="－","－",SUM(F115:F122))</f>
        <v>1</v>
      </c>
      <c r="G193" s="42">
        <f t="shared" si="8"/>
        <v>8</v>
      </c>
      <c r="H193" s="42">
        <f t="shared" si="8"/>
        <v>255</v>
      </c>
      <c r="I193" s="42">
        <f t="shared" si="8"/>
        <v>234.9815179881509</v>
      </c>
      <c r="J193" s="42">
        <f t="shared" si="8"/>
        <v>473.51582907822171</v>
      </c>
      <c r="K193" s="42">
        <f t="shared" si="8"/>
        <v>178.62623898814178</v>
      </c>
      <c r="L193" s="42">
        <f t="shared" si="8"/>
        <v>56.355279000009126</v>
      </c>
      <c r="M193" s="42">
        <f t="shared" si="8"/>
        <v>533.21883656637442</v>
      </c>
      <c r="N193" s="42">
        <f t="shared" si="8"/>
        <v>175.27851049999828</v>
      </c>
      <c r="O193" s="42">
        <f t="shared" si="8"/>
        <v>1.3066492240000001</v>
      </c>
      <c r="P193" s="42">
        <f t="shared" si="8"/>
        <v>2.110208289</v>
      </c>
      <c r="Q193" s="42">
        <f t="shared" si="8"/>
        <v>1.1091729639999999</v>
      </c>
      <c r="R193" s="42">
        <f t="shared" si="8"/>
        <v>0.19747626000000001</v>
      </c>
      <c r="S193" s="42">
        <f t="shared" si="8"/>
        <v>1.852630555</v>
      </c>
      <c r="T193" s="42">
        <f t="shared" si="8"/>
        <v>0.257577734</v>
      </c>
      <c r="U193" s="42">
        <f t="shared" si="8"/>
        <v>0.10865</v>
      </c>
      <c r="V193" s="42">
        <f t="shared" si="8"/>
        <v>0.2591</v>
      </c>
      <c r="W193" s="42">
        <f t="shared" si="8"/>
        <v>236.39681721215089</v>
      </c>
      <c r="X193" s="42">
        <f t="shared" si="8"/>
        <v>475.88513736722172</v>
      </c>
      <c r="Y193" s="42">
        <f t="shared" si="8"/>
        <v>712.28195457937261</v>
      </c>
      <c r="Z193" s="42">
        <f t="shared" si="8"/>
        <v>0.97882741073635338</v>
      </c>
      <c r="AA193" s="42">
        <f t="shared" si="8"/>
        <v>0.48937529764552645</v>
      </c>
      <c r="AB193" s="42">
        <f t="shared" si="8"/>
        <v>0.48937529764999999</v>
      </c>
      <c r="AC193" s="42">
        <f t="shared" si="8"/>
        <v>2.0056652873590539</v>
      </c>
      <c r="AD193" s="42">
        <f t="shared" si="8"/>
        <v>3.6334135382703896</v>
      </c>
      <c r="AE193" s="42">
        <f t="shared" si="8"/>
        <v>40.675400690343537</v>
      </c>
      <c r="AF193" s="42">
        <f t="shared" si="8"/>
        <v>44.308814228613926</v>
      </c>
      <c r="AG193" s="42">
        <f t="shared" si="8"/>
        <v>2.0680496434317935E-2</v>
      </c>
      <c r="AH193" s="42">
        <f t="shared" si="8"/>
        <v>3.5180614623897183E-2</v>
      </c>
      <c r="AI193" s="42">
        <f t="shared" si="8"/>
        <v>0.11267304953869772</v>
      </c>
      <c r="AJ193" s="42">
        <f t="shared" si="8"/>
        <v>4.994789414085616E-2</v>
      </c>
      <c r="AK193" s="42">
        <f t="shared" si="8"/>
        <v>6.0358964866558444E-2</v>
      </c>
      <c r="AL193" s="42">
        <f t="shared" si="8"/>
        <v>0.15096268310057082</v>
      </c>
      <c r="AM193" s="42">
        <f t="shared" si="8"/>
        <v>2.0762936779342276</v>
      </c>
      <c r="AN193" s="42">
        <f t="shared" si="8"/>
        <v>3.7289531177608453</v>
      </c>
      <c r="AO193" s="42">
        <f t="shared" si="8"/>
        <v>40.939036422982802</v>
      </c>
      <c r="AP193" s="42">
        <f t="shared" si="8"/>
        <v>888.93601369199996</v>
      </c>
      <c r="AQ193" s="42">
        <f t="shared" si="8"/>
        <v>478.65785352500001</v>
      </c>
      <c r="AR193" s="42">
        <f t="shared" si="8"/>
        <v>1367.593867217</v>
      </c>
      <c r="AS193" s="42">
        <f t="shared" si="8"/>
        <v>388.89340272100003</v>
      </c>
      <c r="AT193" s="42">
        <f t="shared" si="8"/>
        <v>2400.1899297760001</v>
      </c>
      <c r="AU193" s="42">
        <f t="shared" si="8"/>
        <v>5503.7142417619998</v>
      </c>
      <c r="AV193" s="42">
        <f t="shared" si="8"/>
        <v>1791.291629066</v>
      </c>
      <c r="AW193" s="42">
        <f t="shared" si="8"/>
        <v>4107.514375324</v>
      </c>
      <c r="AX193" s="42">
        <f t="shared" si="8"/>
        <v>1766.8268932020001</v>
      </c>
      <c r="AY193" s="42">
        <f t="shared" si="8"/>
        <v>4051.487578962</v>
      </c>
      <c r="AZ193" s="42">
        <f t="shared" si="8"/>
        <v>71.250714381428566</v>
      </c>
      <c r="BA193" s="42">
        <f t="shared" si="8"/>
        <v>142.50142876999999</v>
      </c>
      <c r="BB193" s="42">
        <f t="shared" si="8"/>
        <v>4.9435984029999993</v>
      </c>
      <c r="BC193" s="42">
        <f t="shared" si="8"/>
        <v>264.04855635600001</v>
      </c>
      <c r="BD193" s="42">
        <f t="shared" si="8"/>
        <v>596.95240068399994</v>
      </c>
      <c r="BE193" s="42">
        <f t="shared" si="8"/>
        <v>3.2101288300000004</v>
      </c>
      <c r="BF193" s="42">
        <f t="shared" si="8"/>
        <v>6.4202576685714297</v>
      </c>
      <c r="BG193" s="42">
        <f t="shared" si="8"/>
        <v>19.987677531000003</v>
      </c>
      <c r="BH193" s="42">
        <f t="shared" si="8"/>
        <v>121.70784633999999</v>
      </c>
      <c r="BI193" s="42">
        <f t="shared" si="8"/>
        <v>2.29</v>
      </c>
      <c r="BJ193" s="42">
        <f t="shared" si="8"/>
        <v>2.9099999999999993</v>
      </c>
      <c r="BK193" s="42">
        <f t="shared" si="8"/>
        <v>3.2400000000000007</v>
      </c>
      <c r="BL193" s="42">
        <f t="shared" si="8"/>
        <v>4.0599999999999996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6.8270724859999996</v>
      </c>
      <c r="E194" s="42">
        <f>IF(E123="－","－",SUM(E123:E132))</f>
        <v>329</v>
      </c>
      <c r="F194" s="42">
        <f t="shared" ref="F194:BL194" si="9">IF(F123="－","－",SUM(F123:F132))</f>
        <v>73</v>
      </c>
      <c r="G194" s="42">
        <f t="shared" si="9"/>
        <v>93</v>
      </c>
      <c r="H194" s="42">
        <f t="shared" si="9"/>
        <v>163</v>
      </c>
      <c r="I194" s="42">
        <f t="shared" si="9"/>
        <v>781.44960946914762</v>
      </c>
      <c r="J194" s="42">
        <f t="shared" si="9"/>
        <v>1701.5462687226711</v>
      </c>
      <c r="K194" s="42">
        <f t="shared" si="9"/>
        <v>622.47754346912006</v>
      </c>
      <c r="L194" s="42">
        <f t="shared" si="9"/>
        <v>158.97206600002744</v>
      </c>
      <c r="M194" s="42">
        <f t="shared" si="9"/>
        <v>1966.4829096918461</v>
      </c>
      <c r="N194" s="42">
        <f t="shared" si="9"/>
        <v>516.51296849997311</v>
      </c>
      <c r="O194" s="42">
        <f t="shared" si="9"/>
        <v>5.9579839450000005</v>
      </c>
      <c r="P194" s="42">
        <f t="shared" si="9"/>
        <v>10.268627591</v>
      </c>
      <c r="Q194" s="42">
        <f t="shared" si="9"/>
        <v>5.2545353429999997</v>
      </c>
      <c r="R194" s="42">
        <f t="shared" si="9"/>
        <v>0.70344860200000003</v>
      </c>
      <c r="S194" s="42">
        <f t="shared" si="9"/>
        <v>9.3510859320000002</v>
      </c>
      <c r="T194" s="42">
        <f t="shared" si="9"/>
        <v>0.91754165900000006</v>
      </c>
      <c r="U194" s="42">
        <f t="shared" si="9"/>
        <v>26.661150000000003</v>
      </c>
      <c r="V194" s="42">
        <f t="shared" si="9"/>
        <v>63.268100000000025</v>
      </c>
      <c r="W194" s="42">
        <f t="shared" si="9"/>
        <v>814.06874341414755</v>
      </c>
      <c r="X194" s="42">
        <f t="shared" si="9"/>
        <v>1775.0829963136716</v>
      </c>
      <c r="Y194" s="42">
        <f t="shared" si="9"/>
        <v>2589.1517397278185</v>
      </c>
      <c r="Z194" s="42">
        <f t="shared" si="9"/>
        <v>3.4096557345711513</v>
      </c>
      <c r="AA194" s="42">
        <f t="shared" si="9"/>
        <v>1.7286223244710504</v>
      </c>
      <c r="AB194" s="42">
        <f t="shared" si="9"/>
        <v>1.7286223256</v>
      </c>
      <c r="AC194" s="42">
        <f t="shared" si="9"/>
        <v>19.914427079972405</v>
      </c>
      <c r="AD194" s="42">
        <f t="shared" si="9"/>
        <v>24.460534345035903</v>
      </c>
      <c r="AE194" s="42">
        <f t="shared" si="9"/>
        <v>267.56095547690677</v>
      </c>
      <c r="AF194" s="42">
        <f t="shared" si="9"/>
        <v>292.02148982194262</v>
      </c>
      <c r="AG194" s="42">
        <f t="shared" si="9"/>
        <v>4.806928169700182</v>
      </c>
      <c r="AH194" s="42">
        <f t="shared" si="9"/>
        <v>8.1773030932830686</v>
      </c>
      <c r="AI194" s="42">
        <f t="shared" si="9"/>
        <v>26.189470717676883</v>
      </c>
      <c r="AJ194" s="42">
        <f t="shared" si="9"/>
        <v>0.1764323324760316</v>
      </c>
      <c r="AK194" s="42">
        <f t="shared" si="9"/>
        <v>0.213206213553225</v>
      </c>
      <c r="AL194" s="42">
        <f t="shared" si="9"/>
        <v>0.53324609066549311</v>
      </c>
      <c r="AM194" s="42">
        <f t="shared" si="9"/>
        <v>24.897787582148624</v>
      </c>
      <c r="AN194" s="42">
        <f t="shared" si="9"/>
        <v>32.851043651872196</v>
      </c>
      <c r="AO194" s="42">
        <f t="shared" si="9"/>
        <v>294.28367228524911</v>
      </c>
      <c r="AP194" s="42">
        <f t="shared" si="9"/>
        <v>7385.4818969500002</v>
      </c>
      <c r="AQ194" s="42">
        <f t="shared" si="9"/>
        <v>3976.797944508</v>
      </c>
      <c r="AR194" s="42">
        <f t="shared" si="9"/>
        <v>11362.279841458003</v>
      </c>
      <c r="AS194" s="42">
        <f t="shared" si="9"/>
        <v>1461.3001901389998</v>
      </c>
      <c r="AT194" s="42">
        <f t="shared" si="9"/>
        <v>17560.952213052999</v>
      </c>
      <c r="AU194" s="42">
        <f t="shared" si="9"/>
        <v>39062.069850897999</v>
      </c>
      <c r="AV194" s="42">
        <f t="shared" si="9"/>
        <v>11679.214584448</v>
      </c>
      <c r="AW194" s="42">
        <f t="shared" si="9"/>
        <v>25987.908315978002</v>
      </c>
      <c r="AX194" s="42">
        <f t="shared" si="9"/>
        <v>11424.162762369999</v>
      </c>
      <c r="AY194" s="42">
        <f t="shared" si="9"/>
        <v>25421.725030862002</v>
      </c>
      <c r="AZ194" s="42">
        <f t="shared" si="9"/>
        <v>193.93030981857146</v>
      </c>
      <c r="BA194" s="42">
        <f t="shared" si="9"/>
        <v>387.86061964428575</v>
      </c>
      <c r="BB194" s="42">
        <f t="shared" si="9"/>
        <v>27.158779375000002</v>
      </c>
      <c r="BC194" s="42">
        <f t="shared" si="9"/>
        <v>1736.4431935700002</v>
      </c>
      <c r="BD194" s="42">
        <f t="shared" si="9"/>
        <v>3859.3230324840006</v>
      </c>
      <c r="BE194" s="42">
        <f t="shared" si="9"/>
        <v>8.6218347142857148</v>
      </c>
      <c r="BF194" s="42">
        <f t="shared" si="9"/>
        <v>17.243669437142859</v>
      </c>
      <c r="BG194" s="42">
        <f t="shared" si="9"/>
        <v>74.729906267999993</v>
      </c>
      <c r="BH194" s="42">
        <f t="shared" si="9"/>
        <v>392.82479615</v>
      </c>
      <c r="BI194" s="42">
        <f t="shared" si="9"/>
        <v>10.16</v>
      </c>
      <c r="BJ194" s="42">
        <f t="shared" si="9"/>
        <v>14.019999999999996</v>
      </c>
      <c r="BK194" s="42">
        <f t="shared" si="9"/>
        <v>9.8400000000000016</v>
      </c>
      <c r="BL194" s="42">
        <f t="shared" si="9"/>
        <v>13.099999999999994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5.1580141380000004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0</v>
      </c>
      <c r="H195" s="42">
        <f t="shared" si="10"/>
        <v>314</v>
      </c>
      <c r="I195" s="42">
        <f t="shared" si="10"/>
        <v>0</v>
      </c>
      <c r="J195" s="42">
        <f t="shared" si="10"/>
        <v>0</v>
      </c>
      <c r="K195" s="42">
        <f t="shared" si="10"/>
        <v>0</v>
      </c>
      <c r="L195" s="42">
        <f t="shared" si="10"/>
        <v>0</v>
      </c>
      <c r="M195" s="42">
        <f t="shared" si="10"/>
        <v>0</v>
      </c>
      <c r="N195" s="42">
        <f t="shared" si="10"/>
        <v>0</v>
      </c>
      <c r="O195" s="42">
        <f t="shared" si="10"/>
        <v>8.0010790000000012E-3</v>
      </c>
      <c r="P195" s="42">
        <f t="shared" si="10"/>
        <v>1.3780419E-2</v>
      </c>
      <c r="Q195" s="42">
        <f t="shared" si="10"/>
        <v>7.1653010000000007E-3</v>
      </c>
      <c r="R195" s="42">
        <f t="shared" si="10"/>
        <v>8.3577799999999991E-4</v>
      </c>
      <c r="S195" s="42">
        <f t="shared" si="10"/>
        <v>1.2690273000000002E-2</v>
      </c>
      <c r="T195" s="42">
        <f t="shared" si="10"/>
        <v>1.090146E-3</v>
      </c>
      <c r="U195" s="42">
        <f t="shared" si="10"/>
        <v>0</v>
      </c>
      <c r="V195" s="42">
        <f t="shared" si="10"/>
        <v>0</v>
      </c>
      <c r="W195" s="42">
        <f t="shared" si="10"/>
        <v>8.0010790000000012E-3</v>
      </c>
      <c r="X195" s="42">
        <f t="shared" si="10"/>
        <v>1.3780419E-2</v>
      </c>
      <c r="Y195" s="42">
        <f t="shared" si="10"/>
        <v>2.1781498E-2</v>
      </c>
      <c r="Z195" s="42">
        <f t="shared" si="10"/>
        <v>0</v>
      </c>
      <c r="AA195" s="42">
        <f t="shared" si="10"/>
        <v>0</v>
      </c>
      <c r="AB195" s="42">
        <f t="shared" si="10"/>
        <v>0</v>
      </c>
      <c r="AC195" s="42">
        <f t="shared" si="10"/>
        <v>0</v>
      </c>
      <c r="AD195" s="42">
        <f t="shared" si="10"/>
        <v>0</v>
      </c>
      <c r="AE195" s="42">
        <f t="shared" si="10"/>
        <v>0</v>
      </c>
      <c r="AF195" s="42">
        <f t="shared" si="10"/>
        <v>0</v>
      </c>
      <c r="AG195" s="42">
        <f t="shared" si="10"/>
        <v>0</v>
      </c>
      <c r="AH195" s="42">
        <f t="shared" si="10"/>
        <v>0</v>
      </c>
      <c r="AI195" s="42">
        <f t="shared" si="10"/>
        <v>0</v>
      </c>
      <c r="AJ195" s="42">
        <f t="shared" si="10"/>
        <v>0</v>
      </c>
      <c r="AK195" s="42">
        <f t="shared" si="10"/>
        <v>0</v>
      </c>
      <c r="AL195" s="42">
        <f t="shared" si="10"/>
        <v>0</v>
      </c>
      <c r="AM195" s="42">
        <f t="shared" si="10"/>
        <v>0</v>
      </c>
      <c r="AN195" s="42">
        <f t="shared" si="10"/>
        <v>0</v>
      </c>
      <c r="AO195" s="42">
        <f t="shared" si="10"/>
        <v>0</v>
      </c>
      <c r="AP195" s="42">
        <f t="shared" si="10"/>
        <v>1.5482606999999999E-2</v>
      </c>
      <c r="AQ195" s="42">
        <f t="shared" si="10"/>
        <v>8.3367879999999995E-3</v>
      </c>
      <c r="AR195" s="42">
        <f t="shared" si="10"/>
        <v>2.3819395E-2</v>
      </c>
      <c r="AS195" s="42">
        <f t="shared" si="10"/>
        <v>0</v>
      </c>
      <c r="AT195" s="42">
        <f t="shared" si="10"/>
        <v>0</v>
      </c>
      <c r="AU195" s="42">
        <f t="shared" si="10"/>
        <v>0</v>
      </c>
      <c r="AV195" s="42">
        <f t="shared" si="10"/>
        <v>0</v>
      </c>
      <c r="AW195" s="42">
        <f t="shared" si="10"/>
        <v>0</v>
      </c>
      <c r="AX195" s="42">
        <f t="shared" si="10"/>
        <v>0</v>
      </c>
      <c r="AY195" s="42">
        <f t="shared" si="10"/>
        <v>0</v>
      </c>
      <c r="AZ195" s="42">
        <f t="shared" si="10"/>
        <v>0</v>
      </c>
      <c r="BA195" s="42">
        <f t="shared" si="10"/>
        <v>0</v>
      </c>
      <c r="BB195" s="42">
        <f t="shared" si="10"/>
        <v>1.027624541</v>
      </c>
      <c r="BC195" s="42">
        <f t="shared" si="10"/>
        <v>48.558338687000003</v>
      </c>
      <c r="BD195" s="42">
        <f t="shared" si="10"/>
        <v>109.05200560499999</v>
      </c>
      <c r="BE195" s="42">
        <f t="shared" si="10"/>
        <v>7.3956421428571437E-2</v>
      </c>
      <c r="BF195" s="42">
        <f t="shared" si="10"/>
        <v>0.14791284857142858</v>
      </c>
      <c r="BG195" s="42">
        <f t="shared" si="10"/>
        <v>3.7927860640000004</v>
      </c>
      <c r="BH195" s="42">
        <f t="shared" si="10"/>
        <v>16.466225421000001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6.8531297870000003</v>
      </c>
      <c r="E199" s="42">
        <f>SUM(E185:E198)</f>
        <v>1605</v>
      </c>
      <c r="F199" s="42">
        <f t="shared" ref="F199:AY199" si="14">SUM(F185:F198)</f>
        <v>75</v>
      </c>
      <c r="G199" s="42">
        <f t="shared" si="14"/>
        <v>103</v>
      </c>
      <c r="H199" s="42">
        <f t="shared" si="14"/>
        <v>1427</v>
      </c>
      <c r="I199" s="42">
        <f t="shared" si="14"/>
        <v>1028.1657388118463</v>
      </c>
      <c r="J199" s="42">
        <f t="shared" si="14"/>
        <v>2239.3053303067918</v>
      </c>
      <c r="K199" s="42">
        <f t="shared" si="14"/>
        <v>809.65825831180598</v>
      </c>
      <c r="L199" s="42">
        <f t="shared" si="14"/>
        <v>218.50748050004012</v>
      </c>
      <c r="M199" s="42">
        <f t="shared" si="14"/>
        <v>2559.8377551186632</v>
      </c>
      <c r="N199" s="42">
        <f t="shared" si="14"/>
        <v>707.63331399997526</v>
      </c>
      <c r="O199" s="42">
        <f t="shared" si="14"/>
        <v>7.5781937880000001</v>
      </c>
      <c r="P199" s="42">
        <f t="shared" si="14"/>
        <v>12.847992992999998</v>
      </c>
      <c r="Q199" s="42">
        <f t="shared" si="14"/>
        <v>6.6398468939999988</v>
      </c>
      <c r="R199" s="42">
        <f t="shared" si="14"/>
        <v>0.93834689400000004</v>
      </c>
      <c r="S199" s="42">
        <f t="shared" si="14"/>
        <v>11.624062249000001</v>
      </c>
      <c r="T199" s="42">
        <f t="shared" si="14"/>
        <v>1.223930744</v>
      </c>
      <c r="U199" s="42">
        <f t="shared" si="14"/>
        <v>26.789600000000004</v>
      </c>
      <c r="V199" s="42">
        <f t="shared" si="14"/>
        <v>63.574000000000026</v>
      </c>
      <c r="W199" s="42">
        <f t="shared" si="14"/>
        <v>1062.533532599846</v>
      </c>
      <c r="X199" s="42">
        <f t="shared" si="14"/>
        <v>2315.7273232997923</v>
      </c>
      <c r="Y199" s="42">
        <f t="shared" si="14"/>
        <v>3378.260855899638</v>
      </c>
      <c r="Z199" s="42">
        <f t="shared" si="14"/>
        <v>4.466438365169159</v>
      </c>
      <c r="AA199" s="42">
        <f t="shared" si="14"/>
        <v>2.255514801853046</v>
      </c>
      <c r="AB199" s="42">
        <f t="shared" si="14"/>
        <v>2.2555148032221997</v>
      </c>
      <c r="AC199" s="42">
        <f t="shared" si="14"/>
        <v>21.979307522168199</v>
      </c>
      <c r="AD199" s="42">
        <f t="shared" si="14"/>
        <v>28.476698365020603</v>
      </c>
      <c r="AE199" s="42">
        <f t="shared" si="14"/>
        <v>311.74624370551027</v>
      </c>
      <c r="AF199" s="42">
        <f t="shared" si="14"/>
        <v>340.22294207053079</v>
      </c>
      <c r="AG199" s="42">
        <f t="shared" si="14"/>
        <v>4.8308382731290171</v>
      </c>
      <c r="AH199" s="42">
        <f t="shared" si="14"/>
        <v>8.2179777519895936</v>
      </c>
      <c r="AI199" s="42">
        <f t="shared" si="14"/>
        <v>26.319739557047779</v>
      </c>
      <c r="AJ199" s="42">
        <f t="shared" si="14"/>
        <v>0.23020939071737989</v>
      </c>
      <c r="AK199" s="42">
        <f t="shared" si="14"/>
        <v>0.2781925025996278</v>
      </c>
      <c r="AL199" s="42">
        <f t="shared" si="14"/>
        <v>0.69578208810818043</v>
      </c>
      <c r="AM199" s="42">
        <f t="shared" si="14"/>
        <v>27.040355186014601</v>
      </c>
      <c r="AN199" s="42">
        <f t="shared" si="14"/>
        <v>36.972868619609827</v>
      </c>
      <c r="AO199" s="42">
        <f t="shared" si="14"/>
        <v>338.76176535066617</v>
      </c>
      <c r="AP199" s="42">
        <f t="shared" si="14"/>
        <v>8510.3491913969992</v>
      </c>
      <c r="AQ199" s="42">
        <f t="shared" si="14"/>
        <v>4582.495718438</v>
      </c>
      <c r="AR199" s="42">
        <f t="shared" si="14"/>
        <v>13092.844909835005</v>
      </c>
      <c r="AS199" s="42">
        <f t="shared" si="14"/>
        <v>1904.3312179369998</v>
      </c>
      <c r="AT199" s="42">
        <f t="shared" si="14"/>
        <v>20176.763668609998</v>
      </c>
      <c r="AU199" s="42">
        <f t="shared" si="14"/>
        <v>44998.527580982001</v>
      </c>
      <c r="AV199" s="42">
        <f t="shared" si="14"/>
        <v>13631.464801853001</v>
      </c>
      <c r="AW199" s="42">
        <f t="shared" si="14"/>
        <v>30419.839169030001</v>
      </c>
      <c r="AX199" s="42">
        <f t="shared" si="14"/>
        <v>13345.972031961999</v>
      </c>
      <c r="AY199" s="42">
        <f t="shared" si="14"/>
        <v>29785.518589995001</v>
      </c>
      <c r="AZ199" s="52">
        <f>MAX(AZ185:AZ198)</f>
        <v>193.93030981857146</v>
      </c>
      <c r="BA199" s="52">
        <f>MAX(BA185:BA198)</f>
        <v>387.86061964428575</v>
      </c>
      <c r="BB199" s="42">
        <f t="shared" ref="BB199:BD199" si="15">SUM(BB185:BB198)</f>
        <v>39.328072750000004</v>
      </c>
      <c r="BC199" s="42">
        <f t="shared" si="15"/>
        <v>2404.4222670069998</v>
      </c>
      <c r="BD199" s="42">
        <f t="shared" si="15"/>
        <v>5362.6516821520008</v>
      </c>
      <c r="BE199" s="52">
        <f>MAX(BE185:BE198)</f>
        <v>8.6218347142857148</v>
      </c>
      <c r="BF199" s="52">
        <f>MAX(BF185:BF198)</f>
        <v>17.243669437142859</v>
      </c>
      <c r="BG199" s="42">
        <f t="shared" ref="BG199:BL199" si="16">SUM(BG185:BG198)</f>
        <v>126.04167036199999</v>
      </c>
      <c r="BH199" s="42">
        <f t="shared" si="16"/>
        <v>713.78152348100002</v>
      </c>
      <c r="BI199" s="42">
        <f t="shared" si="16"/>
        <v>13.14</v>
      </c>
      <c r="BJ199" s="42">
        <f t="shared" si="16"/>
        <v>17.749999999999996</v>
      </c>
      <c r="BK199" s="42">
        <f t="shared" si="16"/>
        <v>14.070000000000002</v>
      </c>
      <c r="BL199" s="42">
        <f t="shared" si="16"/>
        <v>18.319999999999993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サロベツ延長30_3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サロベツ延長30_3（PT1）</v>
      </c>
    </row>
    <row r="204" spans="1:64" s="37" customFormat="1" x14ac:dyDescent="0.2">
      <c r="A204" s="7" t="s">
        <v>331</v>
      </c>
      <c r="B204" s="37">
        <f ca="1">VLOOKUP(B203,$B$207:$C$260,2,0)</f>
        <v>43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370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 activeCell="A4" sqref="A4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329</v>
      </c>
      <c r="F2" s="13"/>
      <c r="G2" s="13"/>
      <c r="H2" s="14"/>
      <c r="I2" s="12" t="s">
        <v>38</v>
      </c>
      <c r="J2" s="14"/>
      <c r="O2" s="12" t="s">
        <v>340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3.662401638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4.5012533289999999</v>
      </c>
      <c r="E5" s="36">
        <v>19</v>
      </c>
      <c r="F5" s="36">
        <v>0</v>
      </c>
      <c r="G5" s="36">
        <v>0</v>
      </c>
      <c r="H5" s="36">
        <v>19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0</v>
      </c>
      <c r="AH5" s="36">
        <v>0</v>
      </c>
      <c r="AI5" s="36">
        <v>0</v>
      </c>
      <c r="AJ5" s="36">
        <v>0</v>
      </c>
      <c r="AK5" s="36">
        <v>0</v>
      </c>
      <c r="AL5" s="36">
        <v>0</v>
      </c>
      <c r="AM5" s="36">
        <v>0</v>
      </c>
      <c r="AN5" s="36">
        <v>0</v>
      </c>
      <c r="AO5" s="36">
        <v>0</v>
      </c>
      <c r="AP5" s="36">
        <v>0</v>
      </c>
      <c r="AQ5" s="36">
        <v>0</v>
      </c>
      <c r="AR5" s="36">
        <v>0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0</v>
      </c>
      <c r="BC5" s="36">
        <v>0</v>
      </c>
      <c r="BD5" s="36">
        <v>0</v>
      </c>
      <c r="BE5" s="36">
        <v>0</v>
      </c>
      <c r="BF5" s="36">
        <v>0</v>
      </c>
      <c r="BG5" s="36">
        <v>0</v>
      </c>
      <c r="BH5" s="36">
        <v>9.28848E-3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4.516594284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0</v>
      </c>
      <c r="BG6" s="36">
        <v>0</v>
      </c>
      <c r="BH6" s="36">
        <v>5.0601940999999998E-2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4.0638134920000004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4.0836277670000003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4.3543525599999997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</v>
      </c>
      <c r="BC9" s="36">
        <v>0</v>
      </c>
      <c r="BD9" s="36">
        <v>0</v>
      </c>
      <c r="BE9" s="36">
        <v>0</v>
      </c>
      <c r="BF9" s="36">
        <v>0</v>
      </c>
      <c r="BG9" s="36">
        <v>0</v>
      </c>
      <c r="BH9" s="36">
        <v>0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4.6795914109999996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0.148469727</v>
      </c>
      <c r="BC10" s="36">
        <v>9.1679009980000004</v>
      </c>
      <c r="BD10" s="36">
        <v>20.208454363000001</v>
      </c>
      <c r="BE10" s="36">
        <v>8.8025529999999994E-3</v>
      </c>
      <c r="BF10" s="36">
        <v>1.7605105999999999E-2</v>
      </c>
      <c r="BG10" s="36">
        <v>3.4794224999999998E-2</v>
      </c>
      <c r="BH10" s="36">
        <v>4.7042729879999996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4.5756235329999999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6.4134729000000001E-2</v>
      </c>
      <c r="BC11" s="36">
        <v>1.3810961390000001</v>
      </c>
      <c r="BD11" s="36">
        <v>3.0340343870000002</v>
      </c>
      <c r="BE11" s="36">
        <v>3.8024539999999998E-3</v>
      </c>
      <c r="BF11" s="36">
        <v>7.6049079999999996E-3</v>
      </c>
      <c r="BG11" s="36">
        <v>6.2577153999999996E-2</v>
      </c>
      <c r="BH11" s="36">
        <v>1.388072376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3.908642054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4.7064865769999997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0.96875545600000001</v>
      </c>
      <c r="BC13" s="36">
        <v>55.617879926000001</v>
      </c>
      <c r="BD13" s="36">
        <v>123.71735056999999</v>
      </c>
      <c r="BE13" s="36">
        <v>5.7436094E-2</v>
      </c>
      <c r="BF13" s="36">
        <v>0.114872188</v>
      </c>
      <c r="BG13" s="36">
        <v>2.7034544139999999</v>
      </c>
      <c r="BH13" s="36">
        <v>17.526016916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4.4660819380000003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 t="s">
        <v>339</v>
      </c>
      <c r="V14" s="36" t="s">
        <v>339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0</v>
      </c>
      <c r="AQ14" s="36">
        <v>0</v>
      </c>
      <c r="AR14" s="36">
        <v>0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6">
        <v>0</v>
      </c>
      <c r="BG14" s="36">
        <v>0</v>
      </c>
      <c r="BH14" s="36">
        <v>0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4.5147612629999996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3.7707234999999999E-2</v>
      </c>
      <c r="BC15" s="36">
        <v>0.17875745200000001</v>
      </c>
      <c r="BD15" s="36">
        <v>0.40386450000000002</v>
      </c>
      <c r="BE15" s="36">
        <v>2.2356059999999998E-3</v>
      </c>
      <c r="BF15" s="36">
        <v>4.4712129999999999E-3</v>
      </c>
      <c r="BG15" s="36">
        <v>6.5295443999999994E-2</v>
      </c>
      <c r="BH15" s="36">
        <v>0.37363232800000001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3.8714319449999999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4.2248391310000004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</v>
      </c>
      <c r="BC17" s="36">
        <v>0</v>
      </c>
      <c r="BD17" s="36">
        <v>0</v>
      </c>
      <c r="BE17" s="36">
        <v>0</v>
      </c>
      <c r="BF17" s="36">
        <v>0</v>
      </c>
      <c r="BG17" s="36">
        <v>0</v>
      </c>
      <c r="BH17" s="36">
        <v>0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4.4149482579999999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4.2425924500000001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4.5114284260000002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 t="s">
        <v>339</v>
      </c>
      <c r="V20" s="36" t="s">
        <v>339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</v>
      </c>
      <c r="BC20" s="36">
        <v>0</v>
      </c>
      <c r="BD20" s="36">
        <v>0</v>
      </c>
      <c r="BE20" s="36">
        <v>0</v>
      </c>
      <c r="BF20" s="36">
        <v>0</v>
      </c>
      <c r="BG20" s="36">
        <v>0</v>
      </c>
      <c r="BH20" s="36">
        <v>1.3975862E-2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4.5455877820000001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5.7089369999999999E-3</v>
      </c>
      <c r="BC21" s="36">
        <v>0.14441958299999999</v>
      </c>
      <c r="BD21" s="36">
        <v>0.34091202300000001</v>
      </c>
      <c r="BE21" s="36">
        <v>3.3847400000000001E-4</v>
      </c>
      <c r="BF21" s="36">
        <v>6.7694900000000004E-4</v>
      </c>
      <c r="BG21" s="36">
        <v>4.0952488000000002E-2</v>
      </c>
      <c r="BH21" s="36">
        <v>0.54267607100000004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4.6150139750000001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0.21844920400000001</v>
      </c>
      <c r="BC22" s="36">
        <v>10.506661812000001</v>
      </c>
      <c r="BD22" s="36">
        <v>26.829511412999999</v>
      </c>
      <c r="BE22" s="36">
        <v>1.2951532999999999E-2</v>
      </c>
      <c r="BF22" s="36">
        <v>2.5903066999999998E-2</v>
      </c>
      <c r="BG22" s="36">
        <v>0.62609817700000003</v>
      </c>
      <c r="BH22" s="36">
        <v>4.5984707839999999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4.7300845300000001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0.13492330499999999</v>
      </c>
      <c r="BC23" s="36">
        <v>7.3222928410000003</v>
      </c>
      <c r="BD23" s="36">
        <v>18.439709828000002</v>
      </c>
      <c r="BE23" s="36">
        <v>7.9994049999999994E-3</v>
      </c>
      <c r="BF23" s="36">
        <v>1.5998809999999999E-2</v>
      </c>
      <c r="BG23" s="36">
        <v>0.47638009199999998</v>
      </c>
      <c r="BH23" s="36">
        <v>9.0402054360000008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4.7450393310000001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3.0182726E-2</v>
      </c>
      <c r="BC24" s="36">
        <v>2.9288204809999998</v>
      </c>
      <c r="BD24" s="36">
        <v>7.3995705120000004</v>
      </c>
      <c r="BE24" s="36">
        <v>1.789489E-3</v>
      </c>
      <c r="BF24" s="36">
        <v>3.5789789999999999E-3</v>
      </c>
      <c r="BG24" s="36">
        <v>0.74977200899999996</v>
      </c>
      <c r="BH24" s="36">
        <v>3.7725600259999998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4.6998987159999999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1.8730112E-2</v>
      </c>
      <c r="BC25" s="36">
        <v>0.91759030399999997</v>
      </c>
      <c r="BD25" s="36">
        <v>2.318623568</v>
      </c>
      <c r="BE25" s="36">
        <v>1.1104800000000001E-3</v>
      </c>
      <c r="BF25" s="36">
        <v>2.220961E-3</v>
      </c>
      <c r="BG25" s="36">
        <v>0.22396843799999999</v>
      </c>
      <c r="BH25" s="36">
        <v>2.1679439839999999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4.7337643790000001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0.11905244500000001</v>
      </c>
      <c r="BC26" s="36">
        <v>5.4938813480000004</v>
      </c>
      <c r="BD26" s="36">
        <v>14.430869359000001</v>
      </c>
      <c r="BE26" s="36">
        <v>7.058445E-3</v>
      </c>
      <c r="BF26" s="36">
        <v>1.411689E-2</v>
      </c>
      <c r="BG26" s="36">
        <v>1.21110385</v>
      </c>
      <c r="BH26" s="36">
        <v>4.4462470490000001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4.7470018449999998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6.5991868999999995E-2</v>
      </c>
      <c r="BC27" s="36">
        <v>2.9718744890000002</v>
      </c>
      <c r="BD27" s="36">
        <v>7.1120892659999999</v>
      </c>
      <c r="BE27" s="36">
        <v>3.9125610000000002E-3</v>
      </c>
      <c r="BF27" s="36">
        <v>7.8251220000000003E-3</v>
      </c>
      <c r="BG27" s="36">
        <v>0.38978654400000001</v>
      </c>
      <c r="BH27" s="36">
        <v>2.027926216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338</v>
      </c>
      <c r="E28" s="36" t="s">
        <v>338</v>
      </c>
      <c r="F28" s="36" t="s">
        <v>338</v>
      </c>
      <c r="G28" s="36" t="s">
        <v>338</v>
      </c>
      <c r="H28" s="36" t="s">
        <v>338</v>
      </c>
      <c r="I28" s="36" t="s">
        <v>338</v>
      </c>
      <c r="J28" s="36" t="s">
        <v>338</v>
      </c>
      <c r="K28" s="36" t="s">
        <v>338</v>
      </c>
      <c r="L28" s="36" t="s">
        <v>338</v>
      </c>
      <c r="M28" s="36" t="s">
        <v>338</v>
      </c>
      <c r="N28" s="36" t="s">
        <v>338</v>
      </c>
      <c r="O28" s="36" t="s">
        <v>338</v>
      </c>
      <c r="P28" s="36" t="s">
        <v>338</v>
      </c>
      <c r="Q28" s="36" t="s">
        <v>338</v>
      </c>
      <c r="R28" s="36" t="s">
        <v>338</v>
      </c>
      <c r="S28" s="36" t="s">
        <v>338</v>
      </c>
      <c r="T28" s="36" t="s">
        <v>338</v>
      </c>
      <c r="U28" s="36" t="s">
        <v>338</v>
      </c>
      <c r="V28" s="36" t="s">
        <v>338</v>
      </c>
      <c r="W28" s="36" t="s">
        <v>338</v>
      </c>
      <c r="X28" s="36" t="s">
        <v>338</v>
      </c>
      <c r="Y28" s="36" t="s">
        <v>338</v>
      </c>
      <c r="Z28" s="36" t="s">
        <v>338</v>
      </c>
      <c r="AA28" s="36" t="s">
        <v>338</v>
      </c>
      <c r="AB28" s="36" t="s">
        <v>338</v>
      </c>
      <c r="AC28" s="36" t="s">
        <v>338</v>
      </c>
      <c r="AD28" s="36" t="s">
        <v>338</v>
      </c>
      <c r="AE28" s="36" t="s">
        <v>338</v>
      </c>
      <c r="AF28" s="36" t="s">
        <v>338</v>
      </c>
      <c r="AG28" s="36" t="s">
        <v>338</v>
      </c>
      <c r="AH28" s="36" t="s">
        <v>338</v>
      </c>
      <c r="AI28" s="36" t="s">
        <v>338</v>
      </c>
      <c r="AJ28" s="36" t="s">
        <v>338</v>
      </c>
      <c r="AK28" s="36" t="s">
        <v>338</v>
      </c>
      <c r="AL28" s="36" t="s">
        <v>338</v>
      </c>
      <c r="AM28" s="36" t="s">
        <v>338</v>
      </c>
      <c r="AN28" s="36" t="s">
        <v>338</v>
      </c>
      <c r="AO28" s="36" t="s">
        <v>338</v>
      </c>
      <c r="AP28" s="36" t="s">
        <v>338</v>
      </c>
      <c r="AQ28" s="36" t="s">
        <v>338</v>
      </c>
      <c r="AR28" s="36" t="s">
        <v>338</v>
      </c>
      <c r="AS28" s="36" t="s">
        <v>338</v>
      </c>
      <c r="AT28" s="36" t="s">
        <v>338</v>
      </c>
      <c r="AU28" s="36" t="s">
        <v>338</v>
      </c>
      <c r="AV28" s="36" t="s">
        <v>338</v>
      </c>
      <c r="AW28" s="36" t="s">
        <v>338</v>
      </c>
      <c r="AX28" s="36" t="s">
        <v>338</v>
      </c>
      <c r="AY28" s="36" t="s">
        <v>338</v>
      </c>
      <c r="AZ28" s="36" t="s">
        <v>338</v>
      </c>
      <c r="BA28" s="36" t="s">
        <v>338</v>
      </c>
      <c r="BB28" s="36" t="s">
        <v>338</v>
      </c>
      <c r="BC28" s="36" t="s">
        <v>338</v>
      </c>
      <c r="BD28" s="36" t="s">
        <v>338</v>
      </c>
      <c r="BE28" s="36" t="s">
        <v>338</v>
      </c>
      <c r="BF28" s="36" t="s">
        <v>338</v>
      </c>
      <c r="BG28" s="36" t="s">
        <v>338</v>
      </c>
      <c r="BH28" s="36" t="s">
        <v>338</v>
      </c>
      <c r="BI28" s="36" t="s">
        <v>338</v>
      </c>
      <c r="BJ28" s="36" t="s">
        <v>338</v>
      </c>
      <c r="BK28" s="36" t="s">
        <v>338</v>
      </c>
      <c r="BL28" s="36" t="s">
        <v>338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338</v>
      </c>
      <c r="E29" s="36" t="s">
        <v>338</v>
      </c>
      <c r="F29" s="36" t="s">
        <v>338</v>
      </c>
      <c r="G29" s="36" t="s">
        <v>338</v>
      </c>
      <c r="H29" s="36" t="s">
        <v>338</v>
      </c>
      <c r="I29" s="36" t="s">
        <v>338</v>
      </c>
      <c r="J29" s="36" t="s">
        <v>338</v>
      </c>
      <c r="K29" s="36" t="s">
        <v>338</v>
      </c>
      <c r="L29" s="36" t="s">
        <v>338</v>
      </c>
      <c r="M29" s="36" t="s">
        <v>338</v>
      </c>
      <c r="N29" s="36" t="s">
        <v>338</v>
      </c>
      <c r="O29" s="36" t="s">
        <v>338</v>
      </c>
      <c r="P29" s="36" t="s">
        <v>338</v>
      </c>
      <c r="Q29" s="36" t="s">
        <v>338</v>
      </c>
      <c r="R29" s="36" t="s">
        <v>338</v>
      </c>
      <c r="S29" s="36" t="s">
        <v>338</v>
      </c>
      <c r="T29" s="36" t="s">
        <v>338</v>
      </c>
      <c r="U29" s="36" t="s">
        <v>338</v>
      </c>
      <c r="V29" s="36" t="s">
        <v>338</v>
      </c>
      <c r="W29" s="36" t="s">
        <v>338</v>
      </c>
      <c r="X29" s="36" t="s">
        <v>338</v>
      </c>
      <c r="Y29" s="36" t="s">
        <v>338</v>
      </c>
      <c r="Z29" s="36" t="s">
        <v>338</v>
      </c>
      <c r="AA29" s="36" t="s">
        <v>338</v>
      </c>
      <c r="AB29" s="36" t="s">
        <v>338</v>
      </c>
      <c r="AC29" s="36" t="s">
        <v>338</v>
      </c>
      <c r="AD29" s="36" t="s">
        <v>338</v>
      </c>
      <c r="AE29" s="36" t="s">
        <v>338</v>
      </c>
      <c r="AF29" s="36" t="s">
        <v>338</v>
      </c>
      <c r="AG29" s="36" t="s">
        <v>338</v>
      </c>
      <c r="AH29" s="36" t="s">
        <v>338</v>
      </c>
      <c r="AI29" s="36" t="s">
        <v>338</v>
      </c>
      <c r="AJ29" s="36" t="s">
        <v>338</v>
      </c>
      <c r="AK29" s="36" t="s">
        <v>338</v>
      </c>
      <c r="AL29" s="36" t="s">
        <v>338</v>
      </c>
      <c r="AM29" s="36" t="s">
        <v>338</v>
      </c>
      <c r="AN29" s="36" t="s">
        <v>338</v>
      </c>
      <c r="AO29" s="36" t="s">
        <v>338</v>
      </c>
      <c r="AP29" s="36" t="s">
        <v>338</v>
      </c>
      <c r="AQ29" s="36" t="s">
        <v>338</v>
      </c>
      <c r="AR29" s="36" t="s">
        <v>338</v>
      </c>
      <c r="AS29" s="36" t="s">
        <v>338</v>
      </c>
      <c r="AT29" s="36" t="s">
        <v>338</v>
      </c>
      <c r="AU29" s="36" t="s">
        <v>338</v>
      </c>
      <c r="AV29" s="36" t="s">
        <v>338</v>
      </c>
      <c r="AW29" s="36" t="s">
        <v>338</v>
      </c>
      <c r="AX29" s="36" t="s">
        <v>338</v>
      </c>
      <c r="AY29" s="36" t="s">
        <v>338</v>
      </c>
      <c r="AZ29" s="36" t="s">
        <v>338</v>
      </c>
      <c r="BA29" s="36" t="s">
        <v>338</v>
      </c>
      <c r="BB29" s="36" t="s">
        <v>338</v>
      </c>
      <c r="BC29" s="36" t="s">
        <v>338</v>
      </c>
      <c r="BD29" s="36" t="s">
        <v>338</v>
      </c>
      <c r="BE29" s="36" t="s">
        <v>338</v>
      </c>
      <c r="BF29" s="36" t="s">
        <v>338</v>
      </c>
      <c r="BG29" s="36" t="s">
        <v>338</v>
      </c>
      <c r="BH29" s="36" t="s">
        <v>338</v>
      </c>
      <c r="BI29" s="36" t="s">
        <v>338</v>
      </c>
      <c r="BJ29" s="36" t="s">
        <v>338</v>
      </c>
      <c r="BK29" s="36" t="s">
        <v>338</v>
      </c>
      <c r="BL29" s="36" t="s">
        <v>338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338</v>
      </c>
      <c r="E30" s="36" t="s">
        <v>338</v>
      </c>
      <c r="F30" s="36" t="s">
        <v>338</v>
      </c>
      <c r="G30" s="36" t="s">
        <v>338</v>
      </c>
      <c r="H30" s="36" t="s">
        <v>338</v>
      </c>
      <c r="I30" s="36" t="s">
        <v>338</v>
      </c>
      <c r="J30" s="36" t="s">
        <v>338</v>
      </c>
      <c r="K30" s="36" t="s">
        <v>338</v>
      </c>
      <c r="L30" s="36" t="s">
        <v>338</v>
      </c>
      <c r="M30" s="36" t="s">
        <v>338</v>
      </c>
      <c r="N30" s="36" t="s">
        <v>338</v>
      </c>
      <c r="O30" s="36" t="s">
        <v>338</v>
      </c>
      <c r="P30" s="36" t="s">
        <v>338</v>
      </c>
      <c r="Q30" s="36" t="s">
        <v>338</v>
      </c>
      <c r="R30" s="36" t="s">
        <v>338</v>
      </c>
      <c r="S30" s="36" t="s">
        <v>338</v>
      </c>
      <c r="T30" s="36" t="s">
        <v>338</v>
      </c>
      <c r="U30" s="36" t="s">
        <v>338</v>
      </c>
      <c r="V30" s="36" t="s">
        <v>338</v>
      </c>
      <c r="W30" s="36" t="s">
        <v>338</v>
      </c>
      <c r="X30" s="36" t="s">
        <v>338</v>
      </c>
      <c r="Y30" s="36" t="s">
        <v>338</v>
      </c>
      <c r="Z30" s="36" t="s">
        <v>338</v>
      </c>
      <c r="AA30" s="36" t="s">
        <v>338</v>
      </c>
      <c r="AB30" s="36" t="s">
        <v>338</v>
      </c>
      <c r="AC30" s="36" t="s">
        <v>338</v>
      </c>
      <c r="AD30" s="36" t="s">
        <v>338</v>
      </c>
      <c r="AE30" s="36" t="s">
        <v>338</v>
      </c>
      <c r="AF30" s="36" t="s">
        <v>338</v>
      </c>
      <c r="AG30" s="36" t="s">
        <v>338</v>
      </c>
      <c r="AH30" s="36" t="s">
        <v>338</v>
      </c>
      <c r="AI30" s="36" t="s">
        <v>338</v>
      </c>
      <c r="AJ30" s="36" t="s">
        <v>338</v>
      </c>
      <c r="AK30" s="36" t="s">
        <v>338</v>
      </c>
      <c r="AL30" s="36" t="s">
        <v>338</v>
      </c>
      <c r="AM30" s="36" t="s">
        <v>338</v>
      </c>
      <c r="AN30" s="36" t="s">
        <v>338</v>
      </c>
      <c r="AO30" s="36" t="s">
        <v>338</v>
      </c>
      <c r="AP30" s="36" t="s">
        <v>338</v>
      </c>
      <c r="AQ30" s="36" t="s">
        <v>338</v>
      </c>
      <c r="AR30" s="36" t="s">
        <v>338</v>
      </c>
      <c r="AS30" s="36" t="s">
        <v>338</v>
      </c>
      <c r="AT30" s="36" t="s">
        <v>338</v>
      </c>
      <c r="AU30" s="36" t="s">
        <v>338</v>
      </c>
      <c r="AV30" s="36" t="s">
        <v>338</v>
      </c>
      <c r="AW30" s="36" t="s">
        <v>338</v>
      </c>
      <c r="AX30" s="36" t="s">
        <v>338</v>
      </c>
      <c r="AY30" s="36" t="s">
        <v>338</v>
      </c>
      <c r="AZ30" s="36" t="s">
        <v>338</v>
      </c>
      <c r="BA30" s="36" t="s">
        <v>338</v>
      </c>
      <c r="BB30" s="36" t="s">
        <v>338</v>
      </c>
      <c r="BC30" s="36" t="s">
        <v>338</v>
      </c>
      <c r="BD30" s="36" t="s">
        <v>338</v>
      </c>
      <c r="BE30" s="36" t="s">
        <v>338</v>
      </c>
      <c r="BF30" s="36" t="s">
        <v>338</v>
      </c>
      <c r="BG30" s="36" t="s">
        <v>338</v>
      </c>
      <c r="BH30" s="36" t="s">
        <v>338</v>
      </c>
      <c r="BI30" s="36" t="s">
        <v>338</v>
      </c>
      <c r="BJ30" s="36" t="s">
        <v>338</v>
      </c>
      <c r="BK30" s="36" t="s">
        <v>338</v>
      </c>
      <c r="BL30" s="36" t="s">
        <v>338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338</v>
      </c>
      <c r="E31" s="36" t="s">
        <v>338</v>
      </c>
      <c r="F31" s="36" t="s">
        <v>338</v>
      </c>
      <c r="G31" s="36" t="s">
        <v>338</v>
      </c>
      <c r="H31" s="36" t="s">
        <v>338</v>
      </c>
      <c r="I31" s="36" t="s">
        <v>338</v>
      </c>
      <c r="J31" s="36" t="s">
        <v>338</v>
      </c>
      <c r="K31" s="36" t="s">
        <v>338</v>
      </c>
      <c r="L31" s="36" t="s">
        <v>338</v>
      </c>
      <c r="M31" s="36" t="s">
        <v>338</v>
      </c>
      <c r="N31" s="36" t="s">
        <v>338</v>
      </c>
      <c r="O31" s="36" t="s">
        <v>338</v>
      </c>
      <c r="P31" s="36" t="s">
        <v>338</v>
      </c>
      <c r="Q31" s="36" t="s">
        <v>338</v>
      </c>
      <c r="R31" s="36" t="s">
        <v>338</v>
      </c>
      <c r="S31" s="36" t="s">
        <v>338</v>
      </c>
      <c r="T31" s="36" t="s">
        <v>338</v>
      </c>
      <c r="U31" s="36" t="s">
        <v>338</v>
      </c>
      <c r="V31" s="36" t="s">
        <v>338</v>
      </c>
      <c r="W31" s="36" t="s">
        <v>338</v>
      </c>
      <c r="X31" s="36" t="s">
        <v>338</v>
      </c>
      <c r="Y31" s="36" t="s">
        <v>338</v>
      </c>
      <c r="Z31" s="36" t="s">
        <v>338</v>
      </c>
      <c r="AA31" s="36" t="s">
        <v>338</v>
      </c>
      <c r="AB31" s="36" t="s">
        <v>338</v>
      </c>
      <c r="AC31" s="36" t="s">
        <v>338</v>
      </c>
      <c r="AD31" s="36" t="s">
        <v>338</v>
      </c>
      <c r="AE31" s="36" t="s">
        <v>338</v>
      </c>
      <c r="AF31" s="36" t="s">
        <v>338</v>
      </c>
      <c r="AG31" s="36" t="s">
        <v>338</v>
      </c>
      <c r="AH31" s="36" t="s">
        <v>338</v>
      </c>
      <c r="AI31" s="36" t="s">
        <v>338</v>
      </c>
      <c r="AJ31" s="36" t="s">
        <v>338</v>
      </c>
      <c r="AK31" s="36" t="s">
        <v>338</v>
      </c>
      <c r="AL31" s="36" t="s">
        <v>338</v>
      </c>
      <c r="AM31" s="36" t="s">
        <v>338</v>
      </c>
      <c r="AN31" s="36" t="s">
        <v>338</v>
      </c>
      <c r="AO31" s="36" t="s">
        <v>338</v>
      </c>
      <c r="AP31" s="36" t="s">
        <v>338</v>
      </c>
      <c r="AQ31" s="36" t="s">
        <v>338</v>
      </c>
      <c r="AR31" s="36" t="s">
        <v>338</v>
      </c>
      <c r="AS31" s="36" t="s">
        <v>338</v>
      </c>
      <c r="AT31" s="36" t="s">
        <v>338</v>
      </c>
      <c r="AU31" s="36" t="s">
        <v>338</v>
      </c>
      <c r="AV31" s="36" t="s">
        <v>338</v>
      </c>
      <c r="AW31" s="36" t="s">
        <v>338</v>
      </c>
      <c r="AX31" s="36" t="s">
        <v>338</v>
      </c>
      <c r="AY31" s="36" t="s">
        <v>338</v>
      </c>
      <c r="AZ31" s="36" t="s">
        <v>338</v>
      </c>
      <c r="BA31" s="36" t="s">
        <v>338</v>
      </c>
      <c r="BB31" s="36" t="s">
        <v>338</v>
      </c>
      <c r="BC31" s="36" t="s">
        <v>338</v>
      </c>
      <c r="BD31" s="36" t="s">
        <v>338</v>
      </c>
      <c r="BE31" s="36" t="s">
        <v>338</v>
      </c>
      <c r="BF31" s="36" t="s">
        <v>338</v>
      </c>
      <c r="BG31" s="36" t="s">
        <v>338</v>
      </c>
      <c r="BH31" s="36" t="s">
        <v>338</v>
      </c>
      <c r="BI31" s="36" t="s">
        <v>338</v>
      </c>
      <c r="BJ31" s="36" t="s">
        <v>338</v>
      </c>
      <c r="BK31" s="36" t="s">
        <v>338</v>
      </c>
      <c r="BL31" s="36" t="s">
        <v>338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338</v>
      </c>
      <c r="E32" s="36" t="s">
        <v>338</v>
      </c>
      <c r="F32" s="36" t="s">
        <v>338</v>
      </c>
      <c r="G32" s="36" t="s">
        <v>338</v>
      </c>
      <c r="H32" s="36" t="s">
        <v>338</v>
      </c>
      <c r="I32" s="36" t="s">
        <v>338</v>
      </c>
      <c r="J32" s="36" t="s">
        <v>338</v>
      </c>
      <c r="K32" s="36" t="s">
        <v>338</v>
      </c>
      <c r="L32" s="36" t="s">
        <v>338</v>
      </c>
      <c r="M32" s="36" t="s">
        <v>338</v>
      </c>
      <c r="N32" s="36" t="s">
        <v>338</v>
      </c>
      <c r="O32" s="36" t="s">
        <v>338</v>
      </c>
      <c r="P32" s="36" t="s">
        <v>338</v>
      </c>
      <c r="Q32" s="36" t="s">
        <v>338</v>
      </c>
      <c r="R32" s="36" t="s">
        <v>338</v>
      </c>
      <c r="S32" s="36" t="s">
        <v>338</v>
      </c>
      <c r="T32" s="36" t="s">
        <v>338</v>
      </c>
      <c r="U32" s="36" t="s">
        <v>338</v>
      </c>
      <c r="V32" s="36" t="s">
        <v>338</v>
      </c>
      <c r="W32" s="36" t="s">
        <v>338</v>
      </c>
      <c r="X32" s="36" t="s">
        <v>338</v>
      </c>
      <c r="Y32" s="36" t="s">
        <v>338</v>
      </c>
      <c r="Z32" s="36" t="s">
        <v>338</v>
      </c>
      <c r="AA32" s="36" t="s">
        <v>338</v>
      </c>
      <c r="AB32" s="36" t="s">
        <v>338</v>
      </c>
      <c r="AC32" s="36" t="s">
        <v>338</v>
      </c>
      <c r="AD32" s="36" t="s">
        <v>338</v>
      </c>
      <c r="AE32" s="36" t="s">
        <v>338</v>
      </c>
      <c r="AF32" s="36" t="s">
        <v>338</v>
      </c>
      <c r="AG32" s="36" t="s">
        <v>338</v>
      </c>
      <c r="AH32" s="36" t="s">
        <v>338</v>
      </c>
      <c r="AI32" s="36" t="s">
        <v>338</v>
      </c>
      <c r="AJ32" s="36" t="s">
        <v>338</v>
      </c>
      <c r="AK32" s="36" t="s">
        <v>338</v>
      </c>
      <c r="AL32" s="36" t="s">
        <v>338</v>
      </c>
      <c r="AM32" s="36" t="s">
        <v>338</v>
      </c>
      <c r="AN32" s="36" t="s">
        <v>338</v>
      </c>
      <c r="AO32" s="36" t="s">
        <v>338</v>
      </c>
      <c r="AP32" s="36" t="s">
        <v>338</v>
      </c>
      <c r="AQ32" s="36" t="s">
        <v>338</v>
      </c>
      <c r="AR32" s="36" t="s">
        <v>338</v>
      </c>
      <c r="AS32" s="36" t="s">
        <v>338</v>
      </c>
      <c r="AT32" s="36" t="s">
        <v>338</v>
      </c>
      <c r="AU32" s="36" t="s">
        <v>338</v>
      </c>
      <c r="AV32" s="36" t="s">
        <v>338</v>
      </c>
      <c r="AW32" s="36" t="s">
        <v>338</v>
      </c>
      <c r="AX32" s="36" t="s">
        <v>338</v>
      </c>
      <c r="AY32" s="36" t="s">
        <v>338</v>
      </c>
      <c r="AZ32" s="36" t="s">
        <v>338</v>
      </c>
      <c r="BA32" s="36" t="s">
        <v>338</v>
      </c>
      <c r="BB32" s="36" t="s">
        <v>338</v>
      </c>
      <c r="BC32" s="36" t="s">
        <v>338</v>
      </c>
      <c r="BD32" s="36" t="s">
        <v>338</v>
      </c>
      <c r="BE32" s="36" t="s">
        <v>338</v>
      </c>
      <c r="BF32" s="36" t="s">
        <v>338</v>
      </c>
      <c r="BG32" s="36" t="s">
        <v>338</v>
      </c>
      <c r="BH32" s="36" t="s">
        <v>338</v>
      </c>
      <c r="BI32" s="36" t="s">
        <v>338</v>
      </c>
      <c r="BJ32" s="36" t="s">
        <v>338</v>
      </c>
      <c r="BK32" s="36" t="s">
        <v>338</v>
      </c>
      <c r="BL32" s="36" t="s">
        <v>338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338</v>
      </c>
      <c r="E33" s="36" t="s">
        <v>338</v>
      </c>
      <c r="F33" s="36" t="s">
        <v>338</v>
      </c>
      <c r="G33" s="36" t="s">
        <v>338</v>
      </c>
      <c r="H33" s="36" t="s">
        <v>338</v>
      </c>
      <c r="I33" s="36" t="s">
        <v>338</v>
      </c>
      <c r="J33" s="36" t="s">
        <v>338</v>
      </c>
      <c r="K33" s="36" t="s">
        <v>338</v>
      </c>
      <c r="L33" s="36" t="s">
        <v>338</v>
      </c>
      <c r="M33" s="36" t="s">
        <v>338</v>
      </c>
      <c r="N33" s="36" t="s">
        <v>338</v>
      </c>
      <c r="O33" s="36" t="s">
        <v>338</v>
      </c>
      <c r="P33" s="36" t="s">
        <v>338</v>
      </c>
      <c r="Q33" s="36" t="s">
        <v>338</v>
      </c>
      <c r="R33" s="36" t="s">
        <v>338</v>
      </c>
      <c r="S33" s="36" t="s">
        <v>338</v>
      </c>
      <c r="T33" s="36" t="s">
        <v>338</v>
      </c>
      <c r="U33" s="36" t="s">
        <v>338</v>
      </c>
      <c r="V33" s="36" t="s">
        <v>338</v>
      </c>
      <c r="W33" s="36" t="s">
        <v>338</v>
      </c>
      <c r="X33" s="36" t="s">
        <v>338</v>
      </c>
      <c r="Y33" s="36" t="s">
        <v>338</v>
      </c>
      <c r="Z33" s="36" t="s">
        <v>338</v>
      </c>
      <c r="AA33" s="36" t="s">
        <v>338</v>
      </c>
      <c r="AB33" s="36" t="s">
        <v>338</v>
      </c>
      <c r="AC33" s="36" t="s">
        <v>338</v>
      </c>
      <c r="AD33" s="36" t="s">
        <v>338</v>
      </c>
      <c r="AE33" s="36" t="s">
        <v>338</v>
      </c>
      <c r="AF33" s="36" t="s">
        <v>338</v>
      </c>
      <c r="AG33" s="36" t="s">
        <v>338</v>
      </c>
      <c r="AH33" s="36" t="s">
        <v>338</v>
      </c>
      <c r="AI33" s="36" t="s">
        <v>338</v>
      </c>
      <c r="AJ33" s="36" t="s">
        <v>338</v>
      </c>
      <c r="AK33" s="36" t="s">
        <v>338</v>
      </c>
      <c r="AL33" s="36" t="s">
        <v>338</v>
      </c>
      <c r="AM33" s="36" t="s">
        <v>338</v>
      </c>
      <c r="AN33" s="36" t="s">
        <v>338</v>
      </c>
      <c r="AO33" s="36" t="s">
        <v>338</v>
      </c>
      <c r="AP33" s="36" t="s">
        <v>338</v>
      </c>
      <c r="AQ33" s="36" t="s">
        <v>338</v>
      </c>
      <c r="AR33" s="36" t="s">
        <v>338</v>
      </c>
      <c r="AS33" s="36" t="s">
        <v>338</v>
      </c>
      <c r="AT33" s="36" t="s">
        <v>338</v>
      </c>
      <c r="AU33" s="36" t="s">
        <v>338</v>
      </c>
      <c r="AV33" s="36" t="s">
        <v>338</v>
      </c>
      <c r="AW33" s="36" t="s">
        <v>338</v>
      </c>
      <c r="AX33" s="36" t="s">
        <v>338</v>
      </c>
      <c r="AY33" s="36" t="s">
        <v>338</v>
      </c>
      <c r="AZ33" s="36" t="s">
        <v>338</v>
      </c>
      <c r="BA33" s="36" t="s">
        <v>338</v>
      </c>
      <c r="BB33" s="36" t="s">
        <v>338</v>
      </c>
      <c r="BC33" s="36" t="s">
        <v>338</v>
      </c>
      <c r="BD33" s="36" t="s">
        <v>338</v>
      </c>
      <c r="BE33" s="36" t="s">
        <v>338</v>
      </c>
      <c r="BF33" s="36" t="s">
        <v>338</v>
      </c>
      <c r="BG33" s="36" t="s">
        <v>338</v>
      </c>
      <c r="BH33" s="36" t="s">
        <v>338</v>
      </c>
      <c r="BI33" s="36" t="s">
        <v>338</v>
      </c>
      <c r="BJ33" s="36" t="s">
        <v>338</v>
      </c>
      <c r="BK33" s="36" t="s">
        <v>338</v>
      </c>
      <c r="BL33" s="36" t="s">
        <v>338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338</v>
      </c>
      <c r="E34" s="36" t="s">
        <v>338</v>
      </c>
      <c r="F34" s="36" t="s">
        <v>338</v>
      </c>
      <c r="G34" s="36" t="s">
        <v>338</v>
      </c>
      <c r="H34" s="36" t="s">
        <v>338</v>
      </c>
      <c r="I34" s="36" t="s">
        <v>338</v>
      </c>
      <c r="J34" s="36" t="s">
        <v>338</v>
      </c>
      <c r="K34" s="36" t="s">
        <v>338</v>
      </c>
      <c r="L34" s="36" t="s">
        <v>338</v>
      </c>
      <c r="M34" s="36" t="s">
        <v>338</v>
      </c>
      <c r="N34" s="36" t="s">
        <v>338</v>
      </c>
      <c r="O34" s="36" t="s">
        <v>338</v>
      </c>
      <c r="P34" s="36" t="s">
        <v>338</v>
      </c>
      <c r="Q34" s="36" t="s">
        <v>338</v>
      </c>
      <c r="R34" s="36" t="s">
        <v>338</v>
      </c>
      <c r="S34" s="36" t="s">
        <v>338</v>
      </c>
      <c r="T34" s="36" t="s">
        <v>338</v>
      </c>
      <c r="U34" s="36" t="s">
        <v>338</v>
      </c>
      <c r="V34" s="36" t="s">
        <v>338</v>
      </c>
      <c r="W34" s="36" t="s">
        <v>338</v>
      </c>
      <c r="X34" s="36" t="s">
        <v>338</v>
      </c>
      <c r="Y34" s="36" t="s">
        <v>338</v>
      </c>
      <c r="Z34" s="36" t="s">
        <v>338</v>
      </c>
      <c r="AA34" s="36" t="s">
        <v>338</v>
      </c>
      <c r="AB34" s="36" t="s">
        <v>338</v>
      </c>
      <c r="AC34" s="36" t="s">
        <v>338</v>
      </c>
      <c r="AD34" s="36" t="s">
        <v>338</v>
      </c>
      <c r="AE34" s="36" t="s">
        <v>338</v>
      </c>
      <c r="AF34" s="36" t="s">
        <v>338</v>
      </c>
      <c r="AG34" s="36" t="s">
        <v>338</v>
      </c>
      <c r="AH34" s="36" t="s">
        <v>338</v>
      </c>
      <c r="AI34" s="36" t="s">
        <v>338</v>
      </c>
      <c r="AJ34" s="36" t="s">
        <v>338</v>
      </c>
      <c r="AK34" s="36" t="s">
        <v>338</v>
      </c>
      <c r="AL34" s="36" t="s">
        <v>338</v>
      </c>
      <c r="AM34" s="36" t="s">
        <v>338</v>
      </c>
      <c r="AN34" s="36" t="s">
        <v>338</v>
      </c>
      <c r="AO34" s="36" t="s">
        <v>338</v>
      </c>
      <c r="AP34" s="36" t="s">
        <v>338</v>
      </c>
      <c r="AQ34" s="36" t="s">
        <v>338</v>
      </c>
      <c r="AR34" s="36" t="s">
        <v>338</v>
      </c>
      <c r="AS34" s="36" t="s">
        <v>338</v>
      </c>
      <c r="AT34" s="36" t="s">
        <v>338</v>
      </c>
      <c r="AU34" s="36" t="s">
        <v>338</v>
      </c>
      <c r="AV34" s="36" t="s">
        <v>338</v>
      </c>
      <c r="AW34" s="36" t="s">
        <v>338</v>
      </c>
      <c r="AX34" s="36" t="s">
        <v>338</v>
      </c>
      <c r="AY34" s="36" t="s">
        <v>338</v>
      </c>
      <c r="AZ34" s="36" t="s">
        <v>338</v>
      </c>
      <c r="BA34" s="36" t="s">
        <v>338</v>
      </c>
      <c r="BB34" s="36" t="s">
        <v>338</v>
      </c>
      <c r="BC34" s="36" t="s">
        <v>338</v>
      </c>
      <c r="BD34" s="36" t="s">
        <v>338</v>
      </c>
      <c r="BE34" s="36" t="s">
        <v>338</v>
      </c>
      <c r="BF34" s="36" t="s">
        <v>338</v>
      </c>
      <c r="BG34" s="36" t="s">
        <v>338</v>
      </c>
      <c r="BH34" s="36" t="s">
        <v>338</v>
      </c>
      <c r="BI34" s="36" t="s">
        <v>338</v>
      </c>
      <c r="BJ34" s="36" t="s">
        <v>338</v>
      </c>
      <c r="BK34" s="36" t="s">
        <v>338</v>
      </c>
      <c r="BL34" s="36" t="s">
        <v>338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338</v>
      </c>
      <c r="E35" s="36" t="s">
        <v>338</v>
      </c>
      <c r="F35" s="36" t="s">
        <v>338</v>
      </c>
      <c r="G35" s="36" t="s">
        <v>338</v>
      </c>
      <c r="H35" s="36" t="s">
        <v>338</v>
      </c>
      <c r="I35" s="36" t="s">
        <v>338</v>
      </c>
      <c r="J35" s="36" t="s">
        <v>338</v>
      </c>
      <c r="K35" s="36" t="s">
        <v>338</v>
      </c>
      <c r="L35" s="36" t="s">
        <v>338</v>
      </c>
      <c r="M35" s="36" t="s">
        <v>338</v>
      </c>
      <c r="N35" s="36" t="s">
        <v>338</v>
      </c>
      <c r="O35" s="36" t="s">
        <v>338</v>
      </c>
      <c r="P35" s="36" t="s">
        <v>338</v>
      </c>
      <c r="Q35" s="36" t="s">
        <v>338</v>
      </c>
      <c r="R35" s="36" t="s">
        <v>338</v>
      </c>
      <c r="S35" s="36" t="s">
        <v>338</v>
      </c>
      <c r="T35" s="36" t="s">
        <v>338</v>
      </c>
      <c r="U35" s="36" t="s">
        <v>338</v>
      </c>
      <c r="V35" s="36" t="s">
        <v>338</v>
      </c>
      <c r="W35" s="36" t="s">
        <v>338</v>
      </c>
      <c r="X35" s="36" t="s">
        <v>338</v>
      </c>
      <c r="Y35" s="36" t="s">
        <v>338</v>
      </c>
      <c r="Z35" s="36" t="s">
        <v>338</v>
      </c>
      <c r="AA35" s="36" t="s">
        <v>338</v>
      </c>
      <c r="AB35" s="36" t="s">
        <v>338</v>
      </c>
      <c r="AC35" s="36" t="s">
        <v>338</v>
      </c>
      <c r="AD35" s="36" t="s">
        <v>338</v>
      </c>
      <c r="AE35" s="36" t="s">
        <v>338</v>
      </c>
      <c r="AF35" s="36" t="s">
        <v>338</v>
      </c>
      <c r="AG35" s="36" t="s">
        <v>338</v>
      </c>
      <c r="AH35" s="36" t="s">
        <v>338</v>
      </c>
      <c r="AI35" s="36" t="s">
        <v>338</v>
      </c>
      <c r="AJ35" s="36" t="s">
        <v>338</v>
      </c>
      <c r="AK35" s="36" t="s">
        <v>338</v>
      </c>
      <c r="AL35" s="36" t="s">
        <v>338</v>
      </c>
      <c r="AM35" s="36" t="s">
        <v>338</v>
      </c>
      <c r="AN35" s="36" t="s">
        <v>338</v>
      </c>
      <c r="AO35" s="36" t="s">
        <v>338</v>
      </c>
      <c r="AP35" s="36" t="s">
        <v>338</v>
      </c>
      <c r="AQ35" s="36" t="s">
        <v>338</v>
      </c>
      <c r="AR35" s="36" t="s">
        <v>338</v>
      </c>
      <c r="AS35" s="36" t="s">
        <v>338</v>
      </c>
      <c r="AT35" s="36" t="s">
        <v>338</v>
      </c>
      <c r="AU35" s="36" t="s">
        <v>338</v>
      </c>
      <c r="AV35" s="36" t="s">
        <v>338</v>
      </c>
      <c r="AW35" s="36" t="s">
        <v>338</v>
      </c>
      <c r="AX35" s="36" t="s">
        <v>338</v>
      </c>
      <c r="AY35" s="36" t="s">
        <v>338</v>
      </c>
      <c r="AZ35" s="36" t="s">
        <v>338</v>
      </c>
      <c r="BA35" s="36" t="s">
        <v>338</v>
      </c>
      <c r="BB35" s="36" t="s">
        <v>338</v>
      </c>
      <c r="BC35" s="36" t="s">
        <v>338</v>
      </c>
      <c r="BD35" s="36" t="s">
        <v>338</v>
      </c>
      <c r="BE35" s="36" t="s">
        <v>338</v>
      </c>
      <c r="BF35" s="36" t="s">
        <v>338</v>
      </c>
      <c r="BG35" s="36" t="s">
        <v>338</v>
      </c>
      <c r="BH35" s="36" t="s">
        <v>338</v>
      </c>
      <c r="BI35" s="36" t="s">
        <v>338</v>
      </c>
      <c r="BJ35" s="36" t="s">
        <v>338</v>
      </c>
      <c r="BK35" s="36" t="s">
        <v>338</v>
      </c>
      <c r="BL35" s="36" t="s">
        <v>338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338</v>
      </c>
      <c r="E36" s="36" t="s">
        <v>338</v>
      </c>
      <c r="F36" s="36" t="s">
        <v>338</v>
      </c>
      <c r="G36" s="36" t="s">
        <v>338</v>
      </c>
      <c r="H36" s="36" t="s">
        <v>338</v>
      </c>
      <c r="I36" s="36" t="s">
        <v>338</v>
      </c>
      <c r="J36" s="36" t="s">
        <v>338</v>
      </c>
      <c r="K36" s="36" t="s">
        <v>338</v>
      </c>
      <c r="L36" s="36" t="s">
        <v>338</v>
      </c>
      <c r="M36" s="36" t="s">
        <v>338</v>
      </c>
      <c r="N36" s="36" t="s">
        <v>338</v>
      </c>
      <c r="O36" s="36" t="s">
        <v>338</v>
      </c>
      <c r="P36" s="36" t="s">
        <v>338</v>
      </c>
      <c r="Q36" s="36" t="s">
        <v>338</v>
      </c>
      <c r="R36" s="36" t="s">
        <v>338</v>
      </c>
      <c r="S36" s="36" t="s">
        <v>338</v>
      </c>
      <c r="T36" s="36" t="s">
        <v>338</v>
      </c>
      <c r="U36" s="36" t="s">
        <v>338</v>
      </c>
      <c r="V36" s="36" t="s">
        <v>338</v>
      </c>
      <c r="W36" s="36" t="s">
        <v>338</v>
      </c>
      <c r="X36" s="36" t="s">
        <v>338</v>
      </c>
      <c r="Y36" s="36" t="s">
        <v>338</v>
      </c>
      <c r="Z36" s="36" t="s">
        <v>338</v>
      </c>
      <c r="AA36" s="36" t="s">
        <v>338</v>
      </c>
      <c r="AB36" s="36" t="s">
        <v>338</v>
      </c>
      <c r="AC36" s="36" t="s">
        <v>338</v>
      </c>
      <c r="AD36" s="36" t="s">
        <v>338</v>
      </c>
      <c r="AE36" s="36" t="s">
        <v>338</v>
      </c>
      <c r="AF36" s="36" t="s">
        <v>338</v>
      </c>
      <c r="AG36" s="36" t="s">
        <v>338</v>
      </c>
      <c r="AH36" s="36" t="s">
        <v>338</v>
      </c>
      <c r="AI36" s="36" t="s">
        <v>338</v>
      </c>
      <c r="AJ36" s="36" t="s">
        <v>338</v>
      </c>
      <c r="AK36" s="36" t="s">
        <v>338</v>
      </c>
      <c r="AL36" s="36" t="s">
        <v>338</v>
      </c>
      <c r="AM36" s="36" t="s">
        <v>338</v>
      </c>
      <c r="AN36" s="36" t="s">
        <v>338</v>
      </c>
      <c r="AO36" s="36" t="s">
        <v>338</v>
      </c>
      <c r="AP36" s="36" t="s">
        <v>338</v>
      </c>
      <c r="AQ36" s="36" t="s">
        <v>338</v>
      </c>
      <c r="AR36" s="36" t="s">
        <v>338</v>
      </c>
      <c r="AS36" s="36" t="s">
        <v>338</v>
      </c>
      <c r="AT36" s="36" t="s">
        <v>338</v>
      </c>
      <c r="AU36" s="36" t="s">
        <v>338</v>
      </c>
      <c r="AV36" s="36" t="s">
        <v>338</v>
      </c>
      <c r="AW36" s="36" t="s">
        <v>338</v>
      </c>
      <c r="AX36" s="36" t="s">
        <v>338</v>
      </c>
      <c r="AY36" s="36" t="s">
        <v>338</v>
      </c>
      <c r="AZ36" s="36" t="s">
        <v>338</v>
      </c>
      <c r="BA36" s="36" t="s">
        <v>338</v>
      </c>
      <c r="BB36" s="36" t="s">
        <v>338</v>
      </c>
      <c r="BC36" s="36" t="s">
        <v>338</v>
      </c>
      <c r="BD36" s="36" t="s">
        <v>338</v>
      </c>
      <c r="BE36" s="36" t="s">
        <v>338</v>
      </c>
      <c r="BF36" s="36" t="s">
        <v>338</v>
      </c>
      <c r="BG36" s="36" t="s">
        <v>338</v>
      </c>
      <c r="BH36" s="36" t="s">
        <v>338</v>
      </c>
      <c r="BI36" s="36" t="s">
        <v>338</v>
      </c>
      <c r="BJ36" s="36" t="s">
        <v>338</v>
      </c>
      <c r="BK36" s="36" t="s">
        <v>338</v>
      </c>
      <c r="BL36" s="36" t="s">
        <v>338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338</v>
      </c>
      <c r="E37" s="36" t="s">
        <v>338</v>
      </c>
      <c r="F37" s="36" t="s">
        <v>338</v>
      </c>
      <c r="G37" s="36" t="s">
        <v>338</v>
      </c>
      <c r="H37" s="36" t="s">
        <v>338</v>
      </c>
      <c r="I37" s="36" t="s">
        <v>338</v>
      </c>
      <c r="J37" s="36" t="s">
        <v>338</v>
      </c>
      <c r="K37" s="36" t="s">
        <v>338</v>
      </c>
      <c r="L37" s="36" t="s">
        <v>338</v>
      </c>
      <c r="M37" s="36" t="s">
        <v>338</v>
      </c>
      <c r="N37" s="36" t="s">
        <v>338</v>
      </c>
      <c r="O37" s="36" t="s">
        <v>338</v>
      </c>
      <c r="P37" s="36" t="s">
        <v>338</v>
      </c>
      <c r="Q37" s="36" t="s">
        <v>338</v>
      </c>
      <c r="R37" s="36" t="s">
        <v>338</v>
      </c>
      <c r="S37" s="36" t="s">
        <v>338</v>
      </c>
      <c r="T37" s="36" t="s">
        <v>338</v>
      </c>
      <c r="U37" s="36" t="s">
        <v>338</v>
      </c>
      <c r="V37" s="36" t="s">
        <v>338</v>
      </c>
      <c r="W37" s="36" t="s">
        <v>338</v>
      </c>
      <c r="X37" s="36" t="s">
        <v>338</v>
      </c>
      <c r="Y37" s="36" t="s">
        <v>338</v>
      </c>
      <c r="Z37" s="36" t="s">
        <v>338</v>
      </c>
      <c r="AA37" s="36" t="s">
        <v>338</v>
      </c>
      <c r="AB37" s="36" t="s">
        <v>338</v>
      </c>
      <c r="AC37" s="36" t="s">
        <v>338</v>
      </c>
      <c r="AD37" s="36" t="s">
        <v>338</v>
      </c>
      <c r="AE37" s="36" t="s">
        <v>338</v>
      </c>
      <c r="AF37" s="36" t="s">
        <v>338</v>
      </c>
      <c r="AG37" s="36" t="s">
        <v>338</v>
      </c>
      <c r="AH37" s="36" t="s">
        <v>338</v>
      </c>
      <c r="AI37" s="36" t="s">
        <v>338</v>
      </c>
      <c r="AJ37" s="36" t="s">
        <v>338</v>
      </c>
      <c r="AK37" s="36" t="s">
        <v>338</v>
      </c>
      <c r="AL37" s="36" t="s">
        <v>338</v>
      </c>
      <c r="AM37" s="36" t="s">
        <v>338</v>
      </c>
      <c r="AN37" s="36" t="s">
        <v>338</v>
      </c>
      <c r="AO37" s="36" t="s">
        <v>338</v>
      </c>
      <c r="AP37" s="36" t="s">
        <v>338</v>
      </c>
      <c r="AQ37" s="36" t="s">
        <v>338</v>
      </c>
      <c r="AR37" s="36" t="s">
        <v>338</v>
      </c>
      <c r="AS37" s="36" t="s">
        <v>338</v>
      </c>
      <c r="AT37" s="36" t="s">
        <v>338</v>
      </c>
      <c r="AU37" s="36" t="s">
        <v>338</v>
      </c>
      <c r="AV37" s="36" t="s">
        <v>338</v>
      </c>
      <c r="AW37" s="36" t="s">
        <v>338</v>
      </c>
      <c r="AX37" s="36" t="s">
        <v>338</v>
      </c>
      <c r="AY37" s="36" t="s">
        <v>338</v>
      </c>
      <c r="AZ37" s="36" t="s">
        <v>338</v>
      </c>
      <c r="BA37" s="36" t="s">
        <v>338</v>
      </c>
      <c r="BB37" s="36" t="s">
        <v>338</v>
      </c>
      <c r="BC37" s="36" t="s">
        <v>338</v>
      </c>
      <c r="BD37" s="36" t="s">
        <v>338</v>
      </c>
      <c r="BE37" s="36" t="s">
        <v>338</v>
      </c>
      <c r="BF37" s="36" t="s">
        <v>338</v>
      </c>
      <c r="BG37" s="36" t="s">
        <v>338</v>
      </c>
      <c r="BH37" s="36" t="s">
        <v>338</v>
      </c>
      <c r="BI37" s="36" t="s">
        <v>338</v>
      </c>
      <c r="BJ37" s="36" t="s">
        <v>338</v>
      </c>
      <c r="BK37" s="36" t="s">
        <v>338</v>
      </c>
      <c r="BL37" s="36" t="s">
        <v>338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338</v>
      </c>
      <c r="E38" s="36" t="s">
        <v>338</v>
      </c>
      <c r="F38" s="36" t="s">
        <v>338</v>
      </c>
      <c r="G38" s="36" t="s">
        <v>338</v>
      </c>
      <c r="H38" s="36" t="s">
        <v>338</v>
      </c>
      <c r="I38" s="36" t="s">
        <v>338</v>
      </c>
      <c r="J38" s="36" t="s">
        <v>338</v>
      </c>
      <c r="K38" s="36" t="s">
        <v>338</v>
      </c>
      <c r="L38" s="36" t="s">
        <v>338</v>
      </c>
      <c r="M38" s="36" t="s">
        <v>338</v>
      </c>
      <c r="N38" s="36" t="s">
        <v>338</v>
      </c>
      <c r="O38" s="36" t="s">
        <v>338</v>
      </c>
      <c r="P38" s="36" t="s">
        <v>338</v>
      </c>
      <c r="Q38" s="36" t="s">
        <v>338</v>
      </c>
      <c r="R38" s="36" t="s">
        <v>338</v>
      </c>
      <c r="S38" s="36" t="s">
        <v>338</v>
      </c>
      <c r="T38" s="36" t="s">
        <v>338</v>
      </c>
      <c r="U38" s="36" t="s">
        <v>338</v>
      </c>
      <c r="V38" s="36" t="s">
        <v>338</v>
      </c>
      <c r="W38" s="36" t="s">
        <v>338</v>
      </c>
      <c r="X38" s="36" t="s">
        <v>338</v>
      </c>
      <c r="Y38" s="36" t="s">
        <v>338</v>
      </c>
      <c r="Z38" s="36" t="s">
        <v>338</v>
      </c>
      <c r="AA38" s="36" t="s">
        <v>338</v>
      </c>
      <c r="AB38" s="36" t="s">
        <v>338</v>
      </c>
      <c r="AC38" s="36" t="s">
        <v>338</v>
      </c>
      <c r="AD38" s="36" t="s">
        <v>338</v>
      </c>
      <c r="AE38" s="36" t="s">
        <v>338</v>
      </c>
      <c r="AF38" s="36" t="s">
        <v>338</v>
      </c>
      <c r="AG38" s="36" t="s">
        <v>338</v>
      </c>
      <c r="AH38" s="36" t="s">
        <v>338</v>
      </c>
      <c r="AI38" s="36" t="s">
        <v>338</v>
      </c>
      <c r="AJ38" s="36" t="s">
        <v>338</v>
      </c>
      <c r="AK38" s="36" t="s">
        <v>338</v>
      </c>
      <c r="AL38" s="36" t="s">
        <v>338</v>
      </c>
      <c r="AM38" s="36" t="s">
        <v>338</v>
      </c>
      <c r="AN38" s="36" t="s">
        <v>338</v>
      </c>
      <c r="AO38" s="36" t="s">
        <v>338</v>
      </c>
      <c r="AP38" s="36" t="s">
        <v>338</v>
      </c>
      <c r="AQ38" s="36" t="s">
        <v>338</v>
      </c>
      <c r="AR38" s="36" t="s">
        <v>338</v>
      </c>
      <c r="AS38" s="36" t="s">
        <v>338</v>
      </c>
      <c r="AT38" s="36" t="s">
        <v>338</v>
      </c>
      <c r="AU38" s="36" t="s">
        <v>338</v>
      </c>
      <c r="AV38" s="36" t="s">
        <v>338</v>
      </c>
      <c r="AW38" s="36" t="s">
        <v>338</v>
      </c>
      <c r="AX38" s="36" t="s">
        <v>338</v>
      </c>
      <c r="AY38" s="36" t="s">
        <v>338</v>
      </c>
      <c r="AZ38" s="36" t="s">
        <v>338</v>
      </c>
      <c r="BA38" s="36" t="s">
        <v>338</v>
      </c>
      <c r="BB38" s="36" t="s">
        <v>338</v>
      </c>
      <c r="BC38" s="36" t="s">
        <v>338</v>
      </c>
      <c r="BD38" s="36" t="s">
        <v>338</v>
      </c>
      <c r="BE38" s="36" t="s">
        <v>338</v>
      </c>
      <c r="BF38" s="36" t="s">
        <v>338</v>
      </c>
      <c r="BG38" s="36" t="s">
        <v>338</v>
      </c>
      <c r="BH38" s="36" t="s">
        <v>338</v>
      </c>
      <c r="BI38" s="36" t="s">
        <v>338</v>
      </c>
      <c r="BJ38" s="36" t="s">
        <v>338</v>
      </c>
      <c r="BK38" s="36" t="s">
        <v>338</v>
      </c>
      <c r="BL38" s="36" t="s">
        <v>338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338</v>
      </c>
      <c r="E39" s="36" t="s">
        <v>338</v>
      </c>
      <c r="F39" s="36" t="s">
        <v>338</v>
      </c>
      <c r="G39" s="36" t="s">
        <v>338</v>
      </c>
      <c r="H39" s="36" t="s">
        <v>338</v>
      </c>
      <c r="I39" s="36" t="s">
        <v>338</v>
      </c>
      <c r="J39" s="36" t="s">
        <v>338</v>
      </c>
      <c r="K39" s="36" t="s">
        <v>338</v>
      </c>
      <c r="L39" s="36" t="s">
        <v>338</v>
      </c>
      <c r="M39" s="36" t="s">
        <v>338</v>
      </c>
      <c r="N39" s="36" t="s">
        <v>338</v>
      </c>
      <c r="O39" s="36" t="s">
        <v>338</v>
      </c>
      <c r="P39" s="36" t="s">
        <v>338</v>
      </c>
      <c r="Q39" s="36" t="s">
        <v>338</v>
      </c>
      <c r="R39" s="36" t="s">
        <v>338</v>
      </c>
      <c r="S39" s="36" t="s">
        <v>338</v>
      </c>
      <c r="T39" s="36" t="s">
        <v>338</v>
      </c>
      <c r="U39" s="36" t="s">
        <v>338</v>
      </c>
      <c r="V39" s="36" t="s">
        <v>338</v>
      </c>
      <c r="W39" s="36" t="s">
        <v>338</v>
      </c>
      <c r="X39" s="36" t="s">
        <v>338</v>
      </c>
      <c r="Y39" s="36" t="s">
        <v>338</v>
      </c>
      <c r="Z39" s="36" t="s">
        <v>338</v>
      </c>
      <c r="AA39" s="36" t="s">
        <v>338</v>
      </c>
      <c r="AB39" s="36" t="s">
        <v>338</v>
      </c>
      <c r="AC39" s="36" t="s">
        <v>338</v>
      </c>
      <c r="AD39" s="36" t="s">
        <v>338</v>
      </c>
      <c r="AE39" s="36" t="s">
        <v>338</v>
      </c>
      <c r="AF39" s="36" t="s">
        <v>338</v>
      </c>
      <c r="AG39" s="36" t="s">
        <v>338</v>
      </c>
      <c r="AH39" s="36" t="s">
        <v>338</v>
      </c>
      <c r="AI39" s="36" t="s">
        <v>338</v>
      </c>
      <c r="AJ39" s="36" t="s">
        <v>338</v>
      </c>
      <c r="AK39" s="36" t="s">
        <v>338</v>
      </c>
      <c r="AL39" s="36" t="s">
        <v>338</v>
      </c>
      <c r="AM39" s="36" t="s">
        <v>338</v>
      </c>
      <c r="AN39" s="36" t="s">
        <v>338</v>
      </c>
      <c r="AO39" s="36" t="s">
        <v>338</v>
      </c>
      <c r="AP39" s="36" t="s">
        <v>338</v>
      </c>
      <c r="AQ39" s="36" t="s">
        <v>338</v>
      </c>
      <c r="AR39" s="36" t="s">
        <v>338</v>
      </c>
      <c r="AS39" s="36" t="s">
        <v>338</v>
      </c>
      <c r="AT39" s="36" t="s">
        <v>338</v>
      </c>
      <c r="AU39" s="36" t="s">
        <v>338</v>
      </c>
      <c r="AV39" s="36" t="s">
        <v>338</v>
      </c>
      <c r="AW39" s="36" t="s">
        <v>338</v>
      </c>
      <c r="AX39" s="36" t="s">
        <v>338</v>
      </c>
      <c r="AY39" s="36" t="s">
        <v>338</v>
      </c>
      <c r="AZ39" s="36" t="s">
        <v>338</v>
      </c>
      <c r="BA39" s="36" t="s">
        <v>338</v>
      </c>
      <c r="BB39" s="36" t="s">
        <v>338</v>
      </c>
      <c r="BC39" s="36" t="s">
        <v>338</v>
      </c>
      <c r="BD39" s="36" t="s">
        <v>338</v>
      </c>
      <c r="BE39" s="36" t="s">
        <v>338</v>
      </c>
      <c r="BF39" s="36" t="s">
        <v>338</v>
      </c>
      <c r="BG39" s="36" t="s">
        <v>338</v>
      </c>
      <c r="BH39" s="36" t="s">
        <v>338</v>
      </c>
      <c r="BI39" s="36" t="s">
        <v>338</v>
      </c>
      <c r="BJ39" s="36" t="s">
        <v>338</v>
      </c>
      <c r="BK39" s="36" t="s">
        <v>338</v>
      </c>
      <c r="BL39" s="36" t="s">
        <v>338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338</v>
      </c>
      <c r="E40" s="36" t="s">
        <v>338</v>
      </c>
      <c r="F40" s="36" t="s">
        <v>338</v>
      </c>
      <c r="G40" s="36" t="s">
        <v>338</v>
      </c>
      <c r="H40" s="36" t="s">
        <v>338</v>
      </c>
      <c r="I40" s="36" t="s">
        <v>338</v>
      </c>
      <c r="J40" s="36" t="s">
        <v>338</v>
      </c>
      <c r="K40" s="36" t="s">
        <v>338</v>
      </c>
      <c r="L40" s="36" t="s">
        <v>338</v>
      </c>
      <c r="M40" s="36" t="s">
        <v>338</v>
      </c>
      <c r="N40" s="36" t="s">
        <v>338</v>
      </c>
      <c r="O40" s="36" t="s">
        <v>338</v>
      </c>
      <c r="P40" s="36" t="s">
        <v>338</v>
      </c>
      <c r="Q40" s="36" t="s">
        <v>338</v>
      </c>
      <c r="R40" s="36" t="s">
        <v>338</v>
      </c>
      <c r="S40" s="36" t="s">
        <v>338</v>
      </c>
      <c r="T40" s="36" t="s">
        <v>338</v>
      </c>
      <c r="U40" s="36" t="s">
        <v>338</v>
      </c>
      <c r="V40" s="36" t="s">
        <v>338</v>
      </c>
      <c r="W40" s="36" t="s">
        <v>338</v>
      </c>
      <c r="X40" s="36" t="s">
        <v>338</v>
      </c>
      <c r="Y40" s="36" t="s">
        <v>338</v>
      </c>
      <c r="Z40" s="36" t="s">
        <v>338</v>
      </c>
      <c r="AA40" s="36" t="s">
        <v>338</v>
      </c>
      <c r="AB40" s="36" t="s">
        <v>338</v>
      </c>
      <c r="AC40" s="36" t="s">
        <v>338</v>
      </c>
      <c r="AD40" s="36" t="s">
        <v>338</v>
      </c>
      <c r="AE40" s="36" t="s">
        <v>338</v>
      </c>
      <c r="AF40" s="36" t="s">
        <v>338</v>
      </c>
      <c r="AG40" s="36" t="s">
        <v>338</v>
      </c>
      <c r="AH40" s="36" t="s">
        <v>338</v>
      </c>
      <c r="AI40" s="36" t="s">
        <v>338</v>
      </c>
      <c r="AJ40" s="36" t="s">
        <v>338</v>
      </c>
      <c r="AK40" s="36" t="s">
        <v>338</v>
      </c>
      <c r="AL40" s="36" t="s">
        <v>338</v>
      </c>
      <c r="AM40" s="36" t="s">
        <v>338</v>
      </c>
      <c r="AN40" s="36" t="s">
        <v>338</v>
      </c>
      <c r="AO40" s="36" t="s">
        <v>338</v>
      </c>
      <c r="AP40" s="36" t="s">
        <v>338</v>
      </c>
      <c r="AQ40" s="36" t="s">
        <v>338</v>
      </c>
      <c r="AR40" s="36" t="s">
        <v>338</v>
      </c>
      <c r="AS40" s="36" t="s">
        <v>338</v>
      </c>
      <c r="AT40" s="36" t="s">
        <v>338</v>
      </c>
      <c r="AU40" s="36" t="s">
        <v>338</v>
      </c>
      <c r="AV40" s="36" t="s">
        <v>338</v>
      </c>
      <c r="AW40" s="36" t="s">
        <v>338</v>
      </c>
      <c r="AX40" s="36" t="s">
        <v>338</v>
      </c>
      <c r="AY40" s="36" t="s">
        <v>338</v>
      </c>
      <c r="AZ40" s="36" t="s">
        <v>338</v>
      </c>
      <c r="BA40" s="36" t="s">
        <v>338</v>
      </c>
      <c r="BB40" s="36" t="s">
        <v>338</v>
      </c>
      <c r="BC40" s="36" t="s">
        <v>338</v>
      </c>
      <c r="BD40" s="36" t="s">
        <v>338</v>
      </c>
      <c r="BE40" s="36" t="s">
        <v>338</v>
      </c>
      <c r="BF40" s="36" t="s">
        <v>338</v>
      </c>
      <c r="BG40" s="36" t="s">
        <v>338</v>
      </c>
      <c r="BH40" s="36" t="s">
        <v>338</v>
      </c>
      <c r="BI40" s="36" t="s">
        <v>338</v>
      </c>
      <c r="BJ40" s="36" t="s">
        <v>338</v>
      </c>
      <c r="BK40" s="36" t="s">
        <v>338</v>
      </c>
      <c r="BL40" s="36" t="s">
        <v>338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338</v>
      </c>
      <c r="E41" s="36" t="s">
        <v>338</v>
      </c>
      <c r="F41" s="36" t="s">
        <v>338</v>
      </c>
      <c r="G41" s="36" t="s">
        <v>338</v>
      </c>
      <c r="H41" s="36" t="s">
        <v>338</v>
      </c>
      <c r="I41" s="36" t="s">
        <v>338</v>
      </c>
      <c r="J41" s="36" t="s">
        <v>338</v>
      </c>
      <c r="K41" s="36" t="s">
        <v>338</v>
      </c>
      <c r="L41" s="36" t="s">
        <v>338</v>
      </c>
      <c r="M41" s="36" t="s">
        <v>338</v>
      </c>
      <c r="N41" s="36" t="s">
        <v>338</v>
      </c>
      <c r="O41" s="36" t="s">
        <v>338</v>
      </c>
      <c r="P41" s="36" t="s">
        <v>338</v>
      </c>
      <c r="Q41" s="36" t="s">
        <v>338</v>
      </c>
      <c r="R41" s="36" t="s">
        <v>338</v>
      </c>
      <c r="S41" s="36" t="s">
        <v>338</v>
      </c>
      <c r="T41" s="36" t="s">
        <v>338</v>
      </c>
      <c r="U41" s="36" t="s">
        <v>338</v>
      </c>
      <c r="V41" s="36" t="s">
        <v>338</v>
      </c>
      <c r="W41" s="36" t="s">
        <v>338</v>
      </c>
      <c r="X41" s="36" t="s">
        <v>338</v>
      </c>
      <c r="Y41" s="36" t="s">
        <v>338</v>
      </c>
      <c r="Z41" s="36" t="s">
        <v>338</v>
      </c>
      <c r="AA41" s="36" t="s">
        <v>338</v>
      </c>
      <c r="AB41" s="36" t="s">
        <v>338</v>
      </c>
      <c r="AC41" s="36" t="s">
        <v>338</v>
      </c>
      <c r="AD41" s="36" t="s">
        <v>338</v>
      </c>
      <c r="AE41" s="36" t="s">
        <v>338</v>
      </c>
      <c r="AF41" s="36" t="s">
        <v>338</v>
      </c>
      <c r="AG41" s="36" t="s">
        <v>338</v>
      </c>
      <c r="AH41" s="36" t="s">
        <v>338</v>
      </c>
      <c r="AI41" s="36" t="s">
        <v>338</v>
      </c>
      <c r="AJ41" s="36" t="s">
        <v>338</v>
      </c>
      <c r="AK41" s="36" t="s">
        <v>338</v>
      </c>
      <c r="AL41" s="36" t="s">
        <v>338</v>
      </c>
      <c r="AM41" s="36" t="s">
        <v>338</v>
      </c>
      <c r="AN41" s="36" t="s">
        <v>338</v>
      </c>
      <c r="AO41" s="36" t="s">
        <v>338</v>
      </c>
      <c r="AP41" s="36" t="s">
        <v>338</v>
      </c>
      <c r="AQ41" s="36" t="s">
        <v>338</v>
      </c>
      <c r="AR41" s="36" t="s">
        <v>338</v>
      </c>
      <c r="AS41" s="36" t="s">
        <v>338</v>
      </c>
      <c r="AT41" s="36" t="s">
        <v>338</v>
      </c>
      <c r="AU41" s="36" t="s">
        <v>338</v>
      </c>
      <c r="AV41" s="36" t="s">
        <v>338</v>
      </c>
      <c r="AW41" s="36" t="s">
        <v>338</v>
      </c>
      <c r="AX41" s="36" t="s">
        <v>338</v>
      </c>
      <c r="AY41" s="36" t="s">
        <v>338</v>
      </c>
      <c r="AZ41" s="36" t="s">
        <v>338</v>
      </c>
      <c r="BA41" s="36" t="s">
        <v>338</v>
      </c>
      <c r="BB41" s="36" t="s">
        <v>338</v>
      </c>
      <c r="BC41" s="36" t="s">
        <v>338</v>
      </c>
      <c r="BD41" s="36" t="s">
        <v>338</v>
      </c>
      <c r="BE41" s="36" t="s">
        <v>338</v>
      </c>
      <c r="BF41" s="36" t="s">
        <v>338</v>
      </c>
      <c r="BG41" s="36" t="s">
        <v>338</v>
      </c>
      <c r="BH41" s="36" t="s">
        <v>338</v>
      </c>
      <c r="BI41" s="36" t="s">
        <v>338</v>
      </c>
      <c r="BJ41" s="36" t="s">
        <v>338</v>
      </c>
      <c r="BK41" s="36" t="s">
        <v>338</v>
      </c>
      <c r="BL41" s="36" t="s">
        <v>338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338</v>
      </c>
      <c r="E42" s="36" t="s">
        <v>338</v>
      </c>
      <c r="F42" s="36" t="s">
        <v>338</v>
      </c>
      <c r="G42" s="36" t="s">
        <v>338</v>
      </c>
      <c r="H42" s="36" t="s">
        <v>338</v>
      </c>
      <c r="I42" s="36" t="s">
        <v>338</v>
      </c>
      <c r="J42" s="36" t="s">
        <v>338</v>
      </c>
      <c r="K42" s="36" t="s">
        <v>338</v>
      </c>
      <c r="L42" s="36" t="s">
        <v>338</v>
      </c>
      <c r="M42" s="36" t="s">
        <v>338</v>
      </c>
      <c r="N42" s="36" t="s">
        <v>338</v>
      </c>
      <c r="O42" s="36" t="s">
        <v>338</v>
      </c>
      <c r="P42" s="36" t="s">
        <v>338</v>
      </c>
      <c r="Q42" s="36" t="s">
        <v>338</v>
      </c>
      <c r="R42" s="36" t="s">
        <v>338</v>
      </c>
      <c r="S42" s="36" t="s">
        <v>338</v>
      </c>
      <c r="T42" s="36" t="s">
        <v>338</v>
      </c>
      <c r="U42" s="36" t="s">
        <v>338</v>
      </c>
      <c r="V42" s="36" t="s">
        <v>338</v>
      </c>
      <c r="W42" s="36" t="s">
        <v>338</v>
      </c>
      <c r="X42" s="36" t="s">
        <v>338</v>
      </c>
      <c r="Y42" s="36" t="s">
        <v>338</v>
      </c>
      <c r="Z42" s="36" t="s">
        <v>338</v>
      </c>
      <c r="AA42" s="36" t="s">
        <v>338</v>
      </c>
      <c r="AB42" s="36" t="s">
        <v>338</v>
      </c>
      <c r="AC42" s="36" t="s">
        <v>338</v>
      </c>
      <c r="AD42" s="36" t="s">
        <v>338</v>
      </c>
      <c r="AE42" s="36" t="s">
        <v>338</v>
      </c>
      <c r="AF42" s="36" t="s">
        <v>338</v>
      </c>
      <c r="AG42" s="36" t="s">
        <v>338</v>
      </c>
      <c r="AH42" s="36" t="s">
        <v>338</v>
      </c>
      <c r="AI42" s="36" t="s">
        <v>338</v>
      </c>
      <c r="AJ42" s="36" t="s">
        <v>338</v>
      </c>
      <c r="AK42" s="36" t="s">
        <v>338</v>
      </c>
      <c r="AL42" s="36" t="s">
        <v>338</v>
      </c>
      <c r="AM42" s="36" t="s">
        <v>338</v>
      </c>
      <c r="AN42" s="36" t="s">
        <v>338</v>
      </c>
      <c r="AO42" s="36" t="s">
        <v>338</v>
      </c>
      <c r="AP42" s="36" t="s">
        <v>338</v>
      </c>
      <c r="AQ42" s="36" t="s">
        <v>338</v>
      </c>
      <c r="AR42" s="36" t="s">
        <v>338</v>
      </c>
      <c r="AS42" s="36" t="s">
        <v>338</v>
      </c>
      <c r="AT42" s="36" t="s">
        <v>338</v>
      </c>
      <c r="AU42" s="36" t="s">
        <v>338</v>
      </c>
      <c r="AV42" s="36" t="s">
        <v>338</v>
      </c>
      <c r="AW42" s="36" t="s">
        <v>338</v>
      </c>
      <c r="AX42" s="36" t="s">
        <v>338</v>
      </c>
      <c r="AY42" s="36" t="s">
        <v>338</v>
      </c>
      <c r="AZ42" s="36" t="s">
        <v>338</v>
      </c>
      <c r="BA42" s="36" t="s">
        <v>338</v>
      </c>
      <c r="BB42" s="36" t="s">
        <v>338</v>
      </c>
      <c r="BC42" s="36" t="s">
        <v>338</v>
      </c>
      <c r="BD42" s="36" t="s">
        <v>338</v>
      </c>
      <c r="BE42" s="36" t="s">
        <v>338</v>
      </c>
      <c r="BF42" s="36" t="s">
        <v>338</v>
      </c>
      <c r="BG42" s="36" t="s">
        <v>338</v>
      </c>
      <c r="BH42" s="36" t="s">
        <v>338</v>
      </c>
      <c r="BI42" s="36" t="s">
        <v>338</v>
      </c>
      <c r="BJ42" s="36" t="s">
        <v>338</v>
      </c>
      <c r="BK42" s="36" t="s">
        <v>338</v>
      </c>
      <c r="BL42" s="36" t="s">
        <v>338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338</v>
      </c>
      <c r="E43" s="36" t="s">
        <v>338</v>
      </c>
      <c r="F43" s="36" t="s">
        <v>338</v>
      </c>
      <c r="G43" s="36" t="s">
        <v>338</v>
      </c>
      <c r="H43" s="36" t="s">
        <v>338</v>
      </c>
      <c r="I43" s="36" t="s">
        <v>338</v>
      </c>
      <c r="J43" s="36" t="s">
        <v>338</v>
      </c>
      <c r="K43" s="36" t="s">
        <v>338</v>
      </c>
      <c r="L43" s="36" t="s">
        <v>338</v>
      </c>
      <c r="M43" s="36" t="s">
        <v>338</v>
      </c>
      <c r="N43" s="36" t="s">
        <v>338</v>
      </c>
      <c r="O43" s="36" t="s">
        <v>338</v>
      </c>
      <c r="P43" s="36" t="s">
        <v>338</v>
      </c>
      <c r="Q43" s="36" t="s">
        <v>338</v>
      </c>
      <c r="R43" s="36" t="s">
        <v>338</v>
      </c>
      <c r="S43" s="36" t="s">
        <v>338</v>
      </c>
      <c r="T43" s="36" t="s">
        <v>338</v>
      </c>
      <c r="U43" s="36" t="s">
        <v>338</v>
      </c>
      <c r="V43" s="36" t="s">
        <v>338</v>
      </c>
      <c r="W43" s="36" t="s">
        <v>338</v>
      </c>
      <c r="X43" s="36" t="s">
        <v>338</v>
      </c>
      <c r="Y43" s="36" t="s">
        <v>338</v>
      </c>
      <c r="Z43" s="36" t="s">
        <v>338</v>
      </c>
      <c r="AA43" s="36" t="s">
        <v>338</v>
      </c>
      <c r="AB43" s="36" t="s">
        <v>338</v>
      </c>
      <c r="AC43" s="36" t="s">
        <v>338</v>
      </c>
      <c r="AD43" s="36" t="s">
        <v>338</v>
      </c>
      <c r="AE43" s="36" t="s">
        <v>338</v>
      </c>
      <c r="AF43" s="36" t="s">
        <v>338</v>
      </c>
      <c r="AG43" s="36" t="s">
        <v>338</v>
      </c>
      <c r="AH43" s="36" t="s">
        <v>338</v>
      </c>
      <c r="AI43" s="36" t="s">
        <v>338</v>
      </c>
      <c r="AJ43" s="36" t="s">
        <v>338</v>
      </c>
      <c r="AK43" s="36" t="s">
        <v>338</v>
      </c>
      <c r="AL43" s="36" t="s">
        <v>338</v>
      </c>
      <c r="AM43" s="36" t="s">
        <v>338</v>
      </c>
      <c r="AN43" s="36" t="s">
        <v>338</v>
      </c>
      <c r="AO43" s="36" t="s">
        <v>338</v>
      </c>
      <c r="AP43" s="36" t="s">
        <v>338</v>
      </c>
      <c r="AQ43" s="36" t="s">
        <v>338</v>
      </c>
      <c r="AR43" s="36" t="s">
        <v>338</v>
      </c>
      <c r="AS43" s="36" t="s">
        <v>338</v>
      </c>
      <c r="AT43" s="36" t="s">
        <v>338</v>
      </c>
      <c r="AU43" s="36" t="s">
        <v>338</v>
      </c>
      <c r="AV43" s="36" t="s">
        <v>338</v>
      </c>
      <c r="AW43" s="36" t="s">
        <v>338</v>
      </c>
      <c r="AX43" s="36" t="s">
        <v>338</v>
      </c>
      <c r="AY43" s="36" t="s">
        <v>338</v>
      </c>
      <c r="AZ43" s="36" t="s">
        <v>338</v>
      </c>
      <c r="BA43" s="36" t="s">
        <v>338</v>
      </c>
      <c r="BB43" s="36" t="s">
        <v>338</v>
      </c>
      <c r="BC43" s="36" t="s">
        <v>338</v>
      </c>
      <c r="BD43" s="36" t="s">
        <v>338</v>
      </c>
      <c r="BE43" s="36" t="s">
        <v>338</v>
      </c>
      <c r="BF43" s="36" t="s">
        <v>338</v>
      </c>
      <c r="BG43" s="36" t="s">
        <v>338</v>
      </c>
      <c r="BH43" s="36" t="s">
        <v>338</v>
      </c>
      <c r="BI43" s="36" t="s">
        <v>338</v>
      </c>
      <c r="BJ43" s="36" t="s">
        <v>338</v>
      </c>
      <c r="BK43" s="36" t="s">
        <v>338</v>
      </c>
      <c r="BL43" s="36" t="s">
        <v>338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338</v>
      </c>
      <c r="E44" s="36" t="s">
        <v>338</v>
      </c>
      <c r="F44" s="36" t="s">
        <v>338</v>
      </c>
      <c r="G44" s="36" t="s">
        <v>338</v>
      </c>
      <c r="H44" s="36" t="s">
        <v>338</v>
      </c>
      <c r="I44" s="36" t="s">
        <v>338</v>
      </c>
      <c r="J44" s="36" t="s">
        <v>338</v>
      </c>
      <c r="K44" s="36" t="s">
        <v>338</v>
      </c>
      <c r="L44" s="36" t="s">
        <v>338</v>
      </c>
      <c r="M44" s="36" t="s">
        <v>338</v>
      </c>
      <c r="N44" s="36" t="s">
        <v>338</v>
      </c>
      <c r="O44" s="36" t="s">
        <v>338</v>
      </c>
      <c r="P44" s="36" t="s">
        <v>338</v>
      </c>
      <c r="Q44" s="36" t="s">
        <v>338</v>
      </c>
      <c r="R44" s="36" t="s">
        <v>338</v>
      </c>
      <c r="S44" s="36" t="s">
        <v>338</v>
      </c>
      <c r="T44" s="36" t="s">
        <v>338</v>
      </c>
      <c r="U44" s="36" t="s">
        <v>338</v>
      </c>
      <c r="V44" s="36" t="s">
        <v>338</v>
      </c>
      <c r="W44" s="36" t="s">
        <v>338</v>
      </c>
      <c r="X44" s="36" t="s">
        <v>338</v>
      </c>
      <c r="Y44" s="36" t="s">
        <v>338</v>
      </c>
      <c r="Z44" s="36" t="s">
        <v>338</v>
      </c>
      <c r="AA44" s="36" t="s">
        <v>338</v>
      </c>
      <c r="AB44" s="36" t="s">
        <v>338</v>
      </c>
      <c r="AC44" s="36" t="s">
        <v>338</v>
      </c>
      <c r="AD44" s="36" t="s">
        <v>338</v>
      </c>
      <c r="AE44" s="36" t="s">
        <v>338</v>
      </c>
      <c r="AF44" s="36" t="s">
        <v>338</v>
      </c>
      <c r="AG44" s="36" t="s">
        <v>338</v>
      </c>
      <c r="AH44" s="36" t="s">
        <v>338</v>
      </c>
      <c r="AI44" s="36" t="s">
        <v>338</v>
      </c>
      <c r="AJ44" s="36" t="s">
        <v>338</v>
      </c>
      <c r="AK44" s="36" t="s">
        <v>338</v>
      </c>
      <c r="AL44" s="36" t="s">
        <v>338</v>
      </c>
      <c r="AM44" s="36" t="s">
        <v>338</v>
      </c>
      <c r="AN44" s="36" t="s">
        <v>338</v>
      </c>
      <c r="AO44" s="36" t="s">
        <v>338</v>
      </c>
      <c r="AP44" s="36" t="s">
        <v>338</v>
      </c>
      <c r="AQ44" s="36" t="s">
        <v>338</v>
      </c>
      <c r="AR44" s="36" t="s">
        <v>338</v>
      </c>
      <c r="AS44" s="36" t="s">
        <v>338</v>
      </c>
      <c r="AT44" s="36" t="s">
        <v>338</v>
      </c>
      <c r="AU44" s="36" t="s">
        <v>338</v>
      </c>
      <c r="AV44" s="36" t="s">
        <v>338</v>
      </c>
      <c r="AW44" s="36" t="s">
        <v>338</v>
      </c>
      <c r="AX44" s="36" t="s">
        <v>338</v>
      </c>
      <c r="AY44" s="36" t="s">
        <v>338</v>
      </c>
      <c r="AZ44" s="36" t="s">
        <v>338</v>
      </c>
      <c r="BA44" s="36" t="s">
        <v>338</v>
      </c>
      <c r="BB44" s="36" t="s">
        <v>338</v>
      </c>
      <c r="BC44" s="36" t="s">
        <v>338</v>
      </c>
      <c r="BD44" s="36" t="s">
        <v>338</v>
      </c>
      <c r="BE44" s="36" t="s">
        <v>338</v>
      </c>
      <c r="BF44" s="36" t="s">
        <v>338</v>
      </c>
      <c r="BG44" s="36" t="s">
        <v>338</v>
      </c>
      <c r="BH44" s="36" t="s">
        <v>338</v>
      </c>
      <c r="BI44" s="36" t="s">
        <v>338</v>
      </c>
      <c r="BJ44" s="36" t="s">
        <v>338</v>
      </c>
      <c r="BK44" s="36" t="s">
        <v>338</v>
      </c>
      <c r="BL44" s="36" t="s">
        <v>338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338</v>
      </c>
      <c r="E45" s="36" t="s">
        <v>338</v>
      </c>
      <c r="F45" s="36" t="s">
        <v>338</v>
      </c>
      <c r="G45" s="36" t="s">
        <v>338</v>
      </c>
      <c r="H45" s="36" t="s">
        <v>338</v>
      </c>
      <c r="I45" s="36" t="s">
        <v>338</v>
      </c>
      <c r="J45" s="36" t="s">
        <v>338</v>
      </c>
      <c r="K45" s="36" t="s">
        <v>338</v>
      </c>
      <c r="L45" s="36" t="s">
        <v>338</v>
      </c>
      <c r="M45" s="36" t="s">
        <v>338</v>
      </c>
      <c r="N45" s="36" t="s">
        <v>338</v>
      </c>
      <c r="O45" s="36" t="s">
        <v>338</v>
      </c>
      <c r="P45" s="36" t="s">
        <v>338</v>
      </c>
      <c r="Q45" s="36" t="s">
        <v>338</v>
      </c>
      <c r="R45" s="36" t="s">
        <v>338</v>
      </c>
      <c r="S45" s="36" t="s">
        <v>338</v>
      </c>
      <c r="T45" s="36" t="s">
        <v>338</v>
      </c>
      <c r="U45" s="36" t="s">
        <v>338</v>
      </c>
      <c r="V45" s="36" t="s">
        <v>338</v>
      </c>
      <c r="W45" s="36" t="s">
        <v>338</v>
      </c>
      <c r="X45" s="36" t="s">
        <v>338</v>
      </c>
      <c r="Y45" s="36" t="s">
        <v>338</v>
      </c>
      <c r="Z45" s="36" t="s">
        <v>338</v>
      </c>
      <c r="AA45" s="36" t="s">
        <v>338</v>
      </c>
      <c r="AB45" s="36" t="s">
        <v>338</v>
      </c>
      <c r="AC45" s="36" t="s">
        <v>338</v>
      </c>
      <c r="AD45" s="36" t="s">
        <v>338</v>
      </c>
      <c r="AE45" s="36" t="s">
        <v>338</v>
      </c>
      <c r="AF45" s="36" t="s">
        <v>338</v>
      </c>
      <c r="AG45" s="36" t="s">
        <v>338</v>
      </c>
      <c r="AH45" s="36" t="s">
        <v>338</v>
      </c>
      <c r="AI45" s="36" t="s">
        <v>338</v>
      </c>
      <c r="AJ45" s="36" t="s">
        <v>338</v>
      </c>
      <c r="AK45" s="36" t="s">
        <v>338</v>
      </c>
      <c r="AL45" s="36" t="s">
        <v>338</v>
      </c>
      <c r="AM45" s="36" t="s">
        <v>338</v>
      </c>
      <c r="AN45" s="36" t="s">
        <v>338</v>
      </c>
      <c r="AO45" s="36" t="s">
        <v>338</v>
      </c>
      <c r="AP45" s="36" t="s">
        <v>338</v>
      </c>
      <c r="AQ45" s="36" t="s">
        <v>338</v>
      </c>
      <c r="AR45" s="36" t="s">
        <v>338</v>
      </c>
      <c r="AS45" s="36" t="s">
        <v>338</v>
      </c>
      <c r="AT45" s="36" t="s">
        <v>338</v>
      </c>
      <c r="AU45" s="36" t="s">
        <v>338</v>
      </c>
      <c r="AV45" s="36" t="s">
        <v>338</v>
      </c>
      <c r="AW45" s="36" t="s">
        <v>338</v>
      </c>
      <c r="AX45" s="36" t="s">
        <v>338</v>
      </c>
      <c r="AY45" s="36" t="s">
        <v>338</v>
      </c>
      <c r="AZ45" s="36" t="s">
        <v>338</v>
      </c>
      <c r="BA45" s="36" t="s">
        <v>338</v>
      </c>
      <c r="BB45" s="36" t="s">
        <v>338</v>
      </c>
      <c r="BC45" s="36" t="s">
        <v>338</v>
      </c>
      <c r="BD45" s="36" t="s">
        <v>338</v>
      </c>
      <c r="BE45" s="36" t="s">
        <v>338</v>
      </c>
      <c r="BF45" s="36" t="s">
        <v>338</v>
      </c>
      <c r="BG45" s="36" t="s">
        <v>338</v>
      </c>
      <c r="BH45" s="36" t="s">
        <v>338</v>
      </c>
      <c r="BI45" s="36" t="s">
        <v>338</v>
      </c>
      <c r="BJ45" s="36" t="s">
        <v>338</v>
      </c>
      <c r="BK45" s="36" t="s">
        <v>338</v>
      </c>
      <c r="BL45" s="36" t="s">
        <v>338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338</v>
      </c>
      <c r="E46" s="36" t="s">
        <v>338</v>
      </c>
      <c r="F46" s="36" t="s">
        <v>338</v>
      </c>
      <c r="G46" s="36" t="s">
        <v>338</v>
      </c>
      <c r="H46" s="36" t="s">
        <v>338</v>
      </c>
      <c r="I46" s="36" t="s">
        <v>338</v>
      </c>
      <c r="J46" s="36" t="s">
        <v>338</v>
      </c>
      <c r="K46" s="36" t="s">
        <v>338</v>
      </c>
      <c r="L46" s="36" t="s">
        <v>338</v>
      </c>
      <c r="M46" s="36" t="s">
        <v>338</v>
      </c>
      <c r="N46" s="36" t="s">
        <v>338</v>
      </c>
      <c r="O46" s="36" t="s">
        <v>338</v>
      </c>
      <c r="P46" s="36" t="s">
        <v>338</v>
      </c>
      <c r="Q46" s="36" t="s">
        <v>338</v>
      </c>
      <c r="R46" s="36" t="s">
        <v>338</v>
      </c>
      <c r="S46" s="36" t="s">
        <v>338</v>
      </c>
      <c r="T46" s="36" t="s">
        <v>338</v>
      </c>
      <c r="U46" s="36" t="s">
        <v>338</v>
      </c>
      <c r="V46" s="36" t="s">
        <v>338</v>
      </c>
      <c r="W46" s="36" t="s">
        <v>338</v>
      </c>
      <c r="X46" s="36" t="s">
        <v>338</v>
      </c>
      <c r="Y46" s="36" t="s">
        <v>338</v>
      </c>
      <c r="Z46" s="36" t="s">
        <v>338</v>
      </c>
      <c r="AA46" s="36" t="s">
        <v>338</v>
      </c>
      <c r="AB46" s="36" t="s">
        <v>338</v>
      </c>
      <c r="AC46" s="36" t="s">
        <v>338</v>
      </c>
      <c r="AD46" s="36" t="s">
        <v>338</v>
      </c>
      <c r="AE46" s="36" t="s">
        <v>338</v>
      </c>
      <c r="AF46" s="36" t="s">
        <v>338</v>
      </c>
      <c r="AG46" s="36" t="s">
        <v>338</v>
      </c>
      <c r="AH46" s="36" t="s">
        <v>338</v>
      </c>
      <c r="AI46" s="36" t="s">
        <v>338</v>
      </c>
      <c r="AJ46" s="36" t="s">
        <v>338</v>
      </c>
      <c r="AK46" s="36" t="s">
        <v>338</v>
      </c>
      <c r="AL46" s="36" t="s">
        <v>338</v>
      </c>
      <c r="AM46" s="36" t="s">
        <v>338</v>
      </c>
      <c r="AN46" s="36" t="s">
        <v>338</v>
      </c>
      <c r="AO46" s="36" t="s">
        <v>338</v>
      </c>
      <c r="AP46" s="36" t="s">
        <v>338</v>
      </c>
      <c r="AQ46" s="36" t="s">
        <v>338</v>
      </c>
      <c r="AR46" s="36" t="s">
        <v>338</v>
      </c>
      <c r="AS46" s="36" t="s">
        <v>338</v>
      </c>
      <c r="AT46" s="36" t="s">
        <v>338</v>
      </c>
      <c r="AU46" s="36" t="s">
        <v>338</v>
      </c>
      <c r="AV46" s="36" t="s">
        <v>338</v>
      </c>
      <c r="AW46" s="36" t="s">
        <v>338</v>
      </c>
      <c r="AX46" s="36" t="s">
        <v>338</v>
      </c>
      <c r="AY46" s="36" t="s">
        <v>338</v>
      </c>
      <c r="AZ46" s="36" t="s">
        <v>338</v>
      </c>
      <c r="BA46" s="36" t="s">
        <v>338</v>
      </c>
      <c r="BB46" s="36" t="s">
        <v>338</v>
      </c>
      <c r="BC46" s="36" t="s">
        <v>338</v>
      </c>
      <c r="BD46" s="36" t="s">
        <v>338</v>
      </c>
      <c r="BE46" s="36" t="s">
        <v>338</v>
      </c>
      <c r="BF46" s="36" t="s">
        <v>338</v>
      </c>
      <c r="BG46" s="36" t="s">
        <v>338</v>
      </c>
      <c r="BH46" s="36" t="s">
        <v>338</v>
      </c>
      <c r="BI46" s="36" t="s">
        <v>338</v>
      </c>
      <c r="BJ46" s="36" t="s">
        <v>338</v>
      </c>
      <c r="BK46" s="36" t="s">
        <v>338</v>
      </c>
      <c r="BL46" s="36" t="s">
        <v>338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338</v>
      </c>
      <c r="E47" s="36" t="s">
        <v>338</v>
      </c>
      <c r="F47" s="36" t="s">
        <v>338</v>
      </c>
      <c r="G47" s="36" t="s">
        <v>338</v>
      </c>
      <c r="H47" s="36" t="s">
        <v>338</v>
      </c>
      <c r="I47" s="36" t="s">
        <v>338</v>
      </c>
      <c r="J47" s="36" t="s">
        <v>338</v>
      </c>
      <c r="K47" s="36" t="s">
        <v>338</v>
      </c>
      <c r="L47" s="36" t="s">
        <v>338</v>
      </c>
      <c r="M47" s="36" t="s">
        <v>338</v>
      </c>
      <c r="N47" s="36" t="s">
        <v>338</v>
      </c>
      <c r="O47" s="36" t="s">
        <v>338</v>
      </c>
      <c r="P47" s="36" t="s">
        <v>338</v>
      </c>
      <c r="Q47" s="36" t="s">
        <v>338</v>
      </c>
      <c r="R47" s="36" t="s">
        <v>338</v>
      </c>
      <c r="S47" s="36" t="s">
        <v>338</v>
      </c>
      <c r="T47" s="36" t="s">
        <v>338</v>
      </c>
      <c r="U47" s="36" t="s">
        <v>338</v>
      </c>
      <c r="V47" s="36" t="s">
        <v>338</v>
      </c>
      <c r="W47" s="36" t="s">
        <v>338</v>
      </c>
      <c r="X47" s="36" t="s">
        <v>338</v>
      </c>
      <c r="Y47" s="36" t="s">
        <v>338</v>
      </c>
      <c r="Z47" s="36" t="s">
        <v>338</v>
      </c>
      <c r="AA47" s="36" t="s">
        <v>338</v>
      </c>
      <c r="AB47" s="36" t="s">
        <v>338</v>
      </c>
      <c r="AC47" s="36" t="s">
        <v>338</v>
      </c>
      <c r="AD47" s="36" t="s">
        <v>338</v>
      </c>
      <c r="AE47" s="36" t="s">
        <v>338</v>
      </c>
      <c r="AF47" s="36" t="s">
        <v>338</v>
      </c>
      <c r="AG47" s="36" t="s">
        <v>338</v>
      </c>
      <c r="AH47" s="36" t="s">
        <v>338</v>
      </c>
      <c r="AI47" s="36" t="s">
        <v>338</v>
      </c>
      <c r="AJ47" s="36" t="s">
        <v>338</v>
      </c>
      <c r="AK47" s="36" t="s">
        <v>338</v>
      </c>
      <c r="AL47" s="36" t="s">
        <v>338</v>
      </c>
      <c r="AM47" s="36" t="s">
        <v>338</v>
      </c>
      <c r="AN47" s="36" t="s">
        <v>338</v>
      </c>
      <c r="AO47" s="36" t="s">
        <v>338</v>
      </c>
      <c r="AP47" s="36" t="s">
        <v>338</v>
      </c>
      <c r="AQ47" s="36" t="s">
        <v>338</v>
      </c>
      <c r="AR47" s="36" t="s">
        <v>338</v>
      </c>
      <c r="AS47" s="36" t="s">
        <v>338</v>
      </c>
      <c r="AT47" s="36" t="s">
        <v>338</v>
      </c>
      <c r="AU47" s="36" t="s">
        <v>338</v>
      </c>
      <c r="AV47" s="36" t="s">
        <v>338</v>
      </c>
      <c r="AW47" s="36" t="s">
        <v>338</v>
      </c>
      <c r="AX47" s="36" t="s">
        <v>338</v>
      </c>
      <c r="AY47" s="36" t="s">
        <v>338</v>
      </c>
      <c r="AZ47" s="36" t="s">
        <v>338</v>
      </c>
      <c r="BA47" s="36" t="s">
        <v>338</v>
      </c>
      <c r="BB47" s="36" t="s">
        <v>338</v>
      </c>
      <c r="BC47" s="36" t="s">
        <v>338</v>
      </c>
      <c r="BD47" s="36" t="s">
        <v>338</v>
      </c>
      <c r="BE47" s="36" t="s">
        <v>338</v>
      </c>
      <c r="BF47" s="36" t="s">
        <v>338</v>
      </c>
      <c r="BG47" s="36" t="s">
        <v>338</v>
      </c>
      <c r="BH47" s="36" t="s">
        <v>338</v>
      </c>
      <c r="BI47" s="36" t="s">
        <v>338</v>
      </c>
      <c r="BJ47" s="36" t="s">
        <v>338</v>
      </c>
      <c r="BK47" s="36" t="s">
        <v>338</v>
      </c>
      <c r="BL47" s="36" t="s">
        <v>338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338</v>
      </c>
      <c r="E48" s="36" t="s">
        <v>338</v>
      </c>
      <c r="F48" s="36" t="s">
        <v>338</v>
      </c>
      <c r="G48" s="36" t="s">
        <v>338</v>
      </c>
      <c r="H48" s="36" t="s">
        <v>338</v>
      </c>
      <c r="I48" s="36" t="s">
        <v>338</v>
      </c>
      <c r="J48" s="36" t="s">
        <v>338</v>
      </c>
      <c r="K48" s="36" t="s">
        <v>338</v>
      </c>
      <c r="L48" s="36" t="s">
        <v>338</v>
      </c>
      <c r="M48" s="36" t="s">
        <v>338</v>
      </c>
      <c r="N48" s="36" t="s">
        <v>338</v>
      </c>
      <c r="O48" s="36" t="s">
        <v>338</v>
      </c>
      <c r="P48" s="36" t="s">
        <v>338</v>
      </c>
      <c r="Q48" s="36" t="s">
        <v>338</v>
      </c>
      <c r="R48" s="36" t="s">
        <v>338</v>
      </c>
      <c r="S48" s="36" t="s">
        <v>338</v>
      </c>
      <c r="T48" s="36" t="s">
        <v>338</v>
      </c>
      <c r="U48" s="36" t="s">
        <v>338</v>
      </c>
      <c r="V48" s="36" t="s">
        <v>338</v>
      </c>
      <c r="W48" s="36" t="s">
        <v>338</v>
      </c>
      <c r="X48" s="36" t="s">
        <v>338</v>
      </c>
      <c r="Y48" s="36" t="s">
        <v>338</v>
      </c>
      <c r="Z48" s="36" t="s">
        <v>338</v>
      </c>
      <c r="AA48" s="36" t="s">
        <v>338</v>
      </c>
      <c r="AB48" s="36" t="s">
        <v>338</v>
      </c>
      <c r="AC48" s="36" t="s">
        <v>338</v>
      </c>
      <c r="AD48" s="36" t="s">
        <v>338</v>
      </c>
      <c r="AE48" s="36" t="s">
        <v>338</v>
      </c>
      <c r="AF48" s="36" t="s">
        <v>338</v>
      </c>
      <c r="AG48" s="36" t="s">
        <v>338</v>
      </c>
      <c r="AH48" s="36" t="s">
        <v>338</v>
      </c>
      <c r="AI48" s="36" t="s">
        <v>338</v>
      </c>
      <c r="AJ48" s="36" t="s">
        <v>338</v>
      </c>
      <c r="AK48" s="36" t="s">
        <v>338</v>
      </c>
      <c r="AL48" s="36" t="s">
        <v>338</v>
      </c>
      <c r="AM48" s="36" t="s">
        <v>338</v>
      </c>
      <c r="AN48" s="36" t="s">
        <v>338</v>
      </c>
      <c r="AO48" s="36" t="s">
        <v>338</v>
      </c>
      <c r="AP48" s="36" t="s">
        <v>338</v>
      </c>
      <c r="AQ48" s="36" t="s">
        <v>338</v>
      </c>
      <c r="AR48" s="36" t="s">
        <v>338</v>
      </c>
      <c r="AS48" s="36" t="s">
        <v>338</v>
      </c>
      <c r="AT48" s="36" t="s">
        <v>338</v>
      </c>
      <c r="AU48" s="36" t="s">
        <v>338</v>
      </c>
      <c r="AV48" s="36" t="s">
        <v>338</v>
      </c>
      <c r="AW48" s="36" t="s">
        <v>338</v>
      </c>
      <c r="AX48" s="36" t="s">
        <v>338</v>
      </c>
      <c r="AY48" s="36" t="s">
        <v>338</v>
      </c>
      <c r="AZ48" s="36" t="s">
        <v>338</v>
      </c>
      <c r="BA48" s="36" t="s">
        <v>338</v>
      </c>
      <c r="BB48" s="36" t="s">
        <v>338</v>
      </c>
      <c r="BC48" s="36" t="s">
        <v>338</v>
      </c>
      <c r="BD48" s="36" t="s">
        <v>338</v>
      </c>
      <c r="BE48" s="36" t="s">
        <v>338</v>
      </c>
      <c r="BF48" s="36" t="s">
        <v>338</v>
      </c>
      <c r="BG48" s="36" t="s">
        <v>338</v>
      </c>
      <c r="BH48" s="36" t="s">
        <v>338</v>
      </c>
      <c r="BI48" s="36" t="s">
        <v>338</v>
      </c>
      <c r="BJ48" s="36" t="s">
        <v>338</v>
      </c>
      <c r="BK48" s="36" t="s">
        <v>338</v>
      </c>
      <c r="BL48" s="36" t="s">
        <v>338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338</v>
      </c>
      <c r="E49" s="36" t="s">
        <v>338</v>
      </c>
      <c r="F49" s="36" t="s">
        <v>338</v>
      </c>
      <c r="G49" s="36" t="s">
        <v>338</v>
      </c>
      <c r="H49" s="36" t="s">
        <v>338</v>
      </c>
      <c r="I49" s="36" t="s">
        <v>338</v>
      </c>
      <c r="J49" s="36" t="s">
        <v>338</v>
      </c>
      <c r="K49" s="36" t="s">
        <v>338</v>
      </c>
      <c r="L49" s="36" t="s">
        <v>338</v>
      </c>
      <c r="M49" s="36" t="s">
        <v>338</v>
      </c>
      <c r="N49" s="36" t="s">
        <v>338</v>
      </c>
      <c r="O49" s="36" t="s">
        <v>338</v>
      </c>
      <c r="P49" s="36" t="s">
        <v>338</v>
      </c>
      <c r="Q49" s="36" t="s">
        <v>338</v>
      </c>
      <c r="R49" s="36" t="s">
        <v>338</v>
      </c>
      <c r="S49" s="36" t="s">
        <v>338</v>
      </c>
      <c r="T49" s="36" t="s">
        <v>338</v>
      </c>
      <c r="U49" s="36" t="s">
        <v>338</v>
      </c>
      <c r="V49" s="36" t="s">
        <v>338</v>
      </c>
      <c r="W49" s="36" t="s">
        <v>338</v>
      </c>
      <c r="X49" s="36" t="s">
        <v>338</v>
      </c>
      <c r="Y49" s="36" t="s">
        <v>338</v>
      </c>
      <c r="Z49" s="36" t="s">
        <v>338</v>
      </c>
      <c r="AA49" s="36" t="s">
        <v>338</v>
      </c>
      <c r="AB49" s="36" t="s">
        <v>338</v>
      </c>
      <c r="AC49" s="36" t="s">
        <v>338</v>
      </c>
      <c r="AD49" s="36" t="s">
        <v>338</v>
      </c>
      <c r="AE49" s="36" t="s">
        <v>338</v>
      </c>
      <c r="AF49" s="36" t="s">
        <v>338</v>
      </c>
      <c r="AG49" s="36" t="s">
        <v>338</v>
      </c>
      <c r="AH49" s="36" t="s">
        <v>338</v>
      </c>
      <c r="AI49" s="36" t="s">
        <v>338</v>
      </c>
      <c r="AJ49" s="36" t="s">
        <v>338</v>
      </c>
      <c r="AK49" s="36" t="s">
        <v>338</v>
      </c>
      <c r="AL49" s="36" t="s">
        <v>338</v>
      </c>
      <c r="AM49" s="36" t="s">
        <v>338</v>
      </c>
      <c r="AN49" s="36" t="s">
        <v>338</v>
      </c>
      <c r="AO49" s="36" t="s">
        <v>338</v>
      </c>
      <c r="AP49" s="36" t="s">
        <v>338</v>
      </c>
      <c r="AQ49" s="36" t="s">
        <v>338</v>
      </c>
      <c r="AR49" s="36" t="s">
        <v>338</v>
      </c>
      <c r="AS49" s="36" t="s">
        <v>338</v>
      </c>
      <c r="AT49" s="36" t="s">
        <v>338</v>
      </c>
      <c r="AU49" s="36" t="s">
        <v>338</v>
      </c>
      <c r="AV49" s="36" t="s">
        <v>338</v>
      </c>
      <c r="AW49" s="36" t="s">
        <v>338</v>
      </c>
      <c r="AX49" s="36" t="s">
        <v>338</v>
      </c>
      <c r="AY49" s="36" t="s">
        <v>338</v>
      </c>
      <c r="AZ49" s="36" t="s">
        <v>338</v>
      </c>
      <c r="BA49" s="36" t="s">
        <v>338</v>
      </c>
      <c r="BB49" s="36" t="s">
        <v>338</v>
      </c>
      <c r="BC49" s="36" t="s">
        <v>338</v>
      </c>
      <c r="BD49" s="36" t="s">
        <v>338</v>
      </c>
      <c r="BE49" s="36" t="s">
        <v>338</v>
      </c>
      <c r="BF49" s="36" t="s">
        <v>338</v>
      </c>
      <c r="BG49" s="36" t="s">
        <v>338</v>
      </c>
      <c r="BH49" s="36" t="s">
        <v>338</v>
      </c>
      <c r="BI49" s="36" t="s">
        <v>338</v>
      </c>
      <c r="BJ49" s="36" t="s">
        <v>338</v>
      </c>
      <c r="BK49" s="36" t="s">
        <v>338</v>
      </c>
      <c r="BL49" s="36" t="s">
        <v>338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338</v>
      </c>
      <c r="E50" s="36" t="s">
        <v>338</v>
      </c>
      <c r="F50" s="36" t="s">
        <v>338</v>
      </c>
      <c r="G50" s="36" t="s">
        <v>338</v>
      </c>
      <c r="H50" s="36" t="s">
        <v>338</v>
      </c>
      <c r="I50" s="36" t="s">
        <v>338</v>
      </c>
      <c r="J50" s="36" t="s">
        <v>338</v>
      </c>
      <c r="K50" s="36" t="s">
        <v>338</v>
      </c>
      <c r="L50" s="36" t="s">
        <v>338</v>
      </c>
      <c r="M50" s="36" t="s">
        <v>338</v>
      </c>
      <c r="N50" s="36" t="s">
        <v>338</v>
      </c>
      <c r="O50" s="36" t="s">
        <v>338</v>
      </c>
      <c r="P50" s="36" t="s">
        <v>338</v>
      </c>
      <c r="Q50" s="36" t="s">
        <v>338</v>
      </c>
      <c r="R50" s="36" t="s">
        <v>338</v>
      </c>
      <c r="S50" s="36" t="s">
        <v>338</v>
      </c>
      <c r="T50" s="36" t="s">
        <v>338</v>
      </c>
      <c r="U50" s="36" t="s">
        <v>338</v>
      </c>
      <c r="V50" s="36" t="s">
        <v>338</v>
      </c>
      <c r="W50" s="36" t="s">
        <v>338</v>
      </c>
      <c r="X50" s="36" t="s">
        <v>338</v>
      </c>
      <c r="Y50" s="36" t="s">
        <v>338</v>
      </c>
      <c r="Z50" s="36" t="s">
        <v>338</v>
      </c>
      <c r="AA50" s="36" t="s">
        <v>338</v>
      </c>
      <c r="AB50" s="36" t="s">
        <v>338</v>
      </c>
      <c r="AC50" s="36" t="s">
        <v>338</v>
      </c>
      <c r="AD50" s="36" t="s">
        <v>338</v>
      </c>
      <c r="AE50" s="36" t="s">
        <v>338</v>
      </c>
      <c r="AF50" s="36" t="s">
        <v>338</v>
      </c>
      <c r="AG50" s="36" t="s">
        <v>338</v>
      </c>
      <c r="AH50" s="36" t="s">
        <v>338</v>
      </c>
      <c r="AI50" s="36" t="s">
        <v>338</v>
      </c>
      <c r="AJ50" s="36" t="s">
        <v>338</v>
      </c>
      <c r="AK50" s="36" t="s">
        <v>338</v>
      </c>
      <c r="AL50" s="36" t="s">
        <v>338</v>
      </c>
      <c r="AM50" s="36" t="s">
        <v>338</v>
      </c>
      <c r="AN50" s="36" t="s">
        <v>338</v>
      </c>
      <c r="AO50" s="36" t="s">
        <v>338</v>
      </c>
      <c r="AP50" s="36" t="s">
        <v>338</v>
      </c>
      <c r="AQ50" s="36" t="s">
        <v>338</v>
      </c>
      <c r="AR50" s="36" t="s">
        <v>338</v>
      </c>
      <c r="AS50" s="36" t="s">
        <v>338</v>
      </c>
      <c r="AT50" s="36" t="s">
        <v>338</v>
      </c>
      <c r="AU50" s="36" t="s">
        <v>338</v>
      </c>
      <c r="AV50" s="36" t="s">
        <v>338</v>
      </c>
      <c r="AW50" s="36" t="s">
        <v>338</v>
      </c>
      <c r="AX50" s="36" t="s">
        <v>338</v>
      </c>
      <c r="AY50" s="36" t="s">
        <v>338</v>
      </c>
      <c r="AZ50" s="36" t="s">
        <v>338</v>
      </c>
      <c r="BA50" s="36" t="s">
        <v>338</v>
      </c>
      <c r="BB50" s="36" t="s">
        <v>338</v>
      </c>
      <c r="BC50" s="36" t="s">
        <v>338</v>
      </c>
      <c r="BD50" s="36" t="s">
        <v>338</v>
      </c>
      <c r="BE50" s="36" t="s">
        <v>338</v>
      </c>
      <c r="BF50" s="36" t="s">
        <v>338</v>
      </c>
      <c r="BG50" s="36" t="s">
        <v>338</v>
      </c>
      <c r="BH50" s="36" t="s">
        <v>338</v>
      </c>
      <c r="BI50" s="36" t="s">
        <v>338</v>
      </c>
      <c r="BJ50" s="36" t="s">
        <v>338</v>
      </c>
      <c r="BK50" s="36" t="s">
        <v>338</v>
      </c>
      <c r="BL50" s="36" t="s">
        <v>338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338</v>
      </c>
      <c r="E51" s="36" t="s">
        <v>338</v>
      </c>
      <c r="F51" s="36" t="s">
        <v>338</v>
      </c>
      <c r="G51" s="36" t="s">
        <v>338</v>
      </c>
      <c r="H51" s="36" t="s">
        <v>338</v>
      </c>
      <c r="I51" s="36" t="s">
        <v>338</v>
      </c>
      <c r="J51" s="36" t="s">
        <v>338</v>
      </c>
      <c r="K51" s="36" t="s">
        <v>338</v>
      </c>
      <c r="L51" s="36" t="s">
        <v>338</v>
      </c>
      <c r="M51" s="36" t="s">
        <v>338</v>
      </c>
      <c r="N51" s="36" t="s">
        <v>338</v>
      </c>
      <c r="O51" s="36" t="s">
        <v>338</v>
      </c>
      <c r="P51" s="36" t="s">
        <v>338</v>
      </c>
      <c r="Q51" s="36" t="s">
        <v>338</v>
      </c>
      <c r="R51" s="36" t="s">
        <v>338</v>
      </c>
      <c r="S51" s="36" t="s">
        <v>338</v>
      </c>
      <c r="T51" s="36" t="s">
        <v>338</v>
      </c>
      <c r="U51" s="36" t="s">
        <v>338</v>
      </c>
      <c r="V51" s="36" t="s">
        <v>338</v>
      </c>
      <c r="W51" s="36" t="s">
        <v>338</v>
      </c>
      <c r="X51" s="36" t="s">
        <v>338</v>
      </c>
      <c r="Y51" s="36" t="s">
        <v>338</v>
      </c>
      <c r="Z51" s="36" t="s">
        <v>338</v>
      </c>
      <c r="AA51" s="36" t="s">
        <v>338</v>
      </c>
      <c r="AB51" s="36" t="s">
        <v>338</v>
      </c>
      <c r="AC51" s="36" t="s">
        <v>338</v>
      </c>
      <c r="AD51" s="36" t="s">
        <v>338</v>
      </c>
      <c r="AE51" s="36" t="s">
        <v>338</v>
      </c>
      <c r="AF51" s="36" t="s">
        <v>338</v>
      </c>
      <c r="AG51" s="36" t="s">
        <v>338</v>
      </c>
      <c r="AH51" s="36" t="s">
        <v>338</v>
      </c>
      <c r="AI51" s="36" t="s">
        <v>338</v>
      </c>
      <c r="AJ51" s="36" t="s">
        <v>338</v>
      </c>
      <c r="AK51" s="36" t="s">
        <v>338</v>
      </c>
      <c r="AL51" s="36" t="s">
        <v>338</v>
      </c>
      <c r="AM51" s="36" t="s">
        <v>338</v>
      </c>
      <c r="AN51" s="36" t="s">
        <v>338</v>
      </c>
      <c r="AO51" s="36" t="s">
        <v>338</v>
      </c>
      <c r="AP51" s="36" t="s">
        <v>338</v>
      </c>
      <c r="AQ51" s="36" t="s">
        <v>338</v>
      </c>
      <c r="AR51" s="36" t="s">
        <v>338</v>
      </c>
      <c r="AS51" s="36" t="s">
        <v>338</v>
      </c>
      <c r="AT51" s="36" t="s">
        <v>338</v>
      </c>
      <c r="AU51" s="36" t="s">
        <v>338</v>
      </c>
      <c r="AV51" s="36" t="s">
        <v>338</v>
      </c>
      <c r="AW51" s="36" t="s">
        <v>338</v>
      </c>
      <c r="AX51" s="36" t="s">
        <v>338</v>
      </c>
      <c r="AY51" s="36" t="s">
        <v>338</v>
      </c>
      <c r="AZ51" s="36" t="s">
        <v>338</v>
      </c>
      <c r="BA51" s="36" t="s">
        <v>338</v>
      </c>
      <c r="BB51" s="36" t="s">
        <v>338</v>
      </c>
      <c r="BC51" s="36" t="s">
        <v>338</v>
      </c>
      <c r="BD51" s="36" t="s">
        <v>338</v>
      </c>
      <c r="BE51" s="36" t="s">
        <v>338</v>
      </c>
      <c r="BF51" s="36" t="s">
        <v>338</v>
      </c>
      <c r="BG51" s="36" t="s">
        <v>338</v>
      </c>
      <c r="BH51" s="36" t="s">
        <v>338</v>
      </c>
      <c r="BI51" s="36" t="s">
        <v>338</v>
      </c>
      <c r="BJ51" s="36" t="s">
        <v>338</v>
      </c>
      <c r="BK51" s="36" t="s">
        <v>338</v>
      </c>
      <c r="BL51" s="36" t="s">
        <v>338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338</v>
      </c>
      <c r="E52" s="36" t="s">
        <v>338</v>
      </c>
      <c r="F52" s="36" t="s">
        <v>338</v>
      </c>
      <c r="G52" s="36" t="s">
        <v>338</v>
      </c>
      <c r="H52" s="36" t="s">
        <v>338</v>
      </c>
      <c r="I52" s="36" t="s">
        <v>338</v>
      </c>
      <c r="J52" s="36" t="s">
        <v>338</v>
      </c>
      <c r="K52" s="36" t="s">
        <v>338</v>
      </c>
      <c r="L52" s="36" t="s">
        <v>338</v>
      </c>
      <c r="M52" s="36" t="s">
        <v>338</v>
      </c>
      <c r="N52" s="36" t="s">
        <v>338</v>
      </c>
      <c r="O52" s="36" t="s">
        <v>338</v>
      </c>
      <c r="P52" s="36" t="s">
        <v>338</v>
      </c>
      <c r="Q52" s="36" t="s">
        <v>338</v>
      </c>
      <c r="R52" s="36" t="s">
        <v>338</v>
      </c>
      <c r="S52" s="36" t="s">
        <v>338</v>
      </c>
      <c r="T52" s="36" t="s">
        <v>338</v>
      </c>
      <c r="U52" s="36" t="s">
        <v>338</v>
      </c>
      <c r="V52" s="36" t="s">
        <v>338</v>
      </c>
      <c r="W52" s="36" t="s">
        <v>338</v>
      </c>
      <c r="X52" s="36" t="s">
        <v>338</v>
      </c>
      <c r="Y52" s="36" t="s">
        <v>338</v>
      </c>
      <c r="Z52" s="36" t="s">
        <v>338</v>
      </c>
      <c r="AA52" s="36" t="s">
        <v>338</v>
      </c>
      <c r="AB52" s="36" t="s">
        <v>338</v>
      </c>
      <c r="AC52" s="36" t="s">
        <v>338</v>
      </c>
      <c r="AD52" s="36" t="s">
        <v>338</v>
      </c>
      <c r="AE52" s="36" t="s">
        <v>338</v>
      </c>
      <c r="AF52" s="36" t="s">
        <v>338</v>
      </c>
      <c r="AG52" s="36" t="s">
        <v>338</v>
      </c>
      <c r="AH52" s="36" t="s">
        <v>338</v>
      </c>
      <c r="AI52" s="36" t="s">
        <v>338</v>
      </c>
      <c r="AJ52" s="36" t="s">
        <v>338</v>
      </c>
      <c r="AK52" s="36" t="s">
        <v>338</v>
      </c>
      <c r="AL52" s="36" t="s">
        <v>338</v>
      </c>
      <c r="AM52" s="36" t="s">
        <v>338</v>
      </c>
      <c r="AN52" s="36" t="s">
        <v>338</v>
      </c>
      <c r="AO52" s="36" t="s">
        <v>338</v>
      </c>
      <c r="AP52" s="36" t="s">
        <v>338</v>
      </c>
      <c r="AQ52" s="36" t="s">
        <v>338</v>
      </c>
      <c r="AR52" s="36" t="s">
        <v>338</v>
      </c>
      <c r="AS52" s="36" t="s">
        <v>338</v>
      </c>
      <c r="AT52" s="36" t="s">
        <v>338</v>
      </c>
      <c r="AU52" s="36" t="s">
        <v>338</v>
      </c>
      <c r="AV52" s="36" t="s">
        <v>338</v>
      </c>
      <c r="AW52" s="36" t="s">
        <v>338</v>
      </c>
      <c r="AX52" s="36" t="s">
        <v>338</v>
      </c>
      <c r="AY52" s="36" t="s">
        <v>338</v>
      </c>
      <c r="AZ52" s="36" t="s">
        <v>338</v>
      </c>
      <c r="BA52" s="36" t="s">
        <v>338</v>
      </c>
      <c r="BB52" s="36" t="s">
        <v>338</v>
      </c>
      <c r="BC52" s="36" t="s">
        <v>338</v>
      </c>
      <c r="BD52" s="36" t="s">
        <v>338</v>
      </c>
      <c r="BE52" s="36" t="s">
        <v>338</v>
      </c>
      <c r="BF52" s="36" t="s">
        <v>338</v>
      </c>
      <c r="BG52" s="36" t="s">
        <v>338</v>
      </c>
      <c r="BH52" s="36" t="s">
        <v>338</v>
      </c>
      <c r="BI52" s="36" t="s">
        <v>338</v>
      </c>
      <c r="BJ52" s="36" t="s">
        <v>338</v>
      </c>
      <c r="BK52" s="36" t="s">
        <v>338</v>
      </c>
      <c r="BL52" s="36" t="s">
        <v>338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338</v>
      </c>
      <c r="E53" s="36" t="s">
        <v>338</v>
      </c>
      <c r="F53" s="36" t="s">
        <v>338</v>
      </c>
      <c r="G53" s="36" t="s">
        <v>338</v>
      </c>
      <c r="H53" s="36" t="s">
        <v>338</v>
      </c>
      <c r="I53" s="36" t="s">
        <v>338</v>
      </c>
      <c r="J53" s="36" t="s">
        <v>338</v>
      </c>
      <c r="K53" s="36" t="s">
        <v>338</v>
      </c>
      <c r="L53" s="36" t="s">
        <v>338</v>
      </c>
      <c r="M53" s="36" t="s">
        <v>338</v>
      </c>
      <c r="N53" s="36" t="s">
        <v>338</v>
      </c>
      <c r="O53" s="36" t="s">
        <v>338</v>
      </c>
      <c r="P53" s="36" t="s">
        <v>338</v>
      </c>
      <c r="Q53" s="36" t="s">
        <v>338</v>
      </c>
      <c r="R53" s="36" t="s">
        <v>338</v>
      </c>
      <c r="S53" s="36" t="s">
        <v>338</v>
      </c>
      <c r="T53" s="36" t="s">
        <v>338</v>
      </c>
      <c r="U53" s="36" t="s">
        <v>338</v>
      </c>
      <c r="V53" s="36" t="s">
        <v>338</v>
      </c>
      <c r="W53" s="36" t="s">
        <v>338</v>
      </c>
      <c r="X53" s="36" t="s">
        <v>338</v>
      </c>
      <c r="Y53" s="36" t="s">
        <v>338</v>
      </c>
      <c r="Z53" s="36" t="s">
        <v>338</v>
      </c>
      <c r="AA53" s="36" t="s">
        <v>338</v>
      </c>
      <c r="AB53" s="36" t="s">
        <v>338</v>
      </c>
      <c r="AC53" s="36" t="s">
        <v>338</v>
      </c>
      <c r="AD53" s="36" t="s">
        <v>338</v>
      </c>
      <c r="AE53" s="36" t="s">
        <v>338</v>
      </c>
      <c r="AF53" s="36" t="s">
        <v>338</v>
      </c>
      <c r="AG53" s="36" t="s">
        <v>338</v>
      </c>
      <c r="AH53" s="36" t="s">
        <v>338</v>
      </c>
      <c r="AI53" s="36" t="s">
        <v>338</v>
      </c>
      <c r="AJ53" s="36" t="s">
        <v>338</v>
      </c>
      <c r="AK53" s="36" t="s">
        <v>338</v>
      </c>
      <c r="AL53" s="36" t="s">
        <v>338</v>
      </c>
      <c r="AM53" s="36" t="s">
        <v>338</v>
      </c>
      <c r="AN53" s="36" t="s">
        <v>338</v>
      </c>
      <c r="AO53" s="36" t="s">
        <v>338</v>
      </c>
      <c r="AP53" s="36" t="s">
        <v>338</v>
      </c>
      <c r="AQ53" s="36" t="s">
        <v>338</v>
      </c>
      <c r="AR53" s="36" t="s">
        <v>338</v>
      </c>
      <c r="AS53" s="36" t="s">
        <v>338</v>
      </c>
      <c r="AT53" s="36" t="s">
        <v>338</v>
      </c>
      <c r="AU53" s="36" t="s">
        <v>338</v>
      </c>
      <c r="AV53" s="36" t="s">
        <v>338</v>
      </c>
      <c r="AW53" s="36" t="s">
        <v>338</v>
      </c>
      <c r="AX53" s="36" t="s">
        <v>338</v>
      </c>
      <c r="AY53" s="36" t="s">
        <v>338</v>
      </c>
      <c r="AZ53" s="36" t="s">
        <v>338</v>
      </c>
      <c r="BA53" s="36" t="s">
        <v>338</v>
      </c>
      <c r="BB53" s="36" t="s">
        <v>338</v>
      </c>
      <c r="BC53" s="36" t="s">
        <v>338</v>
      </c>
      <c r="BD53" s="36" t="s">
        <v>338</v>
      </c>
      <c r="BE53" s="36" t="s">
        <v>338</v>
      </c>
      <c r="BF53" s="36" t="s">
        <v>338</v>
      </c>
      <c r="BG53" s="36" t="s">
        <v>338</v>
      </c>
      <c r="BH53" s="36" t="s">
        <v>338</v>
      </c>
      <c r="BI53" s="36" t="s">
        <v>338</v>
      </c>
      <c r="BJ53" s="36" t="s">
        <v>338</v>
      </c>
      <c r="BK53" s="36" t="s">
        <v>338</v>
      </c>
      <c r="BL53" s="36" t="s">
        <v>338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338</v>
      </c>
      <c r="E54" s="36" t="s">
        <v>338</v>
      </c>
      <c r="F54" s="36" t="s">
        <v>338</v>
      </c>
      <c r="G54" s="36" t="s">
        <v>338</v>
      </c>
      <c r="H54" s="36" t="s">
        <v>338</v>
      </c>
      <c r="I54" s="36" t="s">
        <v>338</v>
      </c>
      <c r="J54" s="36" t="s">
        <v>338</v>
      </c>
      <c r="K54" s="36" t="s">
        <v>338</v>
      </c>
      <c r="L54" s="36" t="s">
        <v>338</v>
      </c>
      <c r="M54" s="36" t="s">
        <v>338</v>
      </c>
      <c r="N54" s="36" t="s">
        <v>338</v>
      </c>
      <c r="O54" s="36" t="s">
        <v>338</v>
      </c>
      <c r="P54" s="36" t="s">
        <v>338</v>
      </c>
      <c r="Q54" s="36" t="s">
        <v>338</v>
      </c>
      <c r="R54" s="36" t="s">
        <v>338</v>
      </c>
      <c r="S54" s="36" t="s">
        <v>338</v>
      </c>
      <c r="T54" s="36" t="s">
        <v>338</v>
      </c>
      <c r="U54" s="36" t="s">
        <v>338</v>
      </c>
      <c r="V54" s="36" t="s">
        <v>338</v>
      </c>
      <c r="W54" s="36" t="s">
        <v>338</v>
      </c>
      <c r="X54" s="36" t="s">
        <v>338</v>
      </c>
      <c r="Y54" s="36" t="s">
        <v>338</v>
      </c>
      <c r="Z54" s="36" t="s">
        <v>338</v>
      </c>
      <c r="AA54" s="36" t="s">
        <v>338</v>
      </c>
      <c r="AB54" s="36" t="s">
        <v>338</v>
      </c>
      <c r="AC54" s="36" t="s">
        <v>338</v>
      </c>
      <c r="AD54" s="36" t="s">
        <v>338</v>
      </c>
      <c r="AE54" s="36" t="s">
        <v>338</v>
      </c>
      <c r="AF54" s="36" t="s">
        <v>338</v>
      </c>
      <c r="AG54" s="36" t="s">
        <v>338</v>
      </c>
      <c r="AH54" s="36" t="s">
        <v>338</v>
      </c>
      <c r="AI54" s="36" t="s">
        <v>338</v>
      </c>
      <c r="AJ54" s="36" t="s">
        <v>338</v>
      </c>
      <c r="AK54" s="36" t="s">
        <v>338</v>
      </c>
      <c r="AL54" s="36" t="s">
        <v>338</v>
      </c>
      <c r="AM54" s="36" t="s">
        <v>338</v>
      </c>
      <c r="AN54" s="36" t="s">
        <v>338</v>
      </c>
      <c r="AO54" s="36" t="s">
        <v>338</v>
      </c>
      <c r="AP54" s="36" t="s">
        <v>338</v>
      </c>
      <c r="AQ54" s="36" t="s">
        <v>338</v>
      </c>
      <c r="AR54" s="36" t="s">
        <v>338</v>
      </c>
      <c r="AS54" s="36" t="s">
        <v>338</v>
      </c>
      <c r="AT54" s="36" t="s">
        <v>338</v>
      </c>
      <c r="AU54" s="36" t="s">
        <v>338</v>
      </c>
      <c r="AV54" s="36" t="s">
        <v>338</v>
      </c>
      <c r="AW54" s="36" t="s">
        <v>338</v>
      </c>
      <c r="AX54" s="36" t="s">
        <v>338</v>
      </c>
      <c r="AY54" s="36" t="s">
        <v>338</v>
      </c>
      <c r="AZ54" s="36" t="s">
        <v>338</v>
      </c>
      <c r="BA54" s="36" t="s">
        <v>338</v>
      </c>
      <c r="BB54" s="36" t="s">
        <v>338</v>
      </c>
      <c r="BC54" s="36" t="s">
        <v>338</v>
      </c>
      <c r="BD54" s="36" t="s">
        <v>338</v>
      </c>
      <c r="BE54" s="36" t="s">
        <v>338</v>
      </c>
      <c r="BF54" s="36" t="s">
        <v>338</v>
      </c>
      <c r="BG54" s="36" t="s">
        <v>338</v>
      </c>
      <c r="BH54" s="36" t="s">
        <v>338</v>
      </c>
      <c r="BI54" s="36" t="s">
        <v>338</v>
      </c>
      <c r="BJ54" s="36" t="s">
        <v>338</v>
      </c>
      <c r="BK54" s="36" t="s">
        <v>338</v>
      </c>
      <c r="BL54" s="36" t="s">
        <v>338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338</v>
      </c>
      <c r="E55" s="36" t="s">
        <v>338</v>
      </c>
      <c r="F55" s="36" t="s">
        <v>338</v>
      </c>
      <c r="G55" s="36" t="s">
        <v>338</v>
      </c>
      <c r="H55" s="36" t="s">
        <v>338</v>
      </c>
      <c r="I55" s="36" t="s">
        <v>338</v>
      </c>
      <c r="J55" s="36" t="s">
        <v>338</v>
      </c>
      <c r="K55" s="36" t="s">
        <v>338</v>
      </c>
      <c r="L55" s="36" t="s">
        <v>338</v>
      </c>
      <c r="M55" s="36" t="s">
        <v>338</v>
      </c>
      <c r="N55" s="36" t="s">
        <v>338</v>
      </c>
      <c r="O55" s="36" t="s">
        <v>338</v>
      </c>
      <c r="P55" s="36" t="s">
        <v>338</v>
      </c>
      <c r="Q55" s="36" t="s">
        <v>338</v>
      </c>
      <c r="R55" s="36" t="s">
        <v>338</v>
      </c>
      <c r="S55" s="36" t="s">
        <v>338</v>
      </c>
      <c r="T55" s="36" t="s">
        <v>338</v>
      </c>
      <c r="U55" s="36" t="s">
        <v>338</v>
      </c>
      <c r="V55" s="36" t="s">
        <v>338</v>
      </c>
      <c r="W55" s="36" t="s">
        <v>338</v>
      </c>
      <c r="X55" s="36" t="s">
        <v>338</v>
      </c>
      <c r="Y55" s="36" t="s">
        <v>338</v>
      </c>
      <c r="Z55" s="36" t="s">
        <v>338</v>
      </c>
      <c r="AA55" s="36" t="s">
        <v>338</v>
      </c>
      <c r="AB55" s="36" t="s">
        <v>338</v>
      </c>
      <c r="AC55" s="36" t="s">
        <v>338</v>
      </c>
      <c r="AD55" s="36" t="s">
        <v>338</v>
      </c>
      <c r="AE55" s="36" t="s">
        <v>338</v>
      </c>
      <c r="AF55" s="36" t="s">
        <v>338</v>
      </c>
      <c r="AG55" s="36" t="s">
        <v>338</v>
      </c>
      <c r="AH55" s="36" t="s">
        <v>338</v>
      </c>
      <c r="AI55" s="36" t="s">
        <v>338</v>
      </c>
      <c r="AJ55" s="36" t="s">
        <v>338</v>
      </c>
      <c r="AK55" s="36" t="s">
        <v>338</v>
      </c>
      <c r="AL55" s="36" t="s">
        <v>338</v>
      </c>
      <c r="AM55" s="36" t="s">
        <v>338</v>
      </c>
      <c r="AN55" s="36" t="s">
        <v>338</v>
      </c>
      <c r="AO55" s="36" t="s">
        <v>338</v>
      </c>
      <c r="AP55" s="36" t="s">
        <v>338</v>
      </c>
      <c r="AQ55" s="36" t="s">
        <v>338</v>
      </c>
      <c r="AR55" s="36" t="s">
        <v>338</v>
      </c>
      <c r="AS55" s="36" t="s">
        <v>338</v>
      </c>
      <c r="AT55" s="36" t="s">
        <v>338</v>
      </c>
      <c r="AU55" s="36" t="s">
        <v>338</v>
      </c>
      <c r="AV55" s="36" t="s">
        <v>338</v>
      </c>
      <c r="AW55" s="36" t="s">
        <v>338</v>
      </c>
      <c r="AX55" s="36" t="s">
        <v>338</v>
      </c>
      <c r="AY55" s="36" t="s">
        <v>338</v>
      </c>
      <c r="AZ55" s="36" t="s">
        <v>338</v>
      </c>
      <c r="BA55" s="36" t="s">
        <v>338</v>
      </c>
      <c r="BB55" s="36" t="s">
        <v>338</v>
      </c>
      <c r="BC55" s="36" t="s">
        <v>338</v>
      </c>
      <c r="BD55" s="36" t="s">
        <v>338</v>
      </c>
      <c r="BE55" s="36" t="s">
        <v>338</v>
      </c>
      <c r="BF55" s="36" t="s">
        <v>338</v>
      </c>
      <c r="BG55" s="36" t="s">
        <v>338</v>
      </c>
      <c r="BH55" s="36" t="s">
        <v>338</v>
      </c>
      <c r="BI55" s="36" t="s">
        <v>338</v>
      </c>
      <c r="BJ55" s="36" t="s">
        <v>338</v>
      </c>
      <c r="BK55" s="36" t="s">
        <v>338</v>
      </c>
      <c r="BL55" s="36" t="s">
        <v>338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338</v>
      </c>
      <c r="E56" s="36" t="s">
        <v>338</v>
      </c>
      <c r="F56" s="36" t="s">
        <v>338</v>
      </c>
      <c r="G56" s="36" t="s">
        <v>338</v>
      </c>
      <c r="H56" s="36" t="s">
        <v>338</v>
      </c>
      <c r="I56" s="36" t="s">
        <v>338</v>
      </c>
      <c r="J56" s="36" t="s">
        <v>338</v>
      </c>
      <c r="K56" s="36" t="s">
        <v>338</v>
      </c>
      <c r="L56" s="36" t="s">
        <v>338</v>
      </c>
      <c r="M56" s="36" t="s">
        <v>338</v>
      </c>
      <c r="N56" s="36" t="s">
        <v>338</v>
      </c>
      <c r="O56" s="36" t="s">
        <v>338</v>
      </c>
      <c r="P56" s="36" t="s">
        <v>338</v>
      </c>
      <c r="Q56" s="36" t="s">
        <v>338</v>
      </c>
      <c r="R56" s="36" t="s">
        <v>338</v>
      </c>
      <c r="S56" s="36" t="s">
        <v>338</v>
      </c>
      <c r="T56" s="36" t="s">
        <v>338</v>
      </c>
      <c r="U56" s="36" t="s">
        <v>338</v>
      </c>
      <c r="V56" s="36" t="s">
        <v>338</v>
      </c>
      <c r="W56" s="36" t="s">
        <v>338</v>
      </c>
      <c r="X56" s="36" t="s">
        <v>338</v>
      </c>
      <c r="Y56" s="36" t="s">
        <v>338</v>
      </c>
      <c r="Z56" s="36" t="s">
        <v>338</v>
      </c>
      <c r="AA56" s="36" t="s">
        <v>338</v>
      </c>
      <c r="AB56" s="36" t="s">
        <v>338</v>
      </c>
      <c r="AC56" s="36" t="s">
        <v>338</v>
      </c>
      <c r="AD56" s="36" t="s">
        <v>338</v>
      </c>
      <c r="AE56" s="36" t="s">
        <v>338</v>
      </c>
      <c r="AF56" s="36" t="s">
        <v>338</v>
      </c>
      <c r="AG56" s="36" t="s">
        <v>338</v>
      </c>
      <c r="AH56" s="36" t="s">
        <v>338</v>
      </c>
      <c r="AI56" s="36" t="s">
        <v>338</v>
      </c>
      <c r="AJ56" s="36" t="s">
        <v>338</v>
      </c>
      <c r="AK56" s="36" t="s">
        <v>338</v>
      </c>
      <c r="AL56" s="36" t="s">
        <v>338</v>
      </c>
      <c r="AM56" s="36" t="s">
        <v>338</v>
      </c>
      <c r="AN56" s="36" t="s">
        <v>338</v>
      </c>
      <c r="AO56" s="36" t="s">
        <v>338</v>
      </c>
      <c r="AP56" s="36" t="s">
        <v>338</v>
      </c>
      <c r="AQ56" s="36" t="s">
        <v>338</v>
      </c>
      <c r="AR56" s="36" t="s">
        <v>338</v>
      </c>
      <c r="AS56" s="36" t="s">
        <v>338</v>
      </c>
      <c r="AT56" s="36" t="s">
        <v>338</v>
      </c>
      <c r="AU56" s="36" t="s">
        <v>338</v>
      </c>
      <c r="AV56" s="36" t="s">
        <v>338</v>
      </c>
      <c r="AW56" s="36" t="s">
        <v>338</v>
      </c>
      <c r="AX56" s="36" t="s">
        <v>338</v>
      </c>
      <c r="AY56" s="36" t="s">
        <v>338</v>
      </c>
      <c r="AZ56" s="36" t="s">
        <v>338</v>
      </c>
      <c r="BA56" s="36" t="s">
        <v>338</v>
      </c>
      <c r="BB56" s="36" t="s">
        <v>338</v>
      </c>
      <c r="BC56" s="36" t="s">
        <v>338</v>
      </c>
      <c r="BD56" s="36" t="s">
        <v>338</v>
      </c>
      <c r="BE56" s="36" t="s">
        <v>338</v>
      </c>
      <c r="BF56" s="36" t="s">
        <v>338</v>
      </c>
      <c r="BG56" s="36" t="s">
        <v>338</v>
      </c>
      <c r="BH56" s="36" t="s">
        <v>338</v>
      </c>
      <c r="BI56" s="36" t="s">
        <v>338</v>
      </c>
      <c r="BJ56" s="36" t="s">
        <v>338</v>
      </c>
      <c r="BK56" s="36" t="s">
        <v>338</v>
      </c>
      <c r="BL56" s="36" t="s">
        <v>338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338</v>
      </c>
      <c r="E57" s="36" t="s">
        <v>338</v>
      </c>
      <c r="F57" s="36" t="s">
        <v>338</v>
      </c>
      <c r="G57" s="36" t="s">
        <v>338</v>
      </c>
      <c r="H57" s="36" t="s">
        <v>338</v>
      </c>
      <c r="I57" s="36" t="s">
        <v>338</v>
      </c>
      <c r="J57" s="36" t="s">
        <v>338</v>
      </c>
      <c r="K57" s="36" t="s">
        <v>338</v>
      </c>
      <c r="L57" s="36" t="s">
        <v>338</v>
      </c>
      <c r="M57" s="36" t="s">
        <v>338</v>
      </c>
      <c r="N57" s="36" t="s">
        <v>338</v>
      </c>
      <c r="O57" s="36" t="s">
        <v>338</v>
      </c>
      <c r="P57" s="36" t="s">
        <v>338</v>
      </c>
      <c r="Q57" s="36" t="s">
        <v>338</v>
      </c>
      <c r="R57" s="36" t="s">
        <v>338</v>
      </c>
      <c r="S57" s="36" t="s">
        <v>338</v>
      </c>
      <c r="T57" s="36" t="s">
        <v>338</v>
      </c>
      <c r="U57" s="36" t="s">
        <v>338</v>
      </c>
      <c r="V57" s="36" t="s">
        <v>338</v>
      </c>
      <c r="W57" s="36" t="s">
        <v>338</v>
      </c>
      <c r="X57" s="36" t="s">
        <v>338</v>
      </c>
      <c r="Y57" s="36" t="s">
        <v>338</v>
      </c>
      <c r="Z57" s="36" t="s">
        <v>338</v>
      </c>
      <c r="AA57" s="36" t="s">
        <v>338</v>
      </c>
      <c r="AB57" s="36" t="s">
        <v>338</v>
      </c>
      <c r="AC57" s="36" t="s">
        <v>338</v>
      </c>
      <c r="AD57" s="36" t="s">
        <v>338</v>
      </c>
      <c r="AE57" s="36" t="s">
        <v>338</v>
      </c>
      <c r="AF57" s="36" t="s">
        <v>338</v>
      </c>
      <c r="AG57" s="36" t="s">
        <v>338</v>
      </c>
      <c r="AH57" s="36" t="s">
        <v>338</v>
      </c>
      <c r="AI57" s="36" t="s">
        <v>338</v>
      </c>
      <c r="AJ57" s="36" t="s">
        <v>338</v>
      </c>
      <c r="AK57" s="36" t="s">
        <v>338</v>
      </c>
      <c r="AL57" s="36" t="s">
        <v>338</v>
      </c>
      <c r="AM57" s="36" t="s">
        <v>338</v>
      </c>
      <c r="AN57" s="36" t="s">
        <v>338</v>
      </c>
      <c r="AO57" s="36" t="s">
        <v>338</v>
      </c>
      <c r="AP57" s="36" t="s">
        <v>338</v>
      </c>
      <c r="AQ57" s="36" t="s">
        <v>338</v>
      </c>
      <c r="AR57" s="36" t="s">
        <v>338</v>
      </c>
      <c r="AS57" s="36" t="s">
        <v>338</v>
      </c>
      <c r="AT57" s="36" t="s">
        <v>338</v>
      </c>
      <c r="AU57" s="36" t="s">
        <v>338</v>
      </c>
      <c r="AV57" s="36" t="s">
        <v>338</v>
      </c>
      <c r="AW57" s="36" t="s">
        <v>338</v>
      </c>
      <c r="AX57" s="36" t="s">
        <v>338</v>
      </c>
      <c r="AY57" s="36" t="s">
        <v>338</v>
      </c>
      <c r="AZ57" s="36" t="s">
        <v>338</v>
      </c>
      <c r="BA57" s="36" t="s">
        <v>338</v>
      </c>
      <c r="BB57" s="36" t="s">
        <v>338</v>
      </c>
      <c r="BC57" s="36" t="s">
        <v>338</v>
      </c>
      <c r="BD57" s="36" t="s">
        <v>338</v>
      </c>
      <c r="BE57" s="36" t="s">
        <v>338</v>
      </c>
      <c r="BF57" s="36" t="s">
        <v>338</v>
      </c>
      <c r="BG57" s="36" t="s">
        <v>338</v>
      </c>
      <c r="BH57" s="36" t="s">
        <v>338</v>
      </c>
      <c r="BI57" s="36" t="s">
        <v>338</v>
      </c>
      <c r="BJ57" s="36" t="s">
        <v>338</v>
      </c>
      <c r="BK57" s="36" t="s">
        <v>338</v>
      </c>
      <c r="BL57" s="36" t="s">
        <v>338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338</v>
      </c>
      <c r="E58" s="36" t="s">
        <v>338</v>
      </c>
      <c r="F58" s="36" t="s">
        <v>338</v>
      </c>
      <c r="G58" s="36" t="s">
        <v>338</v>
      </c>
      <c r="H58" s="36" t="s">
        <v>338</v>
      </c>
      <c r="I58" s="36" t="s">
        <v>338</v>
      </c>
      <c r="J58" s="36" t="s">
        <v>338</v>
      </c>
      <c r="K58" s="36" t="s">
        <v>338</v>
      </c>
      <c r="L58" s="36" t="s">
        <v>338</v>
      </c>
      <c r="M58" s="36" t="s">
        <v>338</v>
      </c>
      <c r="N58" s="36" t="s">
        <v>338</v>
      </c>
      <c r="O58" s="36" t="s">
        <v>338</v>
      </c>
      <c r="P58" s="36" t="s">
        <v>338</v>
      </c>
      <c r="Q58" s="36" t="s">
        <v>338</v>
      </c>
      <c r="R58" s="36" t="s">
        <v>338</v>
      </c>
      <c r="S58" s="36" t="s">
        <v>338</v>
      </c>
      <c r="T58" s="36" t="s">
        <v>338</v>
      </c>
      <c r="U58" s="36" t="s">
        <v>338</v>
      </c>
      <c r="V58" s="36" t="s">
        <v>338</v>
      </c>
      <c r="W58" s="36" t="s">
        <v>338</v>
      </c>
      <c r="X58" s="36" t="s">
        <v>338</v>
      </c>
      <c r="Y58" s="36" t="s">
        <v>338</v>
      </c>
      <c r="Z58" s="36" t="s">
        <v>338</v>
      </c>
      <c r="AA58" s="36" t="s">
        <v>338</v>
      </c>
      <c r="AB58" s="36" t="s">
        <v>338</v>
      </c>
      <c r="AC58" s="36" t="s">
        <v>338</v>
      </c>
      <c r="AD58" s="36" t="s">
        <v>338</v>
      </c>
      <c r="AE58" s="36" t="s">
        <v>338</v>
      </c>
      <c r="AF58" s="36" t="s">
        <v>338</v>
      </c>
      <c r="AG58" s="36" t="s">
        <v>338</v>
      </c>
      <c r="AH58" s="36" t="s">
        <v>338</v>
      </c>
      <c r="AI58" s="36" t="s">
        <v>338</v>
      </c>
      <c r="AJ58" s="36" t="s">
        <v>338</v>
      </c>
      <c r="AK58" s="36" t="s">
        <v>338</v>
      </c>
      <c r="AL58" s="36" t="s">
        <v>338</v>
      </c>
      <c r="AM58" s="36" t="s">
        <v>338</v>
      </c>
      <c r="AN58" s="36" t="s">
        <v>338</v>
      </c>
      <c r="AO58" s="36" t="s">
        <v>338</v>
      </c>
      <c r="AP58" s="36" t="s">
        <v>338</v>
      </c>
      <c r="AQ58" s="36" t="s">
        <v>338</v>
      </c>
      <c r="AR58" s="36" t="s">
        <v>338</v>
      </c>
      <c r="AS58" s="36" t="s">
        <v>338</v>
      </c>
      <c r="AT58" s="36" t="s">
        <v>338</v>
      </c>
      <c r="AU58" s="36" t="s">
        <v>338</v>
      </c>
      <c r="AV58" s="36" t="s">
        <v>338</v>
      </c>
      <c r="AW58" s="36" t="s">
        <v>338</v>
      </c>
      <c r="AX58" s="36" t="s">
        <v>338</v>
      </c>
      <c r="AY58" s="36" t="s">
        <v>338</v>
      </c>
      <c r="AZ58" s="36" t="s">
        <v>338</v>
      </c>
      <c r="BA58" s="36" t="s">
        <v>338</v>
      </c>
      <c r="BB58" s="36" t="s">
        <v>338</v>
      </c>
      <c r="BC58" s="36" t="s">
        <v>338</v>
      </c>
      <c r="BD58" s="36" t="s">
        <v>338</v>
      </c>
      <c r="BE58" s="36" t="s">
        <v>338</v>
      </c>
      <c r="BF58" s="36" t="s">
        <v>338</v>
      </c>
      <c r="BG58" s="36" t="s">
        <v>338</v>
      </c>
      <c r="BH58" s="36" t="s">
        <v>338</v>
      </c>
      <c r="BI58" s="36" t="s">
        <v>338</v>
      </c>
      <c r="BJ58" s="36" t="s">
        <v>338</v>
      </c>
      <c r="BK58" s="36" t="s">
        <v>338</v>
      </c>
      <c r="BL58" s="36" t="s">
        <v>338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338</v>
      </c>
      <c r="E59" s="36" t="s">
        <v>338</v>
      </c>
      <c r="F59" s="36" t="s">
        <v>338</v>
      </c>
      <c r="G59" s="36" t="s">
        <v>338</v>
      </c>
      <c r="H59" s="36" t="s">
        <v>338</v>
      </c>
      <c r="I59" s="36" t="s">
        <v>338</v>
      </c>
      <c r="J59" s="36" t="s">
        <v>338</v>
      </c>
      <c r="K59" s="36" t="s">
        <v>338</v>
      </c>
      <c r="L59" s="36" t="s">
        <v>338</v>
      </c>
      <c r="M59" s="36" t="s">
        <v>338</v>
      </c>
      <c r="N59" s="36" t="s">
        <v>338</v>
      </c>
      <c r="O59" s="36" t="s">
        <v>338</v>
      </c>
      <c r="P59" s="36" t="s">
        <v>338</v>
      </c>
      <c r="Q59" s="36" t="s">
        <v>338</v>
      </c>
      <c r="R59" s="36" t="s">
        <v>338</v>
      </c>
      <c r="S59" s="36" t="s">
        <v>338</v>
      </c>
      <c r="T59" s="36" t="s">
        <v>338</v>
      </c>
      <c r="U59" s="36" t="s">
        <v>338</v>
      </c>
      <c r="V59" s="36" t="s">
        <v>338</v>
      </c>
      <c r="W59" s="36" t="s">
        <v>338</v>
      </c>
      <c r="X59" s="36" t="s">
        <v>338</v>
      </c>
      <c r="Y59" s="36" t="s">
        <v>338</v>
      </c>
      <c r="Z59" s="36" t="s">
        <v>338</v>
      </c>
      <c r="AA59" s="36" t="s">
        <v>338</v>
      </c>
      <c r="AB59" s="36" t="s">
        <v>338</v>
      </c>
      <c r="AC59" s="36" t="s">
        <v>338</v>
      </c>
      <c r="AD59" s="36" t="s">
        <v>338</v>
      </c>
      <c r="AE59" s="36" t="s">
        <v>338</v>
      </c>
      <c r="AF59" s="36" t="s">
        <v>338</v>
      </c>
      <c r="AG59" s="36" t="s">
        <v>338</v>
      </c>
      <c r="AH59" s="36" t="s">
        <v>338</v>
      </c>
      <c r="AI59" s="36" t="s">
        <v>338</v>
      </c>
      <c r="AJ59" s="36" t="s">
        <v>338</v>
      </c>
      <c r="AK59" s="36" t="s">
        <v>338</v>
      </c>
      <c r="AL59" s="36" t="s">
        <v>338</v>
      </c>
      <c r="AM59" s="36" t="s">
        <v>338</v>
      </c>
      <c r="AN59" s="36" t="s">
        <v>338</v>
      </c>
      <c r="AO59" s="36" t="s">
        <v>338</v>
      </c>
      <c r="AP59" s="36" t="s">
        <v>338</v>
      </c>
      <c r="AQ59" s="36" t="s">
        <v>338</v>
      </c>
      <c r="AR59" s="36" t="s">
        <v>338</v>
      </c>
      <c r="AS59" s="36" t="s">
        <v>338</v>
      </c>
      <c r="AT59" s="36" t="s">
        <v>338</v>
      </c>
      <c r="AU59" s="36" t="s">
        <v>338</v>
      </c>
      <c r="AV59" s="36" t="s">
        <v>338</v>
      </c>
      <c r="AW59" s="36" t="s">
        <v>338</v>
      </c>
      <c r="AX59" s="36" t="s">
        <v>338</v>
      </c>
      <c r="AY59" s="36" t="s">
        <v>338</v>
      </c>
      <c r="AZ59" s="36" t="s">
        <v>338</v>
      </c>
      <c r="BA59" s="36" t="s">
        <v>338</v>
      </c>
      <c r="BB59" s="36" t="s">
        <v>338</v>
      </c>
      <c r="BC59" s="36" t="s">
        <v>338</v>
      </c>
      <c r="BD59" s="36" t="s">
        <v>338</v>
      </c>
      <c r="BE59" s="36" t="s">
        <v>338</v>
      </c>
      <c r="BF59" s="36" t="s">
        <v>338</v>
      </c>
      <c r="BG59" s="36" t="s">
        <v>338</v>
      </c>
      <c r="BH59" s="36" t="s">
        <v>338</v>
      </c>
      <c r="BI59" s="36" t="s">
        <v>338</v>
      </c>
      <c r="BJ59" s="36" t="s">
        <v>338</v>
      </c>
      <c r="BK59" s="36" t="s">
        <v>338</v>
      </c>
      <c r="BL59" s="36" t="s">
        <v>338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338</v>
      </c>
      <c r="E60" s="36" t="s">
        <v>338</v>
      </c>
      <c r="F60" s="36" t="s">
        <v>338</v>
      </c>
      <c r="G60" s="36" t="s">
        <v>338</v>
      </c>
      <c r="H60" s="36" t="s">
        <v>338</v>
      </c>
      <c r="I60" s="36" t="s">
        <v>338</v>
      </c>
      <c r="J60" s="36" t="s">
        <v>338</v>
      </c>
      <c r="K60" s="36" t="s">
        <v>338</v>
      </c>
      <c r="L60" s="36" t="s">
        <v>338</v>
      </c>
      <c r="M60" s="36" t="s">
        <v>338</v>
      </c>
      <c r="N60" s="36" t="s">
        <v>338</v>
      </c>
      <c r="O60" s="36" t="s">
        <v>338</v>
      </c>
      <c r="P60" s="36" t="s">
        <v>338</v>
      </c>
      <c r="Q60" s="36" t="s">
        <v>338</v>
      </c>
      <c r="R60" s="36" t="s">
        <v>338</v>
      </c>
      <c r="S60" s="36" t="s">
        <v>338</v>
      </c>
      <c r="T60" s="36" t="s">
        <v>338</v>
      </c>
      <c r="U60" s="36" t="s">
        <v>338</v>
      </c>
      <c r="V60" s="36" t="s">
        <v>338</v>
      </c>
      <c r="W60" s="36" t="s">
        <v>338</v>
      </c>
      <c r="X60" s="36" t="s">
        <v>338</v>
      </c>
      <c r="Y60" s="36" t="s">
        <v>338</v>
      </c>
      <c r="Z60" s="36" t="s">
        <v>338</v>
      </c>
      <c r="AA60" s="36" t="s">
        <v>338</v>
      </c>
      <c r="AB60" s="36" t="s">
        <v>338</v>
      </c>
      <c r="AC60" s="36" t="s">
        <v>338</v>
      </c>
      <c r="AD60" s="36" t="s">
        <v>338</v>
      </c>
      <c r="AE60" s="36" t="s">
        <v>338</v>
      </c>
      <c r="AF60" s="36" t="s">
        <v>338</v>
      </c>
      <c r="AG60" s="36" t="s">
        <v>338</v>
      </c>
      <c r="AH60" s="36" t="s">
        <v>338</v>
      </c>
      <c r="AI60" s="36" t="s">
        <v>338</v>
      </c>
      <c r="AJ60" s="36" t="s">
        <v>338</v>
      </c>
      <c r="AK60" s="36" t="s">
        <v>338</v>
      </c>
      <c r="AL60" s="36" t="s">
        <v>338</v>
      </c>
      <c r="AM60" s="36" t="s">
        <v>338</v>
      </c>
      <c r="AN60" s="36" t="s">
        <v>338</v>
      </c>
      <c r="AO60" s="36" t="s">
        <v>338</v>
      </c>
      <c r="AP60" s="36" t="s">
        <v>338</v>
      </c>
      <c r="AQ60" s="36" t="s">
        <v>338</v>
      </c>
      <c r="AR60" s="36" t="s">
        <v>338</v>
      </c>
      <c r="AS60" s="36" t="s">
        <v>338</v>
      </c>
      <c r="AT60" s="36" t="s">
        <v>338</v>
      </c>
      <c r="AU60" s="36" t="s">
        <v>338</v>
      </c>
      <c r="AV60" s="36" t="s">
        <v>338</v>
      </c>
      <c r="AW60" s="36" t="s">
        <v>338</v>
      </c>
      <c r="AX60" s="36" t="s">
        <v>338</v>
      </c>
      <c r="AY60" s="36" t="s">
        <v>338</v>
      </c>
      <c r="AZ60" s="36" t="s">
        <v>338</v>
      </c>
      <c r="BA60" s="36" t="s">
        <v>338</v>
      </c>
      <c r="BB60" s="36" t="s">
        <v>338</v>
      </c>
      <c r="BC60" s="36" t="s">
        <v>338</v>
      </c>
      <c r="BD60" s="36" t="s">
        <v>338</v>
      </c>
      <c r="BE60" s="36" t="s">
        <v>338</v>
      </c>
      <c r="BF60" s="36" t="s">
        <v>338</v>
      </c>
      <c r="BG60" s="36" t="s">
        <v>338</v>
      </c>
      <c r="BH60" s="36" t="s">
        <v>338</v>
      </c>
      <c r="BI60" s="36" t="s">
        <v>338</v>
      </c>
      <c r="BJ60" s="36" t="s">
        <v>338</v>
      </c>
      <c r="BK60" s="36" t="s">
        <v>338</v>
      </c>
      <c r="BL60" s="36" t="s">
        <v>338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338</v>
      </c>
      <c r="E61" s="36" t="s">
        <v>338</v>
      </c>
      <c r="F61" s="36" t="s">
        <v>338</v>
      </c>
      <c r="G61" s="36" t="s">
        <v>338</v>
      </c>
      <c r="H61" s="36" t="s">
        <v>338</v>
      </c>
      <c r="I61" s="36" t="s">
        <v>338</v>
      </c>
      <c r="J61" s="36" t="s">
        <v>338</v>
      </c>
      <c r="K61" s="36" t="s">
        <v>338</v>
      </c>
      <c r="L61" s="36" t="s">
        <v>338</v>
      </c>
      <c r="M61" s="36" t="s">
        <v>338</v>
      </c>
      <c r="N61" s="36" t="s">
        <v>338</v>
      </c>
      <c r="O61" s="36" t="s">
        <v>338</v>
      </c>
      <c r="P61" s="36" t="s">
        <v>338</v>
      </c>
      <c r="Q61" s="36" t="s">
        <v>338</v>
      </c>
      <c r="R61" s="36" t="s">
        <v>338</v>
      </c>
      <c r="S61" s="36" t="s">
        <v>338</v>
      </c>
      <c r="T61" s="36" t="s">
        <v>338</v>
      </c>
      <c r="U61" s="36" t="s">
        <v>338</v>
      </c>
      <c r="V61" s="36" t="s">
        <v>338</v>
      </c>
      <c r="W61" s="36" t="s">
        <v>338</v>
      </c>
      <c r="X61" s="36" t="s">
        <v>338</v>
      </c>
      <c r="Y61" s="36" t="s">
        <v>338</v>
      </c>
      <c r="Z61" s="36" t="s">
        <v>338</v>
      </c>
      <c r="AA61" s="36" t="s">
        <v>338</v>
      </c>
      <c r="AB61" s="36" t="s">
        <v>338</v>
      </c>
      <c r="AC61" s="36" t="s">
        <v>338</v>
      </c>
      <c r="AD61" s="36" t="s">
        <v>338</v>
      </c>
      <c r="AE61" s="36" t="s">
        <v>338</v>
      </c>
      <c r="AF61" s="36" t="s">
        <v>338</v>
      </c>
      <c r="AG61" s="36" t="s">
        <v>338</v>
      </c>
      <c r="AH61" s="36" t="s">
        <v>338</v>
      </c>
      <c r="AI61" s="36" t="s">
        <v>338</v>
      </c>
      <c r="AJ61" s="36" t="s">
        <v>338</v>
      </c>
      <c r="AK61" s="36" t="s">
        <v>338</v>
      </c>
      <c r="AL61" s="36" t="s">
        <v>338</v>
      </c>
      <c r="AM61" s="36" t="s">
        <v>338</v>
      </c>
      <c r="AN61" s="36" t="s">
        <v>338</v>
      </c>
      <c r="AO61" s="36" t="s">
        <v>338</v>
      </c>
      <c r="AP61" s="36" t="s">
        <v>338</v>
      </c>
      <c r="AQ61" s="36" t="s">
        <v>338</v>
      </c>
      <c r="AR61" s="36" t="s">
        <v>338</v>
      </c>
      <c r="AS61" s="36" t="s">
        <v>338</v>
      </c>
      <c r="AT61" s="36" t="s">
        <v>338</v>
      </c>
      <c r="AU61" s="36" t="s">
        <v>338</v>
      </c>
      <c r="AV61" s="36" t="s">
        <v>338</v>
      </c>
      <c r="AW61" s="36" t="s">
        <v>338</v>
      </c>
      <c r="AX61" s="36" t="s">
        <v>338</v>
      </c>
      <c r="AY61" s="36" t="s">
        <v>338</v>
      </c>
      <c r="AZ61" s="36" t="s">
        <v>338</v>
      </c>
      <c r="BA61" s="36" t="s">
        <v>338</v>
      </c>
      <c r="BB61" s="36" t="s">
        <v>338</v>
      </c>
      <c r="BC61" s="36" t="s">
        <v>338</v>
      </c>
      <c r="BD61" s="36" t="s">
        <v>338</v>
      </c>
      <c r="BE61" s="36" t="s">
        <v>338</v>
      </c>
      <c r="BF61" s="36" t="s">
        <v>338</v>
      </c>
      <c r="BG61" s="36" t="s">
        <v>338</v>
      </c>
      <c r="BH61" s="36" t="s">
        <v>338</v>
      </c>
      <c r="BI61" s="36" t="s">
        <v>338</v>
      </c>
      <c r="BJ61" s="36" t="s">
        <v>338</v>
      </c>
      <c r="BK61" s="36" t="s">
        <v>338</v>
      </c>
      <c r="BL61" s="36" t="s">
        <v>338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338</v>
      </c>
      <c r="E62" s="36" t="s">
        <v>338</v>
      </c>
      <c r="F62" s="36" t="s">
        <v>338</v>
      </c>
      <c r="G62" s="36" t="s">
        <v>338</v>
      </c>
      <c r="H62" s="36" t="s">
        <v>338</v>
      </c>
      <c r="I62" s="36" t="s">
        <v>338</v>
      </c>
      <c r="J62" s="36" t="s">
        <v>338</v>
      </c>
      <c r="K62" s="36" t="s">
        <v>338</v>
      </c>
      <c r="L62" s="36" t="s">
        <v>338</v>
      </c>
      <c r="M62" s="36" t="s">
        <v>338</v>
      </c>
      <c r="N62" s="36" t="s">
        <v>338</v>
      </c>
      <c r="O62" s="36" t="s">
        <v>338</v>
      </c>
      <c r="P62" s="36" t="s">
        <v>338</v>
      </c>
      <c r="Q62" s="36" t="s">
        <v>338</v>
      </c>
      <c r="R62" s="36" t="s">
        <v>338</v>
      </c>
      <c r="S62" s="36" t="s">
        <v>338</v>
      </c>
      <c r="T62" s="36" t="s">
        <v>338</v>
      </c>
      <c r="U62" s="36" t="s">
        <v>338</v>
      </c>
      <c r="V62" s="36" t="s">
        <v>338</v>
      </c>
      <c r="W62" s="36" t="s">
        <v>338</v>
      </c>
      <c r="X62" s="36" t="s">
        <v>338</v>
      </c>
      <c r="Y62" s="36" t="s">
        <v>338</v>
      </c>
      <c r="Z62" s="36" t="s">
        <v>338</v>
      </c>
      <c r="AA62" s="36" t="s">
        <v>338</v>
      </c>
      <c r="AB62" s="36" t="s">
        <v>338</v>
      </c>
      <c r="AC62" s="36" t="s">
        <v>338</v>
      </c>
      <c r="AD62" s="36" t="s">
        <v>338</v>
      </c>
      <c r="AE62" s="36" t="s">
        <v>338</v>
      </c>
      <c r="AF62" s="36" t="s">
        <v>338</v>
      </c>
      <c r="AG62" s="36" t="s">
        <v>338</v>
      </c>
      <c r="AH62" s="36" t="s">
        <v>338</v>
      </c>
      <c r="AI62" s="36" t="s">
        <v>338</v>
      </c>
      <c r="AJ62" s="36" t="s">
        <v>338</v>
      </c>
      <c r="AK62" s="36" t="s">
        <v>338</v>
      </c>
      <c r="AL62" s="36" t="s">
        <v>338</v>
      </c>
      <c r="AM62" s="36" t="s">
        <v>338</v>
      </c>
      <c r="AN62" s="36" t="s">
        <v>338</v>
      </c>
      <c r="AO62" s="36" t="s">
        <v>338</v>
      </c>
      <c r="AP62" s="36" t="s">
        <v>338</v>
      </c>
      <c r="AQ62" s="36" t="s">
        <v>338</v>
      </c>
      <c r="AR62" s="36" t="s">
        <v>338</v>
      </c>
      <c r="AS62" s="36" t="s">
        <v>338</v>
      </c>
      <c r="AT62" s="36" t="s">
        <v>338</v>
      </c>
      <c r="AU62" s="36" t="s">
        <v>338</v>
      </c>
      <c r="AV62" s="36" t="s">
        <v>338</v>
      </c>
      <c r="AW62" s="36" t="s">
        <v>338</v>
      </c>
      <c r="AX62" s="36" t="s">
        <v>338</v>
      </c>
      <c r="AY62" s="36" t="s">
        <v>338</v>
      </c>
      <c r="AZ62" s="36" t="s">
        <v>338</v>
      </c>
      <c r="BA62" s="36" t="s">
        <v>338</v>
      </c>
      <c r="BB62" s="36" t="s">
        <v>338</v>
      </c>
      <c r="BC62" s="36" t="s">
        <v>338</v>
      </c>
      <c r="BD62" s="36" t="s">
        <v>338</v>
      </c>
      <c r="BE62" s="36" t="s">
        <v>338</v>
      </c>
      <c r="BF62" s="36" t="s">
        <v>338</v>
      </c>
      <c r="BG62" s="36" t="s">
        <v>338</v>
      </c>
      <c r="BH62" s="36" t="s">
        <v>338</v>
      </c>
      <c r="BI62" s="36" t="s">
        <v>338</v>
      </c>
      <c r="BJ62" s="36" t="s">
        <v>338</v>
      </c>
      <c r="BK62" s="36" t="s">
        <v>338</v>
      </c>
      <c r="BL62" s="36" t="s">
        <v>338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338</v>
      </c>
      <c r="E63" s="36" t="s">
        <v>338</v>
      </c>
      <c r="F63" s="36" t="s">
        <v>338</v>
      </c>
      <c r="G63" s="36" t="s">
        <v>338</v>
      </c>
      <c r="H63" s="36" t="s">
        <v>338</v>
      </c>
      <c r="I63" s="36" t="s">
        <v>338</v>
      </c>
      <c r="J63" s="36" t="s">
        <v>338</v>
      </c>
      <c r="K63" s="36" t="s">
        <v>338</v>
      </c>
      <c r="L63" s="36" t="s">
        <v>338</v>
      </c>
      <c r="M63" s="36" t="s">
        <v>338</v>
      </c>
      <c r="N63" s="36" t="s">
        <v>338</v>
      </c>
      <c r="O63" s="36" t="s">
        <v>338</v>
      </c>
      <c r="P63" s="36" t="s">
        <v>338</v>
      </c>
      <c r="Q63" s="36" t="s">
        <v>338</v>
      </c>
      <c r="R63" s="36" t="s">
        <v>338</v>
      </c>
      <c r="S63" s="36" t="s">
        <v>338</v>
      </c>
      <c r="T63" s="36" t="s">
        <v>338</v>
      </c>
      <c r="U63" s="36" t="s">
        <v>338</v>
      </c>
      <c r="V63" s="36" t="s">
        <v>338</v>
      </c>
      <c r="W63" s="36" t="s">
        <v>338</v>
      </c>
      <c r="X63" s="36" t="s">
        <v>338</v>
      </c>
      <c r="Y63" s="36" t="s">
        <v>338</v>
      </c>
      <c r="Z63" s="36" t="s">
        <v>338</v>
      </c>
      <c r="AA63" s="36" t="s">
        <v>338</v>
      </c>
      <c r="AB63" s="36" t="s">
        <v>338</v>
      </c>
      <c r="AC63" s="36" t="s">
        <v>338</v>
      </c>
      <c r="AD63" s="36" t="s">
        <v>338</v>
      </c>
      <c r="AE63" s="36" t="s">
        <v>338</v>
      </c>
      <c r="AF63" s="36" t="s">
        <v>338</v>
      </c>
      <c r="AG63" s="36" t="s">
        <v>338</v>
      </c>
      <c r="AH63" s="36" t="s">
        <v>338</v>
      </c>
      <c r="AI63" s="36" t="s">
        <v>338</v>
      </c>
      <c r="AJ63" s="36" t="s">
        <v>338</v>
      </c>
      <c r="AK63" s="36" t="s">
        <v>338</v>
      </c>
      <c r="AL63" s="36" t="s">
        <v>338</v>
      </c>
      <c r="AM63" s="36" t="s">
        <v>338</v>
      </c>
      <c r="AN63" s="36" t="s">
        <v>338</v>
      </c>
      <c r="AO63" s="36" t="s">
        <v>338</v>
      </c>
      <c r="AP63" s="36" t="s">
        <v>338</v>
      </c>
      <c r="AQ63" s="36" t="s">
        <v>338</v>
      </c>
      <c r="AR63" s="36" t="s">
        <v>338</v>
      </c>
      <c r="AS63" s="36" t="s">
        <v>338</v>
      </c>
      <c r="AT63" s="36" t="s">
        <v>338</v>
      </c>
      <c r="AU63" s="36" t="s">
        <v>338</v>
      </c>
      <c r="AV63" s="36" t="s">
        <v>338</v>
      </c>
      <c r="AW63" s="36" t="s">
        <v>338</v>
      </c>
      <c r="AX63" s="36" t="s">
        <v>338</v>
      </c>
      <c r="AY63" s="36" t="s">
        <v>338</v>
      </c>
      <c r="AZ63" s="36" t="s">
        <v>338</v>
      </c>
      <c r="BA63" s="36" t="s">
        <v>338</v>
      </c>
      <c r="BB63" s="36" t="s">
        <v>338</v>
      </c>
      <c r="BC63" s="36" t="s">
        <v>338</v>
      </c>
      <c r="BD63" s="36" t="s">
        <v>338</v>
      </c>
      <c r="BE63" s="36" t="s">
        <v>338</v>
      </c>
      <c r="BF63" s="36" t="s">
        <v>338</v>
      </c>
      <c r="BG63" s="36" t="s">
        <v>338</v>
      </c>
      <c r="BH63" s="36" t="s">
        <v>338</v>
      </c>
      <c r="BI63" s="36" t="s">
        <v>338</v>
      </c>
      <c r="BJ63" s="36" t="s">
        <v>338</v>
      </c>
      <c r="BK63" s="36" t="s">
        <v>338</v>
      </c>
      <c r="BL63" s="36" t="s">
        <v>338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338</v>
      </c>
      <c r="E64" s="36" t="s">
        <v>338</v>
      </c>
      <c r="F64" s="36" t="s">
        <v>338</v>
      </c>
      <c r="G64" s="36" t="s">
        <v>338</v>
      </c>
      <c r="H64" s="36" t="s">
        <v>338</v>
      </c>
      <c r="I64" s="36" t="s">
        <v>338</v>
      </c>
      <c r="J64" s="36" t="s">
        <v>338</v>
      </c>
      <c r="K64" s="36" t="s">
        <v>338</v>
      </c>
      <c r="L64" s="36" t="s">
        <v>338</v>
      </c>
      <c r="M64" s="36" t="s">
        <v>338</v>
      </c>
      <c r="N64" s="36" t="s">
        <v>338</v>
      </c>
      <c r="O64" s="36" t="s">
        <v>338</v>
      </c>
      <c r="P64" s="36" t="s">
        <v>338</v>
      </c>
      <c r="Q64" s="36" t="s">
        <v>338</v>
      </c>
      <c r="R64" s="36" t="s">
        <v>338</v>
      </c>
      <c r="S64" s="36" t="s">
        <v>338</v>
      </c>
      <c r="T64" s="36" t="s">
        <v>338</v>
      </c>
      <c r="U64" s="36" t="s">
        <v>338</v>
      </c>
      <c r="V64" s="36" t="s">
        <v>338</v>
      </c>
      <c r="W64" s="36" t="s">
        <v>338</v>
      </c>
      <c r="X64" s="36" t="s">
        <v>338</v>
      </c>
      <c r="Y64" s="36" t="s">
        <v>338</v>
      </c>
      <c r="Z64" s="36" t="s">
        <v>338</v>
      </c>
      <c r="AA64" s="36" t="s">
        <v>338</v>
      </c>
      <c r="AB64" s="36" t="s">
        <v>338</v>
      </c>
      <c r="AC64" s="36" t="s">
        <v>338</v>
      </c>
      <c r="AD64" s="36" t="s">
        <v>338</v>
      </c>
      <c r="AE64" s="36" t="s">
        <v>338</v>
      </c>
      <c r="AF64" s="36" t="s">
        <v>338</v>
      </c>
      <c r="AG64" s="36" t="s">
        <v>338</v>
      </c>
      <c r="AH64" s="36" t="s">
        <v>338</v>
      </c>
      <c r="AI64" s="36" t="s">
        <v>338</v>
      </c>
      <c r="AJ64" s="36" t="s">
        <v>338</v>
      </c>
      <c r="AK64" s="36" t="s">
        <v>338</v>
      </c>
      <c r="AL64" s="36" t="s">
        <v>338</v>
      </c>
      <c r="AM64" s="36" t="s">
        <v>338</v>
      </c>
      <c r="AN64" s="36" t="s">
        <v>338</v>
      </c>
      <c r="AO64" s="36" t="s">
        <v>338</v>
      </c>
      <c r="AP64" s="36" t="s">
        <v>338</v>
      </c>
      <c r="AQ64" s="36" t="s">
        <v>338</v>
      </c>
      <c r="AR64" s="36" t="s">
        <v>338</v>
      </c>
      <c r="AS64" s="36" t="s">
        <v>338</v>
      </c>
      <c r="AT64" s="36" t="s">
        <v>338</v>
      </c>
      <c r="AU64" s="36" t="s">
        <v>338</v>
      </c>
      <c r="AV64" s="36" t="s">
        <v>338</v>
      </c>
      <c r="AW64" s="36" t="s">
        <v>338</v>
      </c>
      <c r="AX64" s="36" t="s">
        <v>338</v>
      </c>
      <c r="AY64" s="36" t="s">
        <v>338</v>
      </c>
      <c r="AZ64" s="36" t="s">
        <v>338</v>
      </c>
      <c r="BA64" s="36" t="s">
        <v>338</v>
      </c>
      <c r="BB64" s="36" t="s">
        <v>338</v>
      </c>
      <c r="BC64" s="36" t="s">
        <v>338</v>
      </c>
      <c r="BD64" s="36" t="s">
        <v>338</v>
      </c>
      <c r="BE64" s="36" t="s">
        <v>338</v>
      </c>
      <c r="BF64" s="36" t="s">
        <v>338</v>
      </c>
      <c r="BG64" s="36" t="s">
        <v>338</v>
      </c>
      <c r="BH64" s="36" t="s">
        <v>338</v>
      </c>
      <c r="BI64" s="36" t="s">
        <v>338</v>
      </c>
      <c r="BJ64" s="36" t="s">
        <v>338</v>
      </c>
      <c r="BK64" s="36" t="s">
        <v>338</v>
      </c>
      <c r="BL64" s="36" t="s">
        <v>338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338</v>
      </c>
      <c r="E65" s="36" t="s">
        <v>338</v>
      </c>
      <c r="F65" s="36" t="s">
        <v>338</v>
      </c>
      <c r="G65" s="36" t="s">
        <v>338</v>
      </c>
      <c r="H65" s="36" t="s">
        <v>338</v>
      </c>
      <c r="I65" s="36" t="s">
        <v>338</v>
      </c>
      <c r="J65" s="36" t="s">
        <v>338</v>
      </c>
      <c r="K65" s="36" t="s">
        <v>338</v>
      </c>
      <c r="L65" s="36" t="s">
        <v>338</v>
      </c>
      <c r="M65" s="36" t="s">
        <v>338</v>
      </c>
      <c r="N65" s="36" t="s">
        <v>338</v>
      </c>
      <c r="O65" s="36" t="s">
        <v>338</v>
      </c>
      <c r="P65" s="36" t="s">
        <v>338</v>
      </c>
      <c r="Q65" s="36" t="s">
        <v>338</v>
      </c>
      <c r="R65" s="36" t="s">
        <v>338</v>
      </c>
      <c r="S65" s="36" t="s">
        <v>338</v>
      </c>
      <c r="T65" s="36" t="s">
        <v>338</v>
      </c>
      <c r="U65" s="36" t="s">
        <v>338</v>
      </c>
      <c r="V65" s="36" t="s">
        <v>338</v>
      </c>
      <c r="W65" s="36" t="s">
        <v>338</v>
      </c>
      <c r="X65" s="36" t="s">
        <v>338</v>
      </c>
      <c r="Y65" s="36" t="s">
        <v>338</v>
      </c>
      <c r="Z65" s="36" t="s">
        <v>338</v>
      </c>
      <c r="AA65" s="36" t="s">
        <v>338</v>
      </c>
      <c r="AB65" s="36" t="s">
        <v>338</v>
      </c>
      <c r="AC65" s="36" t="s">
        <v>338</v>
      </c>
      <c r="AD65" s="36" t="s">
        <v>338</v>
      </c>
      <c r="AE65" s="36" t="s">
        <v>338</v>
      </c>
      <c r="AF65" s="36" t="s">
        <v>338</v>
      </c>
      <c r="AG65" s="36" t="s">
        <v>338</v>
      </c>
      <c r="AH65" s="36" t="s">
        <v>338</v>
      </c>
      <c r="AI65" s="36" t="s">
        <v>338</v>
      </c>
      <c r="AJ65" s="36" t="s">
        <v>338</v>
      </c>
      <c r="AK65" s="36" t="s">
        <v>338</v>
      </c>
      <c r="AL65" s="36" t="s">
        <v>338</v>
      </c>
      <c r="AM65" s="36" t="s">
        <v>338</v>
      </c>
      <c r="AN65" s="36" t="s">
        <v>338</v>
      </c>
      <c r="AO65" s="36" t="s">
        <v>338</v>
      </c>
      <c r="AP65" s="36" t="s">
        <v>338</v>
      </c>
      <c r="AQ65" s="36" t="s">
        <v>338</v>
      </c>
      <c r="AR65" s="36" t="s">
        <v>338</v>
      </c>
      <c r="AS65" s="36" t="s">
        <v>338</v>
      </c>
      <c r="AT65" s="36" t="s">
        <v>338</v>
      </c>
      <c r="AU65" s="36" t="s">
        <v>338</v>
      </c>
      <c r="AV65" s="36" t="s">
        <v>338</v>
      </c>
      <c r="AW65" s="36" t="s">
        <v>338</v>
      </c>
      <c r="AX65" s="36" t="s">
        <v>338</v>
      </c>
      <c r="AY65" s="36" t="s">
        <v>338</v>
      </c>
      <c r="AZ65" s="36" t="s">
        <v>338</v>
      </c>
      <c r="BA65" s="36" t="s">
        <v>338</v>
      </c>
      <c r="BB65" s="36" t="s">
        <v>338</v>
      </c>
      <c r="BC65" s="36" t="s">
        <v>338</v>
      </c>
      <c r="BD65" s="36" t="s">
        <v>338</v>
      </c>
      <c r="BE65" s="36" t="s">
        <v>338</v>
      </c>
      <c r="BF65" s="36" t="s">
        <v>338</v>
      </c>
      <c r="BG65" s="36" t="s">
        <v>338</v>
      </c>
      <c r="BH65" s="36" t="s">
        <v>338</v>
      </c>
      <c r="BI65" s="36" t="s">
        <v>338</v>
      </c>
      <c r="BJ65" s="36" t="s">
        <v>338</v>
      </c>
      <c r="BK65" s="36" t="s">
        <v>338</v>
      </c>
      <c r="BL65" s="36" t="s">
        <v>338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338</v>
      </c>
      <c r="E66" s="36" t="s">
        <v>338</v>
      </c>
      <c r="F66" s="36" t="s">
        <v>338</v>
      </c>
      <c r="G66" s="36" t="s">
        <v>338</v>
      </c>
      <c r="H66" s="36" t="s">
        <v>338</v>
      </c>
      <c r="I66" s="36" t="s">
        <v>338</v>
      </c>
      <c r="J66" s="36" t="s">
        <v>338</v>
      </c>
      <c r="K66" s="36" t="s">
        <v>338</v>
      </c>
      <c r="L66" s="36" t="s">
        <v>338</v>
      </c>
      <c r="M66" s="36" t="s">
        <v>338</v>
      </c>
      <c r="N66" s="36" t="s">
        <v>338</v>
      </c>
      <c r="O66" s="36" t="s">
        <v>338</v>
      </c>
      <c r="P66" s="36" t="s">
        <v>338</v>
      </c>
      <c r="Q66" s="36" t="s">
        <v>338</v>
      </c>
      <c r="R66" s="36" t="s">
        <v>338</v>
      </c>
      <c r="S66" s="36" t="s">
        <v>338</v>
      </c>
      <c r="T66" s="36" t="s">
        <v>338</v>
      </c>
      <c r="U66" s="36" t="s">
        <v>338</v>
      </c>
      <c r="V66" s="36" t="s">
        <v>338</v>
      </c>
      <c r="W66" s="36" t="s">
        <v>338</v>
      </c>
      <c r="X66" s="36" t="s">
        <v>338</v>
      </c>
      <c r="Y66" s="36" t="s">
        <v>338</v>
      </c>
      <c r="Z66" s="36" t="s">
        <v>338</v>
      </c>
      <c r="AA66" s="36" t="s">
        <v>338</v>
      </c>
      <c r="AB66" s="36" t="s">
        <v>338</v>
      </c>
      <c r="AC66" s="36" t="s">
        <v>338</v>
      </c>
      <c r="AD66" s="36" t="s">
        <v>338</v>
      </c>
      <c r="AE66" s="36" t="s">
        <v>338</v>
      </c>
      <c r="AF66" s="36" t="s">
        <v>338</v>
      </c>
      <c r="AG66" s="36" t="s">
        <v>338</v>
      </c>
      <c r="AH66" s="36" t="s">
        <v>338</v>
      </c>
      <c r="AI66" s="36" t="s">
        <v>338</v>
      </c>
      <c r="AJ66" s="36" t="s">
        <v>338</v>
      </c>
      <c r="AK66" s="36" t="s">
        <v>338</v>
      </c>
      <c r="AL66" s="36" t="s">
        <v>338</v>
      </c>
      <c r="AM66" s="36" t="s">
        <v>338</v>
      </c>
      <c r="AN66" s="36" t="s">
        <v>338</v>
      </c>
      <c r="AO66" s="36" t="s">
        <v>338</v>
      </c>
      <c r="AP66" s="36" t="s">
        <v>338</v>
      </c>
      <c r="AQ66" s="36" t="s">
        <v>338</v>
      </c>
      <c r="AR66" s="36" t="s">
        <v>338</v>
      </c>
      <c r="AS66" s="36" t="s">
        <v>338</v>
      </c>
      <c r="AT66" s="36" t="s">
        <v>338</v>
      </c>
      <c r="AU66" s="36" t="s">
        <v>338</v>
      </c>
      <c r="AV66" s="36" t="s">
        <v>338</v>
      </c>
      <c r="AW66" s="36" t="s">
        <v>338</v>
      </c>
      <c r="AX66" s="36" t="s">
        <v>338</v>
      </c>
      <c r="AY66" s="36" t="s">
        <v>338</v>
      </c>
      <c r="AZ66" s="36" t="s">
        <v>338</v>
      </c>
      <c r="BA66" s="36" t="s">
        <v>338</v>
      </c>
      <c r="BB66" s="36" t="s">
        <v>338</v>
      </c>
      <c r="BC66" s="36" t="s">
        <v>338</v>
      </c>
      <c r="BD66" s="36" t="s">
        <v>338</v>
      </c>
      <c r="BE66" s="36" t="s">
        <v>338</v>
      </c>
      <c r="BF66" s="36" t="s">
        <v>338</v>
      </c>
      <c r="BG66" s="36" t="s">
        <v>338</v>
      </c>
      <c r="BH66" s="36" t="s">
        <v>338</v>
      </c>
      <c r="BI66" s="36" t="s">
        <v>338</v>
      </c>
      <c r="BJ66" s="36" t="s">
        <v>338</v>
      </c>
      <c r="BK66" s="36" t="s">
        <v>338</v>
      </c>
      <c r="BL66" s="36" t="s">
        <v>338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338</v>
      </c>
      <c r="E67" s="36" t="s">
        <v>338</v>
      </c>
      <c r="F67" s="36" t="s">
        <v>338</v>
      </c>
      <c r="G67" s="36" t="s">
        <v>338</v>
      </c>
      <c r="H67" s="36" t="s">
        <v>338</v>
      </c>
      <c r="I67" s="36" t="s">
        <v>338</v>
      </c>
      <c r="J67" s="36" t="s">
        <v>338</v>
      </c>
      <c r="K67" s="36" t="s">
        <v>338</v>
      </c>
      <c r="L67" s="36" t="s">
        <v>338</v>
      </c>
      <c r="M67" s="36" t="s">
        <v>338</v>
      </c>
      <c r="N67" s="36" t="s">
        <v>338</v>
      </c>
      <c r="O67" s="36" t="s">
        <v>338</v>
      </c>
      <c r="P67" s="36" t="s">
        <v>338</v>
      </c>
      <c r="Q67" s="36" t="s">
        <v>338</v>
      </c>
      <c r="R67" s="36" t="s">
        <v>338</v>
      </c>
      <c r="S67" s="36" t="s">
        <v>338</v>
      </c>
      <c r="T67" s="36" t="s">
        <v>338</v>
      </c>
      <c r="U67" s="36" t="s">
        <v>338</v>
      </c>
      <c r="V67" s="36" t="s">
        <v>338</v>
      </c>
      <c r="W67" s="36" t="s">
        <v>338</v>
      </c>
      <c r="X67" s="36" t="s">
        <v>338</v>
      </c>
      <c r="Y67" s="36" t="s">
        <v>338</v>
      </c>
      <c r="Z67" s="36" t="s">
        <v>338</v>
      </c>
      <c r="AA67" s="36" t="s">
        <v>338</v>
      </c>
      <c r="AB67" s="36" t="s">
        <v>338</v>
      </c>
      <c r="AC67" s="36" t="s">
        <v>338</v>
      </c>
      <c r="AD67" s="36" t="s">
        <v>338</v>
      </c>
      <c r="AE67" s="36" t="s">
        <v>338</v>
      </c>
      <c r="AF67" s="36" t="s">
        <v>338</v>
      </c>
      <c r="AG67" s="36" t="s">
        <v>338</v>
      </c>
      <c r="AH67" s="36" t="s">
        <v>338</v>
      </c>
      <c r="AI67" s="36" t="s">
        <v>338</v>
      </c>
      <c r="AJ67" s="36" t="s">
        <v>338</v>
      </c>
      <c r="AK67" s="36" t="s">
        <v>338</v>
      </c>
      <c r="AL67" s="36" t="s">
        <v>338</v>
      </c>
      <c r="AM67" s="36" t="s">
        <v>338</v>
      </c>
      <c r="AN67" s="36" t="s">
        <v>338</v>
      </c>
      <c r="AO67" s="36" t="s">
        <v>338</v>
      </c>
      <c r="AP67" s="36" t="s">
        <v>338</v>
      </c>
      <c r="AQ67" s="36" t="s">
        <v>338</v>
      </c>
      <c r="AR67" s="36" t="s">
        <v>338</v>
      </c>
      <c r="AS67" s="36" t="s">
        <v>338</v>
      </c>
      <c r="AT67" s="36" t="s">
        <v>338</v>
      </c>
      <c r="AU67" s="36" t="s">
        <v>338</v>
      </c>
      <c r="AV67" s="36" t="s">
        <v>338</v>
      </c>
      <c r="AW67" s="36" t="s">
        <v>338</v>
      </c>
      <c r="AX67" s="36" t="s">
        <v>338</v>
      </c>
      <c r="AY67" s="36" t="s">
        <v>338</v>
      </c>
      <c r="AZ67" s="36" t="s">
        <v>338</v>
      </c>
      <c r="BA67" s="36" t="s">
        <v>338</v>
      </c>
      <c r="BB67" s="36" t="s">
        <v>338</v>
      </c>
      <c r="BC67" s="36" t="s">
        <v>338</v>
      </c>
      <c r="BD67" s="36" t="s">
        <v>338</v>
      </c>
      <c r="BE67" s="36" t="s">
        <v>338</v>
      </c>
      <c r="BF67" s="36" t="s">
        <v>338</v>
      </c>
      <c r="BG67" s="36" t="s">
        <v>338</v>
      </c>
      <c r="BH67" s="36" t="s">
        <v>338</v>
      </c>
      <c r="BI67" s="36" t="s">
        <v>338</v>
      </c>
      <c r="BJ67" s="36" t="s">
        <v>338</v>
      </c>
      <c r="BK67" s="36" t="s">
        <v>338</v>
      </c>
      <c r="BL67" s="36" t="s">
        <v>338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338</v>
      </c>
      <c r="E68" s="36" t="s">
        <v>338</v>
      </c>
      <c r="F68" s="36" t="s">
        <v>338</v>
      </c>
      <c r="G68" s="36" t="s">
        <v>338</v>
      </c>
      <c r="H68" s="36" t="s">
        <v>338</v>
      </c>
      <c r="I68" s="36" t="s">
        <v>338</v>
      </c>
      <c r="J68" s="36" t="s">
        <v>338</v>
      </c>
      <c r="K68" s="36" t="s">
        <v>338</v>
      </c>
      <c r="L68" s="36" t="s">
        <v>338</v>
      </c>
      <c r="M68" s="36" t="s">
        <v>338</v>
      </c>
      <c r="N68" s="36" t="s">
        <v>338</v>
      </c>
      <c r="O68" s="36" t="s">
        <v>338</v>
      </c>
      <c r="P68" s="36" t="s">
        <v>338</v>
      </c>
      <c r="Q68" s="36" t="s">
        <v>338</v>
      </c>
      <c r="R68" s="36" t="s">
        <v>338</v>
      </c>
      <c r="S68" s="36" t="s">
        <v>338</v>
      </c>
      <c r="T68" s="36" t="s">
        <v>338</v>
      </c>
      <c r="U68" s="36" t="s">
        <v>338</v>
      </c>
      <c r="V68" s="36" t="s">
        <v>338</v>
      </c>
      <c r="W68" s="36" t="s">
        <v>338</v>
      </c>
      <c r="X68" s="36" t="s">
        <v>338</v>
      </c>
      <c r="Y68" s="36" t="s">
        <v>338</v>
      </c>
      <c r="Z68" s="36" t="s">
        <v>338</v>
      </c>
      <c r="AA68" s="36" t="s">
        <v>338</v>
      </c>
      <c r="AB68" s="36" t="s">
        <v>338</v>
      </c>
      <c r="AC68" s="36" t="s">
        <v>338</v>
      </c>
      <c r="AD68" s="36" t="s">
        <v>338</v>
      </c>
      <c r="AE68" s="36" t="s">
        <v>338</v>
      </c>
      <c r="AF68" s="36" t="s">
        <v>338</v>
      </c>
      <c r="AG68" s="36" t="s">
        <v>338</v>
      </c>
      <c r="AH68" s="36" t="s">
        <v>338</v>
      </c>
      <c r="AI68" s="36" t="s">
        <v>338</v>
      </c>
      <c r="AJ68" s="36" t="s">
        <v>338</v>
      </c>
      <c r="AK68" s="36" t="s">
        <v>338</v>
      </c>
      <c r="AL68" s="36" t="s">
        <v>338</v>
      </c>
      <c r="AM68" s="36" t="s">
        <v>338</v>
      </c>
      <c r="AN68" s="36" t="s">
        <v>338</v>
      </c>
      <c r="AO68" s="36" t="s">
        <v>338</v>
      </c>
      <c r="AP68" s="36" t="s">
        <v>338</v>
      </c>
      <c r="AQ68" s="36" t="s">
        <v>338</v>
      </c>
      <c r="AR68" s="36" t="s">
        <v>338</v>
      </c>
      <c r="AS68" s="36" t="s">
        <v>338</v>
      </c>
      <c r="AT68" s="36" t="s">
        <v>338</v>
      </c>
      <c r="AU68" s="36" t="s">
        <v>338</v>
      </c>
      <c r="AV68" s="36" t="s">
        <v>338</v>
      </c>
      <c r="AW68" s="36" t="s">
        <v>338</v>
      </c>
      <c r="AX68" s="36" t="s">
        <v>338</v>
      </c>
      <c r="AY68" s="36" t="s">
        <v>338</v>
      </c>
      <c r="AZ68" s="36" t="s">
        <v>338</v>
      </c>
      <c r="BA68" s="36" t="s">
        <v>338</v>
      </c>
      <c r="BB68" s="36" t="s">
        <v>338</v>
      </c>
      <c r="BC68" s="36" t="s">
        <v>338</v>
      </c>
      <c r="BD68" s="36" t="s">
        <v>338</v>
      </c>
      <c r="BE68" s="36" t="s">
        <v>338</v>
      </c>
      <c r="BF68" s="36" t="s">
        <v>338</v>
      </c>
      <c r="BG68" s="36" t="s">
        <v>338</v>
      </c>
      <c r="BH68" s="36" t="s">
        <v>338</v>
      </c>
      <c r="BI68" s="36" t="s">
        <v>338</v>
      </c>
      <c r="BJ68" s="36" t="s">
        <v>338</v>
      </c>
      <c r="BK68" s="36" t="s">
        <v>338</v>
      </c>
      <c r="BL68" s="36" t="s">
        <v>338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338</v>
      </c>
      <c r="E69" s="36" t="s">
        <v>338</v>
      </c>
      <c r="F69" s="36" t="s">
        <v>338</v>
      </c>
      <c r="G69" s="36" t="s">
        <v>338</v>
      </c>
      <c r="H69" s="36" t="s">
        <v>338</v>
      </c>
      <c r="I69" s="36" t="s">
        <v>338</v>
      </c>
      <c r="J69" s="36" t="s">
        <v>338</v>
      </c>
      <c r="K69" s="36" t="s">
        <v>338</v>
      </c>
      <c r="L69" s="36" t="s">
        <v>338</v>
      </c>
      <c r="M69" s="36" t="s">
        <v>338</v>
      </c>
      <c r="N69" s="36" t="s">
        <v>338</v>
      </c>
      <c r="O69" s="36" t="s">
        <v>338</v>
      </c>
      <c r="P69" s="36" t="s">
        <v>338</v>
      </c>
      <c r="Q69" s="36" t="s">
        <v>338</v>
      </c>
      <c r="R69" s="36" t="s">
        <v>338</v>
      </c>
      <c r="S69" s="36" t="s">
        <v>338</v>
      </c>
      <c r="T69" s="36" t="s">
        <v>338</v>
      </c>
      <c r="U69" s="36" t="s">
        <v>338</v>
      </c>
      <c r="V69" s="36" t="s">
        <v>338</v>
      </c>
      <c r="W69" s="36" t="s">
        <v>338</v>
      </c>
      <c r="X69" s="36" t="s">
        <v>338</v>
      </c>
      <c r="Y69" s="36" t="s">
        <v>338</v>
      </c>
      <c r="Z69" s="36" t="s">
        <v>338</v>
      </c>
      <c r="AA69" s="36" t="s">
        <v>338</v>
      </c>
      <c r="AB69" s="36" t="s">
        <v>338</v>
      </c>
      <c r="AC69" s="36" t="s">
        <v>338</v>
      </c>
      <c r="AD69" s="36" t="s">
        <v>338</v>
      </c>
      <c r="AE69" s="36" t="s">
        <v>338</v>
      </c>
      <c r="AF69" s="36" t="s">
        <v>338</v>
      </c>
      <c r="AG69" s="36" t="s">
        <v>338</v>
      </c>
      <c r="AH69" s="36" t="s">
        <v>338</v>
      </c>
      <c r="AI69" s="36" t="s">
        <v>338</v>
      </c>
      <c r="AJ69" s="36" t="s">
        <v>338</v>
      </c>
      <c r="AK69" s="36" t="s">
        <v>338</v>
      </c>
      <c r="AL69" s="36" t="s">
        <v>338</v>
      </c>
      <c r="AM69" s="36" t="s">
        <v>338</v>
      </c>
      <c r="AN69" s="36" t="s">
        <v>338</v>
      </c>
      <c r="AO69" s="36" t="s">
        <v>338</v>
      </c>
      <c r="AP69" s="36" t="s">
        <v>338</v>
      </c>
      <c r="AQ69" s="36" t="s">
        <v>338</v>
      </c>
      <c r="AR69" s="36" t="s">
        <v>338</v>
      </c>
      <c r="AS69" s="36" t="s">
        <v>338</v>
      </c>
      <c r="AT69" s="36" t="s">
        <v>338</v>
      </c>
      <c r="AU69" s="36" t="s">
        <v>338</v>
      </c>
      <c r="AV69" s="36" t="s">
        <v>338</v>
      </c>
      <c r="AW69" s="36" t="s">
        <v>338</v>
      </c>
      <c r="AX69" s="36" t="s">
        <v>338</v>
      </c>
      <c r="AY69" s="36" t="s">
        <v>338</v>
      </c>
      <c r="AZ69" s="36" t="s">
        <v>338</v>
      </c>
      <c r="BA69" s="36" t="s">
        <v>338</v>
      </c>
      <c r="BB69" s="36" t="s">
        <v>338</v>
      </c>
      <c r="BC69" s="36" t="s">
        <v>338</v>
      </c>
      <c r="BD69" s="36" t="s">
        <v>338</v>
      </c>
      <c r="BE69" s="36" t="s">
        <v>338</v>
      </c>
      <c r="BF69" s="36" t="s">
        <v>338</v>
      </c>
      <c r="BG69" s="36" t="s">
        <v>338</v>
      </c>
      <c r="BH69" s="36" t="s">
        <v>338</v>
      </c>
      <c r="BI69" s="36" t="s">
        <v>338</v>
      </c>
      <c r="BJ69" s="36" t="s">
        <v>338</v>
      </c>
      <c r="BK69" s="36" t="s">
        <v>338</v>
      </c>
      <c r="BL69" s="36" t="s">
        <v>338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338</v>
      </c>
      <c r="E70" s="36" t="s">
        <v>338</v>
      </c>
      <c r="F70" s="36" t="s">
        <v>338</v>
      </c>
      <c r="G70" s="36" t="s">
        <v>338</v>
      </c>
      <c r="H70" s="36" t="s">
        <v>338</v>
      </c>
      <c r="I70" s="36" t="s">
        <v>338</v>
      </c>
      <c r="J70" s="36" t="s">
        <v>338</v>
      </c>
      <c r="K70" s="36" t="s">
        <v>338</v>
      </c>
      <c r="L70" s="36" t="s">
        <v>338</v>
      </c>
      <c r="M70" s="36" t="s">
        <v>338</v>
      </c>
      <c r="N70" s="36" t="s">
        <v>338</v>
      </c>
      <c r="O70" s="36" t="s">
        <v>338</v>
      </c>
      <c r="P70" s="36" t="s">
        <v>338</v>
      </c>
      <c r="Q70" s="36" t="s">
        <v>338</v>
      </c>
      <c r="R70" s="36" t="s">
        <v>338</v>
      </c>
      <c r="S70" s="36" t="s">
        <v>338</v>
      </c>
      <c r="T70" s="36" t="s">
        <v>338</v>
      </c>
      <c r="U70" s="36" t="s">
        <v>338</v>
      </c>
      <c r="V70" s="36" t="s">
        <v>338</v>
      </c>
      <c r="W70" s="36" t="s">
        <v>338</v>
      </c>
      <c r="X70" s="36" t="s">
        <v>338</v>
      </c>
      <c r="Y70" s="36" t="s">
        <v>338</v>
      </c>
      <c r="Z70" s="36" t="s">
        <v>338</v>
      </c>
      <c r="AA70" s="36" t="s">
        <v>338</v>
      </c>
      <c r="AB70" s="36" t="s">
        <v>338</v>
      </c>
      <c r="AC70" s="36" t="s">
        <v>338</v>
      </c>
      <c r="AD70" s="36" t="s">
        <v>338</v>
      </c>
      <c r="AE70" s="36" t="s">
        <v>338</v>
      </c>
      <c r="AF70" s="36" t="s">
        <v>338</v>
      </c>
      <c r="AG70" s="36" t="s">
        <v>338</v>
      </c>
      <c r="AH70" s="36" t="s">
        <v>338</v>
      </c>
      <c r="AI70" s="36" t="s">
        <v>338</v>
      </c>
      <c r="AJ70" s="36" t="s">
        <v>338</v>
      </c>
      <c r="AK70" s="36" t="s">
        <v>338</v>
      </c>
      <c r="AL70" s="36" t="s">
        <v>338</v>
      </c>
      <c r="AM70" s="36" t="s">
        <v>338</v>
      </c>
      <c r="AN70" s="36" t="s">
        <v>338</v>
      </c>
      <c r="AO70" s="36" t="s">
        <v>338</v>
      </c>
      <c r="AP70" s="36" t="s">
        <v>338</v>
      </c>
      <c r="AQ70" s="36" t="s">
        <v>338</v>
      </c>
      <c r="AR70" s="36" t="s">
        <v>338</v>
      </c>
      <c r="AS70" s="36" t="s">
        <v>338</v>
      </c>
      <c r="AT70" s="36" t="s">
        <v>338</v>
      </c>
      <c r="AU70" s="36" t="s">
        <v>338</v>
      </c>
      <c r="AV70" s="36" t="s">
        <v>338</v>
      </c>
      <c r="AW70" s="36" t="s">
        <v>338</v>
      </c>
      <c r="AX70" s="36" t="s">
        <v>338</v>
      </c>
      <c r="AY70" s="36" t="s">
        <v>338</v>
      </c>
      <c r="AZ70" s="36" t="s">
        <v>338</v>
      </c>
      <c r="BA70" s="36" t="s">
        <v>338</v>
      </c>
      <c r="BB70" s="36" t="s">
        <v>338</v>
      </c>
      <c r="BC70" s="36" t="s">
        <v>338</v>
      </c>
      <c r="BD70" s="36" t="s">
        <v>338</v>
      </c>
      <c r="BE70" s="36" t="s">
        <v>338</v>
      </c>
      <c r="BF70" s="36" t="s">
        <v>338</v>
      </c>
      <c r="BG70" s="36" t="s">
        <v>338</v>
      </c>
      <c r="BH70" s="36" t="s">
        <v>338</v>
      </c>
      <c r="BI70" s="36" t="s">
        <v>338</v>
      </c>
      <c r="BJ70" s="36" t="s">
        <v>338</v>
      </c>
      <c r="BK70" s="36" t="s">
        <v>338</v>
      </c>
      <c r="BL70" s="36" t="s">
        <v>338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338</v>
      </c>
      <c r="E71" s="36" t="s">
        <v>338</v>
      </c>
      <c r="F71" s="36" t="s">
        <v>338</v>
      </c>
      <c r="G71" s="36" t="s">
        <v>338</v>
      </c>
      <c r="H71" s="36" t="s">
        <v>338</v>
      </c>
      <c r="I71" s="36" t="s">
        <v>338</v>
      </c>
      <c r="J71" s="36" t="s">
        <v>338</v>
      </c>
      <c r="K71" s="36" t="s">
        <v>338</v>
      </c>
      <c r="L71" s="36" t="s">
        <v>338</v>
      </c>
      <c r="M71" s="36" t="s">
        <v>338</v>
      </c>
      <c r="N71" s="36" t="s">
        <v>338</v>
      </c>
      <c r="O71" s="36" t="s">
        <v>338</v>
      </c>
      <c r="P71" s="36" t="s">
        <v>338</v>
      </c>
      <c r="Q71" s="36" t="s">
        <v>338</v>
      </c>
      <c r="R71" s="36" t="s">
        <v>338</v>
      </c>
      <c r="S71" s="36" t="s">
        <v>338</v>
      </c>
      <c r="T71" s="36" t="s">
        <v>338</v>
      </c>
      <c r="U71" s="36" t="s">
        <v>338</v>
      </c>
      <c r="V71" s="36" t="s">
        <v>338</v>
      </c>
      <c r="W71" s="36" t="s">
        <v>338</v>
      </c>
      <c r="X71" s="36" t="s">
        <v>338</v>
      </c>
      <c r="Y71" s="36" t="s">
        <v>338</v>
      </c>
      <c r="Z71" s="36" t="s">
        <v>338</v>
      </c>
      <c r="AA71" s="36" t="s">
        <v>338</v>
      </c>
      <c r="AB71" s="36" t="s">
        <v>338</v>
      </c>
      <c r="AC71" s="36" t="s">
        <v>338</v>
      </c>
      <c r="AD71" s="36" t="s">
        <v>338</v>
      </c>
      <c r="AE71" s="36" t="s">
        <v>338</v>
      </c>
      <c r="AF71" s="36" t="s">
        <v>338</v>
      </c>
      <c r="AG71" s="36" t="s">
        <v>338</v>
      </c>
      <c r="AH71" s="36" t="s">
        <v>338</v>
      </c>
      <c r="AI71" s="36" t="s">
        <v>338</v>
      </c>
      <c r="AJ71" s="36" t="s">
        <v>338</v>
      </c>
      <c r="AK71" s="36" t="s">
        <v>338</v>
      </c>
      <c r="AL71" s="36" t="s">
        <v>338</v>
      </c>
      <c r="AM71" s="36" t="s">
        <v>338</v>
      </c>
      <c r="AN71" s="36" t="s">
        <v>338</v>
      </c>
      <c r="AO71" s="36" t="s">
        <v>338</v>
      </c>
      <c r="AP71" s="36" t="s">
        <v>338</v>
      </c>
      <c r="AQ71" s="36" t="s">
        <v>338</v>
      </c>
      <c r="AR71" s="36" t="s">
        <v>338</v>
      </c>
      <c r="AS71" s="36" t="s">
        <v>338</v>
      </c>
      <c r="AT71" s="36" t="s">
        <v>338</v>
      </c>
      <c r="AU71" s="36" t="s">
        <v>338</v>
      </c>
      <c r="AV71" s="36" t="s">
        <v>338</v>
      </c>
      <c r="AW71" s="36" t="s">
        <v>338</v>
      </c>
      <c r="AX71" s="36" t="s">
        <v>338</v>
      </c>
      <c r="AY71" s="36" t="s">
        <v>338</v>
      </c>
      <c r="AZ71" s="36" t="s">
        <v>338</v>
      </c>
      <c r="BA71" s="36" t="s">
        <v>338</v>
      </c>
      <c r="BB71" s="36" t="s">
        <v>338</v>
      </c>
      <c r="BC71" s="36" t="s">
        <v>338</v>
      </c>
      <c r="BD71" s="36" t="s">
        <v>338</v>
      </c>
      <c r="BE71" s="36" t="s">
        <v>338</v>
      </c>
      <c r="BF71" s="36" t="s">
        <v>338</v>
      </c>
      <c r="BG71" s="36" t="s">
        <v>338</v>
      </c>
      <c r="BH71" s="36" t="s">
        <v>338</v>
      </c>
      <c r="BI71" s="36" t="s">
        <v>338</v>
      </c>
      <c r="BJ71" s="36" t="s">
        <v>338</v>
      </c>
      <c r="BK71" s="36" t="s">
        <v>338</v>
      </c>
      <c r="BL71" s="36" t="s">
        <v>338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338</v>
      </c>
      <c r="E72" s="36" t="s">
        <v>338</v>
      </c>
      <c r="F72" s="36" t="s">
        <v>338</v>
      </c>
      <c r="G72" s="36" t="s">
        <v>338</v>
      </c>
      <c r="H72" s="36" t="s">
        <v>338</v>
      </c>
      <c r="I72" s="36" t="s">
        <v>338</v>
      </c>
      <c r="J72" s="36" t="s">
        <v>338</v>
      </c>
      <c r="K72" s="36" t="s">
        <v>338</v>
      </c>
      <c r="L72" s="36" t="s">
        <v>338</v>
      </c>
      <c r="M72" s="36" t="s">
        <v>338</v>
      </c>
      <c r="N72" s="36" t="s">
        <v>338</v>
      </c>
      <c r="O72" s="36" t="s">
        <v>338</v>
      </c>
      <c r="P72" s="36" t="s">
        <v>338</v>
      </c>
      <c r="Q72" s="36" t="s">
        <v>338</v>
      </c>
      <c r="R72" s="36" t="s">
        <v>338</v>
      </c>
      <c r="S72" s="36" t="s">
        <v>338</v>
      </c>
      <c r="T72" s="36" t="s">
        <v>338</v>
      </c>
      <c r="U72" s="36" t="s">
        <v>338</v>
      </c>
      <c r="V72" s="36" t="s">
        <v>338</v>
      </c>
      <c r="W72" s="36" t="s">
        <v>338</v>
      </c>
      <c r="X72" s="36" t="s">
        <v>338</v>
      </c>
      <c r="Y72" s="36" t="s">
        <v>338</v>
      </c>
      <c r="Z72" s="36" t="s">
        <v>338</v>
      </c>
      <c r="AA72" s="36" t="s">
        <v>338</v>
      </c>
      <c r="AB72" s="36" t="s">
        <v>338</v>
      </c>
      <c r="AC72" s="36" t="s">
        <v>338</v>
      </c>
      <c r="AD72" s="36" t="s">
        <v>338</v>
      </c>
      <c r="AE72" s="36" t="s">
        <v>338</v>
      </c>
      <c r="AF72" s="36" t="s">
        <v>338</v>
      </c>
      <c r="AG72" s="36" t="s">
        <v>338</v>
      </c>
      <c r="AH72" s="36" t="s">
        <v>338</v>
      </c>
      <c r="AI72" s="36" t="s">
        <v>338</v>
      </c>
      <c r="AJ72" s="36" t="s">
        <v>338</v>
      </c>
      <c r="AK72" s="36" t="s">
        <v>338</v>
      </c>
      <c r="AL72" s="36" t="s">
        <v>338</v>
      </c>
      <c r="AM72" s="36" t="s">
        <v>338</v>
      </c>
      <c r="AN72" s="36" t="s">
        <v>338</v>
      </c>
      <c r="AO72" s="36" t="s">
        <v>338</v>
      </c>
      <c r="AP72" s="36" t="s">
        <v>338</v>
      </c>
      <c r="AQ72" s="36" t="s">
        <v>338</v>
      </c>
      <c r="AR72" s="36" t="s">
        <v>338</v>
      </c>
      <c r="AS72" s="36" t="s">
        <v>338</v>
      </c>
      <c r="AT72" s="36" t="s">
        <v>338</v>
      </c>
      <c r="AU72" s="36" t="s">
        <v>338</v>
      </c>
      <c r="AV72" s="36" t="s">
        <v>338</v>
      </c>
      <c r="AW72" s="36" t="s">
        <v>338</v>
      </c>
      <c r="AX72" s="36" t="s">
        <v>338</v>
      </c>
      <c r="AY72" s="36" t="s">
        <v>338</v>
      </c>
      <c r="AZ72" s="36" t="s">
        <v>338</v>
      </c>
      <c r="BA72" s="36" t="s">
        <v>338</v>
      </c>
      <c r="BB72" s="36" t="s">
        <v>338</v>
      </c>
      <c r="BC72" s="36" t="s">
        <v>338</v>
      </c>
      <c r="BD72" s="36" t="s">
        <v>338</v>
      </c>
      <c r="BE72" s="36" t="s">
        <v>338</v>
      </c>
      <c r="BF72" s="36" t="s">
        <v>338</v>
      </c>
      <c r="BG72" s="36" t="s">
        <v>338</v>
      </c>
      <c r="BH72" s="36" t="s">
        <v>338</v>
      </c>
      <c r="BI72" s="36" t="s">
        <v>338</v>
      </c>
      <c r="BJ72" s="36" t="s">
        <v>338</v>
      </c>
      <c r="BK72" s="36" t="s">
        <v>338</v>
      </c>
      <c r="BL72" s="36" t="s">
        <v>338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338</v>
      </c>
      <c r="E73" s="36" t="s">
        <v>338</v>
      </c>
      <c r="F73" s="36" t="s">
        <v>338</v>
      </c>
      <c r="G73" s="36" t="s">
        <v>338</v>
      </c>
      <c r="H73" s="36" t="s">
        <v>338</v>
      </c>
      <c r="I73" s="36" t="s">
        <v>338</v>
      </c>
      <c r="J73" s="36" t="s">
        <v>338</v>
      </c>
      <c r="K73" s="36" t="s">
        <v>338</v>
      </c>
      <c r="L73" s="36" t="s">
        <v>338</v>
      </c>
      <c r="M73" s="36" t="s">
        <v>338</v>
      </c>
      <c r="N73" s="36" t="s">
        <v>338</v>
      </c>
      <c r="O73" s="36" t="s">
        <v>338</v>
      </c>
      <c r="P73" s="36" t="s">
        <v>338</v>
      </c>
      <c r="Q73" s="36" t="s">
        <v>338</v>
      </c>
      <c r="R73" s="36" t="s">
        <v>338</v>
      </c>
      <c r="S73" s="36" t="s">
        <v>338</v>
      </c>
      <c r="T73" s="36" t="s">
        <v>338</v>
      </c>
      <c r="U73" s="36" t="s">
        <v>338</v>
      </c>
      <c r="V73" s="36" t="s">
        <v>338</v>
      </c>
      <c r="W73" s="36" t="s">
        <v>338</v>
      </c>
      <c r="X73" s="36" t="s">
        <v>338</v>
      </c>
      <c r="Y73" s="36" t="s">
        <v>338</v>
      </c>
      <c r="Z73" s="36" t="s">
        <v>338</v>
      </c>
      <c r="AA73" s="36" t="s">
        <v>338</v>
      </c>
      <c r="AB73" s="36" t="s">
        <v>338</v>
      </c>
      <c r="AC73" s="36" t="s">
        <v>338</v>
      </c>
      <c r="AD73" s="36" t="s">
        <v>338</v>
      </c>
      <c r="AE73" s="36" t="s">
        <v>338</v>
      </c>
      <c r="AF73" s="36" t="s">
        <v>338</v>
      </c>
      <c r="AG73" s="36" t="s">
        <v>338</v>
      </c>
      <c r="AH73" s="36" t="s">
        <v>338</v>
      </c>
      <c r="AI73" s="36" t="s">
        <v>338</v>
      </c>
      <c r="AJ73" s="36" t="s">
        <v>338</v>
      </c>
      <c r="AK73" s="36" t="s">
        <v>338</v>
      </c>
      <c r="AL73" s="36" t="s">
        <v>338</v>
      </c>
      <c r="AM73" s="36" t="s">
        <v>338</v>
      </c>
      <c r="AN73" s="36" t="s">
        <v>338</v>
      </c>
      <c r="AO73" s="36" t="s">
        <v>338</v>
      </c>
      <c r="AP73" s="36" t="s">
        <v>338</v>
      </c>
      <c r="AQ73" s="36" t="s">
        <v>338</v>
      </c>
      <c r="AR73" s="36" t="s">
        <v>338</v>
      </c>
      <c r="AS73" s="36" t="s">
        <v>338</v>
      </c>
      <c r="AT73" s="36" t="s">
        <v>338</v>
      </c>
      <c r="AU73" s="36" t="s">
        <v>338</v>
      </c>
      <c r="AV73" s="36" t="s">
        <v>338</v>
      </c>
      <c r="AW73" s="36" t="s">
        <v>338</v>
      </c>
      <c r="AX73" s="36" t="s">
        <v>338</v>
      </c>
      <c r="AY73" s="36" t="s">
        <v>338</v>
      </c>
      <c r="AZ73" s="36" t="s">
        <v>338</v>
      </c>
      <c r="BA73" s="36" t="s">
        <v>338</v>
      </c>
      <c r="BB73" s="36" t="s">
        <v>338</v>
      </c>
      <c r="BC73" s="36" t="s">
        <v>338</v>
      </c>
      <c r="BD73" s="36" t="s">
        <v>338</v>
      </c>
      <c r="BE73" s="36" t="s">
        <v>338</v>
      </c>
      <c r="BF73" s="36" t="s">
        <v>338</v>
      </c>
      <c r="BG73" s="36" t="s">
        <v>338</v>
      </c>
      <c r="BH73" s="36" t="s">
        <v>338</v>
      </c>
      <c r="BI73" s="36" t="s">
        <v>338</v>
      </c>
      <c r="BJ73" s="36" t="s">
        <v>338</v>
      </c>
      <c r="BK73" s="36" t="s">
        <v>338</v>
      </c>
      <c r="BL73" s="36" t="s">
        <v>338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338</v>
      </c>
      <c r="E74" s="36" t="s">
        <v>338</v>
      </c>
      <c r="F74" s="36" t="s">
        <v>338</v>
      </c>
      <c r="G74" s="36" t="s">
        <v>338</v>
      </c>
      <c r="H74" s="36" t="s">
        <v>338</v>
      </c>
      <c r="I74" s="36" t="s">
        <v>338</v>
      </c>
      <c r="J74" s="36" t="s">
        <v>338</v>
      </c>
      <c r="K74" s="36" t="s">
        <v>338</v>
      </c>
      <c r="L74" s="36" t="s">
        <v>338</v>
      </c>
      <c r="M74" s="36" t="s">
        <v>338</v>
      </c>
      <c r="N74" s="36" t="s">
        <v>338</v>
      </c>
      <c r="O74" s="36" t="s">
        <v>338</v>
      </c>
      <c r="P74" s="36" t="s">
        <v>338</v>
      </c>
      <c r="Q74" s="36" t="s">
        <v>338</v>
      </c>
      <c r="R74" s="36" t="s">
        <v>338</v>
      </c>
      <c r="S74" s="36" t="s">
        <v>338</v>
      </c>
      <c r="T74" s="36" t="s">
        <v>338</v>
      </c>
      <c r="U74" s="36" t="s">
        <v>338</v>
      </c>
      <c r="V74" s="36" t="s">
        <v>338</v>
      </c>
      <c r="W74" s="36" t="s">
        <v>338</v>
      </c>
      <c r="X74" s="36" t="s">
        <v>338</v>
      </c>
      <c r="Y74" s="36" t="s">
        <v>338</v>
      </c>
      <c r="Z74" s="36" t="s">
        <v>338</v>
      </c>
      <c r="AA74" s="36" t="s">
        <v>338</v>
      </c>
      <c r="AB74" s="36" t="s">
        <v>338</v>
      </c>
      <c r="AC74" s="36" t="s">
        <v>338</v>
      </c>
      <c r="AD74" s="36" t="s">
        <v>338</v>
      </c>
      <c r="AE74" s="36" t="s">
        <v>338</v>
      </c>
      <c r="AF74" s="36" t="s">
        <v>338</v>
      </c>
      <c r="AG74" s="36" t="s">
        <v>338</v>
      </c>
      <c r="AH74" s="36" t="s">
        <v>338</v>
      </c>
      <c r="AI74" s="36" t="s">
        <v>338</v>
      </c>
      <c r="AJ74" s="36" t="s">
        <v>338</v>
      </c>
      <c r="AK74" s="36" t="s">
        <v>338</v>
      </c>
      <c r="AL74" s="36" t="s">
        <v>338</v>
      </c>
      <c r="AM74" s="36" t="s">
        <v>338</v>
      </c>
      <c r="AN74" s="36" t="s">
        <v>338</v>
      </c>
      <c r="AO74" s="36" t="s">
        <v>338</v>
      </c>
      <c r="AP74" s="36" t="s">
        <v>338</v>
      </c>
      <c r="AQ74" s="36" t="s">
        <v>338</v>
      </c>
      <c r="AR74" s="36" t="s">
        <v>338</v>
      </c>
      <c r="AS74" s="36" t="s">
        <v>338</v>
      </c>
      <c r="AT74" s="36" t="s">
        <v>338</v>
      </c>
      <c r="AU74" s="36" t="s">
        <v>338</v>
      </c>
      <c r="AV74" s="36" t="s">
        <v>338</v>
      </c>
      <c r="AW74" s="36" t="s">
        <v>338</v>
      </c>
      <c r="AX74" s="36" t="s">
        <v>338</v>
      </c>
      <c r="AY74" s="36" t="s">
        <v>338</v>
      </c>
      <c r="AZ74" s="36" t="s">
        <v>338</v>
      </c>
      <c r="BA74" s="36" t="s">
        <v>338</v>
      </c>
      <c r="BB74" s="36" t="s">
        <v>338</v>
      </c>
      <c r="BC74" s="36" t="s">
        <v>338</v>
      </c>
      <c r="BD74" s="36" t="s">
        <v>338</v>
      </c>
      <c r="BE74" s="36" t="s">
        <v>338</v>
      </c>
      <c r="BF74" s="36" t="s">
        <v>338</v>
      </c>
      <c r="BG74" s="36" t="s">
        <v>338</v>
      </c>
      <c r="BH74" s="36" t="s">
        <v>338</v>
      </c>
      <c r="BI74" s="36" t="s">
        <v>338</v>
      </c>
      <c r="BJ74" s="36" t="s">
        <v>338</v>
      </c>
      <c r="BK74" s="36" t="s">
        <v>338</v>
      </c>
      <c r="BL74" s="36" t="s">
        <v>338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338</v>
      </c>
      <c r="E75" s="36" t="s">
        <v>338</v>
      </c>
      <c r="F75" s="36" t="s">
        <v>338</v>
      </c>
      <c r="G75" s="36" t="s">
        <v>338</v>
      </c>
      <c r="H75" s="36" t="s">
        <v>338</v>
      </c>
      <c r="I75" s="36" t="s">
        <v>338</v>
      </c>
      <c r="J75" s="36" t="s">
        <v>338</v>
      </c>
      <c r="K75" s="36" t="s">
        <v>338</v>
      </c>
      <c r="L75" s="36" t="s">
        <v>338</v>
      </c>
      <c r="M75" s="36" t="s">
        <v>338</v>
      </c>
      <c r="N75" s="36" t="s">
        <v>338</v>
      </c>
      <c r="O75" s="36" t="s">
        <v>338</v>
      </c>
      <c r="P75" s="36" t="s">
        <v>338</v>
      </c>
      <c r="Q75" s="36" t="s">
        <v>338</v>
      </c>
      <c r="R75" s="36" t="s">
        <v>338</v>
      </c>
      <c r="S75" s="36" t="s">
        <v>338</v>
      </c>
      <c r="T75" s="36" t="s">
        <v>338</v>
      </c>
      <c r="U75" s="36" t="s">
        <v>338</v>
      </c>
      <c r="V75" s="36" t="s">
        <v>338</v>
      </c>
      <c r="W75" s="36" t="s">
        <v>338</v>
      </c>
      <c r="X75" s="36" t="s">
        <v>338</v>
      </c>
      <c r="Y75" s="36" t="s">
        <v>338</v>
      </c>
      <c r="Z75" s="36" t="s">
        <v>338</v>
      </c>
      <c r="AA75" s="36" t="s">
        <v>338</v>
      </c>
      <c r="AB75" s="36" t="s">
        <v>338</v>
      </c>
      <c r="AC75" s="36" t="s">
        <v>338</v>
      </c>
      <c r="AD75" s="36" t="s">
        <v>338</v>
      </c>
      <c r="AE75" s="36" t="s">
        <v>338</v>
      </c>
      <c r="AF75" s="36" t="s">
        <v>338</v>
      </c>
      <c r="AG75" s="36" t="s">
        <v>338</v>
      </c>
      <c r="AH75" s="36" t="s">
        <v>338</v>
      </c>
      <c r="AI75" s="36" t="s">
        <v>338</v>
      </c>
      <c r="AJ75" s="36" t="s">
        <v>338</v>
      </c>
      <c r="AK75" s="36" t="s">
        <v>338</v>
      </c>
      <c r="AL75" s="36" t="s">
        <v>338</v>
      </c>
      <c r="AM75" s="36" t="s">
        <v>338</v>
      </c>
      <c r="AN75" s="36" t="s">
        <v>338</v>
      </c>
      <c r="AO75" s="36" t="s">
        <v>338</v>
      </c>
      <c r="AP75" s="36" t="s">
        <v>338</v>
      </c>
      <c r="AQ75" s="36" t="s">
        <v>338</v>
      </c>
      <c r="AR75" s="36" t="s">
        <v>338</v>
      </c>
      <c r="AS75" s="36" t="s">
        <v>338</v>
      </c>
      <c r="AT75" s="36" t="s">
        <v>338</v>
      </c>
      <c r="AU75" s="36" t="s">
        <v>338</v>
      </c>
      <c r="AV75" s="36" t="s">
        <v>338</v>
      </c>
      <c r="AW75" s="36" t="s">
        <v>338</v>
      </c>
      <c r="AX75" s="36" t="s">
        <v>338</v>
      </c>
      <c r="AY75" s="36" t="s">
        <v>338</v>
      </c>
      <c r="AZ75" s="36" t="s">
        <v>338</v>
      </c>
      <c r="BA75" s="36" t="s">
        <v>338</v>
      </c>
      <c r="BB75" s="36" t="s">
        <v>338</v>
      </c>
      <c r="BC75" s="36" t="s">
        <v>338</v>
      </c>
      <c r="BD75" s="36" t="s">
        <v>338</v>
      </c>
      <c r="BE75" s="36" t="s">
        <v>338</v>
      </c>
      <c r="BF75" s="36" t="s">
        <v>338</v>
      </c>
      <c r="BG75" s="36" t="s">
        <v>338</v>
      </c>
      <c r="BH75" s="36" t="s">
        <v>338</v>
      </c>
      <c r="BI75" s="36" t="s">
        <v>338</v>
      </c>
      <c r="BJ75" s="36" t="s">
        <v>338</v>
      </c>
      <c r="BK75" s="36" t="s">
        <v>338</v>
      </c>
      <c r="BL75" s="36" t="s">
        <v>338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338</v>
      </c>
      <c r="E76" s="36" t="s">
        <v>338</v>
      </c>
      <c r="F76" s="36" t="s">
        <v>338</v>
      </c>
      <c r="G76" s="36" t="s">
        <v>338</v>
      </c>
      <c r="H76" s="36" t="s">
        <v>338</v>
      </c>
      <c r="I76" s="36" t="s">
        <v>338</v>
      </c>
      <c r="J76" s="36" t="s">
        <v>338</v>
      </c>
      <c r="K76" s="36" t="s">
        <v>338</v>
      </c>
      <c r="L76" s="36" t="s">
        <v>338</v>
      </c>
      <c r="M76" s="36" t="s">
        <v>338</v>
      </c>
      <c r="N76" s="36" t="s">
        <v>338</v>
      </c>
      <c r="O76" s="36" t="s">
        <v>338</v>
      </c>
      <c r="P76" s="36" t="s">
        <v>338</v>
      </c>
      <c r="Q76" s="36" t="s">
        <v>338</v>
      </c>
      <c r="R76" s="36" t="s">
        <v>338</v>
      </c>
      <c r="S76" s="36" t="s">
        <v>338</v>
      </c>
      <c r="T76" s="36" t="s">
        <v>338</v>
      </c>
      <c r="U76" s="36" t="s">
        <v>338</v>
      </c>
      <c r="V76" s="36" t="s">
        <v>338</v>
      </c>
      <c r="W76" s="36" t="s">
        <v>338</v>
      </c>
      <c r="X76" s="36" t="s">
        <v>338</v>
      </c>
      <c r="Y76" s="36" t="s">
        <v>338</v>
      </c>
      <c r="Z76" s="36" t="s">
        <v>338</v>
      </c>
      <c r="AA76" s="36" t="s">
        <v>338</v>
      </c>
      <c r="AB76" s="36" t="s">
        <v>338</v>
      </c>
      <c r="AC76" s="36" t="s">
        <v>338</v>
      </c>
      <c r="AD76" s="36" t="s">
        <v>338</v>
      </c>
      <c r="AE76" s="36" t="s">
        <v>338</v>
      </c>
      <c r="AF76" s="36" t="s">
        <v>338</v>
      </c>
      <c r="AG76" s="36" t="s">
        <v>338</v>
      </c>
      <c r="AH76" s="36" t="s">
        <v>338</v>
      </c>
      <c r="AI76" s="36" t="s">
        <v>338</v>
      </c>
      <c r="AJ76" s="36" t="s">
        <v>338</v>
      </c>
      <c r="AK76" s="36" t="s">
        <v>338</v>
      </c>
      <c r="AL76" s="36" t="s">
        <v>338</v>
      </c>
      <c r="AM76" s="36" t="s">
        <v>338</v>
      </c>
      <c r="AN76" s="36" t="s">
        <v>338</v>
      </c>
      <c r="AO76" s="36" t="s">
        <v>338</v>
      </c>
      <c r="AP76" s="36" t="s">
        <v>338</v>
      </c>
      <c r="AQ76" s="36" t="s">
        <v>338</v>
      </c>
      <c r="AR76" s="36" t="s">
        <v>338</v>
      </c>
      <c r="AS76" s="36" t="s">
        <v>338</v>
      </c>
      <c r="AT76" s="36" t="s">
        <v>338</v>
      </c>
      <c r="AU76" s="36" t="s">
        <v>338</v>
      </c>
      <c r="AV76" s="36" t="s">
        <v>338</v>
      </c>
      <c r="AW76" s="36" t="s">
        <v>338</v>
      </c>
      <c r="AX76" s="36" t="s">
        <v>338</v>
      </c>
      <c r="AY76" s="36" t="s">
        <v>338</v>
      </c>
      <c r="AZ76" s="36" t="s">
        <v>338</v>
      </c>
      <c r="BA76" s="36" t="s">
        <v>338</v>
      </c>
      <c r="BB76" s="36" t="s">
        <v>338</v>
      </c>
      <c r="BC76" s="36" t="s">
        <v>338</v>
      </c>
      <c r="BD76" s="36" t="s">
        <v>338</v>
      </c>
      <c r="BE76" s="36" t="s">
        <v>338</v>
      </c>
      <c r="BF76" s="36" t="s">
        <v>338</v>
      </c>
      <c r="BG76" s="36" t="s">
        <v>338</v>
      </c>
      <c r="BH76" s="36" t="s">
        <v>338</v>
      </c>
      <c r="BI76" s="36" t="s">
        <v>338</v>
      </c>
      <c r="BJ76" s="36" t="s">
        <v>338</v>
      </c>
      <c r="BK76" s="36" t="s">
        <v>338</v>
      </c>
      <c r="BL76" s="36" t="s">
        <v>338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338</v>
      </c>
      <c r="E77" s="36" t="s">
        <v>338</v>
      </c>
      <c r="F77" s="36" t="s">
        <v>338</v>
      </c>
      <c r="G77" s="36" t="s">
        <v>338</v>
      </c>
      <c r="H77" s="36" t="s">
        <v>338</v>
      </c>
      <c r="I77" s="36" t="s">
        <v>338</v>
      </c>
      <c r="J77" s="36" t="s">
        <v>338</v>
      </c>
      <c r="K77" s="36" t="s">
        <v>338</v>
      </c>
      <c r="L77" s="36" t="s">
        <v>338</v>
      </c>
      <c r="M77" s="36" t="s">
        <v>338</v>
      </c>
      <c r="N77" s="36" t="s">
        <v>338</v>
      </c>
      <c r="O77" s="36" t="s">
        <v>338</v>
      </c>
      <c r="P77" s="36" t="s">
        <v>338</v>
      </c>
      <c r="Q77" s="36" t="s">
        <v>338</v>
      </c>
      <c r="R77" s="36" t="s">
        <v>338</v>
      </c>
      <c r="S77" s="36" t="s">
        <v>338</v>
      </c>
      <c r="T77" s="36" t="s">
        <v>338</v>
      </c>
      <c r="U77" s="36" t="s">
        <v>338</v>
      </c>
      <c r="V77" s="36" t="s">
        <v>338</v>
      </c>
      <c r="W77" s="36" t="s">
        <v>338</v>
      </c>
      <c r="X77" s="36" t="s">
        <v>338</v>
      </c>
      <c r="Y77" s="36" t="s">
        <v>338</v>
      </c>
      <c r="Z77" s="36" t="s">
        <v>338</v>
      </c>
      <c r="AA77" s="36" t="s">
        <v>338</v>
      </c>
      <c r="AB77" s="36" t="s">
        <v>338</v>
      </c>
      <c r="AC77" s="36" t="s">
        <v>338</v>
      </c>
      <c r="AD77" s="36" t="s">
        <v>338</v>
      </c>
      <c r="AE77" s="36" t="s">
        <v>338</v>
      </c>
      <c r="AF77" s="36" t="s">
        <v>338</v>
      </c>
      <c r="AG77" s="36" t="s">
        <v>338</v>
      </c>
      <c r="AH77" s="36" t="s">
        <v>338</v>
      </c>
      <c r="AI77" s="36" t="s">
        <v>338</v>
      </c>
      <c r="AJ77" s="36" t="s">
        <v>338</v>
      </c>
      <c r="AK77" s="36" t="s">
        <v>338</v>
      </c>
      <c r="AL77" s="36" t="s">
        <v>338</v>
      </c>
      <c r="AM77" s="36" t="s">
        <v>338</v>
      </c>
      <c r="AN77" s="36" t="s">
        <v>338</v>
      </c>
      <c r="AO77" s="36" t="s">
        <v>338</v>
      </c>
      <c r="AP77" s="36" t="s">
        <v>338</v>
      </c>
      <c r="AQ77" s="36" t="s">
        <v>338</v>
      </c>
      <c r="AR77" s="36" t="s">
        <v>338</v>
      </c>
      <c r="AS77" s="36" t="s">
        <v>338</v>
      </c>
      <c r="AT77" s="36" t="s">
        <v>338</v>
      </c>
      <c r="AU77" s="36" t="s">
        <v>338</v>
      </c>
      <c r="AV77" s="36" t="s">
        <v>338</v>
      </c>
      <c r="AW77" s="36" t="s">
        <v>338</v>
      </c>
      <c r="AX77" s="36" t="s">
        <v>338</v>
      </c>
      <c r="AY77" s="36" t="s">
        <v>338</v>
      </c>
      <c r="AZ77" s="36" t="s">
        <v>338</v>
      </c>
      <c r="BA77" s="36" t="s">
        <v>338</v>
      </c>
      <c r="BB77" s="36" t="s">
        <v>338</v>
      </c>
      <c r="BC77" s="36" t="s">
        <v>338</v>
      </c>
      <c r="BD77" s="36" t="s">
        <v>338</v>
      </c>
      <c r="BE77" s="36" t="s">
        <v>338</v>
      </c>
      <c r="BF77" s="36" t="s">
        <v>338</v>
      </c>
      <c r="BG77" s="36" t="s">
        <v>338</v>
      </c>
      <c r="BH77" s="36" t="s">
        <v>338</v>
      </c>
      <c r="BI77" s="36" t="s">
        <v>338</v>
      </c>
      <c r="BJ77" s="36" t="s">
        <v>338</v>
      </c>
      <c r="BK77" s="36" t="s">
        <v>338</v>
      </c>
      <c r="BL77" s="36" t="s">
        <v>338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338</v>
      </c>
      <c r="E78" s="36" t="s">
        <v>338</v>
      </c>
      <c r="F78" s="36" t="s">
        <v>338</v>
      </c>
      <c r="G78" s="36" t="s">
        <v>338</v>
      </c>
      <c r="H78" s="36" t="s">
        <v>338</v>
      </c>
      <c r="I78" s="36" t="s">
        <v>338</v>
      </c>
      <c r="J78" s="36" t="s">
        <v>338</v>
      </c>
      <c r="K78" s="36" t="s">
        <v>338</v>
      </c>
      <c r="L78" s="36" t="s">
        <v>338</v>
      </c>
      <c r="M78" s="36" t="s">
        <v>338</v>
      </c>
      <c r="N78" s="36" t="s">
        <v>338</v>
      </c>
      <c r="O78" s="36" t="s">
        <v>338</v>
      </c>
      <c r="P78" s="36" t="s">
        <v>338</v>
      </c>
      <c r="Q78" s="36" t="s">
        <v>338</v>
      </c>
      <c r="R78" s="36" t="s">
        <v>338</v>
      </c>
      <c r="S78" s="36" t="s">
        <v>338</v>
      </c>
      <c r="T78" s="36" t="s">
        <v>338</v>
      </c>
      <c r="U78" s="36" t="s">
        <v>338</v>
      </c>
      <c r="V78" s="36" t="s">
        <v>338</v>
      </c>
      <c r="W78" s="36" t="s">
        <v>338</v>
      </c>
      <c r="X78" s="36" t="s">
        <v>338</v>
      </c>
      <c r="Y78" s="36" t="s">
        <v>338</v>
      </c>
      <c r="Z78" s="36" t="s">
        <v>338</v>
      </c>
      <c r="AA78" s="36" t="s">
        <v>338</v>
      </c>
      <c r="AB78" s="36" t="s">
        <v>338</v>
      </c>
      <c r="AC78" s="36" t="s">
        <v>338</v>
      </c>
      <c r="AD78" s="36" t="s">
        <v>338</v>
      </c>
      <c r="AE78" s="36" t="s">
        <v>338</v>
      </c>
      <c r="AF78" s="36" t="s">
        <v>338</v>
      </c>
      <c r="AG78" s="36" t="s">
        <v>338</v>
      </c>
      <c r="AH78" s="36" t="s">
        <v>338</v>
      </c>
      <c r="AI78" s="36" t="s">
        <v>338</v>
      </c>
      <c r="AJ78" s="36" t="s">
        <v>338</v>
      </c>
      <c r="AK78" s="36" t="s">
        <v>338</v>
      </c>
      <c r="AL78" s="36" t="s">
        <v>338</v>
      </c>
      <c r="AM78" s="36" t="s">
        <v>338</v>
      </c>
      <c r="AN78" s="36" t="s">
        <v>338</v>
      </c>
      <c r="AO78" s="36" t="s">
        <v>338</v>
      </c>
      <c r="AP78" s="36" t="s">
        <v>338</v>
      </c>
      <c r="AQ78" s="36" t="s">
        <v>338</v>
      </c>
      <c r="AR78" s="36" t="s">
        <v>338</v>
      </c>
      <c r="AS78" s="36" t="s">
        <v>338</v>
      </c>
      <c r="AT78" s="36" t="s">
        <v>338</v>
      </c>
      <c r="AU78" s="36" t="s">
        <v>338</v>
      </c>
      <c r="AV78" s="36" t="s">
        <v>338</v>
      </c>
      <c r="AW78" s="36" t="s">
        <v>338</v>
      </c>
      <c r="AX78" s="36" t="s">
        <v>338</v>
      </c>
      <c r="AY78" s="36" t="s">
        <v>338</v>
      </c>
      <c r="AZ78" s="36" t="s">
        <v>338</v>
      </c>
      <c r="BA78" s="36" t="s">
        <v>338</v>
      </c>
      <c r="BB78" s="36" t="s">
        <v>338</v>
      </c>
      <c r="BC78" s="36" t="s">
        <v>338</v>
      </c>
      <c r="BD78" s="36" t="s">
        <v>338</v>
      </c>
      <c r="BE78" s="36" t="s">
        <v>338</v>
      </c>
      <c r="BF78" s="36" t="s">
        <v>338</v>
      </c>
      <c r="BG78" s="36" t="s">
        <v>338</v>
      </c>
      <c r="BH78" s="36" t="s">
        <v>338</v>
      </c>
      <c r="BI78" s="36" t="s">
        <v>338</v>
      </c>
      <c r="BJ78" s="36" t="s">
        <v>338</v>
      </c>
      <c r="BK78" s="36" t="s">
        <v>338</v>
      </c>
      <c r="BL78" s="36" t="s">
        <v>338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338</v>
      </c>
      <c r="E79" s="36" t="s">
        <v>338</v>
      </c>
      <c r="F79" s="36" t="s">
        <v>338</v>
      </c>
      <c r="G79" s="36" t="s">
        <v>338</v>
      </c>
      <c r="H79" s="36" t="s">
        <v>338</v>
      </c>
      <c r="I79" s="36" t="s">
        <v>338</v>
      </c>
      <c r="J79" s="36" t="s">
        <v>338</v>
      </c>
      <c r="K79" s="36" t="s">
        <v>338</v>
      </c>
      <c r="L79" s="36" t="s">
        <v>338</v>
      </c>
      <c r="M79" s="36" t="s">
        <v>338</v>
      </c>
      <c r="N79" s="36" t="s">
        <v>338</v>
      </c>
      <c r="O79" s="36" t="s">
        <v>338</v>
      </c>
      <c r="P79" s="36" t="s">
        <v>338</v>
      </c>
      <c r="Q79" s="36" t="s">
        <v>338</v>
      </c>
      <c r="R79" s="36" t="s">
        <v>338</v>
      </c>
      <c r="S79" s="36" t="s">
        <v>338</v>
      </c>
      <c r="T79" s="36" t="s">
        <v>338</v>
      </c>
      <c r="U79" s="36" t="s">
        <v>338</v>
      </c>
      <c r="V79" s="36" t="s">
        <v>338</v>
      </c>
      <c r="W79" s="36" t="s">
        <v>338</v>
      </c>
      <c r="X79" s="36" t="s">
        <v>338</v>
      </c>
      <c r="Y79" s="36" t="s">
        <v>338</v>
      </c>
      <c r="Z79" s="36" t="s">
        <v>338</v>
      </c>
      <c r="AA79" s="36" t="s">
        <v>338</v>
      </c>
      <c r="AB79" s="36" t="s">
        <v>338</v>
      </c>
      <c r="AC79" s="36" t="s">
        <v>338</v>
      </c>
      <c r="AD79" s="36" t="s">
        <v>338</v>
      </c>
      <c r="AE79" s="36" t="s">
        <v>338</v>
      </c>
      <c r="AF79" s="36" t="s">
        <v>338</v>
      </c>
      <c r="AG79" s="36" t="s">
        <v>338</v>
      </c>
      <c r="AH79" s="36" t="s">
        <v>338</v>
      </c>
      <c r="AI79" s="36" t="s">
        <v>338</v>
      </c>
      <c r="AJ79" s="36" t="s">
        <v>338</v>
      </c>
      <c r="AK79" s="36" t="s">
        <v>338</v>
      </c>
      <c r="AL79" s="36" t="s">
        <v>338</v>
      </c>
      <c r="AM79" s="36" t="s">
        <v>338</v>
      </c>
      <c r="AN79" s="36" t="s">
        <v>338</v>
      </c>
      <c r="AO79" s="36" t="s">
        <v>338</v>
      </c>
      <c r="AP79" s="36" t="s">
        <v>338</v>
      </c>
      <c r="AQ79" s="36" t="s">
        <v>338</v>
      </c>
      <c r="AR79" s="36" t="s">
        <v>338</v>
      </c>
      <c r="AS79" s="36" t="s">
        <v>338</v>
      </c>
      <c r="AT79" s="36" t="s">
        <v>338</v>
      </c>
      <c r="AU79" s="36" t="s">
        <v>338</v>
      </c>
      <c r="AV79" s="36" t="s">
        <v>338</v>
      </c>
      <c r="AW79" s="36" t="s">
        <v>338</v>
      </c>
      <c r="AX79" s="36" t="s">
        <v>338</v>
      </c>
      <c r="AY79" s="36" t="s">
        <v>338</v>
      </c>
      <c r="AZ79" s="36" t="s">
        <v>338</v>
      </c>
      <c r="BA79" s="36" t="s">
        <v>338</v>
      </c>
      <c r="BB79" s="36" t="s">
        <v>338</v>
      </c>
      <c r="BC79" s="36" t="s">
        <v>338</v>
      </c>
      <c r="BD79" s="36" t="s">
        <v>338</v>
      </c>
      <c r="BE79" s="36" t="s">
        <v>338</v>
      </c>
      <c r="BF79" s="36" t="s">
        <v>338</v>
      </c>
      <c r="BG79" s="36" t="s">
        <v>338</v>
      </c>
      <c r="BH79" s="36" t="s">
        <v>338</v>
      </c>
      <c r="BI79" s="36" t="s">
        <v>338</v>
      </c>
      <c r="BJ79" s="36" t="s">
        <v>338</v>
      </c>
      <c r="BK79" s="36" t="s">
        <v>338</v>
      </c>
      <c r="BL79" s="36" t="s">
        <v>338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338</v>
      </c>
      <c r="E80" s="36" t="s">
        <v>338</v>
      </c>
      <c r="F80" s="36" t="s">
        <v>338</v>
      </c>
      <c r="G80" s="36" t="s">
        <v>338</v>
      </c>
      <c r="H80" s="36" t="s">
        <v>338</v>
      </c>
      <c r="I80" s="36" t="s">
        <v>338</v>
      </c>
      <c r="J80" s="36" t="s">
        <v>338</v>
      </c>
      <c r="K80" s="36" t="s">
        <v>338</v>
      </c>
      <c r="L80" s="36" t="s">
        <v>338</v>
      </c>
      <c r="M80" s="36" t="s">
        <v>338</v>
      </c>
      <c r="N80" s="36" t="s">
        <v>338</v>
      </c>
      <c r="O80" s="36" t="s">
        <v>338</v>
      </c>
      <c r="P80" s="36" t="s">
        <v>338</v>
      </c>
      <c r="Q80" s="36" t="s">
        <v>338</v>
      </c>
      <c r="R80" s="36" t="s">
        <v>338</v>
      </c>
      <c r="S80" s="36" t="s">
        <v>338</v>
      </c>
      <c r="T80" s="36" t="s">
        <v>338</v>
      </c>
      <c r="U80" s="36" t="s">
        <v>338</v>
      </c>
      <c r="V80" s="36" t="s">
        <v>338</v>
      </c>
      <c r="W80" s="36" t="s">
        <v>338</v>
      </c>
      <c r="X80" s="36" t="s">
        <v>338</v>
      </c>
      <c r="Y80" s="36" t="s">
        <v>338</v>
      </c>
      <c r="Z80" s="36" t="s">
        <v>338</v>
      </c>
      <c r="AA80" s="36" t="s">
        <v>338</v>
      </c>
      <c r="AB80" s="36" t="s">
        <v>338</v>
      </c>
      <c r="AC80" s="36" t="s">
        <v>338</v>
      </c>
      <c r="AD80" s="36" t="s">
        <v>338</v>
      </c>
      <c r="AE80" s="36" t="s">
        <v>338</v>
      </c>
      <c r="AF80" s="36" t="s">
        <v>338</v>
      </c>
      <c r="AG80" s="36" t="s">
        <v>338</v>
      </c>
      <c r="AH80" s="36" t="s">
        <v>338</v>
      </c>
      <c r="AI80" s="36" t="s">
        <v>338</v>
      </c>
      <c r="AJ80" s="36" t="s">
        <v>338</v>
      </c>
      <c r="AK80" s="36" t="s">
        <v>338</v>
      </c>
      <c r="AL80" s="36" t="s">
        <v>338</v>
      </c>
      <c r="AM80" s="36" t="s">
        <v>338</v>
      </c>
      <c r="AN80" s="36" t="s">
        <v>338</v>
      </c>
      <c r="AO80" s="36" t="s">
        <v>338</v>
      </c>
      <c r="AP80" s="36" t="s">
        <v>338</v>
      </c>
      <c r="AQ80" s="36" t="s">
        <v>338</v>
      </c>
      <c r="AR80" s="36" t="s">
        <v>338</v>
      </c>
      <c r="AS80" s="36" t="s">
        <v>338</v>
      </c>
      <c r="AT80" s="36" t="s">
        <v>338</v>
      </c>
      <c r="AU80" s="36" t="s">
        <v>338</v>
      </c>
      <c r="AV80" s="36" t="s">
        <v>338</v>
      </c>
      <c r="AW80" s="36" t="s">
        <v>338</v>
      </c>
      <c r="AX80" s="36" t="s">
        <v>338</v>
      </c>
      <c r="AY80" s="36" t="s">
        <v>338</v>
      </c>
      <c r="AZ80" s="36" t="s">
        <v>338</v>
      </c>
      <c r="BA80" s="36" t="s">
        <v>338</v>
      </c>
      <c r="BB80" s="36" t="s">
        <v>338</v>
      </c>
      <c r="BC80" s="36" t="s">
        <v>338</v>
      </c>
      <c r="BD80" s="36" t="s">
        <v>338</v>
      </c>
      <c r="BE80" s="36" t="s">
        <v>338</v>
      </c>
      <c r="BF80" s="36" t="s">
        <v>338</v>
      </c>
      <c r="BG80" s="36" t="s">
        <v>338</v>
      </c>
      <c r="BH80" s="36" t="s">
        <v>338</v>
      </c>
      <c r="BI80" s="36" t="s">
        <v>338</v>
      </c>
      <c r="BJ80" s="36" t="s">
        <v>338</v>
      </c>
      <c r="BK80" s="36" t="s">
        <v>338</v>
      </c>
      <c r="BL80" s="36" t="s">
        <v>338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338</v>
      </c>
      <c r="E81" s="36" t="s">
        <v>338</v>
      </c>
      <c r="F81" s="36" t="s">
        <v>338</v>
      </c>
      <c r="G81" s="36" t="s">
        <v>338</v>
      </c>
      <c r="H81" s="36" t="s">
        <v>338</v>
      </c>
      <c r="I81" s="36" t="s">
        <v>338</v>
      </c>
      <c r="J81" s="36" t="s">
        <v>338</v>
      </c>
      <c r="K81" s="36" t="s">
        <v>338</v>
      </c>
      <c r="L81" s="36" t="s">
        <v>338</v>
      </c>
      <c r="M81" s="36" t="s">
        <v>338</v>
      </c>
      <c r="N81" s="36" t="s">
        <v>338</v>
      </c>
      <c r="O81" s="36" t="s">
        <v>338</v>
      </c>
      <c r="P81" s="36" t="s">
        <v>338</v>
      </c>
      <c r="Q81" s="36" t="s">
        <v>338</v>
      </c>
      <c r="R81" s="36" t="s">
        <v>338</v>
      </c>
      <c r="S81" s="36" t="s">
        <v>338</v>
      </c>
      <c r="T81" s="36" t="s">
        <v>338</v>
      </c>
      <c r="U81" s="36" t="s">
        <v>338</v>
      </c>
      <c r="V81" s="36" t="s">
        <v>338</v>
      </c>
      <c r="W81" s="36" t="s">
        <v>338</v>
      </c>
      <c r="X81" s="36" t="s">
        <v>338</v>
      </c>
      <c r="Y81" s="36" t="s">
        <v>338</v>
      </c>
      <c r="Z81" s="36" t="s">
        <v>338</v>
      </c>
      <c r="AA81" s="36" t="s">
        <v>338</v>
      </c>
      <c r="AB81" s="36" t="s">
        <v>338</v>
      </c>
      <c r="AC81" s="36" t="s">
        <v>338</v>
      </c>
      <c r="AD81" s="36" t="s">
        <v>338</v>
      </c>
      <c r="AE81" s="36" t="s">
        <v>338</v>
      </c>
      <c r="AF81" s="36" t="s">
        <v>338</v>
      </c>
      <c r="AG81" s="36" t="s">
        <v>338</v>
      </c>
      <c r="AH81" s="36" t="s">
        <v>338</v>
      </c>
      <c r="AI81" s="36" t="s">
        <v>338</v>
      </c>
      <c r="AJ81" s="36" t="s">
        <v>338</v>
      </c>
      <c r="AK81" s="36" t="s">
        <v>338</v>
      </c>
      <c r="AL81" s="36" t="s">
        <v>338</v>
      </c>
      <c r="AM81" s="36" t="s">
        <v>338</v>
      </c>
      <c r="AN81" s="36" t="s">
        <v>338</v>
      </c>
      <c r="AO81" s="36" t="s">
        <v>338</v>
      </c>
      <c r="AP81" s="36" t="s">
        <v>338</v>
      </c>
      <c r="AQ81" s="36" t="s">
        <v>338</v>
      </c>
      <c r="AR81" s="36" t="s">
        <v>338</v>
      </c>
      <c r="AS81" s="36" t="s">
        <v>338</v>
      </c>
      <c r="AT81" s="36" t="s">
        <v>338</v>
      </c>
      <c r="AU81" s="36" t="s">
        <v>338</v>
      </c>
      <c r="AV81" s="36" t="s">
        <v>338</v>
      </c>
      <c r="AW81" s="36" t="s">
        <v>338</v>
      </c>
      <c r="AX81" s="36" t="s">
        <v>338</v>
      </c>
      <c r="AY81" s="36" t="s">
        <v>338</v>
      </c>
      <c r="AZ81" s="36" t="s">
        <v>338</v>
      </c>
      <c r="BA81" s="36" t="s">
        <v>338</v>
      </c>
      <c r="BB81" s="36" t="s">
        <v>338</v>
      </c>
      <c r="BC81" s="36" t="s">
        <v>338</v>
      </c>
      <c r="BD81" s="36" t="s">
        <v>338</v>
      </c>
      <c r="BE81" s="36" t="s">
        <v>338</v>
      </c>
      <c r="BF81" s="36" t="s">
        <v>338</v>
      </c>
      <c r="BG81" s="36" t="s">
        <v>338</v>
      </c>
      <c r="BH81" s="36" t="s">
        <v>338</v>
      </c>
      <c r="BI81" s="36" t="s">
        <v>338</v>
      </c>
      <c r="BJ81" s="36" t="s">
        <v>338</v>
      </c>
      <c r="BK81" s="36" t="s">
        <v>338</v>
      </c>
      <c r="BL81" s="36" t="s">
        <v>338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338</v>
      </c>
      <c r="E82" s="36" t="s">
        <v>338</v>
      </c>
      <c r="F82" s="36" t="s">
        <v>338</v>
      </c>
      <c r="G82" s="36" t="s">
        <v>338</v>
      </c>
      <c r="H82" s="36" t="s">
        <v>338</v>
      </c>
      <c r="I82" s="36" t="s">
        <v>338</v>
      </c>
      <c r="J82" s="36" t="s">
        <v>338</v>
      </c>
      <c r="K82" s="36" t="s">
        <v>338</v>
      </c>
      <c r="L82" s="36" t="s">
        <v>338</v>
      </c>
      <c r="M82" s="36" t="s">
        <v>338</v>
      </c>
      <c r="N82" s="36" t="s">
        <v>338</v>
      </c>
      <c r="O82" s="36" t="s">
        <v>338</v>
      </c>
      <c r="P82" s="36" t="s">
        <v>338</v>
      </c>
      <c r="Q82" s="36" t="s">
        <v>338</v>
      </c>
      <c r="R82" s="36" t="s">
        <v>338</v>
      </c>
      <c r="S82" s="36" t="s">
        <v>338</v>
      </c>
      <c r="T82" s="36" t="s">
        <v>338</v>
      </c>
      <c r="U82" s="36" t="s">
        <v>338</v>
      </c>
      <c r="V82" s="36" t="s">
        <v>338</v>
      </c>
      <c r="W82" s="36" t="s">
        <v>338</v>
      </c>
      <c r="X82" s="36" t="s">
        <v>338</v>
      </c>
      <c r="Y82" s="36" t="s">
        <v>338</v>
      </c>
      <c r="Z82" s="36" t="s">
        <v>338</v>
      </c>
      <c r="AA82" s="36" t="s">
        <v>338</v>
      </c>
      <c r="AB82" s="36" t="s">
        <v>338</v>
      </c>
      <c r="AC82" s="36" t="s">
        <v>338</v>
      </c>
      <c r="AD82" s="36" t="s">
        <v>338</v>
      </c>
      <c r="AE82" s="36" t="s">
        <v>338</v>
      </c>
      <c r="AF82" s="36" t="s">
        <v>338</v>
      </c>
      <c r="AG82" s="36" t="s">
        <v>338</v>
      </c>
      <c r="AH82" s="36" t="s">
        <v>338</v>
      </c>
      <c r="AI82" s="36" t="s">
        <v>338</v>
      </c>
      <c r="AJ82" s="36" t="s">
        <v>338</v>
      </c>
      <c r="AK82" s="36" t="s">
        <v>338</v>
      </c>
      <c r="AL82" s="36" t="s">
        <v>338</v>
      </c>
      <c r="AM82" s="36" t="s">
        <v>338</v>
      </c>
      <c r="AN82" s="36" t="s">
        <v>338</v>
      </c>
      <c r="AO82" s="36" t="s">
        <v>338</v>
      </c>
      <c r="AP82" s="36" t="s">
        <v>338</v>
      </c>
      <c r="AQ82" s="36" t="s">
        <v>338</v>
      </c>
      <c r="AR82" s="36" t="s">
        <v>338</v>
      </c>
      <c r="AS82" s="36" t="s">
        <v>338</v>
      </c>
      <c r="AT82" s="36" t="s">
        <v>338</v>
      </c>
      <c r="AU82" s="36" t="s">
        <v>338</v>
      </c>
      <c r="AV82" s="36" t="s">
        <v>338</v>
      </c>
      <c r="AW82" s="36" t="s">
        <v>338</v>
      </c>
      <c r="AX82" s="36" t="s">
        <v>338</v>
      </c>
      <c r="AY82" s="36" t="s">
        <v>338</v>
      </c>
      <c r="AZ82" s="36" t="s">
        <v>338</v>
      </c>
      <c r="BA82" s="36" t="s">
        <v>338</v>
      </c>
      <c r="BB82" s="36" t="s">
        <v>338</v>
      </c>
      <c r="BC82" s="36" t="s">
        <v>338</v>
      </c>
      <c r="BD82" s="36" t="s">
        <v>338</v>
      </c>
      <c r="BE82" s="36" t="s">
        <v>338</v>
      </c>
      <c r="BF82" s="36" t="s">
        <v>338</v>
      </c>
      <c r="BG82" s="36" t="s">
        <v>338</v>
      </c>
      <c r="BH82" s="36" t="s">
        <v>338</v>
      </c>
      <c r="BI82" s="36" t="s">
        <v>338</v>
      </c>
      <c r="BJ82" s="36" t="s">
        <v>338</v>
      </c>
      <c r="BK82" s="36" t="s">
        <v>338</v>
      </c>
      <c r="BL82" s="36" t="s">
        <v>338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338</v>
      </c>
      <c r="E83" s="36" t="s">
        <v>338</v>
      </c>
      <c r="F83" s="36" t="s">
        <v>338</v>
      </c>
      <c r="G83" s="36" t="s">
        <v>338</v>
      </c>
      <c r="H83" s="36" t="s">
        <v>338</v>
      </c>
      <c r="I83" s="36" t="s">
        <v>338</v>
      </c>
      <c r="J83" s="36" t="s">
        <v>338</v>
      </c>
      <c r="K83" s="36" t="s">
        <v>338</v>
      </c>
      <c r="L83" s="36" t="s">
        <v>338</v>
      </c>
      <c r="M83" s="36" t="s">
        <v>338</v>
      </c>
      <c r="N83" s="36" t="s">
        <v>338</v>
      </c>
      <c r="O83" s="36" t="s">
        <v>338</v>
      </c>
      <c r="P83" s="36" t="s">
        <v>338</v>
      </c>
      <c r="Q83" s="36" t="s">
        <v>338</v>
      </c>
      <c r="R83" s="36" t="s">
        <v>338</v>
      </c>
      <c r="S83" s="36" t="s">
        <v>338</v>
      </c>
      <c r="T83" s="36" t="s">
        <v>338</v>
      </c>
      <c r="U83" s="36" t="s">
        <v>338</v>
      </c>
      <c r="V83" s="36" t="s">
        <v>338</v>
      </c>
      <c r="W83" s="36" t="s">
        <v>338</v>
      </c>
      <c r="X83" s="36" t="s">
        <v>338</v>
      </c>
      <c r="Y83" s="36" t="s">
        <v>338</v>
      </c>
      <c r="Z83" s="36" t="s">
        <v>338</v>
      </c>
      <c r="AA83" s="36" t="s">
        <v>338</v>
      </c>
      <c r="AB83" s="36" t="s">
        <v>338</v>
      </c>
      <c r="AC83" s="36" t="s">
        <v>338</v>
      </c>
      <c r="AD83" s="36" t="s">
        <v>338</v>
      </c>
      <c r="AE83" s="36" t="s">
        <v>338</v>
      </c>
      <c r="AF83" s="36" t="s">
        <v>338</v>
      </c>
      <c r="AG83" s="36" t="s">
        <v>338</v>
      </c>
      <c r="AH83" s="36" t="s">
        <v>338</v>
      </c>
      <c r="AI83" s="36" t="s">
        <v>338</v>
      </c>
      <c r="AJ83" s="36" t="s">
        <v>338</v>
      </c>
      <c r="AK83" s="36" t="s">
        <v>338</v>
      </c>
      <c r="AL83" s="36" t="s">
        <v>338</v>
      </c>
      <c r="AM83" s="36" t="s">
        <v>338</v>
      </c>
      <c r="AN83" s="36" t="s">
        <v>338</v>
      </c>
      <c r="AO83" s="36" t="s">
        <v>338</v>
      </c>
      <c r="AP83" s="36" t="s">
        <v>338</v>
      </c>
      <c r="AQ83" s="36" t="s">
        <v>338</v>
      </c>
      <c r="AR83" s="36" t="s">
        <v>338</v>
      </c>
      <c r="AS83" s="36" t="s">
        <v>338</v>
      </c>
      <c r="AT83" s="36" t="s">
        <v>338</v>
      </c>
      <c r="AU83" s="36" t="s">
        <v>338</v>
      </c>
      <c r="AV83" s="36" t="s">
        <v>338</v>
      </c>
      <c r="AW83" s="36" t="s">
        <v>338</v>
      </c>
      <c r="AX83" s="36" t="s">
        <v>338</v>
      </c>
      <c r="AY83" s="36" t="s">
        <v>338</v>
      </c>
      <c r="AZ83" s="36" t="s">
        <v>338</v>
      </c>
      <c r="BA83" s="36" t="s">
        <v>338</v>
      </c>
      <c r="BB83" s="36" t="s">
        <v>338</v>
      </c>
      <c r="BC83" s="36" t="s">
        <v>338</v>
      </c>
      <c r="BD83" s="36" t="s">
        <v>338</v>
      </c>
      <c r="BE83" s="36" t="s">
        <v>338</v>
      </c>
      <c r="BF83" s="36" t="s">
        <v>338</v>
      </c>
      <c r="BG83" s="36" t="s">
        <v>338</v>
      </c>
      <c r="BH83" s="36" t="s">
        <v>338</v>
      </c>
      <c r="BI83" s="36" t="s">
        <v>338</v>
      </c>
      <c r="BJ83" s="36" t="s">
        <v>338</v>
      </c>
      <c r="BK83" s="36" t="s">
        <v>338</v>
      </c>
      <c r="BL83" s="36" t="s">
        <v>338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338</v>
      </c>
      <c r="E84" s="36" t="s">
        <v>338</v>
      </c>
      <c r="F84" s="36" t="s">
        <v>338</v>
      </c>
      <c r="G84" s="36" t="s">
        <v>338</v>
      </c>
      <c r="H84" s="36" t="s">
        <v>338</v>
      </c>
      <c r="I84" s="36" t="s">
        <v>338</v>
      </c>
      <c r="J84" s="36" t="s">
        <v>338</v>
      </c>
      <c r="K84" s="36" t="s">
        <v>338</v>
      </c>
      <c r="L84" s="36" t="s">
        <v>338</v>
      </c>
      <c r="M84" s="36" t="s">
        <v>338</v>
      </c>
      <c r="N84" s="36" t="s">
        <v>338</v>
      </c>
      <c r="O84" s="36" t="s">
        <v>338</v>
      </c>
      <c r="P84" s="36" t="s">
        <v>338</v>
      </c>
      <c r="Q84" s="36" t="s">
        <v>338</v>
      </c>
      <c r="R84" s="36" t="s">
        <v>338</v>
      </c>
      <c r="S84" s="36" t="s">
        <v>338</v>
      </c>
      <c r="T84" s="36" t="s">
        <v>338</v>
      </c>
      <c r="U84" s="36" t="s">
        <v>338</v>
      </c>
      <c r="V84" s="36" t="s">
        <v>338</v>
      </c>
      <c r="W84" s="36" t="s">
        <v>338</v>
      </c>
      <c r="X84" s="36" t="s">
        <v>338</v>
      </c>
      <c r="Y84" s="36" t="s">
        <v>338</v>
      </c>
      <c r="Z84" s="36" t="s">
        <v>338</v>
      </c>
      <c r="AA84" s="36" t="s">
        <v>338</v>
      </c>
      <c r="AB84" s="36" t="s">
        <v>338</v>
      </c>
      <c r="AC84" s="36" t="s">
        <v>338</v>
      </c>
      <c r="AD84" s="36" t="s">
        <v>338</v>
      </c>
      <c r="AE84" s="36" t="s">
        <v>338</v>
      </c>
      <c r="AF84" s="36" t="s">
        <v>338</v>
      </c>
      <c r="AG84" s="36" t="s">
        <v>338</v>
      </c>
      <c r="AH84" s="36" t="s">
        <v>338</v>
      </c>
      <c r="AI84" s="36" t="s">
        <v>338</v>
      </c>
      <c r="AJ84" s="36" t="s">
        <v>338</v>
      </c>
      <c r="AK84" s="36" t="s">
        <v>338</v>
      </c>
      <c r="AL84" s="36" t="s">
        <v>338</v>
      </c>
      <c r="AM84" s="36" t="s">
        <v>338</v>
      </c>
      <c r="AN84" s="36" t="s">
        <v>338</v>
      </c>
      <c r="AO84" s="36" t="s">
        <v>338</v>
      </c>
      <c r="AP84" s="36" t="s">
        <v>338</v>
      </c>
      <c r="AQ84" s="36" t="s">
        <v>338</v>
      </c>
      <c r="AR84" s="36" t="s">
        <v>338</v>
      </c>
      <c r="AS84" s="36" t="s">
        <v>338</v>
      </c>
      <c r="AT84" s="36" t="s">
        <v>338</v>
      </c>
      <c r="AU84" s="36" t="s">
        <v>338</v>
      </c>
      <c r="AV84" s="36" t="s">
        <v>338</v>
      </c>
      <c r="AW84" s="36" t="s">
        <v>338</v>
      </c>
      <c r="AX84" s="36" t="s">
        <v>338</v>
      </c>
      <c r="AY84" s="36" t="s">
        <v>338</v>
      </c>
      <c r="AZ84" s="36" t="s">
        <v>338</v>
      </c>
      <c r="BA84" s="36" t="s">
        <v>338</v>
      </c>
      <c r="BB84" s="36" t="s">
        <v>338</v>
      </c>
      <c r="BC84" s="36" t="s">
        <v>338</v>
      </c>
      <c r="BD84" s="36" t="s">
        <v>338</v>
      </c>
      <c r="BE84" s="36" t="s">
        <v>338</v>
      </c>
      <c r="BF84" s="36" t="s">
        <v>338</v>
      </c>
      <c r="BG84" s="36" t="s">
        <v>338</v>
      </c>
      <c r="BH84" s="36" t="s">
        <v>338</v>
      </c>
      <c r="BI84" s="36" t="s">
        <v>338</v>
      </c>
      <c r="BJ84" s="36" t="s">
        <v>338</v>
      </c>
      <c r="BK84" s="36" t="s">
        <v>338</v>
      </c>
      <c r="BL84" s="36" t="s">
        <v>338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338</v>
      </c>
      <c r="E85" s="36" t="s">
        <v>338</v>
      </c>
      <c r="F85" s="36" t="s">
        <v>338</v>
      </c>
      <c r="G85" s="36" t="s">
        <v>338</v>
      </c>
      <c r="H85" s="36" t="s">
        <v>338</v>
      </c>
      <c r="I85" s="36" t="s">
        <v>338</v>
      </c>
      <c r="J85" s="36" t="s">
        <v>338</v>
      </c>
      <c r="K85" s="36" t="s">
        <v>338</v>
      </c>
      <c r="L85" s="36" t="s">
        <v>338</v>
      </c>
      <c r="M85" s="36" t="s">
        <v>338</v>
      </c>
      <c r="N85" s="36" t="s">
        <v>338</v>
      </c>
      <c r="O85" s="36" t="s">
        <v>338</v>
      </c>
      <c r="P85" s="36" t="s">
        <v>338</v>
      </c>
      <c r="Q85" s="36" t="s">
        <v>338</v>
      </c>
      <c r="R85" s="36" t="s">
        <v>338</v>
      </c>
      <c r="S85" s="36" t="s">
        <v>338</v>
      </c>
      <c r="T85" s="36" t="s">
        <v>338</v>
      </c>
      <c r="U85" s="36" t="s">
        <v>338</v>
      </c>
      <c r="V85" s="36" t="s">
        <v>338</v>
      </c>
      <c r="W85" s="36" t="s">
        <v>338</v>
      </c>
      <c r="X85" s="36" t="s">
        <v>338</v>
      </c>
      <c r="Y85" s="36" t="s">
        <v>338</v>
      </c>
      <c r="Z85" s="36" t="s">
        <v>338</v>
      </c>
      <c r="AA85" s="36" t="s">
        <v>338</v>
      </c>
      <c r="AB85" s="36" t="s">
        <v>338</v>
      </c>
      <c r="AC85" s="36" t="s">
        <v>338</v>
      </c>
      <c r="AD85" s="36" t="s">
        <v>338</v>
      </c>
      <c r="AE85" s="36" t="s">
        <v>338</v>
      </c>
      <c r="AF85" s="36" t="s">
        <v>338</v>
      </c>
      <c r="AG85" s="36" t="s">
        <v>338</v>
      </c>
      <c r="AH85" s="36" t="s">
        <v>338</v>
      </c>
      <c r="AI85" s="36" t="s">
        <v>338</v>
      </c>
      <c r="AJ85" s="36" t="s">
        <v>338</v>
      </c>
      <c r="AK85" s="36" t="s">
        <v>338</v>
      </c>
      <c r="AL85" s="36" t="s">
        <v>338</v>
      </c>
      <c r="AM85" s="36" t="s">
        <v>338</v>
      </c>
      <c r="AN85" s="36" t="s">
        <v>338</v>
      </c>
      <c r="AO85" s="36" t="s">
        <v>338</v>
      </c>
      <c r="AP85" s="36" t="s">
        <v>338</v>
      </c>
      <c r="AQ85" s="36" t="s">
        <v>338</v>
      </c>
      <c r="AR85" s="36" t="s">
        <v>338</v>
      </c>
      <c r="AS85" s="36" t="s">
        <v>338</v>
      </c>
      <c r="AT85" s="36" t="s">
        <v>338</v>
      </c>
      <c r="AU85" s="36" t="s">
        <v>338</v>
      </c>
      <c r="AV85" s="36" t="s">
        <v>338</v>
      </c>
      <c r="AW85" s="36" t="s">
        <v>338</v>
      </c>
      <c r="AX85" s="36" t="s">
        <v>338</v>
      </c>
      <c r="AY85" s="36" t="s">
        <v>338</v>
      </c>
      <c r="AZ85" s="36" t="s">
        <v>338</v>
      </c>
      <c r="BA85" s="36" t="s">
        <v>338</v>
      </c>
      <c r="BB85" s="36" t="s">
        <v>338</v>
      </c>
      <c r="BC85" s="36" t="s">
        <v>338</v>
      </c>
      <c r="BD85" s="36" t="s">
        <v>338</v>
      </c>
      <c r="BE85" s="36" t="s">
        <v>338</v>
      </c>
      <c r="BF85" s="36" t="s">
        <v>338</v>
      </c>
      <c r="BG85" s="36" t="s">
        <v>338</v>
      </c>
      <c r="BH85" s="36" t="s">
        <v>338</v>
      </c>
      <c r="BI85" s="36" t="s">
        <v>338</v>
      </c>
      <c r="BJ85" s="36" t="s">
        <v>338</v>
      </c>
      <c r="BK85" s="36" t="s">
        <v>338</v>
      </c>
      <c r="BL85" s="36" t="s">
        <v>338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338</v>
      </c>
      <c r="E86" s="36" t="s">
        <v>338</v>
      </c>
      <c r="F86" s="36" t="s">
        <v>338</v>
      </c>
      <c r="G86" s="36" t="s">
        <v>338</v>
      </c>
      <c r="H86" s="36" t="s">
        <v>338</v>
      </c>
      <c r="I86" s="36" t="s">
        <v>338</v>
      </c>
      <c r="J86" s="36" t="s">
        <v>338</v>
      </c>
      <c r="K86" s="36" t="s">
        <v>338</v>
      </c>
      <c r="L86" s="36" t="s">
        <v>338</v>
      </c>
      <c r="M86" s="36" t="s">
        <v>338</v>
      </c>
      <c r="N86" s="36" t="s">
        <v>338</v>
      </c>
      <c r="O86" s="36" t="s">
        <v>338</v>
      </c>
      <c r="P86" s="36" t="s">
        <v>338</v>
      </c>
      <c r="Q86" s="36" t="s">
        <v>338</v>
      </c>
      <c r="R86" s="36" t="s">
        <v>338</v>
      </c>
      <c r="S86" s="36" t="s">
        <v>338</v>
      </c>
      <c r="T86" s="36" t="s">
        <v>338</v>
      </c>
      <c r="U86" s="36" t="s">
        <v>338</v>
      </c>
      <c r="V86" s="36" t="s">
        <v>338</v>
      </c>
      <c r="W86" s="36" t="s">
        <v>338</v>
      </c>
      <c r="X86" s="36" t="s">
        <v>338</v>
      </c>
      <c r="Y86" s="36" t="s">
        <v>338</v>
      </c>
      <c r="Z86" s="36" t="s">
        <v>338</v>
      </c>
      <c r="AA86" s="36" t="s">
        <v>338</v>
      </c>
      <c r="AB86" s="36" t="s">
        <v>338</v>
      </c>
      <c r="AC86" s="36" t="s">
        <v>338</v>
      </c>
      <c r="AD86" s="36" t="s">
        <v>338</v>
      </c>
      <c r="AE86" s="36" t="s">
        <v>338</v>
      </c>
      <c r="AF86" s="36" t="s">
        <v>338</v>
      </c>
      <c r="AG86" s="36" t="s">
        <v>338</v>
      </c>
      <c r="AH86" s="36" t="s">
        <v>338</v>
      </c>
      <c r="AI86" s="36" t="s">
        <v>338</v>
      </c>
      <c r="AJ86" s="36" t="s">
        <v>338</v>
      </c>
      <c r="AK86" s="36" t="s">
        <v>338</v>
      </c>
      <c r="AL86" s="36" t="s">
        <v>338</v>
      </c>
      <c r="AM86" s="36" t="s">
        <v>338</v>
      </c>
      <c r="AN86" s="36" t="s">
        <v>338</v>
      </c>
      <c r="AO86" s="36" t="s">
        <v>338</v>
      </c>
      <c r="AP86" s="36" t="s">
        <v>338</v>
      </c>
      <c r="AQ86" s="36" t="s">
        <v>338</v>
      </c>
      <c r="AR86" s="36" t="s">
        <v>338</v>
      </c>
      <c r="AS86" s="36" t="s">
        <v>338</v>
      </c>
      <c r="AT86" s="36" t="s">
        <v>338</v>
      </c>
      <c r="AU86" s="36" t="s">
        <v>338</v>
      </c>
      <c r="AV86" s="36" t="s">
        <v>338</v>
      </c>
      <c r="AW86" s="36" t="s">
        <v>338</v>
      </c>
      <c r="AX86" s="36" t="s">
        <v>338</v>
      </c>
      <c r="AY86" s="36" t="s">
        <v>338</v>
      </c>
      <c r="AZ86" s="36" t="s">
        <v>338</v>
      </c>
      <c r="BA86" s="36" t="s">
        <v>338</v>
      </c>
      <c r="BB86" s="36" t="s">
        <v>338</v>
      </c>
      <c r="BC86" s="36" t="s">
        <v>338</v>
      </c>
      <c r="BD86" s="36" t="s">
        <v>338</v>
      </c>
      <c r="BE86" s="36" t="s">
        <v>338</v>
      </c>
      <c r="BF86" s="36" t="s">
        <v>338</v>
      </c>
      <c r="BG86" s="36" t="s">
        <v>338</v>
      </c>
      <c r="BH86" s="36" t="s">
        <v>338</v>
      </c>
      <c r="BI86" s="36" t="s">
        <v>338</v>
      </c>
      <c r="BJ86" s="36" t="s">
        <v>338</v>
      </c>
      <c r="BK86" s="36" t="s">
        <v>338</v>
      </c>
      <c r="BL86" s="36" t="s">
        <v>338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338</v>
      </c>
      <c r="E87" s="36" t="s">
        <v>338</v>
      </c>
      <c r="F87" s="36" t="s">
        <v>338</v>
      </c>
      <c r="G87" s="36" t="s">
        <v>338</v>
      </c>
      <c r="H87" s="36" t="s">
        <v>338</v>
      </c>
      <c r="I87" s="36" t="s">
        <v>338</v>
      </c>
      <c r="J87" s="36" t="s">
        <v>338</v>
      </c>
      <c r="K87" s="36" t="s">
        <v>338</v>
      </c>
      <c r="L87" s="36" t="s">
        <v>338</v>
      </c>
      <c r="M87" s="36" t="s">
        <v>338</v>
      </c>
      <c r="N87" s="36" t="s">
        <v>338</v>
      </c>
      <c r="O87" s="36" t="s">
        <v>338</v>
      </c>
      <c r="P87" s="36" t="s">
        <v>338</v>
      </c>
      <c r="Q87" s="36" t="s">
        <v>338</v>
      </c>
      <c r="R87" s="36" t="s">
        <v>338</v>
      </c>
      <c r="S87" s="36" t="s">
        <v>338</v>
      </c>
      <c r="T87" s="36" t="s">
        <v>338</v>
      </c>
      <c r="U87" s="36" t="s">
        <v>338</v>
      </c>
      <c r="V87" s="36" t="s">
        <v>338</v>
      </c>
      <c r="W87" s="36" t="s">
        <v>338</v>
      </c>
      <c r="X87" s="36" t="s">
        <v>338</v>
      </c>
      <c r="Y87" s="36" t="s">
        <v>338</v>
      </c>
      <c r="Z87" s="36" t="s">
        <v>338</v>
      </c>
      <c r="AA87" s="36" t="s">
        <v>338</v>
      </c>
      <c r="AB87" s="36" t="s">
        <v>338</v>
      </c>
      <c r="AC87" s="36" t="s">
        <v>338</v>
      </c>
      <c r="AD87" s="36" t="s">
        <v>338</v>
      </c>
      <c r="AE87" s="36" t="s">
        <v>338</v>
      </c>
      <c r="AF87" s="36" t="s">
        <v>338</v>
      </c>
      <c r="AG87" s="36" t="s">
        <v>338</v>
      </c>
      <c r="AH87" s="36" t="s">
        <v>338</v>
      </c>
      <c r="AI87" s="36" t="s">
        <v>338</v>
      </c>
      <c r="AJ87" s="36" t="s">
        <v>338</v>
      </c>
      <c r="AK87" s="36" t="s">
        <v>338</v>
      </c>
      <c r="AL87" s="36" t="s">
        <v>338</v>
      </c>
      <c r="AM87" s="36" t="s">
        <v>338</v>
      </c>
      <c r="AN87" s="36" t="s">
        <v>338</v>
      </c>
      <c r="AO87" s="36" t="s">
        <v>338</v>
      </c>
      <c r="AP87" s="36" t="s">
        <v>338</v>
      </c>
      <c r="AQ87" s="36" t="s">
        <v>338</v>
      </c>
      <c r="AR87" s="36" t="s">
        <v>338</v>
      </c>
      <c r="AS87" s="36" t="s">
        <v>338</v>
      </c>
      <c r="AT87" s="36" t="s">
        <v>338</v>
      </c>
      <c r="AU87" s="36" t="s">
        <v>338</v>
      </c>
      <c r="AV87" s="36" t="s">
        <v>338</v>
      </c>
      <c r="AW87" s="36" t="s">
        <v>338</v>
      </c>
      <c r="AX87" s="36" t="s">
        <v>338</v>
      </c>
      <c r="AY87" s="36" t="s">
        <v>338</v>
      </c>
      <c r="AZ87" s="36" t="s">
        <v>338</v>
      </c>
      <c r="BA87" s="36" t="s">
        <v>338</v>
      </c>
      <c r="BB87" s="36" t="s">
        <v>338</v>
      </c>
      <c r="BC87" s="36" t="s">
        <v>338</v>
      </c>
      <c r="BD87" s="36" t="s">
        <v>338</v>
      </c>
      <c r="BE87" s="36" t="s">
        <v>338</v>
      </c>
      <c r="BF87" s="36" t="s">
        <v>338</v>
      </c>
      <c r="BG87" s="36" t="s">
        <v>338</v>
      </c>
      <c r="BH87" s="36" t="s">
        <v>338</v>
      </c>
      <c r="BI87" s="36" t="s">
        <v>338</v>
      </c>
      <c r="BJ87" s="36" t="s">
        <v>338</v>
      </c>
      <c r="BK87" s="36" t="s">
        <v>338</v>
      </c>
      <c r="BL87" s="36" t="s">
        <v>338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338</v>
      </c>
      <c r="E88" s="36" t="s">
        <v>338</v>
      </c>
      <c r="F88" s="36" t="s">
        <v>338</v>
      </c>
      <c r="G88" s="36" t="s">
        <v>338</v>
      </c>
      <c r="H88" s="36" t="s">
        <v>338</v>
      </c>
      <c r="I88" s="36" t="s">
        <v>338</v>
      </c>
      <c r="J88" s="36" t="s">
        <v>338</v>
      </c>
      <c r="K88" s="36" t="s">
        <v>338</v>
      </c>
      <c r="L88" s="36" t="s">
        <v>338</v>
      </c>
      <c r="M88" s="36" t="s">
        <v>338</v>
      </c>
      <c r="N88" s="36" t="s">
        <v>338</v>
      </c>
      <c r="O88" s="36" t="s">
        <v>338</v>
      </c>
      <c r="P88" s="36" t="s">
        <v>338</v>
      </c>
      <c r="Q88" s="36" t="s">
        <v>338</v>
      </c>
      <c r="R88" s="36" t="s">
        <v>338</v>
      </c>
      <c r="S88" s="36" t="s">
        <v>338</v>
      </c>
      <c r="T88" s="36" t="s">
        <v>338</v>
      </c>
      <c r="U88" s="36" t="s">
        <v>338</v>
      </c>
      <c r="V88" s="36" t="s">
        <v>338</v>
      </c>
      <c r="W88" s="36" t="s">
        <v>338</v>
      </c>
      <c r="X88" s="36" t="s">
        <v>338</v>
      </c>
      <c r="Y88" s="36" t="s">
        <v>338</v>
      </c>
      <c r="Z88" s="36" t="s">
        <v>338</v>
      </c>
      <c r="AA88" s="36" t="s">
        <v>338</v>
      </c>
      <c r="AB88" s="36" t="s">
        <v>338</v>
      </c>
      <c r="AC88" s="36" t="s">
        <v>338</v>
      </c>
      <c r="AD88" s="36" t="s">
        <v>338</v>
      </c>
      <c r="AE88" s="36" t="s">
        <v>338</v>
      </c>
      <c r="AF88" s="36" t="s">
        <v>338</v>
      </c>
      <c r="AG88" s="36" t="s">
        <v>338</v>
      </c>
      <c r="AH88" s="36" t="s">
        <v>338</v>
      </c>
      <c r="AI88" s="36" t="s">
        <v>338</v>
      </c>
      <c r="AJ88" s="36" t="s">
        <v>338</v>
      </c>
      <c r="AK88" s="36" t="s">
        <v>338</v>
      </c>
      <c r="AL88" s="36" t="s">
        <v>338</v>
      </c>
      <c r="AM88" s="36" t="s">
        <v>338</v>
      </c>
      <c r="AN88" s="36" t="s">
        <v>338</v>
      </c>
      <c r="AO88" s="36" t="s">
        <v>338</v>
      </c>
      <c r="AP88" s="36" t="s">
        <v>338</v>
      </c>
      <c r="AQ88" s="36" t="s">
        <v>338</v>
      </c>
      <c r="AR88" s="36" t="s">
        <v>338</v>
      </c>
      <c r="AS88" s="36" t="s">
        <v>338</v>
      </c>
      <c r="AT88" s="36" t="s">
        <v>338</v>
      </c>
      <c r="AU88" s="36" t="s">
        <v>338</v>
      </c>
      <c r="AV88" s="36" t="s">
        <v>338</v>
      </c>
      <c r="AW88" s="36" t="s">
        <v>338</v>
      </c>
      <c r="AX88" s="36" t="s">
        <v>338</v>
      </c>
      <c r="AY88" s="36" t="s">
        <v>338</v>
      </c>
      <c r="AZ88" s="36" t="s">
        <v>338</v>
      </c>
      <c r="BA88" s="36" t="s">
        <v>338</v>
      </c>
      <c r="BB88" s="36" t="s">
        <v>338</v>
      </c>
      <c r="BC88" s="36" t="s">
        <v>338</v>
      </c>
      <c r="BD88" s="36" t="s">
        <v>338</v>
      </c>
      <c r="BE88" s="36" t="s">
        <v>338</v>
      </c>
      <c r="BF88" s="36" t="s">
        <v>338</v>
      </c>
      <c r="BG88" s="36" t="s">
        <v>338</v>
      </c>
      <c r="BH88" s="36" t="s">
        <v>338</v>
      </c>
      <c r="BI88" s="36" t="s">
        <v>338</v>
      </c>
      <c r="BJ88" s="36" t="s">
        <v>338</v>
      </c>
      <c r="BK88" s="36" t="s">
        <v>338</v>
      </c>
      <c r="BL88" s="36" t="s">
        <v>338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338</v>
      </c>
      <c r="E89" s="36" t="s">
        <v>338</v>
      </c>
      <c r="F89" s="36" t="s">
        <v>338</v>
      </c>
      <c r="G89" s="36" t="s">
        <v>338</v>
      </c>
      <c r="H89" s="36" t="s">
        <v>338</v>
      </c>
      <c r="I89" s="36" t="s">
        <v>338</v>
      </c>
      <c r="J89" s="36" t="s">
        <v>338</v>
      </c>
      <c r="K89" s="36" t="s">
        <v>338</v>
      </c>
      <c r="L89" s="36" t="s">
        <v>338</v>
      </c>
      <c r="M89" s="36" t="s">
        <v>338</v>
      </c>
      <c r="N89" s="36" t="s">
        <v>338</v>
      </c>
      <c r="O89" s="36" t="s">
        <v>338</v>
      </c>
      <c r="P89" s="36" t="s">
        <v>338</v>
      </c>
      <c r="Q89" s="36" t="s">
        <v>338</v>
      </c>
      <c r="R89" s="36" t="s">
        <v>338</v>
      </c>
      <c r="S89" s="36" t="s">
        <v>338</v>
      </c>
      <c r="T89" s="36" t="s">
        <v>338</v>
      </c>
      <c r="U89" s="36" t="s">
        <v>338</v>
      </c>
      <c r="V89" s="36" t="s">
        <v>338</v>
      </c>
      <c r="W89" s="36" t="s">
        <v>338</v>
      </c>
      <c r="X89" s="36" t="s">
        <v>338</v>
      </c>
      <c r="Y89" s="36" t="s">
        <v>338</v>
      </c>
      <c r="Z89" s="36" t="s">
        <v>338</v>
      </c>
      <c r="AA89" s="36" t="s">
        <v>338</v>
      </c>
      <c r="AB89" s="36" t="s">
        <v>338</v>
      </c>
      <c r="AC89" s="36" t="s">
        <v>338</v>
      </c>
      <c r="AD89" s="36" t="s">
        <v>338</v>
      </c>
      <c r="AE89" s="36" t="s">
        <v>338</v>
      </c>
      <c r="AF89" s="36" t="s">
        <v>338</v>
      </c>
      <c r="AG89" s="36" t="s">
        <v>338</v>
      </c>
      <c r="AH89" s="36" t="s">
        <v>338</v>
      </c>
      <c r="AI89" s="36" t="s">
        <v>338</v>
      </c>
      <c r="AJ89" s="36" t="s">
        <v>338</v>
      </c>
      <c r="AK89" s="36" t="s">
        <v>338</v>
      </c>
      <c r="AL89" s="36" t="s">
        <v>338</v>
      </c>
      <c r="AM89" s="36" t="s">
        <v>338</v>
      </c>
      <c r="AN89" s="36" t="s">
        <v>338</v>
      </c>
      <c r="AO89" s="36" t="s">
        <v>338</v>
      </c>
      <c r="AP89" s="36" t="s">
        <v>338</v>
      </c>
      <c r="AQ89" s="36" t="s">
        <v>338</v>
      </c>
      <c r="AR89" s="36" t="s">
        <v>338</v>
      </c>
      <c r="AS89" s="36" t="s">
        <v>338</v>
      </c>
      <c r="AT89" s="36" t="s">
        <v>338</v>
      </c>
      <c r="AU89" s="36" t="s">
        <v>338</v>
      </c>
      <c r="AV89" s="36" t="s">
        <v>338</v>
      </c>
      <c r="AW89" s="36" t="s">
        <v>338</v>
      </c>
      <c r="AX89" s="36" t="s">
        <v>338</v>
      </c>
      <c r="AY89" s="36" t="s">
        <v>338</v>
      </c>
      <c r="AZ89" s="36" t="s">
        <v>338</v>
      </c>
      <c r="BA89" s="36" t="s">
        <v>338</v>
      </c>
      <c r="BB89" s="36" t="s">
        <v>338</v>
      </c>
      <c r="BC89" s="36" t="s">
        <v>338</v>
      </c>
      <c r="BD89" s="36" t="s">
        <v>338</v>
      </c>
      <c r="BE89" s="36" t="s">
        <v>338</v>
      </c>
      <c r="BF89" s="36" t="s">
        <v>338</v>
      </c>
      <c r="BG89" s="36" t="s">
        <v>338</v>
      </c>
      <c r="BH89" s="36" t="s">
        <v>338</v>
      </c>
      <c r="BI89" s="36" t="s">
        <v>338</v>
      </c>
      <c r="BJ89" s="36" t="s">
        <v>338</v>
      </c>
      <c r="BK89" s="36" t="s">
        <v>338</v>
      </c>
      <c r="BL89" s="36" t="s">
        <v>338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338</v>
      </c>
      <c r="E90" s="36" t="s">
        <v>338</v>
      </c>
      <c r="F90" s="36" t="s">
        <v>338</v>
      </c>
      <c r="G90" s="36" t="s">
        <v>338</v>
      </c>
      <c r="H90" s="36" t="s">
        <v>338</v>
      </c>
      <c r="I90" s="36" t="s">
        <v>338</v>
      </c>
      <c r="J90" s="36" t="s">
        <v>338</v>
      </c>
      <c r="K90" s="36" t="s">
        <v>338</v>
      </c>
      <c r="L90" s="36" t="s">
        <v>338</v>
      </c>
      <c r="M90" s="36" t="s">
        <v>338</v>
      </c>
      <c r="N90" s="36" t="s">
        <v>338</v>
      </c>
      <c r="O90" s="36" t="s">
        <v>338</v>
      </c>
      <c r="P90" s="36" t="s">
        <v>338</v>
      </c>
      <c r="Q90" s="36" t="s">
        <v>338</v>
      </c>
      <c r="R90" s="36" t="s">
        <v>338</v>
      </c>
      <c r="S90" s="36" t="s">
        <v>338</v>
      </c>
      <c r="T90" s="36" t="s">
        <v>338</v>
      </c>
      <c r="U90" s="36" t="s">
        <v>338</v>
      </c>
      <c r="V90" s="36" t="s">
        <v>338</v>
      </c>
      <c r="W90" s="36" t="s">
        <v>338</v>
      </c>
      <c r="X90" s="36" t="s">
        <v>338</v>
      </c>
      <c r="Y90" s="36" t="s">
        <v>338</v>
      </c>
      <c r="Z90" s="36" t="s">
        <v>338</v>
      </c>
      <c r="AA90" s="36" t="s">
        <v>338</v>
      </c>
      <c r="AB90" s="36" t="s">
        <v>338</v>
      </c>
      <c r="AC90" s="36" t="s">
        <v>338</v>
      </c>
      <c r="AD90" s="36" t="s">
        <v>338</v>
      </c>
      <c r="AE90" s="36" t="s">
        <v>338</v>
      </c>
      <c r="AF90" s="36" t="s">
        <v>338</v>
      </c>
      <c r="AG90" s="36" t="s">
        <v>338</v>
      </c>
      <c r="AH90" s="36" t="s">
        <v>338</v>
      </c>
      <c r="AI90" s="36" t="s">
        <v>338</v>
      </c>
      <c r="AJ90" s="36" t="s">
        <v>338</v>
      </c>
      <c r="AK90" s="36" t="s">
        <v>338</v>
      </c>
      <c r="AL90" s="36" t="s">
        <v>338</v>
      </c>
      <c r="AM90" s="36" t="s">
        <v>338</v>
      </c>
      <c r="AN90" s="36" t="s">
        <v>338</v>
      </c>
      <c r="AO90" s="36" t="s">
        <v>338</v>
      </c>
      <c r="AP90" s="36" t="s">
        <v>338</v>
      </c>
      <c r="AQ90" s="36" t="s">
        <v>338</v>
      </c>
      <c r="AR90" s="36" t="s">
        <v>338</v>
      </c>
      <c r="AS90" s="36" t="s">
        <v>338</v>
      </c>
      <c r="AT90" s="36" t="s">
        <v>338</v>
      </c>
      <c r="AU90" s="36" t="s">
        <v>338</v>
      </c>
      <c r="AV90" s="36" t="s">
        <v>338</v>
      </c>
      <c r="AW90" s="36" t="s">
        <v>338</v>
      </c>
      <c r="AX90" s="36" t="s">
        <v>338</v>
      </c>
      <c r="AY90" s="36" t="s">
        <v>338</v>
      </c>
      <c r="AZ90" s="36" t="s">
        <v>338</v>
      </c>
      <c r="BA90" s="36" t="s">
        <v>338</v>
      </c>
      <c r="BB90" s="36" t="s">
        <v>338</v>
      </c>
      <c r="BC90" s="36" t="s">
        <v>338</v>
      </c>
      <c r="BD90" s="36" t="s">
        <v>338</v>
      </c>
      <c r="BE90" s="36" t="s">
        <v>338</v>
      </c>
      <c r="BF90" s="36" t="s">
        <v>338</v>
      </c>
      <c r="BG90" s="36" t="s">
        <v>338</v>
      </c>
      <c r="BH90" s="36" t="s">
        <v>338</v>
      </c>
      <c r="BI90" s="36" t="s">
        <v>338</v>
      </c>
      <c r="BJ90" s="36" t="s">
        <v>338</v>
      </c>
      <c r="BK90" s="36" t="s">
        <v>338</v>
      </c>
      <c r="BL90" s="36" t="s">
        <v>338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338</v>
      </c>
      <c r="E91" s="36" t="s">
        <v>338</v>
      </c>
      <c r="F91" s="36" t="s">
        <v>338</v>
      </c>
      <c r="G91" s="36" t="s">
        <v>338</v>
      </c>
      <c r="H91" s="36" t="s">
        <v>338</v>
      </c>
      <c r="I91" s="36" t="s">
        <v>338</v>
      </c>
      <c r="J91" s="36" t="s">
        <v>338</v>
      </c>
      <c r="K91" s="36" t="s">
        <v>338</v>
      </c>
      <c r="L91" s="36" t="s">
        <v>338</v>
      </c>
      <c r="M91" s="36" t="s">
        <v>338</v>
      </c>
      <c r="N91" s="36" t="s">
        <v>338</v>
      </c>
      <c r="O91" s="36" t="s">
        <v>338</v>
      </c>
      <c r="P91" s="36" t="s">
        <v>338</v>
      </c>
      <c r="Q91" s="36" t="s">
        <v>338</v>
      </c>
      <c r="R91" s="36" t="s">
        <v>338</v>
      </c>
      <c r="S91" s="36" t="s">
        <v>338</v>
      </c>
      <c r="T91" s="36" t="s">
        <v>338</v>
      </c>
      <c r="U91" s="36" t="s">
        <v>338</v>
      </c>
      <c r="V91" s="36" t="s">
        <v>338</v>
      </c>
      <c r="W91" s="36" t="s">
        <v>338</v>
      </c>
      <c r="X91" s="36" t="s">
        <v>338</v>
      </c>
      <c r="Y91" s="36" t="s">
        <v>338</v>
      </c>
      <c r="Z91" s="36" t="s">
        <v>338</v>
      </c>
      <c r="AA91" s="36" t="s">
        <v>338</v>
      </c>
      <c r="AB91" s="36" t="s">
        <v>338</v>
      </c>
      <c r="AC91" s="36" t="s">
        <v>338</v>
      </c>
      <c r="AD91" s="36" t="s">
        <v>338</v>
      </c>
      <c r="AE91" s="36" t="s">
        <v>338</v>
      </c>
      <c r="AF91" s="36" t="s">
        <v>338</v>
      </c>
      <c r="AG91" s="36" t="s">
        <v>338</v>
      </c>
      <c r="AH91" s="36" t="s">
        <v>338</v>
      </c>
      <c r="AI91" s="36" t="s">
        <v>338</v>
      </c>
      <c r="AJ91" s="36" t="s">
        <v>338</v>
      </c>
      <c r="AK91" s="36" t="s">
        <v>338</v>
      </c>
      <c r="AL91" s="36" t="s">
        <v>338</v>
      </c>
      <c r="AM91" s="36" t="s">
        <v>338</v>
      </c>
      <c r="AN91" s="36" t="s">
        <v>338</v>
      </c>
      <c r="AO91" s="36" t="s">
        <v>338</v>
      </c>
      <c r="AP91" s="36" t="s">
        <v>338</v>
      </c>
      <c r="AQ91" s="36" t="s">
        <v>338</v>
      </c>
      <c r="AR91" s="36" t="s">
        <v>338</v>
      </c>
      <c r="AS91" s="36" t="s">
        <v>338</v>
      </c>
      <c r="AT91" s="36" t="s">
        <v>338</v>
      </c>
      <c r="AU91" s="36" t="s">
        <v>338</v>
      </c>
      <c r="AV91" s="36" t="s">
        <v>338</v>
      </c>
      <c r="AW91" s="36" t="s">
        <v>338</v>
      </c>
      <c r="AX91" s="36" t="s">
        <v>338</v>
      </c>
      <c r="AY91" s="36" t="s">
        <v>338</v>
      </c>
      <c r="AZ91" s="36" t="s">
        <v>338</v>
      </c>
      <c r="BA91" s="36" t="s">
        <v>338</v>
      </c>
      <c r="BB91" s="36" t="s">
        <v>338</v>
      </c>
      <c r="BC91" s="36" t="s">
        <v>338</v>
      </c>
      <c r="BD91" s="36" t="s">
        <v>338</v>
      </c>
      <c r="BE91" s="36" t="s">
        <v>338</v>
      </c>
      <c r="BF91" s="36" t="s">
        <v>338</v>
      </c>
      <c r="BG91" s="36" t="s">
        <v>338</v>
      </c>
      <c r="BH91" s="36" t="s">
        <v>338</v>
      </c>
      <c r="BI91" s="36" t="s">
        <v>338</v>
      </c>
      <c r="BJ91" s="36" t="s">
        <v>338</v>
      </c>
      <c r="BK91" s="36" t="s">
        <v>338</v>
      </c>
      <c r="BL91" s="36" t="s">
        <v>338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4.6440233190000004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1.518474E-2</v>
      </c>
      <c r="BH92" s="36">
        <v>8.5344591999999997E-2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5.0803507200000002</v>
      </c>
      <c r="E93" s="36">
        <v>6</v>
      </c>
      <c r="F93" s="36">
        <v>0</v>
      </c>
      <c r="G93" s="36">
        <v>0</v>
      </c>
      <c r="H93" s="36">
        <v>6</v>
      </c>
      <c r="I93" s="36">
        <v>8.3851989282561412E-6</v>
      </c>
      <c r="J93" s="36">
        <v>5.7581669168570243E-2</v>
      </c>
      <c r="K93" s="36">
        <v>8.3851989282561412E-6</v>
      </c>
      <c r="L93" s="36">
        <v>0</v>
      </c>
      <c r="M93" s="36">
        <v>1.5900543675007083E-3</v>
      </c>
      <c r="N93" s="36">
        <v>5.5999999999997788E-2</v>
      </c>
      <c r="O93" s="36">
        <v>4.4968549999999996E-2</v>
      </c>
      <c r="P93" s="36">
        <v>7.5926468999999996E-2</v>
      </c>
      <c r="Q93" s="36">
        <v>4.0992821999999998E-2</v>
      </c>
      <c r="R93" s="36">
        <v>3.9757279999999996E-3</v>
      </c>
      <c r="S93" s="36">
        <v>7.0740735999999999E-2</v>
      </c>
      <c r="T93" s="36">
        <v>5.1857330000000005E-3</v>
      </c>
      <c r="U93" s="36">
        <v>0</v>
      </c>
      <c r="V93" s="36">
        <v>0</v>
      </c>
      <c r="W93" s="36">
        <v>4.4976935198928251E-2</v>
      </c>
      <c r="X93" s="36">
        <v>0.13350813816857024</v>
      </c>
      <c r="Y93" s="36">
        <v>0.1784850733674985</v>
      </c>
      <c r="Z93" s="36">
        <v>7.7147292262294739E-7</v>
      </c>
      <c r="AA93" s="36">
        <v>1.6509520544131069E-7</v>
      </c>
      <c r="AB93" s="36">
        <v>1.6509500000000001E-7</v>
      </c>
      <c r="AC93" s="36">
        <v>6.1479168519027596E-8</v>
      </c>
      <c r="AD93" s="36">
        <v>7.1378641152634588E-4</v>
      </c>
      <c r="AE93" s="36">
        <v>6.4240777037371105E-3</v>
      </c>
      <c r="AF93" s="36">
        <v>7.1378641152634575E-3</v>
      </c>
      <c r="AG93" s="36">
        <v>0</v>
      </c>
      <c r="AH93" s="36">
        <v>0</v>
      </c>
      <c r="AI93" s="36">
        <v>0</v>
      </c>
      <c r="AJ93" s="36">
        <v>6.4719382473215629E-9</v>
      </c>
      <c r="AK93" s="36">
        <v>7.8209650922544113E-9</v>
      </c>
      <c r="AL93" s="36">
        <v>1.9560870160263061E-8</v>
      </c>
      <c r="AM93" s="36">
        <v>6.7951106766349153E-8</v>
      </c>
      <c r="AN93" s="36">
        <v>7.1379423249143812E-4</v>
      </c>
      <c r="AO93" s="36">
        <v>6.4240972646072711E-3</v>
      </c>
      <c r="AP93" s="36">
        <v>9.3547633000000005E-2</v>
      </c>
      <c r="AQ93" s="36">
        <v>5.0371802E-2</v>
      </c>
      <c r="AR93" s="36">
        <v>0.14391943500000001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1.1952048820000001</v>
      </c>
      <c r="BC93" s="36">
        <v>62.272727412999998</v>
      </c>
      <c r="BD93" s="36">
        <v>145.72147482400001</v>
      </c>
      <c r="BE93" s="36">
        <v>3.4862562999999999E-2</v>
      </c>
      <c r="BF93" s="36">
        <v>6.9725125999999998E-2</v>
      </c>
      <c r="BG93" s="36">
        <v>1.7679721960000001</v>
      </c>
      <c r="BH93" s="36">
        <v>20.502901603000002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5.2928832809999999</v>
      </c>
      <c r="E94" s="36">
        <v>3</v>
      </c>
      <c r="F94" s="36">
        <v>0</v>
      </c>
      <c r="G94" s="36">
        <v>0</v>
      </c>
      <c r="H94" s="36">
        <v>3</v>
      </c>
      <c r="I94" s="36">
        <v>8.1067773627310611E-5</v>
      </c>
      <c r="J94" s="36">
        <v>0.1453301651978928</v>
      </c>
      <c r="K94" s="36">
        <v>8.1067773627310611E-5</v>
      </c>
      <c r="L94" s="36">
        <v>0</v>
      </c>
      <c r="M94" s="36">
        <v>1.1221232971515678E-2</v>
      </c>
      <c r="N94" s="36">
        <v>0.13419000000000444</v>
      </c>
      <c r="O94" s="36">
        <v>1.5465303E-2</v>
      </c>
      <c r="P94" s="36">
        <v>2.4740364000000001E-2</v>
      </c>
      <c r="Q94" s="36">
        <v>1.2524033E-2</v>
      </c>
      <c r="R94" s="36">
        <v>2.9412700000000002E-3</v>
      </c>
      <c r="S94" s="36">
        <v>2.0903923000000001E-2</v>
      </c>
      <c r="T94" s="36">
        <v>3.8364409999999995E-3</v>
      </c>
      <c r="U94" s="36">
        <v>0</v>
      </c>
      <c r="V94" s="36">
        <v>0</v>
      </c>
      <c r="W94" s="36">
        <v>1.554637077362731E-2</v>
      </c>
      <c r="X94" s="36">
        <v>0.17007052919789278</v>
      </c>
      <c r="Y94" s="36">
        <v>0.18561689997152009</v>
      </c>
      <c r="Z94" s="36">
        <v>4.2381919473921263E-6</v>
      </c>
      <c r="AA94" s="36">
        <v>9.0697307674191469E-7</v>
      </c>
      <c r="AB94" s="36">
        <v>9.0697300000000006E-7</v>
      </c>
      <c r="AC94" s="36">
        <v>4.9796021762228465E-7</v>
      </c>
      <c r="AD94" s="36">
        <v>2.0283787507808528E-3</v>
      </c>
      <c r="AE94" s="36">
        <v>1.825540875702767E-2</v>
      </c>
      <c r="AF94" s="36">
        <v>2.0283787507808529E-2</v>
      </c>
      <c r="AG94" s="36">
        <v>0</v>
      </c>
      <c r="AH94" s="36">
        <v>0</v>
      </c>
      <c r="AI94" s="36">
        <v>0</v>
      </c>
      <c r="AJ94" s="36">
        <v>3.5554518598309936E-8</v>
      </c>
      <c r="AK94" s="36">
        <v>4.2965590554633763E-8</v>
      </c>
      <c r="AL94" s="36">
        <v>1.0746043848610965E-7</v>
      </c>
      <c r="AM94" s="36">
        <v>5.3351473622059464E-7</v>
      </c>
      <c r="AN94" s="36">
        <v>2.0284217163714074E-3</v>
      </c>
      <c r="AO94" s="36">
        <v>1.8255516217466156E-2</v>
      </c>
      <c r="AP94" s="36">
        <v>10.078097143000001</v>
      </c>
      <c r="AQ94" s="36">
        <v>5.4266676919999997</v>
      </c>
      <c r="AR94" s="36">
        <v>15.504764835</v>
      </c>
      <c r="AS94" s="36">
        <v>0.49451562999999998</v>
      </c>
      <c r="AT94" s="36">
        <v>10.753223409</v>
      </c>
      <c r="AU94" s="36">
        <v>23.673919959999999</v>
      </c>
      <c r="AV94" s="36">
        <v>13.832573853</v>
      </c>
      <c r="AW94" s="36">
        <v>30.453310023</v>
      </c>
      <c r="AX94" s="36">
        <v>12.689414751999999</v>
      </c>
      <c r="AY94" s="36">
        <v>27.936570994</v>
      </c>
      <c r="AZ94" s="36">
        <v>2.5579253E-2</v>
      </c>
      <c r="BA94" s="36">
        <v>5.1158505999999999E-2</v>
      </c>
      <c r="BB94" s="36">
        <v>1.7026547359999999</v>
      </c>
      <c r="BC94" s="36">
        <v>119.345690691</v>
      </c>
      <c r="BD94" s="36">
        <v>262.74729180399999</v>
      </c>
      <c r="BE94" s="36">
        <v>4.9664211999999999E-2</v>
      </c>
      <c r="BF94" s="36">
        <v>9.9328423999999998E-2</v>
      </c>
      <c r="BG94" s="36">
        <v>4.2287713980000001</v>
      </c>
      <c r="BH94" s="36">
        <v>37.822675167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4.459459453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4.7337836810000002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1.111342E-3</v>
      </c>
      <c r="BF96" s="36">
        <v>2.2226839999999999E-3</v>
      </c>
      <c r="BG96" s="36">
        <v>0.10632073</v>
      </c>
      <c r="BH96" s="36">
        <v>1.759445454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4.1352726070000001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4.6766182650000001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4.251578147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4.7287515920000001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4.4372561189999997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4.4312997669999996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4.0709641059999999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4.4626519809999996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4.4443048379999999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 t="s">
        <v>339</v>
      </c>
      <c r="V105" s="36" t="s">
        <v>339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4.1022023010000002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3.5326272520000002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4.9165547009999999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9.1670800000000002E-4</v>
      </c>
      <c r="P108" s="36">
        <v>1.4438439999999999E-3</v>
      </c>
      <c r="Q108" s="36">
        <v>8.3399700000000006E-4</v>
      </c>
      <c r="R108" s="36">
        <v>8.2711000000000001E-5</v>
      </c>
      <c r="S108" s="36">
        <v>1.3359589999999998E-3</v>
      </c>
      <c r="T108" s="36">
        <v>1.07885E-4</v>
      </c>
      <c r="U108" s="36" t="s">
        <v>339</v>
      </c>
      <c r="V108" s="36" t="s">
        <v>339</v>
      </c>
      <c r="W108" s="36">
        <v>9.1670800000000002E-4</v>
      </c>
      <c r="X108" s="36">
        <v>1.4438439999999999E-3</v>
      </c>
      <c r="Y108" s="36">
        <v>2.3605520000000001E-3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1.1306210000000001E-3</v>
      </c>
      <c r="AQ108" s="36">
        <v>6.0879599999999999E-4</v>
      </c>
      <c r="AR108" s="36">
        <v>1.739417E-3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1.4922655999999999E-2</v>
      </c>
      <c r="BC108" s="36">
        <v>0.88420198100000003</v>
      </c>
      <c r="BD108" s="36">
        <v>2.0522560379999999</v>
      </c>
      <c r="BE108" s="36">
        <v>4.3527399999999998E-4</v>
      </c>
      <c r="BF108" s="36">
        <v>8.7054799999999996E-4</v>
      </c>
      <c r="BG108" s="36">
        <v>0.37127548599999999</v>
      </c>
      <c r="BH108" s="36">
        <v>4.1645138270000004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4.9643412079999996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2.7397319999999999E-3</v>
      </c>
      <c r="P109" s="36">
        <v>4.6228789999999999E-3</v>
      </c>
      <c r="Q109" s="36">
        <v>2.448333E-3</v>
      </c>
      <c r="R109" s="36">
        <v>2.9139900000000002E-4</v>
      </c>
      <c r="S109" s="36">
        <v>4.2427940000000003E-3</v>
      </c>
      <c r="T109" s="36">
        <v>3.80085E-4</v>
      </c>
      <c r="U109" s="36" t="s">
        <v>339</v>
      </c>
      <c r="V109" s="36" t="s">
        <v>339</v>
      </c>
      <c r="W109" s="36">
        <v>2.7397319999999999E-3</v>
      </c>
      <c r="X109" s="36">
        <v>4.6228789999999999E-3</v>
      </c>
      <c r="Y109" s="36">
        <v>7.3626109999999998E-3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7.9142120000000003E-3</v>
      </c>
      <c r="AQ109" s="36">
        <v>4.2614990000000002E-3</v>
      </c>
      <c r="AR109" s="36">
        <v>1.2175711000000001E-2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4.8024110000000004E-3</v>
      </c>
      <c r="BF109" s="36">
        <v>9.6048220000000007E-3</v>
      </c>
      <c r="BG109" s="36">
        <v>0.26883864200000002</v>
      </c>
      <c r="BH109" s="36">
        <v>8.9857778740000001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4.5249831970000001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7.1295480000000003E-3</v>
      </c>
      <c r="BH110" s="36">
        <v>0.21823747600000001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5.3985967309999996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3.3600135444854231E-7</v>
      </c>
      <c r="J111" s="36">
        <v>1.4515337591387189E-4</v>
      </c>
      <c r="K111" s="36">
        <v>3.3600135444854231E-7</v>
      </c>
      <c r="L111" s="36">
        <v>0</v>
      </c>
      <c r="M111" s="36">
        <v>1.4548937726832043E-4</v>
      </c>
      <c r="N111" s="36">
        <v>0</v>
      </c>
      <c r="O111" s="36">
        <v>7.7416279999999995E-3</v>
      </c>
      <c r="P111" s="36">
        <v>1.2733945999999999E-2</v>
      </c>
      <c r="Q111" s="36">
        <v>6.8200739999999998E-3</v>
      </c>
      <c r="R111" s="36">
        <v>9.2155399999999999E-4</v>
      </c>
      <c r="S111" s="36">
        <v>1.1531919E-2</v>
      </c>
      <c r="T111" s="36">
        <v>1.202027E-3</v>
      </c>
      <c r="U111" s="36" t="s">
        <v>339</v>
      </c>
      <c r="V111" s="36" t="s">
        <v>339</v>
      </c>
      <c r="W111" s="36">
        <v>7.7419640013544483E-3</v>
      </c>
      <c r="X111" s="36">
        <v>1.2879099375913871E-2</v>
      </c>
      <c r="Y111" s="36">
        <v>2.0621063377268319E-2</v>
      </c>
      <c r="Z111" s="36">
        <v>2.5414230467765073E-8</v>
      </c>
      <c r="AA111" s="36">
        <v>5.4386453201017249E-9</v>
      </c>
      <c r="AB111" s="36">
        <v>5.43865E-9</v>
      </c>
      <c r="AC111" s="36">
        <v>2.0297660128480572E-9</v>
      </c>
      <c r="AD111" s="36">
        <v>5.4172046762771882E-7</v>
      </c>
      <c r="AE111" s="36">
        <v>4.8754842086494689E-6</v>
      </c>
      <c r="AF111" s="36">
        <v>5.4172046762771873E-6</v>
      </c>
      <c r="AG111" s="36" t="s">
        <v>339</v>
      </c>
      <c r="AH111" s="36" t="s">
        <v>339</v>
      </c>
      <c r="AI111" s="36" t="s">
        <v>339</v>
      </c>
      <c r="AJ111" s="36">
        <v>2.1320213785272368E-10</v>
      </c>
      <c r="AK111" s="36">
        <v>2.5764251975522853E-10</v>
      </c>
      <c r="AL111" s="36">
        <v>6.4438490867146E-10</v>
      </c>
      <c r="AM111" s="36">
        <v>2.2429681507007808E-9</v>
      </c>
      <c r="AN111" s="36">
        <v>5.4197811014747401E-7</v>
      </c>
      <c r="AO111" s="36">
        <v>4.8761285935581401E-6</v>
      </c>
      <c r="AP111" s="36">
        <v>6.7169074999999995E-2</v>
      </c>
      <c r="AQ111" s="36">
        <v>3.6167962999999997E-2</v>
      </c>
      <c r="AR111" s="36">
        <v>0.10333703799999999</v>
      </c>
      <c r="AS111" s="36">
        <v>1.4912497E-2</v>
      </c>
      <c r="AT111" s="36">
        <v>3.8882960000000001E-2</v>
      </c>
      <c r="AU111" s="36">
        <v>8.5685528999999996E-2</v>
      </c>
      <c r="AV111" s="36">
        <v>0.15014686999999999</v>
      </c>
      <c r="AW111" s="36">
        <v>0.33087537900000002</v>
      </c>
      <c r="AX111" s="36">
        <v>0.13430329199999999</v>
      </c>
      <c r="AY111" s="36">
        <v>0.29596123299999999</v>
      </c>
      <c r="AZ111" s="36">
        <v>2.7183999999999999E-5</v>
      </c>
      <c r="BA111" s="36">
        <v>5.4367999999999999E-5</v>
      </c>
      <c r="BB111" s="36">
        <v>0.29444595000000001</v>
      </c>
      <c r="BC111" s="36">
        <v>18.056293337</v>
      </c>
      <c r="BD111" s="36">
        <v>39.790259294999998</v>
      </c>
      <c r="BE111" s="36">
        <v>8.5886030000000002E-3</v>
      </c>
      <c r="BF111" s="36">
        <v>1.7177206E-2</v>
      </c>
      <c r="BG111" s="36">
        <v>3.870615522</v>
      </c>
      <c r="BH111" s="36">
        <v>12.296791942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5.2996998450000001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7.5295786796700156E-5</v>
      </c>
      <c r="J112" s="36">
        <v>0.21950342155087546</v>
      </c>
      <c r="K112" s="36">
        <v>7.5295786796700156E-5</v>
      </c>
      <c r="L112" s="36">
        <v>0</v>
      </c>
      <c r="M112" s="36">
        <v>1.3088717337647437E-2</v>
      </c>
      <c r="N112" s="36">
        <v>0.20649000000002471</v>
      </c>
      <c r="O112" s="36">
        <v>1.220304E-3</v>
      </c>
      <c r="P112" s="36">
        <v>2.0004860000000001E-3</v>
      </c>
      <c r="Q112" s="36">
        <v>1.1023809999999999E-3</v>
      </c>
      <c r="R112" s="36">
        <v>1.17923E-4</v>
      </c>
      <c r="S112" s="36">
        <v>1.8466730000000001E-3</v>
      </c>
      <c r="T112" s="36">
        <v>1.5381299999999999E-4</v>
      </c>
      <c r="U112" s="36" t="s">
        <v>339</v>
      </c>
      <c r="V112" s="36" t="s">
        <v>339</v>
      </c>
      <c r="W112" s="36">
        <v>1.2955997867967002E-3</v>
      </c>
      <c r="X112" s="36">
        <v>0.22150390755087546</v>
      </c>
      <c r="Y112" s="36">
        <v>0.22279950733767215</v>
      </c>
      <c r="Z112" s="36">
        <v>4.1915297795231285E-6</v>
      </c>
      <c r="AA112" s="36">
        <v>8.9698737281794952E-7</v>
      </c>
      <c r="AB112" s="36">
        <v>8.9698700000000001E-7</v>
      </c>
      <c r="AC112" s="36">
        <v>4.1518792718251887E-7</v>
      </c>
      <c r="AD112" s="36">
        <v>1.8321127549685702E-3</v>
      </c>
      <c r="AE112" s="36">
        <v>1.6489014794717132E-2</v>
      </c>
      <c r="AF112" s="36">
        <v>1.8321127549685703E-2</v>
      </c>
      <c r="AG112" s="36" t="s">
        <v>339</v>
      </c>
      <c r="AH112" s="36" t="s">
        <v>339</v>
      </c>
      <c r="AI112" s="36" t="s">
        <v>339</v>
      </c>
      <c r="AJ112" s="36">
        <v>3.5163054439263616E-8</v>
      </c>
      <c r="AK112" s="36">
        <v>4.2492528636276126E-8</v>
      </c>
      <c r="AL112" s="36">
        <v>1.0627727213085729E-7</v>
      </c>
      <c r="AM112" s="36">
        <v>4.503509816217825E-7</v>
      </c>
      <c r="AN112" s="36">
        <v>1.8321552474972066E-3</v>
      </c>
      <c r="AO112" s="36">
        <v>1.6489121071989264E-2</v>
      </c>
      <c r="AP112" s="36">
        <v>9.7413448379999998</v>
      </c>
      <c r="AQ112" s="36">
        <v>5.2453395279999997</v>
      </c>
      <c r="AR112" s="36">
        <v>14.986684365999999</v>
      </c>
      <c r="AS112" s="36">
        <v>0.38588447100000001</v>
      </c>
      <c r="AT112" s="36">
        <v>37.828399046000001</v>
      </c>
      <c r="AU112" s="36">
        <v>72.967575409999995</v>
      </c>
      <c r="AV112" s="36">
        <v>25.161054077999999</v>
      </c>
      <c r="AW112" s="36">
        <v>48.533407629999999</v>
      </c>
      <c r="AX112" s="36">
        <v>23.553427723999999</v>
      </c>
      <c r="AY112" s="36">
        <v>45.432441154999999</v>
      </c>
      <c r="AZ112" s="36">
        <v>3.7510709999999999E-3</v>
      </c>
      <c r="BA112" s="36">
        <v>7.5021419999999998E-3</v>
      </c>
      <c r="BB112" s="36">
        <v>0.15326307</v>
      </c>
      <c r="BC112" s="36">
        <v>8.3930368099999999</v>
      </c>
      <c r="BD112" s="36">
        <v>16.189412234999999</v>
      </c>
      <c r="BE112" s="36">
        <v>4.4704829999999999E-3</v>
      </c>
      <c r="BF112" s="36">
        <v>8.9409659999999998E-3</v>
      </c>
      <c r="BG112" s="36">
        <v>2.4263478940000001</v>
      </c>
      <c r="BH112" s="36">
        <v>11.467682323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6.3344856140000001</v>
      </c>
      <c r="E113" s="36">
        <v>3</v>
      </c>
      <c r="F113" s="36">
        <v>1</v>
      </c>
      <c r="G113" s="36">
        <v>2</v>
      </c>
      <c r="H113" s="36">
        <v>0</v>
      </c>
      <c r="I113" s="36">
        <v>5.0199309190091634</v>
      </c>
      <c r="J113" s="36">
        <v>27.515661985770684</v>
      </c>
      <c r="K113" s="36">
        <v>1.8397954190056185</v>
      </c>
      <c r="L113" s="36">
        <v>3.1801355000035452</v>
      </c>
      <c r="M113" s="36">
        <v>17.090437904775964</v>
      </c>
      <c r="N113" s="36">
        <v>15.445155000003879</v>
      </c>
      <c r="O113" s="36">
        <v>0.231474547</v>
      </c>
      <c r="P113" s="36">
        <v>0.33228112999999998</v>
      </c>
      <c r="Q113" s="36">
        <v>0.203263254</v>
      </c>
      <c r="R113" s="36">
        <v>2.8211292999999998E-2</v>
      </c>
      <c r="S113" s="36">
        <v>0.295483791</v>
      </c>
      <c r="T113" s="36">
        <v>3.6797339000000005E-2</v>
      </c>
      <c r="U113" s="36">
        <v>1.9799999999999998E-2</v>
      </c>
      <c r="V113" s="36">
        <v>4.6800000000000001E-2</v>
      </c>
      <c r="W113" s="36">
        <v>5.2712054660091638</v>
      </c>
      <c r="X113" s="36">
        <v>27.894743115770684</v>
      </c>
      <c r="Y113" s="36">
        <v>33.165948581779844</v>
      </c>
      <c r="Z113" s="36">
        <v>1.4845632509666282E-2</v>
      </c>
      <c r="AA113" s="36">
        <v>7.1546508562241873E-3</v>
      </c>
      <c r="AB113" s="36">
        <v>7.1546509999999997E-3</v>
      </c>
      <c r="AC113" s="36">
        <v>3.9846811976519909E-2</v>
      </c>
      <c r="AD113" s="36">
        <v>8.3316582041449275E-2</v>
      </c>
      <c r="AE113" s="36">
        <v>0.75606581492345015</v>
      </c>
      <c r="AF113" s="36">
        <v>0.83938239696489936</v>
      </c>
      <c r="AG113" s="36">
        <v>1.2340498305366339E-3</v>
      </c>
      <c r="AH113" s="36">
        <v>2.0993031599933539E-3</v>
      </c>
      <c r="AI113" s="36">
        <v>6.7234439043030395E-3</v>
      </c>
      <c r="AJ113" s="36">
        <v>2.8047160579723287E-4</v>
      </c>
      <c r="AK113" s="36">
        <v>3.3893380004399359E-4</v>
      </c>
      <c r="AL113" s="36">
        <v>8.4770101609979876E-4</v>
      </c>
      <c r="AM113" s="36">
        <v>4.1361333412853779E-2</v>
      </c>
      <c r="AN113" s="36">
        <v>8.5754819001486612E-2</v>
      </c>
      <c r="AO113" s="36">
        <v>0.76363695984385294</v>
      </c>
      <c r="AP113" s="36">
        <v>202.136362655</v>
      </c>
      <c r="AQ113" s="36">
        <v>108.84265681399999</v>
      </c>
      <c r="AR113" s="36">
        <v>310.97901946899998</v>
      </c>
      <c r="AS113" s="36">
        <v>53.242312478999999</v>
      </c>
      <c r="AT113" s="36">
        <v>167.00102036600001</v>
      </c>
      <c r="AU113" s="36">
        <v>336.016307423</v>
      </c>
      <c r="AV113" s="36">
        <v>121.814813538</v>
      </c>
      <c r="AW113" s="36">
        <v>245.098884696</v>
      </c>
      <c r="AX113" s="36">
        <v>118.60523062199999</v>
      </c>
      <c r="AY113" s="36">
        <v>238.64100678899999</v>
      </c>
      <c r="AZ113" s="36">
        <v>0.54086457399999999</v>
      </c>
      <c r="BA113" s="36">
        <v>1.0817291490000001</v>
      </c>
      <c r="BB113" s="36">
        <v>0.73745632000000005</v>
      </c>
      <c r="BC113" s="36">
        <v>34.159951868999997</v>
      </c>
      <c r="BD113" s="36">
        <v>68.731920701000007</v>
      </c>
      <c r="BE113" s="36">
        <v>2.1510636E-2</v>
      </c>
      <c r="BF113" s="36">
        <v>4.3021271999999999E-2</v>
      </c>
      <c r="BG113" s="36">
        <v>6.8069920740000001</v>
      </c>
      <c r="BH113" s="36">
        <v>30.799668749999999</v>
      </c>
      <c r="BI113" s="36">
        <v>0.69000000000000017</v>
      </c>
      <c r="BJ113" s="36">
        <v>0.82000000000000028</v>
      </c>
      <c r="BK113" s="36">
        <v>0.9900000000000001</v>
      </c>
      <c r="BL113" s="36">
        <v>1.1600000000000001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4.8788599330000002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1.0327680000000001E-3</v>
      </c>
      <c r="P114" s="36">
        <v>1.6275760000000002E-3</v>
      </c>
      <c r="Q114" s="36">
        <v>9.8839200000000005E-4</v>
      </c>
      <c r="R114" s="36">
        <v>4.4375999999999997E-5</v>
      </c>
      <c r="S114" s="36">
        <v>1.5696940000000002E-3</v>
      </c>
      <c r="T114" s="36">
        <v>5.7881999999999999E-5</v>
      </c>
      <c r="U114" s="36">
        <v>0</v>
      </c>
      <c r="V114" s="36">
        <v>0</v>
      </c>
      <c r="W114" s="36">
        <v>1.0327680000000001E-3</v>
      </c>
      <c r="X114" s="36">
        <v>1.6275760000000002E-3</v>
      </c>
      <c r="Y114" s="36">
        <v>2.6603440000000003E-3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1.6485269999999999E-3</v>
      </c>
      <c r="AQ114" s="36">
        <v>8.8766799999999999E-4</v>
      </c>
      <c r="AR114" s="36">
        <v>2.5361949999999998E-3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2.4873270000000001E-3</v>
      </c>
      <c r="BF114" s="36">
        <v>4.9746549999999997E-3</v>
      </c>
      <c r="BG114" s="36">
        <v>1.0776694339999999</v>
      </c>
      <c r="BH114" s="36">
        <v>3.9759826949999999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4.7391798249999999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0.492885878</v>
      </c>
      <c r="BC115" s="36">
        <v>40.605497067000002</v>
      </c>
      <c r="BD115" s="36">
        <v>86.935425593000005</v>
      </c>
      <c r="BE115" s="36">
        <v>0.224039035</v>
      </c>
      <c r="BF115" s="36">
        <v>0.44807807100000002</v>
      </c>
      <c r="BG115" s="36">
        <v>0.81034752799999998</v>
      </c>
      <c r="BH115" s="36">
        <v>3.8191341919999999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4.6518844460000004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0.20133027000000001</v>
      </c>
      <c r="BH116" s="36">
        <v>0.30505793399999998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4.9544527440000001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1.4032000000000001E-4</v>
      </c>
      <c r="P117" s="36">
        <v>2.4519400000000001E-4</v>
      </c>
      <c r="Q117" s="36">
        <v>1.3181400000000001E-4</v>
      </c>
      <c r="R117" s="36">
        <v>8.5059999999999995E-6</v>
      </c>
      <c r="S117" s="36">
        <v>2.3409900000000001E-4</v>
      </c>
      <c r="T117" s="36">
        <v>1.1095000000000001E-5</v>
      </c>
      <c r="U117" s="36">
        <v>0</v>
      </c>
      <c r="V117" s="36">
        <v>0</v>
      </c>
      <c r="W117" s="36">
        <v>1.4032000000000001E-4</v>
      </c>
      <c r="X117" s="36">
        <v>2.4519400000000001E-4</v>
      </c>
      <c r="Y117" s="36">
        <v>3.85514E-4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1.9531299999999999E-4</v>
      </c>
      <c r="AQ117" s="36">
        <v>1.0516799999999999E-4</v>
      </c>
      <c r="AR117" s="36">
        <v>3.0048100000000001E-4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0.16539741699999999</v>
      </c>
      <c r="BC117" s="36">
        <v>7.7024851979999998</v>
      </c>
      <c r="BD117" s="36">
        <v>17.828108309000001</v>
      </c>
      <c r="BE117" s="36">
        <v>7.5180644000000005E-2</v>
      </c>
      <c r="BF117" s="36">
        <v>0.15036128900000001</v>
      </c>
      <c r="BG117" s="36">
        <v>0.58768387899999996</v>
      </c>
      <c r="BH117" s="36">
        <v>3.0348667589999998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5.200986415</v>
      </c>
      <c r="E118" s="36">
        <v>46</v>
      </c>
      <c r="F118" s="36">
        <v>0</v>
      </c>
      <c r="G118" s="36">
        <v>4</v>
      </c>
      <c r="H118" s="36">
        <v>42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4.1252900000000002E-3</v>
      </c>
      <c r="P118" s="36">
        <v>5.9901989999999999E-3</v>
      </c>
      <c r="Q118" s="36">
        <v>3.6564760000000001E-3</v>
      </c>
      <c r="R118" s="36">
        <v>4.6881399999999996E-4</v>
      </c>
      <c r="S118" s="36">
        <v>5.378702E-3</v>
      </c>
      <c r="T118" s="36">
        <v>6.1149700000000002E-4</v>
      </c>
      <c r="U118" s="36">
        <v>6.3E-2</v>
      </c>
      <c r="V118" s="36">
        <v>0.1512</v>
      </c>
      <c r="W118" s="36">
        <v>6.7125290000000004E-2</v>
      </c>
      <c r="X118" s="36">
        <v>0.157190199</v>
      </c>
      <c r="Y118" s="36">
        <v>0.22431548900000001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4.6355452712550605E-3</v>
      </c>
      <c r="AH118" s="36">
        <v>7.8857551740890691E-3</v>
      </c>
      <c r="AI118" s="36">
        <v>2.5255729408906885E-2</v>
      </c>
      <c r="AJ118" s="36">
        <v>0</v>
      </c>
      <c r="AK118" s="36">
        <v>0</v>
      </c>
      <c r="AL118" s="36">
        <v>0</v>
      </c>
      <c r="AM118" s="36">
        <v>4.6355452712550605E-3</v>
      </c>
      <c r="AN118" s="36">
        <v>7.8857551740890691E-3</v>
      </c>
      <c r="AO118" s="36">
        <v>2.5255729408906885E-2</v>
      </c>
      <c r="AP118" s="36">
        <v>0.28929972700000001</v>
      </c>
      <c r="AQ118" s="36">
        <v>0.15577677600000001</v>
      </c>
      <c r="AR118" s="36">
        <v>0.44507650300000001</v>
      </c>
      <c r="AS118" s="36">
        <v>2.3754246999999999E-2</v>
      </c>
      <c r="AT118" s="36">
        <v>2.3043478999999999E-2</v>
      </c>
      <c r="AU118" s="36">
        <v>5.454788E-2</v>
      </c>
      <c r="AV118" s="36">
        <v>7.9949760999999994E-2</v>
      </c>
      <c r="AW118" s="36">
        <v>0.18925484000000001</v>
      </c>
      <c r="AX118" s="36">
        <v>7.1688232000000005E-2</v>
      </c>
      <c r="AY118" s="36">
        <v>0.16969838000000001</v>
      </c>
      <c r="AZ118" s="36">
        <v>2.850474E-3</v>
      </c>
      <c r="BA118" s="36">
        <v>5.7009490000000003E-3</v>
      </c>
      <c r="BB118" s="36">
        <v>0.341365853</v>
      </c>
      <c r="BC118" s="36">
        <v>11.876328445</v>
      </c>
      <c r="BD118" s="36">
        <v>28.113312752999999</v>
      </c>
      <c r="BE118" s="36">
        <v>0.15516629700000001</v>
      </c>
      <c r="BF118" s="36">
        <v>0.31033259400000002</v>
      </c>
      <c r="BG118" s="36">
        <v>1.463903253</v>
      </c>
      <c r="BH118" s="36">
        <v>9.5620138899999993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5.2318445669999996</v>
      </c>
      <c r="E119" s="36">
        <v>11</v>
      </c>
      <c r="F119" s="36">
        <v>0</v>
      </c>
      <c r="G119" s="36">
        <v>0</v>
      </c>
      <c r="H119" s="36">
        <v>11</v>
      </c>
      <c r="I119" s="36">
        <v>1.710638377992316E-5</v>
      </c>
      <c r="J119" s="36">
        <v>3.9778121907408384E-2</v>
      </c>
      <c r="K119" s="36">
        <v>1.710638377992316E-5</v>
      </c>
      <c r="L119" s="36">
        <v>0</v>
      </c>
      <c r="M119" s="36">
        <v>5.2802282911895929E-3</v>
      </c>
      <c r="N119" s="36">
        <v>3.4514999999998713E-2</v>
      </c>
      <c r="O119" s="36">
        <v>6.5316200000000001E-3</v>
      </c>
      <c r="P119" s="36">
        <v>1.1592093999999999E-2</v>
      </c>
      <c r="Q119" s="36">
        <v>6.205973E-3</v>
      </c>
      <c r="R119" s="36">
        <v>3.2564699999999998E-4</v>
      </c>
      <c r="S119" s="36">
        <v>1.1167336999999999E-2</v>
      </c>
      <c r="T119" s="36">
        <v>4.24757E-4</v>
      </c>
      <c r="U119" s="36">
        <v>0</v>
      </c>
      <c r="V119" s="36">
        <v>0</v>
      </c>
      <c r="W119" s="36">
        <v>6.5487263837799231E-3</v>
      </c>
      <c r="X119" s="36">
        <v>5.1370215907408381E-2</v>
      </c>
      <c r="Y119" s="36">
        <v>5.7918942291188304E-2</v>
      </c>
      <c r="Z119" s="36">
        <v>1.3151498418152724E-6</v>
      </c>
      <c r="AA119" s="36">
        <v>2.8144206614846824E-7</v>
      </c>
      <c r="AB119" s="36">
        <v>2.8144200000000001E-7</v>
      </c>
      <c r="AC119" s="36">
        <v>9.4441326088868351E-8</v>
      </c>
      <c r="AD119" s="36">
        <v>2.3871233443804364E-4</v>
      </c>
      <c r="AE119" s="36">
        <v>2.1484110099423926E-3</v>
      </c>
      <c r="AF119" s="36">
        <v>2.3871233443804362E-3</v>
      </c>
      <c r="AG119" s="36">
        <v>0</v>
      </c>
      <c r="AH119" s="36">
        <v>0</v>
      </c>
      <c r="AI119" s="36">
        <v>0</v>
      </c>
      <c r="AJ119" s="36">
        <v>1.1032891633318242E-8</v>
      </c>
      <c r="AK119" s="36">
        <v>1.3332614903505657E-8</v>
      </c>
      <c r="AL119" s="36">
        <v>3.3345954872314464E-8</v>
      </c>
      <c r="AM119" s="36">
        <v>1.0547421772218659E-7</v>
      </c>
      <c r="AN119" s="36">
        <v>2.3872566705294716E-4</v>
      </c>
      <c r="AO119" s="36">
        <v>2.148444355897265E-3</v>
      </c>
      <c r="AP119" s="36">
        <v>3.6554149000000001E-2</v>
      </c>
      <c r="AQ119" s="36">
        <v>1.9683003000000001E-2</v>
      </c>
      <c r="AR119" s="36">
        <v>5.6237151999999999E-2</v>
      </c>
      <c r="AS119" s="36">
        <v>4.2262539999999996E-3</v>
      </c>
      <c r="AT119" s="36">
        <v>1.0964840999999999E-2</v>
      </c>
      <c r="AU119" s="36">
        <v>2.4176092999999999E-2</v>
      </c>
      <c r="AV119" s="36">
        <v>6.7028816000000005E-2</v>
      </c>
      <c r="AW119" s="36">
        <v>0.14779008799999999</v>
      </c>
      <c r="AX119" s="36">
        <v>5.9295982999999997E-2</v>
      </c>
      <c r="AY119" s="36">
        <v>0.13074016699999999</v>
      </c>
      <c r="AZ119" s="36">
        <v>4.9957500000000004E-4</v>
      </c>
      <c r="BA119" s="36">
        <v>9.9915099999999999E-4</v>
      </c>
      <c r="BB119" s="36">
        <v>0.63209187</v>
      </c>
      <c r="BC119" s="36">
        <v>33.535757111999999</v>
      </c>
      <c r="BD119" s="36">
        <v>73.942115641000001</v>
      </c>
      <c r="BE119" s="36">
        <v>0.28731448599999998</v>
      </c>
      <c r="BF119" s="36">
        <v>0.57462897300000004</v>
      </c>
      <c r="BG119" s="36">
        <v>0.55291864999999996</v>
      </c>
      <c r="BH119" s="36">
        <v>12.851903038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5.3451479280000003</v>
      </c>
      <c r="E120" s="36">
        <v>14</v>
      </c>
      <c r="F120" s="36">
        <v>1</v>
      </c>
      <c r="G120" s="36">
        <v>4</v>
      </c>
      <c r="H120" s="36">
        <v>9</v>
      </c>
      <c r="I120" s="36">
        <v>4.6766362586217357E-5</v>
      </c>
      <c r="J120" s="36">
        <v>9.1487634965524589E-2</v>
      </c>
      <c r="K120" s="36">
        <v>4.6766362586217357E-5</v>
      </c>
      <c r="L120" s="36">
        <v>0</v>
      </c>
      <c r="M120" s="36">
        <v>9.1744013280948347E-3</v>
      </c>
      <c r="N120" s="36">
        <v>8.2360000000015976E-2</v>
      </c>
      <c r="O120" s="36">
        <v>1.6808789999999999E-3</v>
      </c>
      <c r="P120" s="36">
        <v>2.701092E-3</v>
      </c>
      <c r="Q120" s="36">
        <v>1.527919E-3</v>
      </c>
      <c r="R120" s="36">
        <v>1.5296E-4</v>
      </c>
      <c r="S120" s="36">
        <v>2.5015770000000001E-3</v>
      </c>
      <c r="T120" s="36">
        <v>1.9951499999999999E-4</v>
      </c>
      <c r="U120" s="36">
        <v>4.5650000000000003E-2</v>
      </c>
      <c r="V120" s="36">
        <v>0.10790000000000001</v>
      </c>
      <c r="W120" s="36">
        <v>4.7377645362586221E-2</v>
      </c>
      <c r="X120" s="36">
        <v>0.2020887269655246</v>
      </c>
      <c r="Y120" s="36">
        <v>0.24946637232811081</v>
      </c>
      <c r="Z120" s="36">
        <v>2.5652898375971732E-6</v>
      </c>
      <c r="AA120" s="36">
        <v>5.48972025245795E-7</v>
      </c>
      <c r="AB120" s="36">
        <v>5.4897200000000003E-7</v>
      </c>
      <c r="AC120" s="36">
        <v>4.0606803461475364E-7</v>
      </c>
      <c r="AD120" s="36">
        <v>9.9372328270815481E-4</v>
      </c>
      <c r="AE120" s="36">
        <v>8.9435095443733924E-3</v>
      </c>
      <c r="AF120" s="36">
        <v>9.9372328270815463E-3</v>
      </c>
      <c r="AG120" s="36">
        <v>3.2665812610158979E-3</v>
      </c>
      <c r="AH120" s="36">
        <v>5.5569428348316427E-3</v>
      </c>
      <c r="AI120" s="36">
        <v>1.7797235835879721E-2</v>
      </c>
      <c r="AJ120" s="36">
        <v>2.1520414812735772E-8</v>
      </c>
      <c r="AK120" s="36">
        <v>2.6006183401224079E-8</v>
      </c>
      <c r="AL120" s="36">
        <v>6.5043581051030822E-8</v>
      </c>
      <c r="AM120" s="36">
        <v>3.2670088494653254E-3</v>
      </c>
      <c r="AN120" s="36">
        <v>6.5506921237231987E-3</v>
      </c>
      <c r="AO120" s="36">
        <v>2.6740810423834166E-2</v>
      </c>
      <c r="AP120" s="36">
        <v>2.28196252</v>
      </c>
      <c r="AQ120" s="36">
        <v>1.2287490489999999</v>
      </c>
      <c r="AR120" s="36">
        <v>3.5107115689999997</v>
      </c>
      <c r="AS120" s="36">
        <v>0.543107962</v>
      </c>
      <c r="AT120" s="36">
        <v>69.518644170000002</v>
      </c>
      <c r="AU120" s="36">
        <v>153.69191541999999</v>
      </c>
      <c r="AV120" s="36">
        <v>38.721103591000002</v>
      </c>
      <c r="AW120" s="36">
        <v>85.604669786000002</v>
      </c>
      <c r="AX120" s="36">
        <v>36.599509329</v>
      </c>
      <c r="AY120" s="36">
        <v>80.914246233</v>
      </c>
      <c r="AZ120" s="36">
        <v>0.16419323999999999</v>
      </c>
      <c r="BA120" s="36">
        <v>0.32838648100000001</v>
      </c>
      <c r="BB120" s="36">
        <v>0.25286741499999998</v>
      </c>
      <c r="BC120" s="36">
        <v>9.2576646240000002</v>
      </c>
      <c r="BD120" s="36">
        <v>20.466857854000001</v>
      </c>
      <c r="BE120" s="36">
        <v>0.114939734</v>
      </c>
      <c r="BF120" s="36">
        <v>0.229879469</v>
      </c>
      <c r="BG120" s="36">
        <v>1.329535849</v>
      </c>
      <c r="BH120" s="36">
        <v>8.5310604609999992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6.0811097270000003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1.0503288272997362</v>
      </c>
      <c r="J121" s="36">
        <v>9.9137631060238416</v>
      </c>
      <c r="K121" s="36">
        <v>0.1761193273047113</v>
      </c>
      <c r="L121" s="36">
        <v>0.87420949999502495</v>
      </c>
      <c r="M121" s="36">
        <v>4.3466889333153755</v>
      </c>
      <c r="N121" s="36">
        <v>6.6174030000082027</v>
      </c>
      <c r="O121" s="36">
        <v>4.5120718000000004E-2</v>
      </c>
      <c r="P121" s="36">
        <v>7.5293387999999989E-2</v>
      </c>
      <c r="Q121" s="36">
        <v>4.0520800000000003E-2</v>
      </c>
      <c r="R121" s="36">
        <v>4.5999179999999997E-3</v>
      </c>
      <c r="S121" s="36">
        <v>6.9293494999999997E-2</v>
      </c>
      <c r="T121" s="36">
        <v>5.9998929999999992E-3</v>
      </c>
      <c r="U121" s="36" t="s">
        <v>339</v>
      </c>
      <c r="V121" s="36" t="s">
        <v>339</v>
      </c>
      <c r="W121" s="36">
        <v>1.0954495452997361</v>
      </c>
      <c r="X121" s="36">
        <v>9.989056494023842</v>
      </c>
      <c r="Y121" s="36">
        <v>11.084506039323578</v>
      </c>
      <c r="Z121" s="36">
        <v>5.3414992688406229E-3</v>
      </c>
      <c r="AA121" s="36">
        <v>2.570209615331324E-3</v>
      </c>
      <c r="AB121" s="36">
        <v>2.5702099999999999E-3</v>
      </c>
      <c r="AC121" s="36">
        <v>1.4854694392849479E-3</v>
      </c>
      <c r="AD121" s="36">
        <v>9.6797576748643269E-2</v>
      </c>
      <c r="AE121" s="36">
        <v>0.87117819073778946</v>
      </c>
      <c r="AF121" s="36">
        <v>0.96797576748643288</v>
      </c>
      <c r="AG121" s="36" t="s">
        <v>339</v>
      </c>
      <c r="AH121" s="36" t="s">
        <v>339</v>
      </c>
      <c r="AI121" s="36" t="s">
        <v>339</v>
      </c>
      <c r="AJ121" s="36">
        <v>1.0075556746192958E-4</v>
      </c>
      <c r="AK121" s="36">
        <v>1.217573075487641E-4</v>
      </c>
      <c r="AL121" s="36">
        <v>3.0452493470189718E-4</v>
      </c>
      <c r="AM121" s="36">
        <v>1.5862250067468775E-3</v>
      </c>
      <c r="AN121" s="36">
        <v>9.6919334056192033E-2</v>
      </c>
      <c r="AO121" s="36">
        <v>0.87148271567249136</v>
      </c>
      <c r="AP121" s="36">
        <v>175.58068118599999</v>
      </c>
      <c r="AQ121" s="36">
        <v>94.543443714999995</v>
      </c>
      <c r="AR121" s="36">
        <v>270.12412490099996</v>
      </c>
      <c r="AS121" s="36">
        <v>20.882915057000002</v>
      </c>
      <c r="AT121" s="36">
        <v>916.29271449700002</v>
      </c>
      <c r="AU121" s="36">
        <v>2107.966252532</v>
      </c>
      <c r="AV121" s="36">
        <v>558.07641004899995</v>
      </c>
      <c r="AW121" s="36">
        <v>1283.8760148419999</v>
      </c>
      <c r="AX121" s="36">
        <v>543.51813920300003</v>
      </c>
      <c r="AY121" s="36">
        <v>1250.3841588519999</v>
      </c>
      <c r="AZ121" s="36">
        <v>1.8937448139999999</v>
      </c>
      <c r="BA121" s="36">
        <v>3.787489629</v>
      </c>
      <c r="BB121" s="36">
        <v>0.81058689699999997</v>
      </c>
      <c r="BC121" s="36">
        <v>55.022780486000002</v>
      </c>
      <c r="BD121" s="36">
        <v>126.58199999999999</v>
      </c>
      <c r="BE121" s="36">
        <v>0.36844858899999999</v>
      </c>
      <c r="BF121" s="36">
        <v>0.73689717899999996</v>
      </c>
      <c r="BG121" s="36">
        <v>4.4398385830000002</v>
      </c>
      <c r="BH121" s="36">
        <v>24.629725277999999</v>
      </c>
      <c r="BI121" s="36">
        <v>0.12</v>
      </c>
      <c r="BJ121" s="36">
        <v>0.12</v>
      </c>
      <c r="BK121" s="36">
        <v>0.21</v>
      </c>
      <c r="BL121" s="36">
        <v>0.26999999999999996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6.8531297870000003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107.801524253408</v>
      </c>
      <c r="J122" s="36">
        <v>260.84251582146993</v>
      </c>
      <c r="K122" s="36">
        <v>52.320454753393904</v>
      </c>
      <c r="L122" s="36">
        <v>55.481069500014101</v>
      </c>
      <c r="M122" s="36">
        <v>200.09980757488785</v>
      </c>
      <c r="N122" s="36">
        <v>168.54423249999004</v>
      </c>
      <c r="O122" s="36">
        <v>1.249050397</v>
      </c>
      <c r="P122" s="36">
        <v>2.014386322</v>
      </c>
      <c r="Q122" s="36">
        <v>1.057129982</v>
      </c>
      <c r="R122" s="36">
        <v>0.19192041500000001</v>
      </c>
      <c r="S122" s="36">
        <v>1.7640553450000001</v>
      </c>
      <c r="T122" s="36">
        <v>0.25033097700000001</v>
      </c>
      <c r="U122" s="36" t="s">
        <v>339</v>
      </c>
      <c r="V122" s="36" t="s">
        <v>339</v>
      </c>
      <c r="W122" s="36">
        <v>109.05057465040801</v>
      </c>
      <c r="X122" s="36">
        <v>262.85690214346994</v>
      </c>
      <c r="Y122" s="36">
        <v>371.90747679387795</v>
      </c>
      <c r="Z122" s="36">
        <v>0.19079953922221302</v>
      </c>
      <c r="AA122" s="36">
        <v>9.6199638982264732E-2</v>
      </c>
      <c r="AB122" s="36">
        <v>9.6199639000000003E-2</v>
      </c>
      <c r="AC122" s="36">
        <v>0.39411339745945395</v>
      </c>
      <c r="AD122" s="36">
        <v>1.0902838784792279</v>
      </c>
      <c r="AE122" s="36">
        <v>10.868765625834618</v>
      </c>
      <c r="AF122" s="36">
        <v>11.959049504313843</v>
      </c>
      <c r="AG122" s="36" t="s">
        <v>339</v>
      </c>
      <c r="AH122" s="36" t="s">
        <v>339</v>
      </c>
      <c r="AI122" s="36" t="s">
        <v>339</v>
      </c>
      <c r="AJ122" s="36">
        <v>3.77115183958073E-3</v>
      </c>
      <c r="AK122" s="36">
        <v>4.5572186832216364E-3</v>
      </c>
      <c r="AL122" s="36">
        <v>1.1397974789928095E-2</v>
      </c>
      <c r="AM122" s="36">
        <v>0.39788454929903466</v>
      </c>
      <c r="AN122" s="36">
        <v>1.0948410971624496</v>
      </c>
      <c r="AO122" s="36">
        <v>10.880163600624545</v>
      </c>
      <c r="AP122" s="36">
        <v>579.16552570700003</v>
      </c>
      <c r="AQ122" s="36">
        <v>311.85835999599999</v>
      </c>
      <c r="AR122" s="36">
        <v>891.02388570300002</v>
      </c>
      <c r="AS122" s="36">
        <v>367.43939920100001</v>
      </c>
      <c r="AT122" s="36">
        <v>1414.3445627890001</v>
      </c>
      <c r="AU122" s="36">
        <v>3241.977349837</v>
      </c>
      <c r="AV122" s="36">
        <v>1194.347136849</v>
      </c>
      <c r="AW122" s="36">
        <v>2737.6966457680001</v>
      </c>
      <c r="AX122" s="36">
        <v>1186.578260455</v>
      </c>
      <c r="AY122" s="36">
        <v>2719.8887353300001</v>
      </c>
      <c r="AZ122" s="36">
        <v>47.814211964000002</v>
      </c>
      <c r="BA122" s="36">
        <v>95.628423928999993</v>
      </c>
      <c r="BB122" s="36">
        <v>2.248403073</v>
      </c>
      <c r="BC122" s="36">
        <v>106.048043424</v>
      </c>
      <c r="BD122" s="36">
        <v>243.084580534</v>
      </c>
      <c r="BE122" s="36">
        <v>1.0220013960000001</v>
      </c>
      <c r="BF122" s="36">
        <v>2.0440027930000002</v>
      </c>
      <c r="BG122" s="36">
        <v>10.602119519</v>
      </c>
      <c r="BH122" s="36">
        <v>58.974084787999999</v>
      </c>
      <c r="BI122" s="36">
        <v>2.17</v>
      </c>
      <c r="BJ122" s="36">
        <v>2.7899999999999991</v>
      </c>
      <c r="BK122" s="36">
        <v>3.0300000000000007</v>
      </c>
      <c r="BL122" s="36">
        <v>3.79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6.6098113390000002</v>
      </c>
      <c r="E123" s="36">
        <v>101</v>
      </c>
      <c r="F123" s="36">
        <v>56</v>
      </c>
      <c r="G123" s="36">
        <v>45</v>
      </c>
      <c r="H123" s="36">
        <v>0</v>
      </c>
      <c r="I123" s="36">
        <v>60.358170596058585</v>
      </c>
      <c r="J123" s="36">
        <v>308.13591491661407</v>
      </c>
      <c r="K123" s="36">
        <v>36.290110096032947</v>
      </c>
      <c r="L123" s="36">
        <v>24.068060500025638</v>
      </c>
      <c r="M123" s="36">
        <v>260.57475701268481</v>
      </c>
      <c r="N123" s="36">
        <v>107.91932849998787</v>
      </c>
      <c r="O123" s="36">
        <v>3.372548906</v>
      </c>
      <c r="P123" s="36">
        <v>5.8874334839999998</v>
      </c>
      <c r="Q123" s="36">
        <v>3.0891986760000001</v>
      </c>
      <c r="R123" s="36">
        <v>0.28335022999999998</v>
      </c>
      <c r="S123" s="36">
        <v>5.5178462279999998</v>
      </c>
      <c r="T123" s="36">
        <v>0.36958725599999998</v>
      </c>
      <c r="U123" s="36">
        <v>22.828950000000003</v>
      </c>
      <c r="V123" s="36">
        <v>54.190500000000029</v>
      </c>
      <c r="W123" s="36">
        <v>86.559669502058583</v>
      </c>
      <c r="X123" s="36">
        <v>368.2138484006141</v>
      </c>
      <c r="Y123" s="36">
        <v>454.77351790267267</v>
      </c>
      <c r="Z123" s="36">
        <v>0.17674602550886864</v>
      </c>
      <c r="AA123" s="36">
        <v>8.5191584295274694E-2</v>
      </c>
      <c r="AB123" s="36">
        <v>8.5191584000000001E-2</v>
      </c>
      <c r="AC123" s="36">
        <v>0.54033609191939291</v>
      </c>
      <c r="AD123" s="36">
        <v>4.3569732650894171</v>
      </c>
      <c r="AE123" s="36">
        <v>39.447080257903515</v>
      </c>
      <c r="AF123" s="36">
        <v>43.80405352299293</v>
      </c>
      <c r="AG123" s="36">
        <v>1.5821049792837045</v>
      </c>
      <c r="AH123" s="36">
        <v>2.6913969762527419</v>
      </c>
      <c r="AI123" s="36">
        <v>8.6197443698905349</v>
      </c>
      <c r="AJ123" s="36">
        <v>3.3396206974839401E-3</v>
      </c>
      <c r="AK123" s="36">
        <v>4.0357394507275178E-3</v>
      </c>
      <c r="AL123" s="36">
        <v>1.0093712791854049E-2</v>
      </c>
      <c r="AM123" s="36">
        <v>2.1257806919005815</v>
      </c>
      <c r="AN123" s="36">
        <v>7.0524059807928863</v>
      </c>
      <c r="AO123" s="36">
        <v>48.076918340585905</v>
      </c>
      <c r="AP123" s="36">
        <v>4122.66786374</v>
      </c>
      <c r="AQ123" s="36">
        <v>2219.8980804749999</v>
      </c>
      <c r="AR123" s="36">
        <v>6342.5659442149999</v>
      </c>
      <c r="AS123" s="36">
        <v>352.23647882900002</v>
      </c>
      <c r="AT123" s="36">
        <v>10604.058949439001</v>
      </c>
      <c r="AU123" s="36">
        <v>23764.973001933999</v>
      </c>
      <c r="AV123" s="36">
        <v>6549.4265061240003</v>
      </c>
      <c r="AW123" s="36">
        <v>14678.053454658</v>
      </c>
      <c r="AX123" s="36">
        <v>6376.2465353509997</v>
      </c>
      <c r="AY123" s="36">
        <v>14289.936286549</v>
      </c>
      <c r="AZ123" s="36">
        <v>49.980291651000002</v>
      </c>
      <c r="BA123" s="36">
        <v>99.960583303000007</v>
      </c>
      <c r="BB123" s="36">
        <v>11.134315272</v>
      </c>
      <c r="BC123" s="36">
        <v>995.10193752600003</v>
      </c>
      <c r="BD123" s="36">
        <v>2230.1432679929999</v>
      </c>
      <c r="BE123" s="36">
        <v>2.474292282</v>
      </c>
      <c r="BF123" s="36">
        <v>4.948584565</v>
      </c>
      <c r="BG123" s="36">
        <v>20.942423691999998</v>
      </c>
      <c r="BH123" s="36">
        <v>104.38389966299999</v>
      </c>
      <c r="BI123" s="36">
        <v>2.6900000000000004</v>
      </c>
      <c r="BJ123" s="36">
        <v>3.9699999999999989</v>
      </c>
      <c r="BK123" s="36">
        <v>2.9999999999999991</v>
      </c>
      <c r="BL123" s="36">
        <v>4.0999999999999952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6.3011952620000002</v>
      </c>
      <c r="E124" s="36">
        <v>3</v>
      </c>
      <c r="F124" s="36">
        <v>0</v>
      </c>
      <c r="G124" s="36">
        <v>3</v>
      </c>
      <c r="H124" s="36">
        <v>0</v>
      </c>
      <c r="I124" s="36">
        <v>6.3938600217723245</v>
      </c>
      <c r="J124" s="36">
        <v>32.18535457217078</v>
      </c>
      <c r="K124" s="36">
        <v>1.0871550217563364</v>
      </c>
      <c r="L124" s="36">
        <v>5.3067050000159881</v>
      </c>
      <c r="M124" s="36">
        <v>9.9652550939534343</v>
      </c>
      <c r="N124" s="36">
        <v>28.613959499989676</v>
      </c>
      <c r="O124" s="36">
        <v>0.151591753</v>
      </c>
      <c r="P124" s="36">
        <v>0.26553521600000002</v>
      </c>
      <c r="Q124" s="36">
        <v>0.13286722100000001</v>
      </c>
      <c r="R124" s="36">
        <v>1.8724531999999999E-2</v>
      </c>
      <c r="S124" s="36">
        <v>0.24111191300000001</v>
      </c>
      <c r="T124" s="36">
        <v>2.4423303E-2</v>
      </c>
      <c r="U124" s="36">
        <v>0.25919999999999999</v>
      </c>
      <c r="V124" s="36">
        <v>0.61560000000000004</v>
      </c>
      <c r="W124" s="36">
        <v>6.8046517747723243</v>
      </c>
      <c r="X124" s="36">
        <v>33.066489788170784</v>
      </c>
      <c r="Y124" s="36">
        <v>39.871141562943109</v>
      </c>
      <c r="Z124" s="36">
        <v>2.0940750172159579E-2</v>
      </c>
      <c r="AA124" s="36">
        <v>1.0093441582980919E-2</v>
      </c>
      <c r="AB124" s="36">
        <v>1.0093441999999999E-2</v>
      </c>
      <c r="AC124" s="36">
        <v>4.8894526157475589E-2</v>
      </c>
      <c r="AD124" s="36">
        <v>0.22220025610561392</v>
      </c>
      <c r="AE124" s="36">
        <v>2.0169357414603111</v>
      </c>
      <c r="AF124" s="36">
        <v>2.2391359975659251</v>
      </c>
      <c r="AG124" s="36">
        <v>1.8225781399747794E-2</v>
      </c>
      <c r="AH124" s="36">
        <v>3.1004777553593949E-2</v>
      </c>
      <c r="AI124" s="36">
        <v>9.9299084867591425E-2</v>
      </c>
      <c r="AJ124" s="36">
        <v>3.9567602777239693E-4</v>
      </c>
      <c r="AK124" s="36">
        <v>4.7815171593745755E-4</v>
      </c>
      <c r="AL124" s="36">
        <v>1.1958963532035852E-3</v>
      </c>
      <c r="AM124" s="36">
        <v>6.7515983584995776E-2</v>
      </c>
      <c r="AN124" s="36">
        <v>0.25368318537514534</v>
      </c>
      <c r="AO124" s="36">
        <v>2.1174307226811062</v>
      </c>
      <c r="AP124" s="36">
        <v>335.397371663</v>
      </c>
      <c r="AQ124" s="36">
        <v>180.598584741</v>
      </c>
      <c r="AR124" s="36">
        <v>515.99595640400003</v>
      </c>
      <c r="AS124" s="36">
        <v>134.92672261300001</v>
      </c>
      <c r="AT124" s="36">
        <v>1080.0116410989999</v>
      </c>
      <c r="AU124" s="36">
        <v>2472.1448730980001</v>
      </c>
      <c r="AV124" s="36">
        <v>760.67051720999996</v>
      </c>
      <c r="AW124" s="36">
        <v>1741.173564874</v>
      </c>
      <c r="AX124" s="36">
        <v>748.33435984400001</v>
      </c>
      <c r="AY124" s="36">
        <v>1712.9361209179999</v>
      </c>
      <c r="AZ124" s="36">
        <v>8.78934879</v>
      </c>
      <c r="BA124" s="36">
        <v>17.578697581</v>
      </c>
      <c r="BB124" s="36">
        <v>1.2642887890000001</v>
      </c>
      <c r="BC124" s="36">
        <v>60.451861514999997</v>
      </c>
      <c r="BD124" s="36">
        <v>138.37421174599999</v>
      </c>
      <c r="BE124" s="36">
        <v>0.28095306399999997</v>
      </c>
      <c r="BF124" s="36">
        <v>0.56190612799999995</v>
      </c>
      <c r="BG124" s="36">
        <v>8.6778936990000002</v>
      </c>
      <c r="BH124" s="36">
        <v>43.584735711999997</v>
      </c>
      <c r="BI124" s="36">
        <v>1.32</v>
      </c>
      <c r="BJ124" s="36">
        <v>1.7500000000000002</v>
      </c>
      <c r="BK124" s="36">
        <v>0.87</v>
      </c>
      <c r="BL124" s="36">
        <v>1.1800000000000002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6.1842779339999998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4.9095278202991635</v>
      </c>
      <c r="J125" s="36">
        <v>30.43348701806482</v>
      </c>
      <c r="K125" s="36">
        <v>0.49170882030469693</v>
      </c>
      <c r="L125" s="36">
        <v>4.4178189999944664</v>
      </c>
      <c r="M125" s="36">
        <v>7.424983338348925</v>
      </c>
      <c r="N125" s="36">
        <v>27.918031500015058</v>
      </c>
      <c r="O125" s="36">
        <v>9.6711991999999997E-2</v>
      </c>
      <c r="P125" s="36">
        <v>0.15754205099999999</v>
      </c>
      <c r="Q125" s="36">
        <v>8.1143514E-2</v>
      </c>
      <c r="R125" s="36">
        <v>1.5568478E-2</v>
      </c>
      <c r="S125" s="36">
        <v>0.13723533999999998</v>
      </c>
      <c r="T125" s="36">
        <v>2.0306710999999998E-2</v>
      </c>
      <c r="U125" s="36" t="s">
        <v>339</v>
      </c>
      <c r="V125" s="36" t="s">
        <v>339</v>
      </c>
      <c r="W125" s="36">
        <v>5.0062398122991638</v>
      </c>
      <c r="X125" s="36">
        <v>30.59102906906482</v>
      </c>
      <c r="Y125" s="36">
        <v>35.597268881363988</v>
      </c>
      <c r="Z125" s="36">
        <v>1.842613024040609E-2</v>
      </c>
      <c r="AA125" s="36">
        <v>8.878516865125816E-3</v>
      </c>
      <c r="AB125" s="36">
        <v>8.8785170000000007E-3</v>
      </c>
      <c r="AC125" s="36">
        <v>2.3267236981348128E-2</v>
      </c>
      <c r="AD125" s="36">
        <v>0.19170690443507765</v>
      </c>
      <c r="AE125" s="36">
        <v>1.7253621399156991</v>
      </c>
      <c r="AF125" s="36">
        <v>1.917069044350777</v>
      </c>
      <c r="AG125" s="36" t="s">
        <v>339</v>
      </c>
      <c r="AH125" s="36" t="s">
        <v>339</v>
      </c>
      <c r="AI125" s="36" t="s">
        <v>339</v>
      </c>
      <c r="AJ125" s="36">
        <v>3.4804938905654492E-4</v>
      </c>
      <c r="AK125" s="36">
        <v>4.2059766515029149E-4</v>
      </c>
      <c r="AL125" s="36">
        <v>1.0519489884774726E-3</v>
      </c>
      <c r="AM125" s="36">
        <v>2.3615286370404671E-2</v>
      </c>
      <c r="AN125" s="36">
        <v>0.19212750210022794</v>
      </c>
      <c r="AO125" s="36">
        <v>1.7264140889041766</v>
      </c>
      <c r="AP125" s="36">
        <v>347.55087568599998</v>
      </c>
      <c r="AQ125" s="36">
        <v>187.14277921499999</v>
      </c>
      <c r="AR125" s="36">
        <v>534.69365490099995</v>
      </c>
      <c r="AS125" s="36">
        <v>57.399030277999998</v>
      </c>
      <c r="AT125" s="36">
        <v>1235.802665681</v>
      </c>
      <c r="AU125" s="36">
        <v>2669.280690651</v>
      </c>
      <c r="AV125" s="36">
        <v>748.29312588499999</v>
      </c>
      <c r="AW125" s="36">
        <v>1616.281019083</v>
      </c>
      <c r="AX125" s="36">
        <v>727.91975543499996</v>
      </c>
      <c r="AY125" s="36">
        <v>1572.2754137730001</v>
      </c>
      <c r="AZ125" s="36">
        <v>3.958799918</v>
      </c>
      <c r="BA125" s="36">
        <v>7.9175998359999999</v>
      </c>
      <c r="BB125" s="36">
        <v>2.5331305409999998</v>
      </c>
      <c r="BC125" s="36">
        <v>88.556603894000006</v>
      </c>
      <c r="BD125" s="36">
        <v>191.27846165899999</v>
      </c>
      <c r="BE125" s="36">
        <v>0.56291789800000003</v>
      </c>
      <c r="BF125" s="36">
        <v>1.1258357960000001</v>
      </c>
      <c r="BG125" s="36">
        <v>6.3087263220000001</v>
      </c>
      <c r="BH125" s="36">
        <v>35.414733411999997</v>
      </c>
      <c r="BI125" s="36">
        <v>1.4700000000000002</v>
      </c>
      <c r="BJ125" s="36">
        <v>1.85</v>
      </c>
      <c r="BK125" s="36">
        <v>0.96</v>
      </c>
      <c r="BL125" s="36">
        <v>1.2400000000000002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5.6870015150000004</v>
      </c>
      <c r="E126" s="36">
        <v>1</v>
      </c>
      <c r="F126" s="36">
        <v>0</v>
      </c>
      <c r="G126" s="36">
        <v>0</v>
      </c>
      <c r="H126" s="36">
        <v>1</v>
      </c>
      <c r="I126" s="36">
        <v>0.38684525438680117</v>
      </c>
      <c r="J126" s="36">
        <v>6.6556917181822692</v>
      </c>
      <c r="K126" s="36">
        <v>3.820625439688638E-2</v>
      </c>
      <c r="L126" s="36">
        <v>0.34863899998991482</v>
      </c>
      <c r="M126" s="36">
        <v>1.5137519725704558</v>
      </c>
      <c r="N126" s="36">
        <v>5.5287849999986154</v>
      </c>
      <c r="O126" s="36">
        <v>1.7881531999999999E-2</v>
      </c>
      <c r="P126" s="36">
        <v>2.7713063999999999E-2</v>
      </c>
      <c r="Q126" s="36">
        <v>1.6147692999999998E-2</v>
      </c>
      <c r="R126" s="36">
        <v>1.733839E-3</v>
      </c>
      <c r="S126" s="36">
        <v>2.5451533999999998E-2</v>
      </c>
      <c r="T126" s="36">
        <v>2.2615299999999999E-3</v>
      </c>
      <c r="U126" s="36">
        <v>0</v>
      </c>
      <c r="V126" s="36">
        <v>0</v>
      </c>
      <c r="W126" s="36">
        <v>0.40472678638680115</v>
      </c>
      <c r="X126" s="36">
        <v>6.6834047821822695</v>
      </c>
      <c r="Y126" s="36">
        <v>7.0881315685690707</v>
      </c>
      <c r="Z126" s="36">
        <v>2.4855955986583687E-3</v>
      </c>
      <c r="AA126" s="36">
        <v>9.3270844706283594E-4</v>
      </c>
      <c r="AB126" s="36">
        <v>9.3270799999999997E-4</v>
      </c>
      <c r="AC126" s="36">
        <v>1.8983469110843534E-4</v>
      </c>
      <c r="AD126" s="36">
        <v>3.8827485714610623E-2</v>
      </c>
      <c r="AE126" s="36">
        <v>0.34944737143149562</v>
      </c>
      <c r="AF126" s="36">
        <v>0.38827485714610627</v>
      </c>
      <c r="AG126" s="36">
        <v>0</v>
      </c>
      <c r="AH126" s="36">
        <v>0</v>
      </c>
      <c r="AI126" s="36">
        <v>0</v>
      </c>
      <c r="AJ126" s="36">
        <v>3.6563363996974477E-5</v>
      </c>
      <c r="AK126" s="36">
        <v>4.4184722185810756E-5</v>
      </c>
      <c r="AL126" s="36">
        <v>1.1050958590774182E-4</v>
      </c>
      <c r="AM126" s="36">
        <v>2.2639805510540981E-4</v>
      </c>
      <c r="AN126" s="36">
        <v>3.8871670436796436E-2</v>
      </c>
      <c r="AO126" s="36">
        <v>0.34955788101740337</v>
      </c>
      <c r="AP126" s="36">
        <v>76.308081125000001</v>
      </c>
      <c r="AQ126" s="36">
        <v>41.088966759000002</v>
      </c>
      <c r="AR126" s="36">
        <v>117.397047884</v>
      </c>
      <c r="AS126" s="36">
        <v>10.345837661999999</v>
      </c>
      <c r="AT126" s="36">
        <v>439.28712973199998</v>
      </c>
      <c r="AU126" s="36">
        <v>965.02683111199997</v>
      </c>
      <c r="AV126" s="36">
        <v>235.02531537199999</v>
      </c>
      <c r="AW126" s="36">
        <v>516.30407534000005</v>
      </c>
      <c r="AX126" s="36">
        <v>225.84312886999999</v>
      </c>
      <c r="AY126" s="36">
        <v>496.13262996200001</v>
      </c>
      <c r="AZ126" s="36">
        <v>0.82431256799999997</v>
      </c>
      <c r="BA126" s="36">
        <v>1.648625137</v>
      </c>
      <c r="BB126" s="36">
        <v>0.765067108</v>
      </c>
      <c r="BC126" s="36">
        <v>33.322484430000003</v>
      </c>
      <c r="BD126" s="36">
        <v>73.202899376000005</v>
      </c>
      <c r="BE126" s="36">
        <v>0.17001491199999999</v>
      </c>
      <c r="BF126" s="36">
        <v>0.34002982500000001</v>
      </c>
      <c r="BG126" s="36">
        <v>5.2207110710000002</v>
      </c>
      <c r="BH126" s="36">
        <v>19.316630814</v>
      </c>
      <c r="BI126" s="36">
        <v>0.12</v>
      </c>
      <c r="BJ126" s="36">
        <v>0.12</v>
      </c>
      <c r="BK126" s="36">
        <v>0.12</v>
      </c>
      <c r="BL126" s="36">
        <v>0.12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5.7049955880000001</v>
      </c>
      <c r="E127" s="36">
        <v>2</v>
      </c>
      <c r="F127" s="36">
        <v>0</v>
      </c>
      <c r="G127" s="36">
        <v>1</v>
      </c>
      <c r="H127" s="36">
        <v>1</v>
      </c>
      <c r="I127" s="36">
        <v>8.8937364949914831E-4</v>
      </c>
      <c r="J127" s="36">
        <v>1.3285240852382088</v>
      </c>
      <c r="K127" s="36">
        <v>8.8937364949914831E-4</v>
      </c>
      <c r="L127" s="36">
        <v>0</v>
      </c>
      <c r="M127" s="36">
        <v>9.9771458889987313E-2</v>
      </c>
      <c r="N127" s="36">
        <v>1.2296419999977206</v>
      </c>
      <c r="O127" s="36">
        <v>5.4907236000000005E-2</v>
      </c>
      <c r="P127" s="36">
        <v>9.6252066999999997E-2</v>
      </c>
      <c r="Q127" s="36">
        <v>4.9295330000000005E-2</v>
      </c>
      <c r="R127" s="36">
        <v>5.6119059999999998E-3</v>
      </c>
      <c r="S127" s="36">
        <v>8.8932188999999995E-2</v>
      </c>
      <c r="T127" s="36">
        <v>7.3198780000000001E-3</v>
      </c>
      <c r="U127" s="36">
        <v>6.6E-3</v>
      </c>
      <c r="V127" s="36">
        <v>1.5599999999999999E-2</v>
      </c>
      <c r="W127" s="36">
        <v>6.2396609649499155E-2</v>
      </c>
      <c r="X127" s="36">
        <v>1.4403761522382088</v>
      </c>
      <c r="Y127" s="36">
        <v>1.502772761887708</v>
      </c>
      <c r="Z127" s="36">
        <v>3.33881135612144E-5</v>
      </c>
      <c r="AA127" s="36">
        <v>7.1450563020998809E-6</v>
      </c>
      <c r="AB127" s="36">
        <v>7.1450600000000002E-6</v>
      </c>
      <c r="AC127" s="36">
        <v>6.8946531907930524E-6</v>
      </c>
      <c r="AD127" s="36">
        <v>1.4135428320630075E-2</v>
      </c>
      <c r="AE127" s="36">
        <v>0.12721885488567067</v>
      </c>
      <c r="AF127" s="36">
        <v>0.14135428320630075</v>
      </c>
      <c r="AG127" s="36">
        <v>4.6119827351292429E-4</v>
      </c>
      <c r="AH127" s="36">
        <v>7.8456717793003205E-4</v>
      </c>
      <c r="AI127" s="36">
        <v>2.5127354212083459E-3</v>
      </c>
      <c r="AJ127" s="36">
        <v>2.8009562429757049E-7</v>
      </c>
      <c r="AK127" s="36">
        <v>3.3847945026841094E-7</v>
      </c>
      <c r="AL127" s="36">
        <v>8.4656465033640756E-7</v>
      </c>
      <c r="AM127" s="36">
        <v>4.6837302232801488E-4</v>
      </c>
      <c r="AN127" s="36">
        <v>1.4920333978010375E-2</v>
      </c>
      <c r="AO127" s="36">
        <v>0.12973243687152933</v>
      </c>
      <c r="AP127" s="36">
        <v>34.375042604000001</v>
      </c>
      <c r="AQ127" s="36">
        <v>18.509638325000001</v>
      </c>
      <c r="AR127" s="36">
        <v>52.884680928999998</v>
      </c>
      <c r="AS127" s="36">
        <v>5.772164879</v>
      </c>
      <c r="AT127" s="36">
        <v>159.41481972400001</v>
      </c>
      <c r="AU127" s="36">
        <v>362.00532789099998</v>
      </c>
      <c r="AV127" s="36">
        <v>101.963512669</v>
      </c>
      <c r="AW127" s="36">
        <v>231.54268154299999</v>
      </c>
      <c r="AX127" s="36">
        <v>95.700411035000002</v>
      </c>
      <c r="AY127" s="36">
        <v>217.32018852499999</v>
      </c>
      <c r="AZ127" s="36">
        <v>0.41300711299999998</v>
      </c>
      <c r="BA127" s="36">
        <v>0.82601422599999996</v>
      </c>
      <c r="BB127" s="36">
        <v>1.699945212</v>
      </c>
      <c r="BC127" s="36">
        <v>71.847954303999998</v>
      </c>
      <c r="BD127" s="36">
        <v>163.155108799</v>
      </c>
      <c r="BE127" s="36">
        <v>0.37776560199999998</v>
      </c>
      <c r="BF127" s="36">
        <v>0.75553120500000004</v>
      </c>
      <c r="BG127" s="36">
        <v>7.1686914760000002</v>
      </c>
      <c r="BH127" s="36">
        <v>41.132230141999997</v>
      </c>
      <c r="BI127" s="36">
        <v>0.06</v>
      </c>
      <c r="BJ127" s="36">
        <v>0.06</v>
      </c>
      <c r="BK127" s="36">
        <v>0.03</v>
      </c>
      <c r="BL127" s="36">
        <v>0.03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6.6093551250000004</v>
      </c>
      <c r="E128" s="36">
        <v>7</v>
      </c>
      <c r="F128" s="36">
        <v>3</v>
      </c>
      <c r="G128" s="36">
        <v>4</v>
      </c>
      <c r="H128" s="36">
        <v>0</v>
      </c>
      <c r="I128" s="36">
        <v>71.303086533702754</v>
      </c>
      <c r="J128" s="36">
        <v>200.33568909172106</v>
      </c>
      <c r="K128" s="36">
        <v>30.47394003371663</v>
      </c>
      <c r="L128" s="36">
        <v>40.829146499986123</v>
      </c>
      <c r="M128" s="36">
        <v>136.78370162541947</v>
      </c>
      <c r="N128" s="36">
        <v>134.85507400000438</v>
      </c>
      <c r="O128" s="36">
        <v>1.0120704979999999</v>
      </c>
      <c r="P128" s="36">
        <v>1.779803655</v>
      </c>
      <c r="Q128" s="36">
        <v>0.89293425999999998</v>
      </c>
      <c r="R128" s="36">
        <v>0.11913623800000001</v>
      </c>
      <c r="S128" s="36">
        <v>1.6244085619999999</v>
      </c>
      <c r="T128" s="36">
        <v>0.15539509300000001</v>
      </c>
      <c r="U128" s="36">
        <v>0.64550000000000018</v>
      </c>
      <c r="V128" s="36">
        <v>1.5266999999999999</v>
      </c>
      <c r="W128" s="36">
        <v>72.960657031702752</v>
      </c>
      <c r="X128" s="36">
        <v>203.64219274672107</v>
      </c>
      <c r="Y128" s="36">
        <v>276.60284977842383</v>
      </c>
      <c r="Z128" s="36">
        <v>0.14159487380942848</v>
      </c>
      <c r="AA128" s="36">
        <v>6.8248729176144551E-2</v>
      </c>
      <c r="AB128" s="36">
        <v>6.8248728999999994E-2</v>
      </c>
      <c r="AC128" s="36">
        <v>0.49257914348987647</v>
      </c>
      <c r="AD128" s="36">
        <v>1.8849040229072083</v>
      </c>
      <c r="AE128" s="36">
        <v>17.909998863666456</v>
      </c>
      <c r="AF128" s="36">
        <v>19.794902886573663</v>
      </c>
      <c r="AG128" s="36">
        <v>4.6151370044532958E-2</v>
      </c>
      <c r="AH128" s="36">
        <v>7.8510376627481351E-2</v>
      </c>
      <c r="AI128" s="36">
        <v>0.25144539541504163</v>
      </c>
      <c r="AJ128" s="36">
        <v>2.6754396902314895E-3</v>
      </c>
      <c r="AK128" s="36">
        <v>3.2331138259773548E-3</v>
      </c>
      <c r="AL128" s="36">
        <v>8.0862807872557011E-3</v>
      </c>
      <c r="AM128" s="36">
        <v>0.54140595322464091</v>
      </c>
      <c r="AN128" s="36">
        <v>1.9666475133606669</v>
      </c>
      <c r="AO128" s="36">
        <v>18.169530539868756</v>
      </c>
      <c r="AP128" s="36">
        <v>720.01729619399998</v>
      </c>
      <c r="AQ128" s="36">
        <v>387.70162102699999</v>
      </c>
      <c r="AR128" s="36">
        <v>1107.7189172210001</v>
      </c>
      <c r="AS128" s="36">
        <v>377.69567149</v>
      </c>
      <c r="AT128" s="36">
        <v>1790.034407888</v>
      </c>
      <c r="AU128" s="36">
        <v>4106.4356903939997</v>
      </c>
      <c r="AV128" s="36">
        <v>1609.2928528709999</v>
      </c>
      <c r="AW128" s="36">
        <v>3691.804793364</v>
      </c>
      <c r="AX128" s="36">
        <v>1603.5265292730001</v>
      </c>
      <c r="AY128" s="36">
        <v>3678.5765353370002</v>
      </c>
      <c r="AZ128" s="36">
        <v>29.992725244999999</v>
      </c>
      <c r="BA128" s="36">
        <v>59.985450489999998</v>
      </c>
      <c r="BB128" s="36">
        <v>4.1185465419999998</v>
      </c>
      <c r="BC128" s="36">
        <v>209.31089488500001</v>
      </c>
      <c r="BD128" s="36">
        <v>480.17050697899998</v>
      </c>
      <c r="BE128" s="36">
        <v>0.91523256399999997</v>
      </c>
      <c r="BF128" s="36">
        <v>1.830465129</v>
      </c>
      <c r="BG128" s="36">
        <v>14.392764539</v>
      </c>
      <c r="BH128" s="36">
        <v>66.522409832999998</v>
      </c>
      <c r="BI128" s="36">
        <v>1.8000000000000007</v>
      </c>
      <c r="BJ128" s="36">
        <v>2.7799999999999994</v>
      </c>
      <c r="BK128" s="36">
        <v>1.4400000000000004</v>
      </c>
      <c r="BL128" s="36">
        <v>2.2600000000000002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5.5548688469999998</v>
      </c>
      <c r="E129" s="36">
        <v>162</v>
      </c>
      <c r="F129" s="36">
        <v>3</v>
      </c>
      <c r="G129" s="36">
        <v>19</v>
      </c>
      <c r="H129" s="36">
        <v>140</v>
      </c>
      <c r="I129" s="36">
        <v>1.5532211074305595E-4</v>
      </c>
      <c r="J129" s="36">
        <v>4.340773344496697E-2</v>
      </c>
      <c r="K129" s="36">
        <v>1.5532211074305595E-4</v>
      </c>
      <c r="L129" s="36">
        <v>0</v>
      </c>
      <c r="M129" s="36">
        <v>2.4018055555705659E-2</v>
      </c>
      <c r="N129" s="36">
        <v>1.9545000000004364E-2</v>
      </c>
      <c r="O129" s="36">
        <v>1.8456271E-2</v>
      </c>
      <c r="P129" s="36">
        <v>2.6865311999999999E-2</v>
      </c>
      <c r="Q129" s="36">
        <v>1.7905989000000001E-2</v>
      </c>
      <c r="R129" s="36">
        <v>5.5028200000000003E-4</v>
      </c>
      <c r="S129" s="36">
        <v>2.6147551999999998E-2</v>
      </c>
      <c r="T129" s="36">
        <v>7.1776000000000001E-4</v>
      </c>
      <c r="U129" s="36">
        <v>0.69170000000000009</v>
      </c>
      <c r="V129" s="36">
        <v>1.6388999999999996</v>
      </c>
      <c r="W129" s="36">
        <v>0.7103115931107431</v>
      </c>
      <c r="X129" s="36">
        <v>1.7091730454449665</v>
      </c>
      <c r="Y129" s="36">
        <v>2.4194846385557094</v>
      </c>
      <c r="Z129" s="36">
        <v>7.6430751628774186E-6</v>
      </c>
      <c r="AA129" s="36">
        <v>1.6356180848557674E-6</v>
      </c>
      <c r="AB129" s="36">
        <v>1.63562E-6</v>
      </c>
      <c r="AC129" s="36">
        <v>9.5613370027081327E-7</v>
      </c>
      <c r="AD129" s="36">
        <v>2.7660871927844238E-4</v>
      </c>
      <c r="AE129" s="36">
        <v>2.4894784735059803E-3</v>
      </c>
      <c r="AF129" s="36">
        <v>2.7660871927844229E-3</v>
      </c>
      <c r="AG129" s="36">
        <v>4.4667050095288777E-2</v>
      </c>
      <c r="AH129" s="36">
        <v>7.5985326598882116E-2</v>
      </c>
      <c r="AI129" s="36">
        <v>0.24335841086398732</v>
      </c>
      <c r="AJ129" s="36">
        <v>6.4118426579145902E-8</v>
      </c>
      <c r="AK129" s="36">
        <v>7.748343029282026E-8</v>
      </c>
      <c r="AL129" s="36">
        <v>1.9379236470837679E-7</v>
      </c>
      <c r="AM129" s="36">
        <v>4.4668070347415628E-2</v>
      </c>
      <c r="AN129" s="36">
        <v>7.6262012801590853E-2</v>
      </c>
      <c r="AO129" s="36">
        <v>0.24584808312985801</v>
      </c>
      <c r="AP129" s="36">
        <v>8.1669822669999999</v>
      </c>
      <c r="AQ129" s="36">
        <v>4.3976058360000003</v>
      </c>
      <c r="AR129" s="36">
        <v>12.564588103</v>
      </c>
      <c r="AS129" s="36">
        <v>0.60503436300000002</v>
      </c>
      <c r="AT129" s="36">
        <v>42.388578256000002</v>
      </c>
      <c r="AU129" s="36">
        <v>89.183453631000006</v>
      </c>
      <c r="AV129" s="36">
        <v>29.998876396</v>
      </c>
      <c r="AW129" s="36">
        <v>63.116139113999999</v>
      </c>
      <c r="AX129" s="36">
        <v>28.013215094</v>
      </c>
      <c r="AY129" s="36">
        <v>58.938406809999996</v>
      </c>
      <c r="AZ129" s="36">
        <v>0.11972799000000001</v>
      </c>
      <c r="BA129" s="36">
        <v>0.23945598100000001</v>
      </c>
      <c r="BB129" s="36">
        <v>0.25246249399999998</v>
      </c>
      <c r="BC129" s="36">
        <v>11.929322566</v>
      </c>
      <c r="BD129" s="36">
        <v>25.098699454999998</v>
      </c>
      <c r="BE129" s="36">
        <v>5.6102776E-2</v>
      </c>
      <c r="BF129" s="36">
        <v>0.112205552</v>
      </c>
      <c r="BG129" s="36">
        <v>0.88312991299999999</v>
      </c>
      <c r="BH129" s="36">
        <v>4.8077016199999996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5.7815957530000004</v>
      </c>
      <c r="E130" s="36">
        <v>24</v>
      </c>
      <c r="F130" s="36">
        <v>3</v>
      </c>
      <c r="G130" s="36">
        <v>6</v>
      </c>
      <c r="H130" s="36">
        <v>15</v>
      </c>
      <c r="I130" s="36">
        <v>4.5895545891919173E-2</v>
      </c>
      <c r="J130" s="36">
        <v>2.1056380570651121</v>
      </c>
      <c r="K130" s="36">
        <v>3.1367545893355928E-2</v>
      </c>
      <c r="L130" s="36">
        <v>1.4527999998563246E-2</v>
      </c>
      <c r="M130" s="36">
        <v>1.5137356029571971</v>
      </c>
      <c r="N130" s="36">
        <v>0.637797999999834</v>
      </c>
      <c r="O130" s="36">
        <v>4.9915082E-2</v>
      </c>
      <c r="P130" s="36">
        <v>8.1940191000000009E-2</v>
      </c>
      <c r="Q130" s="36">
        <v>4.9393509000000002E-2</v>
      </c>
      <c r="R130" s="36">
        <v>5.21573E-4</v>
      </c>
      <c r="S130" s="36">
        <v>8.1259878000000008E-2</v>
      </c>
      <c r="T130" s="36">
        <v>6.8031299999999999E-4</v>
      </c>
      <c r="U130" s="36">
        <v>0.6371</v>
      </c>
      <c r="V130" s="36">
        <v>1.5073999999999999</v>
      </c>
      <c r="W130" s="36">
        <v>0.73291062789191919</v>
      </c>
      <c r="X130" s="36">
        <v>3.6949782480651123</v>
      </c>
      <c r="Y130" s="36">
        <v>4.4278888759570316</v>
      </c>
      <c r="Z130" s="36">
        <v>6.0394308016028478E-4</v>
      </c>
      <c r="AA130" s="36">
        <v>1.4569581344831152E-4</v>
      </c>
      <c r="AB130" s="36">
        <v>1.4569600000000001E-4</v>
      </c>
      <c r="AC130" s="36">
        <v>1.7473686137310597E-4</v>
      </c>
      <c r="AD130" s="36">
        <v>1.0521295332967657E-2</v>
      </c>
      <c r="AE130" s="36">
        <v>9.4691657996708908E-2</v>
      </c>
      <c r="AF130" s="36">
        <v>0.10521295332967658</v>
      </c>
      <c r="AG130" s="36">
        <v>3.8060969779522329E-2</v>
      </c>
      <c r="AH130" s="36">
        <v>6.4747396866313839E-2</v>
      </c>
      <c r="AI130" s="36">
        <v>0.20736666293670786</v>
      </c>
      <c r="AJ130" s="36">
        <v>5.7114722728267894E-6</v>
      </c>
      <c r="AK130" s="36">
        <v>6.9019857056912622E-6</v>
      </c>
      <c r="AL130" s="36">
        <v>1.7262427928584673E-5</v>
      </c>
      <c r="AM130" s="36">
        <v>3.8241418113168259E-2</v>
      </c>
      <c r="AN130" s="36">
        <v>7.527559418498718E-2</v>
      </c>
      <c r="AO130" s="36">
        <v>0.30207558336134538</v>
      </c>
      <c r="AP130" s="36">
        <v>73.610422331999999</v>
      </c>
      <c r="AQ130" s="36">
        <v>39.636381255000003</v>
      </c>
      <c r="AR130" s="36">
        <v>113.246803587</v>
      </c>
      <c r="AS130" s="36">
        <v>5.3143924870000001</v>
      </c>
      <c r="AT130" s="36">
        <v>349.13540733899998</v>
      </c>
      <c r="AU130" s="36">
        <v>679.75402518800001</v>
      </c>
      <c r="AV130" s="36">
        <v>188.56263608899999</v>
      </c>
      <c r="AW130" s="36">
        <v>367.12464043300002</v>
      </c>
      <c r="AX130" s="36">
        <v>179.31930951800001</v>
      </c>
      <c r="AY130" s="36">
        <v>349.12821752500003</v>
      </c>
      <c r="AZ130" s="36">
        <v>0.69840412900000004</v>
      </c>
      <c r="BA130" s="36">
        <v>1.3968082580000001</v>
      </c>
      <c r="BB130" s="36">
        <v>0.72363454100000002</v>
      </c>
      <c r="BC130" s="36">
        <v>24.652423541000001</v>
      </c>
      <c r="BD130" s="36">
        <v>47.997378040000001</v>
      </c>
      <c r="BE130" s="36">
        <v>0.16080767500000001</v>
      </c>
      <c r="BF130" s="36">
        <v>0.32161535099999999</v>
      </c>
      <c r="BG130" s="36">
        <v>0.99620333500000002</v>
      </c>
      <c r="BH130" s="36">
        <v>4.2879162930000003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6.1029171709999996</v>
      </c>
      <c r="E131" s="36">
        <v>22</v>
      </c>
      <c r="F131" s="36">
        <v>5</v>
      </c>
      <c r="G131" s="36">
        <v>11</v>
      </c>
      <c r="H131" s="36">
        <v>6</v>
      </c>
      <c r="I131" s="36">
        <v>0.23801635043835753</v>
      </c>
      <c r="J131" s="36">
        <v>4.0434769981038956</v>
      </c>
      <c r="K131" s="36">
        <v>0.12363535043829195</v>
      </c>
      <c r="L131" s="36">
        <v>0.11438100000006558</v>
      </c>
      <c r="M131" s="36">
        <v>3.1713213485421905</v>
      </c>
      <c r="N131" s="36">
        <v>1.1101720000000626</v>
      </c>
      <c r="O131" s="36">
        <v>1.0274485999999999E-2</v>
      </c>
      <c r="P131" s="36">
        <v>1.4819939000000001E-2</v>
      </c>
      <c r="Q131" s="36">
        <v>9.8030469999999988E-3</v>
      </c>
      <c r="R131" s="36">
        <v>4.7143899999999998E-4</v>
      </c>
      <c r="S131" s="36">
        <v>1.4205017E-2</v>
      </c>
      <c r="T131" s="36">
        <v>6.1492200000000006E-4</v>
      </c>
      <c r="U131" s="36">
        <v>1.2016000000000002</v>
      </c>
      <c r="V131" s="36">
        <v>2.8503999999999996</v>
      </c>
      <c r="W131" s="36">
        <v>1.4498908364383578</v>
      </c>
      <c r="X131" s="36">
        <v>6.9086969371038949</v>
      </c>
      <c r="Y131" s="36">
        <v>8.3585877735422525</v>
      </c>
      <c r="Z131" s="36">
        <v>1.7248278798477623E-3</v>
      </c>
      <c r="AA131" s="36">
        <v>8.0590557955922178E-4</v>
      </c>
      <c r="AB131" s="36">
        <v>8.0590600000000001E-4</v>
      </c>
      <c r="AC131" s="36">
        <v>6.9814372834711529E-4</v>
      </c>
      <c r="AD131" s="36">
        <v>2.944579700566765E-2</v>
      </c>
      <c r="AE131" s="36">
        <v>0.26501217305100888</v>
      </c>
      <c r="AF131" s="36">
        <v>0.29445797005667651</v>
      </c>
      <c r="AG131" s="36">
        <v>8.1233868194217129E-2</v>
      </c>
      <c r="AH131" s="36">
        <v>0.13819094819246133</v>
      </c>
      <c r="AI131" s="36">
        <v>0.4425845232650451</v>
      </c>
      <c r="AJ131" s="36">
        <v>3.1592561042704738E-5</v>
      </c>
      <c r="AK131" s="36">
        <v>3.8177792747438654E-5</v>
      </c>
      <c r="AL131" s="36">
        <v>9.5485766542759997E-5</v>
      </c>
      <c r="AM131" s="36">
        <v>8.1963604483606955E-2</v>
      </c>
      <c r="AN131" s="36">
        <v>0.16767492299087644</v>
      </c>
      <c r="AO131" s="36">
        <v>0.70769218208259677</v>
      </c>
      <c r="AP131" s="36">
        <v>145.950487087</v>
      </c>
      <c r="AQ131" s="36">
        <v>78.588723815999998</v>
      </c>
      <c r="AR131" s="36">
        <v>224.539210903</v>
      </c>
      <c r="AS131" s="36">
        <v>9.3028284140000004</v>
      </c>
      <c r="AT131" s="36">
        <v>684.22270735899997</v>
      </c>
      <c r="AU131" s="36">
        <v>1480.6378145040001</v>
      </c>
      <c r="AV131" s="36">
        <v>364.20942298099999</v>
      </c>
      <c r="AW131" s="36">
        <v>788.13847927699999</v>
      </c>
      <c r="AX131" s="36">
        <v>350.02694400000001</v>
      </c>
      <c r="AY131" s="36">
        <v>757.44801189400005</v>
      </c>
      <c r="AZ131" s="36">
        <v>0.57000154700000005</v>
      </c>
      <c r="BA131" s="36">
        <v>1.1400030940000001</v>
      </c>
      <c r="BB131" s="36">
        <v>1.2661210190000001</v>
      </c>
      <c r="BC131" s="36">
        <v>45.977395401999999</v>
      </c>
      <c r="BD131" s="36">
        <v>99.493731371999999</v>
      </c>
      <c r="BE131" s="36">
        <v>0.28136022599999999</v>
      </c>
      <c r="BF131" s="36">
        <v>0.56272045199999998</v>
      </c>
      <c r="BG131" s="36">
        <v>2.315708178</v>
      </c>
      <c r="BH131" s="36">
        <v>7.7053951129999998</v>
      </c>
      <c r="BI131" s="36">
        <v>0</v>
      </c>
      <c r="BJ131" s="36">
        <v>0</v>
      </c>
      <c r="BK131" s="36">
        <v>0.09</v>
      </c>
      <c r="BL131" s="36">
        <v>0.09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6.8270724859999996</v>
      </c>
      <c r="E132" s="36">
        <v>7</v>
      </c>
      <c r="F132" s="36">
        <v>3</v>
      </c>
      <c r="G132" s="36">
        <v>4</v>
      </c>
      <c r="H132" s="36">
        <v>0</v>
      </c>
      <c r="I132" s="36">
        <v>203.38447968360543</v>
      </c>
      <c r="J132" s="36">
        <v>275.48110529972718</v>
      </c>
      <c r="K132" s="36">
        <v>119.51169268358876</v>
      </c>
      <c r="L132" s="36">
        <v>83.872787000016672</v>
      </c>
      <c r="M132" s="36">
        <v>270.18495198335268</v>
      </c>
      <c r="N132" s="36">
        <v>208.68063299997996</v>
      </c>
      <c r="O132" s="36">
        <v>1.1736261889999999</v>
      </c>
      <c r="P132" s="36">
        <v>1.9307226119999998</v>
      </c>
      <c r="Q132" s="36">
        <v>0.91584610399999999</v>
      </c>
      <c r="R132" s="36">
        <v>0.25778008499999999</v>
      </c>
      <c r="S132" s="36">
        <v>1.594487719</v>
      </c>
      <c r="T132" s="36">
        <v>0.33623489299999998</v>
      </c>
      <c r="U132" s="36">
        <v>0.39050000000000001</v>
      </c>
      <c r="V132" s="36">
        <v>0.92300000000000004</v>
      </c>
      <c r="W132" s="36">
        <v>204.94860587260544</v>
      </c>
      <c r="X132" s="36">
        <v>278.33482791172719</v>
      </c>
      <c r="Y132" s="36">
        <v>483.2834337843326</v>
      </c>
      <c r="Z132" s="36">
        <v>0.2778519874620401</v>
      </c>
      <c r="AA132" s="36">
        <v>0.15445465556051954</v>
      </c>
      <c r="AB132" s="36">
        <v>0.154454656</v>
      </c>
      <c r="AC132" s="36">
        <v>2.4141845681771197</v>
      </c>
      <c r="AD132" s="36">
        <v>1.5240729533685653</v>
      </c>
      <c r="AE132" s="36">
        <v>24.377586434479394</v>
      </c>
      <c r="AF132" s="36">
        <v>25.901659387847964</v>
      </c>
      <c r="AG132" s="36">
        <v>2.584733619385788E-2</v>
      </c>
      <c r="AH132" s="36">
        <v>4.3970181111390422E-2</v>
      </c>
      <c r="AI132" s="36">
        <v>0.14082341788377745</v>
      </c>
      <c r="AJ132" s="36">
        <v>6.0548409146785262E-3</v>
      </c>
      <c r="AK132" s="36">
        <v>7.3169052540183743E-3</v>
      </c>
      <c r="AL132" s="36">
        <v>1.8300175484806301E-2</v>
      </c>
      <c r="AM132" s="36">
        <v>2.4460867452856561</v>
      </c>
      <c r="AN132" s="36">
        <v>1.575360039733974</v>
      </c>
      <c r="AO132" s="36">
        <v>24.536710027847977</v>
      </c>
      <c r="AP132" s="36">
        <v>584.43874620999998</v>
      </c>
      <c r="AQ132" s="36">
        <v>314.69778642</v>
      </c>
      <c r="AR132" s="36">
        <v>899.13653262999992</v>
      </c>
      <c r="AS132" s="36">
        <v>507.70202912399998</v>
      </c>
      <c r="AT132" s="36">
        <v>1176.595906536</v>
      </c>
      <c r="AU132" s="36">
        <v>2472.6281424949998</v>
      </c>
      <c r="AV132" s="36">
        <v>1091.771818851</v>
      </c>
      <c r="AW132" s="36">
        <v>2294.369468292</v>
      </c>
      <c r="AX132" s="36">
        <v>1089.23257395</v>
      </c>
      <c r="AY132" s="36">
        <v>2289.0332195689998</v>
      </c>
      <c r="AZ132" s="36">
        <v>40.404597922000001</v>
      </c>
      <c r="BA132" s="36">
        <v>80.809195845000005</v>
      </c>
      <c r="BB132" s="36">
        <v>3.4012678570000001</v>
      </c>
      <c r="BC132" s="36">
        <v>195.29231550700001</v>
      </c>
      <c r="BD132" s="36">
        <v>410.40876706500001</v>
      </c>
      <c r="BE132" s="36">
        <v>0.75583730100000002</v>
      </c>
      <c r="BF132" s="36">
        <v>1.5116746029999999</v>
      </c>
      <c r="BG132" s="36">
        <v>7.8236540430000003</v>
      </c>
      <c r="BH132" s="36">
        <v>65.669143547999994</v>
      </c>
      <c r="BI132" s="36">
        <v>2.6999999999999997</v>
      </c>
      <c r="BJ132" s="36">
        <v>3.4899999999999993</v>
      </c>
      <c r="BK132" s="36">
        <v>3.3300000000000018</v>
      </c>
      <c r="BL132" s="36">
        <v>4.0799999999999992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4.4454422999999998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4.334878926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4.8830921869999999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1.9247590000000001E-3</v>
      </c>
      <c r="P135" s="36">
        <v>3.3289489999999999E-3</v>
      </c>
      <c r="Q135" s="36">
        <v>1.808535E-3</v>
      </c>
      <c r="R135" s="36">
        <v>1.16224E-4</v>
      </c>
      <c r="S135" s="36">
        <v>3.1773529999999999E-3</v>
      </c>
      <c r="T135" s="36">
        <v>1.5159600000000002E-4</v>
      </c>
      <c r="U135" s="36">
        <v>0</v>
      </c>
      <c r="V135" s="36">
        <v>0</v>
      </c>
      <c r="W135" s="36">
        <v>1.9247590000000001E-3</v>
      </c>
      <c r="X135" s="36">
        <v>3.3289489999999999E-3</v>
      </c>
      <c r="Y135" s="36">
        <v>5.2537080000000002E-3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4.9128749999999997E-3</v>
      </c>
      <c r="AQ135" s="36">
        <v>2.6453940000000001E-3</v>
      </c>
      <c r="AR135" s="36">
        <v>7.5582689999999994E-3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0.21622577100000001</v>
      </c>
      <c r="BC135" s="36">
        <v>11.391894904999999</v>
      </c>
      <c r="BD135" s="36">
        <v>24.115453355</v>
      </c>
      <c r="BE135" s="36">
        <v>1.0892985000000001E-2</v>
      </c>
      <c r="BF135" s="36">
        <v>2.1785971000000001E-2</v>
      </c>
      <c r="BG135" s="36">
        <v>0.51860706300000003</v>
      </c>
      <c r="BH135" s="36">
        <v>3.0571691109999999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4.2041329169999999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3.711938977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4.1291064950000003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4.0717770179999997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4.2269041610000002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3.7572869519999998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3.7274477539999999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4.4661074799999998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4.1173062690000002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4.7161484150000001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0.19355017699999999</v>
      </c>
      <c r="BC145" s="36">
        <v>10.455297588000001</v>
      </c>
      <c r="BD145" s="36">
        <v>25.693893824</v>
      </c>
      <c r="BE145" s="36">
        <v>9.7506380000000007E-3</v>
      </c>
      <c r="BF145" s="36">
        <v>1.9501277000000001E-2</v>
      </c>
      <c r="BG145" s="36">
        <v>0.262321464</v>
      </c>
      <c r="BH145" s="36">
        <v>4.3383872490000002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4.1780583030000003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4.747801817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0.21915177999999999</v>
      </c>
      <c r="BC147" s="36">
        <v>10.232564482000001</v>
      </c>
      <c r="BD147" s="36">
        <v>23.250356409999998</v>
      </c>
      <c r="BE147" s="36">
        <v>1.1040391E-2</v>
      </c>
      <c r="BF147" s="36">
        <v>2.2080783E-2</v>
      </c>
      <c r="BG147" s="36">
        <v>0.705659602</v>
      </c>
      <c r="BH147" s="36">
        <v>3.1256720040000001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4.3630554239999997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5.1580141380000004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6.0763200000000005E-3</v>
      </c>
      <c r="P149" s="36">
        <v>1.0451470000000001E-2</v>
      </c>
      <c r="Q149" s="36">
        <v>5.3567660000000007E-3</v>
      </c>
      <c r="R149" s="36">
        <v>7.1955399999999996E-4</v>
      </c>
      <c r="S149" s="36">
        <v>9.5129200000000011E-3</v>
      </c>
      <c r="T149" s="36">
        <v>9.3854999999999991E-4</v>
      </c>
      <c r="U149" s="36">
        <v>0</v>
      </c>
      <c r="V149" s="36">
        <v>0</v>
      </c>
      <c r="W149" s="36">
        <v>6.0763200000000005E-3</v>
      </c>
      <c r="X149" s="36">
        <v>1.0451470000000001E-2</v>
      </c>
      <c r="Y149" s="36">
        <v>1.6527790000000001E-2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1.0569732E-2</v>
      </c>
      <c r="AQ149" s="36">
        <v>5.6913939999999998E-3</v>
      </c>
      <c r="AR149" s="36">
        <v>1.6261126000000001E-2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0.39869681299999998</v>
      </c>
      <c r="BC149" s="36">
        <v>16.478581712</v>
      </c>
      <c r="BD149" s="36">
        <v>35.992302015999996</v>
      </c>
      <c r="BE149" s="36">
        <v>2.0085480999999999E-2</v>
      </c>
      <c r="BF149" s="36">
        <v>4.0170962999999997E-2</v>
      </c>
      <c r="BG149" s="36">
        <v>2.3061979350000001</v>
      </c>
      <c r="BH149" s="36">
        <v>5.9449970570000001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4.2472060699999998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4.7470018449999998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0</v>
      </c>
      <c r="H185" s="42">
        <f t="shared" si="0"/>
        <v>539</v>
      </c>
      <c r="I185" s="42">
        <f t="shared" si="0"/>
        <v>0</v>
      </c>
      <c r="J185" s="42">
        <f t="shared" si="0"/>
        <v>0</v>
      </c>
      <c r="K185" s="42">
        <f t="shared" si="0"/>
        <v>0</v>
      </c>
      <c r="L185" s="42">
        <f t="shared" si="0"/>
        <v>0</v>
      </c>
      <c r="M185" s="42">
        <f t="shared" si="0"/>
        <v>0</v>
      </c>
      <c r="N185" s="42">
        <f t="shared" si="0"/>
        <v>0</v>
      </c>
      <c r="O185" s="42">
        <f t="shared" si="0"/>
        <v>0</v>
      </c>
      <c r="P185" s="42">
        <f t="shared" si="0"/>
        <v>0</v>
      </c>
      <c r="Q185" s="42">
        <f t="shared" si="0"/>
        <v>0</v>
      </c>
      <c r="R185" s="42">
        <f t="shared" si="0"/>
        <v>0</v>
      </c>
      <c r="S185" s="42">
        <f t="shared" si="0"/>
        <v>0</v>
      </c>
      <c r="T185" s="42">
        <f t="shared" si="0"/>
        <v>0</v>
      </c>
      <c r="U185" s="42">
        <f t="shared" si="0"/>
        <v>0</v>
      </c>
      <c r="V185" s="42">
        <f t="shared" si="0"/>
        <v>0</v>
      </c>
      <c r="W185" s="42">
        <f t="shared" si="0"/>
        <v>0</v>
      </c>
      <c r="X185" s="42">
        <f t="shared" si="0"/>
        <v>0</v>
      </c>
      <c r="Y185" s="42">
        <f t="shared" si="0"/>
        <v>0</v>
      </c>
      <c r="Z185" s="42">
        <f t="shared" si="0"/>
        <v>0</v>
      </c>
      <c r="AA185" s="42">
        <f t="shared" si="0"/>
        <v>0</v>
      </c>
      <c r="AB185" s="42">
        <f t="shared" si="0"/>
        <v>0</v>
      </c>
      <c r="AC185" s="42">
        <f t="shared" si="0"/>
        <v>0</v>
      </c>
      <c r="AD185" s="42">
        <f t="shared" si="0"/>
        <v>0</v>
      </c>
      <c r="AE185" s="42">
        <f t="shared" si="0"/>
        <v>0</v>
      </c>
      <c r="AF185" s="42">
        <f t="shared" si="0"/>
        <v>0</v>
      </c>
      <c r="AG185" s="42">
        <f t="shared" si="0"/>
        <v>0</v>
      </c>
      <c r="AH185" s="42">
        <f t="shared" si="0"/>
        <v>0</v>
      </c>
      <c r="AI185" s="42">
        <f t="shared" si="0"/>
        <v>0</v>
      </c>
      <c r="AJ185" s="42">
        <f t="shared" si="0"/>
        <v>0</v>
      </c>
      <c r="AK185" s="42">
        <f t="shared" si="0"/>
        <v>0</v>
      </c>
      <c r="AL185" s="42">
        <f t="shared" si="0"/>
        <v>0</v>
      </c>
      <c r="AM185" s="42">
        <f t="shared" si="0"/>
        <v>0</v>
      </c>
      <c r="AN185" s="42">
        <f t="shared" si="0"/>
        <v>0</v>
      </c>
      <c r="AO185" s="42">
        <f t="shared" si="0"/>
        <v>0</v>
      </c>
      <c r="AP185" s="42">
        <f t="shared" si="0"/>
        <v>0</v>
      </c>
      <c r="AQ185" s="42">
        <f t="shared" si="0"/>
        <v>0</v>
      </c>
      <c r="AR185" s="42">
        <f t="shared" si="0"/>
        <v>0</v>
      </c>
      <c r="AS185" s="42">
        <f t="shared" si="0"/>
        <v>0</v>
      </c>
      <c r="AT185" s="42">
        <f t="shared" si="0"/>
        <v>0</v>
      </c>
      <c r="AU185" s="42">
        <f t="shared" si="0"/>
        <v>0</v>
      </c>
      <c r="AV185" s="42">
        <f t="shared" si="0"/>
        <v>0</v>
      </c>
      <c r="AW185" s="42">
        <f t="shared" si="0"/>
        <v>0</v>
      </c>
      <c r="AX185" s="42">
        <f t="shared" si="0"/>
        <v>0</v>
      </c>
      <c r="AY185" s="42">
        <f t="shared" si="0"/>
        <v>0</v>
      </c>
      <c r="AZ185" s="42">
        <f t="shared" si="0"/>
        <v>0</v>
      </c>
      <c r="BA185" s="42">
        <f t="shared" si="0"/>
        <v>0</v>
      </c>
      <c r="BB185" s="42">
        <f t="shared" si="0"/>
        <v>1.8121057450000004</v>
      </c>
      <c r="BC185" s="42">
        <f t="shared" si="0"/>
        <v>96.631175373000019</v>
      </c>
      <c r="BD185" s="42">
        <f t="shared" si="0"/>
        <v>224.23498978899997</v>
      </c>
      <c r="BE185" s="42">
        <f t="shared" si="0"/>
        <v>0.107437094</v>
      </c>
      <c r="BF185" s="42">
        <f t="shared" si="0"/>
        <v>0.21487419299999999</v>
      </c>
      <c r="BG185" s="42">
        <f t="shared" si="0"/>
        <v>6.584182835</v>
      </c>
      <c r="BH185" s="42">
        <f t="shared" si="0"/>
        <v>50.661890456999991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 t="str">
        <f>IF(D36="－","－",MAX(D36:D55))</f>
        <v>－</v>
      </c>
      <c r="E187" s="42" t="str">
        <f>IF(E36="－","－",SUM(E36:E55))</f>
        <v>－</v>
      </c>
      <c r="F187" s="42" t="str">
        <f t="shared" ref="F187:BL187" si="2">IF(F36="－","－",SUM(F36:F55))</f>
        <v>－</v>
      </c>
      <c r="G187" s="42" t="str">
        <f t="shared" si="2"/>
        <v>－</v>
      </c>
      <c r="H187" s="42" t="str">
        <f t="shared" si="2"/>
        <v>－</v>
      </c>
      <c r="I187" s="42" t="str">
        <f t="shared" si="2"/>
        <v>－</v>
      </c>
      <c r="J187" s="42" t="str">
        <f t="shared" si="2"/>
        <v>－</v>
      </c>
      <c r="K187" s="42" t="str">
        <f t="shared" si="2"/>
        <v>－</v>
      </c>
      <c r="L187" s="42" t="str">
        <f t="shared" si="2"/>
        <v>－</v>
      </c>
      <c r="M187" s="42" t="str">
        <f t="shared" si="2"/>
        <v>－</v>
      </c>
      <c r="N187" s="42" t="str">
        <f t="shared" si="2"/>
        <v>－</v>
      </c>
      <c r="O187" s="42" t="str">
        <f t="shared" si="2"/>
        <v>－</v>
      </c>
      <c r="P187" s="42" t="str">
        <f t="shared" si="2"/>
        <v>－</v>
      </c>
      <c r="Q187" s="42" t="str">
        <f t="shared" si="2"/>
        <v>－</v>
      </c>
      <c r="R187" s="42" t="str">
        <f t="shared" si="2"/>
        <v>－</v>
      </c>
      <c r="S187" s="42" t="str">
        <f t="shared" si="2"/>
        <v>－</v>
      </c>
      <c r="T187" s="42" t="str">
        <f t="shared" si="2"/>
        <v>－</v>
      </c>
      <c r="U187" s="42" t="str">
        <f t="shared" si="2"/>
        <v>－</v>
      </c>
      <c r="V187" s="42" t="str">
        <f t="shared" si="2"/>
        <v>－</v>
      </c>
      <c r="W187" s="42" t="str">
        <f t="shared" si="2"/>
        <v>－</v>
      </c>
      <c r="X187" s="42" t="str">
        <f t="shared" si="2"/>
        <v>－</v>
      </c>
      <c r="Y187" s="42" t="str">
        <f t="shared" si="2"/>
        <v>－</v>
      </c>
      <c r="Z187" s="42" t="str">
        <f t="shared" si="2"/>
        <v>－</v>
      </c>
      <c r="AA187" s="42" t="str">
        <f t="shared" si="2"/>
        <v>－</v>
      </c>
      <c r="AB187" s="42" t="str">
        <f t="shared" si="2"/>
        <v>－</v>
      </c>
      <c r="AC187" s="42" t="str">
        <f t="shared" si="2"/>
        <v>－</v>
      </c>
      <c r="AD187" s="42" t="str">
        <f t="shared" si="2"/>
        <v>－</v>
      </c>
      <c r="AE187" s="42" t="str">
        <f t="shared" si="2"/>
        <v>－</v>
      </c>
      <c r="AF187" s="42" t="str">
        <f t="shared" si="2"/>
        <v>－</v>
      </c>
      <c r="AG187" s="42" t="str">
        <f t="shared" si="2"/>
        <v>－</v>
      </c>
      <c r="AH187" s="42" t="str">
        <f t="shared" si="2"/>
        <v>－</v>
      </c>
      <c r="AI187" s="42" t="str">
        <f t="shared" si="2"/>
        <v>－</v>
      </c>
      <c r="AJ187" s="42" t="str">
        <f t="shared" si="2"/>
        <v>－</v>
      </c>
      <c r="AK187" s="42" t="str">
        <f t="shared" si="2"/>
        <v>－</v>
      </c>
      <c r="AL187" s="42" t="str">
        <f t="shared" si="2"/>
        <v>－</v>
      </c>
      <c r="AM187" s="42" t="str">
        <f t="shared" si="2"/>
        <v>－</v>
      </c>
      <c r="AN187" s="42" t="str">
        <f t="shared" si="2"/>
        <v>－</v>
      </c>
      <c r="AO187" s="42" t="str">
        <f t="shared" si="2"/>
        <v>－</v>
      </c>
      <c r="AP187" s="42" t="str">
        <f t="shared" si="2"/>
        <v>－</v>
      </c>
      <c r="AQ187" s="42" t="str">
        <f t="shared" si="2"/>
        <v>－</v>
      </c>
      <c r="AR187" s="42" t="str">
        <f t="shared" si="2"/>
        <v>－</v>
      </c>
      <c r="AS187" s="42" t="str">
        <f t="shared" si="2"/>
        <v>－</v>
      </c>
      <c r="AT187" s="42" t="str">
        <f t="shared" si="2"/>
        <v>－</v>
      </c>
      <c r="AU187" s="42" t="str">
        <f t="shared" si="2"/>
        <v>－</v>
      </c>
      <c r="AV187" s="42" t="str">
        <f t="shared" si="2"/>
        <v>－</v>
      </c>
      <c r="AW187" s="42" t="str">
        <f t="shared" si="2"/>
        <v>－</v>
      </c>
      <c r="AX187" s="42" t="str">
        <f t="shared" si="2"/>
        <v>－</v>
      </c>
      <c r="AY187" s="42" t="str">
        <f t="shared" si="2"/>
        <v>－</v>
      </c>
      <c r="AZ187" s="42" t="str">
        <f t="shared" si="2"/>
        <v>－</v>
      </c>
      <c r="BA187" s="42" t="str">
        <f t="shared" si="2"/>
        <v>－</v>
      </c>
      <c r="BB187" s="42" t="str">
        <f t="shared" si="2"/>
        <v>－</v>
      </c>
      <c r="BC187" s="42" t="str">
        <f t="shared" si="2"/>
        <v>－</v>
      </c>
      <c r="BD187" s="42" t="str">
        <f t="shared" si="2"/>
        <v>－</v>
      </c>
      <c r="BE187" s="42" t="str">
        <f t="shared" si="2"/>
        <v>－</v>
      </c>
      <c r="BF187" s="42" t="str">
        <f t="shared" si="2"/>
        <v>－</v>
      </c>
      <c r="BG187" s="42" t="str">
        <f t="shared" si="2"/>
        <v>－</v>
      </c>
      <c r="BH187" s="42" t="str">
        <f t="shared" si="2"/>
        <v>－</v>
      </c>
      <c r="BI187" s="42" t="str">
        <f t="shared" si="2"/>
        <v>－</v>
      </c>
      <c r="BJ187" s="42" t="str">
        <f t="shared" si="2"/>
        <v>－</v>
      </c>
      <c r="BK187" s="42" t="str">
        <f t="shared" si="2"/>
        <v>－</v>
      </c>
      <c r="BL187" s="42" t="str">
        <f t="shared" si="2"/>
        <v>－</v>
      </c>
    </row>
    <row r="188" spans="1:64" s="37" customFormat="1" x14ac:dyDescent="0.2">
      <c r="A188" s="7"/>
      <c r="B188" s="37">
        <v>4</v>
      </c>
      <c r="C188" s="7" t="s">
        <v>161</v>
      </c>
      <c r="D188" s="42" t="str">
        <f>IF(D56="－","－",MAX(D56:D66))</f>
        <v>－</v>
      </c>
      <c r="E188" s="42" t="str">
        <f>IF(E56="－","－",SUM(E56:E66))</f>
        <v>－</v>
      </c>
      <c r="F188" s="42" t="str">
        <f t="shared" ref="F188:BL188" si="3">IF(F56="－","－",SUM(F56:F66))</f>
        <v>－</v>
      </c>
      <c r="G188" s="42" t="str">
        <f t="shared" si="3"/>
        <v>－</v>
      </c>
      <c r="H188" s="42" t="str">
        <f t="shared" si="3"/>
        <v>－</v>
      </c>
      <c r="I188" s="42" t="str">
        <f t="shared" si="3"/>
        <v>－</v>
      </c>
      <c r="J188" s="42" t="str">
        <f t="shared" si="3"/>
        <v>－</v>
      </c>
      <c r="K188" s="42" t="str">
        <f t="shared" si="3"/>
        <v>－</v>
      </c>
      <c r="L188" s="42" t="str">
        <f t="shared" si="3"/>
        <v>－</v>
      </c>
      <c r="M188" s="42" t="str">
        <f t="shared" si="3"/>
        <v>－</v>
      </c>
      <c r="N188" s="42" t="str">
        <f t="shared" si="3"/>
        <v>－</v>
      </c>
      <c r="O188" s="42" t="str">
        <f t="shared" si="3"/>
        <v>－</v>
      </c>
      <c r="P188" s="42" t="str">
        <f t="shared" si="3"/>
        <v>－</v>
      </c>
      <c r="Q188" s="42" t="str">
        <f t="shared" si="3"/>
        <v>－</v>
      </c>
      <c r="R188" s="42" t="str">
        <f t="shared" si="3"/>
        <v>－</v>
      </c>
      <c r="S188" s="42" t="str">
        <f t="shared" si="3"/>
        <v>－</v>
      </c>
      <c r="T188" s="42" t="str">
        <f t="shared" si="3"/>
        <v>－</v>
      </c>
      <c r="U188" s="42" t="str">
        <f t="shared" si="3"/>
        <v>－</v>
      </c>
      <c r="V188" s="42" t="str">
        <f t="shared" si="3"/>
        <v>－</v>
      </c>
      <c r="W188" s="42" t="str">
        <f t="shared" si="3"/>
        <v>－</v>
      </c>
      <c r="X188" s="42" t="str">
        <f t="shared" si="3"/>
        <v>－</v>
      </c>
      <c r="Y188" s="42" t="str">
        <f t="shared" si="3"/>
        <v>－</v>
      </c>
      <c r="Z188" s="42" t="str">
        <f t="shared" si="3"/>
        <v>－</v>
      </c>
      <c r="AA188" s="42" t="str">
        <f t="shared" si="3"/>
        <v>－</v>
      </c>
      <c r="AB188" s="42" t="str">
        <f t="shared" si="3"/>
        <v>－</v>
      </c>
      <c r="AC188" s="42" t="str">
        <f t="shared" si="3"/>
        <v>－</v>
      </c>
      <c r="AD188" s="42" t="str">
        <f t="shared" si="3"/>
        <v>－</v>
      </c>
      <c r="AE188" s="42" t="str">
        <f t="shared" si="3"/>
        <v>－</v>
      </c>
      <c r="AF188" s="42" t="str">
        <f t="shared" si="3"/>
        <v>－</v>
      </c>
      <c r="AG188" s="42" t="str">
        <f t="shared" si="3"/>
        <v>－</v>
      </c>
      <c r="AH188" s="42" t="str">
        <f t="shared" si="3"/>
        <v>－</v>
      </c>
      <c r="AI188" s="42" t="str">
        <f t="shared" si="3"/>
        <v>－</v>
      </c>
      <c r="AJ188" s="42" t="str">
        <f t="shared" si="3"/>
        <v>－</v>
      </c>
      <c r="AK188" s="42" t="str">
        <f t="shared" si="3"/>
        <v>－</v>
      </c>
      <c r="AL188" s="42" t="str">
        <f t="shared" si="3"/>
        <v>－</v>
      </c>
      <c r="AM188" s="42" t="str">
        <f t="shared" si="3"/>
        <v>－</v>
      </c>
      <c r="AN188" s="42" t="str">
        <f t="shared" si="3"/>
        <v>－</v>
      </c>
      <c r="AO188" s="42" t="str">
        <f t="shared" si="3"/>
        <v>－</v>
      </c>
      <c r="AP188" s="42" t="str">
        <f t="shared" si="3"/>
        <v>－</v>
      </c>
      <c r="AQ188" s="42" t="str">
        <f t="shared" si="3"/>
        <v>－</v>
      </c>
      <c r="AR188" s="42" t="str">
        <f t="shared" si="3"/>
        <v>－</v>
      </c>
      <c r="AS188" s="42" t="str">
        <f t="shared" si="3"/>
        <v>－</v>
      </c>
      <c r="AT188" s="42" t="str">
        <f t="shared" si="3"/>
        <v>－</v>
      </c>
      <c r="AU188" s="42" t="str">
        <f t="shared" si="3"/>
        <v>－</v>
      </c>
      <c r="AV188" s="42" t="str">
        <f t="shared" si="3"/>
        <v>－</v>
      </c>
      <c r="AW188" s="42" t="str">
        <f t="shared" si="3"/>
        <v>－</v>
      </c>
      <c r="AX188" s="42" t="str">
        <f t="shared" si="3"/>
        <v>－</v>
      </c>
      <c r="AY188" s="42" t="str">
        <f t="shared" si="3"/>
        <v>－</v>
      </c>
      <c r="AZ188" s="42" t="str">
        <f t="shared" si="3"/>
        <v>－</v>
      </c>
      <c r="BA188" s="42" t="str">
        <f t="shared" si="3"/>
        <v>－</v>
      </c>
      <c r="BB188" s="42" t="str">
        <f t="shared" si="3"/>
        <v>－</v>
      </c>
      <c r="BC188" s="42" t="str">
        <f t="shared" si="3"/>
        <v>－</v>
      </c>
      <c r="BD188" s="42" t="str">
        <f t="shared" si="3"/>
        <v>－</v>
      </c>
      <c r="BE188" s="42" t="str">
        <f t="shared" si="3"/>
        <v>－</v>
      </c>
      <c r="BF188" s="42" t="str">
        <f t="shared" si="3"/>
        <v>－</v>
      </c>
      <c r="BG188" s="42" t="str">
        <f t="shared" si="3"/>
        <v>－</v>
      </c>
      <c r="BH188" s="42" t="str">
        <f t="shared" si="3"/>
        <v>－</v>
      </c>
      <c r="BI188" s="42" t="str">
        <f t="shared" si="3"/>
        <v>－</v>
      </c>
      <c r="BJ188" s="42" t="str">
        <f t="shared" si="3"/>
        <v>－</v>
      </c>
      <c r="BK188" s="42" t="str">
        <f t="shared" si="3"/>
        <v>－</v>
      </c>
      <c r="BL188" s="42" t="str">
        <f t="shared" si="3"/>
        <v>－</v>
      </c>
    </row>
    <row r="189" spans="1:64" s="37" customFormat="1" x14ac:dyDescent="0.2">
      <c r="A189" s="7"/>
      <c r="B189" s="37">
        <v>5</v>
      </c>
      <c r="C189" s="7" t="s">
        <v>173</v>
      </c>
      <c r="D189" s="42" t="str">
        <f>IF(D67="－","－",MAX(D67:D73))</f>
        <v>－</v>
      </c>
      <c r="E189" s="42" t="str">
        <f>IF(E67="－","－",SUM(E67:E73))</f>
        <v>－</v>
      </c>
      <c r="F189" s="42" t="str">
        <f t="shared" ref="F189:BL189" si="4">IF(F67="－","－",SUM(F67:F73))</f>
        <v>－</v>
      </c>
      <c r="G189" s="42" t="str">
        <f t="shared" si="4"/>
        <v>－</v>
      </c>
      <c r="H189" s="42" t="str">
        <f t="shared" si="4"/>
        <v>－</v>
      </c>
      <c r="I189" s="42" t="str">
        <f t="shared" si="4"/>
        <v>－</v>
      </c>
      <c r="J189" s="42" t="str">
        <f t="shared" si="4"/>
        <v>－</v>
      </c>
      <c r="K189" s="42" t="str">
        <f t="shared" si="4"/>
        <v>－</v>
      </c>
      <c r="L189" s="42" t="str">
        <f t="shared" si="4"/>
        <v>－</v>
      </c>
      <c r="M189" s="42" t="str">
        <f t="shared" si="4"/>
        <v>－</v>
      </c>
      <c r="N189" s="42" t="str">
        <f t="shared" si="4"/>
        <v>－</v>
      </c>
      <c r="O189" s="42" t="str">
        <f t="shared" si="4"/>
        <v>－</v>
      </c>
      <c r="P189" s="42" t="str">
        <f t="shared" si="4"/>
        <v>－</v>
      </c>
      <c r="Q189" s="42" t="str">
        <f t="shared" si="4"/>
        <v>－</v>
      </c>
      <c r="R189" s="42" t="str">
        <f t="shared" si="4"/>
        <v>－</v>
      </c>
      <c r="S189" s="42" t="str">
        <f t="shared" si="4"/>
        <v>－</v>
      </c>
      <c r="T189" s="42" t="str">
        <f t="shared" si="4"/>
        <v>－</v>
      </c>
      <c r="U189" s="42" t="str">
        <f t="shared" si="4"/>
        <v>－</v>
      </c>
      <c r="V189" s="42" t="str">
        <f t="shared" si="4"/>
        <v>－</v>
      </c>
      <c r="W189" s="42" t="str">
        <f t="shared" si="4"/>
        <v>－</v>
      </c>
      <c r="X189" s="42" t="str">
        <f t="shared" si="4"/>
        <v>－</v>
      </c>
      <c r="Y189" s="42" t="str">
        <f t="shared" si="4"/>
        <v>－</v>
      </c>
      <c r="Z189" s="42" t="str">
        <f t="shared" si="4"/>
        <v>－</v>
      </c>
      <c r="AA189" s="42" t="str">
        <f t="shared" si="4"/>
        <v>－</v>
      </c>
      <c r="AB189" s="42" t="str">
        <f t="shared" si="4"/>
        <v>－</v>
      </c>
      <c r="AC189" s="42" t="str">
        <f t="shared" si="4"/>
        <v>－</v>
      </c>
      <c r="AD189" s="42" t="str">
        <f t="shared" si="4"/>
        <v>－</v>
      </c>
      <c r="AE189" s="42" t="str">
        <f t="shared" si="4"/>
        <v>－</v>
      </c>
      <c r="AF189" s="42" t="str">
        <f t="shared" si="4"/>
        <v>－</v>
      </c>
      <c r="AG189" s="42" t="str">
        <f t="shared" si="4"/>
        <v>－</v>
      </c>
      <c r="AH189" s="42" t="str">
        <f t="shared" si="4"/>
        <v>－</v>
      </c>
      <c r="AI189" s="42" t="str">
        <f t="shared" si="4"/>
        <v>－</v>
      </c>
      <c r="AJ189" s="42" t="str">
        <f t="shared" si="4"/>
        <v>－</v>
      </c>
      <c r="AK189" s="42" t="str">
        <f t="shared" si="4"/>
        <v>－</v>
      </c>
      <c r="AL189" s="42" t="str">
        <f t="shared" si="4"/>
        <v>－</v>
      </c>
      <c r="AM189" s="42" t="str">
        <f t="shared" si="4"/>
        <v>－</v>
      </c>
      <c r="AN189" s="42" t="str">
        <f t="shared" si="4"/>
        <v>－</v>
      </c>
      <c r="AO189" s="42" t="str">
        <f t="shared" si="4"/>
        <v>－</v>
      </c>
      <c r="AP189" s="42" t="str">
        <f t="shared" si="4"/>
        <v>－</v>
      </c>
      <c r="AQ189" s="42" t="str">
        <f t="shared" si="4"/>
        <v>－</v>
      </c>
      <c r="AR189" s="42" t="str">
        <f t="shared" si="4"/>
        <v>－</v>
      </c>
      <c r="AS189" s="42" t="str">
        <f t="shared" si="4"/>
        <v>－</v>
      </c>
      <c r="AT189" s="42" t="str">
        <f t="shared" si="4"/>
        <v>－</v>
      </c>
      <c r="AU189" s="42" t="str">
        <f t="shared" si="4"/>
        <v>－</v>
      </c>
      <c r="AV189" s="42" t="str">
        <f t="shared" si="4"/>
        <v>－</v>
      </c>
      <c r="AW189" s="42" t="str">
        <f t="shared" si="4"/>
        <v>－</v>
      </c>
      <c r="AX189" s="42" t="str">
        <f t="shared" si="4"/>
        <v>－</v>
      </c>
      <c r="AY189" s="42" t="str">
        <f t="shared" si="4"/>
        <v>－</v>
      </c>
      <c r="AZ189" s="42" t="str">
        <f t="shared" si="4"/>
        <v>－</v>
      </c>
      <c r="BA189" s="42" t="str">
        <f t="shared" si="4"/>
        <v>－</v>
      </c>
      <c r="BB189" s="42" t="str">
        <f t="shared" si="4"/>
        <v>－</v>
      </c>
      <c r="BC189" s="42" t="str">
        <f t="shared" si="4"/>
        <v>－</v>
      </c>
      <c r="BD189" s="42" t="str">
        <f t="shared" si="4"/>
        <v>－</v>
      </c>
      <c r="BE189" s="42" t="str">
        <f t="shared" si="4"/>
        <v>－</v>
      </c>
      <c r="BF189" s="42" t="str">
        <f t="shared" si="4"/>
        <v>－</v>
      </c>
      <c r="BG189" s="42" t="str">
        <f t="shared" si="4"/>
        <v>－</v>
      </c>
      <c r="BH189" s="42" t="str">
        <f t="shared" si="4"/>
        <v>－</v>
      </c>
      <c r="BI189" s="42" t="str">
        <f t="shared" si="4"/>
        <v>－</v>
      </c>
      <c r="BJ189" s="42" t="str">
        <f t="shared" si="4"/>
        <v>－</v>
      </c>
      <c r="BK189" s="42" t="str">
        <f t="shared" si="4"/>
        <v>－</v>
      </c>
      <c r="BL189" s="42" t="str">
        <f t="shared" si="4"/>
        <v>－</v>
      </c>
    </row>
    <row r="190" spans="1:64" s="37" customFormat="1" x14ac:dyDescent="0.2">
      <c r="A190" s="7"/>
      <c r="B190" s="37">
        <v>6</v>
      </c>
      <c r="C190" s="7" t="s">
        <v>181</v>
      </c>
      <c r="D190" s="42" t="str">
        <f>IF(D74="－","－",MAX(D74:D84))</f>
        <v>－</v>
      </c>
      <c r="E190" s="42" t="str">
        <f>IF(E74="－","－",SUM(E74:E84))</f>
        <v>－</v>
      </c>
      <c r="F190" s="42" t="str">
        <f t="shared" ref="F190:BL190" si="5">IF(F74="－","－",SUM(F74:F84))</f>
        <v>－</v>
      </c>
      <c r="G190" s="42" t="str">
        <f t="shared" si="5"/>
        <v>－</v>
      </c>
      <c r="H190" s="42" t="str">
        <f t="shared" si="5"/>
        <v>－</v>
      </c>
      <c r="I190" s="42" t="str">
        <f t="shared" si="5"/>
        <v>－</v>
      </c>
      <c r="J190" s="42" t="str">
        <f t="shared" si="5"/>
        <v>－</v>
      </c>
      <c r="K190" s="42" t="str">
        <f t="shared" si="5"/>
        <v>－</v>
      </c>
      <c r="L190" s="42" t="str">
        <f t="shared" si="5"/>
        <v>－</v>
      </c>
      <c r="M190" s="42" t="str">
        <f t="shared" si="5"/>
        <v>－</v>
      </c>
      <c r="N190" s="42" t="str">
        <f t="shared" si="5"/>
        <v>－</v>
      </c>
      <c r="O190" s="42" t="str">
        <f t="shared" si="5"/>
        <v>－</v>
      </c>
      <c r="P190" s="42" t="str">
        <f t="shared" si="5"/>
        <v>－</v>
      </c>
      <c r="Q190" s="42" t="str">
        <f t="shared" si="5"/>
        <v>－</v>
      </c>
      <c r="R190" s="42" t="str">
        <f t="shared" si="5"/>
        <v>－</v>
      </c>
      <c r="S190" s="42" t="str">
        <f t="shared" si="5"/>
        <v>－</v>
      </c>
      <c r="T190" s="42" t="str">
        <f t="shared" si="5"/>
        <v>－</v>
      </c>
      <c r="U190" s="42" t="str">
        <f t="shared" si="5"/>
        <v>－</v>
      </c>
      <c r="V190" s="42" t="str">
        <f t="shared" si="5"/>
        <v>－</v>
      </c>
      <c r="W190" s="42" t="str">
        <f t="shared" si="5"/>
        <v>－</v>
      </c>
      <c r="X190" s="42" t="str">
        <f t="shared" si="5"/>
        <v>－</v>
      </c>
      <c r="Y190" s="42" t="str">
        <f t="shared" si="5"/>
        <v>－</v>
      </c>
      <c r="Z190" s="42" t="str">
        <f t="shared" si="5"/>
        <v>－</v>
      </c>
      <c r="AA190" s="42" t="str">
        <f t="shared" si="5"/>
        <v>－</v>
      </c>
      <c r="AB190" s="42" t="str">
        <f t="shared" si="5"/>
        <v>－</v>
      </c>
      <c r="AC190" s="42" t="str">
        <f t="shared" si="5"/>
        <v>－</v>
      </c>
      <c r="AD190" s="42" t="str">
        <f t="shared" si="5"/>
        <v>－</v>
      </c>
      <c r="AE190" s="42" t="str">
        <f t="shared" si="5"/>
        <v>－</v>
      </c>
      <c r="AF190" s="42" t="str">
        <f t="shared" si="5"/>
        <v>－</v>
      </c>
      <c r="AG190" s="42" t="str">
        <f t="shared" si="5"/>
        <v>－</v>
      </c>
      <c r="AH190" s="42" t="str">
        <f t="shared" si="5"/>
        <v>－</v>
      </c>
      <c r="AI190" s="42" t="str">
        <f t="shared" si="5"/>
        <v>－</v>
      </c>
      <c r="AJ190" s="42" t="str">
        <f t="shared" si="5"/>
        <v>－</v>
      </c>
      <c r="AK190" s="42" t="str">
        <f t="shared" si="5"/>
        <v>－</v>
      </c>
      <c r="AL190" s="42" t="str">
        <f t="shared" si="5"/>
        <v>－</v>
      </c>
      <c r="AM190" s="42" t="str">
        <f t="shared" si="5"/>
        <v>－</v>
      </c>
      <c r="AN190" s="42" t="str">
        <f t="shared" si="5"/>
        <v>－</v>
      </c>
      <c r="AO190" s="42" t="str">
        <f t="shared" si="5"/>
        <v>－</v>
      </c>
      <c r="AP190" s="42" t="str">
        <f t="shared" si="5"/>
        <v>－</v>
      </c>
      <c r="AQ190" s="42" t="str">
        <f t="shared" si="5"/>
        <v>－</v>
      </c>
      <c r="AR190" s="42" t="str">
        <f t="shared" si="5"/>
        <v>－</v>
      </c>
      <c r="AS190" s="42" t="str">
        <f t="shared" si="5"/>
        <v>－</v>
      </c>
      <c r="AT190" s="42" t="str">
        <f t="shared" si="5"/>
        <v>－</v>
      </c>
      <c r="AU190" s="42" t="str">
        <f t="shared" si="5"/>
        <v>－</v>
      </c>
      <c r="AV190" s="42" t="str">
        <f t="shared" si="5"/>
        <v>－</v>
      </c>
      <c r="AW190" s="42" t="str">
        <f t="shared" si="5"/>
        <v>－</v>
      </c>
      <c r="AX190" s="42" t="str">
        <f t="shared" si="5"/>
        <v>－</v>
      </c>
      <c r="AY190" s="42" t="str">
        <f t="shared" si="5"/>
        <v>－</v>
      </c>
      <c r="AZ190" s="42" t="str">
        <f t="shared" si="5"/>
        <v>－</v>
      </c>
      <c r="BA190" s="42" t="str">
        <f t="shared" si="5"/>
        <v>－</v>
      </c>
      <c r="BB190" s="42" t="str">
        <f t="shared" si="5"/>
        <v>－</v>
      </c>
      <c r="BC190" s="42" t="str">
        <f t="shared" si="5"/>
        <v>－</v>
      </c>
      <c r="BD190" s="42" t="str">
        <f t="shared" si="5"/>
        <v>－</v>
      </c>
      <c r="BE190" s="42" t="str">
        <f t="shared" si="5"/>
        <v>－</v>
      </c>
      <c r="BF190" s="42" t="str">
        <f t="shared" si="5"/>
        <v>－</v>
      </c>
      <c r="BG190" s="42" t="str">
        <f t="shared" si="5"/>
        <v>－</v>
      </c>
      <c r="BH190" s="42" t="str">
        <f t="shared" si="5"/>
        <v>－</v>
      </c>
      <c r="BI190" s="42" t="str">
        <f t="shared" si="5"/>
        <v>－</v>
      </c>
      <c r="BJ190" s="42" t="str">
        <f t="shared" si="5"/>
        <v>－</v>
      </c>
      <c r="BK190" s="42" t="str">
        <f t="shared" si="5"/>
        <v>－</v>
      </c>
      <c r="BL190" s="42" t="str">
        <f t="shared" si="5"/>
        <v>－</v>
      </c>
    </row>
    <row r="191" spans="1:64" s="37" customFormat="1" x14ac:dyDescent="0.2">
      <c r="A191" s="7"/>
      <c r="B191" s="37">
        <v>7</v>
      </c>
      <c r="C191" s="7" t="s">
        <v>193</v>
      </c>
      <c r="D191" s="42" t="str">
        <f>IF(D85="－","－",MAX(D85:D91))</f>
        <v>－</v>
      </c>
      <c r="E191" s="42" t="str">
        <f>IF(E85="－","－",SUM(E85:E91))</f>
        <v>－</v>
      </c>
      <c r="F191" s="42" t="str">
        <f t="shared" ref="F191:BL191" si="6">IF(F85="－","－",SUM(F85:F91))</f>
        <v>－</v>
      </c>
      <c r="G191" s="42" t="str">
        <f t="shared" si="6"/>
        <v>－</v>
      </c>
      <c r="H191" s="42" t="str">
        <f t="shared" si="6"/>
        <v>－</v>
      </c>
      <c r="I191" s="42" t="str">
        <f t="shared" si="6"/>
        <v>－</v>
      </c>
      <c r="J191" s="42" t="str">
        <f t="shared" si="6"/>
        <v>－</v>
      </c>
      <c r="K191" s="42" t="str">
        <f t="shared" si="6"/>
        <v>－</v>
      </c>
      <c r="L191" s="42" t="str">
        <f t="shared" si="6"/>
        <v>－</v>
      </c>
      <c r="M191" s="42" t="str">
        <f t="shared" si="6"/>
        <v>－</v>
      </c>
      <c r="N191" s="42" t="str">
        <f t="shared" si="6"/>
        <v>－</v>
      </c>
      <c r="O191" s="42" t="str">
        <f t="shared" si="6"/>
        <v>－</v>
      </c>
      <c r="P191" s="42" t="str">
        <f t="shared" si="6"/>
        <v>－</v>
      </c>
      <c r="Q191" s="42" t="str">
        <f t="shared" si="6"/>
        <v>－</v>
      </c>
      <c r="R191" s="42" t="str">
        <f t="shared" si="6"/>
        <v>－</v>
      </c>
      <c r="S191" s="42" t="str">
        <f t="shared" si="6"/>
        <v>－</v>
      </c>
      <c r="T191" s="42" t="str">
        <f t="shared" si="6"/>
        <v>－</v>
      </c>
      <c r="U191" s="42" t="str">
        <f t="shared" si="6"/>
        <v>－</v>
      </c>
      <c r="V191" s="42" t="str">
        <f t="shared" si="6"/>
        <v>－</v>
      </c>
      <c r="W191" s="42" t="str">
        <f t="shared" si="6"/>
        <v>－</v>
      </c>
      <c r="X191" s="42" t="str">
        <f t="shared" si="6"/>
        <v>－</v>
      </c>
      <c r="Y191" s="42" t="str">
        <f t="shared" si="6"/>
        <v>－</v>
      </c>
      <c r="Z191" s="42" t="str">
        <f t="shared" si="6"/>
        <v>－</v>
      </c>
      <c r="AA191" s="42" t="str">
        <f t="shared" si="6"/>
        <v>－</v>
      </c>
      <c r="AB191" s="42" t="str">
        <f t="shared" si="6"/>
        <v>－</v>
      </c>
      <c r="AC191" s="42" t="str">
        <f t="shared" si="6"/>
        <v>－</v>
      </c>
      <c r="AD191" s="42" t="str">
        <f t="shared" si="6"/>
        <v>－</v>
      </c>
      <c r="AE191" s="42" t="str">
        <f t="shared" si="6"/>
        <v>－</v>
      </c>
      <c r="AF191" s="42" t="str">
        <f t="shared" si="6"/>
        <v>－</v>
      </c>
      <c r="AG191" s="42" t="str">
        <f t="shared" si="6"/>
        <v>－</v>
      </c>
      <c r="AH191" s="42" t="str">
        <f t="shared" si="6"/>
        <v>－</v>
      </c>
      <c r="AI191" s="42" t="str">
        <f t="shared" si="6"/>
        <v>－</v>
      </c>
      <c r="AJ191" s="42" t="str">
        <f t="shared" si="6"/>
        <v>－</v>
      </c>
      <c r="AK191" s="42" t="str">
        <f t="shared" si="6"/>
        <v>－</v>
      </c>
      <c r="AL191" s="42" t="str">
        <f t="shared" si="6"/>
        <v>－</v>
      </c>
      <c r="AM191" s="42" t="str">
        <f t="shared" si="6"/>
        <v>－</v>
      </c>
      <c r="AN191" s="42" t="str">
        <f t="shared" si="6"/>
        <v>－</v>
      </c>
      <c r="AO191" s="42" t="str">
        <f t="shared" si="6"/>
        <v>－</v>
      </c>
      <c r="AP191" s="42" t="str">
        <f t="shared" si="6"/>
        <v>－</v>
      </c>
      <c r="AQ191" s="42" t="str">
        <f t="shared" si="6"/>
        <v>－</v>
      </c>
      <c r="AR191" s="42" t="str">
        <f t="shared" si="6"/>
        <v>－</v>
      </c>
      <c r="AS191" s="42" t="str">
        <f t="shared" si="6"/>
        <v>－</v>
      </c>
      <c r="AT191" s="42" t="str">
        <f t="shared" si="6"/>
        <v>－</v>
      </c>
      <c r="AU191" s="42" t="str">
        <f t="shared" si="6"/>
        <v>－</v>
      </c>
      <c r="AV191" s="42" t="str">
        <f t="shared" si="6"/>
        <v>－</v>
      </c>
      <c r="AW191" s="42" t="str">
        <f t="shared" si="6"/>
        <v>－</v>
      </c>
      <c r="AX191" s="42" t="str">
        <f t="shared" si="6"/>
        <v>－</v>
      </c>
      <c r="AY191" s="42" t="str">
        <f t="shared" si="6"/>
        <v>－</v>
      </c>
      <c r="AZ191" s="42" t="str">
        <f t="shared" si="6"/>
        <v>－</v>
      </c>
      <c r="BA191" s="42" t="str">
        <f t="shared" si="6"/>
        <v>－</v>
      </c>
      <c r="BB191" s="42" t="str">
        <f t="shared" si="6"/>
        <v>－</v>
      </c>
      <c r="BC191" s="42" t="str">
        <f t="shared" si="6"/>
        <v>－</v>
      </c>
      <c r="BD191" s="42" t="str">
        <f t="shared" si="6"/>
        <v>－</v>
      </c>
      <c r="BE191" s="42" t="str">
        <f t="shared" si="6"/>
        <v>－</v>
      </c>
      <c r="BF191" s="42" t="str">
        <f t="shared" si="6"/>
        <v>－</v>
      </c>
      <c r="BG191" s="42" t="str">
        <f t="shared" si="6"/>
        <v>－</v>
      </c>
      <c r="BH191" s="42" t="str">
        <f t="shared" si="6"/>
        <v>－</v>
      </c>
      <c r="BI191" s="42" t="str">
        <f t="shared" si="6"/>
        <v>－</v>
      </c>
      <c r="BJ191" s="42" t="str">
        <f t="shared" si="6"/>
        <v>－</v>
      </c>
      <c r="BK191" s="42" t="str">
        <f t="shared" si="6"/>
        <v>－</v>
      </c>
      <c r="BL191" s="42" t="str">
        <f t="shared" si="6"/>
        <v>－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6.3344856140000001</v>
      </c>
      <c r="E192" s="42">
        <f>IF(E92="－","－",SUM(E92:E114))</f>
        <v>159</v>
      </c>
      <c r="F192" s="42">
        <f t="shared" ref="F192:BL192" si="7">IF(F92="－","－",SUM(F92:F114))</f>
        <v>1</v>
      </c>
      <c r="G192" s="42">
        <f t="shared" si="7"/>
        <v>2</v>
      </c>
      <c r="H192" s="42">
        <f t="shared" si="7"/>
        <v>156</v>
      </c>
      <c r="I192" s="42">
        <f t="shared" si="7"/>
        <v>5.0200960037698703</v>
      </c>
      <c r="J192" s="42">
        <f t="shared" si="7"/>
        <v>27.938222395063935</v>
      </c>
      <c r="K192" s="42">
        <f t="shared" si="7"/>
        <v>1.8399605037663251</v>
      </c>
      <c r="L192" s="42">
        <f t="shared" si="7"/>
        <v>3.1801355000035452</v>
      </c>
      <c r="M192" s="42">
        <f t="shared" si="7"/>
        <v>17.116483398829896</v>
      </c>
      <c r="N192" s="42">
        <f t="shared" si="7"/>
        <v>15.841835000003906</v>
      </c>
      <c r="O192" s="42">
        <f t="shared" si="7"/>
        <v>0.30555954000000002</v>
      </c>
      <c r="P192" s="42">
        <f t="shared" si="7"/>
        <v>0.45537669399999997</v>
      </c>
      <c r="Q192" s="42">
        <f t="shared" si="7"/>
        <v>0.26897328600000003</v>
      </c>
      <c r="R192" s="42">
        <f t="shared" si="7"/>
        <v>3.6586253999999999E-2</v>
      </c>
      <c r="S192" s="42">
        <f t="shared" si="7"/>
        <v>0.40765548899999998</v>
      </c>
      <c r="T192" s="42">
        <f t="shared" si="7"/>
        <v>4.772120500000001E-2</v>
      </c>
      <c r="U192" s="42">
        <f t="shared" si="7"/>
        <v>1.9799999999999998E-2</v>
      </c>
      <c r="V192" s="42">
        <f t="shared" si="7"/>
        <v>4.6800000000000001E-2</v>
      </c>
      <c r="W192" s="42">
        <f t="shared" si="7"/>
        <v>5.3454555437698703</v>
      </c>
      <c r="X192" s="42">
        <f t="shared" si="7"/>
        <v>28.440399089063938</v>
      </c>
      <c r="Y192" s="42">
        <f t="shared" si="7"/>
        <v>33.785854632833804</v>
      </c>
      <c r="Z192" s="42">
        <f t="shared" si="7"/>
        <v>1.4854859118546289E-2</v>
      </c>
      <c r="AA192" s="42">
        <f t="shared" si="7"/>
        <v>7.1566253505245085E-3</v>
      </c>
      <c r="AB192" s="42">
        <f t="shared" si="7"/>
        <v>7.15662549365E-3</v>
      </c>
      <c r="AC192" s="42">
        <f t="shared" si="7"/>
        <v>3.9847788633599245E-2</v>
      </c>
      <c r="AD192" s="42">
        <f t="shared" si="7"/>
        <v>8.7891401679192668E-2</v>
      </c>
      <c r="AE192" s="42">
        <f t="shared" si="7"/>
        <v>0.79723919166314072</v>
      </c>
      <c r="AF192" s="42">
        <f t="shared" si="7"/>
        <v>0.88513059334233335</v>
      </c>
      <c r="AG192" s="42">
        <f t="shared" si="7"/>
        <v>1.2340498305366339E-3</v>
      </c>
      <c r="AH192" s="42">
        <f t="shared" si="7"/>
        <v>2.0993031599933539E-3</v>
      </c>
      <c r="AI192" s="42">
        <f t="shared" si="7"/>
        <v>6.7234439043030395E-3</v>
      </c>
      <c r="AJ192" s="42">
        <f t="shared" si="7"/>
        <v>2.8054900851065561E-4</v>
      </c>
      <c r="AK192" s="42">
        <f t="shared" si="7"/>
        <v>3.3902733677079652E-4</v>
      </c>
      <c r="AL192" s="42">
        <f t="shared" si="7"/>
        <v>8.4793495906548464E-4</v>
      </c>
      <c r="AM192" s="42">
        <f t="shared" si="7"/>
        <v>4.136238747264654E-2</v>
      </c>
      <c r="AN192" s="42">
        <f t="shared" si="7"/>
        <v>9.0329732175956814E-2</v>
      </c>
      <c r="AO192" s="42">
        <f t="shared" si="7"/>
        <v>0.80481057052650917</v>
      </c>
      <c r="AP192" s="42">
        <f t="shared" si="7"/>
        <v>222.12721470399998</v>
      </c>
      <c r="AQ192" s="42">
        <f t="shared" si="7"/>
        <v>119.606961762</v>
      </c>
      <c r="AR192" s="42">
        <f t="shared" si="7"/>
        <v>341.73417646599995</v>
      </c>
      <c r="AS192" s="42">
        <f t="shared" si="7"/>
        <v>54.137625076999996</v>
      </c>
      <c r="AT192" s="42">
        <f t="shared" si="7"/>
        <v>215.621525781</v>
      </c>
      <c r="AU192" s="42">
        <f t="shared" si="7"/>
        <v>432.74348832199996</v>
      </c>
      <c r="AV192" s="42">
        <f t="shared" si="7"/>
        <v>160.95858833899999</v>
      </c>
      <c r="AW192" s="42">
        <f t="shared" si="7"/>
        <v>324.41647772800002</v>
      </c>
      <c r="AX192" s="42">
        <f t="shared" si="7"/>
        <v>154.98237638999998</v>
      </c>
      <c r="AY192" s="42">
        <f t="shared" si="7"/>
        <v>312.30598017099999</v>
      </c>
      <c r="AZ192" s="42">
        <f t="shared" si="7"/>
        <v>0.57022208200000002</v>
      </c>
      <c r="BA192" s="42">
        <f t="shared" si="7"/>
        <v>1.1404441650000001</v>
      </c>
      <c r="BB192" s="42">
        <f t="shared" si="7"/>
        <v>4.3859646860000003</v>
      </c>
      <c r="BC192" s="42">
        <f t="shared" si="7"/>
        <v>258.74100302100004</v>
      </c>
      <c r="BD192" s="42">
        <f t="shared" si="7"/>
        <v>573.08925359</v>
      </c>
      <c r="BE192" s="42">
        <f t="shared" si="7"/>
        <v>0.12793285100000001</v>
      </c>
      <c r="BF192" s="42">
        <f t="shared" si="7"/>
        <v>0.255865703</v>
      </c>
      <c r="BG192" s="42">
        <f t="shared" si="7"/>
        <v>20.947117664</v>
      </c>
      <c r="BH192" s="42">
        <f t="shared" si="7"/>
        <v>132.120765113</v>
      </c>
      <c r="BI192" s="42">
        <f t="shared" si="7"/>
        <v>0.69000000000000017</v>
      </c>
      <c r="BJ192" s="42">
        <f t="shared" si="7"/>
        <v>0.82000000000000028</v>
      </c>
      <c r="BK192" s="42">
        <f t="shared" si="7"/>
        <v>0.9900000000000001</v>
      </c>
      <c r="BL192" s="42">
        <f t="shared" si="7"/>
        <v>1.1600000000000001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6.8531297870000003</v>
      </c>
      <c r="E193" s="42">
        <f>IF(E115="－","－",SUM(E115:E122))</f>
        <v>264</v>
      </c>
      <c r="F193" s="42">
        <f t="shared" ref="F193:BL193" si="8">IF(F115="－","－",SUM(F115:F122))</f>
        <v>1</v>
      </c>
      <c r="G193" s="42">
        <f t="shared" si="8"/>
        <v>8</v>
      </c>
      <c r="H193" s="42">
        <f t="shared" si="8"/>
        <v>255</v>
      </c>
      <c r="I193" s="42">
        <f t="shared" si="8"/>
        <v>108.85191695345411</v>
      </c>
      <c r="J193" s="42">
        <f t="shared" si="8"/>
        <v>270.88754468436673</v>
      </c>
      <c r="K193" s="42">
        <f t="shared" si="8"/>
        <v>52.496637953444981</v>
      </c>
      <c r="L193" s="42">
        <f t="shared" si="8"/>
        <v>56.355279000009126</v>
      </c>
      <c r="M193" s="42">
        <f t="shared" si="8"/>
        <v>204.46095113782252</v>
      </c>
      <c r="N193" s="42">
        <f t="shared" si="8"/>
        <v>175.27851049999828</v>
      </c>
      <c r="O193" s="42">
        <f t="shared" si="8"/>
        <v>1.3066492240000001</v>
      </c>
      <c r="P193" s="42">
        <f t="shared" si="8"/>
        <v>2.110208289</v>
      </c>
      <c r="Q193" s="42">
        <f t="shared" si="8"/>
        <v>1.1091729639999999</v>
      </c>
      <c r="R193" s="42">
        <f t="shared" si="8"/>
        <v>0.19747626000000001</v>
      </c>
      <c r="S193" s="42">
        <f t="shared" si="8"/>
        <v>1.852630555</v>
      </c>
      <c r="T193" s="42">
        <f t="shared" si="8"/>
        <v>0.257577734</v>
      </c>
      <c r="U193" s="42">
        <f t="shared" si="8"/>
        <v>0.10865</v>
      </c>
      <c r="V193" s="42">
        <f t="shared" si="8"/>
        <v>0.2591</v>
      </c>
      <c r="W193" s="42">
        <f t="shared" si="8"/>
        <v>110.26721617745412</v>
      </c>
      <c r="X193" s="42">
        <f t="shared" si="8"/>
        <v>273.25685297336673</v>
      </c>
      <c r="Y193" s="42">
        <f t="shared" si="8"/>
        <v>383.52406915082082</v>
      </c>
      <c r="Z193" s="42">
        <f t="shared" si="8"/>
        <v>0.19614491893073305</v>
      </c>
      <c r="AA193" s="42">
        <f t="shared" si="8"/>
        <v>9.8770679011687457E-2</v>
      </c>
      <c r="AB193" s="42">
        <f t="shared" si="8"/>
        <v>9.8770679414000001E-2</v>
      </c>
      <c r="AC193" s="42">
        <f t="shared" si="8"/>
        <v>0.39559936740809959</v>
      </c>
      <c r="AD193" s="42">
        <f t="shared" si="8"/>
        <v>1.1883138908450175</v>
      </c>
      <c r="AE193" s="42">
        <f t="shared" si="8"/>
        <v>11.751035737126722</v>
      </c>
      <c r="AF193" s="42">
        <f t="shared" si="8"/>
        <v>12.939349627971737</v>
      </c>
      <c r="AG193" s="42">
        <f t="shared" si="8"/>
        <v>7.9021265322709588E-3</v>
      </c>
      <c r="AH193" s="42">
        <f t="shared" si="8"/>
        <v>1.3442698008920711E-2</v>
      </c>
      <c r="AI193" s="42">
        <f t="shared" si="8"/>
        <v>4.3052965244786606E-2</v>
      </c>
      <c r="AJ193" s="42">
        <f t="shared" si="8"/>
        <v>3.8719399603491054E-3</v>
      </c>
      <c r="AK193" s="42">
        <f t="shared" si="8"/>
        <v>4.6790153295687056E-3</v>
      </c>
      <c r="AL193" s="42">
        <f t="shared" si="8"/>
        <v>1.1702598114165916E-2</v>
      </c>
      <c r="AM193" s="42">
        <f t="shared" si="8"/>
        <v>0.40737343390071967</v>
      </c>
      <c r="AN193" s="42">
        <f t="shared" si="8"/>
        <v>1.2064356041835069</v>
      </c>
      <c r="AO193" s="42">
        <f t="shared" si="8"/>
        <v>11.805791300485675</v>
      </c>
      <c r="AP193" s="42">
        <f t="shared" si="8"/>
        <v>757.35421860200006</v>
      </c>
      <c r="AQ193" s="42">
        <f t="shared" si="8"/>
        <v>407.806117707</v>
      </c>
      <c r="AR193" s="42">
        <f t="shared" si="8"/>
        <v>1165.1603363090001</v>
      </c>
      <c r="AS193" s="42">
        <f t="shared" si="8"/>
        <v>388.89340272100003</v>
      </c>
      <c r="AT193" s="42">
        <f t="shared" si="8"/>
        <v>2400.1899297760001</v>
      </c>
      <c r="AU193" s="42">
        <f t="shared" si="8"/>
        <v>5503.7142417619998</v>
      </c>
      <c r="AV193" s="42">
        <f t="shared" si="8"/>
        <v>1791.291629066</v>
      </c>
      <c r="AW193" s="42">
        <f t="shared" si="8"/>
        <v>4107.514375324</v>
      </c>
      <c r="AX193" s="42">
        <f t="shared" si="8"/>
        <v>1766.8268932020001</v>
      </c>
      <c r="AY193" s="42">
        <f t="shared" si="8"/>
        <v>4051.487578962</v>
      </c>
      <c r="AZ193" s="42">
        <f t="shared" si="8"/>
        <v>49.875500067000004</v>
      </c>
      <c r="BA193" s="42">
        <f t="shared" si="8"/>
        <v>99.751000138999999</v>
      </c>
      <c r="BB193" s="42">
        <f t="shared" si="8"/>
        <v>4.9435984029999993</v>
      </c>
      <c r="BC193" s="42">
        <f t="shared" si="8"/>
        <v>264.04855635600001</v>
      </c>
      <c r="BD193" s="42">
        <f t="shared" si="8"/>
        <v>596.95240068399994</v>
      </c>
      <c r="BE193" s="42">
        <f t="shared" si="8"/>
        <v>2.2470901809999999</v>
      </c>
      <c r="BF193" s="42">
        <f t="shared" si="8"/>
        <v>4.4941803680000003</v>
      </c>
      <c r="BG193" s="42">
        <f t="shared" si="8"/>
        <v>19.987677531000003</v>
      </c>
      <c r="BH193" s="42">
        <f t="shared" si="8"/>
        <v>121.70784633999999</v>
      </c>
      <c r="BI193" s="42">
        <f t="shared" si="8"/>
        <v>2.29</v>
      </c>
      <c r="BJ193" s="42">
        <f t="shared" si="8"/>
        <v>2.9099999999999993</v>
      </c>
      <c r="BK193" s="42">
        <f t="shared" si="8"/>
        <v>3.2400000000000007</v>
      </c>
      <c r="BL193" s="42">
        <f t="shared" si="8"/>
        <v>4.0599999999999996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6.8270724859999996</v>
      </c>
      <c r="E194" s="42">
        <f>IF(E123="－","－",SUM(E123:E132))</f>
        <v>329</v>
      </c>
      <c r="F194" s="42">
        <f t="shared" ref="F194:BL194" si="9">IF(F123="－","－",SUM(F123:F132))</f>
        <v>73</v>
      </c>
      <c r="G194" s="42">
        <f t="shared" si="9"/>
        <v>93</v>
      </c>
      <c r="H194" s="42">
        <f t="shared" si="9"/>
        <v>163</v>
      </c>
      <c r="I194" s="42">
        <f t="shared" si="9"/>
        <v>347.0209265019156</v>
      </c>
      <c r="J194" s="42">
        <f t="shared" si="9"/>
        <v>860.74828949033235</v>
      </c>
      <c r="K194" s="42">
        <f t="shared" si="9"/>
        <v>188.04886050188816</v>
      </c>
      <c r="L194" s="42">
        <f t="shared" si="9"/>
        <v>158.97206600002744</v>
      </c>
      <c r="M194" s="42">
        <f t="shared" si="9"/>
        <v>691.25624749227472</v>
      </c>
      <c r="N194" s="42">
        <f t="shared" si="9"/>
        <v>516.51296849997311</v>
      </c>
      <c r="O194" s="42">
        <f t="shared" si="9"/>
        <v>5.9579839450000005</v>
      </c>
      <c r="P194" s="42">
        <f t="shared" si="9"/>
        <v>10.268627591</v>
      </c>
      <c r="Q194" s="42">
        <f t="shared" si="9"/>
        <v>5.2545353429999997</v>
      </c>
      <c r="R194" s="42">
        <f t="shared" si="9"/>
        <v>0.70344860200000003</v>
      </c>
      <c r="S194" s="42">
        <f t="shared" si="9"/>
        <v>9.3510859320000002</v>
      </c>
      <c r="T194" s="42">
        <f t="shared" si="9"/>
        <v>0.91754165900000006</v>
      </c>
      <c r="U194" s="42">
        <f t="shared" si="9"/>
        <v>26.661150000000003</v>
      </c>
      <c r="V194" s="42">
        <f t="shared" si="9"/>
        <v>63.268100000000025</v>
      </c>
      <c r="W194" s="42">
        <f t="shared" si="9"/>
        <v>379.64006044691558</v>
      </c>
      <c r="X194" s="42">
        <f t="shared" si="9"/>
        <v>934.28501708133228</v>
      </c>
      <c r="Y194" s="42">
        <f t="shared" si="9"/>
        <v>1313.925077528248</v>
      </c>
      <c r="Z194" s="42">
        <f t="shared" si="9"/>
        <v>0.64041516494029338</v>
      </c>
      <c r="AA194" s="42">
        <f t="shared" si="9"/>
        <v>0.32876001799450283</v>
      </c>
      <c r="AB194" s="42">
        <f t="shared" si="9"/>
        <v>0.32876001867999999</v>
      </c>
      <c r="AC194" s="42">
        <f t="shared" si="9"/>
        <v>3.5203321327929324</v>
      </c>
      <c r="AD194" s="42">
        <f t="shared" si="9"/>
        <v>8.2730640169990366</v>
      </c>
      <c r="AE194" s="42">
        <f t="shared" si="9"/>
        <v>86.315822973263778</v>
      </c>
      <c r="AF194" s="42">
        <f t="shared" si="9"/>
        <v>94.588886990262807</v>
      </c>
      <c r="AG194" s="42">
        <f t="shared" si="9"/>
        <v>1.8367525532643842</v>
      </c>
      <c r="AH194" s="42">
        <f t="shared" si="9"/>
        <v>3.1245905503807943</v>
      </c>
      <c r="AI194" s="42">
        <f t="shared" si="9"/>
        <v>10.007134600543893</v>
      </c>
      <c r="AJ194" s="42">
        <f t="shared" si="9"/>
        <v>1.2887838330586281E-2</v>
      </c>
      <c r="AK194" s="42">
        <f t="shared" si="9"/>
        <v>1.5574188375330499E-2</v>
      </c>
      <c r="AL194" s="42">
        <f t="shared" si="9"/>
        <v>3.8952312542991238E-2</v>
      </c>
      <c r="AM194" s="42">
        <f t="shared" si="9"/>
        <v>5.3699725243879026</v>
      </c>
      <c r="AN194" s="42">
        <f t="shared" si="9"/>
        <v>11.413228755755162</v>
      </c>
      <c r="AO194" s="42">
        <f t="shared" si="9"/>
        <v>96.361909886350645</v>
      </c>
      <c r="AP194" s="42">
        <f t="shared" si="9"/>
        <v>6448.4831689079992</v>
      </c>
      <c r="AQ194" s="42">
        <f t="shared" si="9"/>
        <v>3472.2601678689994</v>
      </c>
      <c r="AR194" s="42">
        <f t="shared" si="9"/>
        <v>9920.7433367769991</v>
      </c>
      <c r="AS194" s="42">
        <f t="shared" si="9"/>
        <v>1461.3001901389998</v>
      </c>
      <c r="AT194" s="42">
        <f t="shared" si="9"/>
        <v>17560.952213052999</v>
      </c>
      <c r="AU194" s="42">
        <f t="shared" si="9"/>
        <v>39062.069850897999</v>
      </c>
      <c r="AV194" s="42">
        <f t="shared" si="9"/>
        <v>11679.214584448</v>
      </c>
      <c r="AW194" s="42">
        <f t="shared" si="9"/>
        <v>25987.908315978002</v>
      </c>
      <c r="AX194" s="42">
        <f t="shared" si="9"/>
        <v>11424.162762369999</v>
      </c>
      <c r="AY194" s="42">
        <f t="shared" si="9"/>
        <v>25421.725030862002</v>
      </c>
      <c r="AZ194" s="42">
        <f t="shared" si="9"/>
        <v>135.751216873</v>
      </c>
      <c r="BA194" s="42">
        <f t="shared" si="9"/>
        <v>271.50243375100001</v>
      </c>
      <c r="BB194" s="42">
        <f t="shared" si="9"/>
        <v>27.158779375000002</v>
      </c>
      <c r="BC194" s="42">
        <f t="shared" si="9"/>
        <v>1736.4431935700002</v>
      </c>
      <c r="BD194" s="42">
        <f t="shared" si="9"/>
        <v>3859.3230324840006</v>
      </c>
      <c r="BE194" s="42">
        <f t="shared" si="9"/>
        <v>6.0352843000000007</v>
      </c>
      <c r="BF194" s="42">
        <f t="shared" si="9"/>
        <v>12.070568606000002</v>
      </c>
      <c r="BG194" s="42">
        <f t="shared" si="9"/>
        <v>74.729906267999993</v>
      </c>
      <c r="BH194" s="42">
        <f t="shared" si="9"/>
        <v>392.82479615</v>
      </c>
      <c r="BI194" s="42">
        <f t="shared" si="9"/>
        <v>10.16</v>
      </c>
      <c r="BJ194" s="42">
        <f t="shared" si="9"/>
        <v>14.019999999999996</v>
      </c>
      <c r="BK194" s="42">
        <f t="shared" si="9"/>
        <v>9.8400000000000016</v>
      </c>
      <c r="BL194" s="42">
        <f t="shared" si="9"/>
        <v>13.099999999999994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5.1580141380000004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0</v>
      </c>
      <c r="H195" s="42">
        <f t="shared" si="10"/>
        <v>314</v>
      </c>
      <c r="I195" s="42">
        <f t="shared" si="10"/>
        <v>0</v>
      </c>
      <c r="J195" s="42">
        <f t="shared" si="10"/>
        <v>0</v>
      </c>
      <c r="K195" s="42">
        <f t="shared" si="10"/>
        <v>0</v>
      </c>
      <c r="L195" s="42">
        <f t="shared" si="10"/>
        <v>0</v>
      </c>
      <c r="M195" s="42">
        <f t="shared" si="10"/>
        <v>0</v>
      </c>
      <c r="N195" s="42">
        <f t="shared" si="10"/>
        <v>0</v>
      </c>
      <c r="O195" s="42">
        <f t="shared" si="10"/>
        <v>8.0010790000000012E-3</v>
      </c>
      <c r="P195" s="42">
        <f t="shared" si="10"/>
        <v>1.3780419E-2</v>
      </c>
      <c r="Q195" s="42">
        <f t="shared" si="10"/>
        <v>7.1653010000000007E-3</v>
      </c>
      <c r="R195" s="42">
        <f t="shared" si="10"/>
        <v>8.3577799999999991E-4</v>
      </c>
      <c r="S195" s="42">
        <f t="shared" si="10"/>
        <v>1.2690273000000002E-2</v>
      </c>
      <c r="T195" s="42">
        <f t="shared" si="10"/>
        <v>1.090146E-3</v>
      </c>
      <c r="U195" s="42">
        <f t="shared" si="10"/>
        <v>0</v>
      </c>
      <c r="V195" s="42">
        <f t="shared" si="10"/>
        <v>0</v>
      </c>
      <c r="W195" s="42">
        <f t="shared" si="10"/>
        <v>8.0010790000000012E-3</v>
      </c>
      <c r="X195" s="42">
        <f t="shared" si="10"/>
        <v>1.3780419E-2</v>
      </c>
      <c r="Y195" s="42">
        <f t="shared" si="10"/>
        <v>2.1781498E-2</v>
      </c>
      <c r="Z195" s="42">
        <f t="shared" si="10"/>
        <v>0</v>
      </c>
      <c r="AA195" s="42">
        <f t="shared" si="10"/>
        <v>0</v>
      </c>
      <c r="AB195" s="42">
        <f t="shared" si="10"/>
        <v>0</v>
      </c>
      <c r="AC195" s="42">
        <f t="shared" si="10"/>
        <v>0</v>
      </c>
      <c r="AD195" s="42">
        <f t="shared" si="10"/>
        <v>0</v>
      </c>
      <c r="AE195" s="42">
        <f t="shared" si="10"/>
        <v>0</v>
      </c>
      <c r="AF195" s="42">
        <f t="shared" si="10"/>
        <v>0</v>
      </c>
      <c r="AG195" s="42">
        <f t="shared" si="10"/>
        <v>0</v>
      </c>
      <c r="AH195" s="42">
        <f t="shared" si="10"/>
        <v>0</v>
      </c>
      <c r="AI195" s="42">
        <f t="shared" si="10"/>
        <v>0</v>
      </c>
      <c r="AJ195" s="42">
        <f t="shared" si="10"/>
        <v>0</v>
      </c>
      <c r="AK195" s="42">
        <f t="shared" si="10"/>
        <v>0</v>
      </c>
      <c r="AL195" s="42">
        <f t="shared" si="10"/>
        <v>0</v>
      </c>
      <c r="AM195" s="42">
        <f t="shared" si="10"/>
        <v>0</v>
      </c>
      <c r="AN195" s="42">
        <f t="shared" si="10"/>
        <v>0</v>
      </c>
      <c r="AO195" s="42">
        <f t="shared" si="10"/>
        <v>0</v>
      </c>
      <c r="AP195" s="42">
        <f t="shared" si="10"/>
        <v>1.5482606999999999E-2</v>
      </c>
      <c r="AQ195" s="42">
        <f t="shared" si="10"/>
        <v>8.3367879999999995E-3</v>
      </c>
      <c r="AR195" s="42">
        <f t="shared" si="10"/>
        <v>2.3819395E-2</v>
      </c>
      <c r="AS195" s="42">
        <f t="shared" si="10"/>
        <v>0</v>
      </c>
      <c r="AT195" s="42">
        <f t="shared" si="10"/>
        <v>0</v>
      </c>
      <c r="AU195" s="42">
        <f t="shared" si="10"/>
        <v>0</v>
      </c>
      <c r="AV195" s="42">
        <f t="shared" si="10"/>
        <v>0</v>
      </c>
      <c r="AW195" s="42">
        <f t="shared" si="10"/>
        <v>0</v>
      </c>
      <c r="AX195" s="42">
        <f t="shared" si="10"/>
        <v>0</v>
      </c>
      <c r="AY195" s="42">
        <f t="shared" si="10"/>
        <v>0</v>
      </c>
      <c r="AZ195" s="42">
        <f t="shared" si="10"/>
        <v>0</v>
      </c>
      <c r="BA195" s="42">
        <f t="shared" si="10"/>
        <v>0</v>
      </c>
      <c r="BB195" s="42">
        <f t="shared" si="10"/>
        <v>1.027624541</v>
      </c>
      <c r="BC195" s="42">
        <f t="shared" si="10"/>
        <v>48.558338687000003</v>
      </c>
      <c r="BD195" s="42">
        <f t="shared" si="10"/>
        <v>109.05200560499999</v>
      </c>
      <c r="BE195" s="42">
        <f t="shared" si="10"/>
        <v>5.1769494999999999E-2</v>
      </c>
      <c r="BF195" s="42">
        <f t="shared" si="10"/>
        <v>0.103538994</v>
      </c>
      <c r="BG195" s="42">
        <f t="shared" si="10"/>
        <v>3.7927860640000004</v>
      </c>
      <c r="BH195" s="42">
        <f t="shared" si="10"/>
        <v>16.466225421000001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6.8531297870000003</v>
      </c>
      <c r="E199" s="42">
        <f>SUM(E185:E198)</f>
        <v>1605</v>
      </c>
      <c r="F199" s="42">
        <f t="shared" ref="F199:AY199" si="14">SUM(F185:F198)</f>
        <v>75</v>
      </c>
      <c r="G199" s="42">
        <f t="shared" si="14"/>
        <v>103</v>
      </c>
      <c r="H199" s="42">
        <f t="shared" si="14"/>
        <v>1427</v>
      </c>
      <c r="I199" s="42">
        <f t="shared" si="14"/>
        <v>460.8929394591396</v>
      </c>
      <c r="J199" s="42">
        <f t="shared" si="14"/>
        <v>1159.5740565697629</v>
      </c>
      <c r="K199" s="42">
        <f t="shared" si="14"/>
        <v>242.38545895909948</v>
      </c>
      <c r="L199" s="42">
        <f t="shared" si="14"/>
        <v>218.50748050004012</v>
      </c>
      <c r="M199" s="42">
        <f t="shared" si="14"/>
        <v>912.83368202892711</v>
      </c>
      <c r="N199" s="42">
        <f t="shared" si="14"/>
        <v>707.63331399997526</v>
      </c>
      <c r="O199" s="42">
        <f t="shared" si="14"/>
        <v>7.5781937880000001</v>
      </c>
      <c r="P199" s="42">
        <f t="shared" si="14"/>
        <v>12.847992992999998</v>
      </c>
      <c r="Q199" s="42">
        <f t="shared" si="14"/>
        <v>6.6398468939999988</v>
      </c>
      <c r="R199" s="42">
        <f t="shared" si="14"/>
        <v>0.93834689400000004</v>
      </c>
      <c r="S199" s="42">
        <f t="shared" si="14"/>
        <v>11.624062249000001</v>
      </c>
      <c r="T199" s="42">
        <f t="shared" si="14"/>
        <v>1.223930744</v>
      </c>
      <c r="U199" s="42">
        <f t="shared" si="14"/>
        <v>26.789600000000004</v>
      </c>
      <c r="V199" s="42">
        <f t="shared" si="14"/>
        <v>63.574000000000026</v>
      </c>
      <c r="W199" s="42">
        <f t="shared" si="14"/>
        <v>495.26073324713957</v>
      </c>
      <c r="X199" s="42">
        <f t="shared" si="14"/>
        <v>1235.9960495627631</v>
      </c>
      <c r="Y199" s="42">
        <f t="shared" si="14"/>
        <v>1731.2567828099027</v>
      </c>
      <c r="Z199" s="42">
        <f t="shared" si="14"/>
        <v>0.85141494298957276</v>
      </c>
      <c r="AA199" s="42">
        <f t="shared" si="14"/>
        <v>0.43468732235671481</v>
      </c>
      <c r="AB199" s="42">
        <f t="shared" si="14"/>
        <v>0.43468732358765</v>
      </c>
      <c r="AC199" s="42">
        <f t="shared" si="14"/>
        <v>3.9557792888346315</v>
      </c>
      <c r="AD199" s="42">
        <f t="shared" si="14"/>
        <v>9.5492693095232468</v>
      </c>
      <c r="AE199" s="42">
        <f t="shared" si="14"/>
        <v>98.864097902053643</v>
      </c>
      <c r="AF199" s="42">
        <f t="shared" si="14"/>
        <v>108.41336721157688</v>
      </c>
      <c r="AG199" s="42">
        <f t="shared" si="14"/>
        <v>1.8458887296271917</v>
      </c>
      <c r="AH199" s="42">
        <f t="shared" si="14"/>
        <v>3.1401325515497085</v>
      </c>
      <c r="AI199" s="42">
        <f t="shared" si="14"/>
        <v>10.056911009692982</v>
      </c>
      <c r="AJ199" s="42">
        <f t="shared" si="14"/>
        <v>1.7040327299446042E-2</v>
      </c>
      <c r="AK199" s="42">
        <f t="shared" si="14"/>
        <v>2.059223104167E-2</v>
      </c>
      <c r="AL199" s="42">
        <f t="shared" si="14"/>
        <v>5.1502845616222641E-2</v>
      </c>
      <c r="AM199" s="42">
        <f t="shared" si="14"/>
        <v>5.8187083457612685</v>
      </c>
      <c r="AN199" s="42">
        <f t="shared" si="14"/>
        <v>12.709994092114625</v>
      </c>
      <c r="AO199" s="42">
        <f t="shared" si="14"/>
        <v>108.97251175736282</v>
      </c>
      <c r="AP199" s="42">
        <f t="shared" si="14"/>
        <v>7427.9800848209998</v>
      </c>
      <c r="AQ199" s="42">
        <f t="shared" si="14"/>
        <v>3999.6815841259995</v>
      </c>
      <c r="AR199" s="42">
        <f t="shared" si="14"/>
        <v>11427.661668946999</v>
      </c>
      <c r="AS199" s="42">
        <f t="shared" si="14"/>
        <v>1904.3312179369998</v>
      </c>
      <c r="AT199" s="42">
        <f t="shared" si="14"/>
        <v>20176.763668609998</v>
      </c>
      <c r="AU199" s="42">
        <f t="shared" si="14"/>
        <v>44998.527580982001</v>
      </c>
      <c r="AV199" s="42">
        <f t="shared" si="14"/>
        <v>13631.464801853001</v>
      </c>
      <c r="AW199" s="42">
        <f t="shared" si="14"/>
        <v>30419.839169030001</v>
      </c>
      <c r="AX199" s="42">
        <f t="shared" si="14"/>
        <v>13345.972031961999</v>
      </c>
      <c r="AY199" s="42">
        <f t="shared" si="14"/>
        <v>29785.518589995001</v>
      </c>
      <c r="AZ199" s="52">
        <f>MAX(AZ185:AZ198)</f>
        <v>135.751216873</v>
      </c>
      <c r="BA199" s="52">
        <f>MAX(BA185:BA198)</f>
        <v>271.50243375100001</v>
      </c>
      <c r="BB199" s="42">
        <f t="shared" ref="BB199:BD199" si="15">SUM(BB185:BB198)</f>
        <v>39.328072750000004</v>
      </c>
      <c r="BC199" s="42">
        <f t="shared" si="15"/>
        <v>2404.4222670069998</v>
      </c>
      <c r="BD199" s="42">
        <f t="shared" si="15"/>
        <v>5362.6516821520008</v>
      </c>
      <c r="BE199" s="52">
        <f>MAX(BE185:BE198)</f>
        <v>6.0352843000000007</v>
      </c>
      <c r="BF199" s="52">
        <f>MAX(BF185:BF198)</f>
        <v>12.070568606000002</v>
      </c>
      <c r="BG199" s="42">
        <f t="shared" ref="BG199:BL199" si="16">SUM(BG185:BG198)</f>
        <v>126.04167036199999</v>
      </c>
      <c r="BH199" s="42">
        <f t="shared" si="16"/>
        <v>713.78152348100002</v>
      </c>
      <c r="BI199" s="42">
        <f t="shared" si="16"/>
        <v>13.14</v>
      </c>
      <c r="BJ199" s="42">
        <f t="shared" si="16"/>
        <v>17.749999999999996</v>
      </c>
      <c r="BK199" s="42">
        <f t="shared" si="16"/>
        <v>14.070000000000002</v>
      </c>
      <c r="BL199" s="42">
        <f t="shared" si="16"/>
        <v>18.319999999999993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サロベツ延長30_3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サロベツ延長30_3（PT2）</v>
      </c>
    </row>
    <row r="204" spans="1:64" s="37" customFormat="1" x14ac:dyDescent="0.2">
      <c r="A204" s="7" t="s">
        <v>331</v>
      </c>
      <c r="B204" s="37">
        <f ca="1">VLOOKUP(B203,$B$207:$C$260,2,0)</f>
        <v>43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370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BL442"/>
  <sheetViews>
    <sheetView workbookViewId="0">
      <pane xSplit="3" ySplit="3" topLeftCell="AW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371</v>
      </c>
      <c r="B1" s="1" t="s">
        <v>1</v>
      </c>
      <c r="C1" s="2" t="s">
        <v>2</v>
      </c>
      <c r="D1" s="163" t="s">
        <v>372</v>
      </c>
      <c r="E1" s="9" t="s">
        <v>328</v>
      </c>
      <c r="F1" s="10"/>
      <c r="G1" s="10"/>
      <c r="H1" s="11"/>
      <c r="I1" s="9" t="s">
        <v>373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374</v>
      </c>
      <c r="AA1" s="10"/>
      <c r="AB1" s="11"/>
      <c r="AC1" s="12" t="s">
        <v>375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376</v>
      </c>
      <c r="F2" s="13"/>
      <c r="G2" s="13"/>
      <c r="H2" s="14"/>
      <c r="I2" s="12" t="s">
        <v>377</v>
      </c>
      <c r="J2" s="14"/>
      <c r="O2" s="12" t="s">
        <v>378</v>
      </c>
      <c r="P2" s="13"/>
      <c r="Q2" s="15"/>
      <c r="R2" s="15"/>
      <c r="S2" s="15"/>
      <c r="T2" s="15"/>
      <c r="U2" s="12" t="s">
        <v>379</v>
      </c>
      <c r="V2" s="14"/>
      <c r="W2" s="12" t="s">
        <v>32</v>
      </c>
      <c r="X2" s="14"/>
      <c r="Y2" s="13"/>
      <c r="Z2" s="16"/>
      <c r="AA2" s="15"/>
      <c r="AB2" s="17"/>
      <c r="AC2" s="12" t="s">
        <v>380</v>
      </c>
      <c r="AD2" s="13"/>
      <c r="AE2" s="14"/>
      <c r="AF2" s="13"/>
      <c r="AG2" s="12" t="s">
        <v>342</v>
      </c>
      <c r="AH2" s="13"/>
      <c r="AI2" s="14"/>
      <c r="AJ2" s="12" t="s">
        <v>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344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346</v>
      </c>
      <c r="Q3" s="45" t="s">
        <v>62</v>
      </c>
      <c r="R3" s="46" t="s">
        <v>63</v>
      </c>
      <c r="S3" s="46" t="s">
        <v>350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353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81</v>
      </c>
      <c r="AI3" s="26" t="s">
        <v>356</v>
      </c>
      <c r="AJ3" s="27" t="s">
        <v>83</v>
      </c>
      <c r="AK3" s="27" t="s">
        <v>359</v>
      </c>
      <c r="AL3" s="27" t="s">
        <v>85</v>
      </c>
      <c r="AM3" s="28" t="s">
        <v>362</v>
      </c>
      <c r="AN3" s="28" t="s">
        <v>364</v>
      </c>
      <c r="AO3" s="28" t="s">
        <v>366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3.662401638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4.5012533289999999</v>
      </c>
      <c r="E5" s="36">
        <v>19</v>
      </c>
      <c r="F5" s="36">
        <v>0</v>
      </c>
      <c r="G5" s="36">
        <v>0</v>
      </c>
      <c r="H5" s="36">
        <v>19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0</v>
      </c>
      <c r="AH5" s="36">
        <v>0</v>
      </c>
      <c r="AI5" s="36">
        <v>0</v>
      </c>
      <c r="AJ5" s="36">
        <v>0</v>
      </c>
      <c r="AK5" s="36">
        <v>0</v>
      </c>
      <c r="AL5" s="36">
        <v>0</v>
      </c>
      <c r="AM5" s="36">
        <v>0</v>
      </c>
      <c r="AN5" s="36">
        <v>0</v>
      </c>
      <c r="AO5" s="36">
        <v>0</v>
      </c>
      <c r="AP5" s="36">
        <v>0</v>
      </c>
      <c r="AQ5" s="36">
        <v>0</v>
      </c>
      <c r="AR5" s="36">
        <v>0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0</v>
      </c>
      <c r="BC5" s="36">
        <v>0</v>
      </c>
      <c r="BD5" s="36">
        <v>0</v>
      </c>
      <c r="BE5" s="36">
        <v>0</v>
      </c>
      <c r="BF5" s="36">
        <v>0</v>
      </c>
      <c r="BG5" s="36">
        <v>0</v>
      </c>
      <c r="BH5" s="36">
        <v>9.28848E-3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4.516594284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0</v>
      </c>
      <c r="BG6" s="36">
        <v>0</v>
      </c>
      <c r="BH6" s="36">
        <v>5.0601940999999998E-2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4.0638134920000004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4.0836277670000003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4.3543525599999997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</v>
      </c>
      <c r="BC9" s="36">
        <v>0</v>
      </c>
      <c r="BD9" s="36">
        <v>0</v>
      </c>
      <c r="BE9" s="36">
        <v>0</v>
      </c>
      <c r="BF9" s="36">
        <v>0</v>
      </c>
      <c r="BG9" s="36">
        <v>0</v>
      </c>
      <c r="BH9" s="36">
        <v>0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4.6795914109999996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0.148469727</v>
      </c>
      <c r="BC10" s="36">
        <v>9.1679009980000004</v>
      </c>
      <c r="BD10" s="36">
        <v>20.208454363000001</v>
      </c>
      <c r="BE10" s="36">
        <v>1.2575075714285714E-2</v>
      </c>
      <c r="BF10" s="36">
        <v>2.5150151428571427E-2</v>
      </c>
      <c r="BG10" s="36">
        <v>3.4794224999999998E-2</v>
      </c>
      <c r="BH10" s="36">
        <v>4.7042729879999996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4.5756235329999999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6.4134729000000001E-2</v>
      </c>
      <c r="BC11" s="36">
        <v>1.3810961390000001</v>
      </c>
      <c r="BD11" s="36">
        <v>3.0340343870000002</v>
      </c>
      <c r="BE11" s="36">
        <v>5.4320771428571432E-3</v>
      </c>
      <c r="BF11" s="36">
        <v>1.0864154285714286E-2</v>
      </c>
      <c r="BG11" s="36">
        <v>6.2577153999999996E-2</v>
      </c>
      <c r="BH11" s="36">
        <v>1.388072376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3.908642054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4.7064865769999997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0.96875545600000001</v>
      </c>
      <c r="BC13" s="36">
        <v>55.617879926000001</v>
      </c>
      <c r="BD13" s="36">
        <v>123.71735056999999</v>
      </c>
      <c r="BE13" s="36">
        <v>8.2051562857142865E-2</v>
      </c>
      <c r="BF13" s="36">
        <v>0.16410312571428573</v>
      </c>
      <c r="BG13" s="36">
        <v>2.7034544139999999</v>
      </c>
      <c r="BH13" s="36">
        <v>17.526016916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4.4660819380000003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 t="s">
        <v>339</v>
      </c>
      <c r="V14" s="36" t="s">
        <v>339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0</v>
      </c>
      <c r="AQ14" s="36">
        <v>0</v>
      </c>
      <c r="AR14" s="36">
        <v>0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6">
        <v>0</v>
      </c>
      <c r="BG14" s="36">
        <v>0</v>
      </c>
      <c r="BH14" s="36">
        <v>0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4.5147612629999996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3.7707234999999999E-2</v>
      </c>
      <c r="BC15" s="36">
        <v>0.17875745200000001</v>
      </c>
      <c r="BD15" s="36">
        <v>0.40386450000000002</v>
      </c>
      <c r="BE15" s="36">
        <v>3.1937228571428571E-3</v>
      </c>
      <c r="BF15" s="36">
        <v>6.3874471428571429E-3</v>
      </c>
      <c r="BG15" s="36">
        <v>6.5295443999999994E-2</v>
      </c>
      <c r="BH15" s="36">
        <v>0.37363232800000001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3.8714319449999999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4.2248391310000004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</v>
      </c>
      <c r="BC17" s="36">
        <v>0</v>
      </c>
      <c r="BD17" s="36">
        <v>0</v>
      </c>
      <c r="BE17" s="36">
        <v>0</v>
      </c>
      <c r="BF17" s="36">
        <v>0</v>
      </c>
      <c r="BG17" s="36">
        <v>0</v>
      </c>
      <c r="BH17" s="36">
        <v>0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4.4149482579999999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4.2425924500000001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4.5114284260000002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 t="s">
        <v>339</v>
      </c>
      <c r="V20" s="36" t="s">
        <v>339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</v>
      </c>
      <c r="BC20" s="36">
        <v>0</v>
      </c>
      <c r="BD20" s="36">
        <v>0</v>
      </c>
      <c r="BE20" s="36">
        <v>0</v>
      </c>
      <c r="BF20" s="36">
        <v>0</v>
      </c>
      <c r="BG20" s="36">
        <v>0</v>
      </c>
      <c r="BH20" s="36">
        <v>1.3975862E-2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4.5455877820000001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5.7089369999999999E-3</v>
      </c>
      <c r="BC21" s="36">
        <v>0.14441958299999999</v>
      </c>
      <c r="BD21" s="36">
        <v>0.34091202300000001</v>
      </c>
      <c r="BE21" s="36">
        <v>4.8353428571428576E-4</v>
      </c>
      <c r="BF21" s="36">
        <v>9.670700000000001E-4</v>
      </c>
      <c r="BG21" s="36">
        <v>4.0952488000000002E-2</v>
      </c>
      <c r="BH21" s="36">
        <v>0.54267607100000004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4.6150139750000001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0.21844920400000001</v>
      </c>
      <c r="BC22" s="36">
        <v>10.506661812000001</v>
      </c>
      <c r="BD22" s="36">
        <v>26.829511412999999</v>
      </c>
      <c r="BE22" s="36">
        <v>1.8502190000000002E-2</v>
      </c>
      <c r="BF22" s="36">
        <v>3.7004381428571431E-2</v>
      </c>
      <c r="BG22" s="36">
        <v>0.62609817700000003</v>
      </c>
      <c r="BH22" s="36">
        <v>4.5984707839999999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4.7300845300000001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0.13492330499999999</v>
      </c>
      <c r="BC23" s="36">
        <v>7.3222928410000003</v>
      </c>
      <c r="BD23" s="36">
        <v>18.439709828000002</v>
      </c>
      <c r="BE23" s="36">
        <v>1.1427721428571428E-2</v>
      </c>
      <c r="BF23" s="36">
        <v>2.2855442857142857E-2</v>
      </c>
      <c r="BG23" s="36">
        <v>0.47638009199999998</v>
      </c>
      <c r="BH23" s="36">
        <v>9.0402054360000008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4.7450393310000001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3.0182726E-2</v>
      </c>
      <c r="BC24" s="36">
        <v>2.9288204809999998</v>
      </c>
      <c r="BD24" s="36">
        <v>7.3995705120000004</v>
      </c>
      <c r="BE24" s="36">
        <v>2.5564128571428572E-3</v>
      </c>
      <c r="BF24" s="36">
        <v>5.1128271428571431E-3</v>
      </c>
      <c r="BG24" s="36">
        <v>0.74977200899999996</v>
      </c>
      <c r="BH24" s="36">
        <v>3.7725600259999998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4.6998987159999999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1.8730112E-2</v>
      </c>
      <c r="BC25" s="36">
        <v>0.91759030399999997</v>
      </c>
      <c r="BD25" s="36">
        <v>2.318623568</v>
      </c>
      <c r="BE25" s="36">
        <v>1.5864000000000002E-3</v>
      </c>
      <c r="BF25" s="36">
        <v>3.1728014285714286E-3</v>
      </c>
      <c r="BG25" s="36">
        <v>0.22396843799999999</v>
      </c>
      <c r="BH25" s="36">
        <v>2.1679439839999999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4.7337643790000001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0.11905244500000001</v>
      </c>
      <c r="BC26" s="36">
        <v>5.4938813480000004</v>
      </c>
      <c r="BD26" s="36">
        <v>14.430869359000001</v>
      </c>
      <c r="BE26" s="36">
        <v>1.0083492857142858E-2</v>
      </c>
      <c r="BF26" s="36">
        <v>2.0166985714285716E-2</v>
      </c>
      <c r="BG26" s="36">
        <v>1.21110385</v>
      </c>
      <c r="BH26" s="36">
        <v>4.4462470490000001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4.7470018449999998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6.5991868999999995E-2</v>
      </c>
      <c r="BC27" s="36">
        <v>2.9718744890000002</v>
      </c>
      <c r="BD27" s="36">
        <v>7.1120892659999999</v>
      </c>
      <c r="BE27" s="36">
        <v>5.589372857142858E-3</v>
      </c>
      <c r="BF27" s="36">
        <v>1.1178745714285716E-2</v>
      </c>
      <c r="BG27" s="36">
        <v>0.38978654400000001</v>
      </c>
      <c r="BH27" s="36">
        <v>2.027926216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338</v>
      </c>
      <c r="E28" s="36" t="s">
        <v>338</v>
      </c>
      <c r="F28" s="36" t="s">
        <v>338</v>
      </c>
      <c r="G28" s="36" t="s">
        <v>338</v>
      </c>
      <c r="H28" s="36" t="s">
        <v>338</v>
      </c>
      <c r="I28" s="36" t="s">
        <v>338</v>
      </c>
      <c r="J28" s="36" t="s">
        <v>338</v>
      </c>
      <c r="K28" s="36" t="s">
        <v>338</v>
      </c>
      <c r="L28" s="36" t="s">
        <v>338</v>
      </c>
      <c r="M28" s="36" t="s">
        <v>338</v>
      </c>
      <c r="N28" s="36" t="s">
        <v>338</v>
      </c>
      <c r="O28" s="36" t="s">
        <v>338</v>
      </c>
      <c r="P28" s="36" t="s">
        <v>338</v>
      </c>
      <c r="Q28" s="36" t="s">
        <v>338</v>
      </c>
      <c r="R28" s="36" t="s">
        <v>338</v>
      </c>
      <c r="S28" s="36" t="s">
        <v>338</v>
      </c>
      <c r="T28" s="36" t="s">
        <v>338</v>
      </c>
      <c r="U28" s="36" t="s">
        <v>338</v>
      </c>
      <c r="V28" s="36" t="s">
        <v>338</v>
      </c>
      <c r="W28" s="36" t="s">
        <v>338</v>
      </c>
      <c r="X28" s="36" t="s">
        <v>338</v>
      </c>
      <c r="Y28" s="36" t="s">
        <v>338</v>
      </c>
      <c r="Z28" s="36" t="s">
        <v>338</v>
      </c>
      <c r="AA28" s="36" t="s">
        <v>338</v>
      </c>
      <c r="AB28" s="36" t="s">
        <v>338</v>
      </c>
      <c r="AC28" s="36" t="s">
        <v>338</v>
      </c>
      <c r="AD28" s="36" t="s">
        <v>338</v>
      </c>
      <c r="AE28" s="36" t="s">
        <v>338</v>
      </c>
      <c r="AF28" s="36" t="s">
        <v>338</v>
      </c>
      <c r="AG28" s="36" t="s">
        <v>338</v>
      </c>
      <c r="AH28" s="36" t="s">
        <v>338</v>
      </c>
      <c r="AI28" s="36" t="s">
        <v>338</v>
      </c>
      <c r="AJ28" s="36" t="s">
        <v>338</v>
      </c>
      <c r="AK28" s="36" t="s">
        <v>338</v>
      </c>
      <c r="AL28" s="36" t="s">
        <v>338</v>
      </c>
      <c r="AM28" s="36" t="s">
        <v>338</v>
      </c>
      <c r="AN28" s="36" t="s">
        <v>338</v>
      </c>
      <c r="AO28" s="36" t="s">
        <v>338</v>
      </c>
      <c r="AP28" s="36" t="s">
        <v>338</v>
      </c>
      <c r="AQ28" s="36" t="s">
        <v>338</v>
      </c>
      <c r="AR28" s="36" t="s">
        <v>338</v>
      </c>
      <c r="AS28" s="36" t="s">
        <v>338</v>
      </c>
      <c r="AT28" s="36" t="s">
        <v>338</v>
      </c>
      <c r="AU28" s="36" t="s">
        <v>338</v>
      </c>
      <c r="AV28" s="36" t="s">
        <v>338</v>
      </c>
      <c r="AW28" s="36" t="s">
        <v>338</v>
      </c>
      <c r="AX28" s="36" t="s">
        <v>338</v>
      </c>
      <c r="AY28" s="36" t="s">
        <v>338</v>
      </c>
      <c r="AZ28" s="36" t="s">
        <v>338</v>
      </c>
      <c r="BA28" s="36" t="s">
        <v>338</v>
      </c>
      <c r="BB28" s="36" t="s">
        <v>338</v>
      </c>
      <c r="BC28" s="36" t="s">
        <v>338</v>
      </c>
      <c r="BD28" s="36" t="s">
        <v>338</v>
      </c>
      <c r="BE28" s="36" t="s">
        <v>338</v>
      </c>
      <c r="BF28" s="36" t="s">
        <v>338</v>
      </c>
      <c r="BG28" s="36" t="s">
        <v>338</v>
      </c>
      <c r="BH28" s="36" t="s">
        <v>338</v>
      </c>
      <c r="BI28" s="36" t="s">
        <v>338</v>
      </c>
      <c r="BJ28" s="36" t="s">
        <v>338</v>
      </c>
      <c r="BK28" s="36" t="s">
        <v>338</v>
      </c>
      <c r="BL28" s="36" t="s">
        <v>338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338</v>
      </c>
      <c r="E29" s="36" t="s">
        <v>338</v>
      </c>
      <c r="F29" s="36" t="s">
        <v>338</v>
      </c>
      <c r="G29" s="36" t="s">
        <v>338</v>
      </c>
      <c r="H29" s="36" t="s">
        <v>338</v>
      </c>
      <c r="I29" s="36" t="s">
        <v>338</v>
      </c>
      <c r="J29" s="36" t="s">
        <v>338</v>
      </c>
      <c r="K29" s="36" t="s">
        <v>338</v>
      </c>
      <c r="L29" s="36" t="s">
        <v>338</v>
      </c>
      <c r="M29" s="36" t="s">
        <v>338</v>
      </c>
      <c r="N29" s="36" t="s">
        <v>338</v>
      </c>
      <c r="O29" s="36" t="s">
        <v>338</v>
      </c>
      <c r="P29" s="36" t="s">
        <v>338</v>
      </c>
      <c r="Q29" s="36" t="s">
        <v>338</v>
      </c>
      <c r="R29" s="36" t="s">
        <v>338</v>
      </c>
      <c r="S29" s="36" t="s">
        <v>338</v>
      </c>
      <c r="T29" s="36" t="s">
        <v>338</v>
      </c>
      <c r="U29" s="36" t="s">
        <v>338</v>
      </c>
      <c r="V29" s="36" t="s">
        <v>338</v>
      </c>
      <c r="W29" s="36" t="s">
        <v>338</v>
      </c>
      <c r="X29" s="36" t="s">
        <v>338</v>
      </c>
      <c r="Y29" s="36" t="s">
        <v>338</v>
      </c>
      <c r="Z29" s="36" t="s">
        <v>338</v>
      </c>
      <c r="AA29" s="36" t="s">
        <v>338</v>
      </c>
      <c r="AB29" s="36" t="s">
        <v>338</v>
      </c>
      <c r="AC29" s="36" t="s">
        <v>338</v>
      </c>
      <c r="AD29" s="36" t="s">
        <v>338</v>
      </c>
      <c r="AE29" s="36" t="s">
        <v>338</v>
      </c>
      <c r="AF29" s="36" t="s">
        <v>338</v>
      </c>
      <c r="AG29" s="36" t="s">
        <v>338</v>
      </c>
      <c r="AH29" s="36" t="s">
        <v>338</v>
      </c>
      <c r="AI29" s="36" t="s">
        <v>338</v>
      </c>
      <c r="AJ29" s="36" t="s">
        <v>338</v>
      </c>
      <c r="AK29" s="36" t="s">
        <v>338</v>
      </c>
      <c r="AL29" s="36" t="s">
        <v>338</v>
      </c>
      <c r="AM29" s="36" t="s">
        <v>338</v>
      </c>
      <c r="AN29" s="36" t="s">
        <v>338</v>
      </c>
      <c r="AO29" s="36" t="s">
        <v>338</v>
      </c>
      <c r="AP29" s="36" t="s">
        <v>338</v>
      </c>
      <c r="AQ29" s="36" t="s">
        <v>338</v>
      </c>
      <c r="AR29" s="36" t="s">
        <v>338</v>
      </c>
      <c r="AS29" s="36" t="s">
        <v>338</v>
      </c>
      <c r="AT29" s="36" t="s">
        <v>338</v>
      </c>
      <c r="AU29" s="36" t="s">
        <v>338</v>
      </c>
      <c r="AV29" s="36" t="s">
        <v>338</v>
      </c>
      <c r="AW29" s="36" t="s">
        <v>338</v>
      </c>
      <c r="AX29" s="36" t="s">
        <v>338</v>
      </c>
      <c r="AY29" s="36" t="s">
        <v>338</v>
      </c>
      <c r="AZ29" s="36" t="s">
        <v>338</v>
      </c>
      <c r="BA29" s="36" t="s">
        <v>338</v>
      </c>
      <c r="BB29" s="36" t="s">
        <v>338</v>
      </c>
      <c r="BC29" s="36" t="s">
        <v>338</v>
      </c>
      <c r="BD29" s="36" t="s">
        <v>338</v>
      </c>
      <c r="BE29" s="36" t="s">
        <v>338</v>
      </c>
      <c r="BF29" s="36" t="s">
        <v>338</v>
      </c>
      <c r="BG29" s="36" t="s">
        <v>338</v>
      </c>
      <c r="BH29" s="36" t="s">
        <v>338</v>
      </c>
      <c r="BI29" s="36" t="s">
        <v>338</v>
      </c>
      <c r="BJ29" s="36" t="s">
        <v>338</v>
      </c>
      <c r="BK29" s="36" t="s">
        <v>338</v>
      </c>
      <c r="BL29" s="36" t="s">
        <v>338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338</v>
      </c>
      <c r="E30" s="36" t="s">
        <v>338</v>
      </c>
      <c r="F30" s="36" t="s">
        <v>338</v>
      </c>
      <c r="G30" s="36" t="s">
        <v>338</v>
      </c>
      <c r="H30" s="36" t="s">
        <v>338</v>
      </c>
      <c r="I30" s="36" t="s">
        <v>338</v>
      </c>
      <c r="J30" s="36" t="s">
        <v>338</v>
      </c>
      <c r="K30" s="36" t="s">
        <v>338</v>
      </c>
      <c r="L30" s="36" t="s">
        <v>338</v>
      </c>
      <c r="M30" s="36" t="s">
        <v>338</v>
      </c>
      <c r="N30" s="36" t="s">
        <v>338</v>
      </c>
      <c r="O30" s="36" t="s">
        <v>338</v>
      </c>
      <c r="P30" s="36" t="s">
        <v>338</v>
      </c>
      <c r="Q30" s="36" t="s">
        <v>338</v>
      </c>
      <c r="R30" s="36" t="s">
        <v>338</v>
      </c>
      <c r="S30" s="36" t="s">
        <v>338</v>
      </c>
      <c r="T30" s="36" t="s">
        <v>338</v>
      </c>
      <c r="U30" s="36" t="s">
        <v>338</v>
      </c>
      <c r="V30" s="36" t="s">
        <v>338</v>
      </c>
      <c r="W30" s="36" t="s">
        <v>338</v>
      </c>
      <c r="X30" s="36" t="s">
        <v>338</v>
      </c>
      <c r="Y30" s="36" t="s">
        <v>338</v>
      </c>
      <c r="Z30" s="36" t="s">
        <v>338</v>
      </c>
      <c r="AA30" s="36" t="s">
        <v>338</v>
      </c>
      <c r="AB30" s="36" t="s">
        <v>338</v>
      </c>
      <c r="AC30" s="36" t="s">
        <v>338</v>
      </c>
      <c r="AD30" s="36" t="s">
        <v>338</v>
      </c>
      <c r="AE30" s="36" t="s">
        <v>338</v>
      </c>
      <c r="AF30" s="36" t="s">
        <v>338</v>
      </c>
      <c r="AG30" s="36" t="s">
        <v>338</v>
      </c>
      <c r="AH30" s="36" t="s">
        <v>338</v>
      </c>
      <c r="AI30" s="36" t="s">
        <v>338</v>
      </c>
      <c r="AJ30" s="36" t="s">
        <v>338</v>
      </c>
      <c r="AK30" s="36" t="s">
        <v>338</v>
      </c>
      <c r="AL30" s="36" t="s">
        <v>338</v>
      </c>
      <c r="AM30" s="36" t="s">
        <v>338</v>
      </c>
      <c r="AN30" s="36" t="s">
        <v>338</v>
      </c>
      <c r="AO30" s="36" t="s">
        <v>338</v>
      </c>
      <c r="AP30" s="36" t="s">
        <v>338</v>
      </c>
      <c r="AQ30" s="36" t="s">
        <v>338</v>
      </c>
      <c r="AR30" s="36" t="s">
        <v>338</v>
      </c>
      <c r="AS30" s="36" t="s">
        <v>338</v>
      </c>
      <c r="AT30" s="36" t="s">
        <v>338</v>
      </c>
      <c r="AU30" s="36" t="s">
        <v>338</v>
      </c>
      <c r="AV30" s="36" t="s">
        <v>338</v>
      </c>
      <c r="AW30" s="36" t="s">
        <v>338</v>
      </c>
      <c r="AX30" s="36" t="s">
        <v>338</v>
      </c>
      <c r="AY30" s="36" t="s">
        <v>338</v>
      </c>
      <c r="AZ30" s="36" t="s">
        <v>338</v>
      </c>
      <c r="BA30" s="36" t="s">
        <v>338</v>
      </c>
      <c r="BB30" s="36" t="s">
        <v>338</v>
      </c>
      <c r="BC30" s="36" t="s">
        <v>338</v>
      </c>
      <c r="BD30" s="36" t="s">
        <v>338</v>
      </c>
      <c r="BE30" s="36" t="s">
        <v>338</v>
      </c>
      <c r="BF30" s="36" t="s">
        <v>338</v>
      </c>
      <c r="BG30" s="36" t="s">
        <v>338</v>
      </c>
      <c r="BH30" s="36" t="s">
        <v>338</v>
      </c>
      <c r="BI30" s="36" t="s">
        <v>338</v>
      </c>
      <c r="BJ30" s="36" t="s">
        <v>338</v>
      </c>
      <c r="BK30" s="36" t="s">
        <v>338</v>
      </c>
      <c r="BL30" s="36" t="s">
        <v>338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338</v>
      </c>
      <c r="E31" s="36" t="s">
        <v>338</v>
      </c>
      <c r="F31" s="36" t="s">
        <v>338</v>
      </c>
      <c r="G31" s="36" t="s">
        <v>338</v>
      </c>
      <c r="H31" s="36" t="s">
        <v>338</v>
      </c>
      <c r="I31" s="36" t="s">
        <v>338</v>
      </c>
      <c r="J31" s="36" t="s">
        <v>338</v>
      </c>
      <c r="K31" s="36" t="s">
        <v>338</v>
      </c>
      <c r="L31" s="36" t="s">
        <v>338</v>
      </c>
      <c r="M31" s="36" t="s">
        <v>338</v>
      </c>
      <c r="N31" s="36" t="s">
        <v>338</v>
      </c>
      <c r="O31" s="36" t="s">
        <v>338</v>
      </c>
      <c r="P31" s="36" t="s">
        <v>338</v>
      </c>
      <c r="Q31" s="36" t="s">
        <v>338</v>
      </c>
      <c r="R31" s="36" t="s">
        <v>338</v>
      </c>
      <c r="S31" s="36" t="s">
        <v>338</v>
      </c>
      <c r="T31" s="36" t="s">
        <v>338</v>
      </c>
      <c r="U31" s="36" t="s">
        <v>338</v>
      </c>
      <c r="V31" s="36" t="s">
        <v>338</v>
      </c>
      <c r="W31" s="36" t="s">
        <v>338</v>
      </c>
      <c r="X31" s="36" t="s">
        <v>338</v>
      </c>
      <c r="Y31" s="36" t="s">
        <v>338</v>
      </c>
      <c r="Z31" s="36" t="s">
        <v>338</v>
      </c>
      <c r="AA31" s="36" t="s">
        <v>338</v>
      </c>
      <c r="AB31" s="36" t="s">
        <v>338</v>
      </c>
      <c r="AC31" s="36" t="s">
        <v>338</v>
      </c>
      <c r="AD31" s="36" t="s">
        <v>338</v>
      </c>
      <c r="AE31" s="36" t="s">
        <v>338</v>
      </c>
      <c r="AF31" s="36" t="s">
        <v>338</v>
      </c>
      <c r="AG31" s="36" t="s">
        <v>338</v>
      </c>
      <c r="AH31" s="36" t="s">
        <v>338</v>
      </c>
      <c r="AI31" s="36" t="s">
        <v>338</v>
      </c>
      <c r="AJ31" s="36" t="s">
        <v>338</v>
      </c>
      <c r="AK31" s="36" t="s">
        <v>338</v>
      </c>
      <c r="AL31" s="36" t="s">
        <v>338</v>
      </c>
      <c r="AM31" s="36" t="s">
        <v>338</v>
      </c>
      <c r="AN31" s="36" t="s">
        <v>338</v>
      </c>
      <c r="AO31" s="36" t="s">
        <v>338</v>
      </c>
      <c r="AP31" s="36" t="s">
        <v>338</v>
      </c>
      <c r="AQ31" s="36" t="s">
        <v>338</v>
      </c>
      <c r="AR31" s="36" t="s">
        <v>338</v>
      </c>
      <c r="AS31" s="36" t="s">
        <v>338</v>
      </c>
      <c r="AT31" s="36" t="s">
        <v>338</v>
      </c>
      <c r="AU31" s="36" t="s">
        <v>338</v>
      </c>
      <c r="AV31" s="36" t="s">
        <v>338</v>
      </c>
      <c r="AW31" s="36" t="s">
        <v>338</v>
      </c>
      <c r="AX31" s="36" t="s">
        <v>338</v>
      </c>
      <c r="AY31" s="36" t="s">
        <v>338</v>
      </c>
      <c r="AZ31" s="36" t="s">
        <v>338</v>
      </c>
      <c r="BA31" s="36" t="s">
        <v>338</v>
      </c>
      <c r="BB31" s="36" t="s">
        <v>338</v>
      </c>
      <c r="BC31" s="36" t="s">
        <v>338</v>
      </c>
      <c r="BD31" s="36" t="s">
        <v>338</v>
      </c>
      <c r="BE31" s="36" t="s">
        <v>338</v>
      </c>
      <c r="BF31" s="36" t="s">
        <v>338</v>
      </c>
      <c r="BG31" s="36" t="s">
        <v>338</v>
      </c>
      <c r="BH31" s="36" t="s">
        <v>338</v>
      </c>
      <c r="BI31" s="36" t="s">
        <v>338</v>
      </c>
      <c r="BJ31" s="36" t="s">
        <v>338</v>
      </c>
      <c r="BK31" s="36" t="s">
        <v>338</v>
      </c>
      <c r="BL31" s="36" t="s">
        <v>338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338</v>
      </c>
      <c r="E32" s="36" t="s">
        <v>338</v>
      </c>
      <c r="F32" s="36" t="s">
        <v>338</v>
      </c>
      <c r="G32" s="36" t="s">
        <v>338</v>
      </c>
      <c r="H32" s="36" t="s">
        <v>338</v>
      </c>
      <c r="I32" s="36" t="s">
        <v>338</v>
      </c>
      <c r="J32" s="36" t="s">
        <v>338</v>
      </c>
      <c r="K32" s="36" t="s">
        <v>338</v>
      </c>
      <c r="L32" s="36" t="s">
        <v>338</v>
      </c>
      <c r="M32" s="36" t="s">
        <v>338</v>
      </c>
      <c r="N32" s="36" t="s">
        <v>338</v>
      </c>
      <c r="O32" s="36" t="s">
        <v>338</v>
      </c>
      <c r="P32" s="36" t="s">
        <v>338</v>
      </c>
      <c r="Q32" s="36" t="s">
        <v>338</v>
      </c>
      <c r="R32" s="36" t="s">
        <v>338</v>
      </c>
      <c r="S32" s="36" t="s">
        <v>338</v>
      </c>
      <c r="T32" s="36" t="s">
        <v>338</v>
      </c>
      <c r="U32" s="36" t="s">
        <v>338</v>
      </c>
      <c r="V32" s="36" t="s">
        <v>338</v>
      </c>
      <c r="W32" s="36" t="s">
        <v>338</v>
      </c>
      <c r="X32" s="36" t="s">
        <v>338</v>
      </c>
      <c r="Y32" s="36" t="s">
        <v>338</v>
      </c>
      <c r="Z32" s="36" t="s">
        <v>338</v>
      </c>
      <c r="AA32" s="36" t="s">
        <v>338</v>
      </c>
      <c r="AB32" s="36" t="s">
        <v>338</v>
      </c>
      <c r="AC32" s="36" t="s">
        <v>338</v>
      </c>
      <c r="AD32" s="36" t="s">
        <v>338</v>
      </c>
      <c r="AE32" s="36" t="s">
        <v>338</v>
      </c>
      <c r="AF32" s="36" t="s">
        <v>338</v>
      </c>
      <c r="AG32" s="36" t="s">
        <v>338</v>
      </c>
      <c r="AH32" s="36" t="s">
        <v>338</v>
      </c>
      <c r="AI32" s="36" t="s">
        <v>338</v>
      </c>
      <c r="AJ32" s="36" t="s">
        <v>338</v>
      </c>
      <c r="AK32" s="36" t="s">
        <v>338</v>
      </c>
      <c r="AL32" s="36" t="s">
        <v>338</v>
      </c>
      <c r="AM32" s="36" t="s">
        <v>338</v>
      </c>
      <c r="AN32" s="36" t="s">
        <v>338</v>
      </c>
      <c r="AO32" s="36" t="s">
        <v>338</v>
      </c>
      <c r="AP32" s="36" t="s">
        <v>338</v>
      </c>
      <c r="AQ32" s="36" t="s">
        <v>338</v>
      </c>
      <c r="AR32" s="36" t="s">
        <v>338</v>
      </c>
      <c r="AS32" s="36" t="s">
        <v>338</v>
      </c>
      <c r="AT32" s="36" t="s">
        <v>338</v>
      </c>
      <c r="AU32" s="36" t="s">
        <v>338</v>
      </c>
      <c r="AV32" s="36" t="s">
        <v>338</v>
      </c>
      <c r="AW32" s="36" t="s">
        <v>338</v>
      </c>
      <c r="AX32" s="36" t="s">
        <v>338</v>
      </c>
      <c r="AY32" s="36" t="s">
        <v>338</v>
      </c>
      <c r="AZ32" s="36" t="s">
        <v>338</v>
      </c>
      <c r="BA32" s="36" t="s">
        <v>338</v>
      </c>
      <c r="BB32" s="36" t="s">
        <v>338</v>
      </c>
      <c r="BC32" s="36" t="s">
        <v>338</v>
      </c>
      <c r="BD32" s="36" t="s">
        <v>338</v>
      </c>
      <c r="BE32" s="36" t="s">
        <v>338</v>
      </c>
      <c r="BF32" s="36" t="s">
        <v>338</v>
      </c>
      <c r="BG32" s="36" t="s">
        <v>338</v>
      </c>
      <c r="BH32" s="36" t="s">
        <v>338</v>
      </c>
      <c r="BI32" s="36" t="s">
        <v>338</v>
      </c>
      <c r="BJ32" s="36" t="s">
        <v>338</v>
      </c>
      <c r="BK32" s="36" t="s">
        <v>338</v>
      </c>
      <c r="BL32" s="36" t="s">
        <v>338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338</v>
      </c>
      <c r="E33" s="36" t="s">
        <v>338</v>
      </c>
      <c r="F33" s="36" t="s">
        <v>338</v>
      </c>
      <c r="G33" s="36" t="s">
        <v>338</v>
      </c>
      <c r="H33" s="36" t="s">
        <v>338</v>
      </c>
      <c r="I33" s="36" t="s">
        <v>338</v>
      </c>
      <c r="J33" s="36" t="s">
        <v>338</v>
      </c>
      <c r="K33" s="36" t="s">
        <v>338</v>
      </c>
      <c r="L33" s="36" t="s">
        <v>338</v>
      </c>
      <c r="M33" s="36" t="s">
        <v>338</v>
      </c>
      <c r="N33" s="36" t="s">
        <v>338</v>
      </c>
      <c r="O33" s="36" t="s">
        <v>338</v>
      </c>
      <c r="P33" s="36" t="s">
        <v>338</v>
      </c>
      <c r="Q33" s="36" t="s">
        <v>338</v>
      </c>
      <c r="R33" s="36" t="s">
        <v>338</v>
      </c>
      <c r="S33" s="36" t="s">
        <v>338</v>
      </c>
      <c r="T33" s="36" t="s">
        <v>338</v>
      </c>
      <c r="U33" s="36" t="s">
        <v>338</v>
      </c>
      <c r="V33" s="36" t="s">
        <v>338</v>
      </c>
      <c r="W33" s="36" t="s">
        <v>338</v>
      </c>
      <c r="X33" s="36" t="s">
        <v>338</v>
      </c>
      <c r="Y33" s="36" t="s">
        <v>338</v>
      </c>
      <c r="Z33" s="36" t="s">
        <v>338</v>
      </c>
      <c r="AA33" s="36" t="s">
        <v>338</v>
      </c>
      <c r="AB33" s="36" t="s">
        <v>338</v>
      </c>
      <c r="AC33" s="36" t="s">
        <v>338</v>
      </c>
      <c r="AD33" s="36" t="s">
        <v>338</v>
      </c>
      <c r="AE33" s="36" t="s">
        <v>338</v>
      </c>
      <c r="AF33" s="36" t="s">
        <v>338</v>
      </c>
      <c r="AG33" s="36" t="s">
        <v>338</v>
      </c>
      <c r="AH33" s="36" t="s">
        <v>338</v>
      </c>
      <c r="AI33" s="36" t="s">
        <v>338</v>
      </c>
      <c r="AJ33" s="36" t="s">
        <v>338</v>
      </c>
      <c r="AK33" s="36" t="s">
        <v>338</v>
      </c>
      <c r="AL33" s="36" t="s">
        <v>338</v>
      </c>
      <c r="AM33" s="36" t="s">
        <v>338</v>
      </c>
      <c r="AN33" s="36" t="s">
        <v>338</v>
      </c>
      <c r="AO33" s="36" t="s">
        <v>338</v>
      </c>
      <c r="AP33" s="36" t="s">
        <v>338</v>
      </c>
      <c r="AQ33" s="36" t="s">
        <v>338</v>
      </c>
      <c r="AR33" s="36" t="s">
        <v>338</v>
      </c>
      <c r="AS33" s="36" t="s">
        <v>338</v>
      </c>
      <c r="AT33" s="36" t="s">
        <v>338</v>
      </c>
      <c r="AU33" s="36" t="s">
        <v>338</v>
      </c>
      <c r="AV33" s="36" t="s">
        <v>338</v>
      </c>
      <c r="AW33" s="36" t="s">
        <v>338</v>
      </c>
      <c r="AX33" s="36" t="s">
        <v>338</v>
      </c>
      <c r="AY33" s="36" t="s">
        <v>338</v>
      </c>
      <c r="AZ33" s="36" t="s">
        <v>338</v>
      </c>
      <c r="BA33" s="36" t="s">
        <v>338</v>
      </c>
      <c r="BB33" s="36" t="s">
        <v>338</v>
      </c>
      <c r="BC33" s="36" t="s">
        <v>338</v>
      </c>
      <c r="BD33" s="36" t="s">
        <v>338</v>
      </c>
      <c r="BE33" s="36" t="s">
        <v>338</v>
      </c>
      <c r="BF33" s="36" t="s">
        <v>338</v>
      </c>
      <c r="BG33" s="36" t="s">
        <v>338</v>
      </c>
      <c r="BH33" s="36" t="s">
        <v>338</v>
      </c>
      <c r="BI33" s="36" t="s">
        <v>338</v>
      </c>
      <c r="BJ33" s="36" t="s">
        <v>338</v>
      </c>
      <c r="BK33" s="36" t="s">
        <v>338</v>
      </c>
      <c r="BL33" s="36" t="s">
        <v>338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338</v>
      </c>
      <c r="E34" s="36" t="s">
        <v>338</v>
      </c>
      <c r="F34" s="36" t="s">
        <v>338</v>
      </c>
      <c r="G34" s="36" t="s">
        <v>338</v>
      </c>
      <c r="H34" s="36" t="s">
        <v>338</v>
      </c>
      <c r="I34" s="36" t="s">
        <v>338</v>
      </c>
      <c r="J34" s="36" t="s">
        <v>338</v>
      </c>
      <c r="K34" s="36" t="s">
        <v>338</v>
      </c>
      <c r="L34" s="36" t="s">
        <v>338</v>
      </c>
      <c r="M34" s="36" t="s">
        <v>338</v>
      </c>
      <c r="N34" s="36" t="s">
        <v>338</v>
      </c>
      <c r="O34" s="36" t="s">
        <v>338</v>
      </c>
      <c r="P34" s="36" t="s">
        <v>338</v>
      </c>
      <c r="Q34" s="36" t="s">
        <v>338</v>
      </c>
      <c r="R34" s="36" t="s">
        <v>338</v>
      </c>
      <c r="S34" s="36" t="s">
        <v>338</v>
      </c>
      <c r="T34" s="36" t="s">
        <v>338</v>
      </c>
      <c r="U34" s="36" t="s">
        <v>338</v>
      </c>
      <c r="V34" s="36" t="s">
        <v>338</v>
      </c>
      <c r="W34" s="36" t="s">
        <v>338</v>
      </c>
      <c r="X34" s="36" t="s">
        <v>338</v>
      </c>
      <c r="Y34" s="36" t="s">
        <v>338</v>
      </c>
      <c r="Z34" s="36" t="s">
        <v>338</v>
      </c>
      <c r="AA34" s="36" t="s">
        <v>338</v>
      </c>
      <c r="AB34" s="36" t="s">
        <v>338</v>
      </c>
      <c r="AC34" s="36" t="s">
        <v>338</v>
      </c>
      <c r="AD34" s="36" t="s">
        <v>338</v>
      </c>
      <c r="AE34" s="36" t="s">
        <v>338</v>
      </c>
      <c r="AF34" s="36" t="s">
        <v>338</v>
      </c>
      <c r="AG34" s="36" t="s">
        <v>338</v>
      </c>
      <c r="AH34" s="36" t="s">
        <v>338</v>
      </c>
      <c r="AI34" s="36" t="s">
        <v>338</v>
      </c>
      <c r="AJ34" s="36" t="s">
        <v>338</v>
      </c>
      <c r="AK34" s="36" t="s">
        <v>338</v>
      </c>
      <c r="AL34" s="36" t="s">
        <v>338</v>
      </c>
      <c r="AM34" s="36" t="s">
        <v>338</v>
      </c>
      <c r="AN34" s="36" t="s">
        <v>338</v>
      </c>
      <c r="AO34" s="36" t="s">
        <v>338</v>
      </c>
      <c r="AP34" s="36" t="s">
        <v>338</v>
      </c>
      <c r="AQ34" s="36" t="s">
        <v>338</v>
      </c>
      <c r="AR34" s="36" t="s">
        <v>338</v>
      </c>
      <c r="AS34" s="36" t="s">
        <v>338</v>
      </c>
      <c r="AT34" s="36" t="s">
        <v>338</v>
      </c>
      <c r="AU34" s="36" t="s">
        <v>338</v>
      </c>
      <c r="AV34" s="36" t="s">
        <v>338</v>
      </c>
      <c r="AW34" s="36" t="s">
        <v>338</v>
      </c>
      <c r="AX34" s="36" t="s">
        <v>338</v>
      </c>
      <c r="AY34" s="36" t="s">
        <v>338</v>
      </c>
      <c r="AZ34" s="36" t="s">
        <v>338</v>
      </c>
      <c r="BA34" s="36" t="s">
        <v>338</v>
      </c>
      <c r="BB34" s="36" t="s">
        <v>338</v>
      </c>
      <c r="BC34" s="36" t="s">
        <v>338</v>
      </c>
      <c r="BD34" s="36" t="s">
        <v>338</v>
      </c>
      <c r="BE34" s="36" t="s">
        <v>338</v>
      </c>
      <c r="BF34" s="36" t="s">
        <v>338</v>
      </c>
      <c r="BG34" s="36" t="s">
        <v>338</v>
      </c>
      <c r="BH34" s="36" t="s">
        <v>338</v>
      </c>
      <c r="BI34" s="36" t="s">
        <v>338</v>
      </c>
      <c r="BJ34" s="36" t="s">
        <v>338</v>
      </c>
      <c r="BK34" s="36" t="s">
        <v>338</v>
      </c>
      <c r="BL34" s="36" t="s">
        <v>338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338</v>
      </c>
      <c r="E35" s="36" t="s">
        <v>338</v>
      </c>
      <c r="F35" s="36" t="s">
        <v>338</v>
      </c>
      <c r="G35" s="36" t="s">
        <v>338</v>
      </c>
      <c r="H35" s="36" t="s">
        <v>338</v>
      </c>
      <c r="I35" s="36" t="s">
        <v>338</v>
      </c>
      <c r="J35" s="36" t="s">
        <v>338</v>
      </c>
      <c r="K35" s="36" t="s">
        <v>338</v>
      </c>
      <c r="L35" s="36" t="s">
        <v>338</v>
      </c>
      <c r="M35" s="36" t="s">
        <v>338</v>
      </c>
      <c r="N35" s="36" t="s">
        <v>338</v>
      </c>
      <c r="O35" s="36" t="s">
        <v>338</v>
      </c>
      <c r="P35" s="36" t="s">
        <v>338</v>
      </c>
      <c r="Q35" s="36" t="s">
        <v>338</v>
      </c>
      <c r="R35" s="36" t="s">
        <v>338</v>
      </c>
      <c r="S35" s="36" t="s">
        <v>338</v>
      </c>
      <c r="T35" s="36" t="s">
        <v>338</v>
      </c>
      <c r="U35" s="36" t="s">
        <v>338</v>
      </c>
      <c r="V35" s="36" t="s">
        <v>338</v>
      </c>
      <c r="W35" s="36" t="s">
        <v>338</v>
      </c>
      <c r="X35" s="36" t="s">
        <v>338</v>
      </c>
      <c r="Y35" s="36" t="s">
        <v>338</v>
      </c>
      <c r="Z35" s="36" t="s">
        <v>338</v>
      </c>
      <c r="AA35" s="36" t="s">
        <v>338</v>
      </c>
      <c r="AB35" s="36" t="s">
        <v>338</v>
      </c>
      <c r="AC35" s="36" t="s">
        <v>338</v>
      </c>
      <c r="AD35" s="36" t="s">
        <v>338</v>
      </c>
      <c r="AE35" s="36" t="s">
        <v>338</v>
      </c>
      <c r="AF35" s="36" t="s">
        <v>338</v>
      </c>
      <c r="AG35" s="36" t="s">
        <v>338</v>
      </c>
      <c r="AH35" s="36" t="s">
        <v>338</v>
      </c>
      <c r="AI35" s="36" t="s">
        <v>338</v>
      </c>
      <c r="AJ35" s="36" t="s">
        <v>338</v>
      </c>
      <c r="AK35" s="36" t="s">
        <v>338</v>
      </c>
      <c r="AL35" s="36" t="s">
        <v>338</v>
      </c>
      <c r="AM35" s="36" t="s">
        <v>338</v>
      </c>
      <c r="AN35" s="36" t="s">
        <v>338</v>
      </c>
      <c r="AO35" s="36" t="s">
        <v>338</v>
      </c>
      <c r="AP35" s="36" t="s">
        <v>338</v>
      </c>
      <c r="AQ35" s="36" t="s">
        <v>338</v>
      </c>
      <c r="AR35" s="36" t="s">
        <v>338</v>
      </c>
      <c r="AS35" s="36" t="s">
        <v>338</v>
      </c>
      <c r="AT35" s="36" t="s">
        <v>338</v>
      </c>
      <c r="AU35" s="36" t="s">
        <v>338</v>
      </c>
      <c r="AV35" s="36" t="s">
        <v>338</v>
      </c>
      <c r="AW35" s="36" t="s">
        <v>338</v>
      </c>
      <c r="AX35" s="36" t="s">
        <v>338</v>
      </c>
      <c r="AY35" s="36" t="s">
        <v>338</v>
      </c>
      <c r="AZ35" s="36" t="s">
        <v>338</v>
      </c>
      <c r="BA35" s="36" t="s">
        <v>338</v>
      </c>
      <c r="BB35" s="36" t="s">
        <v>338</v>
      </c>
      <c r="BC35" s="36" t="s">
        <v>338</v>
      </c>
      <c r="BD35" s="36" t="s">
        <v>338</v>
      </c>
      <c r="BE35" s="36" t="s">
        <v>338</v>
      </c>
      <c r="BF35" s="36" t="s">
        <v>338</v>
      </c>
      <c r="BG35" s="36" t="s">
        <v>338</v>
      </c>
      <c r="BH35" s="36" t="s">
        <v>338</v>
      </c>
      <c r="BI35" s="36" t="s">
        <v>338</v>
      </c>
      <c r="BJ35" s="36" t="s">
        <v>338</v>
      </c>
      <c r="BK35" s="36" t="s">
        <v>338</v>
      </c>
      <c r="BL35" s="36" t="s">
        <v>338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338</v>
      </c>
      <c r="E36" s="36" t="s">
        <v>338</v>
      </c>
      <c r="F36" s="36" t="s">
        <v>338</v>
      </c>
      <c r="G36" s="36" t="s">
        <v>338</v>
      </c>
      <c r="H36" s="36" t="s">
        <v>338</v>
      </c>
      <c r="I36" s="36" t="s">
        <v>338</v>
      </c>
      <c r="J36" s="36" t="s">
        <v>338</v>
      </c>
      <c r="K36" s="36" t="s">
        <v>338</v>
      </c>
      <c r="L36" s="36" t="s">
        <v>338</v>
      </c>
      <c r="M36" s="36" t="s">
        <v>338</v>
      </c>
      <c r="N36" s="36" t="s">
        <v>338</v>
      </c>
      <c r="O36" s="36" t="s">
        <v>338</v>
      </c>
      <c r="P36" s="36" t="s">
        <v>338</v>
      </c>
      <c r="Q36" s="36" t="s">
        <v>338</v>
      </c>
      <c r="R36" s="36" t="s">
        <v>338</v>
      </c>
      <c r="S36" s="36" t="s">
        <v>338</v>
      </c>
      <c r="T36" s="36" t="s">
        <v>338</v>
      </c>
      <c r="U36" s="36" t="s">
        <v>338</v>
      </c>
      <c r="V36" s="36" t="s">
        <v>338</v>
      </c>
      <c r="W36" s="36" t="s">
        <v>338</v>
      </c>
      <c r="X36" s="36" t="s">
        <v>338</v>
      </c>
      <c r="Y36" s="36" t="s">
        <v>338</v>
      </c>
      <c r="Z36" s="36" t="s">
        <v>338</v>
      </c>
      <c r="AA36" s="36" t="s">
        <v>338</v>
      </c>
      <c r="AB36" s="36" t="s">
        <v>338</v>
      </c>
      <c r="AC36" s="36" t="s">
        <v>338</v>
      </c>
      <c r="AD36" s="36" t="s">
        <v>338</v>
      </c>
      <c r="AE36" s="36" t="s">
        <v>338</v>
      </c>
      <c r="AF36" s="36" t="s">
        <v>338</v>
      </c>
      <c r="AG36" s="36" t="s">
        <v>338</v>
      </c>
      <c r="AH36" s="36" t="s">
        <v>338</v>
      </c>
      <c r="AI36" s="36" t="s">
        <v>338</v>
      </c>
      <c r="AJ36" s="36" t="s">
        <v>338</v>
      </c>
      <c r="AK36" s="36" t="s">
        <v>338</v>
      </c>
      <c r="AL36" s="36" t="s">
        <v>338</v>
      </c>
      <c r="AM36" s="36" t="s">
        <v>338</v>
      </c>
      <c r="AN36" s="36" t="s">
        <v>338</v>
      </c>
      <c r="AO36" s="36" t="s">
        <v>338</v>
      </c>
      <c r="AP36" s="36" t="s">
        <v>338</v>
      </c>
      <c r="AQ36" s="36" t="s">
        <v>338</v>
      </c>
      <c r="AR36" s="36" t="s">
        <v>338</v>
      </c>
      <c r="AS36" s="36" t="s">
        <v>338</v>
      </c>
      <c r="AT36" s="36" t="s">
        <v>338</v>
      </c>
      <c r="AU36" s="36" t="s">
        <v>338</v>
      </c>
      <c r="AV36" s="36" t="s">
        <v>338</v>
      </c>
      <c r="AW36" s="36" t="s">
        <v>338</v>
      </c>
      <c r="AX36" s="36" t="s">
        <v>338</v>
      </c>
      <c r="AY36" s="36" t="s">
        <v>338</v>
      </c>
      <c r="AZ36" s="36" t="s">
        <v>338</v>
      </c>
      <c r="BA36" s="36" t="s">
        <v>338</v>
      </c>
      <c r="BB36" s="36" t="s">
        <v>338</v>
      </c>
      <c r="BC36" s="36" t="s">
        <v>338</v>
      </c>
      <c r="BD36" s="36" t="s">
        <v>338</v>
      </c>
      <c r="BE36" s="36" t="s">
        <v>338</v>
      </c>
      <c r="BF36" s="36" t="s">
        <v>338</v>
      </c>
      <c r="BG36" s="36" t="s">
        <v>338</v>
      </c>
      <c r="BH36" s="36" t="s">
        <v>338</v>
      </c>
      <c r="BI36" s="36" t="s">
        <v>338</v>
      </c>
      <c r="BJ36" s="36" t="s">
        <v>338</v>
      </c>
      <c r="BK36" s="36" t="s">
        <v>338</v>
      </c>
      <c r="BL36" s="36" t="s">
        <v>338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338</v>
      </c>
      <c r="E37" s="36" t="s">
        <v>338</v>
      </c>
      <c r="F37" s="36" t="s">
        <v>338</v>
      </c>
      <c r="G37" s="36" t="s">
        <v>338</v>
      </c>
      <c r="H37" s="36" t="s">
        <v>338</v>
      </c>
      <c r="I37" s="36" t="s">
        <v>338</v>
      </c>
      <c r="J37" s="36" t="s">
        <v>338</v>
      </c>
      <c r="K37" s="36" t="s">
        <v>338</v>
      </c>
      <c r="L37" s="36" t="s">
        <v>338</v>
      </c>
      <c r="M37" s="36" t="s">
        <v>338</v>
      </c>
      <c r="N37" s="36" t="s">
        <v>338</v>
      </c>
      <c r="O37" s="36" t="s">
        <v>338</v>
      </c>
      <c r="P37" s="36" t="s">
        <v>338</v>
      </c>
      <c r="Q37" s="36" t="s">
        <v>338</v>
      </c>
      <c r="R37" s="36" t="s">
        <v>338</v>
      </c>
      <c r="S37" s="36" t="s">
        <v>338</v>
      </c>
      <c r="T37" s="36" t="s">
        <v>338</v>
      </c>
      <c r="U37" s="36" t="s">
        <v>338</v>
      </c>
      <c r="V37" s="36" t="s">
        <v>338</v>
      </c>
      <c r="W37" s="36" t="s">
        <v>338</v>
      </c>
      <c r="X37" s="36" t="s">
        <v>338</v>
      </c>
      <c r="Y37" s="36" t="s">
        <v>338</v>
      </c>
      <c r="Z37" s="36" t="s">
        <v>338</v>
      </c>
      <c r="AA37" s="36" t="s">
        <v>338</v>
      </c>
      <c r="AB37" s="36" t="s">
        <v>338</v>
      </c>
      <c r="AC37" s="36" t="s">
        <v>338</v>
      </c>
      <c r="AD37" s="36" t="s">
        <v>338</v>
      </c>
      <c r="AE37" s="36" t="s">
        <v>338</v>
      </c>
      <c r="AF37" s="36" t="s">
        <v>338</v>
      </c>
      <c r="AG37" s="36" t="s">
        <v>338</v>
      </c>
      <c r="AH37" s="36" t="s">
        <v>338</v>
      </c>
      <c r="AI37" s="36" t="s">
        <v>338</v>
      </c>
      <c r="AJ37" s="36" t="s">
        <v>338</v>
      </c>
      <c r="AK37" s="36" t="s">
        <v>338</v>
      </c>
      <c r="AL37" s="36" t="s">
        <v>338</v>
      </c>
      <c r="AM37" s="36" t="s">
        <v>338</v>
      </c>
      <c r="AN37" s="36" t="s">
        <v>338</v>
      </c>
      <c r="AO37" s="36" t="s">
        <v>338</v>
      </c>
      <c r="AP37" s="36" t="s">
        <v>338</v>
      </c>
      <c r="AQ37" s="36" t="s">
        <v>338</v>
      </c>
      <c r="AR37" s="36" t="s">
        <v>338</v>
      </c>
      <c r="AS37" s="36" t="s">
        <v>338</v>
      </c>
      <c r="AT37" s="36" t="s">
        <v>338</v>
      </c>
      <c r="AU37" s="36" t="s">
        <v>338</v>
      </c>
      <c r="AV37" s="36" t="s">
        <v>338</v>
      </c>
      <c r="AW37" s="36" t="s">
        <v>338</v>
      </c>
      <c r="AX37" s="36" t="s">
        <v>338</v>
      </c>
      <c r="AY37" s="36" t="s">
        <v>338</v>
      </c>
      <c r="AZ37" s="36" t="s">
        <v>338</v>
      </c>
      <c r="BA37" s="36" t="s">
        <v>338</v>
      </c>
      <c r="BB37" s="36" t="s">
        <v>338</v>
      </c>
      <c r="BC37" s="36" t="s">
        <v>338</v>
      </c>
      <c r="BD37" s="36" t="s">
        <v>338</v>
      </c>
      <c r="BE37" s="36" t="s">
        <v>338</v>
      </c>
      <c r="BF37" s="36" t="s">
        <v>338</v>
      </c>
      <c r="BG37" s="36" t="s">
        <v>338</v>
      </c>
      <c r="BH37" s="36" t="s">
        <v>338</v>
      </c>
      <c r="BI37" s="36" t="s">
        <v>338</v>
      </c>
      <c r="BJ37" s="36" t="s">
        <v>338</v>
      </c>
      <c r="BK37" s="36" t="s">
        <v>338</v>
      </c>
      <c r="BL37" s="36" t="s">
        <v>338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338</v>
      </c>
      <c r="E38" s="36" t="s">
        <v>338</v>
      </c>
      <c r="F38" s="36" t="s">
        <v>338</v>
      </c>
      <c r="G38" s="36" t="s">
        <v>338</v>
      </c>
      <c r="H38" s="36" t="s">
        <v>338</v>
      </c>
      <c r="I38" s="36" t="s">
        <v>338</v>
      </c>
      <c r="J38" s="36" t="s">
        <v>338</v>
      </c>
      <c r="K38" s="36" t="s">
        <v>338</v>
      </c>
      <c r="L38" s="36" t="s">
        <v>338</v>
      </c>
      <c r="M38" s="36" t="s">
        <v>338</v>
      </c>
      <c r="N38" s="36" t="s">
        <v>338</v>
      </c>
      <c r="O38" s="36" t="s">
        <v>338</v>
      </c>
      <c r="P38" s="36" t="s">
        <v>338</v>
      </c>
      <c r="Q38" s="36" t="s">
        <v>338</v>
      </c>
      <c r="R38" s="36" t="s">
        <v>338</v>
      </c>
      <c r="S38" s="36" t="s">
        <v>338</v>
      </c>
      <c r="T38" s="36" t="s">
        <v>338</v>
      </c>
      <c r="U38" s="36" t="s">
        <v>338</v>
      </c>
      <c r="V38" s="36" t="s">
        <v>338</v>
      </c>
      <c r="W38" s="36" t="s">
        <v>338</v>
      </c>
      <c r="X38" s="36" t="s">
        <v>338</v>
      </c>
      <c r="Y38" s="36" t="s">
        <v>338</v>
      </c>
      <c r="Z38" s="36" t="s">
        <v>338</v>
      </c>
      <c r="AA38" s="36" t="s">
        <v>338</v>
      </c>
      <c r="AB38" s="36" t="s">
        <v>338</v>
      </c>
      <c r="AC38" s="36" t="s">
        <v>338</v>
      </c>
      <c r="AD38" s="36" t="s">
        <v>338</v>
      </c>
      <c r="AE38" s="36" t="s">
        <v>338</v>
      </c>
      <c r="AF38" s="36" t="s">
        <v>338</v>
      </c>
      <c r="AG38" s="36" t="s">
        <v>338</v>
      </c>
      <c r="AH38" s="36" t="s">
        <v>338</v>
      </c>
      <c r="AI38" s="36" t="s">
        <v>338</v>
      </c>
      <c r="AJ38" s="36" t="s">
        <v>338</v>
      </c>
      <c r="AK38" s="36" t="s">
        <v>338</v>
      </c>
      <c r="AL38" s="36" t="s">
        <v>338</v>
      </c>
      <c r="AM38" s="36" t="s">
        <v>338</v>
      </c>
      <c r="AN38" s="36" t="s">
        <v>338</v>
      </c>
      <c r="AO38" s="36" t="s">
        <v>338</v>
      </c>
      <c r="AP38" s="36" t="s">
        <v>338</v>
      </c>
      <c r="AQ38" s="36" t="s">
        <v>338</v>
      </c>
      <c r="AR38" s="36" t="s">
        <v>338</v>
      </c>
      <c r="AS38" s="36" t="s">
        <v>338</v>
      </c>
      <c r="AT38" s="36" t="s">
        <v>338</v>
      </c>
      <c r="AU38" s="36" t="s">
        <v>338</v>
      </c>
      <c r="AV38" s="36" t="s">
        <v>338</v>
      </c>
      <c r="AW38" s="36" t="s">
        <v>338</v>
      </c>
      <c r="AX38" s="36" t="s">
        <v>338</v>
      </c>
      <c r="AY38" s="36" t="s">
        <v>338</v>
      </c>
      <c r="AZ38" s="36" t="s">
        <v>338</v>
      </c>
      <c r="BA38" s="36" t="s">
        <v>338</v>
      </c>
      <c r="BB38" s="36" t="s">
        <v>338</v>
      </c>
      <c r="BC38" s="36" t="s">
        <v>338</v>
      </c>
      <c r="BD38" s="36" t="s">
        <v>338</v>
      </c>
      <c r="BE38" s="36" t="s">
        <v>338</v>
      </c>
      <c r="BF38" s="36" t="s">
        <v>338</v>
      </c>
      <c r="BG38" s="36" t="s">
        <v>338</v>
      </c>
      <c r="BH38" s="36" t="s">
        <v>338</v>
      </c>
      <c r="BI38" s="36" t="s">
        <v>338</v>
      </c>
      <c r="BJ38" s="36" t="s">
        <v>338</v>
      </c>
      <c r="BK38" s="36" t="s">
        <v>338</v>
      </c>
      <c r="BL38" s="36" t="s">
        <v>338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338</v>
      </c>
      <c r="E39" s="36" t="s">
        <v>338</v>
      </c>
      <c r="F39" s="36" t="s">
        <v>338</v>
      </c>
      <c r="G39" s="36" t="s">
        <v>338</v>
      </c>
      <c r="H39" s="36" t="s">
        <v>338</v>
      </c>
      <c r="I39" s="36" t="s">
        <v>338</v>
      </c>
      <c r="J39" s="36" t="s">
        <v>338</v>
      </c>
      <c r="K39" s="36" t="s">
        <v>338</v>
      </c>
      <c r="L39" s="36" t="s">
        <v>338</v>
      </c>
      <c r="M39" s="36" t="s">
        <v>338</v>
      </c>
      <c r="N39" s="36" t="s">
        <v>338</v>
      </c>
      <c r="O39" s="36" t="s">
        <v>338</v>
      </c>
      <c r="P39" s="36" t="s">
        <v>338</v>
      </c>
      <c r="Q39" s="36" t="s">
        <v>338</v>
      </c>
      <c r="R39" s="36" t="s">
        <v>338</v>
      </c>
      <c r="S39" s="36" t="s">
        <v>338</v>
      </c>
      <c r="T39" s="36" t="s">
        <v>338</v>
      </c>
      <c r="U39" s="36" t="s">
        <v>338</v>
      </c>
      <c r="V39" s="36" t="s">
        <v>338</v>
      </c>
      <c r="W39" s="36" t="s">
        <v>338</v>
      </c>
      <c r="X39" s="36" t="s">
        <v>338</v>
      </c>
      <c r="Y39" s="36" t="s">
        <v>338</v>
      </c>
      <c r="Z39" s="36" t="s">
        <v>338</v>
      </c>
      <c r="AA39" s="36" t="s">
        <v>338</v>
      </c>
      <c r="AB39" s="36" t="s">
        <v>338</v>
      </c>
      <c r="AC39" s="36" t="s">
        <v>338</v>
      </c>
      <c r="AD39" s="36" t="s">
        <v>338</v>
      </c>
      <c r="AE39" s="36" t="s">
        <v>338</v>
      </c>
      <c r="AF39" s="36" t="s">
        <v>338</v>
      </c>
      <c r="AG39" s="36" t="s">
        <v>338</v>
      </c>
      <c r="AH39" s="36" t="s">
        <v>338</v>
      </c>
      <c r="AI39" s="36" t="s">
        <v>338</v>
      </c>
      <c r="AJ39" s="36" t="s">
        <v>338</v>
      </c>
      <c r="AK39" s="36" t="s">
        <v>338</v>
      </c>
      <c r="AL39" s="36" t="s">
        <v>338</v>
      </c>
      <c r="AM39" s="36" t="s">
        <v>338</v>
      </c>
      <c r="AN39" s="36" t="s">
        <v>338</v>
      </c>
      <c r="AO39" s="36" t="s">
        <v>338</v>
      </c>
      <c r="AP39" s="36" t="s">
        <v>338</v>
      </c>
      <c r="AQ39" s="36" t="s">
        <v>338</v>
      </c>
      <c r="AR39" s="36" t="s">
        <v>338</v>
      </c>
      <c r="AS39" s="36" t="s">
        <v>338</v>
      </c>
      <c r="AT39" s="36" t="s">
        <v>338</v>
      </c>
      <c r="AU39" s="36" t="s">
        <v>338</v>
      </c>
      <c r="AV39" s="36" t="s">
        <v>338</v>
      </c>
      <c r="AW39" s="36" t="s">
        <v>338</v>
      </c>
      <c r="AX39" s="36" t="s">
        <v>338</v>
      </c>
      <c r="AY39" s="36" t="s">
        <v>338</v>
      </c>
      <c r="AZ39" s="36" t="s">
        <v>338</v>
      </c>
      <c r="BA39" s="36" t="s">
        <v>338</v>
      </c>
      <c r="BB39" s="36" t="s">
        <v>338</v>
      </c>
      <c r="BC39" s="36" t="s">
        <v>338</v>
      </c>
      <c r="BD39" s="36" t="s">
        <v>338</v>
      </c>
      <c r="BE39" s="36" t="s">
        <v>338</v>
      </c>
      <c r="BF39" s="36" t="s">
        <v>338</v>
      </c>
      <c r="BG39" s="36" t="s">
        <v>338</v>
      </c>
      <c r="BH39" s="36" t="s">
        <v>338</v>
      </c>
      <c r="BI39" s="36" t="s">
        <v>338</v>
      </c>
      <c r="BJ39" s="36" t="s">
        <v>338</v>
      </c>
      <c r="BK39" s="36" t="s">
        <v>338</v>
      </c>
      <c r="BL39" s="36" t="s">
        <v>338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338</v>
      </c>
      <c r="E40" s="36" t="s">
        <v>338</v>
      </c>
      <c r="F40" s="36" t="s">
        <v>338</v>
      </c>
      <c r="G40" s="36" t="s">
        <v>338</v>
      </c>
      <c r="H40" s="36" t="s">
        <v>338</v>
      </c>
      <c r="I40" s="36" t="s">
        <v>338</v>
      </c>
      <c r="J40" s="36" t="s">
        <v>338</v>
      </c>
      <c r="K40" s="36" t="s">
        <v>338</v>
      </c>
      <c r="L40" s="36" t="s">
        <v>338</v>
      </c>
      <c r="M40" s="36" t="s">
        <v>338</v>
      </c>
      <c r="N40" s="36" t="s">
        <v>338</v>
      </c>
      <c r="O40" s="36" t="s">
        <v>338</v>
      </c>
      <c r="P40" s="36" t="s">
        <v>338</v>
      </c>
      <c r="Q40" s="36" t="s">
        <v>338</v>
      </c>
      <c r="R40" s="36" t="s">
        <v>338</v>
      </c>
      <c r="S40" s="36" t="s">
        <v>338</v>
      </c>
      <c r="T40" s="36" t="s">
        <v>338</v>
      </c>
      <c r="U40" s="36" t="s">
        <v>338</v>
      </c>
      <c r="V40" s="36" t="s">
        <v>338</v>
      </c>
      <c r="W40" s="36" t="s">
        <v>338</v>
      </c>
      <c r="X40" s="36" t="s">
        <v>338</v>
      </c>
      <c r="Y40" s="36" t="s">
        <v>338</v>
      </c>
      <c r="Z40" s="36" t="s">
        <v>338</v>
      </c>
      <c r="AA40" s="36" t="s">
        <v>338</v>
      </c>
      <c r="AB40" s="36" t="s">
        <v>338</v>
      </c>
      <c r="AC40" s="36" t="s">
        <v>338</v>
      </c>
      <c r="AD40" s="36" t="s">
        <v>338</v>
      </c>
      <c r="AE40" s="36" t="s">
        <v>338</v>
      </c>
      <c r="AF40" s="36" t="s">
        <v>338</v>
      </c>
      <c r="AG40" s="36" t="s">
        <v>338</v>
      </c>
      <c r="AH40" s="36" t="s">
        <v>338</v>
      </c>
      <c r="AI40" s="36" t="s">
        <v>338</v>
      </c>
      <c r="AJ40" s="36" t="s">
        <v>338</v>
      </c>
      <c r="AK40" s="36" t="s">
        <v>338</v>
      </c>
      <c r="AL40" s="36" t="s">
        <v>338</v>
      </c>
      <c r="AM40" s="36" t="s">
        <v>338</v>
      </c>
      <c r="AN40" s="36" t="s">
        <v>338</v>
      </c>
      <c r="AO40" s="36" t="s">
        <v>338</v>
      </c>
      <c r="AP40" s="36" t="s">
        <v>338</v>
      </c>
      <c r="AQ40" s="36" t="s">
        <v>338</v>
      </c>
      <c r="AR40" s="36" t="s">
        <v>338</v>
      </c>
      <c r="AS40" s="36" t="s">
        <v>338</v>
      </c>
      <c r="AT40" s="36" t="s">
        <v>338</v>
      </c>
      <c r="AU40" s="36" t="s">
        <v>338</v>
      </c>
      <c r="AV40" s="36" t="s">
        <v>338</v>
      </c>
      <c r="AW40" s="36" t="s">
        <v>338</v>
      </c>
      <c r="AX40" s="36" t="s">
        <v>338</v>
      </c>
      <c r="AY40" s="36" t="s">
        <v>338</v>
      </c>
      <c r="AZ40" s="36" t="s">
        <v>338</v>
      </c>
      <c r="BA40" s="36" t="s">
        <v>338</v>
      </c>
      <c r="BB40" s="36" t="s">
        <v>338</v>
      </c>
      <c r="BC40" s="36" t="s">
        <v>338</v>
      </c>
      <c r="BD40" s="36" t="s">
        <v>338</v>
      </c>
      <c r="BE40" s="36" t="s">
        <v>338</v>
      </c>
      <c r="BF40" s="36" t="s">
        <v>338</v>
      </c>
      <c r="BG40" s="36" t="s">
        <v>338</v>
      </c>
      <c r="BH40" s="36" t="s">
        <v>338</v>
      </c>
      <c r="BI40" s="36" t="s">
        <v>338</v>
      </c>
      <c r="BJ40" s="36" t="s">
        <v>338</v>
      </c>
      <c r="BK40" s="36" t="s">
        <v>338</v>
      </c>
      <c r="BL40" s="36" t="s">
        <v>338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338</v>
      </c>
      <c r="E41" s="36" t="s">
        <v>338</v>
      </c>
      <c r="F41" s="36" t="s">
        <v>338</v>
      </c>
      <c r="G41" s="36" t="s">
        <v>338</v>
      </c>
      <c r="H41" s="36" t="s">
        <v>338</v>
      </c>
      <c r="I41" s="36" t="s">
        <v>338</v>
      </c>
      <c r="J41" s="36" t="s">
        <v>338</v>
      </c>
      <c r="K41" s="36" t="s">
        <v>338</v>
      </c>
      <c r="L41" s="36" t="s">
        <v>338</v>
      </c>
      <c r="M41" s="36" t="s">
        <v>338</v>
      </c>
      <c r="N41" s="36" t="s">
        <v>338</v>
      </c>
      <c r="O41" s="36" t="s">
        <v>338</v>
      </c>
      <c r="P41" s="36" t="s">
        <v>338</v>
      </c>
      <c r="Q41" s="36" t="s">
        <v>338</v>
      </c>
      <c r="R41" s="36" t="s">
        <v>338</v>
      </c>
      <c r="S41" s="36" t="s">
        <v>338</v>
      </c>
      <c r="T41" s="36" t="s">
        <v>338</v>
      </c>
      <c r="U41" s="36" t="s">
        <v>338</v>
      </c>
      <c r="V41" s="36" t="s">
        <v>338</v>
      </c>
      <c r="W41" s="36" t="s">
        <v>338</v>
      </c>
      <c r="X41" s="36" t="s">
        <v>338</v>
      </c>
      <c r="Y41" s="36" t="s">
        <v>338</v>
      </c>
      <c r="Z41" s="36" t="s">
        <v>338</v>
      </c>
      <c r="AA41" s="36" t="s">
        <v>338</v>
      </c>
      <c r="AB41" s="36" t="s">
        <v>338</v>
      </c>
      <c r="AC41" s="36" t="s">
        <v>338</v>
      </c>
      <c r="AD41" s="36" t="s">
        <v>338</v>
      </c>
      <c r="AE41" s="36" t="s">
        <v>338</v>
      </c>
      <c r="AF41" s="36" t="s">
        <v>338</v>
      </c>
      <c r="AG41" s="36" t="s">
        <v>338</v>
      </c>
      <c r="AH41" s="36" t="s">
        <v>338</v>
      </c>
      <c r="AI41" s="36" t="s">
        <v>338</v>
      </c>
      <c r="AJ41" s="36" t="s">
        <v>338</v>
      </c>
      <c r="AK41" s="36" t="s">
        <v>338</v>
      </c>
      <c r="AL41" s="36" t="s">
        <v>338</v>
      </c>
      <c r="AM41" s="36" t="s">
        <v>338</v>
      </c>
      <c r="AN41" s="36" t="s">
        <v>338</v>
      </c>
      <c r="AO41" s="36" t="s">
        <v>338</v>
      </c>
      <c r="AP41" s="36" t="s">
        <v>338</v>
      </c>
      <c r="AQ41" s="36" t="s">
        <v>338</v>
      </c>
      <c r="AR41" s="36" t="s">
        <v>338</v>
      </c>
      <c r="AS41" s="36" t="s">
        <v>338</v>
      </c>
      <c r="AT41" s="36" t="s">
        <v>338</v>
      </c>
      <c r="AU41" s="36" t="s">
        <v>338</v>
      </c>
      <c r="AV41" s="36" t="s">
        <v>338</v>
      </c>
      <c r="AW41" s="36" t="s">
        <v>338</v>
      </c>
      <c r="AX41" s="36" t="s">
        <v>338</v>
      </c>
      <c r="AY41" s="36" t="s">
        <v>338</v>
      </c>
      <c r="AZ41" s="36" t="s">
        <v>338</v>
      </c>
      <c r="BA41" s="36" t="s">
        <v>338</v>
      </c>
      <c r="BB41" s="36" t="s">
        <v>338</v>
      </c>
      <c r="BC41" s="36" t="s">
        <v>338</v>
      </c>
      <c r="BD41" s="36" t="s">
        <v>338</v>
      </c>
      <c r="BE41" s="36" t="s">
        <v>338</v>
      </c>
      <c r="BF41" s="36" t="s">
        <v>338</v>
      </c>
      <c r="BG41" s="36" t="s">
        <v>338</v>
      </c>
      <c r="BH41" s="36" t="s">
        <v>338</v>
      </c>
      <c r="BI41" s="36" t="s">
        <v>338</v>
      </c>
      <c r="BJ41" s="36" t="s">
        <v>338</v>
      </c>
      <c r="BK41" s="36" t="s">
        <v>338</v>
      </c>
      <c r="BL41" s="36" t="s">
        <v>338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338</v>
      </c>
      <c r="E42" s="36" t="s">
        <v>338</v>
      </c>
      <c r="F42" s="36" t="s">
        <v>338</v>
      </c>
      <c r="G42" s="36" t="s">
        <v>338</v>
      </c>
      <c r="H42" s="36" t="s">
        <v>338</v>
      </c>
      <c r="I42" s="36" t="s">
        <v>338</v>
      </c>
      <c r="J42" s="36" t="s">
        <v>338</v>
      </c>
      <c r="K42" s="36" t="s">
        <v>338</v>
      </c>
      <c r="L42" s="36" t="s">
        <v>338</v>
      </c>
      <c r="M42" s="36" t="s">
        <v>338</v>
      </c>
      <c r="N42" s="36" t="s">
        <v>338</v>
      </c>
      <c r="O42" s="36" t="s">
        <v>338</v>
      </c>
      <c r="P42" s="36" t="s">
        <v>338</v>
      </c>
      <c r="Q42" s="36" t="s">
        <v>338</v>
      </c>
      <c r="R42" s="36" t="s">
        <v>338</v>
      </c>
      <c r="S42" s="36" t="s">
        <v>338</v>
      </c>
      <c r="T42" s="36" t="s">
        <v>338</v>
      </c>
      <c r="U42" s="36" t="s">
        <v>338</v>
      </c>
      <c r="V42" s="36" t="s">
        <v>338</v>
      </c>
      <c r="W42" s="36" t="s">
        <v>338</v>
      </c>
      <c r="X42" s="36" t="s">
        <v>338</v>
      </c>
      <c r="Y42" s="36" t="s">
        <v>338</v>
      </c>
      <c r="Z42" s="36" t="s">
        <v>338</v>
      </c>
      <c r="AA42" s="36" t="s">
        <v>338</v>
      </c>
      <c r="AB42" s="36" t="s">
        <v>338</v>
      </c>
      <c r="AC42" s="36" t="s">
        <v>338</v>
      </c>
      <c r="AD42" s="36" t="s">
        <v>338</v>
      </c>
      <c r="AE42" s="36" t="s">
        <v>338</v>
      </c>
      <c r="AF42" s="36" t="s">
        <v>338</v>
      </c>
      <c r="AG42" s="36" t="s">
        <v>338</v>
      </c>
      <c r="AH42" s="36" t="s">
        <v>338</v>
      </c>
      <c r="AI42" s="36" t="s">
        <v>338</v>
      </c>
      <c r="AJ42" s="36" t="s">
        <v>338</v>
      </c>
      <c r="AK42" s="36" t="s">
        <v>338</v>
      </c>
      <c r="AL42" s="36" t="s">
        <v>338</v>
      </c>
      <c r="AM42" s="36" t="s">
        <v>338</v>
      </c>
      <c r="AN42" s="36" t="s">
        <v>338</v>
      </c>
      <c r="AO42" s="36" t="s">
        <v>338</v>
      </c>
      <c r="AP42" s="36" t="s">
        <v>338</v>
      </c>
      <c r="AQ42" s="36" t="s">
        <v>338</v>
      </c>
      <c r="AR42" s="36" t="s">
        <v>338</v>
      </c>
      <c r="AS42" s="36" t="s">
        <v>338</v>
      </c>
      <c r="AT42" s="36" t="s">
        <v>338</v>
      </c>
      <c r="AU42" s="36" t="s">
        <v>338</v>
      </c>
      <c r="AV42" s="36" t="s">
        <v>338</v>
      </c>
      <c r="AW42" s="36" t="s">
        <v>338</v>
      </c>
      <c r="AX42" s="36" t="s">
        <v>338</v>
      </c>
      <c r="AY42" s="36" t="s">
        <v>338</v>
      </c>
      <c r="AZ42" s="36" t="s">
        <v>338</v>
      </c>
      <c r="BA42" s="36" t="s">
        <v>338</v>
      </c>
      <c r="BB42" s="36" t="s">
        <v>338</v>
      </c>
      <c r="BC42" s="36" t="s">
        <v>338</v>
      </c>
      <c r="BD42" s="36" t="s">
        <v>338</v>
      </c>
      <c r="BE42" s="36" t="s">
        <v>338</v>
      </c>
      <c r="BF42" s="36" t="s">
        <v>338</v>
      </c>
      <c r="BG42" s="36" t="s">
        <v>338</v>
      </c>
      <c r="BH42" s="36" t="s">
        <v>338</v>
      </c>
      <c r="BI42" s="36" t="s">
        <v>338</v>
      </c>
      <c r="BJ42" s="36" t="s">
        <v>338</v>
      </c>
      <c r="BK42" s="36" t="s">
        <v>338</v>
      </c>
      <c r="BL42" s="36" t="s">
        <v>338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338</v>
      </c>
      <c r="E43" s="36" t="s">
        <v>338</v>
      </c>
      <c r="F43" s="36" t="s">
        <v>338</v>
      </c>
      <c r="G43" s="36" t="s">
        <v>338</v>
      </c>
      <c r="H43" s="36" t="s">
        <v>338</v>
      </c>
      <c r="I43" s="36" t="s">
        <v>338</v>
      </c>
      <c r="J43" s="36" t="s">
        <v>338</v>
      </c>
      <c r="K43" s="36" t="s">
        <v>338</v>
      </c>
      <c r="L43" s="36" t="s">
        <v>338</v>
      </c>
      <c r="M43" s="36" t="s">
        <v>338</v>
      </c>
      <c r="N43" s="36" t="s">
        <v>338</v>
      </c>
      <c r="O43" s="36" t="s">
        <v>338</v>
      </c>
      <c r="P43" s="36" t="s">
        <v>338</v>
      </c>
      <c r="Q43" s="36" t="s">
        <v>338</v>
      </c>
      <c r="R43" s="36" t="s">
        <v>338</v>
      </c>
      <c r="S43" s="36" t="s">
        <v>338</v>
      </c>
      <c r="T43" s="36" t="s">
        <v>338</v>
      </c>
      <c r="U43" s="36" t="s">
        <v>338</v>
      </c>
      <c r="V43" s="36" t="s">
        <v>338</v>
      </c>
      <c r="W43" s="36" t="s">
        <v>338</v>
      </c>
      <c r="X43" s="36" t="s">
        <v>338</v>
      </c>
      <c r="Y43" s="36" t="s">
        <v>338</v>
      </c>
      <c r="Z43" s="36" t="s">
        <v>338</v>
      </c>
      <c r="AA43" s="36" t="s">
        <v>338</v>
      </c>
      <c r="AB43" s="36" t="s">
        <v>338</v>
      </c>
      <c r="AC43" s="36" t="s">
        <v>338</v>
      </c>
      <c r="AD43" s="36" t="s">
        <v>338</v>
      </c>
      <c r="AE43" s="36" t="s">
        <v>338</v>
      </c>
      <c r="AF43" s="36" t="s">
        <v>338</v>
      </c>
      <c r="AG43" s="36" t="s">
        <v>338</v>
      </c>
      <c r="AH43" s="36" t="s">
        <v>338</v>
      </c>
      <c r="AI43" s="36" t="s">
        <v>338</v>
      </c>
      <c r="AJ43" s="36" t="s">
        <v>338</v>
      </c>
      <c r="AK43" s="36" t="s">
        <v>338</v>
      </c>
      <c r="AL43" s="36" t="s">
        <v>338</v>
      </c>
      <c r="AM43" s="36" t="s">
        <v>338</v>
      </c>
      <c r="AN43" s="36" t="s">
        <v>338</v>
      </c>
      <c r="AO43" s="36" t="s">
        <v>338</v>
      </c>
      <c r="AP43" s="36" t="s">
        <v>338</v>
      </c>
      <c r="AQ43" s="36" t="s">
        <v>338</v>
      </c>
      <c r="AR43" s="36" t="s">
        <v>338</v>
      </c>
      <c r="AS43" s="36" t="s">
        <v>338</v>
      </c>
      <c r="AT43" s="36" t="s">
        <v>338</v>
      </c>
      <c r="AU43" s="36" t="s">
        <v>338</v>
      </c>
      <c r="AV43" s="36" t="s">
        <v>338</v>
      </c>
      <c r="AW43" s="36" t="s">
        <v>338</v>
      </c>
      <c r="AX43" s="36" t="s">
        <v>338</v>
      </c>
      <c r="AY43" s="36" t="s">
        <v>338</v>
      </c>
      <c r="AZ43" s="36" t="s">
        <v>338</v>
      </c>
      <c r="BA43" s="36" t="s">
        <v>338</v>
      </c>
      <c r="BB43" s="36" t="s">
        <v>338</v>
      </c>
      <c r="BC43" s="36" t="s">
        <v>338</v>
      </c>
      <c r="BD43" s="36" t="s">
        <v>338</v>
      </c>
      <c r="BE43" s="36" t="s">
        <v>338</v>
      </c>
      <c r="BF43" s="36" t="s">
        <v>338</v>
      </c>
      <c r="BG43" s="36" t="s">
        <v>338</v>
      </c>
      <c r="BH43" s="36" t="s">
        <v>338</v>
      </c>
      <c r="BI43" s="36" t="s">
        <v>338</v>
      </c>
      <c r="BJ43" s="36" t="s">
        <v>338</v>
      </c>
      <c r="BK43" s="36" t="s">
        <v>338</v>
      </c>
      <c r="BL43" s="36" t="s">
        <v>338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338</v>
      </c>
      <c r="E44" s="36" t="s">
        <v>338</v>
      </c>
      <c r="F44" s="36" t="s">
        <v>338</v>
      </c>
      <c r="G44" s="36" t="s">
        <v>338</v>
      </c>
      <c r="H44" s="36" t="s">
        <v>338</v>
      </c>
      <c r="I44" s="36" t="s">
        <v>338</v>
      </c>
      <c r="J44" s="36" t="s">
        <v>338</v>
      </c>
      <c r="K44" s="36" t="s">
        <v>338</v>
      </c>
      <c r="L44" s="36" t="s">
        <v>338</v>
      </c>
      <c r="M44" s="36" t="s">
        <v>338</v>
      </c>
      <c r="N44" s="36" t="s">
        <v>338</v>
      </c>
      <c r="O44" s="36" t="s">
        <v>338</v>
      </c>
      <c r="P44" s="36" t="s">
        <v>338</v>
      </c>
      <c r="Q44" s="36" t="s">
        <v>338</v>
      </c>
      <c r="R44" s="36" t="s">
        <v>338</v>
      </c>
      <c r="S44" s="36" t="s">
        <v>338</v>
      </c>
      <c r="T44" s="36" t="s">
        <v>338</v>
      </c>
      <c r="U44" s="36" t="s">
        <v>338</v>
      </c>
      <c r="V44" s="36" t="s">
        <v>338</v>
      </c>
      <c r="W44" s="36" t="s">
        <v>338</v>
      </c>
      <c r="X44" s="36" t="s">
        <v>338</v>
      </c>
      <c r="Y44" s="36" t="s">
        <v>338</v>
      </c>
      <c r="Z44" s="36" t="s">
        <v>338</v>
      </c>
      <c r="AA44" s="36" t="s">
        <v>338</v>
      </c>
      <c r="AB44" s="36" t="s">
        <v>338</v>
      </c>
      <c r="AC44" s="36" t="s">
        <v>338</v>
      </c>
      <c r="AD44" s="36" t="s">
        <v>338</v>
      </c>
      <c r="AE44" s="36" t="s">
        <v>338</v>
      </c>
      <c r="AF44" s="36" t="s">
        <v>338</v>
      </c>
      <c r="AG44" s="36" t="s">
        <v>338</v>
      </c>
      <c r="AH44" s="36" t="s">
        <v>338</v>
      </c>
      <c r="AI44" s="36" t="s">
        <v>338</v>
      </c>
      <c r="AJ44" s="36" t="s">
        <v>338</v>
      </c>
      <c r="AK44" s="36" t="s">
        <v>338</v>
      </c>
      <c r="AL44" s="36" t="s">
        <v>338</v>
      </c>
      <c r="AM44" s="36" t="s">
        <v>338</v>
      </c>
      <c r="AN44" s="36" t="s">
        <v>338</v>
      </c>
      <c r="AO44" s="36" t="s">
        <v>338</v>
      </c>
      <c r="AP44" s="36" t="s">
        <v>338</v>
      </c>
      <c r="AQ44" s="36" t="s">
        <v>338</v>
      </c>
      <c r="AR44" s="36" t="s">
        <v>338</v>
      </c>
      <c r="AS44" s="36" t="s">
        <v>338</v>
      </c>
      <c r="AT44" s="36" t="s">
        <v>338</v>
      </c>
      <c r="AU44" s="36" t="s">
        <v>338</v>
      </c>
      <c r="AV44" s="36" t="s">
        <v>338</v>
      </c>
      <c r="AW44" s="36" t="s">
        <v>338</v>
      </c>
      <c r="AX44" s="36" t="s">
        <v>338</v>
      </c>
      <c r="AY44" s="36" t="s">
        <v>338</v>
      </c>
      <c r="AZ44" s="36" t="s">
        <v>338</v>
      </c>
      <c r="BA44" s="36" t="s">
        <v>338</v>
      </c>
      <c r="BB44" s="36" t="s">
        <v>338</v>
      </c>
      <c r="BC44" s="36" t="s">
        <v>338</v>
      </c>
      <c r="BD44" s="36" t="s">
        <v>338</v>
      </c>
      <c r="BE44" s="36" t="s">
        <v>338</v>
      </c>
      <c r="BF44" s="36" t="s">
        <v>338</v>
      </c>
      <c r="BG44" s="36" t="s">
        <v>338</v>
      </c>
      <c r="BH44" s="36" t="s">
        <v>338</v>
      </c>
      <c r="BI44" s="36" t="s">
        <v>338</v>
      </c>
      <c r="BJ44" s="36" t="s">
        <v>338</v>
      </c>
      <c r="BK44" s="36" t="s">
        <v>338</v>
      </c>
      <c r="BL44" s="36" t="s">
        <v>338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338</v>
      </c>
      <c r="E45" s="36" t="s">
        <v>338</v>
      </c>
      <c r="F45" s="36" t="s">
        <v>338</v>
      </c>
      <c r="G45" s="36" t="s">
        <v>338</v>
      </c>
      <c r="H45" s="36" t="s">
        <v>338</v>
      </c>
      <c r="I45" s="36" t="s">
        <v>338</v>
      </c>
      <c r="J45" s="36" t="s">
        <v>338</v>
      </c>
      <c r="K45" s="36" t="s">
        <v>338</v>
      </c>
      <c r="L45" s="36" t="s">
        <v>338</v>
      </c>
      <c r="M45" s="36" t="s">
        <v>338</v>
      </c>
      <c r="N45" s="36" t="s">
        <v>338</v>
      </c>
      <c r="O45" s="36" t="s">
        <v>338</v>
      </c>
      <c r="P45" s="36" t="s">
        <v>338</v>
      </c>
      <c r="Q45" s="36" t="s">
        <v>338</v>
      </c>
      <c r="R45" s="36" t="s">
        <v>338</v>
      </c>
      <c r="S45" s="36" t="s">
        <v>338</v>
      </c>
      <c r="T45" s="36" t="s">
        <v>338</v>
      </c>
      <c r="U45" s="36" t="s">
        <v>338</v>
      </c>
      <c r="V45" s="36" t="s">
        <v>338</v>
      </c>
      <c r="W45" s="36" t="s">
        <v>338</v>
      </c>
      <c r="X45" s="36" t="s">
        <v>338</v>
      </c>
      <c r="Y45" s="36" t="s">
        <v>338</v>
      </c>
      <c r="Z45" s="36" t="s">
        <v>338</v>
      </c>
      <c r="AA45" s="36" t="s">
        <v>338</v>
      </c>
      <c r="AB45" s="36" t="s">
        <v>338</v>
      </c>
      <c r="AC45" s="36" t="s">
        <v>338</v>
      </c>
      <c r="AD45" s="36" t="s">
        <v>338</v>
      </c>
      <c r="AE45" s="36" t="s">
        <v>338</v>
      </c>
      <c r="AF45" s="36" t="s">
        <v>338</v>
      </c>
      <c r="AG45" s="36" t="s">
        <v>338</v>
      </c>
      <c r="AH45" s="36" t="s">
        <v>338</v>
      </c>
      <c r="AI45" s="36" t="s">
        <v>338</v>
      </c>
      <c r="AJ45" s="36" t="s">
        <v>338</v>
      </c>
      <c r="AK45" s="36" t="s">
        <v>338</v>
      </c>
      <c r="AL45" s="36" t="s">
        <v>338</v>
      </c>
      <c r="AM45" s="36" t="s">
        <v>338</v>
      </c>
      <c r="AN45" s="36" t="s">
        <v>338</v>
      </c>
      <c r="AO45" s="36" t="s">
        <v>338</v>
      </c>
      <c r="AP45" s="36" t="s">
        <v>338</v>
      </c>
      <c r="AQ45" s="36" t="s">
        <v>338</v>
      </c>
      <c r="AR45" s="36" t="s">
        <v>338</v>
      </c>
      <c r="AS45" s="36" t="s">
        <v>338</v>
      </c>
      <c r="AT45" s="36" t="s">
        <v>338</v>
      </c>
      <c r="AU45" s="36" t="s">
        <v>338</v>
      </c>
      <c r="AV45" s="36" t="s">
        <v>338</v>
      </c>
      <c r="AW45" s="36" t="s">
        <v>338</v>
      </c>
      <c r="AX45" s="36" t="s">
        <v>338</v>
      </c>
      <c r="AY45" s="36" t="s">
        <v>338</v>
      </c>
      <c r="AZ45" s="36" t="s">
        <v>338</v>
      </c>
      <c r="BA45" s="36" t="s">
        <v>338</v>
      </c>
      <c r="BB45" s="36" t="s">
        <v>338</v>
      </c>
      <c r="BC45" s="36" t="s">
        <v>338</v>
      </c>
      <c r="BD45" s="36" t="s">
        <v>338</v>
      </c>
      <c r="BE45" s="36" t="s">
        <v>338</v>
      </c>
      <c r="BF45" s="36" t="s">
        <v>338</v>
      </c>
      <c r="BG45" s="36" t="s">
        <v>338</v>
      </c>
      <c r="BH45" s="36" t="s">
        <v>338</v>
      </c>
      <c r="BI45" s="36" t="s">
        <v>338</v>
      </c>
      <c r="BJ45" s="36" t="s">
        <v>338</v>
      </c>
      <c r="BK45" s="36" t="s">
        <v>338</v>
      </c>
      <c r="BL45" s="36" t="s">
        <v>338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338</v>
      </c>
      <c r="E46" s="36" t="s">
        <v>338</v>
      </c>
      <c r="F46" s="36" t="s">
        <v>338</v>
      </c>
      <c r="G46" s="36" t="s">
        <v>338</v>
      </c>
      <c r="H46" s="36" t="s">
        <v>338</v>
      </c>
      <c r="I46" s="36" t="s">
        <v>338</v>
      </c>
      <c r="J46" s="36" t="s">
        <v>338</v>
      </c>
      <c r="K46" s="36" t="s">
        <v>338</v>
      </c>
      <c r="L46" s="36" t="s">
        <v>338</v>
      </c>
      <c r="M46" s="36" t="s">
        <v>338</v>
      </c>
      <c r="N46" s="36" t="s">
        <v>338</v>
      </c>
      <c r="O46" s="36" t="s">
        <v>338</v>
      </c>
      <c r="P46" s="36" t="s">
        <v>338</v>
      </c>
      <c r="Q46" s="36" t="s">
        <v>338</v>
      </c>
      <c r="R46" s="36" t="s">
        <v>338</v>
      </c>
      <c r="S46" s="36" t="s">
        <v>338</v>
      </c>
      <c r="T46" s="36" t="s">
        <v>338</v>
      </c>
      <c r="U46" s="36" t="s">
        <v>338</v>
      </c>
      <c r="V46" s="36" t="s">
        <v>338</v>
      </c>
      <c r="W46" s="36" t="s">
        <v>338</v>
      </c>
      <c r="X46" s="36" t="s">
        <v>338</v>
      </c>
      <c r="Y46" s="36" t="s">
        <v>338</v>
      </c>
      <c r="Z46" s="36" t="s">
        <v>338</v>
      </c>
      <c r="AA46" s="36" t="s">
        <v>338</v>
      </c>
      <c r="AB46" s="36" t="s">
        <v>338</v>
      </c>
      <c r="AC46" s="36" t="s">
        <v>338</v>
      </c>
      <c r="AD46" s="36" t="s">
        <v>338</v>
      </c>
      <c r="AE46" s="36" t="s">
        <v>338</v>
      </c>
      <c r="AF46" s="36" t="s">
        <v>338</v>
      </c>
      <c r="AG46" s="36" t="s">
        <v>338</v>
      </c>
      <c r="AH46" s="36" t="s">
        <v>338</v>
      </c>
      <c r="AI46" s="36" t="s">
        <v>338</v>
      </c>
      <c r="AJ46" s="36" t="s">
        <v>338</v>
      </c>
      <c r="AK46" s="36" t="s">
        <v>338</v>
      </c>
      <c r="AL46" s="36" t="s">
        <v>338</v>
      </c>
      <c r="AM46" s="36" t="s">
        <v>338</v>
      </c>
      <c r="AN46" s="36" t="s">
        <v>338</v>
      </c>
      <c r="AO46" s="36" t="s">
        <v>338</v>
      </c>
      <c r="AP46" s="36" t="s">
        <v>338</v>
      </c>
      <c r="AQ46" s="36" t="s">
        <v>338</v>
      </c>
      <c r="AR46" s="36" t="s">
        <v>338</v>
      </c>
      <c r="AS46" s="36" t="s">
        <v>338</v>
      </c>
      <c r="AT46" s="36" t="s">
        <v>338</v>
      </c>
      <c r="AU46" s="36" t="s">
        <v>338</v>
      </c>
      <c r="AV46" s="36" t="s">
        <v>338</v>
      </c>
      <c r="AW46" s="36" t="s">
        <v>338</v>
      </c>
      <c r="AX46" s="36" t="s">
        <v>338</v>
      </c>
      <c r="AY46" s="36" t="s">
        <v>338</v>
      </c>
      <c r="AZ46" s="36" t="s">
        <v>338</v>
      </c>
      <c r="BA46" s="36" t="s">
        <v>338</v>
      </c>
      <c r="BB46" s="36" t="s">
        <v>338</v>
      </c>
      <c r="BC46" s="36" t="s">
        <v>338</v>
      </c>
      <c r="BD46" s="36" t="s">
        <v>338</v>
      </c>
      <c r="BE46" s="36" t="s">
        <v>338</v>
      </c>
      <c r="BF46" s="36" t="s">
        <v>338</v>
      </c>
      <c r="BG46" s="36" t="s">
        <v>338</v>
      </c>
      <c r="BH46" s="36" t="s">
        <v>338</v>
      </c>
      <c r="BI46" s="36" t="s">
        <v>338</v>
      </c>
      <c r="BJ46" s="36" t="s">
        <v>338</v>
      </c>
      <c r="BK46" s="36" t="s">
        <v>338</v>
      </c>
      <c r="BL46" s="36" t="s">
        <v>338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338</v>
      </c>
      <c r="E47" s="36" t="s">
        <v>338</v>
      </c>
      <c r="F47" s="36" t="s">
        <v>338</v>
      </c>
      <c r="G47" s="36" t="s">
        <v>338</v>
      </c>
      <c r="H47" s="36" t="s">
        <v>338</v>
      </c>
      <c r="I47" s="36" t="s">
        <v>338</v>
      </c>
      <c r="J47" s="36" t="s">
        <v>338</v>
      </c>
      <c r="K47" s="36" t="s">
        <v>338</v>
      </c>
      <c r="L47" s="36" t="s">
        <v>338</v>
      </c>
      <c r="M47" s="36" t="s">
        <v>338</v>
      </c>
      <c r="N47" s="36" t="s">
        <v>338</v>
      </c>
      <c r="O47" s="36" t="s">
        <v>338</v>
      </c>
      <c r="P47" s="36" t="s">
        <v>338</v>
      </c>
      <c r="Q47" s="36" t="s">
        <v>338</v>
      </c>
      <c r="R47" s="36" t="s">
        <v>338</v>
      </c>
      <c r="S47" s="36" t="s">
        <v>338</v>
      </c>
      <c r="T47" s="36" t="s">
        <v>338</v>
      </c>
      <c r="U47" s="36" t="s">
        <v>338</v>
      </c>
      <c r="V47" s="36" t="s">
        <v>338</v>
      </c>
      <c r="W47" s="36" t="s">
        <v>338</v>
      </c>
      <c r="X47" s="36" t="s">
        <v>338</v>
      </c>
      <c r="Y47" s="36" t="s">
        <v>338</v>
      </c>
      <c r="Z47" s="36" t="s">
        <v>338</v>
      </c>
      <c r="AA47" s="36" t="s">
        <v>338</v>
      </c>
      <c r="AB47" s="36" t="s">
        <v>338</v>
      </c>
      <c r="AC47" s="36" t="s">
        <v>338</v>
      </c>
      <c r="AD47" s="36" t="s">
        <v>338</v>
      </c>
      <c r="AE47" s="36" t="s">
        <v>338</v>
      </c>
      <c r="AF47" s="36" t="s">
        <v>338</v>
      </c>
      <c r="AG47" s="36" t="s">
        <v>338</v>
      </c>
      <c r="AH47" s="36" t="s">
        <v>338</v>
      </c>
      <c r="AI47" s="36" t="s">
        <v>338</v>
      </c>
      <c r="AJ47" s="36" t="s">
        <v>338</v>
      </c>
      <c r="AK47" s="36" t="s">
        <v>338</v>
      </c>
      <c r="AL47" s="36" t="s">
        <v>338</v>
      </c>
      <c r="AM47" s="36" t="s">
        <v>338</v>
      </c>
      <c r="AN47" s="36" t="s">
        <v>338</v>
      </c>
      <c r="AO47" s="36" t="s">
        <v>338</v>
      </c>
      <c r="AP47" s="36" t="s">
        <v>338</v>
      </c>
      <c r="AQ47" s="36" t="s">
        <v>338</v>
      </c>
      <c r="AR47" s="36" t="s">
        <v>338</v>
      </c>
      <c r="AS47" s="36" t="s">
        <v>338</v>
      </c>
      <c r="AT47" s="36" t="s">
        <v>338</v>
      </c>
      <c r="AU47" s="36" t="s">
        <v>338</v>
      </c>
      <c r="AV47" s="36" t="s">
        <v>338</v>
      </c>
      <c r="AW47" s="36" t="s">
        <v>338</v>
      </c>
      <c r="AX47" s="36" t="s">
        <v>338</v>
      </c>
      <c r="AY47" s="36" t="s">
        <v>338</v>
      </c>
      <c r="AZ47" s="36" t="s">
        <v>338</v>
      </c>
      <c r="BA47" s="36" t="s">
        <v>338</v>
      </c>
      <c r="BB47" s="36" t="s">
        <v>338</v>
      </c>
      <c r="BC47" s="36" t="s">
        <v>338</v>
      </c>
      <c r="BD47" s="36" t="s">
        <v>338</v>
      </c>
      <c r="BE47" s="36" t="s">
        <v>338</v>
      </c>
      <c r="BF47" s="36" t="s">
        <v>338</v>
      </c>
      <c r="BG47" s="36" t="s">
        <v>338</v>
      </c>
      <c r="BH47" s="36" t="s">
        <v>338</v>
      </c>
      <c r="BI47" s="36" t="s">
        <v>338</v>
      </c>
      <c r="BJ47" s="36" t="s">
        <v>338</v>
      </c>
      <c r="BK47" s="36" t="s">
        <v>338</v>
      </c>
      <c r="BL47" s="36" t="s">
        <v>338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338</v>
      </c>
      <c r="E48" s="36" t="s">
        <v>338</v>
      </c>
      <c r="F48" s="36" t="s">
        <v>338</v>
      </c>
      <c r="G48" s="36" t="s">
        <v>338</v>
      </c>
      <c r="H48" s="36" t="s">
        <v>338</v>
      </c>
      <c r="I48" s="36" t="s">
        <v>338</v>
      </c>
      <c r="J48" s="36" t="s">
        <v>338</v>
      </c>
      <c r="K48" s="36" t="s">
        <v>338</v>
      </c>
      <c r="L48" s="36" t="s">
        <v>338</v>
      </c>
      <c r="M48" s="36" t="s">
        <v>338</v>
      </c>
      <c r="N48" s="36" t="s">
        <v>338</v>
      </c>
      <c r="O48" s="36" t="s">
        <v>338</v>
      </c>
      <c r="P48" s="36" t="s">
        <v>338</v>
      </c>
      <c r="Q48" s="36" t="s">
        <v>338</v>
      </c>
      <c r="R48" s="36" t="s">
        <v>338</v>
      </c>
      <c r="S48" s="36" t="s">
        <v>338</v>
      </c>
      <c r="T48" s="36" t="s">
        <v>338</v>
      </c>
      <c r="U48" s="36" t="s">
        <v>338</v>
      </c>
      <c r="V48" s="36" t="s">
        <v>338</v>
      </c>
      <c r="W48" s="36" t="s">
        <v>338</v>
      </c>
      <c r="X48" s="36" t="s">
        <v>338</v>
      </c>
      <c r="Y48" s="36" t="s">
        <v>338</v>
      </c>
      <c r="Z48" s="36" t="s">
        <v>338</v>
      </c>
      <c r="AA48" s="36" t="s">
        <v>338</v>
      </c>
      <c r="AB48" s="36" t="s">
        <v>338</v>
      </c>
      <c r="AC48" s="36" t="s">
        <v>338</v>
      </c>
      <c r="AD48" s="36" t="s">
        <v>338</v>
      </c>
      <c r="AE48" s="36" t="s">
        <v>338</v>
      </c>
      <c r="AF48" s="36" t="s">
        <v>338</v>
      </c>
      <c r="AG48" s="36" t="s">
        <v>338</v>
      </c>
      <c r="AH48" s="36" t="s">
        <v>338</v>
      </c>
      <c r="AI48" s="36" t="s">
        <v>338</v>
      </c>
      <c r="AJ48" s="36" t="s">
        <v>338</v>
      </c>
      <c r="AK48" s="36" t="s">
        <v>338</v>
      </c>
      <c r="AL48" s="36" t="s">
        <v>338</v>
      </c>
      <c r="AM48" s="36" t="s">
        <v>338</v>
      </c>
      <c r="AN48" s="36" t="s">
        <v>338</v>
      </c>
      <c r="AO48" s="36" t="s">
        <v>338</v>
      </c>
      <c r="AP48" s="36" t="s">
        <v>338</v>
      </c>
      <c r="AQ48" s="36" t="s">
        <v>338</v>
      </c>
      <c r="AR48" s="36" t="s">
        <v>338</v>
      </c>
      <c r="AS48" s="36" t="s">
        <v>338</v>
      </c>
      <c r="AT48" s="36" t="s">
        <v>338</v>
      </c>
      <c r="AU48" s="36" t="s">
        <v>338</v>
      </c>
      <c r="AV48" s="36" t="s">
        <v>338</v>
      </c>
      <c r="AW48" s="36" t="s">
        <v>338</v>
      </c>
      <c r="AX48" s="36" t="s">
        <v>338</v>
      </c>
      <c r="AY48" s="36" t="s">
        <v>338</v>
      </c>
      <c r="AZ48" s="36" t="s">
        <v>338</v>
      </c>
      <c r="BA48" s="36" t="s">
        <v>338</v>
      </c>
      <c r="BB48" s="36" t="s">
        <v>338</v>
      </c>
      <c r="BC48" s="36" t="s">
        <v>338</v>
      </c>
      <c r="BD48" s="36" t="s">
        <v>338</v>
      </c>
      <c r="BE48" s="36" t="s">
        <v>338</v>
      </c>
      <c r="BF48" s="36" t="s">
        <v>338</v>
      </c>
      <c r="BG48" s="36" t="s">
        <v>338</v>
      </c>
      <c r="BH48" s="36" t="s">
        <v>338</v>
      </c>
      <c r="BI48" s="36" t="s">
        <v>338</v>
      </c>
      <c r="BJ48" s="36" t="s">
        <v>338</v>
      </c>
      <c r="BK48" s="36" t="s">
        <v>338</v>
      </c>
      <c r="BL48" s="36" t="s">
        <v>338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338</v>
      </c>
      <c r="E49" s="36" t="s">
        <v>338</v>
      </c>
      <c r="F49" s="36" t="s">
        <v>338</v>
      </c>
      <c r="G49" s="36" t="s">
        <v>338</v>
      </c>
      <c r="H49" s="36" t="s">
        <v>338</v>
      </c>
      <c r="I49" s="36" t="s">
        <v>338</v>
      </c>
      <c r="J49" s="36" t="s">
        <v>338</v>
      </c>
      <c r="K49" s="36" t="s">
        <v>338</v>
      </c>
      <c r="L49" s="36" t="s">
        <v>338</v>
      </c>
      <c r="M49" s="36" t="s">
        <v>338</v>
      </c>
      <c r="N49" s="36" t="s">
        <v>338</v>
      </c>
      <c r="O49" s="36" t="s">
        <v>338</v>
      </c>
      <c r="P49" s="36" t="s">
        <v>338</v>
      </c>
      <c r="Q49" s="36" t="s">
        <v>338</v>
      </c>
      <c r="R49" s="36" t="s">
        <v>338</v>
      </c>
      <c r="S49" s="36" t="s">
        <v>338</v>
      </c>
      <c r="T49" s="36" t="s">
        <v>338</v>
      </c>
      <c r="U49" s="36" t="s">
        <v>338</v>
      </c>
      <c r="V49" s="36" t="s">
        <v>338</v>
      </c>
      <c r="W49" s="36" t="s">
        <v>338</v>
      </c>
      <c r="X49" s="36" t="s">
        <v>338</v>
      </c>
      <c r="Y49" s="36" t="s">
        <v>338</v>
      </c>
      <c r="Z49" s="36" t="s">
        <v>338</v>
      </c>
      <c r="AA49" s="36" t="s">
        <v>338</v>
      </c>
      <c r="AB49" s="36" t="s">
        <v>338</v>
      </c>
      <c r="AC49" s="36" t="s">
        <v>338</v>
      </c>
      <c r="AD49" s="36" t="s">
        <v>338</v>
      </c>
      <c r="AE49" s="36" t="s">
        <v>338</v>
      </c>
      <c r="AF49" s="36" t="s">
        <v>338</v>
      </c>
      <c r="AG49" s="36" t="s">
        <v>338</v>
      </c>
      <c r="AH49" s="36" t="s">
        <v>338</v>
      </c>
      <c r="AI49" s="36" t="s">
        <v>338</v>
      </c>
      <c r="AJ49" s="36" t="s">
        <v>338</v>
      </c>
      <c r="AK49" s="36" t="s">
        <v>338</v>
      </c>
      <c r="AL49" s="36" t="s">
        <v>338</v>
      </c>
      <c r="AM49" s="36" t="s">
        <v>338</v>
      </c>
      <c r="AN49" s="36" t="s">
        <v>338</v>
      </c>
      <c r="AO49" s="36" t="s">
        <v>338</v>
      </c>
      <c r="AP49" s="36" t="s">
        <v>338</v>
      </c>
      <c r="AQ49" s="36" t="s">
        <v>338</v>
      </c>
      <c r="AR49" s="36" t="s">
        <v>338</v>
      </c>
      <c r="AS49" s="36" t="s">
        <v>338</v>
      </c>
      <c r="AT49" s="36" t="s">
        <v>338</v>
      </c>
      <c r="AU49" s="36" t="s">
        <v>338</v>
      </c>
      <c r="AV49" s="36" t="s">
        <v>338</v>
      </c>
      <c r="AW49" s="36" t="s">
        <v>338</v>
      </c>
      <c r="AX49" s="36" t="s">
        <v>338</v>
      </c>
      <c r="AY49" s="36" t="s">
        <v>338</v>
      </c>
      <c r="AZ49" s="36" t="s">
        <v>338</v>
      </c>
      <c r="BA49" s="36" t="s">
        <v>338</v>
      </c>
      <c r="BB49" s="36" t="s">
        <v>338</v>
      </c>
      <c r="BC49" s="36" t="s">
        <v>338</v>
      </c>
      <c r="BD49" s="36" t="s">
        <v>338</v>
      </c>
      <c r="BE49" s="36" t="s">
        <v>338</v>
      </c>
      <c r="BF49" s="36" t="s">
        <v>338</v>
      </c>
      <c r="BG49" s="36" t="s">
        <v>338</v>
      </c>
      <c r="BH49" s="36" t="s">
        <v>338</v>
      </c>
      <c r="BI49" s="36" t="s">
        <v>338</v>
      </c>
      <c r="BJ49" s="36" t="s">
        <v>338</v>
      </c>
      <c r="BK49" s="36" t="s">
        <v>338</v>
      </c>
      <c r="BL49" s="36" t="s">
        <v>338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338</v>
      </c>
      <c r="E50" s="36" t="s">
        <v>338</v>
      </c>
      <c r="F50" s="36" t="s">
        <v>338</v>
      </c>
      <c r="G50" s="36" t="s">
        <v>338</v>
      </c>
      <c r="H50" s="36" t="s">
        <v>338</v>
      </c>
      <c r="I50" s="36" t="s">
        <v>338</v>
      </c>
      <c r="J50" s="36" t="s">
        <v>338</v>
      </c>
      <c r="K50" s="36" t="s">
        <v>338</v>
      </c>
      <c r="L50" s="36" t="s">
        <v>338</v>
      </c>
      <c r="M50" s="36" t="s">
        <v>338</v>
      </c>
      <c r="N50" s="36" t="s">
        <v>338</v>
      </c>
      <c r="O50" s="36" t="s">
        <v>338</v>
      </c>
      <c r="P50" s="36" t="s">
        <v>338</v>
      </c>
      <c r="Q50" s="36" t="s">
        <v>338</v>
      </c>
      <c r="R50" s="36" t="s">
        <v>338</v>
      </c>
      <c r="S50" s="36" t="s">
        <v>338</v>
      </c>
      <c r="T50" s="36" t="s">
        <v>338</v>
      </c>
      <c r="U50" s="36" t="s">
        <v>338</v>
      </c>
      <c r="V50" s="36" t="s">
        <v>338</v>
      </c>
      <c r="W50" s="36" t="s">
        <v>338</v>
      </c>
      <c r="X50" s="36" t="s">
        <v>338</v>
      </c>
      <c r="Y50" s="36" t="s">
        <v>338</v>
      </c>
      <c r="Z50" s="36" t="s">
        <v>338</v>
      </c>
      <c r="AA50" s="36" t="s">
        <v>338</v>
      </c>
      <c r="AB50" s="36" t="s">
        <v>338</v>
      </c>
      <c r="AC50" s="36" t="s">
        <v>338</v>
      </c>
      <c r="AD50" s="36" t="s">
        <v>338</v>
      </c>
      <c r="AE50" s="36" t="s">
        <v>338</v>
      </c>
      <c r="AF50" s="36" t="s">
        <v>338</v>
      </c>
      <c r="AG50" s="36" t="s">
        <v>338</v>
      </c>
      <c r="AH50" s="36" t="s">
        <v>338</v>
      </c>
      <c r="AI50" s="36" t="s">
        <v>338</v>
      </c>
      <c r="AJ50" s="36" t="s">
        <v>338</v>
      </c>
      <c r="AK50" s="36" t="s">
        <v>338</v>
      </c>
      <c r="AL50" s="36" t="s">
        <v>338</v>
      </c>
      <c r="AM50" s="36" t="s">
        <v>338</v>
      </c>
      <c r="AN50" s="36" t="s">
        <v>338</v>
      </c>
      <c r="AO50" s="36" t="s">
        <v>338</v>
      </c>
      <c r="AP50" s="36" t="s">
        <v>338</v>
      </c>
      <c r="AQ50" s="36" t="s">
        <v>338</v>
      </c>
      <c r="AR50" s="36" t="s">
        <v>338</v>
      </c>
      <c r="AS50" s="36" t="s">
        <v>338</v>
      </c>
      <c r="AT50" s="36" t="s">
        <v>338</v>
      </c>
      <c r="AU50" s="36" t="s">
        <v>338</v>
      </c>
      <c r="AV50" s="36" t="s">
        <v>338</v>
      </c>
      <c r="AW50" s="36" t="s">
        <v>338</v>
      </c>
      <c r="AX50" s="36" t="s">
        <v>338</v>
      </c>
      <c r="AY50" s="36" t="s">
        <v>338</v>
      </c>
      <c r="AZ50" s="36" t="s">
        <v>338</v>
      </c>
      <c r="BA50" s="36" t="s">
        <v>338</v>
      </c>
      <c r="BB50" s="36" t="s">
        <v>338</v>
      </c>
      <c r="BC50" s="36" t="s">
        <v>338</v>
      </c>
      <c r="BD50" s="36" t="s">
        <v>338</v>
      </c>
      <c r="BE50" s="36" t="s">
        <v>338</v>
      </c>
      <c r="BF50" s="36" t="s">
        <v>338</v>
      </c>
      <c r="BG50" s="36" t="s">
        <v>338</v>
      </c>
      <c r="BH50" s="36" t="s">
        <v>338</v>
      </c>
      <c r="BI50" s="36" t="s">
        <v>338</v>
      </c>
      <c r="BJ50" s="36" t="s">
        <v>338</v>
      </c>
      <c r="BK50" s="36" t="s">
        <v>338</v>
      </c>
      <c r="BL50" s="36" t="s">
        <v>338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338</v>
      </c>
      <c r="E51" s="36" t="s">
        <v>338</v>
      </c>
      <c r="F51" s="36" t="s">
        <v>338</v>
      </c>
      <c r="G51" s="36" t="s">
        <v>338</v>
      </c>
      <c r="H51" s="36" t="s">
        <v>338</v>
      </c>
      <c r="I51" s="36" t="s">
        <v>338</v>
      </c>
      <c r="J51" s="36" t="s">
        <v>338</v>
      </c>
      <c r="K51" s="36" t="s">
        <v>338</v>
      </c>
      <c r="L51" s="36" t="s">
        <v>338</v>
      </c>
      <c r="M51" s="36" t="s">
        <v>338</v>
      </c>
      <c r="N51" s="36" t="s">
        <v>338</v>
      </c>
      <c r="O51" s="36" t="s">
        <v>338</v>
      </c>
      <c r="P51" s="36" t="s">
        <v>338</v>
      </c>
      <c r="Q51" s="36" t="s">
        <v>338</v>
      </c>
      <c r="R51" s="36" t="s">
        <v>338</v>
      </c>
      <c r="S51" s="36" t="s">
        <v>338</v>
      </c>
      <c r="T51" s="36" t="s">
        <v>338</v>
      </c>
      <c r="U51" s="36" t="s">
        <v>338</v>
      </c>
      <c r="V51" s="36" t="s">
        <v>338</v>
      </c>
      <c r="W51" s="36" t="s">
        <v>338</v>
      </c>
      <c r="X51" s="36" t="s">
        <v>338</v>
      </c>
      <c r="Y51" s="36" t="s">
        <v>338</v>
      </c>
      <c r="Z51" s="36" t="s">
        <v>338</v>
      </c>
      <c r="AA51" s="36" t="s">
        <v>338</v>
      </c>
      <c r="AB51" s="36" t="s">
        <v>338</v>
      </c>
      <c r="AC51" s="36" t="s">
        <v>338</v>
      </c>
      <c r="AD51" s="36" t="s">
        <v>338</v>
      </c>
      <c r="AE51" s="36" t="s">
        <v>338</v>
      </c>
      <c r="AF51" s="36" t="s">
        <v>338</v>
      </c>
      <c r="AG51" s="36" t="s">
        <v>338</v>
      </c>
      <c r="AH51" s="36" t="s">
        <v>338</v>
      </c>
      <c r="AI51" s="36" t="s">
        <v>338</v>
      </c>
      <c r="AJ51" s="36" t="s">
        <v>338</v>
      </c>
      <c r="AK51" s="36" t="s">
        <v>338</v>
      </c>
      <c r="AL51" s="36" t="s">
        <v>338</v>
      </c>
      <c r="AM51" s="36" t="s">
        <v>338</v>
      </c>
      <c r="AN51" s="36" t="s">
        <v>338</v>
      </c>
      <c r="AO51" s="36" t="s">
        <v>338</v>
      </c>
      <c r="AP51" s="36" t="s">
        <v>338</v>
      </c>
      <c r="AQ51" s="36" t="s">
        <v>338</v>
      </c>
      <c r="AR51" s="36" t="s">
        <v>338</v>
      </c>
      <c r="AS51" s="36" t="s">
        <v>338</v>
      </c>
      <c r="AT51" s="36" t="s">
        <v>338</v>
      </c>
      <c r="AU51" s="36" t="s">
        <v>338</v>
      </c>
      <c r="AV51" s="36" t="s">
        <v>338</v>
      </c>
      <c r="AW51" s="36" t="s">
        <v>338</v>
      </c>
      <c r="AX51" s="36" t="s">
        <v>338</v>
      </c>
      <c r="AY51" s="36" t="s">
        <v>338</v>
      </c>
      <c r="AZ51" s="36" t="s">
        <v>338</v>
      </c>
      <c r="BA51" s="36" t="s">
        <v>338</v>
      </c>
      <c r="BB51" s="36" t="s">
        <v>338</v>
      </c>
      <c r="BC51" s="36" t="s">
        <v>338</v>
      </c>
      <c r="BD51" s="36" t="s">
        <v>338</v>
      </c>
      <c r="BE51" s="36" t="s">
        <v>338</v>
      </c>
      <c r="BF51" s="36" t="s">
        <v>338</v>
      </c>
      <c r="BG51" s="36" t="s">
        <v>338</v>
      </c>
      <c r="BH51" s="36" t="s">
        <v>338</v>
      </c>
      <c r="BI51" s="36" t="s">
        <v>338</v>
      </c>
      <c r="BJ51" s="36" t="s">
        <v>338</v>
      </c>
      <c r="BK51" s="36" t="s">
        <v>338</v>
      </c>
      <c r="BL51" s="36" t="s">
        <v>338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338</v>
      </c>
      <c r="E52" s="36" t="s">
        <v>338</v>
      </c>
      <c r="F52" s="36" t="s">
        <v>338</v>
      </c>
      <c r="G52" s="36" t="s">
        <v>338</v>
      </c>
      <c r="H52" s="36" t="s">
        <v>338</v>
      </c>
      <c r="I52" s="36" t="s">
        <v>338</v>
      </c>
      <c r="J52" s="36" t="s">
        <v>338</v>
      </c>
      <c r="K52" s="36" t="s">
        <v>338</v>
      </c>
      <c r="L52" s="36" t="s">
        <v>338</v>
      </c>
      <c r="M52" s="36" t="s">
        <v>338</v>
      </c>
      <c r="N52" s="36" t="s">
        <v>338</v>
      </c>
      <c r="O52" s="36" t="s">
        <v>338</v>
      </c>
      <c r="P52" s="36" t="s">
        <v>338</v>
      </c>
      <c r="Q52" s="36" t="s">
        <v>338</v>
      </c>
      <c r="R52" s="36" t="s">
        <v>338</v>
      </c>
      <c r="S52" s="36" t="s">
        <v>338</v>
      </c>
      <c r="T52" s="36" t="s">
        <v>338</v>
      </c>
      <c r="U52" s="36" t="s">
        <v>338</v>
      </c>
      <c r="V52" s="36" t="s">
        <v>338</v>
      </c>
      <c r="W52" s="36" t="s">
        <v>338</v>
      </c>
      <c r="X52" s="36" t="s">
        <v>338</v>
      </c>
      <c r="Y52" s="36" t="s">
        <v>338</v>
      </c>
      <c r="Z52" s="36" t="s">
        <v>338</v>
      </c>
      <c r="AA52" s="36" t="s">
        <v>338</v>
      </c>
      <c r="AB52" s="36" t="s">
        <v>338</v>
      </c>
      <c r="AC52" s="36" t="s">
        <v>338</v>
      </c>
      <c r="AD52" s="36" t="s">
        <v>338</v>
      </c>
      <c r="AE52" s="36" t="s">
        <v>338</v>
      </c>
      <c r="AF52" s="36" t="s">
        <v>338</v>
      </c>
      <c r="AG52" s="36" t="s">
        <v>338</v>
      </c>
      <c r="AH52" s="36" t="s">
        <v>338</v>
      </c>
      <c r="AI52" s="36" t="s">
        <v>338</v>
      </c>
      <c r="AJ52" s="36" t="s">
        <v>338</v>
      </c>
      <c r="AK52" s="36" t="s">
        <v>338</v>
      </c>
      <c r="AL52" s="36" t="s">
        <v>338</v>
      </c>
      <c r="AM52" s="36" t="s">
        <v>338</v>
      </c>
      <c r="AN52" s="36" t="s">
        <v>338</v>
      </c>
      <c r="AO52" s="36" t="s">
        <v>338</v>
      </c>
      <c r="AP52" s="36" t="s">
        <v>338</v>
      </c>
      <c r="AQ52" s="36" t="s">
        <v>338</v>
      </c>
      <c r="AR52" s="36" t="s">
        <v>338</v>
      </c>
      <c r="AS52" s="36" t="s">
        <v>338</v>
      </c>
      <c r="AT52" s="36" t="s">
        <v>338</v>
      </c>
      <c r="AU52" s="36" t="s">
        <v>338</v>
      </c>
      <c r="AV52" s="36" t="s">
        <v>338</v>
      </c>
      <c r="AW52" s="36" t="s">
        <v>338</v>
      </c>
      <c r="AX52" s="36" t="s">
        <v>338</v>
      </c>
      <c r="AY52" s="36" t="s">
        <v>338</v>
      </c>
      <c r="AZ52" s="36" t="s">
        <v>338</v>
      </c>
      <c r="BA52" s="36" t="s">
        <v>338</v>
      </c>
      <c r="BB52" s="36" t="s">
        <v>338</v>
      </c>
      <c r="BC52" s="36" t="s">
        <v>338</v>
      </c>
      <c r="BD52" s="36" t="s">
        <v>338</v>
      </c>
      <c r="BE52" s="36" t="s">
        <v>338</v>
      </c>
      <c r="BF52" s="36" t="s">
        <v>338</v>
      </c>
      <c r="BG52" s="36" t="s">
        <v>338</v>
      </c>
      <c r="BH52" s="36" t="s">
        <v>338</v>
      </c>
      <c r="BI52" s="36" t="s">
        <v>338</v>
      </c>
      <c r="BJ52" s="36" t="s">
        <v>338</v>
      </c>
      <c r="BK52" s="36" t="s">
        <v>338</v>
      </c>
      <c r="BL52" s="36" t="s">
        <v>338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338</v>
      </c>
      <c r="E53" s="36" t="s">
        <v>338</v>
      </c>
      <c r="F53" s="36" t="s">
        <v>338</v>
      </c>
      <c r="G53" s="36" t="s">
        <v>338</v>
      </c>
      <c r="H53" s="36" t="s">
        <v>338</v>
      </c>
      <c r="I53" s="36" t="s">
        <v>338</v>
      </c>
      <c r="J53" s="36" t="s">
        <v>338</v>
      </c>
      <c r="K53" s="36" t="s">
        <v>338</v>
      </c>
      <c r="L53" s="36" t="s">
        <v>338</v>
      </c>
      <c r="M53" s="36" t="s">
        <v>338</v>
      </c>
      <c r="N53" s="36" t="s">
        <v>338</v>
      </c>
      <c r="O53" s="36" t="s">
        <v>338</v>
      </c>
      <c r="P53" s="36" t="s">
        <v>338</v>
      </c>
      <c r="Q53" s="36" t="s">
        <v>338</v>
      </c>
      <c r="R53" s="36" t="s">
        <v>338</v>
      </c>
      <c r="S53" s="36" t="s">
        <v>338</v>
      </c>
      <c r="T53" s="36" t="s">
        <v>338</v>
      </c>
      <c r="U53" s="36" t="s">
        <v>338</v>
      </c>
      <c r="V53" s="36" t="s">
        <v>338</v>
      </c>
      <c r="W53" s="36" t="s">
        <v>338</v>
      </c>
      <c r="X53" s="36" t="s">
        <v>338</v>
      </c>
      <c r="Y53" s="36" t="s">
        <v>338</v>
      </c>
      <c r="Z53" s="36" t="s">
        <v>338</v>
      </c>
      <c r="AA53" s="36" t="s">
        <v>338</v>
      </c>
      <c r="AB53" s="36" t="s">
        <v>338</v>
      </c>
      <c r="AC53" s="36" t="s">
        <v>338</v>
      </c>
      <c r="AD53" s="36" t="s">
        <v>338</v>
      </c>
      <c r="AE53" s="36" t="s">
        <v>338</v>
      </c>
      <c r="AF53" s="36" t="s">
        <v>338</v>
      </c>
      <c r="AG53" s="36" t="s">
        <v>338</v>
      </c>
      <c r="AH53" s="36" t="s">
        <v>338</v>
      </c>
      <c r="AI53" s="36" t="s">
        <v>338</v>
      </c>
      <c r="AJ53" s="36" t="s">
        <v>338</v>
      </c>
      <c r="AK53" s="36" t="s">
        <v>338</v>
      </c>
      <c r="AL53" s="36" t="s">
        <v>338</v>
      </c>
      <c r="AM53" s="36" t="s">
        <v>338</v>
      </c>
      <c r="AN53" s="36" t="s">
        <v>338</v>
      </c>
      <c r="AO53" s="36" t="s">
        <v>338</v>
      </c>
      <c r="AP53" s="36" t="s">
        <v>338</v>
      </c>
      <c r="AQ53" s="36" t="s">
        <v>338</v>
      </c>
      <c r="AR53" s="36" t="s">
        <v>338</v>
      </c>
      <c r="AS53" s="36" t="s">
        <v>338</v>
      </c>
      <c r="AT53" s="36" t="s">
        <v>338</v>
      </c>
      <c r="AU53" s="36" t="s">
        <v>338</v>
      </c>
      <c r="AV53" s="36" t="s">
        <v>338</v>
      </c>
      <c r="AW53" s="36" t="s">
        <v>338</v>
      </c>
      <c r="AX53" s="36" t="s">
        <v>338</v>
      </c>
      <c r="AY53" s="36" t="s">
        <v>338</v>
      </c>
      <c r="AZ53" s="36" t="s">
        <v>338</v>
      </c>
      <c r="BA53" s="36" t="s">
        <v>338</v>
      </c>
      <c r="BB53" s="36" t="s">
        <v>338</v>
      </c>
      <c r="BC53" s="36" t="s">
        <v>338</v>
      </c>
      <c r="BD53" s="36" t="s">
        <v>338</v>
      </c>
      <c r="BE53" s="36" t="s">
        <v>338</v>
      </c>
      <c r="BF53" s="36" t="s">
        <v>338</v>
      </c>
      <c r="BG53" s="36" t="s">
        <v>338</v>
      </c>
      <c r="BH53" s="36" t="s">
        <v>338</v>
      </c>
      <c r="BI53" s="36" t="s">
        <v>338</v>
      </c>
      <c r="BJ53" s="36" t="s">
        <v>338</v>
      </c>
      <c r="BK53" s="36" t="s">
        <v>338</v>
      </c>
      <c r="BL53" s="36" t="s">
        <v>338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338</v>
      </c>
      <c r="E54" s="36" t="s">
        <v>338</v>
      </c>
      <c r="F54" s="36" t="s">
        <v>338</v>
      </c>
      <c r="G54" s="36" t="s">
        <v>338</v>
      </c>
      <c r="H54" s="36" t="s">
        <v>338</v>
      </c>
      <c r="I54" s="36" t="s">
        <v>338</v>
      </c>
      <c r="J54" s="36" t="s">
        <v>338</v>
      </c>
      <c r="K54" s="36" t="s">
        <v>338</v>
      </c>
      <c r="L54" s="36" t="s">
        <v>338</v>
      </c>
      <c r="M54" s="36" t="s">
        <v>338</v>
      </c>
      <c r="N54" s="36" t="s">
        <v>338</v>
      </c>
      <c r="O54" s="36" t="s">
        <v>338</v>
      </c>
      <c r="P54" s="36" t="s">
        <v>338</v>
      </c>
      <c r="Q54" s="36" t="s">
        <v>338</v>
      </c>
      <c r="R54" s="36" t="s">
        <v>338</v>
      </c>
      <c r="S54" s="36" t="s">
        <v>338</v>
      </c>
      <c r="T54" s="36" t="s">
        <v>338</v>
      </c>
      <c r="U54" s="36" t="s">
        <v>338</v>
      </c>
      <c r="V54" s="36" t="s">
        <v>338</v>
      </c>
      <c r="W54" s="36" t="s">
        <v>338</v>
      </c>
      <c r="X54" s="36" t="s">
        <v>338</v>
      </c>
      <c r="Y54" s="36" t="s">
        <v>338</v>
      </c>
      <c r="Z54" s="36" t="s">
        <v>338</v>
      </c>
      <c r="AA54" s="36" t="s">
        <v>338</v>
      </c>
      <c r="AB54" s="36" t="s">
        <v>338</v>
      </c>
      <c r="AC54" s="36" t="s">
        <v>338</v>
      </c>
      <c r="AD54" s="36" t="s">
        <v>338</v>
      </c>
      <c r="AE54" s="36" t="s">
        <v>338</v>
      </c>
      <c r="AF54" s="36" t="s">
        <v>338</v>
      </c>
      <c r="AG54" s="36" t="s">
        <v>338</v>
      </c>
      <c r="AH54" s="36" t="s">
        <v>338</v>
      </c>
      <c r="AI54" s="36" t="s">
        <v>338</v>
      </c>
      <c r="AJ54" s="36" t="s">
        <v>338</v>
      </c>
      <c r="AK54" s="36" t="s">
        <v>338</v>
      </c>
      <c r="AL54" s="36" t="s">
        <v>338</v>
      </c>
      <c r="AM54" s="36" t="s">
        <v>338</v>
      </c>
      <c r="AN54" s="36" t="s">
        <v>338</v>
      </c>
      <c r="AO54" s="36" t="s">
        <v>338</v>
      </c>
      <c r="AP54" s="36" t="s">
        <v>338</v>
      </c>
      <c r="AQ54" s="36" t="s">
        <v>338</v>
      </c>
      <c r="AR54" s="36" t="s">
        <v>338</v>
      </c>
      <c r="AS54" s="36" t="s">
        <v>338</v>
      </c>
      <c r="AT54" s="36" t="s">
        <v>338</v>
      </c>
      <c r="AU54" s="36" t="s">
        <v>338</v>
      </c>
      <c r="AV54" s="36" t="s">
        <v>338</v>
      </c>
      <c r="AW54" s="36" t="s">
        <v>338</v>
      </c>
      <c r="AX54" s="36" t="s">
        <v>338</v>
      </c>
      <c r="AY54" s="36" t="s">
        <v>338</v>
      </c>
      <c r="AZ54" s="36" t="s">
        <v>338</v>
      </c>
      <c r="BA54" s="36" t="s">
        <v>338</v>
      </c>
      <c r="BB54" s="36" t="s">
        <v>338</v>
      </c>
      <c r="BC54" s="36" t="s">
        <v>338</v>
      </c>
      <c r="BD54" s="36" t="s">
        <v>338</v>
      </c>
      <c r="BE54" s="36" t="s">
        <v>338</v>
      </c>
      <c r="BF54" s="36" t="s">
        <v>338</v>
      </c>
      <c r="BG54" s="36" t="s">
        <v>338</v>
      </c>
      <c r="BH54" s="36" t="s">
        <v>338</v>
      </c>
      <c r="BI54" s="36" t="s">
        <v>338</v>
      </c>
      <c r="BJ54" s="36" t="s">
        <v>338</v>
      </c>
      <c r="BK54" s="36" t="s">
        <v>338</v>
      </c>
      <c r="BL54" s="36" t="s">
        <v>338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338</v>
      </c>
      <c r="E55" s="36" t="s">
        <v>338</v>
      </c>
      <c r="F55" s="36" t="s">
        <v>338</v>
      </c>
      <c r="G55" s="36" t="s">
        <v>338</v>
      </c>
      <c r="H55" s="36" t="s">
        <v>338</v>
      </c>
      <c r="I55" s="36" t="s">
        <v>338</v>
      </c>
      <c r="J55" s="36" t="s">
        <v>338</v>
      </c>
      <c r="K55" s="36" t="s">
        <v>338</v>
      </c>
      <c r="L55" s="36" t="s">
        <v>338</v>
      </c>
      <c r="M55" s="36" t="s">
        <v>338</v>
      </c>
      <c r="N55" s="36" t="s">
        <v>338</v>
      </c>
      <c r="O55" s="36" t="s">
        <v>338</v>
      </c>
      <c r="P55" s="36" t="s">
        <v>338</v>
      </c>
      <c r="Q55" s="36" t="s">
        <v>338</v>
      </c>
      <c r="R55" s="36" t="s">
        <v>338</v>
      </c>
      <c r="S55" s="36" t="s">
        <v>338</v>
      </c>
      <c r="T55" s="36" t="s">
        <v>338</v>
      </c>
      <c r="U55" s="36" t="s">
        <v>338</v>
      </c>
      <c r="V55" s="36" t="s">
        <v>338</v>
      </c>
      <c r="W55" s="36" t="s">
        <v>338</v>
      </c>
      <c r="X55" s="36" t="s">
        <v>338</v>
      </c>
      <c r="Y55" s="36" t="s">
        <v>338</v>
      </c>
      <c r="Z55" s="36" t="s">
        <v>338</v>
      </c>
      <c r="AA55" s="36" t="s">
        <v>338</v>
      </c>
      <c r="AB55" s="36" t="s">
        <v>338</v>
      </c>
      <c r="AC55" s="36" t="s">
        <v>338</v>
      </c>
      <c r="AD55" s="36" t="s">
        <v>338</v>
      </c>
      <c r="AE55" s="36" t="s">
        <v>338</v>
      </c>
      <c r="AF55" s="36" t="s">
        <v>338</v>
      </c>
      <c r="AG55" s="36" t="s">
        <v>338</v>
      </c>
      <c r="AH55" s="36" t="s">
        <v>338</v>
      </c>
      <c r="AI55" s="36" t="s">
        <v>338</v>
      </c>
      <c r="AJ55" s="36" t="s">
        <v>338</v>
      </c>
      <c r="AK55" s="36" t="s">
        <v>338</v>
      </c>
      <c r="AL55" s="36" t="s">
        <v>338</v>
      </c>
      <c r="AM55" s="36" t="s">
        <v>338</v>
      </c>
      <c r="AN55" s="36" t="s">
        <v>338</v>
      </c>
      <c r="AO55" s="36" t="s">
        <v>338</v>
      </c>
      <c r="AP55" s="36" t="s">
        <v>338</v>
      </c>
      <c r="AQ55" s="36" t="s">
        <v>338</v>
      </c>
      <c r="AR55" s="36" t="s">
        <v>338</v>
      </c>
      <c r="AS55" s="36" t="s">
        <v>338</v>
      </c>
      <c r="AT55" s="36" t="s">
        <v>338</v>
      </c>
      <c r="AU55" s="36" t="s">
        <v>338</v>
      </c>
      <c r="AV55" s="36" t="s">
        <v>338</v>
      </c>
      <c r="AW55" s="36" t="s">
        <v>338</v>
      </c>
      <c r="AX55" s="36" t="s">
        <v>338</v>
      </c>
      <c r="AY55" s="36" t="s">
        <v>338</v>
      </c>
      <c r="AZ55" s="36" t="s">
        <v>338</v>
      </c>
      <c r="BA55" s="36" t="s">
        <v>338</v>
      </c>
      <c r="BB55" s="36" t="s">
        <v>338</v>
      </c>
      <c r="BC55" s="36" t="s">
        <v>338</v>
      </c>
      <c r="BD55" s="36" t="s">
        <v>338</v>
      </c>
      <c r="BE55" s="36" t="s">
        <v>338</v>
      </c>
      <c r="BF55" s="36" t="s">
        <v>338</v>
      </c>
      <c r="BG55" s="36" t="s">
        <v>338</v>
      </c>
      <c r="BH55" s="36" t="s">
        <v>338</v>
      </c>
      <c r="BI55" s="36" t="s">
        <v>338</v>
      </c>
      <c r="BJ55" s="36" t="s">
        <v>338</v>
      </c>
      <c r="BK55" s="36" t="s">
        <v>338</v>
      </c>
      <c r="BL55" s="36" t="s">
        <v>338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338</v>
      </c>
      <c r="E56" s="36" t="s">
        <v>338</v>
      </c>
      <c r="F56" s="36" t="s">
        <v>338</v>
      </c>
      <c r="G56" s="36" t="s">
        <v>338</v>
      </c>
      <c r="H56" s="36" t="s">
        <v>338</v>
      </c>
      <c r="I56" s="36" t="s">
        <v>338</v>
      </c>
      <c r="J56" s="36" t="s">
        <v>338</v>
      </c>
      <c r="K56" s="36" t="s">
        <v>338</v>
      </c>
      <c r="L56" s="36" t="s">
        <v>338</v>
      </c>
      <c r="M56" s="36" t="s">
        <v>338</v>
      </c>
      <c r="N56" s="36" t="s">
        <v>338</v>
      </c>
      <c r="O56" s="36" t="s">
        <v>338</v>
      </c>
      <c r="P56" s="36" t="s">
        <v>338</v>
      </c>
      <c r="Q56" s="36" t="s">
        <v>338</v>
      </c>
      <c r="R56" s="36" t="s">
        <v>338</v>
      </c>
      <c r="S56" s="36" t="s">
        <v>338</v>
      </c>
      <c r="T56" s="36" t="s">
        <v>338</v>
      </c>
      <c r="U56" s="36" t="s">
        <v>338</v>
      </c>
      <c r="V56" s="36" t="s">
        <v>338</v>
      </c>
      <c r="W56" s="36" t="s">
        <v>338</v>
      </c>
      <c r="X56" s="36" t="s">
        <v>338</v>
      </c>
      <c r="Y56" s="36" t="s">
        <v>338</v>
      </c>
      <c r="Z56" s="36" t="s">
        <v>338</v>
      </c>
      <c r="AA56" s="36" t="s">
        <v>338</v>
      </c>
      <c r="AB56" s="36" t="s">
        <v>338</v>
      </c>
      <c r="AC56" s="36" t="s">
        <v>338</v>
      </c>
      <c r="AD56" s="36" t="s">
        <v>338</v>
      </c>
      <c r="AE56" s="36" t="s">
        <v>338</v>
      </c>
      <c r="AF56" s="36" t="s">
        <v>338</v>
      </c>
      <c r="AG56" s="36" t="s">
        <v>338</v>
      </c>
      <c r="AH56" s="36" t="s">
        <v>338</v>
      </c>
      <c r="AI56" s="36" t="s">
        <v>338</v>
      </c>
      <c r="AJ56" s="36" t="s">
        <v>338</v>
      </c>
      <c r="AK56" s="36" t="s">
        <v>338</v>
      </c>
      <c r="AL56" s="36" t="s">
        <v>338</v>
      </c>
      <c r="AM56" s="36" t="s">
        <v>338</v>
      </c>
      <c r="AN56" s="36" t="s">
        <v>338</v>
      </c>
      <c r="AO56" s="36" t="s">
        <v>338</v>
      </c>
      <c r="AP56" s="36" t="s">
        <v>338</v>
      </c>
      <c r="AQ56" s="36" t="s">
        <v>338</v>
      </c>
      <c r="AR56" s="36" t="s">
        <v>338</v>
      </c>
      <c r="AS56" s="36" t="s">
        <v>338</v>
      </c>
      <c r="AT56" s="36" t="s">
        <v>338</v>
      </c>
      <c r="AU56" s="36" t="s">
        <v>338</v>
      </c>
      <c r="AV56" s="36" t="s">
        <v>338</v>
      </c>
      <c r="AW56" s="36" t="s">
        <v>338</v>
      </c>
      <c r="AX56" s="36" t="s">
        <v>338</v>
      </c>
      <c r="AY56" s="36" t="s">
        <v>338</v>
      </c>
      <c r="AZ56" s="36" t="s">
        <v>338</v>
      </c>
      <c r="BA56" s="36" t="s">
        <v>338</v>
      </c>
      <c r="BB56" s="36" t="s">
        <v>338</v>
      </c>
      <c r="BC56" s="36" t="s">
        <v>338</v>
      </c>
      <c r="BD56" s="36" t="s">
        <v>338</v>
      </c>
      <c r="BE56" s="36" t="s">
        <v>338</v>
      </c>
      <c r="BF56" s="36" t="s">
        <v>338</v>
      </c>
      <c r="BG56" s="36" t="s">
        <v>338</v>
      </c>
      <c r="BH56" s="36" t="s">
        <v>338</v>
      </c>
      <c r="BI56" s="36" t="s">
        <v>338</v>
      </c>
      <c r="BJ56" s="36" t="s">
        <v>338</v>
      </c>
      <c r="BK56" s="36" t="s">
        <v>338</v>
      </c>
      <c r="BL56" s="36" t="s">
        <v>338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338</v>
      </c>
      <c r="E57" s="36" t="s">
        <v>338</v>
      </c>
      <c r="F57" s="36" t="s">
        <v>338</v>
      </c>
      <c r="G57" s="36" t="s">
        <v>338</v>
      </c>
      <c r="H57" s="36" t="s">
        <v>338</v>
      </c>
      <c r="I57" s="36" t="s">
        <v>338</v>
      </c>
      <c r="J57" s="36" t="s">
        <v>338</v>
      </c>
      <c r="K57" s="36" t="s">
        <v>338</v>
      </c>
      <c r="L57" s="36" t="s">
        <v>338</v>
      </c>
      <c r="M57" s="36" t="s">
        <v>338</v>
      </c>
      <c r="N57" s="36" t="s">
        <v>338</v>
      </c>
      <c r="O57" s="36" t="s">
        <v>338</v>
      </c>
      <c r="P57" s="36" t="s">
        <v>338</v>
      </c>
      <c r="Q57" s="36" t="s">
        <v>338</v>
      </c>
      <c r="R57" s="36" t="s">
        <v>338</v>
      </c>
      <c r="S57" s="36" t="s">
        <v>338</v>
      </c>
      <c r="T57" s="36" t="s">
        <v>338</v>
      </c>
      <c r="U57" s="36" t="s">
        <v>338</v>
      </c>
      <c r="V57" s="36" t="s">
        <v>338</v>
      </c>
      <c r="W57" s="36" t="s">
        <v>338</v>
      </c>
      <c r="X57" s="36" t="s">
        <v>338</v>
      </c>
      <c r="Y57" s="36" t="s">
        <v>338</v>
      </c>
      <c r="Z57" s="36" t="s">
        <v>338</v>
      </c>
      <c r="AA57" s="36" t="s">
        <v>338</v>
      </c>
      <c r="AB57" s="36" t="s">
        <v>338</v>
      </c>
      <c r="AC57" s="36" t="s">
        <v>338</v>
      </c>
      <c r="AD57" s="36" t="s">
        <v>338</v>
      </c>
      <c r="AE57" s="36" t="s">
        <v>338</v>
      </c>
      <c r="AF57" s="36" t="s">
        <v>338</v>
      </c>
      <c r="AG57" s="36" t="s">
        <v>338</v>
      </c>
      <c r="AH57" s="36" t="s">
        <v>338</v>
      </c>
      <c r="AI57" s="36" t="s">
        <v>338</v>
      </c>
      <c r="AJ57" s="36" t="s">
        <v>338</v>
      </c>
      <c r="AK57" s="36" t="s">
        <v>338</v>
      </c>
      <c r="AL57" s="36" t="s">
        <v>338</v>
      </c>
      <c r="AM57" s="36" t="s">
        <v>338</v>
      </c>
      <c r="AN57" s="36" t="s">
        <v>338</v>
      </c>
      <c r="AO57" s="36" t="s">
        <v>338</v>
      </c>
      <c r="AP57" s="36" t="s">
        <v>338</v>
      </c>
      <c r="AQ57" s="36" t="s">
        <v>338</v>
      </c>
      <c r="AR57" s="36" t="s">
        <v>338</v>
      </c>
      <c r="AS57" s="36" t="s">
        <v>338</v>
      </c>
      <c r="AT57" s="36" t="s">
        <v>338</v>
      </c>
      <c r="AU57" s="36" t="s">
        <v>338</v>
      </c>
      <c r="AV57" s="36" t="s">
        <v>338</v>
      </c>
      <c r="AW57" s="36" t="s">
        <v>338</v>
      </c>
      <c r="AX57" s="36" t="s">
        <v>338</v>
      </c>
      <c r="AY57" s="36" t="s">
        <v>338</v>
      </c>
      <c r="AZ57" s="36" t="s">
        <v>338</v>
      </c>
      <c r="BA57" s="36" t="s">
        <v>338</v>
      </c>
      <c r="BB57" s="36" t="s">
        <v>338</v>
      </c>
      <c r="BC57" s="36" t="s">
        <v>338</v>
      </c>
      <c r="BD57" s="36" t="s">
        <v>338</v>
      </c>
      <c r="BE57" s="36" t="s">
        <v>338</v>
      </c>
      <c r="BF57" s="36" t="s">
        <v>338</v>
      </c>
      <c r="BG57" s="36" t="s">
        <v>338</v>
      </c>
      <c r="BH57" s="36" t="s">
        <v>338</v>
      </c>
      <c r="BI57" s="36" t="s">
        <v>338</v>
      </c>
      <c r="BJ57" s="36" t="s">
        <v>338</v>
      </c>
      <c r="BK57" s="36" t="s">
        <v>338</v>
      </c>
      <c r="BL57" s="36" t="s">
        <v>338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338</v>
      </c>
      <c r="E58" s="36" t="s">
        <v>338</v>
      </c>
      <c r="F58" s="36" t="s">
        <v>338</v>
      </c>
      <c r="G58" s="36" t="s">
        <v>338</v>
      </c>
      <c r="H58" s="36" t="s">
        <v>338</v>
      </c>
      <c r="I58" s="36" t="s">
        <v>338</v>
      </c>
      <c r="J58" s="36" t="s">
        <v>338</v>
      </c>
      <c r="K58" s="36" t="s">
        <v>338</v>
      </c>
      <c r="L58" s="36" t="s">
        <v>338</v>
      </c>
      <c r="M58" s="36" t="s">
        <v>338</v>
      </c>
      <c r="N58" s="36" t="s">
        <v>338</v>
      </c>
      <c r="O58" s="36" t="s">
        <v>338</v>
      </c>
      <c r="P58" s="36" t="s">
        <v>338</v>
      </c>
      <c r="Q58" s="36" t="s">
        <v>338</v>
      </c>
      <c r="R58" s="36" t="s">
        <v>338</v>
      </c>
      <c r="S58" s="36" t="s">
        <v>338</v>
      </c>
      <c r="T58" s="36" t="s">
        <v>338</v>
      </c>
      <c r="U58" s="36" t="s">
        <v>338</v>
      </c>
      <c r="V58" s="36" t="s">
        <v>338</v>
      </c>
      <c r="W58" s="36" t="s">
        <v>338</v>
      </c>
      <c r="X58" s="36" t="s">
        <v>338</v>
      </c>
      <c r="Y58" s="36" t="s">
        <v>338</v>
      </c>
      <c r="Z58" s="36" t="s">
        <v>338</v>
      </c>
      <c r="AA58" s="36" t="s">
        <v>338</v>
      </c>
      <c r="AB58" s="36" t="s">
        <v>338</v>
      </c>
      <c r="AC58" s="36" t="s">
        <v>338</v>
      </c>
      <c r="AD58" s="36" t="s">
        <v>338</v>
      </c>
      <c r="AE58" s="36" t="s">
        <v>338</v>
      </c>
      <c r="AF58" s="36" t="s">
        <v>338</v>
      </c>
      <c r="AG58" s="36" t="s">
        <v>338</v>
      </c>
      <c r="AH58" s="36" t="s">
        <v>338</v>
      </c>
      <c r="AI58" s="36" t="s">
        <v>338</v>
      </c>
      <c r="AJ58" s="36" t="s">
        <v>338</v>
      </c>
      <c r="AK58" s="36" t="s">
        <v>338</v>
      </c>
      <c r="AL58" s="36" t="s">
        <v>338</v>
      </c>
      <c r="AM58" s="36" t="s">
        <v>338</v>
      </c>
      <c r="AN58" s="36" t="s">
        <v>338</v>
      </c>
      <c r="AO58" s="36" t="s">
        <v>338</v>
      </c>
      <c r="AP58" s="36" t="s">
        <v>338</v>
      </c>
      <c r="AQ58" s="36" t="s">
        <v>338</v>
      </c>
      <c r="AR58" s="36" t="s">
        <v>338</v>
      </c>
      <c r="AS58" s="36" t="s">
        <v>338</v>
      </c>
      <c r="AT58" s="36" t="s">
        <v>338</v>
      </c>
      <c r="AU58" s="36" t="s">
        <v>338</v>
      </c>
      <c r="AV58" s="36" t="s">
        <v>338</v>
      </c>
      <c r="AW58" s="36" t="s">
        <v>338</v>
      </c>
      <c r="AX58" s="36" t="s">
        <v>338</v>
      </c>
      <c r="AY58" s="36" t="s">
        <v>338</v>
      </c>
      <c r="AZ58" s="36" t="s">
        <v>338</v>
      </c>
      <c r="BA58" s="36" t="s">
        <v>338</v>
      </c>
      <c r="BB58" s="36" t="s">
        <v>338</v>
      </c>
      <c r="BC58" s="36" t="s">
        <v>338</v>
      </c>
      <c r="BD58" s="36" t="s">
        <v>338</v>
      </c>
      <c r="BE58" s="36" t="s">
        <v>338</v>
      </c>
      <c r="BF58" s="36" t="s">
        <v>338</v>
      </c>
      <c r="BG58" s="36" t="s">
        <v>338</v>
      </c>
      <c r="BH58" s="36" t="s">
        <v>338</v>
      </c>
      <c r="BI58" s="36" t="s">
        <v>338</v>
      </c>
      <c r="BJ58" s="36" t="s">
        <v>338</v>
      </c>
      <c r="BK58" s="36" t="s">
        <v>338</v>
      </c>
      <c r="BL58" s="36" t="s">
        <v>338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338</v>
      </c>
      <c r="E59" s="36" t="s">
        <v>338</v>
      </c>
      <c r="F59" s="36" t="s">
        <v>338</v>
      </c>
      <c r="G59" s="36" t="s">
        <v>338</v>
      </c>
      <c r="H59" s="36" t="s">
        <v>338</v>
      </c>
      <c r="I59" s="36" t="s">
        <v>338</v>
      </c>
      <c r="J59" s="36" t="s">
        <v>338</v>
      </c>
      <c r="K59" s="36" t="s">
        <v>338</v>
      </c>
      <c r="L59" s="36" t="s">
        <v>338</v>
      </c>
      <c r="M59" s="36" t="s">
        <v>338</v>
      </c>
      <c r="N59" s="36" t="s">
        <v>338</v>
      </c>
      <c r="O59" s="36" t="s">
        <v>338</v>
      </c>
      <c r="P59" s="36" t="s">
        <v>338</v>
      </c>
      <c r="Q59" s="36" t="s">
        <v>338</v>
      </c>
      <c r="R59" s="36" t="s">
        <v>338</v>
      </c>
      <c r="S59" s="36" t="s">
        <v>338</v>
      </c>
      <c r="T59" s="36" t="s">
        <v>338</v>
      </c>
      <c r="U59" s="36" t="s">
        <v>338</v>
      </c>
      <c r="V59" s="36" t="s">
        <v>338</v>
      </c>
      <c r="W59" s="36" t="s">
        <v>338</v>
      </c>
      <c r="X59" s="36" t="s">
        <v>338</v>
      </c>
      <c r="Y59" s="36" t="s">
        <v>338</v>
      </c>
      <c r="Z59" s="36" t="s">
        <v>338</v>
      </c>
      <c r="AA59" s="36" t="s">
        <v>338</v>
      </c>
      <c r="AB59" s="36" t="s">
        <v>338</v>
      </c>
      <c r="AC59" s="36" t="s">
        <v>338</v>
      </c>
      <c r="AD59" s="36" t="s">
        <v>338</v>
      </c>
      <c r="AE59" s="36" t="s">
        <v>338</v>
      </c>
      <c r="AF59" s="36" t="s">
        <v>338</v>
      </c>
      <c r="AG59" s="36" t="s">
        <v>338</v>
      </c>
      <c r="AH59" s="36" t="s">
        <v>338</v>
      </c>
      <c r="AI59" s="36" t="s">
        <v>338</v>
      </c>
      <c r="AJ59" s="36" t="s">
        <v>338</v>
      </c>
      <c r="AK59" s="36" t="s">
        <v>338</v>
      </c>
      <c r="AL59" s="36" t="s">
        <v>338</v>
      </c>
      <c r="AM59" s="36" t="s">
        <v>338</v>
      </c>
      <c r="AN59" s="36" t="s">
        <v>338</v>
      </c>
      <c r="AO59" s="36" t="s">
        <v>338</v>
      </c>
      <c r="AP59" s="36" t="s">
        <v>338</v>
      </c>
      <c r="AQ59" s="36" t="s">
        <v>338</v>
      </c>
      <c r="AR59" s="36" t="s">
        <v>338</v>
      </c>
      <c r="AS59" s="36" t="s">
        <v>338</v>
      </c>
      <c r="AT59" s="36" t="s">
        <v>338</v>
      </c>
      <c r="AU59" s="36" t="s">
        <v>338</v>
      </c>
      <c r="AV59" s="36" t="s">
        <v>338</v>
      </c>
      <c r="AW59" s="36" t="s">
        <v>338</v>
      </c>
      <c r="AX59" s="36" t="s">
        <v>338</v>
      </c>
      <c r="AY59" s="36" t="s">
        <v>338</v>
      </c>
      <c r="AZ59" s="36" t="s">
        <v>338</v>
      </c>
      <c r="BA59" s="36" t="s">
        <v>338</v>
      </c>
      <c r="BB59" s="36" t="s">
        <v>338</v>
      </c>
      <c r="BC59" s="36" t="s">
        <v>338</v>
      </c>
      <c r="BD59" s="36" t="s">
        <v>338</v>
      </c>
      <c r="BE59" s="36" t="s">
        <v>338</v>
      </c>
      <c r="BF59" s="36" t="s">
        <v>338</v>
      </c>
      <c r="BG59" s="36" t="s">
        <v>338</v>
      </c>
      <c r="BH59" s="36" t="s">
        <v>338</v>
      </c>
      <c r="BI59" s="36" t="s">
        <v>338</v>
      </c>
      <c r="BJ59" s="36" t="s">
        <v>338</v>
      </c>
      <c r="BK59" s="36" t="s">
        <v>338</v>
      </c>
      <c r="BL59" s="36" t="s">
        <v>338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338</v>
      </c>
      <c r="E60" s="36" t="s">
        <v>338</v>
      </c>
      <c r="F60" s="36" t="s">
        <v>338</v>
      </c>
      <c r="G60" s="36" t="s">
        <v>338</v>
      </c>
      <c r="H60" s="36" t="s">
        <v>338</v>
      </c>
      <c r="I60" s="36" t="s">
        <v>338</v>
      </c>
      <c r="J60" s="36" t="s">
        <v>338</v>
      </c>
      <c r="K60" s="36" t="s">
        <v>338</v>
      </c>
      <c r="L60" s="36" t="s">
        <v>338</v>
      </c>
      <c r="M60" s="36" t="s">
        <v>338</v>
      </c>
      <c r="N60" s="36" t="s">
        <v>338</v>
      </c>
      <c r="O60" s="36" t="s">
        <v>338</v>
      </c>
      <c r="P60" s="36" t="s">
        <v>338</v>
      </c>
      <c r="Q60" s="36" t="s">
        <v>338</v>
      </c>
      <c r="R60" s="36" t="s">
        <v>338</v>
      </c>
      <c r="S60" s="36" t="s">
        <v>338</v>
      </c>
      <c r="T60" s="36" t="s">
        <v>338</v>
      </c>
      <c r="U60" s="36" t="s">
        <v>338</v>
      </c>
      <c r="V60" s="36" t="s">
        <v>338</v>
      </c>
      <c r="W60" s="36" t="s">
        <v>338</v>
      </c>
      <c r="X60" s="36" t="s">
        <v>338</v>
      </c>
      <c r="Y60" s="36" t="s">
        <v>338</v>
      </c>
      <c r="Z60" s="36" t="s">
        <v>338</v>
      </c>
      <c r="AA60" s="36" t="s">
        <v>338</v>
      </c>
      <c r="AB60" s="36" t="s">
        <v>338</v>
      </c>
      <c r="AC60" s="36" t="s">
        <v>338</v>
      </c>
      <c r="AD60" s="36" t="s">
        <v>338</v>
      </c>
      <c r="AE60" s="36" t="s">
        <v>338</v>
      </c>
      <c r="AF60" s="36" t="s">
        <v>338</v>
      </c>
      <c r="AG60" s="36" t="s">
        <v>338</v>
      </c>
      <c r="AH60" s="36" t="s">
        <v>338</v>
      </c>
      <c r="AI60" s="36" t="s">
        <v>338</v>
      </c>
      <c r="AJ60" s="36" t="s">
        <v>338</v>
      </c>
      <c r="AK60" s="36" t="s">
        <v>338</v>
      </c>
      <c r="AL60" s="36" t="s">
        <v>338</v>
      </c>
      <c r="AM60" s="36" t="s">
        <v>338</v>
      </c>
      <c r="AN60" s="36" t="s">
        <v>338</v>
      </c>
      <c r="AO60" s="36" t="s">
        <v>338</v>
      </c>
      <c r="AP60" s="36" t="s">
        <v>338</v>
      </c>
      <c r="AQ60" s="36" t="s">
        <v>338</v>
      </c>
      <c r="AR60" s="36" t="s">
        <v>338</v>
      </c>
      <c r="AS60" s="36" t="s">
        <v>338</v>
      </c>
      <c r="AT60" s="36" t="s">
        <v>338</v>
      </c>
      <c r="AU60" s="36" t="s">
        <v>338</v>
      </c>
      <c r="AV60" s="36" t="s">
        <v>338</v>
      </c>
      <c r="AW60" s="36" t="s">
        <v>338</v>
      </c>
      <c r="AX60" s="36" t="s">
        <v>338</v>
      </c>
      <c r="AY60" s="36" t="s">
        <v>338</v>
      </c>
      <c r="AZ60" s="36" t="s">
        <v>338</v>
      </c>
      <c r="BA60" s="36" t="s">
        <v>338</v>
      </c>
      <c r="BB60" s="36" t="s">
        <v>338</v>
      </c>
      <c r="BC60" s="36" t="s">
        <v>338</v>
      </c>
      <c r="BD60" s="36" t="s">
        <v>338</v>
      </c>
      <c r="BE60" s="36" t="s">
        <v>338</v>
      </c>
      <c r="BF60" s="36" t="s">
        <v>338</v>
      </c>
      <c r="BG60" s="36" t="s">
        <v>338</v>
      </c>
      <c r="BH60" s="36" t="s">
        <v>338</v>
      </c>
      <c r="BI60" s="36" t="s">
        <v>338</v>
      </c>
      <c r="BJ60" s="36" t="s">
        <v>338</v>
      </c>
      <c r="BK60" s="36" t="s">
        <v>338</v>
      </c>
      <c r="BL60" s="36" t="s">
        <v>338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338</v>
      </c>
      <c r="E61" s="36" t="s">
        <v>338</v>
      </c>
      <c r="F61" s="36" t="s">
        <v>338</v>
      </c>
      <c r="G61" s="36" t="s">
        <v>338</v>
      </c>
      <c r="H61" s="36" t="s">
        <v>338</v>
      </c>
      <c r="I61" s="36" t="s">
        <v>338</v>
      </c>
      <c r="J61" s="36" t="s">
        <v>338</v>
      </c>
      <c r="K61" s="36" t="s">
        <v>338</v>
      </c>
      <c r="L61" s="36" t="s">
        <v>338</v>
      </c>
      <c r="M61" s="36" t="s">
        <v>338</v>
      </c>
      <c r="N61" s="36" t="s">
        <v>338</v>
      </c>
      <c r="O61" s="36" t="s">
        <v>338</v>
      </c>
      <c r="P61" s="36" t="s">
        <v>338</v>
      </c>
      <c r="Q61" s="36" t="s">
        <v>338</v>
      </c>
      <c r="R61" s="36" t="s">
        <v>338</v>
      </c>
      <c r="S61" s="36" t="s">
        <v>338</v>
      </c>
      <c r="T61" s="36" t="s">
        <v>338</v>
      </c>
      <c r="U61" s="36" t="s">
        <v>338</v>
      </c>
      <c r="V61" s="36" t="s">
        <v>338</v>
      </c>
      <c r="W61" s="36" t="s">
        <v>338</v>
      </c>
      <c r="X61" s="36" t="s">
        <v>338</v>
      </c>
      <c r="Y61" s="36" t="s">
        <v>338</v>
      </c>
      <c r="Z61" s="36" t="s">
        <v>338</v>
      </c>
      <c r="AA61" s="36" t="s">
        <v>338</v>
      </c>
      <c r="AB61" s="36" t="s">
        <v>338</v>
      </c>
      <c r="AC61" s="36" t="s">
        <v>338</v>
      </c>
      <c r="AD61" s="36" t="s">
        <v>338</v>
      </c>
      <c r="AE61" s="36" t="s">
        <v>338</v>
      </c>
      <c r="AF61" s="36" t="s">
        <v>338</v>
      </c>
      <c r="AG61" s="36" t="s">
        <v>338</v>
      </c>
      <c r="AH61" s="36" t="s">
        <v>338</v>
      </c>
      <c r="AI61" s="36" t="s">
        <v>338</v>
      </c>
      <c r="AJ61" s="36" t="s">
        <v>338</v>
      </c>
      <c r="AK61" s="36" t="s">
        <v>338</v>
      </c>
      <c r="AL61" s="36" t="s">
        <v>338</v>
      </c>
      <c r="AM61" s="36" t="s">
        <v>338</v>
      </c>
      <c r="AN61" s="36" t="s">
        <v>338</v>
      </c>
      <c r="AO61" s="36" t="s">
        <v>338</v>
      </c>
      <c r="AP61" s="36" t="s">
        <v>338</v>
      </c>
      <c r="AQ61" s="36" t="s">
        <v>338</v>
      </c>
      <c r="AR61" s="36" t="s">
        <v>338</v>
      </c>
      <c r="AS61" s="36" t="s">
        <v>338</v>
      </c>
      <c r="AT61" s="36" t="s">
        <v>338</v>
      </c>
      <c r="AU61" s="36" t="s">
        <v>338</v>
      </c>
      <c r="AV61" s="36" t="s">
        <v>338</v>
      </c>
      <c r="AW61" s="36" t="s">
        <v>338</v>
      </c>
      <c r="AX61" s="36" t="s">
        <v>338</v>
      </c>
      <c r="AY61" s="36" t="s">
        <v>338</v>
      </c>
      <c r="AZ61" s="36" t="s">
        <v>338</v>
      </c>
      <c r="BA61" s="36" t="s">
        <v>338</v>
      </c>
      <c r="BB61" s="36" t="s">
        <v>338</v>
      </c>
      <c r="BC61" s="36" t="s">
        <v>338</v>
      </c>
      <c r="BD61" s="36" t="s">
        <v>338</v>
      </c>
      <c r="BE61" s="36" t="s">
        <v>338</v>
      </c>
      <c r="BF61" s="36" t="s">
        <v>338</v>
      </c>
      <c r="BG61" s="36" t="s">
        <v>338</v>
      </c>
      <c r="BH61" s="36" t="s">
        <v>338</v>
      </c>
      <c r="BI61" s="36" t="s">
        <v>338</v>
      </c>
      <c r="BJ61" s="36" t="s">
        <v>338</v>
      </c>
      <c r="BK61" s="36" t="s">
        <v>338</v>
      </c>
      <c r="BL61" s="36" t="s">
        <v>338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338</v>
      </c>
      <c r="E62" s="36" t="s">
        <v>338</v>
      </c>
      <c r="F62" s="36" t="s">
        <v>338</v>
      </c>
      <c r="G62" s="36" t="s">
        <v>338</v>
      </c>
      <c r="H62" s="36" t="s">
        <v>338</v>
      </c>
      <c r="I62" s="36" t="s">
        <v>338</v>
      </c>
      <c r="J62" s="36" t="s">
        <v>338</v>
      </c>
      <c r="K62" s="36" t="s">
        <v>338</v>
      </c>
      <c r="L62" s="36" t="s">
        <v>338</v>
      </c>
      <c r="M62" s="36" t="s">
        <v>338</v>
      </c>
      <c r="N62" s="36" t="s">
        <v>338</v>
      </c>
      <c r="O62" s="36" t="s">
        <v>338</v>
      </c>
      <c r="P62" s="36" t="s">
        <v>338</v>
      </c>
      <c r="Q62" s="36" t="s">
        <v>338</v>
      </c>
      <c r="R62" s="36" t="s">
        <v>338</v>
      </c>
      <c r="S62" s="36" t="s">
        <v>338</v>
      </c>
      <c r="T62" s="36" t="s">
        <v>338</v>
      </c>
      <c r="U62" s="36" t="s">
        <v>338</v>
      </c>
      <c r="V62" s="36" t="s">
        <v>338</v>
      </c>
      <c r="W62" s="36" t="s">
        <v>338</v>
      </c>
      <c r="X62" s="36" t="s">
        <v>338</v>
      </c>
      <c r="Y62" s="36" t="s">
        <v>338</v>
      </c>
      <c r="Z62" s="36" t="s">
        <v>338</v>
      </c>
      <c r="AA62" s="36" t="s">
        <v>338</v>
      </c>
      <c r="AB62" s="36" t="s">
        <v>338</v>
      </c>
      <c r="AC62" s="36" t="s">
        <v>338</v>
      </c>
      <c r="AD62" s="36" t="s">
        <v>338</v>
      </c>
      <c r="AE62" s="36" t="s">
        <v>338</v>
      </c>
      <c r="AF62" s="36" t="s">
        <v>338</v>
      </c>
      <c r="AG62" s="36" t="s">
        <v>338</v>
      </c>
      <c r="AH62" s="36" t="s">
        <v>338</v>
      </c>
      <c r="AI62" s="36" t="s">
        <v>338</v>
      </c>
      <c r="AJ62" s="36" t="s">
        <v>338</v>
      </c>
      <c r="AK62" s="36" t="s">
        <v>338</v>
      </c>
      <c r="AL62" s="36" t="s">
        <v>338</v>
      </c>
      <c r="AM62" s="36" t="s">
        <v>338</v>
      </c>
      <c r="AN62" s="36" t="s">
        <v>338</v>
      </c>
      <c r="AO62" s="36" t="s">
        <v>338</v>
      </c>
      <c r="AP62" s="36" t="s">
        <v>338</v>
      </c>
      <c r="AQ62" s="36" t="s">
        <v>338</v>
      </c>
      <c r="AR62" s="36" t="s">
        <v>338</v>
      </c>
      <c r="AS62" s="36" t="s">
        <v>338</v>
      </c>
      <c r="AT62" s="36" t="s">
        <v>338</v>
      </c>
      <c r="AU62" s="36" t="s">
        <v>338</v>
      </c>
      <c r="AV62" s="36" t="s">
        <v>338</v>
      </c>
      <c r="AW62" s="36" t="s">
        <v>338</v>
      </c>
      <c r="AX62" s="36" t="s">
        <v>338</v>
      </c>
      <c r="AY62" s="36" t="s">
        <v>338</v>
      </c>
      <c r="AZ62" s="36" t="s">
        <v>338</v>
      </c>
      <c r="BA62" s="36" t="s">
        <v>338</v>
      </c>
      <c r="BB62" s="36" t="s">
        <v>338</v>
      </c>
      <c r="BC62" s="36" t="s">
        <v>338</v>
      </c>
      <c r="BD62" s="36" t="s">
        <v>338</v>
      </c>
      <c r="BE62" s="36" t="s">
        <v>338</v>
      </c>
      <c r="BF62" s="36" t="s">
        <v>338</v>
      </c>
      <c r="BG62" s="36" t="s">
        <v>338</v>
      </c>
      <c r="BH62" s="36" t="s">
        <v>338</v>
      </c>
      <c r="BI62" s="36" t="s">
        <v>338</v>
      </c>
      <c r="BJ62" s="36" t="s">
        <v>338</v>
      </c>
      <c r="BK62" s="36" t="s">
        <v>338</v>
      </c>
      <c r="BL62" s="36" t="s">
        <v>338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338</v>
      </c>
      <c r="E63" s="36" t="s">
        <v>338</v>
      </c>
      <c r="F63" s="36" t="s">
        <v>338</v>
      </c>
      <c r="G63" s="36" t="s">
        <v>338</v>
      </c>
      <c r="H63" s="36" t="s">
        <v>338</v>
      </c>
      <c r="I63" s="36" t="s">
        <v>338</v>
      </c>
      <c r="J63" s="36" t="s">
        <v>338</v>
      </c>
      <c r="K63" s="36" t="s">
        <v>338</v>
      </c>
      <c r="L63" s="36" t="s">
        <v>338</v>
      </c>
      <c r="M63" s="36" t="s">
        <v>338</v>
      </c>
      <c r="N63" s="36" t="s">
        <v>338</v>
      </c>
      <c r="O63" s="36" t="s">
        <v>338</v>
      </c>
      <c r="P63" s="36" t="s">
        <v>338</v>
      </c>
      <c r="Q63" s="36" t="s">
        <v>338</v>
      </c>
      <c r="R63" s="36" t="s">
        <v>338</v>
      </c>
      <c r="S63" s="36" t="s">
        <v>338</v>
      </c>
      <c r="T63" s="36" t="s">
        <v>338</v>
      </c>
      <c r="U63" s="36" t="s">
        <v>338</v>
      </c>
      <c r="V63" s="36" t="s">
        <v>338</v>
      </c>
      <c r="W63" s="36" t="s">
        <v>338</v>
      </c>
      <c r="X63" s="36" t="s">
        <v>338</v>
      </c>
      <c r="Y63" s="36" t="s">
        <v>338</v>
      </c>
      <c r="Z63" s="36" t="s">
        <v>338</v>
      </c>
      <c r="AA63" s="36" t="s">
        <v>338</v>
      </c>
      <c r="AB63" s="36" t="s">
        <v>338</v>
      </c>
      <c r="AC63" s="36" t="s">
        <v>338</v>
      </c>
      <c r="AD63" s="36" t="s">
        <v>338</v>
      </c>
      <c r="AE63" s="36" t="s">
        <v>338</v>
      </c>
      <c r="AF63" s="36" t="s">
        <v>338</v>
      </c>
      <c r="AG63" s="36" t="s">
        <v>338</v>
      </c>
      <c r="AH63" s="36" t="s">
        <v>338</v>
      </c>
      <c r="AI63" s="36" t="s">
        <v>338</v>
      </c>
      <c r="AJ63" s="36" t="s">
        <v>338</v>
      </c>
      <c r="AK63" s="36" t="s">
        <v>338</v>
      </c>
      <c r="AL63" s="36" t="s">
        <v>338</v>
      </c>
      <c r="AM63" s="36" t="s">
        <v>338</v>
      </c>
      <c r="AN63" s="36" t="s">
        <v>338</v>
      </c>
      <c r="AO63" s="36" t="s">
        <v>338</v>
      </c>
      <c r="AP63" s="36" t="s">
        <v>338</v>
      </c>
      <c r="AQ63" s="36" t="s">
        <v>338</v>
      </c>
      <c r="AR63" s="36" t="s">
        <v>338</v>
      </c>
      <c r="AS63" s="36" t="s">
        <v>338</v>
      </c>
      <c r="AT63" s="36" t="s">
        <v>338</v>
      </c>
      <c r="AU63" s="36" t="s">
        <v>338</v>
      </c>
      <c r="AV63" s="36" t="s">
        <v>338</v>
      </c>
      <c r="AW63" s="36" t="s">
        <v>338</v>
      </c>
      <c r="AX63" s="36" t="s">
        <v>338</v>
      </c>
      <c r="AY63" s="36" t="s">
        <v>338</v>
      </c>
      <c r="AZ63" s="36" t="s">
        <v>338</v>
      </c>
      <c r="BA63" s="36" t="s">
        <v>338</v>
      </c>
      <c r="BB63" s="36" t="s">
        <v>338</v>
      </c>
      <c r="BC63" s="36" t="s">
        <v>338</v>
      </c>
      <c r="BD63" s="36" t="s">
        <v>338</v>
      </c>
      <c r="BE63" s="36" t="s">
        <v>338</v>
      </c>
      <c r="BF63" s="36" t="s">
        <v>338</v>
      </c>
      <c r="BG63" s="36" t="s">
        <v>338</v>
      </c>
      <c r="BH63" s="36" t="s">
        <v>338</v>
      </c>
      <c r="BI63" s="36" t="s">
        <v>338</v>
      </c>
      <c r="BJ63" s="36" t="s">
        <v>338</v>
      </c>
      <c r="BK63" s="36" t="s">
        <v>338</v>
      </c>
      <c r="BL63" s="36" t="s">
        <v>338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338</v>
      </c>
      <c r="E64" s="36" t="s">
        <v>338</v>
      </c>
      <c r="F64" s="36" t="s">
        <v>338</v>
      </c>
      <c r="G64" s="36" t="s">
        <v>338</v>
      </c>
      <c r="H64" s="36" t="s">
        <v>338</v>
      </c>
      <c r="I64" s="36" t="s">
        <v>338</v>
      </c>
      <c r="J64" s="36" t="s">
        <v>338</v>
      </c>
      <c r="K64" s="36" t="s">
        <v>338</v>
      </c>
      <c r="L64" s="36" t="s">
        <v>338</v>
      </c>
      <c r="M64" s="36" t="s">
        <v>338</v>
      </c>
      <c r="N64" s="36" t="s">
        <v>338</v>
      </c>
      <c r="O64" s="36" t="s">
        <v>338</v>
      </c>
      <c r="P64" s="36" t="s">
        <v>338</v>
      </c>
      <c r="Q64" s="36" t="s">
        <v>338</v>
      </c>
      <c r="R64" s="36" t="s">
        <v>338</v>
      </c>
      <c r="S64" s="36" t="s">
        <v>338</v>
      </c>
      <c r="T64" s="36" t="s">
        <v>338</v>
      </c>
      <c r="U64" s="36" t="s">
        <v>338</v>
      </c>
      <c r="V64" s="36" t="s">
        <v>338</v>
      </c>
      <c r="W64" s="36" t="s">
        <v>338</v>
      </c>
      <c r="X64" s="36" t="s">
        <v>338</v>
      </c>
      <c r="Y64" s="36" t="s">
        <v>338</v>
      </c>
      <c r="Z64" s="36" t="s">
        <v>338</v>
      </c>
      <c r="AA64" s="36" t="s">
        <v>338</v>
      </c>
      <c r="AB64" s="36" t="s">
        <v>338</v>
      </c>
      <c r="AC64" s="36" t="s">
        <v>338</v>
      </c>
      <c r="AD64" s="36" t="s">
        <v>338</v>
      </c>
      <c r="AE64" s="36" t="s">
        <v>338</v>
      </c>
      <c r="AF64" s="36" t="s">
        <v>338</v>
      </c>
      <c r="AG64" s="36" t="s">
        <v>338</v>
      </c>
      <c r="AH64" s="36" t="s">
        <v>338</v>
      </c>
      <c r="AI64" s="36" t="s">
        <v>338</v>
      </c>
      <c r="AJ64" s="36" t="s">
        <v>338</v>
      </c>
      <c r="AK64" s="36" t="s">
        <v>338</v>
      </c>
      <c r="AL64" s="36" t="s">
        <v>338</v>
      </c>
      <c r="AM64" s="36" t="s">
        <v>338</v>
      </c>
      <c r="AN64" s="36" t="s">
        <v>338</v>
      </c>
      <c r="AO64" s="36" t="s">
        <v>338</v>
      </c>
      <c r="AP64" s="36" t="s">
        <v>338</v>
      </c>
      <c r="AQ64" s="36" t="s">
        <v>338</v>
      </c>
      <c r="AR64" s="36" t="s">
        <v>338</v>
      </c>
      <c r="AS64" s="36" t="s">
        <v>338</v>
      </c>
      <c r="AT64" s="36" t="s">
        <v>338</v>
      </c>
      <c r="AU64" s="36" t="s">
        <v>338</v>
      </c>
      <c r="AV64" s="36" t="s">
        <v>338</v>
      </c>
      <c r="AW64" s="36" t="s">
        <v>338</v>
      </c>
      <c r="AX64" s="36" t="s">
        <v>338</v>
      </c>
      <c r="AY64" s="36" t="s">
        <v>338</v>
      </c>
      <c r="AZ64" s="36" t="s">
        <v>338</v>
      </c>
      <c r="BA64" s="36" t="s">
        <v>338</v>
      </c>
      <c r="BB64" s="36" t="s">
        <v>338</v>
      </c>
      <c r="BC64" s="36" t="s">
        <v>338</v>
      </c>
      <c r="BD64" s="36" t="s">
        <v>338</v>
      </c>
      <c r="BE64" s="36" t="s">
        <v>338</v>
      </c>
      <c r="BF64" s="36" t="s">
        <v>338</v>
      </c>
      <c r="BG64" s="36" t="s">
        <v>338</v>
      </c>
      <c r="BH64" s="36" t="s">
        <v>338</v>
      </c>
      <c r="BI64" s="36" t="s">
        <v>338</v>
      </c>
      <c r="BJ64" s="36" t="s">
        <v>338</v>
      </c>
      <c r="BK64" s="36" t="s">
        <v>338</v>
      </c>
      <c r="BL64" s="36" t="s">
        <v>338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338</v>
      </c>
      <c r="E65" s="36" t="s">
        <v>338</v>
      </c>
      <c r="F65" s="36" t="s">
        <v>338</v>
      </c>
      <c r="G65" s="36" t="s">
        <v>338</v>
      </c>
      <c r="H65" s="36" t="s">
        <v>338</v>
      </c>
      <c r="I65" s="36" t="s">
        <v>338</v>
      </c>
      <c r="J65" s="36" t="s">
        <v>338</v>
      </c>
      <c r="K65" s="36" t="s">
        <v>338</v>
      </c>
      <c r="L65" s="36" t="s">
        <v>338</v>
      </c>
      <c r="M65" s="36" t="s">
        <v>338</v>
      </c>
      <c r="N65" s="36" t="s">
        <v>338</v>
      </c>
      <c r="O65" s="36" t="s">
        <v>338</v>
      </c>
      <c r="P65" s="36" t="s">
        <v>338</v>
      </c>
      <c r="Q65" s="36" t="s">
        <v>338</v>
      </c>
      <c r="R65" s="36" t="s">
        <v>338</v>
      </c>
      <c r="S65" s="36" t="s">
        <v>338</v>
      </c>
      <c r="T65" s="36" t="s">
        <v>338</v>
      </c>
      <c r="U65" s="36" t="s">
        <v>338</v>
      </c>
      <c r="V65" s="36" t="s">
        <v>338</v>
      </c>
      <c r="W65" s="36" t="s">
        <v>338</v>
      </c>
      <c r="X65" s="36" t="s">
        <v>338</v>
      </c>
      <c r="Y65" s="36" t="s">
        <v>338</v>
      </c>
      <c r="Z65" s="36" t="s">
        <v>338</v>
      </c>
      <c r="AA65" s="36" t="s">
        <v>338</v>
      </c>
      <c r="AB65" s="36" t="s">
        <v>338</v>
      </c>
      <c r="AC65" s="36" t="s">
        <v>338</v>
      </c>
      <c r="AD65" s="36" t="s">
        <v>338</v>
      </c>
      <c r="AE65" s="36" t="s">
        <v>338</v>
      </c>
      <c r="AF65" s="36" t="s">
        <v>338</v>
      </c>
      <c r="AG65" s="36" t="s">
        <v>338</v>
      </c>
      <c r="AH65" s="36" t="s">
        <v>338</v>
      </c>
      <c r="AI65" s="36" t="s">
        <v>338</v>
      </c>
      <c r="AJ65" s="36" t="s">
        <v>338</v>
      </c>
      <c r="AK65" s="36" t="s">
        <v>338</v>
      </c>
      <c r="AL65" s="36" t="s">
        <v>338</v>
      </c>
      <c r="AM65" s="36" t="s">
        <v>338</v>
      </c>
      <c r="AN65" s="36" t="s">
        <v>338</v>
      </c>
      <c r="AO65" s="36" t="s">
        <v>338</v>
      </c>
      <c r="AP65" s="36" t="s">
        <v>338</v>
      </c>
      <c r="AQ65" s="36" t="s">
        <v>338</v>
      </c>
      <c r="AR65" s="36" t="s">
        <v>338</v>
      </c>
      <c r="AS65" s="36" t="s">
        <v>338</v>
      </c>
      <c r="AT65" s="36" t="s">
        <v>338</v>
      </c>
      <c r="AU65" s="36" t="s">
        <v>338</v>
      </c>
      <c r="AV65" s="36" t="s">
        <v>338</v>
      </c>
      <c r="AW65" s="36" t="s">
        <v>338</v>
      </c>
      <c r="AX65" s="36" t="s">
        <v>338</v>
      </c>
      <c r="AY65" s="36" t="s">
        <v>338</v>
      </c>
      <c r="AZ65" s="36" t="s">
        <v>338</v>
      </c>
      <c r="BA65" s="36" t="s">
        <v>338</v>
      </c>
      <c r="BB65" s="36" t="s">
        <v>338</v>
      </c>
      <c r="BC65" s="36" t="s">
        <v>338</v>
      </c>
      <c r="BD65" s="36" t="s">
        <v>338</v>
      </c>
      <c r="BE65" s="36" t="s">
        <v>338</v>
      </c>
      <c r="BF65" s="36" t="s">
        <v>338</v>
      </c>
      <c r="BG65" s="36" t="s">
        <v>338</v>
      </c>
      <c r="BH65" s="36" t="s">
        <v>338</v>
      </c>
      <c r="BI65" s="36" t="s">
        <v>338</v>
      </c>
      <c r="BJ65" s="36" t="s">
        <v>338</v>
      </c>
      <c r="BK65" s="36" t="s">
        <v>338</v>
      </c>
      <c r="BL65" s="36" t="s">
        <v>338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338</v>
      </c>
      <c r="E66" s="36" t="s">
        <v>338</v>
      </c>
      <c r="F66" s="36" t="s">
        <v>338</v>
      </c>
      <c r="G66" s="36" t="s">
        <v>338</v>
      </c>
      <c r="H66" s="36" t="s">
        <v>338</v>
      </c>
      <c r="I66" s="36" t="s">
        <v>338</v>
      </c>
      <c r="J66" s="36" t="s">
        <v>338</v>
      </c>
      <c r="K66" s="36" t="s">
        <v>338</v>
      </c>
      <c r="L66" s="36" t="s">
        <v>338</v>
      </c>
      <c r="M66" s="36" t="s">
        <v>338</v>
      </c>
      <c r="N66" s="36" t="s">
        <v>338</v>
      </c>
      <c r="O66" s="36" t="s">
        <v>338</v>
      </c>
      <c r="P66" s="36" t="s">
        <v>338</v>
      </c>
      <c r="Q66" s="36" t="s">
        <v>338</v>
      </c>
      <c r="R66" s="36" t="s">
        <v>338</v>
      </c>
      <c r="S66" s="36" t="s">
        <v>338</v>
      </c>
      <c r="T66" s="36" t="s">
        <v>338</v>
      </c>
      <c r="U66" s="36" t="s">
        <v>338</v>
      </c>
      <c r="V66" s="36" t="s">
        <v>338</v>
      </c>
      <c r="W66" s="36" t="s">
        <v>338</v>
      </c>
      <c r="X66" s="36" t="s">
        <v>338</v>
      </c>
      <c r="Y66" s="36" t="s">
        <v>338</v>
      </c>
      <c r="Z66" s="36" t="s">
        <v>338</v>
      </c>
      <c r="AA66" s="36" t="s">
        <v>338</v>
      </c>
      <c r="AB66" s="36" t="s">
        <v>338</v>
      </c>
      <c r="AC66" s="36" t="s">
        <v>338</v>
      </c>
      <c r="AD66" s="36" t="s">
        <v>338</v>
      </c>
      <c r="AE66" s="36" t="s">
        <v>338</v>
      </c>
      <c r="AF66" s="36" t="s">
        <v>338</v>
      </c>
      <c r="AG66" s="36" t="s">
        <v>338</v>
      </c>
      <c r="AH66" s="36" t="s">
        <v>338</v>
      </c>
      <c r="AI66" s="36" t="s">
        <v>338</v>
      </c>
      <c r="AJ66" s="36" t="s">
        <v>338</v>
      </c>
      <c r="AK66" s="36" t="s">
        <v>338</v>
      </c>
      <c r="AL66" s="36" t="s">
        <v>338</v>
      </c>
      <c r="AM66" s="36" t="s">
        <v>338</v>
      </c>
      <c r="AN66" s="36" t="s">
        <v>338</v>
      </c>
      <c r="AO66" s="36" t="s">
        <v>338</v>
      </c>
      <c r="AP66" s="36" t="s">
        <v>338</v>
      </c>
      <c r="AQ66" s="36" t="s">
        <v>338</v>
      </c>
      <c r="AR66" s="36" t="s">
        <v>338</v>
      </c>
      <c r="AS66" s="36" t="s">
        <v>338</v>
      </c>
      <c r="AT66" s="36" t="s">
        <v>338</v>
      </c>
      <c r="AU66" s="36" t="s">
        <v>338</v>
      </c>
      <c r="AV66" s="36" t="s">
        <v>338</v>
      </c>
      <c r="AW66" s="36" t="s">
        <v>338</v>
      </c>
      <c r="AX66" s="36" t="s">
        <v>338</v>
      </c>
      <c r="AY66" s="36" t="s">
        <v>338</v>
      </c>
      <c r="AZ66" s="36" t="s">
        <v>338</v>
      </c>
      <c r="BA66" s="36" t="s">
        <v>338</v>
      </c>
      <c r="BB66" s="36" t="s">
        <v>338</v>
      </c>
      <c r="BC66" s="36" t="s">
        <v>338</v>
      </c>
      <c r="BD66" s="36" t="s">
        <v>338</v>
      </c>
      <c r="BE66" s="36" t="s">
        <v>338</v>
      </c>
      <c r="BF66" s="36" t="s">
        <v>338</v>
      </c>
      <c r="BG66" s="36" t="s">
        <v>338</v>
      </c>
      <c r="BH66" s="36" t="s">
        <v>338</v>
      </c>
      <c r="BI66" s="36" t="s">
        <v>338</v>
      </c>
      <c r="BJ66" s="36" t="s">
        <v>338</v>
      </c>
      <c r="BK66" s="36" t="s">
        <v>338</v>
      </c>
      <c r="BL66" s="36" t="s">
        <v>338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338</v>
      </c>
      <c r="E67" s="36" t="s">
        <v>338</v>
      </c>
      <c r="F67" s="36" t="s">
        <v>338</v>
      </c>
      <c r="G67" s="36" t="s">
        <v>338</v>
      </c>
      <c r="H67" s="36" t="s">
        <v>338</v>
      </c>
      <c r="I67" s="36" t="s">
        <v>338</v>
      </c>
      <c r="J67" s="36" t="s">
        <v>338</v>
      </c>
      <c r="K67" s="36" t="s">
        <v>338</v>
      </c>
      <c r="L67" s="36" t="s">
        <v>338</v>
      </c>
      <c r="M67" s="36" t="s">
        <v>338</v>
      </c>
      <c r="N67" s="36" t="s">
        <v>338</v>
      </c>
      <c r="O67" s="36" t="s">
        <v>338</v>
      </c>
      <c r="P67" s="36" t="s">
        <v>338</v>
      </c>
      <c r="Q67" s="36" t="s">
        <v>338</v>
      </c>
      <c r="R67" s="36" t="s">
        <v>338</v>
      </c>
      <c r="S67" s="36" t="s">
        <v>338</v>
      </c>
      <c r="T67" s="36" t="s">
        <v>338</v>
      </c>
      <c r="U67" s="36" t="s">
        <v>338</v>
      </c>
      <c r="V67" s="36" t="s">
        <v>338</v>
      </c>
      <c r="W67" s="36" t="s">
        <v>338</v>
      </c>
      <c r="X67" s="36" t="s">
        <v>338</v>
      </c>
      <c r="Y67" s="36" t="s">
        <v>338</v>
      </c>
      <c r="Z67" s="36" t="s">
        <v>338</v>
      </c>
      <c r="AA67" s="36" t="s">
        <v>338</v>
      </c>
      <c r="AB67" s="36" t="s">
        <v>338</v>
      </c>
      <c r="AC67" s="36" t="s">
        <v>338</v>
      </c>
      <c r="AD67" s="36" t="s">
        <v>338</v>
      </c>
      <c r="AE67" s="36" t="s">
        <v>338</v>
      </c>
      <c r="AF67" s="36" t="s">
        <v>338</v>
      </c>
      <c r="AG67" s="36" t="s">
        <v>338</v>
      </c>
      <c r="AH67" s="36" t="s">
        <v>338</v>
      </c>
      <c r="AI67" s="36" t="s">
        <v>338</v>
      </c>
      <c r="AJ67" s="36" t="s">
        <v>338</v>
      </c>
      <c r="AK67" s="36" t="s">
        <v>338</v>
      </c>
      <c r="AL67" s="36" t="s">
        <v>338</v>
      </c>
      <c r="AM67" s="36" t="s">
        <v>338</v>
      </c>
      <c r="AN67" s="36" t="s">
        <v>338</v>
      </c>
      <c r="AO67" s="36" t="s">
        <v>338</v>
      </c>
      <c r="AP67" s="36" t="s">
        <v>338</v>
      </c>
      <c r="AQ67" s="36" t="s">
        <v>338</v>
      </c>
      <c r="AR67" s="36" t="s">
        <v>338</v>
      </c>
      <c r="AS67" s="36" t="s">
        <v>338</v>
      </c>
      <c r="AT67" s="36" t="s">
        <v>338</v>
      </c>
      <c r="AU67" s="36" t="s">
        <v>338</v>
      </c>
      <c r="AV67" s="36" t="s">
        <v>338</v>
      </c>
      <c r="AW67" s="36" t="s">
        <v>338</v>
      </c>
      <c r="AX67" s="36" t="s">
        <v>338</v>
      </c>
      <c r="AY67" s="36" t="s">
        <v>338</v>
      </c>
      <c r="AZ67" s="36" t="s">
        <v>338</v>
      </c>
      <c r="BA67" s="36" t="s">
        <v>338</v>
      </c>
      <c r="BB67" s="36" t="s">
        <v>338</v>
      </c>
      <c r="BC67" s="36" t="s">
        <v>338</v>
      </c>
      <c r="BD67" s="36" t="s">
        <v>338</v>
      </c>
      <c r="BE67" s="36" t="s">
        <v>338</v>
      </c>
      <c r="BF67" s="36" t="s">
        <v>338</v>
      </c>
      <c r="BG67" s="36" t="s">
        <v>338</v>
      </c>
      <c r="BH67" s="36" t="s">
        <v>338</v>
      </c>
      <c r="BI67" s="36" t="s">
        <v>338</v>
      </c>
      <c r="BJ67" s="36" t="s">
        <v>338</v>
      </c>
      <c r="BK67" s="36" t="s">
        <v>338</v>
      </c>
      <c r="BL67" s="36" t="s">
        <v>338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338</v>
      </c>
      <c r="E68" s="36" t="s">
        <v>338</v>
      </c>
      <c r="F68" s="36" t="s">
        <v>338</v>
      </c>
      <c r="G68" s="36" t="s">
        <v>338</v>
      </c>
      <c r="H68" s="36" t="s">
        <v>338</v>
      </c>
      <c r="I68" s="36" t="s">
        <v>338</v>
      </c>
      <c r="J68" s="36" t="s">
        <v>338</v>
      </c>
      <c r="K68" s="36" t="s">
        <v>338</v>
      </c>
      <c r="L68" s="36" t="s">
        <v>338</v>
      </c>
      <c r="M68" s="36" t="s">
        <v>338</v>
      </c>
      <c r="N68" s="36" t="s">
        <v>338</v>
      </c>
      <c r="O68" s="36" t="s">
        <v>338</v>
      </c>
      <c r="P68" s="36" t="s">
        <v>338</v>
      </c>
      <c r="Q68" s="36" t="s">
        <v>338</v>
      </c>
      <c r="R68" s="36" t="s">
        <v>338</v>
      </c>
      <c r="S68" s="36" t="s">
        <v>338</v>
      </c>
      <c r="T68" s="36" t="s">
        <v>338</v>
      </c>
      <c r="U68" s="36" t="s">
        <v>338</v>
      </c>
      <c r="V68" s="36" t="s">
        <v>338</v>
      </c>
      <c r="W68" s="36" t="s">
        <v>338</v>
      </c>
      <c r="X68" s="36" t="s">
        <v>338</v>
      </c>
      <c r="Y68" s="36" t="s">
        <v>338</v>
      </c>
      <c r="Z68" s="36" t="s">
        <v>338</v>
      </c>
      <c r="AA68" s="36" t="s">
        <v>338</v>
      </c>
      <c r="AB68" s="36" t="s">
        <v>338</v>
      </c>
      <c r="AC68" s="36" t="s">
        <v>338</v>
      </c>
      <c r="AD68" s="36" t="s">
        <v>338</v>
      </c>
      <c r="AE68" s="36" t="s">
        <v>338</v>
      </c>
      <c r="AF68" s="36" t="s">
        <v>338</v>
      </c>
      <c r="AG68" s="36" t="s">
        <v>338</v>
      </c>
      <c r="AH68" s="36" t="s">
        <v>338</v>
      </c>
      <c r="AI68" s="36" t="s">
        <v>338</v>
      </c>
      <c r="AJ68" s="36" t="s">
        <v>338</v>
      </c>
      <c r="AK68" s="36" t="s">
        <v>338</v>
      </c>
      <c r="AL68" s="36" t="s">
        <v>338</v>
      </c>
      <c r="AM68" s="36" t="s">
        <v>338</v>
      </c>
      <c r="AN68" s="36" t="s">
        <v>338</v>
      </c>
      <c r="AO68" s="36" t="s">
        <v>338</v>
      </c>
      <c r="AP68" s="36" t="s">
        <v>338</v>
      </c>
      <c r="AQ68" s="36" t="s">
        <v>338</v>
      </c>
      <c r="AR68" s="36" t="s">
        <v>338</v>
      </c>
      <c r="AS68" s="36" t="s">
        <v>338</v>
      </c>
      <c r="AT68" s="36" t="s">
        <v>338</v>
      </c>
      <c r="AU68" s="36" t="s">
        <v>338</v>
      </c>
      <c r="AV68" s="36" t="s">
        <v>338</v>
      </c>
      <c r="AW68" s="36" t="s">
        <v>338</v>
      </c>
      <c r="AX68" s="36" t="s">
        <v>338</v>
      </c>
      <c r="AY68" s="36" t="s">
        <v>338</v>
      </c>
      <c r="AZ68" s="36" t="s">
        <v>338</v>
      </c>
      <c r="BA68" s="36" t="s">
        <v>338</v>
      </c>
      <c r="BB68" s="36" t="s">
        <v>338</v>
      </c>
      <c r="BC68" s="36" t="s">
        <v>338</v>
      </c>
      <c r="BD68" s="36" t="s">
        <v>338</v>
      </c>
      <c r="BE68" s="36" t="s">
        <v>338</v>
      </c>
      <c r="BF68" s="36" t="s">
        <v>338</v>
      </c>
      <c r="BG68" s="36" t="s">
        <v>338</v>
      </c>
      <c r="BH68" s="36" t="s">
        <v>338</v>
      </c>
      <c r="BI68" s="36" t="s">
        <v>338</v>
      </c>
      <c r="BJ68" s="36" t="s">
        <v>338</v>
      </c>
      <c r="BK68" s="36" t="s">
        <v>338</v>
      </c>
      <c r="BL68" s="36" t="s">
        <v>338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338</v>
      </c>
      <c r="E69" s="36" t="s">
        <v>338</v>
      </c>
      <c r="F69" s="36" t="s">
        <v>338</v>
      </c>
      <c r="G69" s="36" t="s">
        <v>338</v>
      </c>
      <c r="H69" s="36" t="s">
        <v>338</v>
      </c>
      <c r="I69" s="36" t="s">
        <v>338</v>
      </c>
      <c r="J69" s="36" t="s">
        <v>338</v>
      </c>
      <c r="K69" s="36" t="s">
        <v>338</v>
      </c>
      <c r="L69" s="36" t="s">
        <v>338</v>
      </c>
      <c r="M69" s="36" t="s">
        <v>338</v>
      </c>
      <c r="N69" s="36" t="s">
        <v>338</v>
      </c>
      <c r="O69" s="36" t="s">
        <v>338</v>
      </c>
      <c r="P69" s="36" t="s">
        <v>338</v>
      </c>
      <c r="Q69" s="36" t="s">
        <v>338</v>
      </c>
      <c r="R69" s="36" t="s">
        <v>338</v>
      </c>
      <c r="S69" s="36" t="s">
        <v>338</v>
      </c>
      <c r="T69" s="36" t="s">
        <v>338</v>
      </c>
      <c r="U69" s="36" t="s">
        <v>338</v>
      </c>
      <c r="V69" s="36" t="s">
        <v>338</v>
      </c>
      <c r="W69" s="36" t="s">
        <v>338</v>
      </c>
      <c r="X69" s="36" t="s">
        <v>338</v>
      </c>
      <c r="Y69" s="36" t="s">
        <v>338</v>
      </c>
      <c r="Z69" s="36" t="s">
        <v>338</v>
      </c>
      <c r="AA69" s="36" t="s">
        <v>338</v>
      </c>
      <c r="AB69" s="36" t="s">
        <v>338</v>
      </c>
      <c r="AC69" s="36" t="s">
        <v>338</v>
      </c>
      <c r="AD69" s="36" t="s">
        <v>338</v>
      </c>
      <c r="AE69" s="36" t="s">
        <v>338</v>
      </c>
      <c r="AF69" s="36" t="s">
        <v>338</v>
      </c>
      <c r="AG69" s="36" t="s">
        <v>338</v>
      </c>
      <c r="AH69" s="36" t="s">
        <v>338</v>
      </c>
      <c r="AI69" s="36" t="s">
        <v>338</v>
      </c>
      <c r="AJ69" s="36" t="s">
        <v>338</v>
      </c>
      <c r="AK69" s="36" t="s">
        <v>338</v>
      </c>
      <c r="AL69" s="36" t="s">
        <v>338</v>
      </c>
      <c r="AM69" s="36" t="s">
        <v>338</v>
      </c>
      <c r="AN69" s="36" t="s">
        <v>338</v>
      </c>
      <c r="AO69" s="36" t="s">
        <v>338</v>
      </c>
      <c r="AP69" s="36" t="s">
        <v>338</v>
      </c>
      <c r="AQ69" s="36" t="s">
        <v>338</v>
      </c>
      <c r="AR69" s="36" t="s">
        <v>338</v>
      </c>
      <c r="AS69" s="36" t="s">
        <v>338</v>
      </c>
      <c r="AT69" s="36" t="s">
        <v>338</v>
      </c>
      <c r="AU69" s="36" t="s">
        <v>338</v>
      </c>
      <c r="AV69" s="36" t="s">
        <v>338</v>
      </c>
      <c r="AW69" s="36" t="s">
        <v>338</v>
      </c>
      <c r="AX69" s="36" t="s">
        <v>338</v>
      </c>
      <c r="AY69" s="36" t="s">
        <v>338</v>
      </c>
      <c r="AZ69" s="36" t="s">
        <v>338</v>
      </c>
      <c r="BA69" s="36" t="s">
        <v>338</v>
      </c>
      <c r="BB69" s="36" t="s">
        <v>338</v>
      </c>
      <c r="BC69" s="36" t="s">
        <v>338</v>
      </c>
      <c r="BD69" s="36" t="s">
        <v>338</v>
      </c>
      <c r="BE69" s="36" t="s">
        <v>338</v>
      </c>
      <c r="BF69" s="36" t="s">
        <v>338</v>
      </c>
      <c r="BG69" s="36" t="s">
        <v>338</v>
      </c>
      <c r="BH69" s="36" t="s">
        <v>338</v>
      </c>
      <c r="BI69" s="36" t="s">
        <v>338</v>
      </c>
      <c r="BJ69" s="36" t="s">
        <v>338</v>
      </c>
      <c r="BK69" s="36" t="s">
        <v>338</v>
      </c>
      <c r="BL69" s="36" t="s">
        <v>338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338</v>
      </c>
      <c r="E70" s="36" t="s">
        <v>338</v>
      </c>
      <c r="F70" s="36" t="s">
        <v>338</v>
      </c>
      <c r="G70" s="36" t="s">
        <v>338</v>
      </c>
      <c r="H70" s="36" t="s">
        <v>338</v>
      </c>
      <c r="I70" s="36" t="s">
        <v>338</v>
      </c>
      <c r="J70" s="36" t="s">
        <v>338</v>
      </c>
      <c r="K70" s="36" t="s">
        <v>338</v>
      </c>
      <c r="L70" s="36" t="s">
        <v>338</v>
      </c>
      <c r="M70" s="36" t="s">
        <v>338</v>
      </c>
      <c r="N70" s="36" t="s">
        <v>338</v>
      </c>
      <c r="O70" s="36" t="s">
        <v>338</v>
      </c>
      <c r="P70" s="36" t="s">
        <v>338</v>
      </c>
      <c r="Q70" s="36" t="s">
        <v>338</v>
      </c>
      <c r="R70" s="36" t="s">
        <v>338</v>
      </c>
      <c r="S70" s="36" t="s">
        <v>338</v>
      </c>
      <c r="T70" s="36" t="s">
        <v>338</v>
      </c>
      <c r="U70" s="36" t="s">
        <v>338</v>
      </c>
      <c r="V70" s="36" t="s">
        <v>338</v>
      </c>
      <c r="W70" s="36" t="s">
        <v>338</v>
      </c>
      <c r="X70" s="36" t="s">
        <v>338</v>
      </c>
      <c r="Y70" s="36" t="s">
        <v>338</v>
      </c>
      <c r="Z70" s="36" t="s">
        <v>338</v>
      </c>
      <c r="AA70" s="36" t="s">
        <v>338</v>
      </c>
      <c r="AB70" s="36" t="s">
        <v>338</v>
      </c>
      <c r="AC70" s="36" t="s">
        <v>338</v>
      </c>
      <c r="AD70" s="36" t="s">
        <v>338</v>
      </c>
      <c r="AE70" s="36" t="s">
        <v>338</v>
      </c>
      <c r="AF70" s="36" t="s">
        <v>338</v>
      </c>
      <c r="AG70" s="36" t="s">
        <v>338</v>
      </c>
      <c r="AH70" s="36" t="s">
        <v>338</v>
      </c>
      <c r="AI70" s="36" t="s">
        <v>338</v>
      </c>
      <c r="AJ70" s="36" t="s">
        <v>338</v>
      </c>
      <c r="AK70" s="36" t="s">
        <v>338</v>
      </c>
      <c r="AL70" s="36" t="s">
        <v>338</v>
      </c>
      <c r="AM70" s="36" t="s">
        <v>338</v>
      </c>
      <c r="AN70" s="36" t="s">
        <v>338</v>
      </c>
      <c r="AO70" s="36" t="s">
        <v>338</v>
      </c>
      <c r="AP70" s="36" t="s">
        <v>338</v>
      </c>
      <c r="AQ70" s="36" t="s">
        <v>338</v>
      </c>
      <c r="AR70" s="36" t="s">
        <v>338</v>
      </c>
      <c r="AS70" s="36" t="s">
        <v>338</v>
      </c>
      <c r="AT70" s="36" t="s">
        <v>338</v>
      </c>
      <c r="AU70" s="36" t="s">
        <v>338</v>
      </c>
      <c r="AV70" s="36" t="s">
        <v>338</v>
      </c>
      <c r="AW70" s="36" t="s">
        <v>338</v>
      </c>
      <c r="AX70" s="36" t="s">
        <v>338</v>
      </c>
      <c r="AY70" s="36" t="s">
        <v>338</v>
      </c>
      <c r="AZ70" s="36" t="s">
        <v>338</v>
      </c>
      <c r="BA70" s="36" t="s">
        <v>338</v>
      </c>
      <c r="BB70" s="36" t="s">
        <v>338</v>
      </c>
      <c r="BC70" s="36" t="s">
        <v>338</v>
      </c>
      <c r="BD70" s="36" t="s">
        <v>338</v>
      </c>
      <c r="BE70" s="36" t="s">
        <v>338</v>
      </c>
      <c r="BF70" s="36" t="s">
        <v>338</v>
      </c>
      <c r="BG70" s="36" t="s">
        <v>338</v>
      </c>
      <c r="BH70" s="36" t="s">
        <v>338</v>
      </c>
      <c r="BI70" s="36" t="s">
        <v>338</v>
      </c>
      <c r="BJ70" s="36" t="s">
        <v>338</v>
      </c>
      <c r="BK70" s="36" t="s">
        <v>338</v>
      </c>
      <c r="BL70" s="36" t="s">
        <v>338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338</v>
      </c>
      <c r="E71" s="36" t="s">
        <v>338</v>
      </c>
      <c r="F71" s="36" t="s">
        <v>338</v>
      </c>
      <c r="G71" s="36" t="s">
        <v>338</v>
      </c>
      <c r="H71" s="36" t="s">
        <v>338</v>
      </c>
      <c r="I71" s="36" t="s">
        <v>338</v>
      </c>
      <c r="J71" s="36" t="s">
        <v>338</v>
      </c>
      <c r="K71" s="36" t="s">
        <v>338</v>
      </c>
      <c r="L71" s="36" t="s">
        <v>338</v>
      </c>
      <c r="M71" s="36" t="s">
        <v>338</v>
      </c>
      <c r="N71" s="36" t="s">
        <v>338</v>
      </c>
      <c r="O71" s="36" t="s">
        <v>338</v>
      </c>
      <c r="P71" s="36" t="s">
        <v>338</v>
      </c>
      <c r="Q71" s="36" t="s">
        <v>338</v>
      </c>
      <c r="R71" s="36" t="s">
        <v>338</v>
      </c>
      <c r="S71" s="36" t="s">
        <v>338</v>
      </c>
      <c r="T71" s="36" t="s">
        <v>338</v>
      </c>
      <c r="U71" s="36" t="s">
        <v>338</v>
      </c>
      <c r="V71" s="36" t="s">
        <v>338</v>
      </c>
      <c r="W71" s="36" t="s">
        <v>338</v>
      </c>
      <c r="X71" s="36" t="s">
        <v>338</v>
      </c>
      <c r="Y71" s="36" t="s">
        <v>338</v>
      </c>
      <c r="Z71" s="36" t="s">
        <v>338</v>
      </c>
      <c r="AA71" s="36" t="s">
        <v>338</v>
      </c>
      <c r="AB71" s="36" t="s">
        <v>338</v>
      </c>
      <c r="AC71" s="36" t="s">
        <v>338</v>
      </c>
      <c r="AD71" s="36" t="s">
        <v>338</v>
      </c>
      <c r="AE71" s="36" t="s">
        <v>338</v>
      </c>
      <c r="AF71" s="36" t="s">
        <v>338</v>
      </c>
      <c r="AG71" s="36" t="s">
        <v>338</v>
      </c>
      <c r="AH71" s="36" t="s">
        <v>338</v>
      </c>
      <c r="AI71" s="36" t="s">
        <v>338</v>
      </c>
      <c r="AJ71" s="36" t="s">
        <v>338</v>
      </c>
      <c r="AK71" s="36" t="s">
        <v>338</v>
      </c>
      <c r="AL71" s="36" t="s">
        <v>338</v>
      </c>
      <c r="AM71" s="36" t="s">
        <v>338</v>
      </c>
      <c r="AN71" s="36" t="s">
        <v>338</v>
      </c>
      <c r="AO71" s="36" t="s">
        <v>338</v>
      </c>
      <c r="AP71" s="36" t="s">
        <v>338</v>
      </c>
      <c r="AQ71" s="36" t="s">
        <v>338</v>
      </c>
      <c r="AR71" s="36" t="s">
        <v>338</v>
      </c>
      <c r="AS71" s="36" t="s">
        <v>338</v>
      </c>
      <c r="AT71" s="36" t="s">
        <v>338</v>
      </c>
      <c r="AU71" s="36" t="s">
        <v>338</v>
      </c>
      <c r="AV71" s="36" t="s">
        <v>338</v>
      </c>
      <c r="AW71" s="36" t="s">
        <v>338</v>
      </c>
      <c r="AX71" s="36" t="s">
        <v>338</v>
      </c>
      <c r="AY71" s="36" t="s">
        <v>338</v>
      </c>
      <c r="AZ71" s="36" t="s">
        <v>338</v>
      </c>
      <c r="BA71" s="36" t="s">
        <v>338</v>
      </c>
      <c r="BB71" s="36" t="s">
        <v>338</v>
      </c>
      <c r="BC71" s="36" t="s">
        <v>338</v>
      </c>
      <c r="BD71" s="36" t="s">
        <v>338</v>
      </c>
      <c r="BE71" s="36" t="s">
        <v>338</v>
      </c>
      <c r="BF71" s="36" t="s">
        <v>338</v>
      </c>
      <c r="BG71" s="36" t="s">
        <v>338</v>
      </c>
      <c r="BH71" s="36" t="s">
        <v>338</v>
      </c>
      <c r="BI71" s="36" t="s">
        <v>338</v>
      </c>
      <c r="BJ71" s="36" t="s">
        <v>338</v>
      </c>
      <c r="BK71" s="36" t="s">
        <v>338</v>
      </c>
      <c r="BL71" s="36" t="s">
        <v>338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338</v>
      </c>
      <c r="E72" s="36" t="s">
        <v>338</v>
      </c>
      <c r="F72" s="36" t="s">
        <v>338</v>
      </c>
      <c r="G72" s="36" t="s">
        <v>338</v>
      </c>
      <c r="H72" s="36" t="s">
        <v>338</v>
      </c>
      <c r="I72" s="36" t="s">
        <v>338</v>
      </c>
      <c r="J72" s="36" t="s">
        <v>338</v>
      </c>
      <c r="K72" s="36" t="s">
        <v>338</v>
      </c>
      <c r="L72" s="36" t="s">
        <v>338</v>
      </c>
      <c r="M72" s="36" t="s">
        <v>338</v>
      </c>
      <c r="N72" s="36" t="s">
        <v>338</v>
      </c>
      <c r="O72" s="36" t="s">
        <v>338</v>
      </c>
      <c r="P72" s="36" t="s">
        <v>338</v>
      </c>
      <c r="Q72" s="36" t="s">
        <v>338</v>
      </c>
      <c r="R72" s="36" t="s">
        <v>338</v>
      </c>
      <c r="S72" s="36" t="s">
        <v>338</v>
      </c>
      <c r="T72" s="36" t="s">
        <v>338</v>
      </c>
      <c r="U72" s="36" t="s">
        <v>338</v>
      </c>
      <c r="V72" s="36" t="s">
        <v>338</v>
      </c>
      <c r="W72" s="36" t="s">
        <v>338</v>
      </c>
      <c r="X72" s="36" t="s">
        <v>338</v>
      </c>
      <c r="Y72" s="36" t="s">
        <v>338</v>
      </c>
      <c r="Z72" s="36" t="s">
        <v>338</v>
      </c>
      <c r="AA72" s="36" t="s">
        <v>338</v>
      </c>
      <c r="AB72" s="36" t="s">
        <v>338</v>
      </c>
      <c r="AC72" s="36" t="s">
        <v>338</v>
      </c>
      <c r="AD72" s="36" t="s">
        <v>338</v>
      </c>
      <c r="AE72" s="36" t="s">
        <v>338</v>
      </c>
      <c r="AF72" s="36" t="s">
        <v>338</v>
      </c>
      <c r="AG72" s="36" t="s">
        <v>338</v>
      </c>
      <c r="AH72" s="36" t="s">
        <v>338</v>
      </c>
      <c r="AI72" s="36" t="s">
        <v>338</v>
      </c>
      <c r="AJ72" s="36" t="s">
        <v>338</v>
      </c>
      <c r="AK72" s="36" t="s">
        <v>338</v>
      </c>
      <c r="AL72" s="36" t="s">
        <v>338</v>
      </c>
      <c r="AM72" s="36" t="s">
        <v>338</v>
      </c>
      <c r="AN72" s="36" t="s">
        <v>338</v>
      </c>
      <c r="AO72" s="36" t="s">
        <v>338</v>
      </c>
      <c r="AP72" s="36" t="s">
        <v>338</v>
      </c>
      <c r="AQ72" s="36" t="s">
        <v>338</v>
      </c>
      <c r="AR72" s="36" t="s">
        <v>338</v>
      </c>
      <c r="AS72" s="36" t="s">
        <v>338</v>
      </c>
      <c r="AT72" s="36" t="s">
        <v>338</v>
      </c>
      <c r="AU72" s="36" t="s">
        <v>338</v>
      </c>
      <c r="AV72" s="36" t="s">
        <v>338</v>
      </c>
      <c r="AW72" s="36" t="s">
        <v>338</v>
      </c>
      <c r="AX72" s="36" t="s">
        <v>338</v>
      </c>
      <c r="AY72" s="36" t="s">
        <v>338</v>
      </c>
      <c r="AZ72" s="36" t="s">
        <v>338</v>
      </c>
      <c r="BA72" s="36" t="s">
        <v>338</v>
      </c>
      <c r="BB72" s="36" t="s">
        <v>338</v>
      </c>
      <c r="BC72" s="36" t="s">
        <v>338</v>
      </c>
      <c r="BD72" s="36" t="s">
        <v>338</v>
      </c>
      <c r="BE72" s="36" t="s">
        <v>338</v>
      </c>
      <c r="BF72" s="36" t="s">
        <v>338</v>
      </c>
      <c r="BG72" s="36" t="s">
        <v>338</v>
      </c>
      <c r="BH72" s="36" t="s">
        <v>338</v>
      </c>
      <c r="BI72" s="36" t="s">
        <v>338</v>
      </c>
      <c r="BJ72" s="36" t="s">
        <v>338</v>
      </c>
      <c r="BK72" s="36" t="s">
        <v>338</v>
      </c>
      <c r="BL72" s="36" t="s">
        <v>338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338</v>
      </c>
      <c r="E73" s="36" t="s">
        <v>338</v>
      </c>
      <c r="F73" s="36" t="s">
        <v>338</v>
      </c>
      <c r="G73" s="36" t="s">
        <v>338</v>
      </c>
      <c r="H73" s="36" t="s">
        <v>338</v>
      </c>
      <c r="I73" s="36" t="s">
        <v>338</v>
      </c>
      <c r="J73" s="36" t="s">
        <v>338</v>
      </c>
      <c r="K73" s="36" t="s">
        <v>338</v>
      </c>
      <c r="L73" s="36" t="s">
        <v>338</v>
      </c>
      <c r="M73" s="36" t="s">
        <v>338</v>
      </c>
      <c r="N73" s="36" t="s">
        <v>338</v>
      </c>
      <c r="O73" s="36" t="s">
        <v>338</v>
      </c>
      <c r="P73" s="36" t="s">
        <v>338</v>
      </c>
      <c r="Q73" s="36" t="s">
        <v>338</v>
      </c>
      <c r="R73" s="36" t="s">
        <v>338</v>
      </c>
      <c r="S73" s="36" t="s">
        <v>338</v>
      </c>
      <c r="T73" s="36" t="s">
        <v>338</v>
      </c>
      <c r="U73" s="36" t="s">
        <v>338</v>
      </c>
      <c r="V73" s="36" t="s">
        <v>338</v>
      </c>
      <c r="W73" s="36" t="s">
        <v>338</v>
      </c>
      <c r="X73" s="36" t="s">
        <v>338</v>
      </c>
      <c r="Y73" s="36" t="s">
        <v>338</v>
      </c>
      <c r="Z73" s="36" t="s">
        <v>338</v>
      </c>
      <c r="AA73" s="36" t="s">
        <v>338</v>
      </c>
      <c r="AB73" s="36" t="s">
        <v>338</v>
      </c>
      <c r="AC73" s="36" t="s">
        <v>338</v>
      </c>
      <c r="AD73" s="36" t="s">
        <v>338</v>
      </c>
      <c r="AE73" s="36" t="s">
        <v>338</v>
      </c>
      <c r="AF73" s="36" t="s">
        <v>338</v>
      </c>
      <c r="AG73" s="36" t="s">
        <v>338</v>
      </c>
      <c r="AH73" s="36" t="s">
        <v>338</v>
      </c>
      <c r="AI73" s="36" t="s">
        <v>338</v>
      </c>
      <c r="AJ73" s="36" t="s">
        <v>338</v>
      </c>
      <c r="AK73" s="36" t="s">
        <v>338</v>
      </c>
      <c r="AL73" s="36" t="s">
        <v>338</v>
      </c>
      <c r="AM73" s="36" t="s">
        <v>338</v>
      </c>
      <c r="AN73" s="36" t="s">
        <v>338</v>
      </c>
      <c r="AO73" s="36" t="s">
        <v>338</v>
      </c>
      <c r="AP73" s="36" t="s">
        <v>338</v>
      </c>
      <c r="AQ73" s="36" t="s">
        <v>338</v>
      </c>
      <c r="AR73" s="36" t="s">
        <v>338</v>
      </c>
      <c r="AS73" s="36" t="s">
        <v>338</v>
      </c>
      <c r="AT73" s="36" t="s">
        <v>338</v>
      </c>
      <c r="AU73" s="36" t="s">
        <v>338</v>
      </c>
      <c r="AV73" s="36" t="s">
        <v>338</v>
      </c>
      <c r="AW73" s="36" t="s">
        <v>338</v>
      </c>
      <c r="AX73" s="36" t="s">
        <v>338</v>
      </c>
      <c r="AY73" s="36" t="s">
        <v>338</v>
      </c>
      <c r="AZ73" s="36" t="s">
        <v>338</v>
      </c>
      <c r="BA73" s="36" t="s">
        <v>338</v>
      </c>
      <c r="BB73" s="36" t="s">
        <v>338</v>
      </c>
      <c r="BC73" s="36" t="s">
        <v>338</v>
      </c>
      <c r="BD73" s="36" t="s">
        <v>338</v>
      </c>
      <c r="BE73" s="36" t="s">
        <v>338</v>
      </c>
      <c r="BF73" s="36" t="s">
        <v>338</v>
      </c>
      <c r="BG73" s="36" t="s">
        <v>338</v>
      </c>
      <c r="BH73" s="36" t="s">
        <v>338</v>
      </c>
      <c r="BI73" s="36" t="s">
        <v>338</v>
      </c>
      <c r="BJ73" s="36" t="s">
        <v>338</v>
      </c>
      <c r="BK73" s="36" t="s">
        <v>338</v>
      </c>
      <c r="BL73" s="36" t="s">
        <v>338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338</v>
      </c>
      <c r="E74" s="36" t="s">
        <v>338</v>
      </c>
      <c r="F74" s="36" t="s">
        <v>338</v>
      </c>
      <c r="G74" s="36" t="s">
        <v>338</v>
      </c>
      <c r="H74" s="36" t="s">
        <v>338</v>
      </c>
      <c r="I74" s="36" t="s">
        <v>338</v>
      </c>
      <c r="J74" s="36" t="s">
        <v>338</v>
      </c>
      <c r="K74" s="36" t="s">
        <v>338</v>
      </c>
      <c r="L74" s="36" t="s">
        <v>338</v>
      </c>
      <c r="M74" s="36" t="s">
        <v>338</v>
      </c>
      <c r="N74" s="36" t="s">
        <v>338</v>
      </c>
      <c r="O74" s="36" t="s">
        <v>338</v>
      </c>
      <c r="P74" s="36" t="s">
        <v>338</v>
      </c>
      <c r="Q74" s="36" t="s">
        <v>338</v>
      </c>
      <c r="R74" s="36" t="s">
        <v>338</v>
      </c>
      <c r="S74" s="36" t="s">
        <v>338</v>
      </c>
      <c r="T74" s="36" t="s">
        <v>338</v>
      </c>
      <c r="U74" s="36" t="s">
        <v>338</v>
      </c>
      <c r="V74" s="36" t="s">
        <v>338</v>
      </c>
      <c r="W74" s="36" t="s">
        <v>338</v>
      </c>
      <c r="X74" s="36" t="s">
        <v>338</v>
      </c>
      <c r="Y74" s="36" t="s">
        <v>338</v>
      </c>
      <c r="Z74" s="36" t="s">
        <v>338</v>
      </c>
      <c r="AA74" s="36" t="s">
        <v>338</v>
      </c>
      <c r="AB74" s="36" t="s">
        <v>338</v>
      </c>
      <c r="AC74" s="36" t="s">
        <v>338</v>
      </c>
      <c r="AD74" s="36" t="s">
        <v>338</v>
      </c>
      <c r="AE74" s="36" t="s">
        <v>338</v>
      </c>
      <c r="AF74" s="36" t="s">
        <v>338</v>
      </c>
      <c r="AG74" s="36" t="s">
        <v>338</v>
      </c>
      <c r="AH74" s="36" t="s">
        <v>338</v>
      </c>
      <c r="AI74" s="36" t="s">
        <v>338</v>
      </c>
      <c r="AJ74" s="36" t="s">
        <v>338</v>
      </c>
      <c r="AK74" s="36" t="s">
        <v>338</v>
      </c>
      <c r="AL74" s="36" t="s">
        <v>338</v>
      </c>
      <c r="AM74" s="36" t="s">
        <v>338</v>
      </c>
      <c r="AN74" s="36" t="s">
        <v>338</v>
      </c>
      <c r="AO74" s="36" t="s">
        <v>338</v>
      </c>
      <c r="AP74" s="36" t="s">
        <v>338</v>
      </c>
      <c r="AQ74" s="36" t="s">
        <v>338</v>
      </c>
      <c r="AR74" s="36" t="s">
        <v>338</v>
      </c>
      <c r="AS74" s="36" t="s">
        <v>338</v>
      </c>
      <c r="AT74" s="36" t="s">
        <v>338</v>
      </c>
      <c r="AU74" s="36" t="s">
        <v>338</v>
      </c>
      <c r="AV74" s="36" t="s">
        <v>338</v>
      </c>
      <c r="AW74" s="36" t="s">
        <v>338</v>
      </c>
      <c r="AX74" s="36" t="s">
        <v>338</v>
      </c>
      <c r="AY74" s="36" t="s">
        <v>338</v>
      </c>
      <c r="AZ74" s="36" t="s">
        <v>338</v>
      </c>
      <c r="BA74" s="36" t="s">
        <v>338</v>
      </c>
      <c r="BB74" s="36" t="s">
        <v>338</v>
      </c>
      <c r="BC74" s="36" t="s">
        <v>338</v>
      </c>
      <c r="BD74" s="36" t="s">
        <v>338</v>
      </c>
      <c r="BE74" s="36" t="s">
        <v>338</v>
      </c>
      <c r="BF74" s="36" t="s">
        <v>338</v>
      </c>
      <c r="BG74" s="36" t="s">
        <v>338</v>
      </c>
      <c r="BH74" s="36" t="s">
        <v>338</v>
      </c>
      <c r="BI74" s="36" t="s">
        <v>338</v>
      </c>
      <c r="BJ74" s="36" t="s">
        <v>338</v>
      </c>
      <c r="BK74" s="36" t="s">
        <v>338</v>
      </c>
      <c r="BL74" s="36" t="s">
        <v>338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338</v>
      </c>
      <c r="E75" s="36" t="s">
        <v>338</v>
      </c>
      <c r="F75" s="36" t="s">
        <v>338</v>
      </c>
      <c r="G75" s="36" t="s">
        <v>338</v>
      </c>
      <c r="H75" s="36" t="s">
        <v>338</v>
      </c>
      <c r="I75" s="36" t="s">
        <v>338</v>
      </c>
      <c r="J75" s="36" t="s">
        <v>338</v>
      </c>
      <c r="K75" s="36" t="s">
        <v>338</v>
      </c>
      <c r="L75" s="36" t="s">
        <v>338</v>
      </c>
      <c r="M75" s="36" t="s">
        <v>338</v>
      </c>
      <c r="N75" s="36" t="s">
        <v>338</v>
      </c>
      <c r="O75" s="36" t="s">
        <v>338</v>
      </c>
      <c r="P75" s="36" t="s">
        <v>338</v>
      </c>
      <c r="Q75" s="36" t="s">
        <v>338</v>
      </c>
      <c r="R75" s="36" t="s">
        <v>338</v>
      </c>
      <c r="S75" s="36" t="s">
        <v>338</v>
      </c>
      <c r="T75" s="36" t="s">
        <v>338</v>
      </c>
      <c r="U75" s="36" t="s">
        <v>338</v>
      </c>
      <c r="V75" s="36" t="s">
        <v>338</v>
      </c>
      <c r="W75" s="36" t="s">
        <v>338</v>
      </c>
      <c r="X75" s="36" t="s">
        <v>338</v>
      </c>
      <c r="Y75" s="36" t="s">
        <v>338</v>
      </c>
      <c r="Z75" s="36" t="s">
        <v>338</v>
      </c>
      <c r="AA75" s="36" t="s">
        <v>338</v>
      </c>
      <c r="AB75" s="36" t="s">
        <v>338</v>
      </c>
      <c r="AC75" s="36" t="s">
        <v>338</v>
      </c>
      <c r="AD75" s="36" t="s">
        <v>338</v>
      </c>
      <c r="AE75" s="36" t="s">
        <v>338</v>
      </c>
      <c r="AF75" s="36" t="s">
        <v>338</v>
      </c>
      <c r="AG75" s="36" t="s">
        <v>338</v>
      </c>
      <c r="AH75" s="36" t="s">
        <v>338</v>
      </c>
      <c r="AI75" s="36" t="s">
        <v>338</v>
      </c>
      <c r="AJ75" s="36" t="s">
        <v>338</v>
      </c>
      <c r="AK75" s="36" t="s">
        <v>338</v>
      </c>
      <c r="AL75" s="36" t="s">
        <v>338</v>
      </c>
      <c r="AM75" s="36" t="s">
        <v>338</v>
      </c>
      <c r="AN75" s="36" t="s">
        <v>338</v>
      </c>
      <c r="AO75" s="36" t="s">
        <v>338</v>
      </c>
      <c r="AP75" s="36" t="s">
        <v>338</v>
      </c>
      <c r="AQ75" s="36" t="s">
        <v>338</v>
      </c>
      <c r="AR75" s="36" t="s">
        <v>338</v>
      </c>
      <c r="AS75" s="36" t="s">
        <v>338</v>
      </c>
      <c r="AT75" s="36" t="s">
        <v>338</v>
      </c>
      <c r="AU75" s="36" t="s">
        <v>338</v>
      </c>
      <c r="AV75" s="36" t="s">
        <v>338</v>
      </c>
      <c r="AW75" s="36" t="s">
        <v>338</v>
      </c>
      <c r="AX75" s="36" t="s">
        <v>338</v>
      </c>
      <c r="AY75" s="36" t="s">
        <v>338</v>
      </c>
      <c r="AZ75" s="36" t="s">
        <v>338</v>
      </c>
      <c r="BA75" s="36" t="s">
        <v>338</v>
      </c>
      <c r="BB75" s="36" t="s">
        <v>338</v>
      </c>
      <c r="BC75" s="36" t="s">
        <v>338</v>
      </c>
      <c r="BD75" s="36" t="s">
        <v>338</v>
      </c>
      <c r="BE75" s="36" t="s">
        <v>338</v>
      </c>
      <c r="BF75" s="36" t="s">
        <v>338</v>
      </c>
      <c r="BG75" s="36" t="s">
        <v>338</v>
      </c>
      <c r="BH75" s="36" t="s">
        <v>338</v>
      </c>
      <c r="BI75" s="36" t="s">
        <v>338</v>
      </c>
      <c r="BJ75" s="36" t="s">
        <v>338</v>
      </c>
      <c r="BK75" s="36" t="s">
        <v>338</v>
      </c>
      <c r="BL75" s="36" t="s">
        <v>338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338</v>
      </c>
      <c r="E76" s="36" t="s">
        <v>338</v>
      </c>
      <c r="F76" s="36" t="s">
        <v>338</v>
      </c>
      <c r="G76" s="36" t="s">
        <v>338</v>
      </c>
      <c r="H76" s="36" t="s">
        <v>338</v>
      </c>
      <c r="I76" s="36" t="s">
        <v>338</v>
      </c>
      <c r="J76" s="36" t="s">
        <v>338</v>
      </c>
      <c r="K76" s="36" t="s">
        <v>338</v>
      </c>
      <c r="L76" s="36" t="s">
        <v>338</v>
      </c>
      <c r="M76" s="36" t="s">
        <v>338</v>
      </c>
      <c r="N76" s="36" t="s">
        <v>338</v>
      </c>
      <c r="O76" s="36" t="s">
        <v>338</v>
      </c>
      <c r="P76" s="36" t="s">
        <v>338</v>
      </c>
      <c r="Q76" s="36" t="s">
        <v>338</v>
      </c>
      <c r="R76" s="36" t="s">
        <v>338</v>
      </c>
      <c r="S76" s="36" t="s">
        <v>338</v>
      </c>
      <c r="T76" s="36" t="s">
        <v>338</v>
      </c>
      <c r="U76" s="36" t="s">
        <v>338</v>
      </c>
      <c r="V76" s="36" t="s">
        <v>338</v>
      </c>
      <c r="W76" s="36" t="s">
        <v>338</v>
      </c>
      <c r="X76" s="36" t="s">
        <v>338</v>
      </c>
      <c r="Y76" s="36" t="s">
        <v>338</v>
      </c>
      <c r="Z76" s="36" t="s">
        <v>338</v>
      </c>
      <c r="AA76" s="36" t="s">
        <v>338</v>
      </c>
      <c r="AB76" s="36" t="s">
        <v>338</v>
      </c>
      <c r="AC76" s="36" t="s">
        <v>338</v>
      </c>
      <c r="AD76" s="36" t="s">
        <v>338</v>
      </c>
      <c r="AE76" s="36" t="s">
        <v>338</v>
      </c>
      <c r="AF76" s="36" t="s">
        <v>338</v>
      </c>
      <c r="AG76" s="36" t="s">
        <v>338</v>
      </c>
      <c r="AH76" s="36" t="s">
        <v>338</v>
      </c>
      <c r="AI76" s="36" t="s">
        <v>338</v>
      </c>
      <c r="AJ76" s="36" t="s">
        <v>338</v>
      </c>
      <c r="AK76" s="36" t="s">
        <v>338</v>
      </c>
      <c r="AL76" s="36" t="s">
        <v>338</v>
      </c>
      <c r="AM76" s="36" t="s">
        <v>338</v>
      </c>
      <c r="AN76" s="36" t="s">
        <v>338</v>
      </c>
      <c r="AO76" s="36" t="s">
        <v>338</v>
      </c>
      <c r="AP76" s="36" t="s">
        <v>338</v>
      </c>
      <c r="AQ76" s="36" t="s">
        <v>338</v>
      </c>
      <c r="AR76" s="36" t="s">
        <v>338</v>
      </c>
      <c r="AS76" s="36" t="s">
        <v>338</v>
      </c>
      <c r="AT76" s="36" t="s">
        <v>338</v>
      </c>
      <c r="AU76" s="36" t="s">
        <v>338</v>
      </c>
      <c r="AV76" s="36" t="s">
        <v>338</v>
      </c>
      <c r="AW76" s="36" t="s">
        <v>338</v>
      </c>
      <c r="AX76" s="36" t="s">
        <v>338</v>
      </c>
      <c r="AY76" s="36" t="s">
        <v>338</v>
      </c>
      <c r="AZ76" s="36" t="s">
        <v>338</v>
      </c>
      <c r="BA76" s="36" t="s">
        <v>338</v>
      </c>
      <c r="BB76" s="36" t="s">
        <v>338</v>
      </c>
      <c r="BC76" s="36" t="s">
        <v>338</v>
      </c>
      <c r="BD76" s="36" t="s">
        <v>338</v>
      </c>
      <c r="BE76" s="36" t="s">
        <v>338</v>
      </c>
      <c r="BF76" s="36" t="s">
        <v>338</v>
      </c>
      <c r="BG76" s="36" t="s">
        <v>338</v>
      </c>
      <c r="BH76" s="36" t="s">
        <v>338</v>
      </c>
      <c r="BI76" s="36" t="s">
        <v>338</v>
      </c>
      <c r="BJ76" s="36" t="s">
        <v>338</v>
      </c>
      <c r="BK76" s="36" t="s">
        <v>338</v>
      </c>
      <c r="BL76" s="36" t="s">
        <v>338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338</v>
      </c>
      <c r="E77" s="36" t="s">
        <v>338</v>
      </c>
      <c r="F77" s="36" t="s">
        <v>338</v>
      </c>
      <c r="G77" s="36" t="s">
        <v>338</v>
      </c>
      <c r="H77" s="36" t="s">
        <v>338</v>
      </c>
      <c r="I77" s="36" t="s">
        <v>338</v>
      </c>
      <c r="J77" s="36" t="s">
        <v>338</v>
      </c>
      <c r="K77" s="36" t="s">
        <v>338</v>
      </c>
      <c r="L77" s="36" t="s">
        <v>338</v>
      </c>
      <c r="M77" s="36" t="s">
        <v>338</v>
      </c>
      <c r="N77" s="36" t="s">
        <v>338</v>
      </c>
      <c r="O77" s="36" t="s">
        <v>338</v>
      </c>
      <c r="P77" s="36" t="s">
        <v>338</v>
      </c>
      <c r="Q77" s="36" t="s">
        <v>338</v>
      </c>
      <c r="R77" s="36" t="s">
        <v>338</v>
      </c>
      <c r="S77" s="36" t="s">
        <v>338</v>
      </c>
      <c r="T77" s="36" t="s">
        <v>338</v>
      </c>
      <c r="U77" s="36" t="s">
        <v>338</v>
      </c>
      <c r="V77" s="36" t="s">
        <v>338</v>
      </c>
      <c r="W77" s="36" t="s">
        <v>338</v>
      </c>
      <c r="X77" s="36" t="s">
        <v>338</v>
      </c>
      <c r="Y77" s="36" t="s">
        <v>338</v>
      </c>
      <c r="Z77" s="36" t="s">
        <v>338</v>
      </c>
      <c r="AA77" s="36" t="s">
        <v>338</v>
      </c>
      <c r="AB77" s="36" t="s">
        <v>338</v>
      </c>
      <c r="AC77" s="36" t="s">
        <v>338</v>
      </c>
      <c r="AD77" s="36" t="s">
        <v>338</v>
      </c>
      <c r="AE77" s="36" t="s">
        <v>338</v>
      </c>
      <c r="AF77" s="36" t="s">
        <v>338</v>
      </c>
      <c r="AG77" s="36" t="s">
        <v>338</v>
      </c>
      <c r="AH77" s="36" t="s">
        <v>338</v>
      </c>
      <c r="AI77" s="36" t="s">
        <v>338</v>
      </c>
      <c r="AJ77" s="36" t="s">
        <v>338</v>
      </c>
      <c r="AK77" s="36" t="s">
        <v>338</v>
      </c>
      <c r="AL77" s="36" t="s">
        <v>338</v>
      </c>
      <c r="AM77" s="36" t="s">
        <v>338</v>
      </c>
      <c r="AN77" s="36" t="s">
        <v>338</v>
      </c>
      <c r="AO77" s="36" t="s">
        <v>338</v>
      </c>
      <c r="AP77" s="36" t="s">
        <v>338</v>
      </c>
      <c r="AQ77" s="36" t="s">
        <v>338</v>
      </c>
      <c r="AR77" s="36" t="s">
        <v>338</v>
      </c>
      <c r="AS77" s="36" t="s">
        <v>338</v>
      </c>
      <c r="AT77" s="36" t="s">
        <v>338</v>
      </c>
      <c r="AU77" s="36" t="s">
        <v>338</v>
      </c>
      <c r="AV77" s="36" t="s">
        <v>338</v>
      </c>
      <c r="AW77" s="36" t="s">
        <v>338</v>
      </c>
      <c r="AX77" s="36" t="s">
        <v>338</v>
      </c>
      <c r="AY77" s="36" t="s">
        <v>338</v>
      </c>
      <c r="AZ77" s="36" t="s">
        <v>338</v>
      </c>
      <c r="BA77" s="36" t="s">
        <v>338</v>
      </c>
      <c r="BB77" s="36" t="s">
        <v>338</v>
      </c>
      <c r="BC77" s="36" t="s">
        <v>338</v>
      </c>
      <c r="BD77" s="36" t="s">
        <v>338</v>
      </c>
      <c r="BE77" s="36" t="s">
        <v>338</v>
      </c>
      <c r="BF77" s="36" t="s">
        <v>338</v>
      </c>
      <c r="BG77" s="36" t="s">
        <v>338</v>
      </c>
      <c r="BH77" s="36" t="s">
        <v>338</v>
      </c>
      <c r="BI77" s="36" t="s">
        <v>338</v>
      </c>
      <c r="BJ77" s="36" t="s">
        <v>338</v>
      </c>
      <c r="BK77" s="36" t="s">
        <v>338</v>
      </c>
      <c r="BL77" s="36" t="s">
        <v>338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338</v>
      </c>
      <c r="E78" s="36" t="s">
        <v>338</v>
      </c>
      <c r="F78" s="36" t="s">
        <v>338</v>
      </c>
      <c r="G78" s="36" t="s">
        <v>338</v>
      </c>
      <c r="H78" s="36" t="s">
        <v>338</v>
      </c>
      <c r="I78" s="36" t="s">
        <v>338</v>
      </c>
      <c r="J78" s="36" t="s">
        <v>338</v>
      </c>
      <c r="K78" s="36" t="s">
        <v>338</v>
      </c>
      <c r="L78" s="36" t="s">
        <v>338</v>
      </c>
      <c r="M78" s="36" t="s">
        <v>338</v>
      </c>
      <c r="N78" s="36" t="s">
        <v>338</v>
      </c>
      <c r="O78" s="36" t="s">
        <v>338</v>
      </c>
      <c r="P78" s="36" t="s">
        <v>338</v>
      </c>
      <c r="Q78" s="36" t="s">
        <v>338</v>
      </c>
      <c r="R78" s="36" t="s">
        <v>338</v>
      </c>
      <c r="S78" s="36" t="s">
        <v>338</v>
      </c>
      <c r="T78" s="36" t="s">
        <v>338</v>
      </c>
      <c r="U78" s="36" t="s">
        <v>338</v>
      </c>
      <c r="V78" s="36" t="s">
        <v>338</v>
      </c>
      <c r="W78" s="36" t="s">
        <v>338</v>
      </c>
      <c r="X78" s="36" t="s">
        <v>338</v>
      </c>
      <c r="Y78" s="36" t="s">
        <v>338</v>
      </c>
      <c r="Z78" s="36" t="s">
        <v>338</v>
      </c>
      <c r="AA78" s="36" t="s">
        <v>338</v>
      </c>
      <c r="AB78" s="36" t="s">
        <v>338</v>
      </c>
      <c r="AC78" s="36" t="s">
        <v>338</v>
      </c>
      <c r="AD78" s="36" t="s">
        <v>338</v>
      </c>
      <c r="AE78" s="36" t="s">
        <v>338</v>
      </c>
      <c r="AF78" s="36" t="s">
        <v>338</v>
      </c>
      <c r="AG78" s="36" t="s">
        <v>338</v>
      </c>
      <c r="AH78" s="36" t="s">
        <v>338</v>
      </c>
      <c r="AI78" s="36" t="s">
        <v>338</v>
      </c>
      <c r="AJ78" s="36" t="s">
        <v>338</v>
      </c>
      <c r="AK78" s="36" t="s">
        <v>338</v>
      </c>
      <c r="AL78" s="36" t="s">
        <v>338</v>
      </c>
      <c r="AM78" s="36" t="s">
        <v>338</v>
      </c>
      <c r="AN78" s="36" t="s">
        <v>338</v>
      </c>
      <c r="AO78" s="36" t="s">
        <v>338</v>
      </c>
      <c r="AP78" s="36" t="s">
        <v>338</v>
      </c>
      <c r="AQ78" s="36" t="s">
        <v>338</v>
      </c>
      <c r="AR78" s="36" t="s">
        <v>338</v>
      </c>
      <c r="AS78" s="36" t="s">
        <v>338</v>
      </c>
      <c r="AT78" s="36" t="s">
        <v>338</v>
      </c>
      <c r="AU78" s="36" t="s">
        <v>338</v>
      </c>
      <c r="AV78" s="36" t="s">
        <v>338</v>
      </c>
      <c r="AW78" s="36" t="s">
        <v>338</v>
      </c>
      <c r="AX78" s="36" t="s">
        <v>338</v>
      </c>
      <c r="AY78" s="36" t="s">
        <v>338</v>
      </c>
      <c r="AZ78" s="36" t="s">
        <v>338</v>
      </c>
      <c r="BA78" s="36" t="s">
        <v>338</v>
      </c>
      <c r="BB78" s="36" t="s">
        <v>338</v>
      </c>
      <c r="BC78" s="36" t="s">
        <v>338</v>
      </c>
      <c r="BD78" s="36" t="s">
        <v>338</v>
      </c>
      <c r="BE78" s="36" t="s">
        <v>338</v>
      </c>
      <c r="BF78" s="36" t="s">
        <v>338</v>
      </c>
      <c r="BG78" s="36" t="s">
        <v>338</v>
      </c>
      <c r="BH78" s="36" t="s">
        <v>338</v>
      </c>
      <c r="BI78" s="36" t="s">
        <v>338</v>
      </c>
      <c r="BJ78" s="36" t="s">
        <v>338</v>
      </c>
      <c r="BK78" s="36" t="s">
        <v>338</v>
      </c>
      <c r="BL78" s="36" t="s">
        <v>338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338</v>
      </c>
      <c r="E79" s="36" t="s">
        <v>338</v>
      </c>
      <c r="F79" s="36" t="s">
        <v>338</v>
      </c>
      <c r="G79" s="36" t="s">
        <v>338</v>
      </c>
      <c r="H79" s="36" t="s">
        <v>338</v>
      </c>
      <c r="I79" s="36" t="s">
        <v>338</v>
      </c>
      <c r="J79" s="36" t="s">
        <v>338</v>
      </c>
      <c r="K79" s="36" t="s">
        <v>338</v>
      </c>
      <c r="L79" s="36" t="s">
        <v>338</v>
      </c>
      <c r="M79" s="36" t="s">
        <v>338</v>
      </c>
      <c r="N79" s="36" t="s">
        <v>338</v>
      </c>
      <c r="O79" s="36" t="s">
        <v>338</v>
      </c>
      <c r="P79" s="36" t="s">
        <v>338</v>
      </c>
      <c r="Q79" s="36" t="s">
        <v>338</v>
      </c>
      <c r="R79" s="36" t="s">
        <v>338</v>
      </c>
      <c r="S79" s="36" t="s">
        <v>338</v>
      </c>
      <c r="T79" s="36" t="s">
        <v>338</v>
      </c>
      <c r="U79" s="36" t="s">
        <v>338</v>
      </c>
      <c r="V79" s="36" t="s">
        <v>338</v>
      </c>
      <c r="W79" s="36" t="s">
        <v>338</v>
      </c>
      <c r="X79" s="36" t="s">
        <v>338</v>
      </c>
      <c r="Y79" s="36" t="s">
        <v>338</v>
      </c>
      <c r="Z79" s="36" t="s">
        <v>338</v>
      </c>
      <c r="AA79" s="36" t="s">
        <v>338</v>
      </c>
      <c r="AB79" s="36" t="s">
        <v>338</v>
      </c>
      <c r="AC79" s="36" t="s">
        <v>338</v>
      </c>
      <c r="AD79" s="36" t="s">
        <v>338</v>
      </c>
      <c r="AE79" s="36" t="s">
        <v>338</v>
      </c>
      <c r="AF79" s="36" t="s">
        <v>338</v>
      </c>
      <c r="AG79" s="36" t="s">
        <v>338</v>
      </c>
      <c r="AH79" s="36" t="s">
        <v>338</v>
      </c>
      <c r="AI79" s="36" t="s">
        <v>338</v>
      </c>
      <c r="AJ79" s="36" t="s">
        <v>338</v>
      </c>
      <c r="AK79" s="36" t="s">
        <v>338</v>
      </c>
      <c r="AL79" s="36" t="s">
        <v>338</v>
      </c>
      <c r="AM79" s="36" t="s">
        <v>338</v>
      </c>
      <c r="AN79" s="36" t="s">
        <v>338</v>
      </c>
      <c r="AO79" s="36" t="s">
        <v>338</v>
      </c>
      <c r="AP79" s="36" t="s">
        <v>338</v>
      </c>
      <c r="AQ79" s="36" t="s">
        <v>338</v>
      </c>
      <c r="AR79" s="36" t="s">
        <v>338</v>
      </c>
      <c r="AS79" s="36" t="s">
        <v>338</v>
      </c>
      <c r="AT79" s="36" t="s">
        <v>338</v>
      </c>
      <c r="AU79" s="36" t="s">
        <v>338</v>
      </c>
      <c r="AV79" s="36" t="s">
        <v>338</v>
      </c>
      <c r="AW79" s="36" t="s">
        <v>338</v>
      </c>
      <c r="AX79" s="36" t="s">
        <v>338</v>
      </c>
      <c r="AY79" s="36" t="s">
        <v>338</v>
      </c>
      <c r="AZ79" s="36" t="s">
        <v>338</v>
      </c>
      <c r="BA79" s="36" t="s">
        <v>338</v>
      </c>
      <c r="BB79" s="36" t="s">
        <v>338</v>
      </c>
      <c r="BC79" s="36" t="s">
        <v>338</v>
      </c>
      <c r="BD79" s="36" t="s">
        <v>338</v>
      </c>
      <c r="BE79" s="36" t="s">
        <v>338</v>
      </c>
      <c r="BF79" s="36" t="s">
        <v>338</v>
      </c>
      <c r="BG79" s="36" t="s">
        <v>338</v>
      </c>
      <c r="BH79" s="36" t="s">
        <v>338</v>
      </c>
      <c r="BI79" s="36" t="s">
        <v>338</v>
      </c>
      <c r="BJ79" s="36" t="s">
        <v>338</v>
      </c>
      <c r="BK79" s="36" t="s">
        <v>338</v>
      </c>
      <c r="BL79" s="36" t="s">
        <v>338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338</v>
      </c>
      <c r="E80" s="36" t="s">
        <v>338</v>
      </c>
      <c r="F80" s="36" t="s">
        <v>338</v>
      </c>
      <c r="G80" s="36" t="s">
        <v>338</v>
      </c>
      <c r="H80" s="36" t="s">
        <v>338</v>
      </c>
      <c r="I80" s="36" t="s">
        <v>338</v>
      </c>
      <c r="J80" s="36" t="s">
        <v>338</v>
      </c>
      <c r="K80" s="36" t="s">
        <v>338</v>
      </c>
      <c r="L80" s="36" t="s">
        <v>338</v>
      </c>
      <c r="M80" s="36" t="s">
        <v>338</v>
      </c>
      <c r="N80" s="36" t="s">
        <v>338</v>
      </c>
      <c r="O80" s="36" t="s">
        <v>338</v>
      </c>
      <c r="P80" s="36" t="s">
        <v>338</v>
      </c>
      <c r="Q80" s="36" t="s">
        <v>338</v>
      </c>
      <c r="R80" s="36" t="s">
        <v>338</v>
      </c>
      <c r="S80" s="36" t="s">
        <v>338</v>
      </c>
      <c r="T80" s="36" t="s">
        <v>338</v>
      </c>
      <c r="U80" s="36" t="s">
        <v>338</v>
      </c>
      <c r="V80" s="36" t="s">
        <v>338</v>
      </c>
      <c r="W80" s="36" t="s">
        <v>338</v>
      </c>
      <c r="X80" s="36" t="s">
        <v>338</v>
      </c>
      <c r="Y80" s="36" t="s">
        <v>338</v>
      </c>
      <c r="Z80" s="36" t="s">
        <v>338</v>
      </c>
      <c r="AA80" s="36" t="s">
        <v>338</v>
      </c>
      <c r="AB80" s="36" t="s">
        <v>338</v>
      </c>
      <c r="AC80" s="36" t="s">
        <v>338</v>
      </c>
      <c r="AD80" s="36" t="s">
        <v>338</v>
      </c>
      <c r="AE80" s="36" t="s">
        <v>338</v>
      </c>
      <c r="AF80" s="36" t="s">
        <v>338</v>
      </c>
      <c r="AG80" s="36" t="s">
        <v>338</v>
      </c>
      <c r="AH80" s="36" t="s">
        <v>338</v>
      </c>
      <c r="AI80" s="36" t="s">
        <v>338</v>
      </c>
      <c r="AJ80" s="36" t="s">
        <v>338</v>
      </c>
      <c r="AK80" s="36" t="s">
        <v>338</v>
      </c>
      <c r="AL80" s="36" t="s">
        <v>338</v>
      </c>
      <c r="AM80" s="36" t="s">
        <v>338</v>
      </c>
      <c r="AN80" s="36" t="s">
        <v>338</v>
      </c>
      <c r="AO80" s="36" t="s">
        <v>338</v>
      </c>
      <c r="AP80" s="36" t="s">
        <v>338</v>
      </c>
      <c r="AQ80" s="36" t="s">
        <v>338</v>
      </c>
      <c r="AR80" s="36" t="s">
        <v>338</v>
      </c>
      <c r="AS80" s="36" t="s">
        <v>338</v>
      </c>
      <c r="AT80" s="36" t="s">
        <v>338</v>
      </c>
      <c r="AU80" s="36" t="s">
        <v>338</v>
      </c>
      <c r="AV80" s="36" t="s">
        <v>338</v>
      </c>
      <c r="AW80" s="36" t="s">
        <v>338</v>
      </c>
      <c r="AX80" s="36" t="s">
        <v>338</v>
      </c>
      <c r="AY80" s="36" t="s">
        <v>338</v>
      </c>
      <c r="AZ80" s="36" t="s">
        <v>338</v>
      </c>
      <c r="BA80" s="36" t="s">
        <v>338</v>
      </c>
      <c r="BB80" s="36" t="s">
        <v>338</v>
      </c>
      <c r="BC80" s="36" t="s">
        <v>338</v>
      </c>
      <c r="BD80" s="36" t="s">
        <v>338</v>
      </c>
      <c r="BE80" s="36" t="s">
        <v>338</v>
      </c>
      <c r="BF80" s="36" t="s">
        <v>338</v>
      </c>
      <c r="BG80" s="36" t="s">
        <v>338</v>
      </c>
      <c r="BH80" s="36" t="s">
        <v>338</v>
      </c>
      <c r="BI80" s="36" t="s">
        <v>338</v>
      </c>
      <c r="BJ80" s="36" t="s">
        <v>338</v>
      </c>
      <c r="BK80" s="36" t="s">
        <v>338</v>
      </c>
      <c r="BL80" s="36" t="s">
        <v>338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338</v>
      </c>
      <c r="E81" s="36" t="s">
        <v>338</v>
      </c>
      <c r="F81" s="36" t="s">
        <v>338</v>
      </c>
      <c r="G81" s="36" t="s">
        <v>338</v>
      </c>
      <c r="H81" s="36" t="s">
        <v>338</v>
      </c>
      <c r="I81" s="36" t="s">
        <v>338</v>
      </c>
      <c r="J81" s="36" t="s">
        <v>338</v>
      </c>
      <c r="K81" s="36" t="s">
        <v>338</v>
      </c>
      <c r="L81" s="36" t="s">
        <v>338</v>
      </c>
      <c r="M81" s="36" t="s">
        <v>338</v>
      </c>
      <c r="N81" s="36" t="s">
        <v>338</v>
      </c>
      <c r="O81" s="36" t="s">
        <v>338</v>
      </c>
      <c r="P81" s="36" t="s">
        <v>338</v>
      </c>
      <c r="Q81" s="36" t="s">
        <v>338</v>
      </c>
      <c r="R81" s="36" t="s">
        <v>338</v>
      </c>
      <c r="S81" s="36" t="s">
        <v>338</v>
      </c>
      <c r="T81" s="36" t="s">
        <v>338</v>
      </c>
      <c r="U81" s="36" t="s">
        <v>338</v>
      </c>
      <c r="V81" s="36" t="s">
        <v>338</v>
      </c>
      <c r="W81" s="36" t="s">
        <v>338</v>
      </c>
      <c r="X81" s="36" t="s">
        <v>338</v>
      </c>
      <c r="Y81" s="36" t="s">
        <v>338</v>
      </c>
      <c r="Z81" s="36" t="s">
        <v>338</v>
      </c>
      <c r="AA81" s="36" t="s">
        <v>338</v>
      </c>
      <c r="AB81" s="36" t="s">
        <v>338</v>
      </c>
      <c r="AC81" s="36" t="s">
        <v>338</v>
      </c>
      <c r="AD81" s="36" t="s">
        <v>338</v>
      </c>
      <c r="AE81" s="36" t="s">
        <v>338</v>
      </c>
      <c r="AF81" s="36" t="s">
        <v>338</v>
      </c>
      <c r="AG81" s="36" t="s">
        <v>338</v>
      </c>
      <c r="AH81" s="36" t="s">
        <v>338</v>
      </c>
      <c r="AI81" s="36" t="s">
        <v>338</v>
      </c>
      <c r="AJ81" s="36" t="s">
        <v>338</v>
      </c>
      <c r="AK81" s="36" t="s">
        <v>338</v>
      </c>
      <c r="AL81" s="36" t="s">
        <v>338</v>
      </c>
      <c r="AM81" s="36" t="s">
        <v>338</v>
      </c>
      <c r="AN81" s="36" t="s">
        <v>338</v>
      </c>
      <c r="AO81" s="36" t="s">
        <v>338</v>
      </c>
      <c r="AP81" s="36" t="s">
        <v>338</v>
      </c>
      <c r="AQ81" s="36" t="s">
        <v>338</v>
      </c>
      <c r="AR81" s="36" t="s">
        <v>338</v>
      </c>
      <c r="AS81" s="36" t="s">
        <v>338</v>
      </c>
      <c r="AT81" s="36" t="s">
        <v>338</v>
      </c>
      <c r="AU81" s="36" t="s">
        <v>338</v>
      </c>
      <c r="AV81" s="36" t="s">
        <v>338</v>
      </c>
      <c r="AW81" s="36" t="s">
        <v>338</v>
      </c>
      <c r="AX81" s="36" t="s">
        <v>338</v>
      </c>
      <c r="AY81" s="36" t="s">
        <v>338</v>
      </c>
      <c r="AZ81" s="36" t="s">
        <v>338</v>
      </c>
      <c r="BA81" s="36" t="s">
        <v>338</v>
      </c>
      <c r="BB81" s="36" t="s">
        <v>338</v>
      </c>
      <c r="BC81" s="36" t="s">
        <v>338</v>
      </c>
      <c r="BD81" s="36" t="s">
        <v>338</v>
      </c>
      <c r="BE81" s="36" t="s">
        <v>338</v>
      </c>
      <c r="BF81" s="36" t="s">
        <v>338</v>
      </c>
      <c r="BG81" s="36" t="s">
        <v>338</v>
      </c>
      <c r="BH81" s="36" t="s">
        <v>338</v>
      </c>
      <c r="BI81" s="36" t="s">
        <v>338</v>
      </c>
      <c r="BJ81" s="36" t="s">
        <v>338</v>
      </c>
      <c r="BK81" s="36" t="s">
        <v>338</v>
      </c>
      <c r="BL81" s="36" t="s">
        <v>338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338</v>
      </c>
      <c r="E82" s="36" t="s">
        <v>338</v>
      </c>
      <c r="F82" s="36" t="s">
        <v>338</v>
      </c>
      <c r="G82" s="36" t="s">
        <v>338</v>
      </c>
      <c r="H82" s="36" t="s">
        <v>338</v>
      </c>
      <c r="I82" s="36" t="s">
        <v>338</v>
      </c>
      <c r="J82" s="36" t="s">
        <v>338</v>
      </c>
      <c r="K82" s="36" t="s">
        <v>338</v>
      </c>
      <c r="L82" s="36" t="s">
        <v>338</v>
      </c>
      <c r="M82" s="36" t="s">
        <v>338</v>
      </c>
      <c r="N82" s="36" t="s">
        <v>338</v>
      </c>
      <c r="O82" s="36" t="s">
        <v>338</v>
      </c>
      <c r="P82" s="36" t="s">
        <v>338</v>
      </c>
      <c r="Q82" s="36" t="s">
        <v>338</v>
      </c>
      <c r="R82" s="36" t="s">
        <v>338</v>
      </c>
      <c r="S82" s="36" t="s">
        <v>338</v>
      </c>
      <c r="T82" s="36" t="s">
        <v>338</v>
      </c>
      <c r="U82" s="36" t="s">
        <v>338</v>
      </c>
      <c r="V82" s="36" t="s">
        <v>338</v>
      </c>
      <c r="W82" s="36" t="s">
        <v>338</v>
      </c>
      <c r="X82" s="36" t="s">
        <v>338</v>
      </c>
      <c r="Y82" s="36" t="s">
        <v>338</v>
      </c>
      <c r="Z82" s="36" t="s">
        <v>338</v>
      </c>
      <c r="AA82" s="36" t="s">
        <v>338</v>
      </c>
      <c r="AB82" s="36" t="s">
        <v>338</v>
      </c>
      <c r="AC82" s="36" t="s">
        <v>338</v>
      </c>
      <c r="AD82" s="36" t="s">
        <v>338</v>
      </c>
      <c r="AE82" s="36" t="s">
        <v>338</v>
      </c>
      <c r="AF82" s="36" t="s">
        <v>338</v>
      </c>
      <c r="AG82" s="36" t="s">
        <v>338</v>
      </c>
      <c r="AH82" s="36" t="s">
        <v>338</v>
      </c>
      <c r="AI82" s="36" t="s">
        <v>338</v>
      </c>
      <c r="AJ82" s="36" t="s">
        <v>338</v>
      </c>
      <c r="AK82" s="36" t="s">
        <v>338</v>
      </c>
      <c r="AL82" s="36" t="s">
        <v>338</v>
      </c>
      <c r="AM82" s="36" t="s">
        <v>338</v>
      </c>
      <c r="AN82" s="36" t="s">
        <v>338</v>
      </c>
      <c r="AO82" s="36" t="s">
        <v>338</v>
      </c>
      <c r="AP82" s="36" t="s">
        <v>338</v>
      </c>
      <c r="AQ82" s="36" t="s">
        <v>338</v>
      </c>
      <c r="AR82" s="36" t="s">
        <v>338</v>
      </c>
      <c r="AS82" s="36" t="s">
        <v>338</v>
      </c>
      <c r="AT82" s="36" t="s">
        <v>338</v>
      </c>
      <c r="AU82" s="36" t="s">
        <v>338</v>
      </c>
      <c r="AV82" s="36" t="s">
        <v>338</v>
      </c>
      <c r="AW82" s="36" t="s">
        <v>338</v>
      </c>
      <c r="AX82" s="36" t="s">
        <v>338</v>
      </c>
      <c r="AY82" s="36" t="s">
        <v>338</v>
      </c>
      <c r="AZ82" s="36" t="s">
        <v>338</v>
      </c>
      <c r="BA82" s="36" t="s">
        <v>338</v>
      </c>
      <c r="BB82" s="36" t="s">
        <v>338</v>
      </c>
      <c r="BC82" s="36" t="s">
        <v>338</v>
      </c>
      <c r="BD82" s="36" t="s">
        <v>338</v>
      </c>
      <c r="BE82" s="36" t="s">
        <v>338</v>
      </c>
      <c r="BF82" s="36" t="s">
        <v>338</v>
      </c>
      <c r="BG82" s="36" t="s">
        <v>338</v>
      </c>
      <c r="BH82" s="36" t="s">
        <v>338</v>
      </c>
      <c r="BI82" s="36" t="s">
        <v>338</v>
      </c>
      <c r="BJ82" s="36" t="s">
        <v>338</v>
      </c>
      <c r="BK82" s="36" t="s">
        <v>338</v>
      </c>
      <c r="BL82" s="36" t="s">
        <v>338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338</v>
      </c>
      <c r="E83" s="36" t="s">
        <v>338</v>
      </c>
      <c r="F83" s="36" t="s">
        <v>338</v>
      </c>
      <c r="G83" s="36" t="s">
        <v>338</v>
      </c>
      <c r="H83" s="36" t="s">
        <v>338</v>
      </c>
      <c r="I83" s="36" t="s">
        <v>338</v>
      </c>
      <c r="J83" s="36" t="s">
        <v>338</v>
      </c>
      <c r="K83" s="36" t="s">
        <v>338</v>
      </c>
      <c r="L83" s="36" t="s">
        <v>338</v>
      </c>
      <c r="M83" s="36" t="s">
        <v>338</v>
      </c>
      <c r="N83" s="36" t="s">
        <v>338</v>
      </c>
      <c r="O83" s="36" t="s">
        <v>338</v>
      </c>
      <c r="P83" s="36" t="s">
        <v>338</v>
      </c>
      <c r="Q83" s="36" t="s">
        <v>338</v>
      </c>
      <c r="R83" s="36" t="s">
        <v>338</v>
      </c>
      <c r="S83" s="36" t="s">
        <v>338</v>
      </c>
      <c r="T83" s="36" t="s">
        <v>338</v>
      </c>
      <c r="U83" s="36" t="s">
        <v>338</v>
      </c>
      <c r="V83" s="36" t="s">
        <v>338</v>
      </c>
      <c r="W83" s="36" t="s">
        <v>338</v>
      </c>
      <c r="X83" s="36" t="s">
        <v>338</v>
      </c>
      <c r="Y83" s="36" t="s">
        <v>338</v>
      </c>
      <c r="Z83" s="36" t="s">
        <v>338</v>
      </c>
      <c r="AA83" s="36" t="s">
        <v>338</v>
      </c>
      <c r="AB83" s="36" t="s">
        <v>338</v>
      </c>
      <c r="AC83" s="36" t="s">
        <v>338</v>
      </c>
      <c r="AD83" s="36" t="s">
        <v>338</v>
      </c>
      <c r="AE83" s="36" t="s">
        <v>338</v>
      </c>
      <c r="AF83" s="36" t="s">
        <v>338</v>
      </c>
      <c r="AG83" s="36" t="s">
        <v>338</v>
      </c>
      <c r="AH83" s="36" t="s">
        <v>338</v>
      </c>
      <c r="AI83" s="36" t="s">
        <v>338</v>
      </c>
      <c r="AJ83" s="36" t="s">
        <v>338</v>
      </c>
      <c r="AK83" s="36" t="s">
        <v>338</v>
      </c>
      <c r="AL83" s="36" t="s">
        <v>338</v>
      </c>
      <c r="AM83" s="36" t="s">
        <v>338</v>
      </c>
      <c r="AN83" s="36" t="s">
        <v>338</v>
      </c>
      <c r="AO83" s="36" t="s">
        <v>338</v>
      </c>
      <c r="AP83" s="36" t="s">
        <v>338</v>
      </c>
      <c r="AQ83" s="36" t="s">
        <v>338</v>
      </c>
      <c r="AR83" s="36" t="s">
        <v>338</v>
      </c>
      <c r="AS83" s="36" t="s">
        <v>338</v>
      </c>
      <c r="AT83" s="36" t="s">
        <v>338</v>
      </c>
      <c r="AU83" s="36" t="s">
        <v>338</v>
      </c>
      <c r="AV83" s="36" t="s">
        <v>338</v>
      </c>
      <c r="AW83" s="36" t="s">
        <v>338</v>
      </c>
      <c r="AX83" s="36" t="s">
        <v>338</v>
      </c>
      <c r="AY83" s="36" t="s">
        <v>338</v>
      </c>
      <c r="AZ83" s="36" t="s">
        <v>338</v>
      </c>
      <c r="BA83" s="36" t="s">
        <v>338</v>
      </c>
      <c r="BB83" s="36" t="s">
        <v>338</v>
      </c>
      <c r="BC83" s="36" t="s">
        <v>338</v>
      </c>
      <c r="BD83" s="36" t="s">
        <v>338</v>
      </c>
      <c r="BE83" s="36" t="s">
        <v>338</v>
      </c>
      <c r="BF83" s="36" t="s">
        <v>338</v>
      </c>
      <c r="BG83" s="36" t="s">
        <v>338</v>
      </c>
      <c r="BH83" s="36" t="s">
        <v>338</v>
      </c>
      <c r="BI83" s="36" t="s">
        <v>338</v>
      </c>
      <c r="BJ83" s="36" t="s">
        <v>338</v>
      </c>
      <c r="BK83" s="36" t="s">
        <v>338</v>
      </c>
      <c r="BL83" s="36" t="s">
        <v>338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338</v>
      </c>
      <c r="E84" s="36" t="s">
        <v>338</v>
      </c>
      <c r="F84" s="36" t="s">
        <v>338</v>
      </c>
      <c r="G84" s="36" t="s">
        <v>338</v>
      </c>
      <c r="H84" s="36" t="s">
        <v>338</v>
      </c>
      <c r="I84" s="36" t="s">
        <v>338</v>
      </c>
      <c r="J84" s="36" t="s">
        <v>338</v>
      </c>
      <c r="K84" s="36" t="s">
        <v>338</v>
      </c>
      <c r="L84" s="36" t="s">
        <v>338</v>
      </c>
      <c r="M84" s="36" t="s">
        <v>338</v>
      </c>
      <c r="N84" s="36" t="s">
        <v>338</v>
      </c>
      <c r="O84" s="36" t="s">
        <v>338</v>
      </c>
      <c r="P84" s="36" t="s">
        <v>338</v>
      </c>
      <c r="Q84" s="36" t="s">
        <v>338</v>
      </c>
      <c r="R84" s="36" t="s">
        <v>338</v>
      </c>
      <c r="S84" s="36" t="s">
        <v>338</v>
      </c>
      <c r="T84" s="36" t="s">
        <v>338</v>
      </c>
      <c r="U84" s="36" t="s">
        <v>338</v>
      </c>
      <c r="V84" s="36" t="s">
        <v>338</v>
      </c>
      <c r="W84" s="36" t="s">
        <v>338</v>
      </c>
      <c r="X84" s="36" t="s">
        <v>338</v>
      </c>
      <c r="Y84" s="36" t="s">
        <v>338</v>
      </c>
      <c r="Z84" s="36" t="s">
        <v>338</v>
      </c>
      <c r="AA84" s="36" t="s">
        <v>338</v>
      </c>
      <c r="AB84" s="36" t="s">
        <v>338</v>
      </c>
      <c r="AC84" s="36" t="s">
        <v>338</v>
      </c>
      <c r="AD84" s="36" t="s">
        <v>338</v>
      </c>
      <c r="AE84" s="36" t="s">
        <v>338</v>
      </c>
      <c r="AF84" s="36" t="s">
        <v>338</v>
      </c>
      <c r="AG84" s="36" t="s">
        <v>338</v>
      </c>
      <c r="AH84" s="36" t="s">
        <v>338</v>
      </c>
      <c r="AI84" s="36" t="s">
        <v>338</v>
      </c>
      <c r="AJ84" s="36" t="s">
        <v>338</v>
      </c>
      <c r="AK84" s="36" t="s">
        <v>338</v>
      </c>
      <c r="AL84" s="36" t="s">
        <v>338</v>
      </c>
      <c r="AM84" s="36" t="s">
        <v>338</v>
      </c>
      <c r="AN84" s="36" t="s">
        <v>338</v>
      </c>
      <c r="AO84" s="36" t="s">
        <v>338</v>
      </c>
      <c r="AP84" s="36" t="s">
        <v>338</v>
      </c>
      <c r="AQ84" s="36" t="s">
        <v>338</v>
      </c>
      <c r="AR84" s="36" t="s">
        <v>338</v>
      </c>
      <c r="AS84" s="36" t="s">
        <v>338</v>
      </c>
      <c r="AT84" s="36" t="s">
        <v>338</v>
      </c>
      <c r="AU84" s="36" t="s">
        <v>338</v>
      </c>
      <c r="AV84" s="36" t="s">
        <v>338</v>
      </c>
      <c r="AW84" s="36" t="s">
        <v>338</v>
      </c>
      <c r="AX84" s="36" t="s">
        <v>338</v>
      </c>
      <c r="AY84" s="36" t="s">
        <v>338</v>
      </c>
      <c r="AZ84" s="36" t="s">
        <v>338</v>
      </c>
      <c r="BA84" s="36" t="s">
        <v>338</v>
      </c>
      <c r="BB84" s="36" t="s">
        <v>338</v>
      </c>
      <c r="BC84" s="36" t="s">
        <v>338</v>
      </c>
      <c r="BD84" s="36" t="s">
        <v>338</v>
      </c>
      <c r="BE84" s="36" t="s">
        <v>338</v>
      </c>
      <c r="BF84" s="36" t="s">
        <v>338</v>
      </c>
      <c r="BG84" s="36" t="s">
        <v>338</v>
      </c>
      <c r="BH84" s="36" t="s">
        <v>338</v>
      </c>
      <c r="BI84" s="36" t="s">
        <v>338</v>
      </c>
      <c r="BJ84" s="36" t="s">
        <v>338</v>
      </c>
      <c r="BK84" s="36" t="s">
        <v>338</v>
      </c>
      <c r="BL84" s="36" t="s">
        <v>338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338</v>
      </c>
      <c r="E85" s="36" t="s">
        <v>338</v>
      </c>
      <c r="F85" s="36" t="s">
        <v>338</v>
      </c>
      <c r="G85" s="36" t="s">
        <v>338</v>
      </c>
      <c r="H85" s="36" t="s">
        <v>338</v>
      </c>
      <c r="I85" s="36" t="s">
        <v>338</v>
      </c>
      <c r="J85" s="36" t="s">
        <v>338</v>
      </c>
      <c r="K85" s="36" t="s">
        <v>338</v>
      </c>
      <c r="L85" s="36" t="s">
        <v>338</v>
      </c>
      <c r="M85" s="36" t="s">
        <v>338</v>
      </c>
      <c r="N85" s="36" t="s">
        <v>338</v>
      </c>
      <c r="O85" s="36" t="s">
        <v>338</v>
      </c>
      <c r="P85" s="36" t="s">
        <v>338</v>
      </c>
      <c r="Q85" s="36" t="s">
        <v>338</v>
      </c>
      <c r="R85" s="36" t="s">
        <v>338</v>
      </c>
      <c r="S85" s="36" t="s">
        <v>338</v>
      </c>
      <c r="T85" s="36" t="s">
        <v>338</v>
      </c>
      <c r="U85" s="36" t="s">
        <v>338</v>
      </c>
      <c r="V85" s="36" t="s">
        <v>338</v>
      </c>
      <c r="W85" s="36" t="s">
        <v>338</v>
      </c>
      <c r="X85" s="36" t="s">
        <v>338</v>
      </c>
      <c r="Y85" s="36" t="s">
        <v>338</v>
      </c>
      <c r="Z85" s="36" t="s">
        <v>338</v>
      </c>
      <c r="AA85" s="36" t="s">
        <v>338</v>
      </c>
      <c r="AB85" s="36" t="s">
        <v>338</v>
      </c>
      <c r="AC85" s="36" t="s">
        <v>338</v>
      </c>
      <c r="AD85" s="36" t="s">
        <v>338</v>
      </c>
      <c r="AE85" s="36" t="s">
        <v>338</v>
      </c>
      <c r="AF85" s="36" t="s">
        <v>338</v>
      </c>
      <c r="AG85" s="36" t="s">
        <v>338</v>
      </c>
      <c r="AH85" s="36" t="s">
        <v>338</v>
      </c>
      <c r="AI85" s="36" t="s">
        <v>338</v>
      </c>
      <c r="AJ85" s="36" t="s">
        <v>338</v>
      </c>
      <c r="AK85" s="36" t="s">
        <v>338</v>
      </c>
      <c r="AL85" s="36" t="s">
        <v>338</v>
      </c>
      <c r="AM85" s="36" t="s">
        <v>338</v>
      </c>
      <c r="AN85" s="36" t="s">
        <v>338</v>
      </c>
      <c r="AO85" s="36" t="s">
        <v>338</v>
      </c>
      <c r="AP85" s="36" t="s">
        <v>338</v>
      </c>
      <c r="AQ85" s="36" t="s">
        <v>338</v>
      </c>
      <c r="AR85" s="36" t="s">
        <v>338</v>
      </c>
      <c r="AS85" s="36" t="s">
        <v>338</v>
      </c>
      <c r="AT85" s="36" t="s">
        <v>338</v>
      </c>
      <c r="AU85" s="36" t="s">
        <v>338</v>
      </c>
      <c r="AV85" s="36" t="s">
        <v>338</v>
      </c>
      <c r="AW85" s="36" t="s">
        <v>338</v>
      </c>
      <c r="AX85" s="36" t="s">
        <v>338</v>
      </c>
      <c r="AY85" s="36" t="s">
        <v>338</v>
      </c>
      <c r="AZ85" s="36" t="s">
        <v>338</v>
      </c>
      <c r="BA85" s="36" t="s">
        <v>338</v>
      </c>
      <c r="BB85" s="36" t="s">
        <v>338</v>
      </c>
      <c r="BC85" s="36" t="s">
        <v>338</v>
      </c>
      <c r="BD85" s="36" t="s">
        <v>338</v>
      </c>
      <c r="BE85" s="36" t="s">
        <v>338</v>
      </c>
      <c r="BF85" s="36" t="s">
        <v>338</v>
      </c>
      <c r="BG85" s="36" t="s">
        <v>338</v>
      </c>
      <c r="BH85" s="36" t="s">
        <v>338</v>
      </c>
      <c r="BI85" s="36" t="s">
        <v>338</v>
      </c>
      <c r="BJ85" s="36" t="s">
        <v>338</v>
      </c>
      <c r="BK85" s="36" t="s">
        <v>338</v>
      </c>
      <c r="BL85" s="36" t="s">
        <v>338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338</v>
      </c>
      <c r="E86" s="36" t="s">
        <v>338</v>
      </c>
      <c r="F86" s="36" t="s">
        <v>338</v>
      </c>
      <c r="G86" s="36" t="s">
        <v>338</v>
      </c>
      <c r="H86" s="36" t="s">
        <v>338</v>
      </c>
      <c r="I86" s="36" t="s">
        <v>338</v>
      </c>
      <c r="J86" s="36" t="s">
        <v>338</v>
      </c>
      <c r="K86" s="36" t="s">
        <v>338</v>
      </c>
      <c r="L86" s="36" t="s">
        <v>338</v>
      </c>
      <c r="M86" s="36" t="s">
        <v>338</v>
      </c>
      <c r="N86" s="36" t="s">
        <v>338</v>
      </c>
      <c r="O86" s="36" t="s">
        <v>338</v>
      </c>
      <c r="P86" s="36" t="s">
        <v>338</v>
      </c>
      <c r="Q86" s="36" t="s">
        <v>338</v>
      </c>
      <c r="R86" s="36" t="s">
        <v>338</v>
      </c>
      <c r="S86" s="36" t="s">
        <v>338</v>
      </c>
      <c r="T86" s="36" t="s">
        <v>338</v>
      </c>
      <c r="U86" s="36" t="s">
        <v>338</v>
      </c>
      <c r="V86" s="36" t="s">
        <v>338</v>
      </c>
      <c r="W86" s="36" t="s">
        <v>338</v>
      </c>
      <c r="X86" s="36" t="s">
        <v>338</v>
      </c>
      <c r="Y86" s="36" t="s">
        <v>338</v>
      </c>
      <c r="Z86" s="36" t="s">
        <v>338</v>
      </c>
      <c r="AA86" s="36" t="s">
        <v>338</v>
      </c>
      <c r="AB86" s="36" t="s">
        <v>338</v>
      </c>
      <c r="AC86" s="36" t="s">
        <v>338</v>
      </c>
      <c r="AD86" s="36" t="s">
        <v>338</v>
      </c>
      <c r="AE86" s="36" t="s">
        <v>338</v>
      </c>
      <c r="AF86" s="36" t="s">
        <v>338</v>
      </c>
      <c r="AG86" s="36" t="s">
        <v>338</v>
      </c>
      <c r="AH86" s="36" t="s">
        <v>338</v>
      </c>
      <c r="AI86" s="36" t="s">
        <v>338</v>
      </c>
      <c r="AJ86" s="36" t="s">
        <v>338</v>
      </c>
      <c r="AK86" s="36" t="s">
        <v>338</v>
      </c>
      <c r="AL86" s="36" t="s">
        <v>338</v>
      </c>
      <c r="AM86" s="36" t="s">
        <v>338</v>
      </c>
      <c r="AN86" s="36" t="s">
        <v>338</v>
      </c>
      <c r="AO86" s="36" t="s">
        <v>338</v>
      </c>
      <c r="AP86" s="36" t="s">
        <v>338</v>
      </c>
      <c r="AQ86" s="36" t="s">
        <v>338</v>
      </c>
      <c r="AR86" s="36" t="s">
        <v>338</v>
      </c>
      <c r="AS86" s="36" t="s">
        <v>338</v>
      </c>
      <c r="AT86" s="36" t="s">
        <v>338</v>
      </c>
      <c r="AU86" s="36" t="s">
        <v>338</v>
      </c>
      <c r="AV86" s="36" t="s">
        <v>338</v>
      </c>
      <c r="AW86" s="36" t="s">
        <v>338</v>
      </c>
      <c r="AX86" s="36" t="s">
        <v>338</v>
      </c>
      <c r="AY86" s="36" t="s">
        <v>338</v>
      </c>
      <c r="AZ86" s="36" t="s">
        <v>338</v>
      </c>
      <c r="BA86" s="36" t="s">
        <v>338</v>
      </c>
      <c r="BB86" s="36" t="s">
        <v>338</v>
      </c>
      <c r="BC86" s="36" t="s">
        <v>338</v>
      </c>
      <c r="BD86" s="36" t="s">
        <v>338</v>
      </c>
      <c r="BE86" s="36" t="s">
        <v>338</v>
      </c>
      <c r="BF86" s="36" t="s">
        <v>338</v>
      </c>
      <c r="BG86" s="36" t="s">
        <v>338</v>
      </c>
      <c r="BH86" s="36" t="s">
        <v>338</v>
      </c>
      <c r="BI86" s="36" t="s">
        <v>338</v>
      </c>
      <c r="BJ86" s="36" t="s">
        <v>338</v>
      </c>
      <c r="BK86" s="36" t="s">
        <v>338</v>
      </c>
      <c r="BL86" s="36" t="s">
        <v>338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338</v>
      </c>
      <c r="E87" s="36" t="s">
        <v>338</v>
      </c>
      <c r="F87" s="36" t="s">
        <v>338</v>
      </c>
      <c r="G87" s="36" t="s">
        <v>338</v>
      </c>
      <c r="H87" s="36" t="s">
        <v>338</v>
      </c>
      <c r="I87" s="36" t="s">
        <v>338</v>
      </c>
      <c r="J87" s="36" t="s">
        <v>338</v>
      </c>
      <c r="K87" s="36" t="s">
        <v>338</v>
      </c>
      <c r="L87" s="36" t="s">
        <v>338</v>
      </c>
      <c r="M87" s="36" t="s">
        <v>338</v>
      </c>
      <c r="N87" s="36" t="s">
        <v>338</v>
      </c>
      <c r="O87" s="36" t="s">
        <v>338</v>
      </c>
      <c r="P87" s="36" t="s">
        <v>338</v>
      </c>
      <c r="Q87" s="36" t="s">
        <v>338</v>
      </c>
      <c r="R87" s="36" t="s">
        <v>338</v>
      </c>
      <c r="S87" s="36" t="s">
        <v>338</v>
      </c>
      <c r="T87" s="36" t="s">
        <v>338</v>
      </c>
      <c r="U87" s="36" t="s">
        <v>338</v>
      </c>
      <c r="V87" s="36" t="s">
        <v>338</v>
      </c>
      <c r="W87" s="36" t="s">
        <v>338</v>
      </c>
      <c r="X87" s="36" t="s">
        <v>338</v>
      </c>
      <c r="Y87" s="36" t="s">
        <v>338</v>
      </c>
      <c r="Z87" s="36" t="s">
        <v>338</v>
      </c>
      <c r="AA87" s="36" t="s">
        <v>338</v>
      </c>
      <c r="AB87" s="36" t="s">
        <v>338</v>
      </c>
      <c r="AC87" s="36" t="s">
        <v>338</v>
      </c>
      <c r="AD87" s="36" t="s">
        <v>338</v>
      </c>
      <c r="AE87" s="36" t="s">
        <v>338</v>
      </c>
      <c r="AF87" s="36" t="s">
        <v>338</v>
      </c>
      <c r="AG87" s="36" t="s">
        <v>338</v>
      </c>
      <c r="AH87" s="36" t="s">
        <v>338</v>
      </c>
      <c r="AI87" s="36" t="s">
        <v>338</v>
      </c>
      <c r="AJ87" s="36" t="s">
        <v>338</v>
      </c>
      <c r="AK87" s="36" t="s">
        <v>338</v>
      </c>
      <c r="AL87" s="36" t="s">
        <v>338</v>
      </c>
      <c r="AM87" s="36" t="s">
        <v>338</v>
      </c>
      <c r="AN87" s="36" t="s">
        <v>338</v>
      </c>
      <c r="AO87" s="36" t="s">
        <v>338</v>
      </c>
      <c r="AP87" s="36" t="s">
        <v>338</v>
      </c>
      <c r="AQ87" s="36" t="s">
        <v>338</v>
      </c>
      <c r="AR87" s="36" t="s">
        <v>338</v>
      </c>
      <c r="AS87" s="36" t="s">
        <v>338</v>
      </c>
      <c r="AT87" s="36" t="s">
        <v>338</v>
      </c>
      <c r="AU87" s="36" t="s">
        <v>338</v>
      </c>
      <c r="AV87" s="36" t="s">
        <v>338</v>
      </c>
      <c r="AW87" s="36" t="s">
        <v>338</v>
      </c>
      <c r="AX87" s="36" t="s">
        <v>338</v>
      </c>
      <c r="AY87" s="36" t="s">
        <v>338</v>
      </c>
      <c r="AZ87" s="36" t="s">
        <v>338</v>
      </c>
      <c r="BA87" s="36" t="s">
        <v>338</v>
      </c>
      <c r="BB87" s="36" t="s">
        <v>338</v>
      </c>
      <c r="BC87" s="36" t="s">
        <v>338</v>
      </c>
      <c r="BD87" s="36" t="s">
        <v>338</v>
      </c>
      <c r="BE87" s="36" t="s">
        <v>338</v>
      </c>
      <c r="BF87" s="36" t="s">
        <v>338</v>
      </c>
      <c r="BG87" s="36" t="s">
        <v>338</v>
      </c>
      <c r="BH87" s="36" t="s">
        <v>338</v>
      </c>
      <c r="BI87" s="36" t="s">
        <v>338</v>
      </c>
      <c r="BJ87" s="36" t="s">
        <v>338</v>
      </c>
      <c r="BK87" s="36" t="s">
        <v>338</v>
      </c>
      <c r="BL87" s="36" t="s">
        <v>338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338</v>
      </c>
      <c r="E88" s="36" t="s">
        <v>338</v>
      </c>
      <c r="F88" s="36" t="s">
        <v>338</v>
      </c>
      <c r="G88" s="36" t="s">
        <v>338</v>
      </c>
      <c r="H88" s="36" t="s">
        <v>338</v>
      </c>
      <c r="I88" s="36" t="s">
        <v>338</v>
      </c>
      <c r="J88" s="36" t="s">
        <v>338</v>
      </c>
      <c r="K88" s="36" t="s">
        <v>338</v>
      </c>
      <c r="L88" s="36" t="s">
        <v>338</v>
      </c>
      <c r="M88" s="36" t="s">
        <v>338</v>
      </c>
      <c r="N88" s="36" t="s">
        <v>338</v>
      </c>
      <c r="O88" s="36" t="s">
        <v>338</v>
      </c>
      <c r="P88" s="36" t="s">
        <v>338</v>
      </c>
      <c r="Q88" s="36" t="s">
        <v>338</v>
      </c>
      <c r="R88" s="36" t="s">
        <v>338</v>
      </c>
      <c r="S88" s="36" t="s">
        <v>338</v>
      </c>
      <c r="T88" s="36" t="s">
        <v>338</v>
      </c>
      <c r="U88" s="36" t="s">
        <v>338</v>
      </c>
      <c r="V88" s="36" t="s">
        <v>338</v>
      </c>
      <c r="W88" s="36" t="s">
        <v>338</v>
      </c>
      <c r="X88" s="36" t="s">
        <v>338</v>
      </c>
      <c r="Y88" s="36" t="s">
        <v>338</v>
      </c>
      <c r="Z88" s="36" t="s">
        <v>338</v>
      </c>
      <c r="AA88" s="36" t="s">
        <v>338</v>
      </c>
      <c r="AB88" s="36" t="s">
        <v>338</v>
      </c>
      <c r="AC88" s="36" t="s">
        <v>338</v>
      </c>
      <c r="AD88" s="36" t="s">
        <v>338</v>
      </c>
      <c r="AE88" s="36" t="s">
        <v>338</v>
      </c>
      <c r="AF88" s="36" t="s">
        <v>338</v>
      </c>
      <c r="AG88" s="36" t="s">
        <v>338</v>
      </c>
      <c r="AH88" s="36" t="s">
        <v>338</v>
      </c>
      <c r="AI88" s="36" t="s">
        <v>338</v>
      </c>
      <c r="AJ88" s="36" t="s">
        <v>338</v>
      </c>
      <c r="AK88" s="36" t="s">
        <v>338</v>
      </c>
      <c r="AL88" s="36" t="s">
        <v>338</v>
      </c>
      <c r="AM88" s="36" t="s">
        <v>338</v>
      </c>
      <c r="AN88" s="36" t="s">
        <v>338</v>
      </c>
      <c r="AO88" s="36" t="s">
        <v>338</v>
      </c>
      <c r="AP88" s="36" t="s">
        <v>338</v>
      </c>
      <c r="AQ88" s="36" t="s">
        <v>338</v>
      </c>
      <c r="AR88" s="36" t="s">
        <v>338</v>
      </c>
      <c r="AS88" s="36" t="s">
        <v>338</v>
      </c>
      <c r="AT88" s="36" t="s">
        <v>338</v>
      </c>
      <c r="AU88" s="36" t="s">
        <v>338</v>
      </c>
      <c r="AV88" s="36" t="s">
        <v>338</v>
      </c>
      <c r="AW88" s="36" t="s">
        <v>338</v>
      </c>
      <c r="AX88" s="36" t="s">
        <v>338</v>
      </c>
      <c r="AY88" s="36" t="s">
        <v>338</v>
      </c>
      <c r="AZ88" s="36" t="s">
        <v>338</v>
      </c>
      <c r="BA88" s="36" t="s">
        <v>338</v>
      </c>
      <c r="BB88" s="36" t="s">
        <v>338</v>
      </c>
      <c r="BC88" s="36" t="s">
        <v>338</v>
      </c>
      <c r="BD88" s="36" t="s">
        <v>338</v>
      </c>
      <c r="BE88" s="36" t="s">
        <v>338</v>
      </c>
      <c r="BF88" s="36" t="s">
        <v>338</v>
      </c>
      <c r="BG88" s="36" t="s">
        <v>338</v>
      </c>
      <c r="BH88" s="36" t="s">
        <v>338</v>
      </c>
      <c r="BI88" s="36" t="s">
        <v>338</v>
      </c>
      <c r="BJ88" s="36" t="s">
        <v>338</v>
      </c>
      <c r="BK88" s="36" t="s">
        <v>338</v>
      </c>
      <c r="BL88" s="36" t="s">
        <v>338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338</v>
      </c>
      <c r="E89" s="36" t="s">
        <v>338</v>
      </c>
      <c r="F89" s="36" t="s">
        <v>338</v>
      </c>
      <c r="G89" s="36" t="s">
        <v>338</v>
      </c>
      <c r="H89" s="36" t="s">
        <v>338</v>
      </c>
      <c r="I89" s="36" t="s">
        <v>338</v>
      </c>
      <c r="J89" s="36" t="s">
        <v>338</v>
      </c>
      <c r="K89" s="36" t="s">
        <v>338</v>
      </c>
      <c r="L89" s="36" t="s">
        <v>338</v>
      </c>
      <c r="M89" s="36" t="s">
        <v>338</v>
      </c>
      <c r="N89" s="36" t="s">
        <v>338</v>
      </c>
      <c r="O89" s="36" t="s">
        <v>338</v>
      </c>
      <c r="P89" s="36" t="s">
        <v>338</v>
      </c>
      <c r="Q89" s="36" t="s">
        <v>338</v>
      </c>
      <c r="R89" s="36" t="s">
        <v>338</v>
      </c>
      <c r="S89" s="36" t="s">
        <v>338</v>
      </c>
      <c r="T89" s="36" t="s">
        <v>338</v>
      </c>
      <c r="U89" s="36" t="s">
        <v>338</v>
      </c>
      <c r="V89" s="36" t="s">
        <v>338</v>
      </c>
      <c r="W89" s="36" t="s">
        <v>338</v>
      </c>
      <c r="X89" s="36" t="s">
        <v>338</v>
      </c>
      <c r="Y89" s="36" t="s">
        <v>338</v>
      </c>
      <c r="Z89" s="36" t="s">
        <v>338</v>
      </c>
      <c r="AA89" s="36" t="s">
        <v>338</v>
      </c>
      <c r="AB89" s="36" t="s">
        <v>338</v>
      </c>
      <c r="AC89" s="36" t="s">
        <v>338</v>
      </c>
      <c r="AD89" s="36" t="s">
        <v>338</v>
      </c>
      <c r="AE89" s="36" t="s">
        <v>338</v>
      </c>
      <c r="AF89" s="36" t="s">
        <v>338</v>
      </c>
      <c r="AG89" s="36" t="s">
        <v>338</v>
      </c>
      <c r="AH89" s="36" t="s">
        <v>338</v>
      </c>
      <c r="AI89" s="36" t="s">
        <v>338</v>
      </c>
      <c r="AJ89" s="36" t="s">
        <v>338</v>
      </c>
      <c r="AK89" s="36" t="s">
        <v>338</v>
      </c>
      <c r="AL89" s="36" t="s">
        <v>338</v>
      </c>
      <c r="AM89" s="36" t="s">
        <v>338</v>
      </c>
      <c r="AN89" s="36" t="s">
        <v>338</v>
      </c>
      <c r="AO89" s="36" t="s">
        <v>338</v>
      </c>
      <c r="AP89" s="36" t="s">
        <v>338</v>
      </c>
      <c r="AQ89" s="36" t="s">
        <v>338</v>
      </c>
      <c r="AR89" s="36" t="s">
        <v>338</v>
      </c>
      <c r="AS89" s="36" t="s">
        <v>338</v>
      </c>
      <c r="AT89" s="36" t="s">
        <v>338</v>
      </c>
      <c r="AU89" s="36" t="s">
        <v>338</v>
      </c>
      <c r="AV89" s="36" t="s">
        <v>338</v>
      </c>
      <c r="AW89" s="36" t="s">
        <v>338</v>
      </c>
      <c r="AX89" s="36" t="s">
        <v>338</v>
      </c>
      <c r="AY89" s="36" t="s">
        <v>338</v>
      </c>
      <c r="AZ89" s="36" t="s">
        <v>338</v>
      </c>
      <c r="BA89" s="36" t="s">
        <v>338</v>
      </c>
      <c r="BB89" s="36" t="s">
        <v>338</v>
      </c>
      <c r="BC89" s="36" t="s">
        <v>338</v>
      </c>
      <c r="BD89" s="36" t="s">
        <v>338</v>
      </c>
      <c r="BE89" s="36" t="s">
        <v>338</v>
      </c>
      <c r="BF89" s="36" t="s">
        <v>338</v>
      </c>
      <c r="BG89" s="36" t="s">
        <v>338</v>
      </c>
      <c r="BH89" s="36" t="s">
        <v>338</v>
      </c>
      <c r="BI89" s="36" t="s">
        <v>338</v>
      </c>
      <c r="BJ89" s="36" t="s">
        <v>338</v>
      </c>
      <c r="BK89" s="36" t="s">
        <v>338</v>
      </c>
      <c r="BL89" s="36" t="s">
        <v>338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338</v>
      </c>
      <c r="E90" s="36" t="s">
        <v>338</v>
      </c>
      <c r="F90" s="36" t="s">
        <v>338</v>
      </c>
      <c r="G90" s="36" t="s">
        <v>338</v>
      </c>
      <c r="H90" s="36" t="s">
        <v>338</v>
      </c>
      <c r="I90" s="36" t="s">
        <v>338</v>
      </c>
      <c r="J90" s="36" t="s">
        <v>338</v>
      </c>
      <c r="K90" s="36" t="s">
        <v>338</v>
      </c>
      <c r="L90" s="36" t="s">
        <v>338</v>
      </c>
      <c r="M90" s="36" t="s">
        <v>338</v>
      </c>
      <c r="N90" s="36" t="s">
        <v>338</v>
      </c>
      <c r="O90" s="36" t="s">
        <v>338</v>
      </c>
      <c r="P90" s="36" t="s">
        <v>338</v>
      </c>
      <c r="Q90" s="36" t="s">
        <v>338</v>
      </c>
      <c r="R90" s="36" t="s">
        <v>338</v>
      </c>
      <c r="S90" s="36" t="s">
        <v>338</v>
      </c>
      <c r="T90" s="36" t="s">
        <v>338</v>
      </c>
      <c r="U90" s="36" t="s">
        <v>338</v>
      </c>
      <c r="V90" s="36" t="s">
        <v>338</v>
      </c>
      <c r="W90" s="36" t="s">
        <v>338</v>
      </c>
      <c r="X90" s="36" t="s">
        <v>338</v>
      </c>
      <c r="Y90" s="36" t="s">
        <v>338</v>
      </c>
      <c r="Z90" s="36" t="s">
        <v>338</v>
      </c>
      <c r="AA90" s="36" t="s">
        <v>338</v>
      </c>
      <c r="AB90" s="36" t="s">
        <v>338</v>
      </c>
      <c r="AC90" s="36" t="s">
        <v>338</v>
      </c>
      <c r="AD90" s="36" t="s">
        <v>338</v>
      </c>
      <c r="AE90" s="36" t="s">
        <v>338</v>
      </c>
      <c r="AF90" s="36" t="s">
        <v>338</v>
      </c>
      <c r="AG90" s="36" t="s">
        <v>338</v>
      </c>
      <c r="AH90" s="36" t="s">
        <v>338</v>
      </c>
      <c r="AI90" s="36" t="s">
        <v>338</v>
      </c>
      <c r="AJ90" s="36" t="s">
        <v>338</v>
      </c>
      <c r="AK90" s="36" t="s">
        <v>338</v>
      </c>
      <c r="AL90" s="36" t="s">
        <v>338</v>
      </c>
      <c r="AM90" s="36" t="s">
        <v>338</v>
      </c>
      <c r="AN90" s="36" t="s">
        <v>338</v>
      </c>
      <c r="AO90" s="36" t="s">
        <v>338</v>
      </c>
      <c r="AP90" s="36" t="s">
        <v>338</v>
      </c>
      <c r="AQ90" s="36" t="s">
        <v>338</v>
      </c>
      <c r="AR90" s="36" t="s">
        <v>338</v>
      </c>
      <c r="AS90" s="36" t="s">
        <v>338</v>
      </c>
      <c r="AT90" s="36" t="s">
        <v>338</v>
      </c>
      <c r="AU90" s="36" t="s">
        <v>338</v>
      </c>
      <c r="AV90" s="36" t="s">
        <v>338</v>
      </c>
      <c r="AW90" s="36" t="s">
        <v>338</v>
      </c>
      <c r="AX90" s="36" t="s">
        <v>338</v>
      </c>
      <c r="AY90" s="36" t="s">
        <v>338</v>
      </c>
      <c r="AZ90" s="36" t="s">
        <v>338</v>
      </c>
      <c r="BA90" s="36" t="s">
        <v>338</v>
      </c>
      <c r="BB90" s="36" t="s">
        <v>338</v>
      </c>
      <c r="BC90" s="36" t="s">
        <v>338</v>
      </c>
      <c r="BD90" s="36" t="s">
        <v>338</v>
      </c>
      <c r="BE90" s="36" t="s">
        <v>338</v>
      </c>
      <c r="BF90" s="36" t="s">
        <v>338</v>
      </c>
      <c r="BG90" s="36" t="s">
        <v>338</v>
      </c>
      <c r="BH90" s="36" t="s">
        <v>338</v>
      </c>
      <c r="BI90" s="36" t="s">
        <v>338</v>
      </c>
      <c r="BJ90" s="36" t="s">
        <v>338</v>
      </c>
      <c r="BK90" s="36" t="s">
        <v>338</v>
      </c>
      <c r="BL90" s="36" t="s">
        <v>338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338</v>
      </c>
      <c r="E91" s="36" t="s">
        <v>338</v>
      </c>
      <c r="F91" s="36" t="s">
        <v>338</v>
      </c>
      <c r="G91" s="36" t="s">
        <v>338</v>
      </c>
      <c r="H91" s="36" t="s">
        <v>338</v>
      </c>
      <c r="I91" s="36" t="s">
        <v>338</v>
      </c>
      <c r="J91" s="36" t="s">
        <v>338</v>
      </c>
      <c r="K91" s="36" t="s">
        <v>338</v>
      </c>
      <c r="L91" s="36" t="s">
        <v>338</v>
      </c>
      <c r="M91" s="36" t="s">
        <v>338</v>
      </c>
      <c r="N91" s="36" t="s">
        <v>338</v>
      </c>
      <c r="O91" s="36" t="s">
        <v>338</v>
      </c>
      <c r="P91" s="36" t="s">
        <v>338</v>
      </c>
      <c r="Q91" s="36" t="s">
        <v>338</v>
      </c>
      <c r="R91" s="36" t="s">
        <v>338</v>
      </c>
      <c r="S91" s="36" t="s">
        <v>338</v>
      </c>
      <c r="T91" s="36" t="s">
        <v>338</v>
      </c>
      <c r="U91" s="36" t="s">
        <v>338</v>
      </c>
      <c r="V91" s="36" t="s">
        <v>338</v>
      </c>
      <c r="W91" s="36" t="s">
        <v>338</v>
      </c>
      <c r="X91" s="36" t="s">
        <v>338</v>
      </c>
      <c r="Y91" s="36" t="s">
        <v>338</v>
      </c>
      <c r="Z91" s="36" t="s">
        <v>338</v>
      </c>
      <c r="AA91" s="36" t="s">
        <v>338</v>
      </c>
      <c r="AB91" s="36" t="s">
        <v>338</v>
      </c>
      <c r="AC91" s="36" t="s">
        <v>338</v>
      </c>
      <c r="AD91" s="36" t="s">
        <v>338</v>
      </c>
      <c r="AE91" s="36" t="s">
        <v>338</v>
      </c>
      <c r="AF91" s="36" t="s">
        <v>338</v>
      </c>
      <c r="AG91" s="36" t="s">
        <v>338</v>
      </c>
      <c r="AH91" s="36" t="s">
        <v>338</v>
      </c>
      <c r="AI91" s="36" t="s">
        <v>338</v>
      </c>
      <c r="AJ91" s="36" t="s">
        <v>338</v>
      </c>
      <c r="AK91" s="36" t="s">
        <v>338</v>
      </c>
      <c r="AL91" s="36" t="s">
        <v>338</v>
      </c>
      <c r="AM91" s="36" t="s">
        <v>338</v>
      </c>
      <c r="AN91" s="36" t="s">
        <v>338</v>
      </c>
      <c r="AO91" s="36" t="s">
        <v>338</v>
      </c>
      <c r="AP91" s="36" t="s">
        <v>338</v>
      </c>
      <c r="AQ91" s="36" t="s">
        <v>338</v>
      </c>
      <c r="AR91" s="36" t="s">
        <v>338</v>
      </c>
      <c r="AS91" s="36" t="s">
        <v>338</v>
      </c>
      <c r="AT91" s="36" t="s">
        <v>338</v>
      </c>
      <c r="AU91" s="36" t="s">
        <v>338</v>
      </c>
      <c r="AV91" s="36" t="s">
        <v>338</v>
      </c>
      <c r="AW91" s="36" t="s">
        <v>338</v>
      </c>
      <c r="AX91" s="36" t="s">
        <v>338</v>
      </c>
      <c r="AY91" s="36" t="s">
        <v>338</v>
      </c>
      <c r="AZ91" s="36" t="s">
        <v>338</v>
      </c>
      <c r="BA91" s="36" t="s">
        <v>338</v>
      </c>
      <c r="BB91" s="36" t="s">
        <v>338</v>
      </c>
      <c r="BC91" s="36" t="s">
        <v>338</v>
      </c>
      <c r="BD91" s="36" t="s">
        <v>338</v>
      </c>
      <c r="BE91" s="36" t="s">
        <v>338</v>
      </c>
      <c r="BF91" s="36" t="s">
        <v>338</v>
      </c>
      <c r="BG91" s="36" t="s">
        <v>338</v>
      </c>
      <c r="BH91" s="36" t="s">
        <v>338</v>
      </c>
      <c r="BI91" s="36" t="s">
        <v>338</v>
      </c>
      <c r="BJ91" s="36" t="s">
        <v>338</v>
      </c>
      <c r="BK91" s="36" t="s">
        <v>338</v>
      </c>
      <c r="BL91" s="36" t="s">
        <v>338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4.6440233190000004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1.518474E-2</v>
      </c>
      <c r="BH92" s="36">
        <v>8.5344591999999997E-2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5.0803507200000002</v>
      </c>
      <c r="E93" s="36">
        <v>6</v>
      </c>
      <c r="F93" s="36">
        <v>0</v>
      </c>
      <c r="G93" s="36">
        <v>0</v>
      </c>
      <c r="H93" s="36">
        <v>6</v>
      </c>
      <c r="I93" s="36">
        <v>1.9693412072895375E-4</v>
      </c>
      <c r="J93" s="36">
        <v>8.0025161916333756E-2</v>
      </c>
      <c r="K93" s="36">
        <v>1.9693412072895375E-4</v>
      </c>
      <c r="L93" s="36">
        <v>0</v>
      </c>
      <c r="M93" s="36">
        <v>2.4222096037064912E-2</v>
      </c>
      <c r="N93" s="36">
        <v>5.5999999999997788E-2</v>
      </c>
      <c r="O93" s="36">
        <v>4.4968549999999996E-2</v>
      </c>
      <c r="P93" s="36">
        <v>7.5926468999999996E-2</v>
      </c>
      <c r="Q93" s="36">
        <v>4.0992821999999998E-2</v>
      </c>
      <c r="R93" s="36">
        <v>3.9757279999999996E-3</v>
      </c>
      <c r="S93" s="36">
        <v>7.0740735999999999E-2</v>
      </c>
      <c r="T93" s="36">
        <v>5.1857330000000005E-3</v>
      </c>
      <c r="U93" s="36">
        <v>0</v>
      </c>
      <c r="V93" s="36">
        <v>0</v>
      </c>
      <c r="W93" s="36">
        <v>4.5165484120728946E-2</v>
      </c>
      <c r="X93" s="36">
        <v>0.15595163091633374</v>
      </c>
      <c r="Y93" s="36">
        <v>0.2011171150370627</v>
      </c>
      <c r="Z93" s="36">
        <v>2.0706523993785502E-4</v>
      </c>
      <c r="AA93" s="36">
        <v>4.4311961346700972E-5</v>
      </c>
      <c r="AB93" s="36">
        <v>4.4311999999999999E-5</v>
      </c>
      <c r="AC93" s="36">
        <v>1.8846078857608044E-6</v>
      </c>
      <c r="AD93" s="36">
        <v>1.0015007783597441E-3</v>
      </c>
      <c r="AE93" s="36">
        <v>9.0135070052376944E-3</v>
      </c>
      <c r="AF93" s="36">
        <v>1.0015007783597436E-2</v>
      </c>
      <c r="AG93" s="36">
        <v>0</v>
      </c>
      <c r="AH93" s="36">
        <v>0</v>
      </c>
      <c r="AI93" s="36">
        <v>0</v>
      </c>
      <c r="AJ93" s="36">
        <v>2.5401965532989212E-6</v>
      </c>
      <c r="AK93" s="36">
        <v>3.0696814171608929E-6</v>
      </c>
      <c r="AL93" s="36">
        <v>7.6775230327934161E-6</v>
      </c>
      <c r="AM93" s="36">
        <v>4.4248044390597261E-6</v>
      </c>
      <c r="AN93" s="36">
        <v>1.0045704597769049E-3</v>
      </c>
      <c r="AO93" s="36">
        <v>9.0211845282704879E-3</v>
      </c>
      <c r="AP93" s="36">
        <v>0.10712926</v>
      </c>
      <c r="AQ93" s="36">
        <v>5.7684986000000001E-2</v>
      </c>
      <c r="AR93" s="36">
        <v>0.164814246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1.1952048820000001</v>
      </c>
      <c r="BC93" s="36">
        <v>62.272727412999998</v>
      </c>
      <c r="BD93" s="36">
        <v>145.72147482400001</v>
      </c>
      <c r="BE93" s="36">
        <v>4.9803661428571427E-2</v>
      </c>
      <c r="BF93" s="36">
        <v>9.9607322857142855E-2</v>
      </c>
      <c r="BG93" s="36">
        <v>1.7679721960000001</v>
      </c>
      <c r="BH93" s="36">
        <v>20.502901603000002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5.2928832809999999</v>
      </c>
      <c r="E94" s="36">
        <v>3</v>
      </c>
      <c r="F94" s="36">
        <v>0</v>
      </c>
      <c r="G94" s="36">
        <v>0</v>
      </c>
      <c r="H94" s="36">
        <v>3</v>
      </c>
      <c r="I94" s="36">
        <v>1.0252987826565234E-3</v>
      </c>
      <c r="J94" s="36">
        <v>0.25156375811211057</v>
      </c>
      <c r="K94" s="36">
        <v>1.0252987826565234E-3</v>
      </c>
      <c r="L94" s="36">
        <v>0</v>
      </c>
      <c r="M94" s="36">
        <v>0.11839905689476264</v>
      </c>
      <c r="N94" s="36">
        <v>0.13419000000000444</v>
      </c>
      <c r="O94" s="36">
        <v>1.5465303E-2</v>
      </c>
      <c r="P94" s="36">
        <v>2.4740364000000001E-2</v>
      </c>
      <c r="Q94" s="36">
        <v>1.2524033E-2</v>
      </c>
      <c r="R94" s="36">
        <v>2.9412700000000002E-3</v>
      </c>
      <c r="S94" s="36">
        <v>2.0903923000000001E-2</v>
      </c>
      <c r="T94" s="36">
        <v>3.8364409999999995E-3</v>
      </c>
      <c r="U94" s="36">
        <v>0</v>
      </c>
      <c r="V94" s="36">
        <v>0</v>
      </c>
      <c r="W94" s="36">
        <v>1.6490601782656523E-2</v>
      </c>
      <c r="X94" s="36">
        <v>0.27630412211211058</v>
      </c>
      <c r="Y94" s="36">
        <v>0.29279472389476713</v>
      </c>
      <c r="Z94" s="36">
        <v>7.2503888981808803E-4</v>
      </c>
      <c r="AA94" s="36">
        <v>1.5515832242107082E-4</v>
      </c>
      <c r="AB94" s="36">
        <v>1.5515830000000002E-4</v>
      </c>
      <c r="AC94" s="36">
        <v>1.0870458748813648E-5</v>
      </c>
      <c r="AD94" s="36">
        <v>3.6320790613875858E-3</v>
      </c>
      <c r="AE94" s="36">
        <v>3.2688711552488273E-2</v>
      </c>
      <c r="AF94" s="36">
        <v>3.6320790613875858E-2</v>
      </c>
      <c r="AG94" s="36">
        <v>0</v>
      </c>
      <c r="AH94" s="36">
        <v>0</v>
      </c>
      <c r="AI94" s="36">
        <v>0</v>
      </c>
      <c r="AJ94" s="36">
        <v>8.8944886007338942E-6</v>
      </c>
      <c r="AK94" s="36">
        <v>1.0748477844111642E-5</v>
      </c>
      <c r="AL94" s="36">
        <v>2.6882817791547908E-5</v>
      </c>
      <c r="AM94" s="36">
        <v>1.9764947349547542E-5</v>
      </c>
      <c r="AN94" s="36">
        <v>3.6428275392316974E-3</v>
      </c>
      <c r="AO94" s="36">
        <v>3.2715594370279821E-2</v>
      </c>
      <c r="AP94" s="36">
        <v>10.171764211999999</v>
      </c>
      <c r="AQ94" s="36">
        <v>5.4771038059999997</v>
      </c>
      <c r="AR94" s="36">
        <v>15.648868017999998</v>
      </c>
      <c r="AS94" s="36">
        <v>0.49451562999999998</v>
      </c>
      <c r="AT94" s="36">
        <v>10.753223409</v>
      </c>
      <c r="AU94" s="36">
        <v>23.673919959999999</v>
      </c>
      <c r="AV94" s="36">
        <v>13.832573853</v>
      </c>
      <c r="AW94" s="36">
        <v>30.453310023</v>
      </c>
      <c r="AX94" s="36">
        <v>12.689414751999999</v>
      </c>
      <c r="AY94" s="36">
        <v>27.936570994</v>
      </c>
      <c r="AZ94" s="36">
        <v>3.6541790000000005E-2</v>
      </c>
      <c r="BA94" s="36">
        <v>7.3083580000000009E-2</v>
      </c>
      <c r="BB94" s="36">
        <v>1.7026547359999999</v>
      </c>
      <c r="BC94" s="36">
        <v>119.345690691</v>
      </c>
      <c r="BD94" s="36">
        <v>262.74729180399999</v>
      </c>
      <c r="BE94" s="36">
        <v>7.0948874285714295E-2</v>
      </c>
      <c r="BF94" s="36">
        <v>0.14189774857142859</v>
      </c>
      <c r="BG94" s="36">
        <v>4.2287713980000001</v>
      </c>
      <c r="BH94" s="36">
        <v>37.822675167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4.459459453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4.7337836810000002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1.5876314285714287E-3</v>
      </c>
      <c r="BF96" s="36">
        <v>3.1752628571428574E-3</v>
      </c>
      <c r="BG96" s="36">
        <v>0.10632073</v>
      </c>
      <c r="BH96" s="36">
        <v>1.759445454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4.1352726070000001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4.6766182650000001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4.251578147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4.7287515920000001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4.4372561189999997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4.4312997669999996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4.0709641059999999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4.4626519809999996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4.4443048379999999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 t="s">
        <v>339</v>
      </c>
      <c r="V105" s="36" t="s">
        <v>339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4.1022023010000002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3.5326272520000002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4.9165547009999999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9.1670800000000002E-4</v>
      </c>
      <c r="P108" s="36">
        <v>1.4438439999999999E-3</v>
      </c>
      <c r="Q108" s="36">
        <v>8.3399700000000006E-4</v>
      </c>
      <c r="R108" s="36">
        <v>8.2711000000000001E-5</v>
      </c>
      <c r="S108" s="36">
        <v>1.3359589999999998E-3</v>
      </c>
      <c r="T108" s="36">
        <v>1.07885E-4</v>
      </c>
      <c r="U108" s="36" t="s">
        <v>339</v>
      </c>
      <c r="V108" s="36" t="s">
        <v>339</v>
      </c>
      <c r="W108" s="36">
        <v>9.1670800000000002E-4</v>
      </c>
      <c r="X108" s="36">
        <v>1.4438439999999999E-3</v>
      </c>
      <c r="Y108" s="36">
        <v>2.3605520000000001E-3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1.1306210000000001E-3</v>
      </c>
      <c r="AQ108" s="36">
        <v>6.0879599999999999E-4</v>
      </c>
      <c r="AR108" s="36">
        <v>1.739417E-3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1.4922655999999999E-2</v>
      </c>
      <c r="BC108" s="36">
        <v>0.88420198100000003</v>
      </c>
      <c r="BD108" s="36">
        <v>2.0522560379999999</v>
      </c>
      <c r="BE108" s="36">
        <v>6.2182000000000003E-4</v>
      </c>
      <c r="BF108" s="36">
        <v>1.2436400000000001E-3</v>
      </c>
      <c r="BG108" s="36">
        <v>0.37127548599999999</v>
      </c>
      <c r="BH108" s="36">
        <v>4.1645138270000004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4.9643412079999996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2.7397319999999999E-3</v>
      </c>
      <c r="P109" s="36">
        <v>4.6228789999999999E-3</v>
      </c>
      <c r="Q109" s="36">
        <v>2.448333E-3</v>
      </c>
      <c r="R109" s="36">
        <v>2.9139900000000002E-4</v>
      </c>
      <c r="S109" s="36">
        <v>4.2427940000000003E-3</v>
      </c>
      <c r="T109" s="36">
        <v>3.80085E-4</v>
      </c>
      <c r="U109" s="36" t="s">
        <v>339</v>
      </c>
      <c r="V109" s="36" t="s">
        <v>339</v>
      </c>
      <c r="W109" s="36">
        <v>2.7397319999999999E-3</v>
      </c>
      <c r="X109" s="36">
        <v>4.6228789999999999E-3</v>
      </c>
      <c r="Y109" s="36">
        <v>7.3626109999999998E-3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7.9142120000000003E-3</v>
      </c>
      <c r="AQ109" s="36">
        <v>4.2614990000000002E-3</v>
      </c>
      <c r="AR109" s="36">
        <v>1.2175711000000001E-2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0.26883864200000002</v>
      </c>
      <c r="BH109" s="36">
        <v>8.9857778740000001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4.5249831970000001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7.1295480000000003E-3</v>
      </c>
      <c r="BH110" s="36">
        <v>0.21823747600000001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5.3985967309999996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2.6428683931532581E-6</v>
      </c>
      <c r="J111" s="36">
        <v>9.5660320643536445E-4</v>
      </c>
      <c r="K111" s="36">
        <v>2.6428683931532581E-6</v>
      </c>
      <c r="L111" s="36">
        <v>0</v>
      </c>
      <c r="M111" s="36">
        <v>9.592460748285177E-4</v>
      </c>
      <c r="N111" s="36">
        <v>0</v>
      </c>
      <c r="O111" s="36">
        <v>7.7416279999999995E-3</v>
      </c>
      <c r="P111" s="36">
        <v>1.2733945999999999E-2</v>
      </c>
      <c r="Q111" s="36">
        <v>6.8200739999999998E-3</v>
      </c>
      <c r="R111" s="36">
        <v>9.2155399999999999E-4</v>
      </c>
      <c r="S111" s="36">
        <v>1.1531919E-2</v>
      </c>
      <c r="T111" s="36">
        <v>1.202027E-3</v>
      </c>
      <c r="U111" s="36" t="s">
        <v>339</v>
      </c>
      <c r="V111" s="36" t="s">
        <v>339</v>
      </c>
      <c r="W111" s="36">
        <v>7.7442708683931527E-3</v>
      </c>
      <c r="X111" s="36">
        <v>1.3690549206435363E-2</v>
      </c>
      <c r="Y111" s="36">
        <v>2.1434820074828515E-2</v>
      </c>
      <c r="Z111" s="36">
        <v>2.8260149657620066E-6</v>
      </c>
      <c r="AA111" s="36">
        <v>6.0476720267306926E-7</v>
      </c>
      <c r="AB111" s="36">
        <v>6.0476699999999995E-7</v>
      </c>
      <c r="AC111" s="36">
        <v>2.923743203078139E-8</v>
      </c>
      <c r="AD111" s="36">
        <v>6.3809496740381933E-6</v>
      </c>
      <c r="AE111" s="36">
        <v>5.7428547066343743E-5</v>
      </c>
      <c r="AF111" s="36">
        <v>6.380949674038194E-5</v>
      </c>
      <c r="AG111" s="36" t="s">
        <v>339</v>
      </c>
      <c r="AH111" s="36" t="s">
        <v>339</v>
      </c>
      <c r="AI111" s="36" t="s">
        <v>339</v>
      </c>
      <c r="AJ111" s="36">
        <v>3.466842049442428E-8</v>
      </c>
      <c r="AK111" s="36">
        <v>4.1894791966332855E-8</v>
      </c>
      <c r="AL111" s="36">
        <v>1.0478228407594727E-7</v>
      </c>
      <c r="AM111" s="36">
        <v>6.3905852525205673E-8</v>
      </c>
      <c r="AN111" s="36">
        <v>6.4228444660045264E-6</v>
      </c>
      <c r="AO111" s="36">
        <v>5.7533329350419691E-5</v>
      </c>
      <c r="AP111" s="36">
        <v>6.7621064999999994E-2</v>
      </c>
      <c r="AQ111" s="36">
        <v>3.6411341999999999E-2</v>
      </c>
      <c r="AR111" s="36">
        <v>0.10403240699999999</v>
      </c>
      <c r="AS111" s="36">
        <v>1.4912497E-2</v>
      </c>
      <c r="AT111" s="36">
        <v>3.8882960000000001E-2</v>
      </c>
      <c r="AU111" s="36">
        <v>8.5685528999999996E-2</v>
      </c>
      <c r="AV111" s="36">
        <v>0.15014686999999999</v>
      </c>
      <c r="AW111" s="36">
        <v>0.33087537900000002</v>
      </c>
      <c r="AX111" s="36">
        <v>0.13430329199999999</v>
      </c>
      <c r="AY111" s="36">
        <v>0.29596123299999999</v>
      </c>
      <c r="AZ111" s="36">
        <v>3.8834285714285714E-5</v>
      </c>
      <c r="BA111" s="36">
        <v>7.7668571428571428E-5</v>
      </c>
      <c r="BB111" s="36">
        <v>0.29444595000000001</v>
      </c>
      <c r="BC111" s="36">
        <v>18.056293337</v>
      </c>
      <c r="BD111" s="36">
        <v>39.790259294999998</v>
      </c>
      <c r="BE111" s="36">
        <v>1.2269432857142859E-2</v>
      </c>
      <c r="BF111" s="36">
        <v>2.4538865714285717E-2</v>
      </c>
      <c r="BG111" s="36">
        <v>3.870615522</v>
      </c>
      <c r="BH111" s="36">
        <v>12.296791942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5.2996998450000001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9.8775388824458017E-4</v>
      </c>
      <c r="J112" s="36">
        <v>0.3291909087771076</v>
      </c>
      <c r="K112" s="36">
        <v>9.8775388824458017E-4</v>
      </c>
      <c r="L112" s="36">
        <v>0</v>
      </c>
      <c r="M112" s="36">
        <v>0.12368866266532746</v>
      </c>
      <c r="N112" s="36">
        <v>0.20649000000002471</v>
      </c>
      <c r="O112" s="36">
        <v>1.220304E-3</v>
      </c>
      <c r="P112" s="36">
        <v>2.0004860000000001E-3</v>
      </c>
      <c r="Q112" s="36">
        <v>1.1023809999999999E-3</v>
      </c>
      <c r="R112" s="36">
        <v>1.17923E-4</v>
      </c>
      <c r="S112" s="36">
        <v>1.8466730000000001E-3</v>
      </c>
      <c r="T112" s="36">
        <v>1.5381299999999999E-4</v>
      </c>
      <c r="U112" s="36" t="s">
        <v>339</v>
      </c>
      <c r="V112" s="36" t="s">
        <v>339</v>
      </c>
      <c r="W112" s="36">
        <v>2.2080578882445801E-3</v>
      </c>
      <c r="X112" s="36">
        <v>0.33119139477710763</v>
      </c>
      <c r="Y112" s="36">
        <v>0.3333994526653522</v>
      </c>
      <c r="Z112" s="36">
        <v>7.0920937700617772E-4</v>
      </c>
      <c r="AA112" s="36">
        <v>1.5177080667932205E-4</v>
      </c>
      <c r="AB112" s="36">
        <v>1.5177100000000001E-4</v>
      </c>
      <c r="AC112" s="36">
        <v>7.3787523406323523E-6</v>
      </c>
      <c r="AD112" s="36">
        <v>3.0426028239166833E-3</v>
      </c>
      <c r="AE112" s="36">
        <v>2.738342541525015E-2</v>
      </c>
      <c r="AF112" s="36">
        <v>3.0426028239166833E-2</v>
      </c>
      <c r="AG112" s="36" t="s">
        <v>339</v>
      </c>
      <c r="AH112" s="36" t="s">
        <v>339</v>
      </c>
      <c r="AI112" s="36" t="s">
        <v>339</v>
      </c>
      <c r="AJ112" s="36">
        <v>8.700310775653819E-6</v>
      </c>
      <c r="AK112" s="36">
        <v>1.051382511202216E-5</v>
      </c>
      <c r="AL112" s="36">
        <v>2.6295932212720925E-5</v>
      </c>
      <c r="AM112" s="36">
        <v>1.607906311628617E-5</v>
      </c>
      <c r="AN112" s="36">
        <v>3.0531166490287056E-3</v>
      </c>
      <c r="AO112" s="36">
        <v>2.7409721347462869E-2</v>
      </c>
      <c r="AP112" s="36">
        <v>9.7938186369999993</v>
      </c>
      <c r="AQ112" s="36">
        <v>5.2735946499999997</v>
      </c>
      <c r="AR112" s="36">
        <v>15.067413286999999</v>
      </c>
      <c r="AS112" s="36">
        <v>0.38588447100000001</v>
      </c>
      <c r="AT112" s="36">
        <v>37.828399046000001</v>
      </c>
      <c r="AU112" s="36">
        <v>72.967575409999995</v>
      </c>
      <c r="AV112" s="36">
        <v>25.161054077999999</v>
      </c>
      <c r="AW112" s="36">
        <v>48.533407629999999</v>
      </c>
      <c r="AX112" s="36">
        <v>23.553427723999999</v>
      </c>
      <c r="AY112" s="36">
        <v>45.432441154999999</v>
      </c>
      <c r="AZ112" s="36">
        <v>5.3586728571428576E-3</v>
      </c>
      <c r="BA112" s="36">
        <v>1.0717345714285715E-2</v>
      </c>
      <c r="BB112" s="36">
        <v>0.15326307</v>
      </c>
      <c r="BC112" s="36">
        <v>8.3930368099999999</v>
      </c>
      <c r="BD112" s="36">
        <v>16.189412234999999</v>
      </c>
      <c r="BE112" s="36">
        <v>6.3864042857142856E-3</v>
      </c>
      <c r="BF112" s="36">
        <v>1.2772808571428571E-2</v>
      </c>
      <c r="BG112" s="36">
        <v>2.4263478940000001</v>
      </c>
      <c r="BH112" s="36">
        <v>11.467682323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6.3344856140000001</v>
      </c>
      <c r="E113" s="36">
        <v>3</v>
      </c>
      <c r="F113" s="36">
        <v>1</v>
      </c>
      <c r="G113" s="36">
        <v>2</v>
      </c>
      <c r="H113" s="36">
        <v>0</v>
      </c>
      <c r="I113" s="36">
        <v>11.732398724887656</v>
      </c>
      <c r="J113" s="36">
        <v>63.581496073887124</v>
      </c>
      <c r="K113" s="36">
        <v>8.5522632248841113</v>
      </c>
      <c r="L113" s="36">
        <v>3.1801355000035452</v>
      </c>
      <c r="M113" s="36">
        <v>59.86873979877091</v>
      </c>
      <c r="N113" s="36">
        <v>15.445155000003879</v>
      </c>
      <c r="O113" s="36">
        <v>0.231474547</v>
      </c>
      <c r="P113" s="36">
        <v>0.33228112999999998</v>
      </c>
      <c r="Q113" s="36">
        <v>0.203263254</v>
      </c>
      <c r="R113" s="36">
        <v>2.8211292999999998E-2</v>
      </c>
      <c r="S113" s="36">
        <v>0.295483791</v>
      </c>
      <c r="T113" s="36">
        <v>3.6797339000000005E-2</v>
      </c>
      <c r="U113" s="36">
        <v>1.9799999999999998E-2</v>
      </c>
      <c r="V113" s="36">
        <v>4.6800000000000001E-2</v>
      </c>
      <c r="W113" s="36">
        <v>11.983673271887655</v>
      </c>
      <c r="X113" s="36">
        <v>63.960577203887119</v>
      </c>
      <c r="Y113" s="36">
        <v>75.94425047577478</v>
      </c>
      <c r="Z113" s="36">
        <v>0.7154717024463606</v>
      </c>
      <c r="AA113" s="36">
        <v>0.34477146958847926</v>
      </c>
      <c r="AB113" s="36">
        <v>0.34477147000000002</v>
      </c>
      <c r="AC113" s="36">
        <v>7.8524726646834894E-2</v>
      </c>
      <c r="AD113" s="36">
        <v>0.27324253686868427</v>
      </c>
      <c r="AE113" s="36">
        <v>2.5097831643682516</v>
      </c>
      <c r="AF113" s="36">
        <v>2.7830257012369364</v>
      </c>
      <c r="AG113" s="36">
        <v>1.7949815716896491E-3</v>
      </c>
      <c r="AH113" s="36">
        <v>3.0535318690812423E-3</v>
      </c>
      <c r="AI113" s="36">
        <v>9.7795547698953291E-3</v>
      </c>
      <c r="AJ113" s="36">
        <v>1.9764126004238929E-2</v>
      </c>
      <c r="AK113" s="36">
        <v>2.3883791628142359E-2</v>
      </c>
      <c r="AL113" s="36">
        <v>5.9735306507831848E-2</v>
      </c>
      <c r="AM113" s="36">
        <v>0.10008383422276348</v>
      </c>
      <c r="AN113" s="36">
        <v>0.30017986036590788</v>
      </c>
      <c r="AO113" s="36">
        <v>2.5792980256459788</v>
      </c>
      <c r="AP113" s="36">
        <v>215.96628027899999</v>
      </c>
      <c r="AQ113" s="36">
        <v>116.289535535</v>
      </c>
      <c r="AR113" s="36">
        <v>332.25581581400002</v>
      </c>
      <c r="AS113" s="36">
        <v>53.242312478999999</v>
      </c>
      <c r="AT113" s="36">
        <v>167.00102036600001</v>
      </c>
      <c r="AU113" s="36">
        <v>336.016307423</v>
      </c>
      <c r="AV113" s="36">
        <v>121.814813538</v>
      </c>
      <c r="AW113" s="36">
        <v>245.098884696</v>
      </c>
      <c r="AX113" s="36">
        <v>118.60523062199999</v>
      </c>
      <c r="AY113" s="36">
        <v>238.64100678899999</v>
      </c>
      <c r="AZ113" s="36">
        <v>0.77266367714285722</v>
      </c>
      <c r="BA113" s="36">
        <v>1.5453273557142859</v>
      </c>
      <c r="BB113" s="36">
        <v>0.73745632000000005</v>
      </c>
      <c r="BC113" s="36">
        <v>34.159951868999997</v>
      </c>
      <c r="BD113" s="36">
        <v>68.731920701000007</v>
      </c>
      <c r="BE113" s="36">
        <v>3.072948E-2</v>
      </c>
      <c r="BF113" s="36">
        <v>6.145896E-2</v>
      </c>
      <c r="BG113" s="36">
        <v>6.8069920740000001</v>
      </c>
      <c r="BH113" s="36">
        <v>30.799668749999999</v>
      </c>
      <c r="BI113" s="36">
        <v>0.69000000000000017</v>
      </c>
      <c r="BJ113" s="36">
        <v>0.82000000000000028</v>
      </c>
      <c r="BK113" s="36">
        <v>0.9900000000000001</v>
      </c>
      <c r="BL113" s="36">
        <v>1.1600000000000001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4.8788599330000002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1.0327680000000001E-3</v>
      </c>
      <c r="P114" s="36">
        <v>1.6275760000000002E-3</v>
      </c>
      <c r="Q114" s="36">
        <v>9.8839200000000005E-4</v>
      </c>
      <c r="R114" s="36">
        <v>4.4375999999999997E-5</v>
      </c>
      <c r="S114" s="36">
        <v>1.5696940000000002E-3</v>
      </c>
      <c r="T114" s="36">
        <v>5.7881999999999999E-5</v>
      </c>
      <c r="U114" s="36">
        <v>0</v>
      </c>
      <c r="V114" s="36">
        <v>0</v>
      </c>
      <c r="W114" s="36">
        <v>1.0327680000000001E-3</v>
      </c>
      <c r="X114" s="36">
        <v>1.6275760000000002E-3</v>
      </c>
      <c r="Y114" s="36">
        <v>2.6603440000000003E-3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1.6485269999999999E-3</v>
      </c>
      <c r="AQ114" s="36">
        <v>8.8766799999999999E-4</v>
      </c>
      <c r="AR114" s="36">
        <v>2.5361949999999998E-3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1.0776694339999999</v>
      </c>
      <c r="BH114" s="36">
        <v>3.9759826949999999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4.7391798249999999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0.492885878</v>
      </c>
      <c r="BC115" s="36">
        <v>40.605497067000002</v>
      </c>
      <c r="BD115" s="36">
        <v>86.935425593000005</v>
      </c>
      <c r="BE115" s="36">
        <v>0.32005576428571431</v>
      </c>
      <c r="BF115" s="36">
        <v>0.6401115300000001</v>
      </c>
      <c r="BG115" s="36">
        <v>0.81034752799999998</v>
      </c>
      <c r="BH115" s="36">
        <v>3.8191341919999999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4.6518844460000004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0.20133027000000001</v>
      </c>
      <c r="BH116" s="36">
        <v>0.30505793399999998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4.9544527440000001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1.4032000000000001E-4</v>
      </c>
      <c r="P117" s="36">
        <v>2.4519400000000001E-4</v>
      </c>
      <c r="Q117" s="36">
        <v>1.3181400000000001E-4</v>
      </c>
      <c r="R117" s="36">
        <v>8.5059999999999995E-6</v>
      </c>
      <c r="S117" s="36">
        <v>2.3409900000000001E-4</v>
      </c>
      <c r="T117" s="36">
        <v>1.1095000000000001E-5</v>
      </c>
      <c r="U117" s="36">
        <v>0</v>
      </c>
      <c r="V117" s="36">
        <v>0</v>
      </c>
      <c r="W117" s="36">
        <v>1.4032000000000001E-4</v>
      </c>
      <c r="X117" s="36">
        <v>2.4519400000000001E-4</v>
      </c>
      <c r="Y117" s="36">
        <v>3.85514E-4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1.9531299999999999E-4</v>
      </c>
      <c r="AQ117" s="36">
        <v>1.0516799999999999E-4</v>
      </c>
      <c r="AR117" s="36">
        <v>3.0048100000000001E-4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0.16539741699999999</v>
      </c>
      <c r="BC117" s="36">
        <v>7.7024851979999998</v>
      </c>
      <c r="BD117" s="36">
        <v>17.828108309000001</v>
      </c>
      <c r="BE117" s="36">
        <v>0.10740092000000001</v>
      </c>
      <c r="BF117" s="36">
        <v>0.21480184142857145</v>
      </c>
      <c r="BG117" s="36">
        <v>0.58768387899999996</v>
      </c>
      <c r="BH117" s="36">
        <v>3.0348667589999998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5.200986415</v>
      </c>
      <c r="E118" s="36">
        <v>46</v>
      </c>
      <c r="F118" s="36">
        <v>0</v>
      </c>
      <c r="G118" s="36">
        <v>4</v>
      </c>
      <c r="H118" s="36">
        <v>42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4.1252900000000002E-3</v>
      </c>
      <c r="P118" s="36">
        <v>5.9901989999999999E-3</v>
      </c>
      <c r="Q118" s="36">
        <v>3.6564760000000001E-3</v>
      </c>
      <c r="R118" s="36">
        <v>4.6881399999999996E-4</v>
      </c>
      <c r="S118" s="36">
        <v>5.378702E-3</v>
      </c>
      <c r="T118" s="36">
        <v>6.1149700000000002E-4</v>
      </c>
      <c r="U118" s="36">
        <v>6.3E-2</v>
      </c>
      <c r="V118" s="36">
        <v>0.1512</v>
      </c>
      <c r="W118" s="36">
        <v>6.7125290000000004E-2</v>
      </c>
      <c r="X118" s="36">
        <v>0.157190199</v>
      </c>
      <c r="Y118" s="36">
        <v>0.22431548900000001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6.7426113036437255E-3</v>
      </c>
      <c r="AH118" s="36">
        <v>1.1470189344129557E-2</v>
      </c>
      <c r="AI118" s="36">
        <v>3.6735606412955472E-2</v>
      </c>
      <c r="AJ118" s="36">
        <v>0</v>
      </c>
      <c r="AK118" s="36">
        <v>0</v>
      </c>
      <c r="AL118" s="36">
        <v>0</v>
      </c>
      <c r="AM118" s="36">
        <v>6.7426113036437255E-3</v>
      </c>
      <c r="AN118" s="36">
        <v>1.1470189344129557E-2</v>
      </c>
      <c r="AO118" s="36">
        <v>3.6735606412955472E-2</v>
      </c>
      <c r="AP118" s="36">
        <v>0.28929972700000001</v>
      </c>
      <c r="AQ118" s="36">
        <v>0.15577677600000001</v>
      </c>
      <c r="AR118" s="36">
        <v>0.44507650300000001</v>
      </c>
      <c r="AS118" s="36">
        <v>2.3754246999999999E-2</v>
      </c>
      <c r="AT118" s="36">
        <v>2.3043478999999999E-2</v>
      </c>
      <c r="AU118" s="36">
        <v>5.454788E-2</v>
      </c>
      <c r="AV118" s="36">
        <v>7.9949760999999994E-2</v>
      </c>
      <c r="AW118" s="36">
        <v>0.18925484000000001</v>
      </c>
      <c r="AX118" s="36">
        <v>7.1688232000000005E-2</v>
      </c>
      <c r="AY118" s="36">
        <v>0.16969838000000001</v>
      </c>
      <c r="AZ118" s="36">
        <v>4.0721057142857143E-3</v>
      </c>
      <c r="BA118" s="36">
        <v>8.1442128571428581E-3</v>
      </c>
      <c r="BB118" s="36">
        <v>0.341365853</v>
      </c>
      <c r="BC118" s="36">
        <v>11.876328445</v>
      </c>
      <c r="BD118" s="36">
        <v>28.113312752999999</v>
      </c>
      <c r="BE118" s="36">
        <v>0.22166613857142861</v>
      </c>
      <c r="BF118" s="36">
        <v>0.44333227714285722</v>
      </c>
      <c r="BG118" s="36">
        <v>1.463903253</v>
      </c>
      <c r="BH118" s="36">
        <v>9.5620138899999993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5.2318445669999996</v>
      </c>
      <c r="E119" s="36">
        <v>11</v>
      </c>
      <c r="F119" s="36">
        <v>0</v>
      </c>
      <c r="G119" s="36">
        <v>0</v>
      </c>
      <c r="H119" s="36">
        <v>11</v>
      </c>
      <c r="I119" s="36">
        <v>2.1321173913684671E-4</v>
      </c>
      <c r="J119" s="36">
        <v>8.2735105378806559E-2</v>
      </c>
      <c r="K119" s="36">
        <v>2.1321173913684671E-4</v>
      </c>
      <c r="L119" s="36">
        <v>0</v>
      </c>
      <c r="M119" s="36">
        <v>4.8433317117944678E-2</v>
      </c>
      <c r="N119" s="36">
        <v>3.4514999999998713E-2</v>
      </c>
      <c r="O119" s="36">
        <v>6.5316200000000001E-3</v>
      </c>
      <c r="P119" s="36">
        <v>1.1592093999999999E-2</v>
      </c>
      <c r="Q119" s="36">
        <v>6.205973E-3</v>
      </c>
      <c r="R119" s="36">
        <v>3.2564699999999998E-4</v>
      </c>
      <c r="S119" s="36">
        <v>1.1167336999999999E-2</v>
      </c>
      <c r="T119" s="36">
        <v>4.24757E-4</v>
      </c>
      <c r="U119" s="36">
        <v>0</v>
      </c>
      <c r="V119" s="36">
        <v>0</v>
      </c>
      <c r="W119" s="36">
        <v>6.744831739136847E-3</v>
      </c>
      <c r="X119" s="36">
        <v>9.4327199378806556E-2</v>
      </c>
      <c r="Y119" s="36">
        <v>0.1010720311179434</v>
      </c>
      <c r="Z119" s="36">
        <v>2.1701864751539227E-4</v>
      </c>
      <c r="AA119" s="36">
        <v>4.6441990568293947E-5</v>
      </c>
      <c r="AB119" s="36">
        <v>4.6442E-5</v>
      </c>
      <c r="AC119" s="36">
        <v>1.578618395799422E-6</v>
      </c>
      <c r="AD119" s="36">
        <v>4.7804980837876413E-4</v>
      </c>
      <c r="AE119" s="36">
        <v>4.3024482754088766E-3</v>
      </c>
      <c r="AF119" s="36">
        <v>4.7804980837876402E-3</v>
      </c>
      <c r="AG119" s="36">
        <v>0</v>
      </c>
      <c r="AH119" s="36">
        <v>0</v>
      </c>
      <c r="AI119" s="36">
        <v>0</v>
      </c>
      <c r="AJ119" s="36">
        <v>2.6622993394184082E-6</v>
      </c>
      <c r="AK119" s="36">
        <v>3.2172356105747018E-6</v>
      </c>
      <c r="AL119" s="36">
        <v>8.0465680783758766E-6</v>
      </c>
      <c r="AM119" s="36">
        <v>4.2409177352178306E-6</v>
      </c>
      <c r="AN119" s="36">
        <v>4.8126704398933882E-4</v>
      </c>
      <c r="AO119" s="36">
        <v>4.3104948434872529E-3</v>
      </c>
      <c r="AP119" s="36">
        <v>5.2144049999999997E-2</v>
      </c>
      <c r="AQ119" s="36">
        <v>2.8077564999999999E-2</v>
      </c>
      <c r="AR119" s="36">
        <v>8.0221614999999996E-2</v>
      </c>
      <c r="AS119" s="36">
        <v>4.2262539999999996E-3</v>
      </c>
      <c r="AT119" s="36">
        <v>1.0964840999999999E-2</v>
      </c>
      <c r="AU119" s="36">
        <v>2.4176092999999999E-2</v>
      </c>
      <c r="AV119" s="36">
        <v>6.7028816000000005E-2</v>
      </c>
      <c r="AW119" s="36">
        <v>0.14779008799999999</v>
      </c>
      <c r="AX119" s="36">
        <v>5.9295982999999997E-2</v>
      </c>
      <c r="AY119" s="36">
        <v>0.13074016699999999</v>
      </c>
      <c r="AZ119" s="36">
        <v>7.1367857142857149E-4</v>
      </c>
      <c r="BA119" s="36">
        <v>1.4273585714285714E-3</v>
      </c>
      <c r="BB119" s="36">
        <v>0.63209187</v>
      </c>
      <c r="BC119" s="36">
        <v>33.535757111999999</v>
      </c>
      <c r="BD119" s="36">
        <v>73.942115641000001</v>
      </c>
      <c r="BE119" s="36">
        <v>0.41044926571428569</v>
      </c>
      <c r="BF119" s="36">
        <v>0.82089853285714298</v>
      </c>
      <c r="BG119" s="36">
        <v>0.55291864999999996</v>
      </c>
      <c r="BH119" s="36">
        <v>12.851903038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5.3451479280000003</v>
      </c>
      <c r="E120" s="36">
        <v>14</v>
      </c>
      <c r="F120" s="36">
        <v>1</v>
      </c>
      <c r="G120" s="36">
        <v>4</v>
      </c>
      <c r="H120" s="36">
        <v>9</v>
      </c>
      <c r="I120" s="36">
        <v>6.4360078318297803E-4</v>
      </c>
      <c r="J120" s="36">
        <v>0.16759436068256184</v>
      </c>
      <c r="K120" s="36">
        <v>6.4360078318297803E-4</v>
      </c>
      <c r="L120" s="36">
        <v>0</v>
      </c>
      <c r="M120" s="36">
        <v>8.5877961465728847E-2</v>
      </c>
      <c r="N120" s="36">
        <v>8.2360000000015976E-2</v>
      </c>
      <c r="O120" s="36">
        <v>1.6808789999999999E-3</v>
      </c>
      <c r="P120" s="36">
        <v>2.701092E-3</v>
      </c>
      <c r="Q120" s="36">
        <v>1.527919E-3</v>
      </c>
      <c r="R120" s="36">
        <v>1.5296E-4</v>
      </c>
      <c r="S120" s="36">
        <v>2.5015770000000001E-3</v>
      </c>
      <c r="T120" s="36">
        <v>1.9951499999999999E-4</v>
      </c>
      <c r="U120" s="36">
        <v>4.5650000000000003E-2</v>
      </c>
      <c r="V120" s="36">
        <v>0.10790000000000001</v>
      </c>
      <c r="W120" s="36">
        <v>4.7974479783182984E-2</v>
      </c>
      <c r="X120" s="36">
        <v>0.27819545268256185</v>
      </c>
      <c r="Y120" s="36">
        <v>0.32616993246574483</v>
      </c>
      <c r="Z120" s="36">
        <v>4.3652866656768906E-4</v>
      </c>
      <c r="AA120" s="36">
        <v>9.3417134645485439E-5</v>
      </c>
      <c r="AB120" s="36">
        <v>9.3417099999999997E-5</v>
      </c>
      <c r="AC120" s="36">
        <v>6.855595511308417E-6</v>
      </c>
      <c r="AD120" s="36">
        <v>1.6829444767558961E-3</v>
      </c>
      <c r="AE120" s="36">
        <v>1.5146500290803059E-2</v>
      </c>
      <c r="AF120" s="36">
        <v>1.6829444767558956E-2</v>
      </c>
      <c r="AG120" s="36">
        <v>4.7513909251140334E-3</v>
      </c>
      <c r="AH120" s="36">
        <v>8.0828259415732986E-3</v>
      </c>
      <c r="AI120" s="36">
        <v>2.588688848855232E-2</v>
      </c>
      <c r="AJ120" s="36">
        <v>5.3551587705179345E-6</v>
      </c>
      <c r="AK120" s="36">
        <v>6.4714013340643817E-6</v>
      </c>
      <c r="AL120" s="36">
        <v>1.6185501374498235E-5</v>
      </c>
      <c r="AM120" s="36">
        <v>4.76360167939586E-3</v>
      </c>
      <c r="AN120" s="36">
        <v>9.7722418196632584E-3</v>
      </c>
      <c r="AO120" s="36">
        <v>4.1049574280729875E-2</v>
      </c>
      <c r="AP120" s="36">
        <v>2.334701409</v>
      </c>
      <c r="AQ120" s="36">
        <v>1.2571469120000001</v>
      </c>
      <c r="AR120" s="36">
        <v>3.5918483210000001</v>
      </c>
      <c r="AS120" s="36">
        <v>0.543107962</v>
      </c>
      <c r="AT120" s="36">
        <v>69.518644170000002</v>
      </c>
      <c r="AU120" s="36">
        <v>153.69191541999999</v>
      </c>
      <c r="AV120" s="36">
        <v>38.721103591000002</v>
      </c>
      <c r="AW120" s="36">
        <v>85.604669786000002</v>
      </c>
      <c r="AX120" s="36">
        <v>36.599509329</v>
      </c>
      <c r="AY120" s="36">
        <v>80.914246233</v>
      </c>
      <c r="AZ120" s="36">
        <v>0.23456177142857143</v>
      </c>
      <c r="BA120" s="36">
        <v>0.46912354428571434</v>
      </c>
      <c r="BB120" s="36">
        <v>0.25286741499999998</v>
      </c>
      <c r="BC120" s="36">
        <v>9.2576646240000002</v>
      </c>
      <c r="BD120" s="36">
        <v>20.466857854000001</v>
      </c>
      <c r="BE120" s="36">
        <v>0.16419962000000002</v>
      </c>
      <c r="BF120" s="36">
        <v>0.32839924142857146</v>
      </c>
      <c r="BG120" s="36">
        <v>1.329535849</v>
      </c>
      <c r="BH120" s="36">
        <v>8.5310604609999992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6.0811097270000003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2.1452582807386671</v>
      </c>
      <c r="J121" s="36">
        <v>26.2502377088679</v>
      </c>
      <c r="K121" s="36">
        <v>1.2710487807436421</v>
      </c>
      <c r="L121" s="36">
        <v>0.87420949999502495</v>
      </c>
      <c r="M121" s="36">
        <v>21.778092989598363</v>
      </c>
      <c r="N121" s="36">
        <v>6.6174030000082027</v>
      </c>
      <c r="O121" s="36">
        <v>4.5120718000000004E-2</v>
      </c>
      <c r="P121" s="36">
        <v>7.5293387999999989E-2</v>
      </c>
      <c r="Q121" s="36">
        <v>4.0520800000000003E-2</v>
      </c>
      <c r="R121" s="36">
        <v>4.5999179999999997E-3</v>
      </c>
      <c r="S121" s="36">
        <v>6.9293494999999997E-2</v>
      </c>
      <c r="T121" s="36">
        <v>5.9998929999999992E-3</v>
      </c>
      <c r="U121" s="36" t="s">
        <v>339</v>
      </c>
      <c r="V121" s="36" t="s">
        <v>339</v>
      </c>
      <c r="W121" s="36">
        <v>2.1903789987386673</v>
      </c>
      <c r="X121" s="36">
        <v>26.325531096867898</v>
      </c>
      <c r="Y121" s="36">
        <v>28.515910095606564</v>
      </c>
      <c r="Z121" s="36">
        <v>0.23986026671762078</v>
      </c>
      <c r="AA121" s="36">
        <v>0.1151265214078888</v>
      </c>
      <c r="AB121" s="36">
        <v>0.115126521</v>
      </c>
      <c r="AC121" s="36">
        <v>1.5183409359404756E-2</v>
      </c>
      <c r="AD121" s="36">
        <v>0.26007064008194247</v>
      </c>
      <c r="AE121" s="36">
        <v>2.3406357607374817</v>
      </c>
      <c r="AF121" s="36">
        <v>2.6007064008194245</v>
      </c>
      <c r="AG121" s="36" t="s">
        <v>339</v>
      </c>
      <c r="AH121" s="36" t="s">
        <v>339</v>
      </c>
      <c r="AI121" s="36" t="s">
        <v>339</v>
      </c>
      <c r="AJ121" s="36">
        <v>6.599657065056168E-3</v>
      </c>
      <c r="AK121" s="36">
        <v>7.9753056087760264E-3</v>
      </c>
      <c r="AL121" s="36">
        <v>1.9946888352204255E-2</v>
      </c>
      <c r="AM121" s="36">
        <v>2.1783066424460925E-2</v>
      </c>
      <c r="AN121" s="36">
        <v>0.26804594569071849</v>
      </c>
      <c r="AO121" s="36">
        <v>2.360582649089686</v>
      </c>
      <c r="AP121" s="36">
        <v>187.17219964700001</v>
      </c>
      <c r="AQ121" s="36">
        <v>100.78503057899999</v>
      </c>
      <c r="AR121" s="36">
        <v>287.95723022599998</v>
      </c>
      <c r="AS121" s="36">
        <v>20.882915057000002</v>
      </c>
      <c r="AT121" s="36">
        <v>916.29271449700002</v>
      </c>
      <c r="AU121" s="36">
        <v>2107.966252532</v>
      </c>
      <c r="AV121" s="36">
        <v>558.07641004899995</v>
      </c>
      <c r="AW121" s="36">
        <v>1283.8760148419999</v>
      </c>
      <c r="AX121" s="36">
        <v>543.51813920300003</v>
      </c>
      <c r="AY121" s="36">
        <v>1250.3841588519999</v>
      </c>
      <c r="AZ121" s="36">
        <v>2.7053497342857145</v>
      </c>
      <c r="BA121" s="36">
        <v>5.41069947</v>
      </c>
      <c r="BB121" s="36">
        <v>0.81058689699999997</v>
      </c>
      <c r="BC121" s="36">
        <v>55.022780486000002</v>
      </c>
      <c r="BD121" s="36">
        <v>126.58199999999999</v>
      </c>
      <c r="BE121" s="36">
        <v>0.52635512714285715</v>
      </c>
      <c r="BF121" s="36">
        <v>1.0527102557142858</v>
      </c>
      <c r="BG121" s="36">
        <v>4.4398385830000002</v>
      </c>
      <c r="BH121" s="36">
        <v>24.629725277999999</v>
      </c>
      <c r="BI121" s="36">
        <v>0.12</v>
      </c>
      <c r="BJ121" s="36">
        <v>0.12</v>
      </c>
      <c r="BK121" s="36">
        <v>0.21</v>
      </c>
      <c r="BL121" s="36">
        <v>0.26999999999999996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6.8531297870000003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232.83540289488991</v>
      </c>
      <c r="J122" s="36">
        <v>447.01526190329247</v>
      </c>
      <c r="K122" s="36">
        <v>177.35433339487582</v>
      </c>
      <c r="L122" s="36">
        <v>55.481069500014101</v>
      </c>
      <c r="M122" s="36">
        <v>511.30643229819236</v>
      </c>
      <c r="N122" s="36">
        <v>168.54423249999004</v>
      </c>
      <c r="O122" s="36">
        <v>1.249050397</v>
      </c>
      <c r="P122" s="36">
        <v>2.014386322</v>
      </c>
      <c r="Q122" s="36">
        <v>1.057129982</v>
      </c>
      <c r="R122" s="36">
        <v>0.19192041500000001</v>
      </c>
      <c r="S122" s="36">
        <v>1.7640553450000001</v>
      </c>
      <c r="T122" s="36">
        <v>0.25033097700000001</v>
      </c>
      <c r="U122" s="36" t="s">
        <v>339</v>
      </c>
      <c r="V122" s="36" t="s">
        <v>339</v>
      </c>
      <c r="W122" s="36">
        <v>234.0844532918899</v>
      </c>
      <c r="X122" s="36">
        <v>449.02964822529248</v>
      </c>
      <c r="Y122" s="36">
        <v>683.11410151718235</v>
      </c>
      <c r="Z122" s="36">
        <v>8.7637920430661396</v>
      </c>
      <c r="AA122" s="36">
        <v>4.3865332325301427</v>
      </c>
      <c r="AB122" s="36">
        <v>4.3865332329999998</v>
      </c>
      <c r="AC122" s="36">
        <v>1.5699768770574549</v>
      </c>
      <c r="AD122" s="36">
        <v>2.3467670830375966</v>
      </c>
      <c r="AE122" s="36">
        <v>26.48888337300308</v>
      </c>
      <c r="AF122" s="36">
        <v>28.835650456040682</v>
      </c>
      <c r="AG122" s="36" t="s">
        <v>339</v>
      </c>
      <c r="AH122" s="36" t="s">
        <v>339</v>
      </c>
      <c r="AI122" s="36" t="s">
        <v>339</v>
      </c>
      <c r="AJ122" s="36">
        <v>0.25146667662616701</v>
      </c>
      <c r="AK122" s="36">
        <v>0.30387388407426413</v>
      </c>
      <c r="AL122" s="36">
        <v>0.76001331310866738</v>
      </c>
      <c r="AM122" s="36">
        <v>1.821443553683622</v>
      </c>
      <c r="AN122" s="36">
        <v>2.6506409671118609</v>
      </c>
      <c r="AO122" s="36">
        <v>27.248896686111749</v>
      </c>
      <c r="AP122" s="36">
        <v>700.98074246399995</v>
      </c>
      <c r="AQ122" s="36">
        <v>377.45116901900002</v>
      </c>
      <c r="AR122" s="36">
        <v>1078.431911483</v>
      </c>
      <c r="AS122" s="36">
        <v>367.43939920100001</v>
      </c>
      <c r="AT122" s="36">
        <v>1414.3445627890001</v>
      </c>
      <c r="AU122" s="36">
        <v>3241.977349837</v>
      </c>
      <c r="AV122" s="36">
        <v>1194.347136849</v>
      </c>
      <c r="AW122" s="36">
        <v>2737.6966457680001</v>
      </c>
      <c r="AX122" s="36">
        <v>1186.578260455</v>
      </c>
      <c r="AY122" s="36">
        <v>2719.8887353300001</v>
      </c>
      <c r="AZ122" s="36">
        <v>68.306017091428572</v>
      </c>
      <c r="BA122" s="36">
        <v>136.6120341842857</v>
      </c>
      <c r="BB122" s="36">
        <v>2.248403073</v>
      </c>
      <c r="BC122" s="36">
        <v>106.048043424</v>
      </c>
      <c r="BD122" s="36">
        <v>243.084580534</v>
      </c>
      <c r="BE122" s="36">
        <v>1.4600019942857145</v>
      </c>
      <c r="BF122" s="36">
        <v>2.9200039900000005</v>
      </c>
      <c r="BG122" s="36">
        <v>10.602119519</v>
      </c>
      <c r="BH122" s="36">
        <v>58.974084787999999</v>
      </c>
      <c r="BI122" s="36">
        <v>2.17</v>
      </c>
      <c r="BJ122" s="36">
        <v>2.7899999999999991</v>
      </c>
      <c r="BK122" s="36">
        <v>3.0300000000000007</v>
      </c>
      <c r="BL122" s="36">
        <v>3.79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6.6098113390000002</v>
      </c>
      <c r="E123" s="36">
        <v>101</v>
      </c>
      <c r="F123" s="36">
        <v>56</v>
      </c>
      <c r="G123" s="36">
        <v>45</v>
      </c>
      <c r="H123" s="36">
        <v>0</v>
      </c>
      <c r="I123" s="36">
        <v>222.68724006825678</v>
      </c>
      <c r="J123" s="36">
        <v>857.97538241364316</v>
      </c>
      <c r="K123" s="36">
        <v>198.61917956823115</v>
      </c>
      <c r="L123" s="36">
        <v>24.068060500025638</v>
      </c>
      <c r="M123" s="36">
        <v>972.74329398191207</v>
      </c>
      <c r="N123" s="36">
        <v>107.91932849998787</v>
      </c>
      <c r="O123" s="36">
        <v>3.372548906</v>
      </c>
      <c r="P123" s="36">
        <v>5.8874334839999998</v>
      </c>
      <c r="Q123" s="36">
        <v>3.0891986760000001</v>
      </c>
      <c r="R123" s="36">
        <v>0.28335022999999998</v>
      </c>
      <c r="S123" s="36">
        <v>5.5178462279999998</v>
      </c>
      <c r="T123" s="36">
        <v>0.36958725599999998</v>
      </c>
      <c r="U123" s="36">
        <v>22.828950000000003</v>
      </c>
      <c r="V123" s="36">
        <v>54.190500000000029</v>
      </c>
      <c r="W123" s="36">
        <v>248.88873897425677</v>
      </c>
      <c r="X123" s="36">
        <v>918.05331589764319</v>
      </c>
      <c r="Y123" s="36">
        <v>1166.9420548718999</v>
      </c>
      <c r="Z123" s="36">
        <v>11.891067168978939</v>
      </c>
      <c r="AA123" s="36">
        <v>5.7314943754478529</v>
      </c>
      <c r="AB123" s="36">
        <v>42.332651567776459</v>
      </c>
      <c r="AC123" s="36">
        <v>3.0007806855863035</v>
      </c>
      <c r="AD123" s="36">
        <v>10.979950499783502</v>
      </c>
      <c r="AE123" s="36">
        <v>104.8627244767959</v>
      </c>
      <c r="AF123" s="36">
        <v>115.8426749765794</v>
      </c>
      <c r="AG123" s="36">
        <v>2.3012436062308446</v>
      </c>
      <c r="AH123" s="36">
        <v>3.9147592381858041</v>
      </c>
      <c r="AI123" s="36">
        <v>12.537809992568054</v>
      </c>
      <c r="AJ123" s="36">
        <v>1.0032013370633619</v>
      </c>
      <c r="AK123" s="36">
        <v>0.61157838092009675</v>
      </c>
      <c r="AL123" s="36">
        <v>1.547590399851448</v>
      </c>
      <c r="AM123" s="36">
        <v>6.3052256288805095</v>
      </c>
      <c r="AN123" s="36">
        <v>15.506288118889403</v>
      </c>
      <c r="AO123" s="36">
        <v>118.94812486921541</v>
      </c>
      <c r="AP123" s="36">
        <v>4705.5204125439996</v>
      </c>
      <c r="AQ123" s="36">
        <v>2533.7417605999999</v>
      </c>
      <c r="AR123" s="36">
        <v>7239.2621731439995</v>
      </c>
      <c r="AS123" s="36">
        <v>352.23647882900002</v>
      </c>
      <c r="AT123" s="36">
        <v>10604.058949439001</v>
      </c>
      <c r="AU123" s="36">
        <v>23764.973001933999</v>
      </c>
      <c r="AV123" s="36">
        <v>6549.4265061240003</v>
      </c>
      <c r="AW123" s="36">
        <v>14678.053454658</v>
      </c>
      <c r="AX123" s="36">
        <v>6376.2465353509997</v>
      </c>
      <c r="AY123" s="36">
        <v>14289.936286549</v>
      </c>
      <c r="AZ123" s="36">
        <v>71.400416644285727</v>
      </c>
      <c r="BA123" s="36">
        <v>142.80083329000001</v>
      </c>
      <c r="BB123" s="36">
        <v>11.134315272</v>
      </c>
      <c r="BC123" s="36">
        <v>995.10193752600003</v>
      </c>
      <c r="BD123" s="36">
        <v>2230.1432679929999</v>
      </c>
      <c r="BE123" s="36">
        <v>3.5347032600000001</v>
      </c>
      <c r="BF123" s="36">
        <v>7.0694065214285722</v>
      </c>
      <c r="BG123" s="36">
        <v>20.942423691999998</v>
      </c>
      <c r="BH123" s="36">
        <v>104.38389966299999</v>
      </c>
      <c r="BI123" s="36">
        <v>2.6900000000000004</v>
      </c>
      <c r="BJ123" s="36">
        <v>3.9699999999999989</v>
      </c>
      <c r="BK123" s="36">
        <v>2.9999999999999991</v>
      </c>
      <c r="BL123" s="36">
        <v>4.0999999999999952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6.3011952620000002</v>
      </c>
      <c r="E124" s="36">
        <v>3</v>
      </c>
      <c r="F124" s="36">
        <v>0</v>
      </c>
      <c r="G124" s="36">
        <v>3</v>
      </c>
      <c r="H124" s="36">
        <v>0</v>
      </c>
      <c r="I124" s="36">
        <v>11.757507174463505</v>
      </c>
      <c r="J124" s="36">
        <v>63.435317988616752</v>
      </c>
      <c r="K124" s="36">
        <v>6.4508021744475172</v>
      </c>
      <c r="L124" s="36">
        <v>5.3067050000159881</v>
      </c>
      <c r="M124" s="36">
        <v>46.578865663090582</v>
      </c>
      <c r="N124" s="36">
        <v>28.613959499989676</v>
      </c>
      <c r="O124" s="36">
        <v>0.151591753</v>
      </c>
      <c r="P124" s="36">
        <v>0.26553521600000002</v>
      </c>
      <c r="Q124" s="36">
        <v>0.13286722100000001</v>
      </c>
      <c r="R124" s="36">
        <v>1.8724531999999999E-2</v>
      </c>
      <c r="S124" s="36">
        <v>0.24111191300000001</v>
      </c>
      <c r="T124" s="36">
        <v>2.4423303E-2</v>
      </c>
      <c r="U124" s="36">
        <v>0.25919999999999999</v>
      </c>
      <c r="V124" s="36">
        <v>0.61560000000000004</v>
      </c>
      <c r="W124" s="36">
        <v>12.168298927463505</v>
      </c>
      <c r="X124" s="36">
        <v>64.316453204616749</v>
      </c>
      <c r="Y124" s="36">
        <v>76.48475213208026</v>
      </c>
      <c r="Z124" s="36">
        <v>0.84104372260589733</v>
      </c>
      <c r="AA124" s="36">
        <v>0.40538307429604248</v>
      </c>
      <c r="AB124" s="36">
        <v>0.40538307400000001</v>
      </c>
      <c r="AC124" s="36">
        <v>0.10870546822444487</v>
      </c>
      <c r="AD124" s="36">
        <v>0.52216107064431405</v>
      </c>
      <c r="AE124" s="36">
        <v>4.8566024905813823</v>
      </c>
      <c r="AF124" s="36">
        <v>5.3787635612256963</v>
      </c>
      <c r="AG124" s="36">
        <v>2.6510227490542243E-2</v>
      </c>
      <c r="AH124" s="36">
        <v>4.5097858259773013E-2</v>
      </c>
      <c r="AI124" s="36">
        <v>0.14443503253467843</v>
      </c>
      <c r="AJ124" s="36">
        <v>2.3238699314626902E-2</v>
      </c>
      <c r="AK124" s="36">
        <v>2.8082616200788932E-2</v>
      </c>
      <c r="AL124" s="36">
        <v>7.0236908461355801E-2</v>
      </c>
      <c r="AM124" s="36">
        <v>0.158454395029614</v>
      </c>
      <c r="AN124" s="36">
        <v>0.59534154510487591</v>
      </c>
      <c r="AO124" s="36">
        <v>5.0712744315774163</v>
      </c>
      <c r="AP124" s="36">
        <v>354.62594019699998</v>
      </c>
      <c r="AQ124" s="36">
        <v>190.95242933700001</v>
      </c>
      <c r="AR124" s="36">
        <v>545.57836953399999</v>
      </c>
      <c r="AS124" s="36">
        <v>134.92672261300001</v>
      </c>
      <c r="AT124" s="36">
        <v>1080.0116410989999</v>
      </c>
      <c r="AU124" s="36">
        <v>2472.1448730980001</v>
      </c>
      <c r="AV124" s="36">
        <v>760.67051720999996</v>
      </c>
      <c r="AW124" s="36">
        <v>1741.173564874</v>
      </c>
      <c r="AX124" s="36">
        <v>748.33435984400001</v>
      </c>
      <c r="AY124" s="36">
        <v>1712.9361209179999</v>
      </c>
      <c r="AZ124" s="36">
        <v>12.556212557142858</v>
      </c>
      <c r="BA124" s="36">
        <v>25.112425115714288</v>
      </c>
      <c r="BB124" s="36">
        <v>1.2642887890000001</v>
      </c>
      <c r="BC124" s="36">
        <v>60.451861514999997</v>
      </c>
      <c r="BD124" s="36">
        <v>138.37421174599999</v>
      </c>
      <c r="BE124" s="36">
        <v>0.40136151999999997</v>
      </c>
      <c r="BF124" s="36">
        <v>0.80272303999999994</v>
      </c>
      <c r="BG124" s="36">
        <v>8.6778936990000002</v>
      </c>
      <c r="BH124" s="36">
        <v>43.584735711999997</v>
      </c>
      <c r="BI124" s="36">
        <v>1.32</v>
      </c>
      <c r="BJ124" s="36">
        <v>1.7500000000000002</v>
      </c>
      <c r="BK124" s="36">
        <v>0.87</v>
      </c>
      <c r="BL124" s="36">
        <v>1.1800000000000002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6.1842779339999998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7.7361447212683192</v>
      </c>
      <c r="J125" s="36">
        <v>56.442038772304031</v>
      </c>
      <c r="K125" s="36">
        <v>3.3183257212738533</v>
      </c>
      <c r="L125" s="36">
        <v>4.4178189999944664</v>
      </c>
      <c r="M125" s="36">
        <v>36.260151993557287</v>
      </c>
      <c r="N125" s="36">
        <v>27.918031500015058</v>
      </c>
      <c r="O125" s="36">
        <v>9.6711991999999997E-2</v>
      </c>
      <c r="P125" s="36">
        <v>0.15754205099999999</v>
      </c>
      <c r="Q125" s="36">
        <v>8.1143514E-2</v>
      </c>
      <c r="R125" s="36">
        <v>1.5568478E-2</v>
      </c>
      <c r="S125" s="36">
        <v>0.13723533999999998</v>
      </c>
      <c r="T125" s="36">
        <v>2.0306710999999998E-2</v>
      </c>
      <c r="U125" s="36" t="s">
        <v>339</v>
      </c>
      <c r="V125" s="36" t="s">
        <v>339</v>
      </c>
      <c r="W125" s="36">
        <v>7.8328567132683196</v>
      </c>
      <c r="X125" s="36">
        <v>56.599580823304031</v>
      </c>
      <c r="Y125" s="36">
        <v>64.432437536572351</v>
      </c>
      <c r="Z125" s="36">
        <v>0.66305119519075362</v>
      </c>
      <c r="AA125" s="36">
        <v>0.31919919678858905</v>
      </c>
      <c r="AB125" s="36">
        <v>0.31919919699999999</v>
      </c>
      <c r="AC125" s="36">
        <v>3.5582251724725282E-2</v>
      </c>
      <c r="AD125" s="36">
        <v>0.37573380634206793</v>
      </c>
      <c r="AE125" s="36">
        <v>3.3851817783959475</v>
      </c>
      <c r="AF125" s="36">
        <v>3.7609155847380156</v>
      </c>
      <c r="AG125" s="36" t="s">
        <v>339</v>
      </c>
      <c r="AH125" s="36" t="s">
        <v>339</v>
      </c>
      <c r="AI125" s="36" t="s">
        <v>339</v>
      </c>
      <c r="AJ125" s="36">
        <v>1.8298176736551298E-2</v>
      </c>
      <c r="AK125" s="36">
        <v>2.2112291104070661E-2</v>
      </c>
      <c r="AL125" s="36">
        <v>5.5304639533685307E-2</v>
      </c>
      <c r="AM125" s="36">
        <v>5.388042846127658E-2</v>
      </c>
      <c r="AN125" s="36">
        <v>0.39784609744613858</v>
      </c>
      <c r="AO125" s="36">
        <v>3.4404864179296326</v>
      </c>
      <c r="AP125" s="36">
        <v>361.14464943899998</v>
      </c>
      <c r="AQ125" s="36">
        <v>194.46250354399999</v>
      </c>
      <c r="AR125" s="36">
        <v>555.60715298299999</v>
      </c>
      <c r="AS125" s="36">
        <v>57.399030277999998</v>
      </c>
      <c r="AT125" s="36">
        <v>1235.802665681</v>
      </c>
      <c r="AU125" s="36">
        <v>2669.280690651</v>
      </c>
      <c r="AV125" s="36">
        <v>748.29312588499999</v>
      </c>
      <c r="AW125" s="36">
        <v>1616.281019083</v>
      </c>
      <c r="AX125" s="36">
        <v>727.91975543499996</v>
      </c>
      <c r="AY125" s="36">
        <v>1572.2754137730001</v>
      </c>
      <c r="AZ125" s="36">
        <v>5.6554284542857145</v>
      </c>
      <c r="BA125" s="36">
        <v>11.310856908571429</v>
      </c>
      <c r="BB125" s="36">
        <v>2.5331305409999998</v>
      </c>
      <c r="BC125" s="36">
        <v>88.556603894000006</v>
      </c>
      <c r="BD125" s="36">
        <v>191.27846165899999</v>
      </c>
      <c r="BE125" s="36">
        <v>0.80416842571428582</v>
      </c>
      <c r="BF125" s="36">
        <v>1.6083368514285716</v>
      </c>
      <c r="BG125" s="36">
        <v>6.3087263220000001</v>
      </c>
      <c r="BH125" s="36">
        <v>35.414733411999997</v>
      </c>
      <c r="BI125" s="36">
        <v>1.4700000000000002</v>
      </c>
      <c r="BJ125" s="36">
        <v>1.85</v>
      </c>
      <c r="BK125" s="36">
        <v>0.96</v>
      </c>
      <c r="BL125" s="36">
        <v>1.2400000000000002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5.6870015150000004</v>
      </c>
      <c r="E126" s="36">
        <v>1</v>
      </c>
      <c r="F126" s="36">
        <v>0</v>
      </c>
      <c r="G126" s="36">
        <v>0</v>
      </c>
      <c r="H126" s="36">
        <v>1</v>
      </c>
      <c r="I126" s="36">
        <v>0.642150218585118</v>
      </c>
      <c r="J126" s="36">
        <v>13.429464607834657</v>
      </c>
      <c r="K126" s="36">
        <v>0.29351121859520313</v>
      </c>
      <c r="L126" s="36">
        <v>0.34863899998991482</v>
      </c>
      <c r="M126" s="36">
        <v>8.5428298264211584</v>
      </c>
      <c r="N126" s="36">
        <v>5.5287849999986154</v>
      </c>
      <c r="O126" s="36">
        <v>1.7881531999999999E-2</v>
      </c>
      <c r="P126" s="36">
        <v>2.7713063999999999E-2</v>
      </c>
      <c r="Q126" s="36">
        <v>1.6147692999999998E-2</v>
      </c>
      <c r="R126" s="36">
        <v>1.733839E-3</v>
      </c>
      <c r="S126" s="36">
        <v>2.5451533999999998E-2</v>
      </c>
      <c r="T126" s="36">
        <v>2.2615299999999999E-3</v>
      </c>
      <c r="U126" s="36">
        <v>0</v>
      </c>
      <c r="V126" s="36">
        <v>0</v>
      </c>
      <c r="W126" s="36">
        <v>0.66003175058511798</v>
      </c>
      <c r="X126" s="36">
        <v>13.457177671834657</v>
      </c>
      <c r="Y126" s="36">
        <v>14.117209422419775</v>
      </c>
      <c r="Z126" s="36">
        <v>9.7789185056605665E-2</v>
      </c>
      <c r="AA126" s="36">
        <v>3.8893167709289508E-2</v>
      </c>
      <c r="AB126" s="36">
        <v>3.8893167999999999E-2</v>
      </c>
      <c r="AC126" s="36">
        <v>1.9302494134003628E-3</v>
      </c>
      <c r="AD126" s="36">
        <v>8.737522853566887E-2</v>
      </c>
      <c r="AE126" s="36">
        <v>0.78637705682101977</v>
      </c>
      <c r="AF126" s="36">
        <v>0.8737522853566887</v>
      </c>
      <c r="AG126" s="36">
        <v>0</v>
      </c>
      <c r="AH126" s="36">
        <v>0</v>
      </c>
      <c r="AI126" s="36">
        <v>0</v>
      </c>
      <c r="AJ126" s="36">
        <v>2.2295606525938707E-3</v>
      </c>
      <c r="AK126" s="36">
        <v>2.6942957903980116E-3</v>
      </c>
      <c r="AL126" s="36">
        <v>6.738653031646143E-3</v>
      </c>
      <c r="AM126" s="36">
        <v>4.1598100659942334E-3</v>
      </c>
      <c r="AN126" s="36">
        <v>9.006952432606688E-2</v>
      </c>
      <c r="AO126" s="36">
        <v>0.79311570985266588</v>
      </c>
      <c r="AP126" s="36">
        <v>78.157448764999998</v>
      </c>
      <c r="AQ126" s="36">
        <v>42.084780103999996</v>
      </c>
      <c r="AR126" s="36">
        <v>120.242228869</v>
      </c>
      <c r="AS126" s="36">
        <v>10.345837661999999</v>
      </c>
      <c r="AT126" s="36">
        <v>439.28712973199998</v>
      </c>
      <c r="AU126" s="36">
        <v>965.02683111199997</v>
      </c>
      <c r="AV126" s="36">
        <v>235.02531537199999</v>
      </c>
      <c r="AW126" s="36">
        <v>516.30407534000005</v>
      </c>
      <c r="AX126" s="36">
        <v>225.84312886999999</v>
      </c>
      <c r="AY126" s="36">
        <v>496.13262996200001</v>
      </c>
      <c r="AZ126" s="36">
        <v>1.1775893828571429</v>
      </c>
      <c r="BA126" s="36">
        <v>2.3551787671428572</v>
      </c>
      <c r="BB126" s="36">
        <v>0.765067108</v>
      </c>
      <c r="BC126" s="36">
        <v>33.322484430000003</v>
      </c>
      <c r="BD126" s="36">
        <v>73.202899376000005</v>
      </c>
      <c r="BE126" s="36">
        <v>0.24287844571428571</v>
      </c>
      <c r="BF126" s="36">
        <v>0.48575689285714291</v>
      </c>
      <c r="BG126" s="36">
        <v>5.2207110710000002</v>
      </c>
      <c r="BH126" s="36">
        <v>19.316630814</v>
      </c>
      <c r="BI126" s="36">
        <v>0.12</v>
      </c>
      <c r="BJ126" s="36">
        <v>0.12</v>
      </c>
      <c r="BK126" s="36">
        <v>0.12</v>
      </c>
      <c r="BL126" s="36">
        <v>0.12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5.7049955880000001</v>
      </c>
      <c r="E127" s="36">
        <v>2</v>
      </c>
      <c r="F127" s="36">
        <v>0</v>
      </c>
      <c r="G127" s="36">
        <v>1</v>
      </c>
      <c r="H127" s="36">
        <v>1</v>
      </c>
      <c r="I127" s="36">
        <v>1.484246477238973E-2</v>
      </c>
      <c r="J127" s="36">
        <v>2.3334121554788543</v>
      </c>
      <c r="K127" s="36">
        <v>1.484246477238973E-2</v>
      </c>
      <c r="L127" s="36">
        <v>0</v>
      </c>
      <c r="M127" s="36">
        <v>1.1186126202535234</v>
      </c>
      <c r="N127" s="36">
        <v>1.2296419999977206</v>
      </c>
      <c r="O127" s="36">
        <v>5.4907236000000005E-2</v>
      </c>
      <c r="P127" s="36">
        <v>9.6252066999999997E-2</v>
      </c>
      <c r="Q127" s="36">
        <v>4.9295330000000005E-2</v>
      </c>
      <c r="R127" s="36">
        <v>5.6119059999999998E-3</v>
      </c>
      <c r="S127" s="36">
        <v>8.8932188999999995E-2</v>
      </c>
      <c r="T127" s="36">
        <v>7.3198780000000001E-3</v>
      </c>
      <c r="U127" s="36">
        <v>6.6E-3</v>
      </c>
      <c r="V127" s="36">
        <v>1.5599999999999999E-2</v>
      </c>
      <c r="W127" s="36">
        <v>7.6349700772389728E-2</v>
      </c>
      <c r="X127" s="36">
        <v>2.4452642224788543</v>
      </c>
      <c r="Y127" s="36">
        <v>2.5216139232512442</v>
      </c>
      <c r="Z127" s="36">
        <v>7.0081630855375453E-3</v>
      </c>
      <c r="AA127" s="36">
        <v>1.4997469003050345E-3</v>
      </c>
      <c r="AB127" s="36">
        <v>1.4997470000000001E-3</v>
      </c>
      <c r="AC127" s="36">
        <v>1.5487763673307668E-4</v>
      </c>
      <c r="AD127" s="36">
        <v>2.4371143508395088E-2</v>
      </c>
      <c r="AE127" s="36">
        <v>0.21934029157555573</v>
      </c>
      <c r="AF127" s="36">
        <v>0.24371143508395085</v>
      </c>
      <c r="AG127" s="36">
        <v>6.7083385238243538E-4</v>
      </c>
      <c r="AH127" s="36">
        <v>1.1411886224436832E-3</v>
      </c>
      <c r="AI127" s="36">
        <v>3.6548878853939586E-3</v>
      </c>
      <c r="AJ127" s="36">
        <v>8.5973374260290604E-5</v>
      </c>
      <c r="AK127" s="36">
        <v>1.0389387742243181E-4</v>
      </c>
      <c r="AL127" s="36">
        <v>2.5984704224279716E-4</v>
      </c>
      <c r="AM127" s="36">
        <v>9.1168486337580255E-4</v>
      </c>
      <c r="AN127" s="36">
        <v>2.5616226008261203E-2</v>
      </c>
      <c r="AO127" s="36">
        <v>0.22325502650319248</v>
      </c>
      <c r="AP127" s="36">
        <v>35.101305119999999</v>
      </c>
      <c r="AQ127" s="36">
        <v>18.900702757000001</v>
      </c>
      <c r="AR127" s="36">
        <v>54.002007876999997</v>
      </c>
      <c r="AS127" s="36">
        <v>5.772164879</v>
      </c>
      <c r="AT127" s="36">
        <v>159.41481972400001</v>
      </c>
      <c r="AU127" s="36">
        <v>362.00532789099998</v>
      </c>
      <c r="AV127" s="36">
        <v>101.963512669</v>
      </c>
      <c r="AW127" s="36">
        <v>231.54268154299999</v>
      </c>
      <c r="AX127" s="36">
        <v>95.700411035000002</v>
      </c>
      <c r="AY127" s="36">
        <v>217.32018852499999</v>
      </c>
      <c r="AZ127" s="36">
        <v>0.59001016142857143</v>
      </c>
      <c r="BA127" s="36">
        <v>1.1800203228571429</v>
      </c>
      <c r="BB127" s="36">
        <v>1.699945212</v>
      </c>
      <c r="BC127" s="36">
        <v>71.847954303999998</v>
      </c>
      <c r="BD127" s="36">
        <v>163.155108799</v>
      </c>
      <c r="BE127" s="36">
        <v>0.5396651457142857</v>
      </c>
      <c r="BF127" s="36">
        <v>1.0793302928571429</v>
      </c>
      <c r="BG127" s="36">
        <v>7.1686914760000002</v>
      </c>
      <c r="BH127" s="36">
        <v>41.132230141999997</v>
      </c>
      <c r="BI127" s="36">
        <v>0.06</v>
      </c>
      <c r="BJ127" s="36">
        <v>0.06</v>
      </c>
      <c r="BK127" s="36">
        <v>0.03</v>
      </c>
      <c r="BL127" s="36">
        <v>0.03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6.6093551250000004</v>
      </c>
      <c r="E128" s="36">
        <v>7</v>
      </c>
      <c r="F128" s="36">
        <v>3</v>
      </c>
      <c r="G128" s="36">
        <v>4</v>
      </c>
      <c r="H128" s="36">
        <v>0</v>
      </c>
      <c r="I128" s="36">
        <v>166.95400116833633</v>
      </c>
      <c r="J128" s="36">
        <v>343.97390949792003</v>
      </c>
      <c r="K128" s="36">
        <v>126.12485466835022</v>
      </c>
      <c r="L128" s="36">
        <v>40.829146499986123</v>
      </c>
      <c r="M128" s="36">
        <v>376.07283666625199</v>
      </c>
      <c r="N128" s="36">
        <v>134.85507400000438</v>
      </c>
      <c r="O128" s="36">
        <v>1.0120704979999999</v>
      </c>
      <c r="P128" s="36">
        <v>1.779803655</v>
      </c>
      <c r="Q128" s="36">
        <v>0.89293425999999998</v>
      </c>
      <c r="R128" s="36">
        <v>0.11913623800000001</v>
      </c>
      <c r="S128" s="36">
        <v>1.6244085619999999</v>
      </c>
      <c r="T128" s="36">
        <v>0.15539509300000001</v>
      </c>
      <c r="U128" s="36">
        <v>0.64550000000000018</v>
      </c>
      <c r="V128" s="36">
        <v>1.5266999999999999</v>
      </c>
      <c r="W128" s="36">
        <v>168.61157166633635</v>
      </c>
      <c r="X128" s="36">
        <v>347.28041315292006</v>
      </c>
      <c r="Y128" s="36">
        <v>515.89198481925644</v>
      </c>
      <c r="Z128" s="36">
        <v>6.7444394898078652</v>
      </c>
      <c r="AA128" s="36">
        <v>3.2508198340873906</v>
      </c>
      <c r="AB128" s="36">
        <v>3.2508198340000001</v>
      </c>
      <c r="AC128" s="36">
        <v>2.1613739365055538</v>
      </c>
      <c r="AD128" s="36">
        <v>3.5277162463160563</v>
      </c>
      <c r="AE128" s="36">
        <v>45.859998338118629</v>
      </c>
      <c r="AF128" s="36">
        <v>49.387714584434676</v>
      </c>
      <c r="AG128" s="36">
        <v>6.7129265519320663E-2</v>
      </c>
      <c r="AH128" s="36">
        <v>0.11419691145815469</v>
      </c>
      <c r="AI128" s="36">
        <v>0.36573875696733327</v>
      </c>
      <c r="AJ128" s="36">
        <v>0.1863614109384073</v>
      </c>
      <c r="AK128" s="36">
        <v>0.22519816832839543</v>
      </c>
      <c r="AL128" s="36">
        <v>0.56323894545488074</v>
      </c>
      <c r="AM128" s="36">
        <v>2.4148646129632816</v>
      </c>
      <c r="AN128" s="36">
        <v>3.8671113261026067</v>
      </c>
      <c r="AO128" s="36">
        <v>46.788976040540845</v>
      </c>
      <c r="AP128" s="36">
        <v>897.96121674100004</v>
      </c>
      <c r="AQ128" s="36">
        <v>483.51757824499998</v>
      </c>
      <c r="AR128" s="36">
        <v>1381.4787949860001</v>
      </c>
      <c r="AS128" s="36">
        <v>377.69567149</v>
      </c>
      <c r="AT128" s="36">
        <v>1790.034407888</v>
      </c>
      <c r="AU128" s="36">
        <v>4106.4356903939997</v>
      </c>
      <c r="AV128" s="36">
        <v>1609.2928528709999</v>
      </c>
      <c r="AW128" s="36">
        <v>3691.804793364</v>
      </c>
      <c r="AX128" s="36">
        <v>1603.5265292730001</v>
      </c>
      <c r="AY128" s="36">
        <v>3678.5765353370002</v>
      </c>
      <c r="AZ128" s="36">
        <v>42.846750350000001</v>
      </c>
      <c r="BA128" s="36">
        <v>85.693500700000001</v>
      </c>
      <c r="BB128" s="36">
        <v>4.1185465419999998</v>
      </c>
      <c r="BC128" s="36">
        <v>209.31089488500001</v>
      </c>
      <c r="BD128" s="36">
        <v>480.17050697899998</v>
      </c>
      <c r="BE128" s="36">
        <v>1.3074750914285715</v>
      </c>
      <c r="BF128" s="36">
        <v>2.6149501842857146</v>
      </c>
      <c r="BG128" s="36">
        <v>14.392764539</v>
      </c>
      <c r="BH128" s="36">
        <v>66.522409832999998</v>
      </c>
      <c r="BI128" s="36">
        <v>1.8000000000000007</v>
      </c>
      <c r="BJ128" s="36">
        <v>2.7799999999999994</v>
      </c>
      <c r="BK128" s="36">
        <v>1.4400000000000004</v>
      </c>
      <c r="BL128" s="36">
        <v>2.2600000000000002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5.5548688469999998</v>
      </c>
      <c r="E129" s="36">
        <v>162</v>
      </c>
      <c r="F129" s="36">
        <v>3</v>
      </c>
      <c r="G129" s="36">
        <v>19</v>
      </c>
      <c r="H129" s="36">
        <v>140</v>
      </c>
      <c r="I129" s="36">
        <v>1.1185745424715453E-3</v>
      </c>
      <c r="J129" s="36">
        <v>0.17326939291421178</v>
      </c>
      <c r="K129" s="36">
        <v>1.1185745424715453E-3</v>
      </c>
      <c r="L129" s="36">
        <v>0</v>
      </c>
      <c r="M129" s="36">
        <v>0.15484296745667897</v>
      </c>
      <c r="N129" s="36">
        <v>1.9545000000004364E-2</v>
      </c>
      <c r="O129" s="36">
        <v>1.8456271E-2</v>
      </c>
      <c r="P129" s="36">
        <v>2.6865311999999999E-2</v>
      </c>
      <c r="Q129" s="36">
        <v>1.7905989000000001E-2</v>
      </c>
      <c r="R129" s="36">
        <v>5.5028200000000003E-4</v>
      </c>
      <c r="S129" s="36">
        <v>2.6147551999999998E-2</v>
      </c>
      <c r="T129" s="36">
        <v>7.1776000000000001E-4</v>
      </c>
      <c r="U129" s="36">
        <v>0.69170000000000009</v>
      </c>
      <c r="V129" s="36">
        <v>1.6388999999999996</v>
      </c>
      <c r="W129" s="36">
        <v>0.71127484554247167</v>
      </c>
      <c r="X129" s="36">
        <v>1.8390347049142113</v>
      </c>
      <c r="Y129" s="36">
        <v>2.5503095504566828</v>
      </c>
      <c r="Z129" s="36">
        <v>8.3098046460084157E-4</v>
      </c>
      <c r="AA129" s="36">
        <v>1.7782981942458006E-4</v>
      </c>
      <c r="AB129" s="36">
        <v>1.7783E-4</v>
      </c>
      <c r="AC129" s="36">
        <v>9.9634862774314223E-6</v>
      </c>
      <c r="AD129" s="36">
        <v>1.116945724311421E-3</v>
      </c>
      <c r="AE129" s="36">
        <v>1.0052511518802789E-2</v>
      </c>
      <c r="AF129" s="36">
        <v>1.1169457243114212E-2</v>
      </c>
      <c r="AG129" s="36">
        <v>6.4970254684056455E-2</v>
      </c>
      <c r="AH129" s="36">
        <v>0.11052411141655581</v>
      </c>
      <c r="AI129" s="36">
        <v>0.35397587034761796</v>
      </c>
      <c r="AJ129" s="36">
        <v>1.0194149509684863E-5</v>
      </c>
      <c r="AK129" s="36">
        <v>1.2319043293322839E-5</v>
      </c>
      <c r="AL129" s="36">
        <v>3.0810929791515914E-5</v>
      </c>
      <c r="AM129" s="36">
        <v>6.499041231984358E-2</v>
      </c>
      <c r="AN129" s="36">
        <v>0.11165337618416056</v>
      </c>
      <c r="AO129" s="36">
        <v>0.36405919279621224</v>
      </c>
      <c r="AP129" s="36">
        <v>8.2267197230000004</v>
      </c>
      <c r="AQ129" s="36">
        <v>4.4297721579999996</v>
      </c>
      <c r="AR129" s="36">
        <v>12.656491881000001</v>
      </c>
      <c r="AS129" s="36">
        <v>0.60503436300000002</v>
      </c>
      <c r="AT129" s="36">
        <v>42.388578256000002</v>
      </c>
      <c r="AU129" s="36">
        <v>89.183453631000006</v>
      </c>
      <c r="AV129" s="36">
        <v>29.998876396</v>
      </c>
      <c r="AW129" s="36">
        <v>63.116139113999999</v>
      </c>
      <c r="AX129" s="36">
        <v>28.013215094</v>
      </c>
      <c r="AY129" s="36">
        <v>58.938406809999996</v>
      </c>
      <c r="AZ129" s="36">
        <v>0.17103998571428575</v>
      </c>
      <c r="BA129" s="36">
        <v>0.34207997285714292</v>
      </c>
      <c r="BB129" s="36">
        <v>0.25246249399999998</v>
      </c>
      <c r="BC129" s="36">
        <v>11.929322566</v>
      </c>
      <c r="BD129" s="36">
        <v>25.098699454999998</v>
      </c>
      <c r="BE129" s="36">
        <v>8.0146822857142863E-2</v>
      </c>
      <c r="BF129" s="36">
        <v>0.16029364571428573</v>
      </c>
      <c r="BG129" s="36">
        <v>0.88312991299999999</v>
      </c>
      <c r="BH129" s="36">
        <v>4.8077016199999996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5.7815957530000004</v>
      </c>
      <c r="E130" s="36">
        <v>24</v>
      </c>
      <c r="F130" s="36">
        <v>3</v>
      </c>
      <c r="G130" s="36">
        <v>6</v>
      </c>
      <c r="H130" s="36">
        <v>15</v>
      </c>
      <c r="I130" s="36">
        <v>0.22555233082536755</v>
      </c>
      <c r="J130" s="36">
        <v>8.4884164331977114</v>
      </c>
      <c r="K130" s="36">
        <v>0.2110243308268043</v>
      </c>
      <c r="L130" s="36">
        <v>1.4527999998563246E-2</v>
      </c>
      <c r="M130" s="36">
        <v>8.0761707640232459</v>
      </c>
      <c r="N130" s="36">
        <v>0.637797999999834</v>
      </c>
      <c r="O130" s="36">
        <v>4.9915082E-2</v>
      </c>
      <c r="P130" s="36">
        <v>8.1940191000000009E-2</v>
      </c>
      <c r="Q130" s="36">
        <v>4.9393509000000002E-2</v>
      </c>
      <c r="R130" s="36">
        <v>5.21573E-4</v>
      </c>
      <c r="S130" s="36">
        <v>8.1259878000000008E-2</v>
      </c>
      <c r="T130" s="36">
        <v>6.8031299999999999E-4</v>
      </c>
      <c r="U130" s="36">
        <v>0.6371</v>
      </c>
      <c r="V130" s="36">
        <v>1.5073999999999999</v>
      </c>
      <c r="W130" s="36">
        <v>0.91256741282536757</v>
      </c>
      <c r="X130" s="36">
        <v>10.077756624197711</v>
      </c>
      <c r="Y130" s="36">
        <v>10.990324037023079</v>
      </c>
      <c r="Z130" s="36">
        <v>5.051127942801293E-2</v>
      </c>
      <c r="AA130" s="36">
        <v>1.247754005327734E-2</v>
      </c>
      <c r="AB130" s="36">
        <v>1.2477540000000001E-2</v>
      </c>
      <c r="AC130" s="36">
        <v>1.4513184302672082E-3</v>
      </c>
      <c r="AD130" s="36">
        <v>4.0240193360783896E-2</v>
      </c>
      <c r="AE130" s="36">
        <v>0.36216174024705505</v>
      </c>
      <c r="AF130" s="36">
        <v>0.40240193360783894</v>
      </c>
      <c r="AG130" s="36">
        <v>5.5361410588396123E-2</v>
      </c>
      <c r="AH130" s="36">
        <v>9.4178031805547444E-2</v>
      </c>
      <c r="AI130" s="36">
        <v>0.30162423699884783</v>
      </c>
      <c r="AJ130" s="36">
        <v>7.1527812127196986E-4</v>
      </c>
      <c r="AK130" s="36">
        <v>8.643724650180928E-4</v>
      </c>
      <c r="AL130" s="36">
        <v>2.161865877022052E-3</v>
      </c>
      <c r="AM130" s="36">
        <v>5.7528007139935305E-2</v>
      </c>
      <c r="AN130" s="36">
        <v>0.13528259763134942</v>
      </c>
      <c r="AO130" s="36">
        <v>0.66594784312292499</v>
      </c>
      <c r="AP130" s="36">
        <v>75.907820348000001</v>
      </c>
      <c r="AQ130" s="36">
        <v>40.873441724999999</v>
      </c>
      <c r="AR130" s="36">
        <v>116.78126207299999</v>
      </c>
      <c r="AS130" s="36">
        <v>5.3143924870000001</v>
      </c>
      <c r="AT130" s="36">
        <v>349.13540733899998</v>
      </c>
      <c r="AU130" s="36">
        <v>679.75402518800001</v>
      </c>
      <c r="AV130" s="36">
        <v>188.56263608899999</v>
      </c>
      <c r="AW130" s="36">
        <v>367.12464043300002</v>
      </c>
      <c r="AX130" s="36">
        <v>179.31930951800001</v>
      </c>
      <c r="AY130" s="36">
        <v>349.12821752500003</v>
      </c>
      <c r="AZ130" s="36">
        <v>0.99772018428571441</v>
      </c>
      <c r="BA130" s="36">
        <v>1.9954403685714288</v>
      </c>
      <c r="BB130" s="36">
        <v>0.72363454100000002</v>
      </c>
      <c r="BC130" s="36">
        <v>24.652423541000001</v>
      </c>
      <c r="BD130" s="36">
        <v>47.997378040000001</v>
      </c>
      <c r="BE130" s="36">
        <v>0.22972525000000002</v>
      </c>
      <c r="BF130" s="36">
        <v>0.45945050142857147</v>
      </c>
      <c r="BG130" s="36">
        <v>0.99620333500000002</v>
      </c>
      <c r="BH130" s="36">
        <v>4.2879162930000003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6.1029171709999996</v>
      </c>
      <c r="E131" s="36">
        <v>22</v>
      </c>
      <c r="F131" s="36">
        <v>5</v>
      </c>
      <c r="G131" s="36">
        <v>11</v>
      </c>
      <c r="H131" s="36">
        <v>6</v>
      </c>
      <c r="I131" s="36">
        <v>0.78664872365759919</v>
      </c>
      <c r="J131" s="36">
        <v>14.719906294941373</v>
      </c>
      <c r="K131" s="36">
        <v>0.67226772365753362</v>
      </c>
      <c r="L131" s="36">
        <v>0.11438100000006558</v>
      </c>
      <c r="M131" s="36">
        <v>14.396383018598909</v>
      </c>
      <c r="N131" s="36">
        <v>1.1101720000000626</v>
      </c>
      <c r="O131" s="36">
        <v>1.0274485999999999E-2</v>
      </c>
      <c r="P131" s="36">
        <v>1.4819939000000001E-2</v>
      </c>
      <c r="Q131" s="36">
        <v>9.8030469999999988E-3</v>
      </c>
      <c r="R131" s="36">
        <v>4.7143899999999998E-4</v>
      </c>
      <c r="S131" s="36">
        <v>1.4205017E-2</v>
      </c>
      <c r="T131" s="36">
        <v>6.1492200000000006E-4</v>
      </c>
      <c r="U131" s="36">
        <v>1.2016000000000002</v>
      </c>
      <c r="V131" s="36">
        <v>2.8503999999999996</v>
      </c>
      <c r="W131" s="36">
        <v>1.9985232096575993</v>
      </c>
      <c r="X131" s="36">
        <v>17.585126233941374</v>
      </c>
      <c r="Y131" s="36">
        <v>19.583649443598972</v>
      </c>
      <c r="Z131" s="36">
        <v>0.10606699697600207</v>
      </c>
      <c r="AA131" s="36">
        <v>4.9285793512387807E-2</v>
      </c>
      <c r="AB131" s="36">
        <v>4.9285794000000001E-2</v>
      </c>
      <c r="AC131" s="36">
        <v>5.2477885405011688E-3</v>
      </c>
      <c r="AD131" s="36">
        <v>0.10596953290716415</v>
      </c>
      <c r="AE131" s="36">
        <v>0.95372579616447717</v>
      </c>
      <c r="AF131" s="36">
        <v>1.0596953290716415</v>
      </c>
      <c r="AG131" s="36">
        <v>0.1181583537370431</v>
      </c>
      <c r="AH131" s="36">
        <v>0.20100501555267103</v>
      </c>
      <c r="AI131" s="36">
        <v>0.64375930656733837</v>
      </c>
      <c r="AJ131" s="36">
        <v>2.825320568081852E-3</v>
      </c>
      <c r="AK131" s="36">
        <v>3.4142373617038237E-3</v>
      </c>
      <c r="AL131" s="36">
        <v>8.5392854898111471E-3</v>
      </c>
      <c r="AM131" s="36">
        <v>0.12623146284562614</v>
      </c>
      <c r="AN131" s="36">
        <v>0.310388785821539</v>
      </c>
      <c r="AO131" s="36">
        <v>1.6060243882216267</v>
      </c>
      <c r="AP131" s="36">
        <v>152.24328415299999</v>
      </c>
      <c r="AQ131" s="36">
        <v>81.977153005000005</v>
      </c>
      <c r="AR131" s="36">
        <v>234.22043715799998</v>
      </c>
      <c r="AS131" s="36">
        <v>9.3028284140000004</v>
      </c>
      <c r="AT131" s="36">
        <v>684.22270735899997</v>
      </c>
      <c r="AU131" s="36">
        <v>1480.6378145040001</v>
      </c>
      <c r="AV131" s="36">
        <v>364.20942298099999</v>
      </c>
      <c r="AW131" s="36">
        <v>788.13847927699999</v>
      </c>
      <c r="AX131" s="36">
        <v>350.02694400000001</v>
      </c>
      <c r="AY131" s="36">
        <v>757.44801189400005</v>
      </c>
      <c r="AZ131" s="36">
        <v>0.81428792428571439</v>
      </c>
      <c r="BA131" s="36">
        <v>1.6285758485714288</v>
      </c>
      <c r="BB131" s="36">
        <v>1.2661210190000001</v>
      </c>
      <c r="BC131" s="36">
        <v>45.977395401999999</v>
      </c>
      <c r="BD131" s="36">
        <v>99.493731371999999</v>
      </c>
      <c r="BE131" s="36">
        <v>0.40194318000000001</v>
      </c>
      <c r="BF131" s="36">
        <v>0.80388636000000002</v>
      </c>
      <c r="BG131" s="36">
        <v>2.315708178</v>
      </c>
      <c r="BH131" s="36">
        <v>7.7053951129999998</v>
      </c>
      <c r="BI131" s="36">
        <v>0</v>
      </c>
      <c r="BJ131" s="36">
        <v>0</v>
      </c>
      <c r="BK131" s="36">
        <v>0.09</v>
      </c>
      <c r="BL131" s="36">
        <v>0.09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6.8270724859999996</v>
      </c>
      <c r="E132" s="36">
        <v>7</v>
      </c>
      <c r="F132" s="36">
        <v>3</v>
      </c>
      <c r="G132" s="36">
        <v>4</v>
      </c>
      <c r="H132" s="36">
        <v>0</v>
      </c>
      <c r="I132" s="36">
        <v>370.64440402443967</v>
      </c>
      <c r="J132" s="36">
        <v>340.5751511658205</v>
      </c>
      <c r="K132" s="36">
        <v>286.77161702442299</v>
      </c>
      <c r="L132" s="36">
        <v>83.872787000016672</v>
      </c>
      <c r="M132" s="36">
        <v>502.53892219028023</v>
      </c>
      <c r="N132" s="36">
        <v>208.68063299997996</v>
      </c>
      <c r="O132" s="36">
        <v>1.1736261889999999</v>
      </c>
      <c r="P132" s="36">
        <v>1.9307226119999998</v>
      </c>
      <c r="Q132" s="36">
        <v>0.91584610399999999</v>
      </c>
      <c r="R132" s="36">
        <v>0.25778008499999999</v>
      </c>
      <c r="S132" s="36">
        <v>1.594487719</v>
      </c>
      <c r="T132" s="36">
        <v>0.33623489299999998</v>
      </c>
      <c r="U132" s="36">
        <v>0.39050000000000001</v>
      </c>
      <c r="V132" s="36">
        <v>0.92300000000000004</v>
      </c>
      <c r="W132" s="36">
        <v>372.20853021343964</v>
      </c>
      <c r="X132" s="36">
        <v>343.42887377782051</v>
      </c>
      <c r="Y132" s="36">
        <v>715.63740399126016</v>
      </c>
      <c r="Z132" s="36">
        <v>10.963867487817245</v>
      </c>
      <c r="AA132" s="36">
        <v>6.0924942502927486</v>
      </c>
      <c r="AB132" s="36">
        <v>6.0924942499999997</v>
      </c>
      <c r="AC132" s="36">
        <v>9.1540998418395034</v>
      </c>
      <c r="AD132" s="36">
        <v>1.5468426394661454</v>
      </c>
      <c r="AE132" s="36">
        <v>26.87913662109079</v>
      </c>
      <c r="AF132" s="36">
        <v>28.425979260556936</v>
      </c>
      <c r="AG132" s="36">
        <v>3.7596125372884197E-2</v>
      </c>
      <c r="AH132" s="36">
        <v>6.3956627071113353E-2</v>
      </c>
      <c r="AI132" s="36">
        <v>0.20483406237640356</v>
      </c>
      <c r="AJ132" s="36">
        <v>0.34932823757246473</v>
      </c>
      <c r="AK132" s="36">
        <v>0.42205308682489145</v>
      </c>
      <c r="AL132" s="36">
        <v>1.0555891165268201</v>
      </c>
      <c r="AM132" s="36">
        <v>9.5410242047848524</v>
      </c>
      <c r="AN132" s="36">
        <v>2.0328523533621503</v>
      </c>
      <c r="AO132" s="36">
        <v>28.139559799994014</v>
      </c>
      <c r="AP132" s="36">
        <v>772.83147267499999</v>
      </c>
      <c r="AQ132" s="36">
        <v>416.14002374799998</v>
      </c>
      <c r="AR132" s="36">
        <v>1188.971496423</v>
      </c>
      <c r="AS132" s="36">
        <v>507.70202912399998</v>
      </c>
      <c r="AT132" s="36">
        <v>1176.595906536</v>
      </c>
      <c r="AU132" s="36">
        <v>2472.6281424949998</v>
      </c>
      <c r="AV132" s="36">
        <v>1091.771818851</v>
      </c>
      <c r="AW132" s="36">
        <v>2294.369468292</v>
      </c>
      <c r="AX132" s="36">
        <v>1089.23257395</v>
      </c>
      <c r="AY132" s="36">
        <v>2289.0332195689998</v>
      </c>
      <c r="AZ132" s="36">
        <v>57.720854174285719</v>
      </c>
      <c r="BA132" s="36">
        <v>115.44170835000001</v>
      </c>
      <c r="BB132" s="36">
        <v>3.4012678570000001</v>
      </c>
      <c r="BC132" s="36">
        <v>195.29231550700001</v>
      </c>
      <c r="BD132" s="36">
        <v>410.40876706500001</v>
      </c>
      <c r="BE132" s="36">
        <v>1.079767572857143</v>
      </c>
      <c r="BF132" s="36">
        <v>2.159535147142857</v>
      </c>
      <c r="BG132" s="36">
        <v>7.8236540430000003</v>
      </c>
      <c r="BH132" s="36">
        <v>65.669143547999994</v>
      </c>
      <c r="BI132" s="36">
        <v>2.6999999999999997</v>
      </c>
      <c r="BJ132" s="36">
        <v>3.4899999999999993</v>
      </c>
      <c r="BK132" s="36">
        <v>3.3300000000000018</v>
      </c>
      <c r="BL132" s="36">
        <v>4.0799999999999992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4.4454422999999998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4.334878926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4.8830921869999999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1.9247590000000001E-3</v>
      </c>
      <c r="P135" s="36">
        <v>3.3289489999999999E-3</v>
      </c>
      <c r="Q135" s="36">
        <v>1.808535E-3</v>
      </c>
      <c r="R135" s="36">
        <v>1.16224E-4</v>
      </c>
      <c r="S135" s="36">
        <v>3.1773529999999999E-3</v>
      </c>
      <c r="T135" s="36">
        <v>1.5159600000000002E-4</v>
      </c>
      <c r="U135" s="36">
        <v>0</v>
      </c>
      <c r="V135" s="36">
        <v>0</v>
      </c>
      <c r="W135" s="36">
        <v>1.9247590000000001E-3</v>
      </c>
      <c r="X135" s="36">
        <v>3.3289489999999999E-3</v>
      </c>
      <c r="Y135" s="36">
        <v>5.2537080000000002E-3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4.9128749999999997E-3</v>
      </c>
      <c r="AQ135" s="36">
        <v>2.6453940000000001E-3</v>
      </c>
      <c r="AR135" s="36">
        <v>7.5582689999999994E-3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0.21622577100000001</v>
      </c>
      <c r="BC135" s="36">
        <v>11.391894904999999</v>
      </c>
      <c r="BD135" s="36">
        <v>24.115453355</v>
      </c>
      <c r="BE135" s="36">
        <v>1.5561407142857146E-2</v>
      </c>
      <c r="BF135" s="36">
        <v>3.1122815714285719E-2</v>
      </c>
      <c r="BG135" s="36">
        <v>0.51860706300000003</v>
      </c>
      <c r="BH135" s="36">
        <v>3.0571691109999999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4.2041329169999999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3.711938977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4.1291064950000003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4.0717770179999997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4.2269041610000002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3.7572869519999998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3.7274477539999999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4.4661074799999998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4.1173062690000002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4.7161484150000001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0.19355017699999999</v>
      </c>
      <c r="BC145" s="36">
        <v>10.455297588000001</v>
      </c>
      <c r="BD145" s="36">
        <v>25.693893824</v>
      </c>
      <c r="BE145" s="36">
        <v>1.3929482857142858E-2</v>
      </c>
      <c r="BF145" s="36">
        <v>2.7858967142857145E-2</v>
      </c>
      <c r="BG145" s="36">
        <v>0.262321464</v>
      </c>
      <c r="BH145" s="36">
        <v>4.3383872490000002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4.1780583030000003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4.747801817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0.21915177999999999</v>
      </c>
      <c r="BC147" s="36">
        <v>10.232564482000001</v>
      </c>
      <c r="BD147" s="36">
        <v>23.250356409999998</v>
      </c>
      <c r="BE147" s="36">
        <v>1.5771987142857144E-2</v>
      </c>
      <c r="BF147" s="36">
        <v>3.1543975714285716E-2</v>
      </c>
      <c r="BG147" s="36">
        <v>0.705659602</v>
      </c>
      <c r="BH147" s="36">
        <v>3.1256720040000001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4.3630554239999997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5.1580141380000004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6.0763200000000005E-3</v>
      </c>
      <c r="P149" s="36">
        <v>1.0451470000000001E-2</v>
      </c>
      <c r="Q149" s="36">
        <v>5.3567660000000007E-3</v>
      </c>
      <c r="R149" s="36">
        <v>7.1955399999999996E-4</v>
      </c>
      <c r="S149" s="36">
        <v>9.5129200000000011E-3</v>
      </c>
      <c r="T149" s="36">
        <v>9.3854999999999991E-4</v>
      </c>
      <c r="U149" s="36">
        <v>0</v>
      </c>
      <c r="V149" s="36">
        <v>0</v>
      </c>
      <c r="W149" s="36">
        <v>6.0763200000000005E-3</v>
      </c>
      <c r="X149" s="36">
        <v>1.0451470000000001E-2</v>
      </c>
      <c r="Y149" s="36">
        <v>1.6527790000000001E-2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1.0569732E-2</v>
      </c>
      <c r="AQ149" s="36">
        <v>5.6913939999999998E-3</v>
      </c>
      <c r="AR149" s="36">
        <v>1.6261126000000001E-2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0.39869681299999998</v>
      </c>
      <c r="BC149" s="36">
        <v>16.478581712</v>
      </c>
      <c r="BD149" s="36">
        <v>35.992302015999996</v>
      </c>
      <c r="BE149" s="36">
        <v>2.8693544285714287E-2</v>
      </c>
      <c r="BF149" s="36">
        <v>5.7387090000000002E-2</v>
      </c>
      <c r="BG149" s="36">
        <v>2.3061979350000001</v>
      </c>
      <c r="BH149" s="36">
        <v>5.9449970570000001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4.2472060699999998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4.7470018449999998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0</v>
      </c>
      <c r="H185" s="42">
        <f t="shared" si="0"/>
        <v>539</v>
      </c>
      <c r="I185" s="42">
        <f t="shared" si="0"/>
        <v>0</v>
      </c>
      <c r="J185" s="42">
        <f t="shared" si="0"/>
        <v>0</v>
      </c>
      <c r="K185" s="42">
        <f t="shared" si="0"/>
        <v>0</v>
      </c>
      <c r="L185" s="42">
        <f t="shared" si="0"/>
        <v>0</v>
      </c>
      <c r="M185" s="42">
        <f t="shared" si="0"/>
        <v>0</v>
      </c>
      <c r="N185" s="42">
        <f t="shared" si="0"/>
        <v>0</v>
      </c>
      <c r="O185" s="42">
        <f t="shared" si="0"/>
        <v>0</v>
      </c>
      <c r="P185" s="42">
        <f t="shared" si="0"/>
        <v>0</v>
      </c>
      <c r="Q185" s="42">
        <f t="shared" si="0"/>
        <v>0</v>
      </c>
      <c r="R185" s="42">
        <f t="shared" si="0"/>
        <v>0</v>
      </c>
      <c r="S185" s="42">
        <f t="shared" si="0"/>
        <v>0</v>
      </c>
      <c r="T185" s="42">
        <f t="shared" si="0"/>
        <v>0</v>
      </c>
      <c r="U185" s="42">
        <f t="shared" si="0"/>
        <v>0</v>
      </c>
      <c r="V185" s="42">
        <f t="shared" si="0"/>
        <v>0</v>
      </c>
      <c r="W185" s="42">
        <f t="shared" si="0"/>
        <v>0</v>
      </c>
      <c r="X185" s="42">
        <f t="shared" si="0"/>
        <v>0</v>
      </c>
      <c r="Y185" s="42">
        <f t="shared" si="0"/>
        <v>0</v>
      </c>
      <c r="Z185" s="42">
        <f t="shared" si="0"/>
        <v>0</v>
      </c>
      <c r="AA185" s="42">
        <f t="shared" si="0"/>
        <v>0</v>
      </c>
      <c r="AB185" s="42">
        <f t="shared" si="0"/>
        <v>0</v>
      </c>
      <c r="AC185" s="42">
        <f t="shared" si="0"/>
        <v>0</v>
      </c>
      <c r="AD185" s="42">
        <f t="shared" si="0"/>
        <v>0</v>
      </c>
      <c r="AE185" s="42">
        <f t="shared" si="0"/>
        <v>0</v>
      </c>
      <c r="AF185" s="42">
        <f t="shared" si="0"/>
        <v>0</v>
      </c>
      <c r="AG185" s="42">
        <f t="shared" si="0"/>
        <v>0</v>
      </c>
      <c r="AH185" s="42">
        <f t="shared" si="0"/>
        <v>0</v>
      </c>
      <c r="AI185" s="42">
        <f t="shared" si="0"/>
        <v>0</v>
      </c>
      <c r="AJ185" s="42">
        <f t="shared" si="0"/>
        <v>0</v>
      </c>
      <c r="AK185" s="42">
        <f t="shared" si="0"/>
        <v>0</v>
      </c>
      <c r="AL185" s="42">
        <f t="shared" si="0"/>
        <v>0</v>
      </c>
      <c r="AM185" s="42">
        <f t="shared" si="0"/>
        <v>0</v>
      </c>
      <c r="AN185" s="42">
        <f t="shared" si="0"/>
        <v>0</v>
      </c>
      <c r="AO185" s="42">
        <f t="shared" si="0"/>
        <v>0</v>
      </c>
      <c r="AP185" s="42">
        <f t="shared" si="0"/>
        <v>0</v>
      </c>
      <c r="AQ185" s="42">
        <f t="shared" si="0"/>
        <v>0</v>
      </c>
      <c r="AR185" s="42">
        <f t="shared" si="0"/>
        <v>0</v>
      </c>
      <c r="AS185" s="42">
        <f t="shared" si="0"/>
        <v>0</v>
      </c>
      <c r="AT185" s="42">
        <f t="shared" si="0"/>
        <v>0</v>
      </c>
      <c r="AU185" s="42">
        <f t="shared" si="0"/>
        <v>0</v>
      </c>
      <c r="AV185" s="42">
        <f t="shared" si="0"/>
        <v>0</v>
      </c>
      <c r="AW185" s="42">
        <f t="shared" si="0"/>
        <v>0</v>
      </c>
      <c r="AX185" s="42">
        <f t="shared" si="0"/>
        <v>0</v>
      </c>
      <c r="AY185" s="42">
        <f t="shared" si="0"/>
        <v>0</v>
      </c>
      <c r="AZ185" s="42">
        <f t="shared" si="0"/>
        <v>0</v>
      </c>
      <c r="BA185" s="42">
        <f t="shared" si="0"/>
        <v>0</v>
      </c>
      <c r="BB185" s="42">
        <f t="shared" si="0"/>
        <v>1.8121057450000004</v>
      </c>
      <c r="BC185" s="42">
        <f t="shared" si="0"/>
        <v>96.631175373000019</v>
      </c>
      <c r="BD185" s="42">
        <f t="shared" si="0"/>
        <v>224.23498978899997</v>
      </c>
      <c r="BE185" s="42">
        <f t="shared" si="0"/>
        <v>0.15348156285714284</v>
      </c>
      <c r="BF185" s="42">
        <f t="shared" si="0"/>
        <v>0.30696313285714283</v>
      </c>
      <c r="BG185" s="42">
        <f t="shared" si="0"/>
        <v>6.584182835</v>
      </c>
      <c r="BH185" s="42">
        <f t="shared" si="0"/>
        <v>50.661890456999991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 t="str">
        <f>IF(D36="－","－",MAX(D36:D55))</f>
        <v>－</v>
      </c>
      <c r="E187" s="42" t="str">
        <f>IF(E36="－","－",SUM(E36:E55))</f>
        <v>－</v>
      </c>
      <c r="F187" s="42" t="str">
        <f t="shared" ref="F187:BL187" si="2">IF(F36="－","－",SUM(F36:F55))</f>
        <v>－</v>
      </c>
      <c r="G187" s="42" t="str">
        <f t="shared" si="2"/>
        <v>－</v>
      </c>
      <c r="H187" s="42" t="str">
        <f t="shared" si="2"/>
        <v>－</v>
      </c>
      <c r="I187" s="42" t="str">
        <f t="shared" si="2"/>
        <v>－</v>
      </c>
      <c r="J187" s="42" t="str">
        <f t="shared" si="2"/>
        <v>－</v>
      </c>
      <c r="K187" s="42" t="str">
        <f t="shared" si="2"/>
        <v>－</v>
      </c>
      <c r="L187" s="42" t="str">
        <f t="shared" si="2"/>
        <v>－</v>
      </c>
      <c r="M187" s="42" t="str">
        <f t="shared" si="2"/>
        <v>－</v>
      </c>
      <c r="N187" s="42" t="str">
        <f t="shared" si="2"/>
        <v>－</v>
      </c>
      <c r="O187" s="42" t="str">
        <f t="shared" si="2"/>
        <v>－</v>
      </c>
      <c r="P187" s="42" t="str">
        <f t="shared" si="2"/>
        <v>－</v>
      </c>
      <c r="Q187" s="42" t="str">
        <f t="shared" si="2"/>
        <v>－</v>
      </c>
      <c r="R187" s="42" t="str">
        <f t="shared" si="2"/>
        <v>－</v>
      </c>
      <c r="S187" s="42" t="str">
        <f t="shared" si="2"/>
        <v>－</v>
      </c>
      <c r="T187" s="42" t="str">
        <f t="shared" si="2"/>
        <v>－</v>
      </c>
      <c r="U187" s="42" t="str">
        <f t="shared" si="2"/>
        <v>－</v>
      </c>
      <c r="V187" s="42" t="str">
        <f t="shared" si="2"/>
        <v>－</v>
      </c>
      <c r="W187" s="42" t="str">
        <f t="shared" si="2"/>
        <v>－</v>
      </c>
      <c r="X187" s="42" t="str">
        <f t="shared" si="2"/>
        <v>－</v>
      </c>
      <c r="Y187" s="42" t="str">
        <f t="shared" si="2"/>
        <v>－</v>
      </c>
      <c r="Z187" s="42" t="str">
        <f t="shared" si="2"/>
        <v>－</v>
      </c>
      <c r="AA187" s="42" t="str">
        <f t="shared" si="2"/>
        <v>－</v>
      </c>
      <c r="AB187" s="42" t="str">
        <f t="shared" si="2"/>
        <v>－</v>
      </c>
      <c r="AC187" s="42" t="str">
        <f t="shared" si="2"/>
        <v>－</v>
      </c>
      <c r="AD187" s="42" t="str">
        <f t="shared" si="2"/>
        <v>－</v>
      </c>
      <c r="AE187" s="42" t="str">
        <f t="shared" si="2"/>
        <v>－</v>
      </c>
      <c r="AF187" s="42" t="str">
        <f t="shared" si="2"/>
        <v>－</v>
      </c>
      <c r="AG187" s="42" t="str">
        <f t="shared" si="2"/>
        <v>－</v>
      </c>
      <c r="AH187" s="42" t="str">
        <f t="shared" si="2"/>
        <v>－</v>
      </c>
      <c r="AI187" s="42" t="str">
        <f t="shared" si="2"/>
        <v>－</v>
      </c>
      <c r="AJ187" s="42" t="str">
        <f t="shared" si="2"/>
        <v>－</v>
      </c>
      <c r="AK187" s="42" t="str">
        <f t="shared" si="2"/>
        <v>－</v>
      </c>
      <c r="AL187" s="42" t="str">
        <f t="shared" si="2"/>
        <v>－</v>
      </c>
      <c r="AM187" s="42" t="str">
        <f t="shared" si="2"/>
        <v>－</v>
      </c>
      <c r="AN187" s="42" t="str">
        <f t="shared" si="2"/>
        <v>－</v>
      </c>
      <c r="AO187" s="42" t="str">
        <f t="shared" si="2"/>
        <v>－</v>
      </c>
      <c r="AP187" s="42" t="str">
        <f t="shared" si="2"/>
        <v>－</v>
      </c>
      <c r="AQ187" s="42" t="str">
        <f t="shared" si="2"/>
        <v>－</v>
      </c>
      <c r="AR187" s="42" t="str">
        <f t="shared" si="2"/>
        <v>－</v>
      </c>
      <c r="AS187" s="42" t="str">
        <f t="shared" si="2"/>
        <v>－</v>
      </c>
      <c r="AT187" s="42" t="str">
        <f t="shared" si="2"/>
        <v>－</v>
      </c>
      <c r="AU187" s="42" t="str">
        <f t="shared" si="2"/>
        <v>－</v>
      </c>
      <c r="AV187" s="42" t="str">
        <f t="shared" si="2"/>
        <v>－</v>
      </c>
      <c r="AW187" s="42" t="str">
        <f t="shared" si="2"/>
        <v>－</v>
      </c>
      <c r="AX187" s="42" t="str">
        <f t="shared" si="2"/>
        <v>－</v>
      </c>
      <c r="AY187" s="42" t="str">
        <f t="shared" si="2"/>
        <v>－</v>
      </c>
      <c r="AZ187" s="42" t="str">
        <f t="shared" si="2"/>
        <v>－</v>
      </c>
      <c r="BA187" s="42" t="str">
        <f t="shared" si="2"/>
        <v>－</v>
      </c>
      <c r="BB187" s="42" t="str">
        <f t="shared" si="2"/>
        <v>－</v>
      </c>
      <c r="BC187" s="42" t="str">
        <f t="shared" si="2"/>
        <v>－</v>
      </c>
      <c r="BD187" s="42" t="str">
        <f t="shared" si="2"/>
        <v>－</v>
      </c>
      <c r="BE187" s="42" t="str">
        <f t="shared" si="2"/>
        <v>－</v>
      </c>
      <c r="BF187" s="42" t="str">
        <f t="shared" si="2"/>
        <v>－</v>
      </c>
      <c r="BG187" s="42" t="str">
        <f t="shared" si="2"/>
        <v>－</v>
      </c>
      <c r="BH187" s="42" t="str">
        <f t="shared" si="2"/>
        <v>－</v>
      </c>
      <c r="BI187" s="42" t="str">
        <f t="shared" si="2"/>
        <v>－</v>
      </c>
      <c r="BJ187" s="42" t="str">
        <f t="shared" si="2"/>
        <v>－</v>
      </c>
      <c r="BK187" s="42" t="str">
        <f t="shared" si="2"/>
        <v>－</v>
      </c>
      <c r="BL187" s="42" t="str">
        <f t="shared" si="2"/>
        <v>－</v>
      </c>
    </row>
    <row r="188" spans="1:64" s="37" customFormat="1" x14ac:dyDescent="0.2">
      <c r="A188" s="7"/>
      <c r="B188" s="37">
        <v>4</v>
      </c>
      <c r="C188" s="7" t="s">
        <v>161</v>
      </c>
      <c r="D188" s="42" t="str">
        <f>IF(D56="－","－",MAX(D56:D66))</f>
        <v>－</v>
      </c>
      <c r="E188" s="42" t="str">
        <f>IF(E56="－","－",SUM(E56:E66))</f>
        <v>－</v>
      </c>
      <c r="F188" s="42" t="str">
        <f t="shared" ref="F188:BL188" si="3">IF(F56="－","－",SUM(F56:F66))</f>
        <v>－</v>
      </c>
      <c r="G188" s="42" t="str">
        <f t="shared" si="3"/>
        <v>－</v>
      </c>
      <c r="H188" s="42" t="str">
        <f t="shared" si="3"/>
        <v>－</v>
      </c>
      <c r="I188" s="42" t="str">
        <f t="shared" si="3"/>
        <v>－</v>
      </c>
      <c r="J188" s="42" t="str">
        <f t="shared" si="3"/>
        <v>－</v>
      </c>
      <c r="K188" s="42" t="str">
        <f t="shared" si="3"/>
        <v>－</v>
      </c>
      <c r="L188" s="42" t="str">
        <f t="shared" si="3"/>
        <v>－</v>
      </c>
      <c r="M188" s="42" t="str">
        <f t="shared" si="3"/>
        <v>－</v>
      </c>
      <c r="N188" s="42" t="str">
        <f t="shared" si="3"/>
        <v>－</v>
      </c>
      <c r="O188" s="42" t="str">
        <f t="shared" si="3"/>
        <v>－</v>
      </c>
      <c r="P188" s="42" t="str">
        <f t="shared" si="3"/>
        <v>－</v>
      </c>
      <c r="Q188" s="42" t="str">
        <f t="shared" si="3"/>
        <v>－</v>
      </c>
      <c r="R188" s="42" t="str">
        <f t="shared" si="3"/>
        <v>－</v>
      </c>
      <c r="S188" s="42" t="str">
        <f t="shared" si="3"/>
        <v>－</v>
      </c>
      <c r="T188" s="42" t="str">
        <f t="shared" si="3"/>
        <v>－</v>
      </c>
      <c r="U188" s="42" t="str">
        <f t="shared" si="3"/>
        <v>－</v>
      </c>
      <c r="V188" s="42" t="str">
        <f t="shared" si="3"/>
        <v>－</v>
      </c>
      <c r="W188" s="42" t="str">
        <f t="shared" si="3"/>
        <v>－</v>
      </c>
      <c r="X188" s="42" t="str">
        <f t="shared" si="3"/>
        <v>－</v>
      </c>
      <c r="Y188" s="42" t="str">
        <f t="shared" si="3"/>
        <v>－</v>
      </c>
      <c r="Z188" s="42" t="str">
        <f t="shared" si="3"/>
        <v>－</v>
      </c>
      <c r="AA188" s="42" t="str">
        <f t="shared" si="3"/>
        <v>－</v>
      </c>
      <c r="AB188" s="42" t="str">
        <f t="shared" si="3"/>
        <v>－</v>
      </c>
      <c r="AC188" s="42" t="str">
        <f t="shared" si="3"/>
        <v>－</v>
      </c>
      <c r="AD188" s="42" t="str">
        <f t="shared" si="3"/>
        <v>－</v>
      </c>
      <c r="AE188" s="42" t="str">
        <f t="shared" si="3"/>
        <v>－</v>
      </c>
      <c r="AF188" s="42" t="str">
        <f t="shared" si="3"/>
        <v>－</v>
      </c>
      <c r="AG188" s="42" t="str">
        <f t="shared" si="3"/>
        <v>－</v>
      </c>
      <c r="AH188" s="42" t="str">
        <f t="shared" si="3"/>
        <v>－</v>
      </c>
      <c r="AI188" s="42" t="str">
        <f t="shared" si="3"/>
        <v>－</v>
      </c>
      <c r="AJ188" s="42" t="str">
        <f t="shared" si="3"/>
        <v>－</v>
      </c>
      <c r="AK188" s="42" t="str">
        <f t="shared" si="3"/>
        <v>－</v>
      </c>
      <c r="AL188" s="42" t="str">
        <f t="shared" si="3"/>
        <v>－</v>
      </c>
      <c r="AM188" s="42" t="str">
        <f t="shared" si="3"/>
        <v>－</v>
      </c>
      <c r="AN188" s="42" t="str">
        <f t="shared" si="3"/>
        <v>－</v>
      </c>
      <c r="AO188" s="42" t="str">
        <f t="shared" si="3"/>
        <v>－</v>
      </c>
      <c r="AP188" s="42" t="str">
        <f t="shared" si="3"/>
        <v>－</v>
      </c>
      <c r="AQ188" s="42" t="str">
        <f t="shared" si="3"/>
        <v>－</v>
      </c>
      <c r="AR188" s="42" t="str">
        <f t="shared" si="3"/>
        <v>－</v>
      </c>
      <c r="AS188" s="42" t="str">
        <f t="shared" si="3"/>
        <v>－</v>
      </c>
      <c r="AT188" s="42" t="str">
        <f t="shared" si="3"/>
        <v>－</v>
      </c>
      <c r="AU188" s="42" t="str">
        <f t="shared" si="3"/>
        <v>－</v>
      </c>
      <c r="AV188" s="42" t="str">
        <f t="shared" si="3"/>
        <v>－</v>
      </c>
      <c r="AW188" s="42" t="str">
        <f t="shared" si="3"/>
        <v>－</v>
      </c>
      <c r="AX188" s="42" t="str">
        <f t="shared" si="3"/>
        <v>－</v>
      </c>
      <c r="AY188" s="42" t="str">
        <f t="shared" si="3"/>
        <v>－</v>
      </c>
      <c r="AZ188" s="42" t="str">
        <f t="shared" si="3"/>
        <v>－</v>
      </c>
      <c r="BA188" s="42" t="str">
        <f t="shared" si="3"/>
        <v>－</v>
      </c>
      <c r="BB188" s="42" t="str">
        <f t="shared" si="3"/>
        <v>－</v>
      </c>
      <c r="BC188" s="42" t="str">
        <f t="shared" si="3"/>
        <v>－</v>
      </c>
      <c r="BD188" s="42" t="str">
        <f t="shared" si="3"/>
        <v>－</v>
      </c>
      <c r="BE188" s="42" t="str">
        <f t="shared" si="3"/>
        <v>－</v>
      </c>
      <c r="BF188" s="42" t="str">
        <f t="shared" si="3"/>
        <v>－</v>
      </c>
      <c r="BG188" s="42" t="str">
        <f t="shared" si="3"/>
        <v>－</v>
      </c>
      <c r="BH188" s="42" t="str">
        <f t="shared" si="3"/>
        <v>－</v>
      </c>
      <c r="BI188" s="42" t="str">
        <f t="shared" si="3"/>
        <v>－</v>
      </c>
      <c r="BJ188" s="42" t="str">
        <f t="shared" si="3"/>
        <v>－</v>
      </c>
      <c r="BK188" s="42" t="str">
        <f t="shared" si="3"/>
        <v>－</v>
      </c>
      <c r="BL188" s="42" t="str">
        <f t="shared" si="3"/>
        <v>－</v>
      </c>
    </row>
    <row r="189" spans="1:64" s="37" customFormat="1" x14ac:dyDescent="0.2">
      <c r="A189" s="7"/>
      <c r="B189" s="37">
        <v>5</v>
      </c>
      <c r="C189" s="7" t="s">
        <v>173</v>
      </c>
      <c r="D189" s="42" t="str">
        <f>IF(D67="－","－",MAX(D67:D73))</f>
        <v>－</v>
      </c>
      <c r="E189" s="42" t="str">
        <f>IF(E67="－","－",SUM(E67:E73))</f>
        <v>－</v>
      </c>
      <c r="F189" s="42" t="str">
        <f t="shared" ref="F189:BL189" si="4">IF(F67="－","－",SUM(F67:F73))</f>
        <v>－</v>
      </c>
      <c r="G189" s="42" t="str">
        <f t="shared" si="4"/>
        <v>－</v>
      </c>
      <c r="H189" s="42" t="str">
        <f t="shared" si="4"/>
        <v>－</v>
      </c>
      <c r="I189" s="42" t="str">
        <f t="shared" si="4"/>
        <v>－</v>
      </c>
      <c r="J189" s="42" t="str">
        <f t="shared" si="4"/>
        <v>－</v>
      </c>
      <c r="K189" s="42" t="str">
        <f t="shared" si="4"/>
        <v>－</v>
      </c>
      <c r="L189" s="42" t="str">
        <f t="shared" si="4"/>
        <v>－</v>
      </c>
      <c r="M189" s="42" t="str">
        <f t="shared" si="4"/>
        <v>－</v>
      </c>
      <c r="N189" s="42" t="str">
        <f t="shared" si="4"/>
        <v>－</v>
      </c>
      <c r="O189" s="42" t="str">
        <f t="shared" si="4"/>
        <v>－</v>
      </c>
      <c r="P189" s="42" t="str">
        <f t="shared" si="4"/>
        <v>－</v>
      </c>
      <c r="Q189" s="42" t="str">
        <f t="shared" si="4"/>
        <v>－</v>
      </c>
      <c r="R189" s="42" t="str">
        <f t="shared" si="4"/>
        <v>－</v>
      </c>
      <c r="S189" s="42" t="str">
        <f t="shared" si="4"/>
        <v>－</v>
      </c>
      <c r="T189" s="42" t="str">
        <f t="shared" si="4"/>
        <v>－</v>
      </c>
      <c r="U189" s="42" t="str">
        <f t="shared" si="4"/>
        <v>－</v>
      </c>
      <c r="V189" s="42" t="str">
        <f t="shared" si="4"/>
        <v>－</v>
      </c>
      <c r="W189" s="42" t="str">
        <f t="shared" si="4"/>
        <v>－</v>
      </c>
      <c r="X189" s="42" t="str">
        <f t="shared" si="4"/>
        <v>－</v>
      </c>
      <c r="Y189" s="42" t="str">
        <f t="shared" si="4"/>
        <v>－</v>
      </c>
      <c r="Z189" s="42" t="str">
        <f t="shared" si="4"/>
        <v>－</v>
      </c>
      <c r="AA189" s="42" t="str">
        <f t="shared" si="4"/>
        <v>－</v>
      </c>
      <c r="AB189" s="42" t="str">
        <f t="shared" si="4"/>
        <v>－</v>
      </c>
      <c r="AC189" s="42" t="str">
        <f t="shared" si="4"/>
        <v>－</v>
      </c>
      <c r="AD189" s="42" t="str">
        <f t="shared" si="4"/>
        <v>－</v>
      </c>
      <c r="AE189" s="42" t="str">
        <f t="shared" si="4"/>
        <v>－</v>
      </c>
      <c r="AF189" s="42" t="str">
        <f t="shared" si="4"/>
        <v>－</v>
      </c>
      <c r="AG189" s="42" t="str">
        <f t="shared" si="4"/>
        <v>－</v>
      </c>
      <c r="AH189" s="42" t="str">
        <f t="shared" si="4"/>
        <v>－</v>
      </c>
      <c r="AI189" s="42" t="str">
        <f t="shared" si="4"/>
        <v>－</v>
      </c>
      <c r="AJ189" s="42" t="str">
        <f t="shared" si="4"/>
        <v>－</v>
      </c>
      <c r="AK189" s="42" t="str">
        <f t="shared" si="4"/>
        <v>－</v>
      </c>
      <c r="AL189" s="42" t="str">
        <f t="shared" si="4"/>
        <v>－</v>
      </c>
      <c r="AM189" s="42" t="str">
        <f t="shared" si="4"/>
        <v>－</v>
      </c>
      <c r="AN189" s="42" t="str">
        <f t="shared" si="4"/>
        <v>－</v>
      </c>
      <c r="AO189" s="42" t="str">
        <f t="shared" si="4"/>
        <v>－</v>
      </c>
      <c r="AP189" s="42" t="str">
        <f t="shared" si="4"/>
        <v>－</v>
      </c>
      <c r="AQ189" s="42" t="str">
        <f t="shared" si="4"/>
        <v>－</v>
      </c>
      <c r="AR189" s="42" t="str">
        <f t="shared" si="4"/>
        <v>－</v>
      </c>
      <c r="AS189" s="42" t="str">
        <f t="shared" si="4"/>
        <v>－</v>
      </c>
      <c r="AT189" s="42" t="str">
        <f t="shared" si="4"/>
        <v>－</v>
      </c>
      <c r="AU189" s="42" t="str">
        <f t="shared" si="4"/>
        <v>－</v>
      </c>
      <c r="AV189" s="42" t="str">
        <f t="shared" si="4"/>
        <v>－</v>
      </c>
      <c r="AW189" s="42" t="str">
        <f t="shared" si="4"/>
        <v>－</v>
      </c>
      <c r="AX189" s="42" t="str">
        <f t="shared" si="4"/>
        <v>－</v>
      </c>
      <c r="AY189" s="42" t="str">
        <f t="shared" si="4"/>
        <v>－</v>
      </c>
      <c r="AZ189" s="42" t="str">
        <f t="shared" si="4"/>
        <v>－</v>
      </c>
      <c r="BA189" s="42" t="str">
        <f t="shared" si="4"/>
        <v>－</v>
      </c>
      <c r="BB189" s="42" t="str">
        <f t="shared" si="4"/>
        <v>－</v>
      </c>
      <c r="BC189" s="42" t="str">
        <f t="shared" si="4"/>
        <v>－</v>
      </c>
      <c r="BD189" s="42" t="str">
        <f t="shared" si="4"/>
        <v>－</v>
      </c>
      <c r="BE189" s="42" t="str">
        <f t="shared" si="4"/>
        <v>－</v>
      </c>
      <c r="BF189" s="42" t="str">
        <f t="shared" si="4"/>
        <v>－</v>
      </c>
      <c r="BG189" s="42" t="str">
        <f t="shared" si="4"/>
        <v>－</v>
      </c>
      <c r="BH189" s="42" t="str">
        <f t="shared" si="4"/>
        <v>－</v>
      </c>
      <c r="BI189" s="42" t="str">
        <f t="shared" si="4"/>
        <v>－</v>
      </c>
      <c r="BJ189" s="42" t="str">
        <f t="shared" si="4"/>
        <v>－</v>
      </c>
      <c r="BK189" s="42" t="str">
        <f t="shared" si="4"/>
        <v>－</v>
      </c>
      <c r="BL189" s="42" t="str">
        <f t="shared" si="4"/>
        <v>－</v>
      </c>
    </row>
    <row r="190" spans="1:64" s="37" customFormat="1" x14ac:dyDescent="0.2">
      <c r="A190" s="7"/>
      <c r="B190" s="37">
        <v>6</v>
      </c>
      <c r="C190" s="7" t="s">
        <v>181</v>
      </c>
      <c r="D190" s="42" t="str">
        <f>IF(D74="－","－",MAX(D74:D84))</f>
        <v>－</v>
      </c>
      <c r="E190" s="42" t="str">
        <f>IF(E74="－","－",SUM(E74:E84))</f>
        <v>－</v>
      </c>
      <c r="F190" s="42" t="str">
        <f t="shared" ref="F190:BL190" si="5">IF(F74="－","－",SUM(F74:F84))</f>
        <v>－</v>
      </c>
      <c r="G190" s="42" t="str">
        <f t="shared" si="5"/>
        <v>－</v>
      </c>
      <c r="H190" s="42" t="str">
        <f t="shared" si="5"/>
        <v>－</v>
      </c>
      <c r="I190" s="42" t="str">
        <f t="shared" si="5"/>
        <v>－</v>
      </c>
      <c r="J190" s="42" t="str">
        <f t="shared" si="5"/>
        <v>－</v>
      </c>
      <c r="K190" s="42" t="str">
        <f t="shared" si="5"/>
        <v>－</v>
      </c>
      <c r="L190" s="42" t="str">
        <f t="shared" si="5"/>
        <v>－</v>
      </c>
      <c r="M190" s="42" t="str">
        <f t="shared" si="5"/>
        <v>－</v>
      </c>
      <c r="N190" s="42" t="str">
        <f t="shared" si="5"/>
        <v>－</v>
      </c>
      <c r="O190" s="42" t="str">
        <f t="shared" si="5"/>
        <v>－</v>
      </c>
      <c r="P190" s="42" t="str">
        <f t="shared" si="5"/>
        <v>－</v>
      </c>
      <c r="Q190" s="42" t="str">
        <f t="shared" si="5"/>
        <v>－</v>
      </c>
      <c r="R190" s="42" t="str">
        <f t="shared" si="5"/>
        <v>－</v>
      </c>
      <c r="S190" s="42" t="str">
        <f t="shared" si="5"/>
        <v>－</v>
      </c>
      <c r="T190" s="42" t="str">
        <f t="shared" si="5"/>
        <v>－</v>
      </c>
      <c r="U190" s="42" t="str">
        <f t="shared" si="5"/>
        <v>－</v>
      </c>
      <c r="V190" s="42" t="str">
        <f t="shared" si="5"/>
        <v>－</v>
      </c>
      <c r="W190" s="42" t="str">
        <f t="shared" si="5"/>
        <v>－</v>
      </c>
      <c r="X190" s="42" t="str">
        <f t="shared" si="5"/>
        <v>－</v>
      </c>
      <c r="Y190" s="42" t="str">
        <f t="shared" si="5"/>
        <v>－</v>
      </c>
      <c r="Z190" s="42" t="str">
        <f t="shared" si="5"/>
        <v>－</v>
      </c>
      <c r="AA190" s="42" t="str">
        <f t="shared" si="5"/>
        <v>－</v>
      </c>
      <c r="AB190" s="42" t="str">
        <f t="shared" si="5"/>
        <v>－</v>
      </c>
      <c r="AC190" s="42" t="str">
        <f t="shared" si="5"/>
        <v>－</v>
      </c>
      <c r="AD190" s="42" t="str">
        <f t="shared" si="5"/>
        <v>－</v>
      </c>
      <c r="AE190" s="42" t="str">
        <f t="shared" si="5"/>
        <v>－</v>
      </c>
      <c r="AF190" s="42" t="str">
        <f t="shared" si="5"/>
        <v>－</v>
      </c>
      <c r="AG190" s="42" t="str">
        <f t="shared" si="5"/>
        <v>－</v>
      </c>
      <c r="AH190" s="42" t="str">
        <f t="shared" si="5"/>
        <v>－</v>
      </c>
      <c r="AI190" s="42" t="str">
        <f t="shared" si="5"/>
        <v>－</v>
      </c>
      <c r="AJ190" s="42" t="str">
        <f t="shared" si="5"/>
        <v>－</v>
      </c>
      <c r="AK190" s="42" t="str">
        <f t="shared" si="5"/>
        <v>－</v>
      </c>
      <c r="AL190" s="42" t="str">
        <f t="shared" si="5"/>
        <v>－</v>
      </c>
      <c r="AM190" s="42" t="str">
        <f t="shared" si="5"/>
        <v>－</v>
      </c>
      <c r="AN190" s="42" t="str">
        <f t="shared" si="5"/>
        <v>－</v>
      </c>
      <c r="AO190" s="42" t="str">
        <f t="shared" si="5"/>
        <v>－</v>
      </c>
      <c r="AP190" s="42" t="str">
        <f t="shared" si="5"/>
        <v>－</v>
      </c>
      <c r="AQ190" s="42" t="str">
        <f t="shared" si="5"/>
        <v>－</v>
      </c>
      <c r="AR190" s="42" t="str">
        <f t="shared" si="5"/>
        <v>－</v>
      </c>
      <c r="AS190" s="42" t="str">
        <f t="shared" si="5"/>
        <v>－</v>
      </c>
      <c r="AT190" s="42" t="str">
        <f t="shared" si="5"/>
        <v>－</v>
      </c>
      <c r="AU190" s="42" t="str">
        <f t="shared" si="5"/>
        <v>－</v>
      </c>
      <c r="AV190" s="42" t="str">
        <f t="shared" si="5"/>
        <v>－</v>
      </c>
      <c r="AW190" s="42" t="str">
        <f t="shared" si="5"/>
        <v>－</v>
      </c>
      <c r="AX190" s="42" t="str">
        <f t="shared" si="5"/>
        <v>－</v>
      </c>
      <c r="AY190" s="42" t="str">
        <f t="shared" si="5"/>
        <v>－</v>
      </c>
      <c r="AZ190" s="42" t="str">
        <f t="shared" si="5"/>
        <v>－</v>
      </c>
      <c r="BA190" s="42" t="str">
        <f t="shared" si="5"/>
        <v>－</v>
      </c>
      <c r="BB190" s="42" t="str">
        <f t="shared" si="5"/>
        <v>－</v>
      </c>
      <c r="BC190" s="42" t="str">
        <f t="shared" si="5"/>
        <v>－</v>
      </c>
      <c r="BD190" s="42" t="str">
        <f t="shared" si="5"/>
        <v>－</v>
      </c>
      <c r="BE190" s="42" t="str">
        <f t="shared" si="5"/>
        <v>－</v>
      </c>
      <c r="BF190" s="42" t="str">
        <f t="shared" si="5"/>
        <v>－</v>
      </c>
      <c r="BG190" s="42" t="str">
        <f t="shared" si="5"/>
        <v>－</v>
      </c>
      <c r="BH190" s="42" t="str">
        <f t="shared" si="5"/>
        <v>－</v>
      </c>
      <c r="BI190" s="42" t="str">
        <f t="shared" si="5"/>
        <v>－</v>
      </c>
      <c r="BJ190" s="42" t="str">
        <f t="shared" si="5"/>
        <v>－</v>
      </c>
      <c r="BK190" s="42" t="str">
        <f t="shared" si="5"/>
        <v>－</v>
      </c>
      <c r="BL190" s="42" t="str">
        <f t="shared" si="5"/>
        <v>－</v>
      </c>
    </row>
    <row r="191" spans="1:64" s="37" customFormat="1" x14ac:dyDescent="0.2">
      <c r="A191" s="7"/>
      <c r="B191" s="37">
        <v>7</v>
      </c>
      <c r="C191" s="7" t="s">
        <v>193</v>
      </c>
      <c r="D191" s="42" t="str">
        <f>IF(D85="－","－",MAX(D85:D91))</f>
        <v>－</v>
      </c>
      <c r="E191" s="42" t="str">
        <f>IF(E85="－","－",SUM(E85:E91))</f>
        <v>－</v>
      </c>
      <c r="F191" s="42" t="str">
        <f t="shared" ref="F191:BL191" si="6">IF(F85="－","－",SUM(F85:F91))</f>
        <v>－</v>
      </c>
      <c r="G191" s="42" t="str">
        <f t="shared" si="6"/>
        <v>－</v>
      </c>
      <c r="H191" s="42" t="str">
        <f t="shared" si="6"/>
        <v>－</v>
      </c>
      <c r="I191" s="42" t="str">
        <f t="shared" si="6"/>
        <v>－</v>
      </c>
      <c r="J191" s="42" t="str">
        <f t="shared" si="6"/>
        <v>－</v>
      </c>
      <c r="K191" s="42" t="str">
        <f t="shared" si="6"/>
        <v>－</v>
      </c>
      <c r="L191" s="42" t="str">
        <f t="shared" si="6"/>
        <v>－</v>
      </c>
      <c r="M191" s="42" t="str">
        <f t="shared" si="6"/>
        <v>－</v>
      </c>
      <c r="N191" s="42" t="str">
        <f t="shared" si="6"/>
        <v>－</v>
      </c>
      <c r="O191" s="42" t="str">
        <f t="shared" si="6"/>
        <v>－</v>
      </c>
      <c r="P191" s="42" t="str">
        <f t="shared" si="6"/>
        <v>－</v>
      </c>
      <c r="Q191" s="42" t="str">
        <f t="shared" si="6"/>
        <v>－</v>
      </c>
      <c r="R191" s="42" t="str">
        <f t="shared" si="6"/>
        <v>－</v>
      </c>
      <c r="S191" s="42" t="str">
        <f t="shared" si="6"/>
        <v>－</v>
      </c>
      <c r="T191" s="42" t="str">
        <f t="shared" si="6"/>
        <v>－</v>
      </c>
      <c r="U191" s="42" t="str">
        <f t="shared" si="6"/>
        <v>－</v>
      </c>
      <c r="V191" s="42" t="str">
        <f t="shared" si="6"/>
        <v>－</v>
      </c>
      <c r="W191" s="42" t="str">
        <f t="shared" si="6"/>
        <v>－</v>
      </c>
      <c r="X191" s="42" t="str">
        <f t="shared" si="6"/>
        <v>－</v>
      </c>
      <c r="Y191" s="42" t="str">
        <f t="shared" si="6"/>
        <v>－</v>
      </c>
      <c r="Z191" s="42" t="str">
        <f t="shared" si="6"/>
        <v>－</v>
      </c>
      <c r="AA191" s="42" t="str">
        <f t="shared" si="6"/>
        <v>－</v>
      </c>
      <c r="AB191" s="42" t="str">
        <f t="shared" si="6"/>
        <v>－</v>
      </c>
      <c r="AC191" s="42" t="str">
        <f t="shared" si="6"/>
        <v>－</v>
      </c>
      <c r="AD191" s="42" t="str">
        <f t="shared" si="6"/>
        <v>－</v>
      </c>
      <c r="AE191" s="42" t="str">
        <f t="shared" si="6"/>
        <v>－</v>
      </c>
      <c r="AF191" s="42" t="str">
        <f t="shared" si="6"/>
        <v>－</v>
      </c>
      <c r="AG191" s="42" t="str">
        <f t="shared" si="6"/>
        <v>－</v>
      </c>
      <c r="AH191" s="42" t="str">
        <f t="shared" si="6"/>
        <v>－</v>
      </c>
      <c r="AI191" s="42" t="str">
        <f t="shared" si="6"/>
        <v>－</v>
      </c>
      <c r="AJ191" s="42" t="str">
        <f t="shared" si="6"/>
        <v>－</v>
      </c>
      <c r="AK191" s="42" t="str">
        <f t="shared" si="6"/>
        <v>－</v>
      </c>
      <c r="AL191" s="42" t="str">
        <f t="shared" si="6"/>
        <v>－</v>
      </c>
      <c r="AM191" s="42" t="str">
        <f t="shared" si="6"/>
        <v>－</v>
      </c>
      <c r="AN191" s="42" t="str">
        <f t="shared" si="6"/>
        <v>－</v>
      </c>
      <c r="AO191" s="42" t="str">
        <f t="shared" si="6"/>
        <v>－</v>
      </c>
      <c r="AP191" s="42" t="str">
        <f t="shared" si="6"/>
        <v>－</v>
      </c>
      <c r="AQ191" s="42" t="str">
        <f t="shared" si="6"/>
        <v>－</v>
      </c>
      <c r="AR191" s="42" t="str">
        <f t="shared" si="6"/>
        <v>－</v>
      </c>
      <c r="AS191" s="42" t="str">
        <f t="shared" si="6"/>
        <v>－</v>
      </c>
      <c r="AT191" s="42" t="str">
        <f t="shared" si="6"/>
        <v>－</v>
      </c>
      <c r="AU191" s="42" t="str">
        <f t="shared" si="6"/>
        <v>－</v>
      </c>
      <c r="AV191" s="42" t="str">
        <f t="shared" si="6"/>
        <v>－</v>
      </c>
      <c r="AW191" s="42" t="str">
        <f t="shared" si="6"/>
        <v>－</v>
      </c>
      <c r="AX191" s="42" t="str">
        <f t="shared" si="6"/>
        <v>－</v>
      </c>
      <c r="AY191" s="42" t="str">
        <f t="shared" si="6"/>
        <v>－</v>
      </c>
      <c r="AZ191" s="42" t="str">
        <f t="shared" si="6"/>
        <v>－</v>
      </c>
      <c r="BA191" s="42" t="str">
        <f t="shared" si="6"/>
        <v>－</v>
      </c>
      <c r="BB191" s="42" t="str">
        <f t="shared" si="6"/>
        <v>－</v>
      </c>
      <c r="BC191" s="42" t="str">
        <f t="shared" si="6"/>
        <v>－</v>
      </c>
      <c r="BD191" s="42" t="str">
        <f t="shared" si="6"/>
        <v>－</v>
      </c>
      <c r="BE191" s="42" t="str">
        <f t="shared" si="6"/>
        <v>－</v>
      </c>
      <c r="BF191" s="42" t="str">
        <f t="shared" si="6"/>
        <v>－</v>
      </c>
      <c r="BG191" s="42" t="str">
        <f t="shared" si="6"/>
        <v>－</v>
      </c>
      <c r="BH191" s="42" t="str">
        <f t="shared" si="6"/>
        <v>－</v>
      </c>
      <c r="BI191" s="42" t="str">
        <f t="shared" si="6"/>
        <v>－</v>
      </c>
      <c r="BJ191" s="42" t="str">
        <f t="shared" si="6"/>
        <v>－</v>
      </c>
      <c r="BK191" s="42" t="str">
        <f t="shared" si="6"/>
        <v>－</v>
      </c>
      <c r="BL191" s="42" t="str">
        <f t="shared" si="6"/>
        <v>－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6.3344856140000001</v>
      </c>
      <c r="E192" s="42">
        <f>IF(E92="－","－",SUM(E92:E114))</f>
        <v>159</v>
      </c>
      <c r="F192" s="42">
        <f t="shared" ref="F192:BL192" si="7">IF(F92="－","－",SUM(F92:F114))</f>
        <v>1</v>
      </c>
      <c r="G192" s="42">
        <f t="shared" si="7"/>
        <v>2</v>
      </c>
      <c r="H192" s="42">
        <f t="shared" si="7"/>
        <v>156</v>
      </c>
      <c r="I192" s="42">
        <f t="shared" si="7"/>
        <v>11.734611354547679</v>
      </c>
      <c r="J192" s="42">
        <f t="shared" si="7"/>
        <v>64.243232505899115</v>
      </c>
      <c r="K192" s="42">
        <f t="shared" si="7"/>
        <v>8.5544758545441351</v>
      </c>
      <c r="L192" s="42">
        <f t="shared" si="7"/>
        <v>3.1801355000035452</v>
      </c>
      <c r="M192" s="42">
        <f t="shared" si="7"/>
        <v>60.136008860442892</v>
      </c>
      <c r="N192" s="42">
        <f t="shared" si="7"/>
        <v>15.841835000003906</v>
      </c>
      <c r="O192" s="42">
        <f t="shared" si="7"/>
        <v>0.30555954000000002</v>
      </c>
      <c r="P192" s="42">
        <f t="shared" si="7"/>
        <v>0.45537669399999997</v>
      </c>
      <c r="Q192" s="42">
        <f t="shared" si="7"/>
        <v>0.26897328600000003</v>
      </c>
      <c r="R192" s="42">
        <f t="shared" si="7"/>
        <v>3.6586253999999999E-2</v>
      </c>
      <c r="S192" s="42">
        <f t="shared" si="7"/>
        <v>0.40765548899999998</v>
      </c>
      <c r="T192" s="42">
        <f t="shared" si="7"/>
        <v>4.772120500000001E-2</v>
      </c>
      <c r="U192" s="42">
        <f t="shared" si="7"/>
        <v>1.9799999999999998E-2</v>
      </c>
      <c r="V192" s="42">
        <f t="shared" si="7"/>
        <v>4.6800000000000001E-2</v>
      </c>
      <c r="W192" s="42">
        <f t="shared" si="7"/>
        <v>12.059970894547678</v>
      </c>
      <c r="X192" s="42">
        <f t="shared" si="7"/>
        <v>64.745409199899115</v>
      </c>
      <c r="Y192" s="42">
        <f t="shared" si="7"/>
        <v>76.805380094446789</v>
      </c>
      <c r="Z192" s="42">
        <f t="shared" si="7"/>
        <v>0.71711584196808853</v>
      </c>
      <c r="AA192" s="42">
        <f t="shared" si="7"/>
        <v>0.34512331544612901</v>
      </c>
      <c r="AB192" s="42">
        <f t="shared" si="7"/>
        <v>0.34512331606700003</v>
      </c>
      <c r="AC192" s="42">
        <f t="shared" si="7"/>
        <v>7.8544889703242138E-2</v>
      </c>
      <c r="AD192" s="42">
        <f t="shared" si="7"/>
        <v>0.28092510048202235</v>
      </c>
      <c r="AE192" s="42">
        <f t="shared" si="7"/>
        <v>2.5789262368882939</v>
      </c>
      <c r="AF192" s="42">
        <f t="shared" si="7"/>
        <v>2.8598513373703169</v>
      </c>
      <c r="AG192" s="42">
        <f t="shared" si="7"/>
        <v>1.7949815716896491E-3</v>
      </c>
      <c r="AH192" s="42">
        <f t="shared" si="7"/>
        <v>3.0535318690812423E-3</v>
      </c>
      <c r="AI192" s="42">
        <f t="shared" si="7"/>
        <v>9.7795547698953291E-3</v>
      </c>
      <c r="AJ192" s="42">
        <f t="shared" si="7"/>
        <v>1.9784295668589108E-2</v>
      </c>
      <c r="AK192" s="42">
        <f t="shared" si="7"/>
        <v>2.3908165507307622E-2</v>
      </c>
      <c r="AL192" s="42">
        <f t="shared" si="7"/>
        <v>5.9796267563152983E-2</v>
      </c>
      <c r="AM192" s="42">
        <f t="shared" si="7"/>
        <v>0.1001241669435209</v>
      </c>
      <c r="AN192" s="42">
        <f t="shared" si="7"/>
        <v>0.30788679785841122</v>
      </c>
      <c r="AO192" s="42">
        <f t="shared" si="7"/>
        <v>2.6485020592213422</v>
      </c>
      <c r="AP192" s="42">
        <f t="shared" si="7"/>
        <v>236.11730681299997</v>
      </c>
      <c r="AQ192" s="42">
        <f t="shared" si="7"/>
        <v>127.14008828200001</v>
      </c>
      <c r="AR192" s="42">
        <f t="shared" si="7"/>
        <v>363.25739509499999</v>
      </c>
      <c r="AS192" s="42">
        <f t="shared" si="7"/>
        <v>54.137625076999996</v>
      </c>
      <c r="AT192" s="42">
        <f t="shared" si="7"/>
        <v>215.621525781</v>
      </c>
      <c r="AU192" s="42">
        <f t="shared" si="7"/>
        <v>432.74348832199996</v>
      </c>
      <c r="AV192" s="42">
        <f t="shared" si="7"/>
        <v>160.95858833899999</v>
      </c>
      <c r="AW192" s="42">
        <f t="shared" si="7"/>
        <v>324.41647772800002</v>
      </c>
      <c r="AX192" s="42">
        <f t="shared" si="7"/>
        <v>154.98237638999998</v>
      </c>
      <c r="AY192" s="42">
        <f t="shared" si="7"/>
        <v>312.30598017099999</v>
      </c>
      <c r="AZ192" s="42">
        <f t="shared" si="7"/>
        <v>0.81460297428571438</v>
      </c>
      <c r="BA192" s="42">
        <f t="shared" si="7"/>
        <v>1.6292059500000002</v>
      </c>
      <c r="BB192" s="42">
        <f t="shared" si="7"/>
        <v>4.3859646860000003</v>
      </c>
      <c r="BC192" s="42">
        <f t="shared" si="7"/>
        <v>258.74100302100004</v>
      </c>
      <c r="BD192" s="42">
        <f t="shared" si="7"/>
        <v>573.08925359</v>
      </c>
      <c r="BE192" s="42">
        <f t="shared" si="7"/>
        <v>0.18276121571428575</v>
      </c>
      <c r="BF192" s="42">
        <f t="shared" si="7"/>
        <v>0.36552243285714292</v>
      </c>
      <c r="BG192" s="42">
        <f t="shared" si="7"/>
        <v>20.947117664</v>
      </c>
      <c r="BH192" s="42">
        <f t="shared" si="7"/>
        <v>132.120765113</v>
      </c>
      <c r="BI192" s="42">
        <f t="shared" si="7"/>
        <v>0.69000000000000017</v>
      </c>
      <c r="BJ192" s="42">
        <f t="shared" si="7"/>
        <v>0.82000000000000028</v>
      </c>
      <c r="BK192" s="42">
        <f t="shared" si="7"/>
        <v>0.9900000000000001</v>
      </c>
      <c r="BL192" s="42">
        <f t="shared" si="7"/>
        <v>1.1600000000000001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6.8531297870000003</v>
      </c>
      <c r="E193" s="42">
        <f>IF(E115="－","－",SUM(E115:E122))</f>
        <v>264</v>
      </c>
      <c r="F193" s="42">
        <f t="shared" ref="F193:BL193" si="8">IF(F115="－","－",SUM(F115:F122))</f>
        <v>1</v>
      </c>
      <c r="G193" s="42">
        <f t="shared" si="8"/>
        <v>8</v>
      </c>
      <c r="H193" s="42">
        <f t="shared" si="8"/>
        <v>255</v>
      </c>
      <c r="I193" s="42">
        <f t="shared" si="8"/>
        <v>234.9815179881509</v>
      </c>
      <c r="J193" s="42">
        <f t="shared" si="8"/>
        <v>473.51582907822171</v>
      </c>
      <c r="K193" s="42">
        <f t="shared" si="8"/>
        <v>178.62623898814178</v>
      </c>
      <c r="L193" s="42">
        <f t="shared" si="8"/>
        <v>56.355279000009126</v>
      </c>
      <c r="M193" s="42">
        <f t="shared" si="8"/>
        <v>533.21883656637442</v>
      </c>
      <c r="N193" s="42">
        <f t="shared" si="8"/>
        <v>175.27851049999828</v>
      </c>
      <c r="O193" s="42">
        <f t="shared" si="8"/>
        <v>1.3066492240000001</v>
      </c>
      <c r="P193" s="42">
        <f t="shared" si="8"/>
        <v>2.110208289</v>
      </c>
      <c r="Q193" s="42">
        <f t="shared" si="8"/>
        <v>1.1091729639999999</v>
      </c>
      <c r="R193" s="42">
        <f t="shared" si="8"/>
        <v>0.19747626000000001</v>
      </c>
      <c r="S193" s="42">
        <f t="shared" si="8"/>
        <v>1.852630555</v>
      </c>
      <c r="T193" s="42">
        <f t="shared" si="8"/>
        <v>0.257577734</v>
      </c>
      <c r="U193" s="42">
        <f t="shared" si="8"/>
        <v>0.10865</v>
      </c>
      <c r="V193" s="42">
        <f t="shared" si="8"/>
        <v>0.2591</v>
      </c>
      <c r="W193" s="42">
        <f t="shared" si="8"/>
        <v>236.39681721215089</v>
      </c>
      <c r="X193" s="42">
        <f t="shared" si="8"/>
        <v>475.88513736722172</v>
      </c>
      <c r="Y193" s="42">
        <f t="shared" si="8"/>
        <v>712.28195457937261</v>
      </c>
      <c r="Z193" s="42">
        <f t="shared" si="8"/>
        <v>9.0043058570978438</v>
      </c>
      <c r="AA193" s="42">
        <f t="shared" si="8"/>
        <v>4.5017996130632456</v>
      </c>
      <c r="AB193" s="42">
        <f t="shared" si="8"/>
        <v>4.5017996130999993</v>
      </c>
      <c r="AC193" s="42">
        <f t="shared" si="8"/>
        <v>1.5851687206307667</v>
      </c>
      <c r="AD193" s="42">
        <f t="shared" si="8"/>
        <v>2.6089987174046736</v>
      </c>
      <c r="AE193" s="42">
        <f t="shared" si="8"/>
        <v>28.848968082306776</v>
      </c>
      <c r="AF193" s="42">
        <f t="shared" si="8"/>
        <v>31.457966799711453</v>
      </c>
      <c r="AG193" s="42">
        <f t="shared" si="8"/>
        <v>1.1494002228757759E-2</v>
      </c>
      <c r="AH193" s="42">
        <f t="shared" si="8"/>
        <v>1.9553015285702857E-2</v>
      </c>
      <c r="AI193" s="42">
        <f t="shared" si="8"/>
        <v>6.2622494901507786E-2</v>
      </c>
      <c r="AJ193" s="42">
        <f t="shared" si="8"/>
        <v>0.25807435114933314</v>
      </c>
      <c r="AK193" s="42">
        <f t="shared" si="8"/>
        <v>0.31185887831998482</v>
      </c>
      <c r="AL193" s="42">
        <f t="shared" si="8"/>
        <v>0.77998443353032454</v>
      </c>
      <c r="AM193" s="42">
        <f t="shared" si="8"/>
        <v>1.8547370740088578</v>
      </c>
      <c r="AN193" s="42">
        <f t="shared" si="8"/>
        <v>2.9404106110103614</v>
      </c>
      <c r="AO193" s="42">
        <f t="shared" si="8"/>
        <v>29.691575010738607</v>
      </c>
      <c r="AP193" s="42">
        <f t="shared" si="8"/>
        <v>890.82928260999995</v>
      </c>
      <c r="AQ193" s="42">
        <f t="shared" si="8"/>
        <v>479.67730601900001</v>
      </c>
      <c r="AR193" s="42">
        <f t="shared" si="8"/>
        <v>1370.5065886289999</v>
      </c>
      <c r="AS193" s="42">
        <f t="shared" si="8"/>
        <v>388.89340272100003</v>
      </c>
      <c r="AT193" s="42">
        <f t="shared" si="8"/>
        <v>2400.1899297760001</v>
      </c>
      <c r="AU193" s="42">
        <f t="shared" si="8"/>
        <v>5503.7142417619998</v>
      </c>
      <c r="AV193" s="42">
        <f t="shared" si="8"/>
        <v>1791.291629066</v>
      </c>
      <c r="AW193" s="42">
        <f t="shared" si="8"/>
        <v>4107.514375324</v>
      </c>
      <c r="AX193" s="42">
        <f t="shared" si="8"/>
        <v>1766.8268932020001</v>
      </c>
      <c r="AY193" s="42">
        <f t="shared" si="8"/>
        <v>4051.487578962</v>
      </c>
      <c r="AZ193" s="42">
        <f t="shared" si="8"/>
        <v>71.250714381428566</v>
      </c>
      <c r="BA193" s="42">
        <f t="shared" si="8"/>
        <v>142.50142876999999</v>
      </c>
      <c r="BB193" s="42">
        <f t="shared" si="8"/>
        <v>4.9435984029999993</v>
      </c>
      <c r="BC193" s="42">
        <f t="shared" si="8"/>
        <v>264.04855635600001</v>
      </c>
      <c r="BD193" s="42">
        <f t="shared" si="8"/>
        <v>596.95240068399994</v>
      </c>
      <c r="BE193" s="42">
        <f t="shared" si="8"/>
        <v>3.2101288300000004</v>
      </c>
      <c r="BF193" s="42">
        <f t="shared" si="8"/>
        <v>6.4202576685714297</v>
      </c>
      <c r="BG193" s="42">
        <f t="shared" si="8"/>
        <v>19.987677531000003</v>
      </c>
      <c r="BH193" s="42">
        <f t="shared" si="8"/>
        <v>121.70784633999999</v>
      </c>
      <c r="BI193" s="42">
        <f t="shared" si="8"/>
        <v>2.29</v>
      </c>
      <c r="BJ193" s="42">
        <f t="shared" si="8"/>
        <v>2.9099999999999993</v>
      </c>
      <c r="BK193" s="42">
        <f t="shared" si="8"/>
        <v>3.2400000000000007</v>
      </c>
      <c r="BL193" s="42">
        <f t="shared" si="8"/>
        <v>4.0599999999999996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6.8270724859999996</v>
      </c>
      <c r="E194" s="42">
        <f>IF(E123="－","－",SUM(E123:E132))</f>
        <v>329</v>
      </c>
      <c r="F194" s="42">
        <f t="shared" ref="F194:BL194" si="9">IF(F123="－","－",SUM(F123:F132))</f>
        <v>73</v>
      </c>
      <c r="G194" s="42">
        <f t="shared" si="9"/>
        <v>93</v>
      </c>
      <c r="H194" s="42">
        <f t="shared" si="9"/>
        <v>163</v>
      </c>
      <c r="I194" s="42">
        <f t="shared" si="9"/>
        <v>781.44960946914762</v>
      </c>
      <c r="J194" s="42">
        <f t="shared" si="9"/>
        <v>1701.5462687226711</v>
      </c>
      <c r="K194" s="42">
        <f t="shared" si="9"/>
        <v>622.47754346912006</v>
      </c>
      <c r="L194" s="42">
        <f t="shared" si="9"/>
        <v>158.97206600002744</v>
      </c>
      <c r="M194" s="42">
        <f t="shared" si="9"/>
        <v>1966.4829096918461</v>
      </c>
      <c r="N194" s="42">
        <f t="shared" si="9"/>
        <v>516.51296849997311</v>
      </c>
      <c r="O194" s="42">
        <f t="shared" si="9"/>
        <v>5.9579839450000005</v>
      </c>
      <c r="P194" s="42">
        <f t="shared" si="9"/>
        <v>10.268627591</v>
      </c>
      <c r="Q194" s="42">
        <f t="shared" si="9"/>
        <v>5.2545353429999997</v>
      </c>
      <c r="R194" s="42">
        <f t="shared" si="9"/>
        <v>0.70344860200000003</v>
      </c>
      <c r="S194" s="42">
        <f t="shared" si="9"/>
        <v>9.3510859320000002</v>
      </c>
      <c r="T194" s="42">
        <f t="shared" si="9"/>
        <v>0.91754165900000006</v>
      </c>
      <c r="U194" s="42">
        <f t="shared" si="9"/>
        <v>26.661150000000003</v>
      </c>
      <c r="V194" s="42">
        <f t="shared" si="9"/>
        <v>63.268100000000025</v>
      </c>
      <c r="W194" s="42">
        <f t="shared" si="9"/>
        <v>814.06874341414755</v>
      </c>
      <c r="X194" s="42">
        <f t="shared" si="9"/>
        <v>1775.0829963136716</v>
      </c>
      <c r="Y194" s="42">
        <f t="shared" si="9"/>
        <v>2589.1517397278185</v>
      </c>
      <c r="Z194" s="42">
        <f t="shared" si="9"/>
        <v>31.365675669411459</v>
      </c>
      <c r="AA194" s="42">
        <f t="shared" si="9"/>
        <v>15.901724808907309</v>
      </c>
      <c r="AB194" s="42">
        <f t="shared" si="9"/>
        <v>52.502882001776456</v>
      </c>
      <c r="AC194" s="42">
        <f t="shared" si="9"/>
        <v>14.469336381387711</v>
      </c>
      <c r="AD194" s="42">
        <f t="shared" si="9"/>
        <v>17.211477306588407</v>
      </c>
      <c r="AE194" s="42">
        <f t="shared" si="9"/>
        <v>188.17530110130957</v>
      </c>
      <c r="AF194" s="42">
        <f t="shared" si="9"/>
        <v>205.38677840789799</v>
      </c>
      <c r="AG194" s="42">
        <f t="shared" si="9"/>
        <v>2.6716400774754701</v>
      </c>
      <c r="AH194" s="42">
        <f t="shared" si="9"/>
        <v>4.5448589823720633</v>
      </c>
      <c r="AI194" s="42">
        <f t="shared" si="9"/>
        <v>14.555832146245667</v>
      </c>
      <c r="AJ194" s="42">
        <f t="shared" si="9"/>
        <v>1.5862941884911299</v>
      </c>
      <c r="AK194" s="42">
        <f t="shared" si="9"/>
        <v>1.3161136619160789</v>
      </c>
      <c r="AL194" s="42">
        <f t="shared" si="9"/>
        <v>3.3096904721987039</v>
      </c>
      <c r="AM194" s="42">
        <f t="shared" si="9"/>
        <v>18.72727064735431</v>
      </c>
      <c r="AN194" s="42">
        <f t="shared" si="9"/>
        <v>23.072449950876546</v>
      </c>
      <c r="AO194" s="42">
        <f t="shared" si="9"/>
        <v>206.04082371975392</v>
      </c>
      <c r="AP194" s="42">
        <f t="shared" si="9"/>
        <v>7441.7202697049997</v>
      </c>
      <c r="AQ194" s="42">
        <f t="shared" si="9"/>
        <v>4007.0801452229998</v>
      </c>
      <c r="AR194" s="42">
        <f t="shared" si="9"/>
        <v>11448.800414927999</v>
      </c>
      <c r="AS194" s="42">
        <f t="shared" si="9"/>
        <v>1461.3001901389998</v>
      </c>
      <c r="AT194" s="42">
        <f t="shared" si="9"/>
        <v>17560.952213052999</v>
      </c>
      <c r="AU194" s="42">
        <f t="shared" si="9"/>
        <v>39062.069850897999</v>
      </c>
      <c r="AV194" s="42">
        <f t="shared" si="9"/>
        <v>11679.214584448</v>
      </c>
      <c r="AW194" s="42">
        <f t="shared" si="9"/>
        <v>25987.908315978002</v>
      </c>
      <c r="AX194" s="42">
        <f t="shared" si="9"/>
        <v>11424.162762369999</v>
      </c>
      <c r="AY194" s="42">
        <f t="shared" si="9"/>
        <v>25421.725030862002</v>
      </c>
      <c r="AZ194" s="42">
        <f t="shared" si="9"/>
        <v>193.93030981857146</v>
      </c>
      <c r="BA194" s="42">
        <f t="shared" si="9"/>
        <v>387.86061964428575</v>
      </c>
      <c r="BB194" s="42">
        <f t="shared" si="9"/>
        <v>27.158779375000002</v>
      </c>
      <c r="BC194" s="42">
        <f t="shared" si="9"/>
        <v>1736.4431935700002</v>
      </c>
      <c r="BD194" s="42">
        <f t="shared" si="9"/>
        <v>3859.3230324840006</v>
      </c>
      <c r="BE194" s="42">
        <f t="shared" si="9"/>
        <v>8.6218347142857148</v>
      </c>
      <c r="BF194" s="42">
        <f t="shared" si="9"/>
        <v>17.243669437142859</v>
      </c>
      <c r="BG194" s="42">
        <f t="shared" si="9"/>
        <v>74.729906267999993</v>
      </c>
      <c r="BH194" s="42">
        <f t="shared" si="9"/>
        <v>392.82479615</v>
      </c>
      <c r="BI194" s="42">
        <f t="shared" si="9"/>
        <v>10.16</v>
      </c>
      <c r="BJ194" s="42">
        <f t="shared" si="9"/>
        <v>14.019999999999996</v>
      </c>
      <c r="BK194" s="42">
        <f t="shared" si="9"/>
        <v>9.8400000000000016</v>
      </c>
      <c r="BL194" s="42">
        <f t="shared" si="9"/>
        <v>13.099999999999994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5.1580141380000004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0</v>
      </c>
      <c r="H195" s="42">
        <f t="shared" si="10"/>
        <v>314</v>
      </c>
      <c r="I195" s="42">
        <f t="shared" si="10"/>
        <v>0</v>
      </c>
      <c r="J195" s="42">
        <f t="shared" si="10"/>
        <v>0</v>
      </c>
      <c r="K195" s="42">
        <f t="shared" si="10"/>
        <v>0</v>
      </c>
      <c r="L195" s="42">
        <f t="shared" si="10"/>
        <v>0</v>
      </c>
      <c r="M195" s="42">
        <f t="shared" si="10"/>
        <v>0</v>
      </c>
      <c r="N195" s="42">
        <f t="shared" si="10"/>
        <v>0</v>
      </c>
      <c r="O195" s="42">
        <f t="shared" si="10"/>
        <v>8.0010790000000012E-3</v>
      </c>
      <c r="P195" s="42">
        <f t="shared" si="10"/>
        <v>1.3780419E-2</v>
      </c>
      <c r="Q195" s="42">
        <f t="shared" si="10"/>
        <v>7.1653010000000007E-3</v>
      </c>
      <c r="R195" s="42">
        <f t="shared" si="10"/>
        <v>8.3577799999999991E-4</v>
      </c>
      <c r="S195" s="42">
        <f t="shared" si="10"/>
        <v>1.2690273000000002E-2</v>
      </c>
      <c r="T195" s="42">
        <f t="shared" si="10"/>
        <v>1.090146E-3</v>
      </c>
      <c r="U195" s="42">
        <f t="shared" si="10"/>
        <v>0</v>
      </c>
      <c r="V195" s="42">
        <f t="shared" si="10"/>
        <v>0</v>
      </c>
      <c r="W195" s="42">
        <f t="shared" si="10"/>
        <v>8.0010790000000012E-3</v>
      </c>
      <c r="X195" s="42">
        <f t="shared" si="10"/>
        <v>1.3780419E-2</v>
      </c>
      <c r="Y195" s="42">
        <f t="shared" si="10"/>
        <v>2.1781498E-2</v>
      </c>
      <c r="Z195" s="42">
        <f t="shared" si="10"/>
        <v>0</v>
      </c>
      <c r="AA195" s="42">
        <f t="shared" si="10"/>
        <v>0</v>
      </c>
      <c r="AB195" s="42">
        <f t="shared" si="10"/>
        <v>0</v>
      </c>
      <c r="AC195" s="42">
        <f t="shared" si="10"/>
        <v>0</v>
      </c>
      <c r="AD195" s="42">
        <f t="shared" si="10"/>
        <v>0</v>
      </c>
      <c r="AE195" s="42">
        <f t="shared" si="10"/>
        <v>0</v>
      </c>
      <c r="AF195" s="42">
        <f t="shared" si="10"/>
        <v>0</v>
      </c>
      <c r="AG195" s="42">
        <f t="shared" si="10"/>
        <v>0</v>
      </c>
      <c r="AH195" s="42">
        <f t="shared" si="10"/>
        <v>0</v>
      </c>
      <c r="AI195" s="42">
        <f t="shared" si="10"/>
        <v>0</v>
      </c>
      <c r="AJ195" s="42">
        <f t="shared" si="10"/>
        <v>0</v>
      </c>
      <c r="AK195" s="42">
        <f t="shared" si="10"/>
        <v>0</v>
      </c>
      <c r="AL195" s="42">
        <f t="shared" si="10"/>
        <v>0</v>
      </c>
      <c r="AM195" s="42">
        <f t="shared" si="10"/>
        <v>0</v>
      </c>
      <c r="AN195" s="42">
        <f t="shared" si="10"/>
        <v>0</v>
      </c>
      <c r="AO195" s="42">
        <f t="shared" si="10"/>
        <v>0</v>
      </c>
      <c r="AP195" s="42">
        <f t="shared" si="10"/>
        <v>1.5482606999999999E-2</v>
      </c>
      <c r="AQ195" s="42">
        <f t="shared" si="10"/>
        <v>8.3367879999999995E-3</v>
      </c>
      <c r="AR195" s="42">
        <f t="shared" si="10"/>
        <v>2.3819395E-2</v>
      </c>
      <c r="AS195" s="42">
        <f t="shared" si="10"/>
        <v>0</v>
      </c>
      <c r="AT195" s="42">
        <f t="shared" si="10"/>
        <v>0</v>
      </c>
      <c r="AU195" s="42">
        <f t="shared" si="10"/>
        <v>0</v>
      </c>
      <c r="AV195" s="42">
        <f t="shared" si="10"/>
        <v>0</v>
      </c>
      <c r="AW195" s="42">
        <f t="shared" si="10"/>
        <v>0</v>
      </c>
      <c r="AX195" s="42">
        <f t="shared" si="10"/>
        <v>0</v>
      </c>
      <c r="AY195" s="42">
        <f t="shared" si="10"/>
        <v>0</v>
      </c>
      <c r="AZ195" s="42">
        <f t="shared" si="10"/>
        <v>0</v>
      </c>
      <c r="BA195" s="42">
        <f t="shared" si="10"/>
        <v>0</v>
      </c>
      <c r="BB195" s="42">
        <f t="shared" si="10"/>
        <v>1.027624541</v>
      </c>
      <c r="BC195" s="42">
        <f t="shared" si="10"/>
        <v>48.558338687000003</v>
      </c>
      <c r="BD195" s="42">
        <f t="shared" si="10"/>
        <v>109.05200560499999</v>
      </c>
      <c r="BE195" s="42">
        <f t="shared" si="10"/>
        <v>7.3956421428571437E-2</v>
      </c>
      <c r="BF195" s="42">
        <f t="shared" si="10"/>
        <v>0.14791284857142858</v>
      </c>
      <c r="BG195" s="42">
        <f t="shared" si="10"/>
        <v>3.7927860640000004</v>
      </c>
      <c r="BH195" s="42">
        <f t="shared" si="10"/>
        <v>16.466225421000001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6.8531297870000003</v>
      </c>
      <c r="E199" s="42">
        <f>SUM(E185:E198)</f>
        <v>1605</v>
      </c>
      <c r="F199" s="42">
        <f t="shared" ref="F199:AY199" si="14">SUM(F185:F198)</f>
        <v>75</v>
      </c>
      <c r="G199" s="42">
        <f t="shared" si="14"/>
        <v>103</v>
      </c>
      <c r="H199" s="42">
        <f t="shared" si="14"/>
        <v>1427</v>
      </c>
      <c r="I199" s="42">
        <f t="shared" si="14"/>
        <v>1028.1657388118463</v>
      </c>
      <c r="J199" s="42">
        <f t="shared" si="14"/>
        <v>2239.3053303067918</v>
      </c>
      <c r="K199" s="42">
        <f t="shared" si="14"/>
        <v>809.65825831180598</v>
      </c>
      <c r="L199" s="42">
        <f t="shared" si="14"/>
        <v>218.50748050004012</v>
      </c>
      <c r="M199" s="42">
        <f t="shared" si="14"/>
        <v>2559.8377551186632</v>
      </c>
      <c r="N199" s="42">
        <f t="shared" si="14"/>
        <v>707.63331399997526</v>
      </c>
      <c r="O199" s="42">
        <f t="shared" si="14"/>
        <v>7.5781937880000001</v>
      </c>
      <c r="P199" s="42">
        <f t="shared" si="14"/>
        <v>12.847992992999998</v>
      </c>
      <c r="Q199" s="42">
        <f t="shared" si="14"/>
        <v>6.6398468939999988</v>
      </c>
      <c r="R199" s="42">
        <f t="shared" si="14"/>
        <v>0.93834689400000004</v>
      </c>
      <c r="S199" s="42">
        <f t="shared" si="14"/>
        <v>11.624062249000001</v>
      </c>
      <c r="T199" s="42">
        <f t="shared" si="14"/>
        <v>1.223930744</v>
      </c>
      <c r="U199" s="42">
        <f t="shared" si="14"/>
        <v>26.789600000000004</v>
      </c>
      <c r="V199" s="42">
        <f t="shared" si="14"/>
        <v>63.574000000000026</v>
      </c>
      <c r="W199" s="42">
        <f t="shared" si="14"/>
        <v>1062.533532599846</v>
      </c>
      <c r="X199" s="42">
        <f t="shared" si="14"/>
        <v>2315.7273232997923</v>
      </c>
      <c r="Y199" s="42">
        <f t="shared" si="14"/>
        <v>3378.260855899638</v>
      </c>
      <c r="Z199" s="42">
        <f t="shared" si="14"/>
        <v>41.087097368477387</v>
      </c>
      <c r="AA199" s="42">
        <f t="shared" si="14"/>
        <v>20.748647737416682</v>
      </c>
      <c r="AB199" s="42">
        <f t="shared" si="14"/>
        <v>57.349804930943456</v>
      </c>
      <c r="AC199" s="42">
        <f t="shared" si="14"/>
        <v>16.13304999172172</v>
      </c>
      <c r="AD199" s="42">
        <f t="shared" si="14"/>
        <v>20.101401124475103</v>
      </c>
      <c r="AE199" s="42">
        <f t="shared" si="14"/>
        <v>219.60319542050465</v>
      </c>
      <c r="AF199" s="42">
        <f t="shared" si="14"/>
        <v>239.70459654497978</v>
      </c>
      <c r="AG199" s="42">
        <f t="shared" si="14"/>
        <v>2.6849290612759176</v>
      </c>
      <c r="AH199" s="42">
        <f t="shared" si="14"/>
        <v>4.5674655295268476</v>
      </c>
      <c r="AI199" s="42">
        <f t="shared" si="14"/>
        <v>14.62823419591707</v>
      </c>
      <c r="AJ199" s="42">
        <f t="shared" si="14"/>
        <v>1.8641528353090522</v>
      </c>
      <c r="AK199" s="42">
        <f t="shared" si="14"/>
        <v>1.6518807057433713</v>
      </c>
      <c r="AL199" s="42">
        <f t="shared" si="14"/>
        <v>4.1494711732921816</v>
      </c>
      <c r="AM199" s="42">
        <f t="shared" si="14"/>
        <v>20.682131888306689</v>
      </c>
      <c r="AN199" s="42">
        <f t="shared" si="14"/>
        <v>26.320747359745319</v>
      </c>
      <c r="AO199" s="42">
        <f t="shared" si="14"/>
        <v>238.38090078971385</v>
      </c>
      <c r="AP199" s="42">
        <f t="shared" si="14"/>
        <v>8568.6823417349988</v>
      </c>
      <c r="AQ199" s="42">
        <f t="shared" si="14"/>
        <v>4613.9058763119992</v>
      </c>
      <c r="AR199" s="42">
        <f t="shared" si="14"/>
        <v>13182.588218047</v>
      </c>
      <c r="AS199" s="42">
        <f t="shared" si="14"/>
        <v>1904.3312179369998</v>
      </c>
      <c r="AT199" s="42">
        <f t="shared" si="14"/>
        <v>20176.763668609998</v>
      </c>
      <c r="AU199" s="42">
        <f t="shared" si="14"/>
        <v>44998.527580982001</v>
      </c>
      <c r="AV199" s="42">
        <f t="shared" si="14"/>
        <v>13631.464801853001</v>
      </c>
      <c r="AW199" s="42">
        <f t="shared" si="14"/>
        <v>30419.839169030001</v>
      </c>
      <c r="AX199" s="42">
        <f t="shared" si="14"/>
        <v>13345.972031961999</v>
      </c>
      <c r="AY199" s="42">
        <f t="shared" si="14"/>
        <v>29785.518589995001</v>
      </c>
      <c r="AZ199" s="52">
        <f>MAX(AZ185:AZ198)</f>
        <v>193.93030981857146</v>
      </c>
      <c r="BA199" s="52">
        <f>MAX(BA185:BA198)</f>
        <v>387.86061964428575</v>
      </c>
      <c r="BB199" s="42">
        <f t="shared" ref="BB199:BD199" si="15">SUM(BB185:BB198)</f>
        <v>39.328072750000004</v>
      </c>
      <c r="BC199" s="42">
        <f t="shared" si="15"/>
        <v>2404.4222670069998</v>
      </c>
      <c r="BD199" s="42">
        <f t="shared" si="15"/>
        <v>5362.6516821520008</v>
      </c>
      <c r="BE199" s="52">
        <f>MAX(BE185:BE198)</f>
        <v>8.6218347142857148</v>
      </c>
      <c r="BF199" s="52">
        <f>MAX(BF185:BF198)</f>
        <v>17.243669437142859</v>
      </c>
      <c r="BG199" s="42">
        <f t="shared" ref="BG199:BL199" si="16">SUM(BG185:BG198)</f>
        <v>126.04167036199999</v>
      </c>
      <c r="BH199" s="42">
        <f t="shared" si="16"/>
        <v>713.78152348100002</v>
      </c>
      <c r="BI199" s="42">
        <f t="shared" si="16"/>
        <v>13.14</v>
      </c>
      <c r="BJ199" s="42">
        <f t="shared" si="16"/>
        <v>17.749999999999996</v>
      </c>
      <c r="BK199" s="42">
        <f t="shared" si="16"/>
        <v>14.070000000000002</v>
      </c>
      <c r="BL199" s="42">
        <f t="shared" si="16"/>
        <v>18.319999999999993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サロベツ延長30_3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サロベツ延長30_3（PT3）</v>
      </c>
    </row>
    <row r="204" spans="1:64" s="37" customFormat="1" x14ac:dyDescent="0.2">
      <c r="A204" s="7" t="s">
        <v>331</v>
      </c>
      <c r="B204" s="37">
        <f ca="1">VLOOKUP(B203,$B$207:$C$260,2,0)</f>
        <v>43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BL442"/>
  <sheetViews>
    <sheetView workbookViewId="0">
      <pane xSplit="3" ySplit="3" topLeftCell="AT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329</v>
      </c>
      <c r="F2" s="13"/>
      <c r="G2" s="13"/>
      <c r="H2" s="14"/>
      <c r="I2" s="12" t="s">
        <v>38</v>
      </c>
      <c r="J2" s="14"/>
      <c r="O2" s="12" t="s">
        <v>340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3.5895998850000002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4.4144372499999998</v>
      </c>
      <c r="E5" s="36">
        <v>19</v>
      </c>
      <c r="F5" s="36">
        <v>0</v>
      </c>
      <c r="G5" s="36">
        <v>0</v>
      </c>
      <c r="H5" s="36">
        <v>19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0</v>
      </c>
      <c r="AH5" s="36">
        <v>0</v>
      </c>
      <c r="AI5" s="36">
        <v>0</v>
      </c>
      <c r="AJ5" s="36">
        <v>0</v>
      </c>
      <c r="AK5" s="36">
        <v>0</v>
      </c>
      <c r="AL5" s="36">
        <v>0</v>
      </c>
      <c r="AM5" s="36">
        <v>0</v>
      </c>
      <c r="AN5" s="36">
        <v>0</v>
      </c>
      <c r="AO5" s="36">
        <v>0</v>
      </c>
      <c r="AP5" s="36">
        <v>0</v>
      </c>
      <c r="AQ5" s="36">
        <v>0</v>
      </c>
      <c r="AR5" s="36">
        <v>0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0</v>
      </c>
      <c r="BC5" s="36">
        <v>0</v>
      </c>
      <c r="BD5" s="36">
        <v>0</v>
      </c>
      <c r="BE5" s="36">
        <v>0</v>
      </c>
      <c r="BF5" s="36">
        <v>0</v>
      </c>
      <c r="BG5" s="36">
        <v>0</v>
      </c>
      <c r="BH5" s="36">
        <v>0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4.4091956369999998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0</v>
      </c>
      <c r="BG6" s="36">
        <v>0</v>
      </c>
      <c r="BH6" s="36">
        <v>0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3.9203618429999998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3.9555413260000001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4.2652773650000002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</v>
      </c>
      <c r="BC9" s="36">
        <v>0</v>
      </c>
      <c r="BD9" s="36">
        <v>0</v>
      </c>
      <c r="BE9" s="36">
        <v>0</v>
      </c>
      <c r="BF9" s="36">
        <v>0</v>
      </c>
      <c r="BG9" s="36">
        <v>0</v>
      </c>
      <c r="BH9" s="36">
        <v>0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4.5095690910000004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0</v>
      </c>
      <c r="BF10" s="36">
        <v>0</v>
      </c>
      <c r="BG10" s="36">
        <v>0</v>
      </c>
      <c r="BH10" s="36">
        <v>0.37892981599999997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4.436320308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6">
        <v>0</v>
      </c>
      <c r="BG11" s="36">
        <v>0</v>
      </c>
      <c r="BH11" s="36">
        <v>0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3.7654017419999999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4.5234270199999997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1.6143056999999999E-2</v>
      </c>
      <c r="BC13" s="36">
        <v>1.489674494</v>
      </c>
      <c r="BD13" s="36">
        <v>3.3136570820000002</v>
      </c>
      <c r="BE13" s="36">
        <v>1.3672828571428572E-3</v>
      </c>
      <c r="BF13" s="36">
        <v>2.7345657142857143E-3</v>
      </c>
      <c r="BG13" s="36">
        <v>0.64137078000000003</v>
      </c>
      <c r="BH13" s="36">
        <v>2.703219528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4.4084147790000001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 t="s">
        <v>339</v>
      </c>
      <c r="V14" s="36" t="s">
        <v>339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0</v>
      </c>
      <c r="AQ14" s="36">
        <v>0</v>
      </c>
      <c r="AR14" s="36">
        <v>0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6">
        <v>0</v>
      </c>
      <c r="BG14" s="36">
        <v>0</v>
      </c>
      <c r="BH14" s="36">
        <v>0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4.4011964020000001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3.733755521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4.1802732650000003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</v>
      </c>
      <c r="BC17" s="36">
        <v>0</v>
      </c>
      <c r="BD17" s="36">
        <v>0</v>
      </c>
      <c r="BE17" s="36">
        <v>0</v>
      </c>
      <c r="BF17" s="36">
        <v>0</v>
      </c>
      <c r="BG17" s="36">
        <v>0</v>
      </c>
      <c r="BH17" s="36">
        <v>0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4.3774799460000002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4.194847491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4.4227461200000002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 t="s">
        <v>339</v>
      </c>
      <c r="V20" s="36" t="s">
        <v>339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</v>
      </c>
      <c r="BC20" s="36">
        <v>0</v>
      </c>
      <c r="BD20" s="36">
        <v>0</v>
      </c>
      <c r="BE20" s="36">
        <v>0</v>
      </c>
      <c r="BF20" s="36">
        <v>0</v>
      </c>
      <c r="BG20" s="36">
        <v>0</v>
      </c>
      <c r="BH20" s="36">
        <v>0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4.4189881099999999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0</v>
      </c>
      <c r="BC21" s="36">
        <v>0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4.4594381219999999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4.5422390249999998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8.0872877999999995E-2</v>
      </c>
      <c r="BC23" s="36">
        <v>4.388974106</v>
      </c>
      <c r="BD23" s="36">
        <v>11.052741364999999</v>
      </c>
      <c r="BE23" s="36">
        <v>6.8497628571428581E-3</v>
      </c>
      <c r="BF23" s="36">
        <v>1.3699527142857144E-2</v>
      </c>
      <c r="BG23" s="36">
        <v>0.14357634699999999</v>
      </c>
      <c r="BH23" s="36">
        <v>5.3754497780000001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4.5498941349999997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1.0273280000000001E-3</v>
      </c>
      <c r="BC24" s="36">
        <v>0.34695643799999998</v>
      </c>
      <c r="BD24" s="36">
        <v>0.87657425499999997</v>
      </c>
      <c r="BE24" s="36">
        <v>8.7011428571428574E-5</v>
      </c>
      <c r="BF24" s="36">
        <v>1.7402428571428573E-4</v>
      </c>
      <c r="BG24" s="36">
        <v>0.170421135</v>
      </c>
      <c r="BH24" s="36">
        <v>1.605781066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4.5202728810000004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5.5047719999999998E-3</v>
      </c>
      <c r="BH25" s="36">
        <v>0.66116953300000003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4.536307753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3.9121603999999997E-2</v>
      </c>
      <c r="BC26" s="36">
        <v>1.316748596</v>
      </c>
      <c r="BD26" s="36">
        <v>3.4587254029999999</v>
      </c>
      <c r="BE26" s="36">
        <v>3.313517142857143E-3</v>
      </c>
      <c r="BF26" s="36">
        <v>6.6270357142857155E-3</v>
      </c>
      <c r="BG26" s="36">
        <v>0.48029466100000001</v>
      </c>
      <c r="BH26" s="36">
        <v>1.8937561000000001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4.5487318779999999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1.1797199E-2</v>
      </c>
      <c r="BC27" s="36">
        <v>0.40143528000000001</v>
      </c>
      <c r="BD27" s="36">
        <v>0.96068779400000004</v>
      </c>
      <c r="BE27" s="36">
        <v>9.9919714285714306E-4</v>
      </c>
      <c r="BF27" s="36">
        <v>1.9983957142857144E-3</v>
      </c>
      <c r="BG27" s="36">
        <v>0.267175359</v>
      </c>
      <c r="BH27" s="36">
        <v>1.065702422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338</v>
      </c>
      <c r="E28" s="36" t="s">
        <v>338</v>
      </c>
      <c r="F28" s="36" t="s">
        <v>338</v>
      </c>
      <c r="G28" s="36" t="s">
        <v>338</v>
      </c>
      <c r="H28" s="36" t="s">
        <v>338</v>
      </c>
      <c r="I28" s="36" t="s">
        <v>338</v>
      </c>
      <c r="J28" s="36" t="s">
        <v>338</v>
      </c>
      <c r="K28" s="36" t="s">
        <v>338</v>
      </c>
      <c r="L28" s="36" t="s">
        <v>338</v>
      </c>
      <c r="M28" s="36" t="s">
        <v>338</v>
      </c>
      <c r="N28" s="36" t="s">
        <v>338</v>
      </c>
      <c r="O28" s="36" t="s">
        <v>338</v>
      </c>
      <c r="P28" s="36" t="s">
        <v>338</v>
      </c>
      <c r="Q28" s="36" t="s">
        <v>338</v>
      </c>
      <c r="R28" s="36" t="s">
        <v>338</v>
      </c>
      <c r="S28" s="36" t="s">
        <v>338</v>
      </c>
      <c r="T28" s="36" t="s">
        <v>338</v>
      </c>
      <c r="U28" s="36" t="s">
        <v>338</v>
      </c>
      <c r="V28" s="36" t="s">
        <v>338</v>
      </c>
      <c r="W28" s="36" t="s">
        <v>338</v>
      </c>
      <c r="X28" s="36" t="s">
        <v>338</v>
      </c>
      <c r="Y28" s="36" t="s">
        <v>338</v>
      </c>
      <c r="Z28" s="36" t="s">
        <v>338</v>
      </c>
      <c r="AA28" s="36" t="s">
        <v>338</v>
      </c>
      <c r="AB28" s="36" t="s">
        <v>338</v>
      </c>
      <c r="AC28" s="36" t="s">
        <v>338</v>
      </c>
      <c r="AD28" s="36" t="s">
        <v>338</v>
      </c>
      <c r="AE28" s="36" t="s">
        <v>338</v>
      </c>
      <c r="AF28" s="36" t="s">
        <v>338</v>
      </c>
      <c r="AG28" s="36" t="s">
        <v>338</v>
      </c>
      <c r="AH28" s="36" t="s">
        <v>338</v>
      </c>
      <c r="AI28" s="36" t="s">
        <v>338</v>
      </c>
      <c r="AJ28" s="36" t="s">
        <v>338</v>
      </c>
      <c r="AK28" s="36" t="s">
        <v>338</v>
      </c>
      <c r="AL28" s="36" t="s">
        <v>338</v>
      </c>
      <c r="AM28" s="36" t="s">
        <v>338</v>
      </c>
      <c r="AN28" s="36" t="s">
        <v>338</v>
      </c>
      <c r="AO28" s="36" t="s">
        <v>338</v>
      </c>
      <c r="AP28" s="36" t="s">
        <v>338</v>
      </c>
      <c r="AQ28" s="36" t="s">
        <v>338</v>
      </c>
      <c r="AR28" s="36" t="s">
        <v>338</v>
      </c>
      <c r="AS28" s="36" t="s">
        <v>338</v>
      </c>
      <c r="AT28" s="36" t="s">
        <v>338</v>
      </c>
      <c r="AU28" s="36" t="s">
        <v>338</v>
      </c>
      <c r="AV28" s="36" t="s">
        <v>338</v>
      </c>
      <c r="AW28" s="36" t="s">
        <v>338</v>
      </c>
      <c r="AX28" s="36" t="s">
        <v>338</v>
      </c>
      <c r="AY28" s="36" t="s">
        <v>338</v>
      </c>
      <c r="AZ28" s="36" t="s">
        <v>338</v>
      </c>
      <c r="BA28" s="36" t="s">
        <v>338</v>
      </c>
      <c r="BB28" s="36" t="s">
        <v>338</v>
      </c>
      <c r="BC28" s="36" t="s">
        <v>338</v>
      </c>
      <c r="BD28" s="36" t="s">
        <v>338</v>
      </c>
      <c r="BE28" s="36" t="s">
        <v>338</v>
      </c>
      <c r="BF28" s="36" t="s">
        <v>338</v>
      </c>
      <c r="BG28" s="36" t="s">
        <v>338</v>
      </c>
      <c r="BH28" s="36" t="s">
        <v>338</v>
      </c>
      <c r="BI28" s="36" t="s">
        <v>338</v>
      </c>
      <c r="BJ28" s="36" t="s">
        <v>338</v>
      </c>
      <c r="BK28" s="36" t="s">
        <v>338</v>
      </c>
      <c r="BL28" s="36" t="s">
        <v>338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338</v>
      </c>
      <c r="E29" s="36" t="s">
        <v>338</v>
      </c>
      <c r="F29" s="36" t="s">
        <v>338</v>
      </c>
      <c r="G29" s="36" t="s">
        <v>338</v>
      </c>
      <c r="H29" s="36" t="s">
        <v>338</v>
      </c>
      <c r="I29" s="36" t="s">
        <v>338</v>
      </c>
      <c r="J29" s="36" t="s">
        <v>338</v>
      </c>
      <c r="K29" s="36" t="s">
        <v>338</v>
      </c>
      <c r="L29" s="36" t="s">
        <v>338</v>
      </c>
      <c r="M29" s="36" t="s">
        <v>338</v>
      </c>
      <c r="N29" s="36" t="s">
        <v>338</v>
      </c>
      <c r="O29" s="36" t="s">
        <v>338</v>
      </c>
      <c r="P29" s="36" t="s">
        <v>338</v>
      </c>
      <c r="Q29" s="36" t="s">
        <v>338</v>
      </c>
      <c r="R29" s="36" t="s">
        <v>338</v>
      </c>
      <c r="S29" s="36" t="s">
        <v>338</v>
      </c>
      <c r="T29" s="36" t="s">
        <v>338</v>
      </c>
      <c r="U29" s="36" t="s">
        <v>338</v>
      </c>
      <c r="V29" s="36" t="s">
        <v>338</v>
      </c>
      <c r="W29" s="36" t="s">
        <v>338</v>
      </c>
      <c r="X29" s="36" t="s">
        <v>338</v>
      </c>
      <c r="Y29" s="36" t="s">
        <v>338</v>
      </c>
      <c r="Z29" s="36" t="s">
        <v>338</v>
      </c>
      <c r="AA29" s="36" t="s">
        <v>338</v>
      </c>
      <c r="AB29" s="36" t="s">
        <v>338</v>
      </c>
      <c r="AC29" s="36" t="s">
        <v>338</v>
      </c>
      <c r="AD29" s="36" t="s">
        <v>338</v>
      </c>
      <c r="AE29" s="36" t="s">
        <v>338</v>
      </c>
      <c r="AF29" s="36" t="s">
        <v>338</v>
      </c>
      <c r="AG29" s="36" t="s">
        <v>338</v>
      </c>
      <c r="AH29" s="36" t="s">
        <v>338</v>
      </c>
      <c r="AI29" s="36" t="s">
        <v>338</v>
      </c>
      <c r="AJ29" s="36" t="s">
        <v>338</v>
      </c>
      <c r="AK29" s="36" t="s">
        <v>338</v>
      </c>
      <c r="AL29" s="36" t="s">
        <v>338</v>
      </c>
      <c r="AM29" s="36" t="s">
        <v>338</v>
      </c>
      <c r="AN29" s="36" t="s">
        <v>338</v>
      </c>
      <c r="AO29" s="36" t="s">
        <v>338</v>
      </c>
      <c r="AP29" s="36" t="s">
        <v>338</v>
      </c>
      <c r="AQ29" s="36" t="s">
        <v>338</v>
      </c>
      <c r="AR29" s="36" t="s">
        <v>338</v>
      </c>
      <c r="AS29" s="36" t="s">
        <v>338</v>
      </c>
      <c r="AT29" s="36" t="s">
        <v>338</v>
      </c>
      <c r="AU29" s="36" t="s">
        <v>338</v>
      </c>
      <c r="AV29" s="36" t="s">
        <v>338</v>
      </c>
      <c r="AW29" s="36" t="s">
        <v>338</v>
      </c>
      <c r="AX29" s="36" t="s">
        <v>338</v>
      </c>
      <c r="AY29" s="36" t="s">
        <v>338</v>
      </c>
      <c r="AZ29" s="36" t="s">
        <v>338</v>
      </c>
      <c r="BA29" s="36" t="s">
        <v>338</v>
      </c>
      <c r="BB29" s="36" t="s">
        <v>338</v>
      </c>
      <c r="BC29" s="36" t="s">
        <v>338</v>
      </c>
      <c r="BD29" s="36" t="s">
        <v>338</v>
      </c>
      <c r="BE29" s="36" t="s">
        <v>338</v>
      </c>
      <c r="BF29" s="36" t="s">
        <v>338</v>
      </c>
      <c r="BG29" s="36" t="s">
        <v>338</v>
      </c>
      <c r="BH29" s="36" t="s">
        <v>338</v>
      </c>
      <c r="BI29" s="36" t="s">
        <v>338</v>
      </c>
      <c r="BJ29" s="36" t="s">
        <v>338</v>
      </c>
      <c r="BK29" s="36" t="s">
        <v>338</v>
      </c>
      <c r="BL29" s="36" t="s">
        <v>338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338</v>
      </c>
      <c r="E30" s="36" t="s">
        <v>338</v>
      </c>
      <c r="F30" s="36" t="s">
        <v>338</v>
      </c>
      <c r="G30" s="36" t="s">
        <v>338</v>
      </c>
      <c r="H30" s="36" t="s">
        <v>338</v>
      </c>
      <c r="I30" s="36" t="s">
        <v>338</v>
      </c>
      <c r="J30" s="36" t="s">
        <v>338</v>
      </c>
      <c r="K30" s="36" t="s">
        <v>338</v>
      </c>
      <c r="L30" s="36" t="s">
        <v>338</v>
      </c>
      <c r="M30" s="36" t="s">
        <v>338</v>
      </c>
      <c r="N30" s="36" t="s">
        <v>338</v>
      </c>
      <c r="O30" s="36" t="s">
        <v>338</v>
      </c>
      <c r="P30" s="36" t="s">
        <v>338</v>
      </c>
      <c r="Q30" s="36" t="s">
        <v>338</v>
      </c>
      <c r="R30" s="36" t="s">
        <v>338</v>
      </c>
      <c r="S30" s="36" t="s">
        <v>338</v>
      </c>
      <c r="T30" s="36" t="s">
        <v>338</v>
      </c>
      <c r="U30" s="36" t="s">
        <v>338</v>
      </c>
      <c r="V30" s="36" t="s">
        <v>338</v>
      </c>
      <c r="W30" s="36" t="s">
        <v>338</v>
      </c>
      <c r="X30" s="36" t="s">
        <v>338</v>
      </c>
      <c r="Y30" s="36" t="s">
        <v>338</v>
      </c>
      <c r="Z30" s="36" t="s">
        <v>338</v>
      </c>
      <c r="AA30" s="36" t="s">
        <v>338</v>
      </c>
      <c r="AB30" s="36" t="s">
        <v>338</v>
      </c>
      <c r="AC30" s="36" t="s">
        <v>338</v>
      </c>
      <c r="AD30" s="36" t="s">
        <v>338</v>
      </c>
      <c r="AE30" s="36" t="s">
        <v>338</v>
      </c>
      <c r="AF30" s="36" t="s">
        <v>338</v>
      </c>
      <c r="AG30" s="36" t="s">
        <v>338</v>
      </c>
      <c r="AH30" s="36" t="s">
        <v>338</v>
      </c>
      <c r="AI30" s="36" t="s">
        <v>338</v>
      </c>
      <c r="AJ30" s="36" t="s">
        <v>338</v>
      </c>
      <c r="AK30" s="36" t="s">
        <v>338</v>
      </c>
      <c r="AL30" s="36" t="s">
        <v>338</v>
      </c>
      <c r="AM30" s="36" t="s">
        <v>338</v>
      </c>
      <c r="AN30" s="36" t="s">
        <v>338</v>
      </c>
      <c r="AO30" s="36" t="s">
        <v>338</v>
      </c>
      <c r="AP30" s="36" t="s">
        <v>338</v>
      </c>
      <c r="AQ30" s="36" t="s">
        <v>338</v>
      </c>
      <c r="AR30" s="36" t="s">
        <v>338</v>
      </c>
      <c r="AS30" s="36" t="s">
        <v>338</v>
      </c>
      <c r="AT30" s="36" t="s">
        <v>338</v>
      </c>
      <c r="AU30" s="36" t="s">
        <v>338</v>
      </c>
      <c r="AV30" s="36" t="s">
        <v>338</v>
      </c>
      <c r="AW30" s="36" t="s">
        <v>338</v>
      </c>
      <c r="AX30" s="36" t="s">
        <v>338</v>
      </c>
      <c r="AY30" s="36" t="s">
        <v>338</v>
      </c>
      <c r="AZ30" s="36" t="s">
        <v>338</v>
      </c>
      <c r="BA30" s="36" t="s">
        <v>338</v>
      </c>
      <c r="BB30" s="36" t="s">
        <v>338</v>
      </c>
      <c r="BC30" s="36" t="s">
        <v>338</v>
      </c>
      <c r="BD30" s="36" t="s">
        <v>338</v>
      </c>
      <c r="BE30" s="36" t="s">
        <v>338</v>
      </c>
      <c r="BF30" s="36" t="s">
        <v>338</v>
      </c>
      <c r="BG30" s="36" t="s">
        <v>338</v>
      </c>
      <c r="BH30" s="36" t="s">
        <v>338</v>
      </c>
      <c r="BI30" s="36" t="s">
        <v>338</v>
      </c>
      <c r="BJ30" s="36" t="s">
        <v>338</v>
      </c>
      <c r="BK30" s="36" t="s">
        <v>338</v>
      </c>
      <c r="BL30" s="36" t="s">
        <v>338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338</v>
      </c>
      <c r="E31" s="36" t="s">
        <v>338</v>
      </c>
      <c r="F31" s="36" t="s">
        <v>338</v>
      </c>
      <c r="G31" s="36" t="s">
        <v>338</v>
      </c>
      <c r="H31" s="36" t="s">
        <v>338</v>
      </c>
      <c r="I31" s="36" t="s">
        <v>338</v>
      </c>
      <c r="J31" s="36" t="s">
        <v>338</v>
      </c>
      <c r="K31" s="36" t="s">
        <v>338</v>
      </c>
      <c r="L31" s="36" t="s">
        <v>338</v>
      </c>
      <c r="M31" s="36" t="s">
        <v>338</v>
      </c>
      <c r="N31" s="36" t="s">
        <v>338</v>
      </c>
      <c r="O31" s="36" t="s">
        <v>338</v>
      </c>
      <c r="P31" s="36" t="s">
        <v>338</v>
      </c>
      <c r="Q31" s="36" t="s">
        <v>338</v>
      </c>
      <c r="R31" s="36" t="s">
        <v>338</v>
      </c>
      <c r="S31" s="36" t="s">
        <v>338</v>
      </c>
      <c r="T31" s="36" t="s">
        <v>338</v>
      </c>
      <c r="U31" s="36" t="s">
        <v>338</v>
      </c>
      <c r="V31" s="36" t="s">
        <v>338</v>
      </c>
      <c r="W31" s="36" t="s">
        <v>338</v>
      </c>
      <c r="X31" s="36" t="s">
        <v>338</v>
      </c>
      <c r="Y31" s="36" t="s">
        <v>338</v>
      </c>
      <c r="Z31" s="36" t="s">
        <v>338</v>
      </c>
      <c r="AA31" s="36" t="s">
        <v>338</v>
      </c>
      <c r="AB31" s="36" t="s">
        <v>338</v>
      </c>
      <c r="AC31" s="36" t="s">
        <v>338</v>
      </c>
      <c r="AD31" s="36" t="s">
        <v>338</v>
      </c>
      <c r="AE31" s="36" t="s">
        <v>338</v>
      </c>
      <c r="AF31" s="36" t="s">
        <v>338</v>
      </c>
      <c r="AG31" s="36" t="s">
        <v>338</v>
      </c>
      <c r="AH31" s="36" t="s">
        <v>338</v>
      </c>
      <c r="AI31" s="36" t="s">
        <v>338</v>
      </c>
      <c r="AJ31" s="36" t="s">
        <v>338</v>
      </c>
      <c r="AK31" s="36" t="s">
        <v>338</v>
      </c>
      <c r="AL31" s="36" t="s">
        <v>338</v>
      </c>
      <c r="AM31" s="36" t="s">
        <v>338</v>
      </c>
      <c r="AN31" s="36" t="s">
        <v>338</v>
      </c>
      <c r="AO31" s="36" t="s">
        <v>338</v>
      </c>
      <c r="AP31" s="36" t="s">
        <v>338</v>
      </c>
      <c r="AQ31" s="36" t="s">
        <v>338</v>
      </c>
      <c r="AR31" s="36" t="s">
        <v>338</v>
      </c>
      <c r="AS31" s="36" t="s">
        <v>338</v>
      </c>
      <c r="AT31" s="36" t="s">
        <v>338</v>
      </c>
      <c r="AU31" s="36" t="s">
        <v>338</v>
      </c>
      <c r="AV31" s="36" t="s">
        <v>338</v>
      </c>
      <c r="AW31" s="36" t="s">
        <v>338</v>
      </c>
      <c r="AX31" s="36" t="s">
        <v>338</v>
      </c>
      <c r="AY31" s="36" t="s">
        <v>338</v>
      </c>
      <c r="AZ31" s="36" t="s">
        <v>338</v>
      </c>
      <c r="BA31" s="36" t="s">
        <v>338</v>
      </c>
      <c r="BB31" s="36" t="s">
        <v>338</v>
      </c>
      <c r="BC31" s="36" t="s">
        <v>338</v>
      </c>
      <c r="BD31" s="36" t="s">
        <v>338</v>
      </c>
      <c r="BE31" s="36" t="s">
        <v>338</v>
      </c>
      <c r="BF31" s="36" t="s">
        <v>338</v>
      </c>
      <c r="BG31" s="36" t="s">
        <v>338</v>
      </c>
      <c r="BH31" s="36" t="s">
        <v>338</v>
      </c>
      <c r="BI31" s="36" t="s">
        <v>338</v>
      </c>
      <c r="BJ31" s="36" t="s">
        <v>338</v>
      </c>
      <c r="BK31" s="36" t="s">
        <v>338</v>
      </c>
      <c r="BL31" s="36" t="s">
        <v>338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338</v>
      </c>
      <c r="E32" s="36" t="s">
        <v>338</v>
      </c>
      <c r="F32" s="36" t="s">
        <v>338</v>
      </c>
      <c r="G32" s="36" t="s">
        <v>338</v>
      </c>
      <c r="H32" s="36" t="s">
        <v>338</v>
      </c>
      <c r="I32" s="36" t="s">
        <v>338</v>
      </c>
      <c r="J32" s="36" t="s">
        <v>338</v>
      </c>
      <c r="K32" s="36" t="s">
        <v>338</v>
      </c>
      <c r="L32" s="36" t="s">
        <v>338</v>
      </c>
      <c r="M32" s="36" t="s">
        <v>338</v>
      </c>
      <c r="N32" s="36" t="s">
        <v>338</v>
      </c>
      <c r="O32" s="36" t="s">
        <v>338</v>
      </c>
      <c r="P32" s="36" t="s">
        <v>338</v>
      </c>
      <c r="Q32" s="36" t="s">
        <v>338</v>
      </c>
      <c r="R32" s="36" t="s">
        <v>338</v>
      </c>
      <c r="S32" s="36" t="s">
        <v>338</v>
      </c>
      <c r="T32" s="36" t="s">
        <v>338</v>
      </c>
      <c r="U32" s="36" t="s">
        <v>338</v>
      </c>
      <c r="V32" s="36" t="s">
        <v>338</v>
      </c>
      <c r="W32" s="36" t="s">
        <v>338</v>
      </c>
      <c r="X32" s="36" t="s">
        <v>338</v>
      </c>
      <c r="Y32" s="36" t="s">
        <v>338</v>
      </c>
      <c r="Z32" s="36" t="s">
        <v>338</v>
      </c>
      <c r="AA32" s="36" t="s">
        <v>338</v>
      </c>
      <c r="AB32" s="36" t="s">
        <v>338</v>
      </c>
      <c r="AC32" s="36" t="s">
        <v>338</v>
      </c>
      <c r="AD32" s="36" t="s">
        <v>338</v>
      </c>
      <c r="AE32" s="36" t="s">
        <v>338</v>
      </c>
      <c r="AF32" s="36" t="s">
        <v>338</v>
      </c>
      <c r="AG32" s="36" t="s">
        <v>338</v>
      </c>
      <c r="AH32" s="36" t="s">
        <v>338</v>
      </c>
      <c r="AI32" s="36" t="s">
        <v>338</v>
      </c>
      <c r="AJ32" s="36" t="s">
        <v>338</v>
      </c>
      <c r="AK32" s="36" t="s">
        <v>338</v>
      </c>
      <c r="AL32" s="36" t="s">
        <v>338</v>
      </c>
      <c r="AM32" s="36" t="s">
        <v>338</v>
      </c>
      <c r="AN32" s="36" t="s">
        <v>338</v>
      </c>
      <c r="AO32" s="36" t="s">
        <v>338</v>
      </c>
      <c r="AP32" s="36" t="s">
        <v>338</v>
      </c>
      <c r="AQ32" s="36" t="s">
        <v>338</v>
      </c>
      <c r="AR32" s="36" t="s">
        <v>338</v>
      </c>
      <c r="AS32" s="36" t="s">
        <v>338</v>
      </c>
      <c r="AT32" s="36" t="s">
        <v>338</v>
      </c>
      <c r="AU32" s="36" t="s">
        <v>338</v>
      </c>
      <c r="AV32" s="36" t="s">
        <v>338</v>
      </c>
      <c r="AW32" s="36" t="s">
        <v>338</v>
      </c>
      <c r="AX32" s="36" t="s">
        <v>338</v>
      </c>
      <c r="AY32" s="36" t="s">
        <v>338</v>
      </c>
      <c r="AZ32" s="36" t="s">
        <v>338</v>
      </c>
      <c r="BA32" s="36" t="s">
        <v>338</v>
      </c>
      <c r="BB32" s="36" t="s">
        <v>338</v>
      </c>
      <c r="BC32" s="36" t="s">
        <v>338</v>
      </c>
      <c r="BD32" s="36" t="s">
        <v>338</v>
      </c>
      <c r="BE32" s="36" t="s">
        <v>338</v>
      </c>
      <c r="BF32" s="36" t="s">
        <v>338</v>
      </c>
      <c r="BG32" s="36" t="s">
        <v>338</v>
      </c>
      <c r="BH32" s="36" t="s">
        <v>338</v>
      </c>
      <c r="BI32" s="36" t="s">
        <v>338</v>
      </c>
      <c r="BJ32" s="36" t="s">
        <v>338</v>
      </c>
      <c r="BK32" s="36" t="s">
        <v>338</v>
      </c>
      <c r="BL32" s="36" t="s">
        <v>338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338</v>
      </c>
      <c r="E33" s="36" t="s">
        <v>338</v>
      </c>
      <c r="F33" s="36" t="s">
        <v>338</v>
      </c>
      <c r="G33" s="36" t="s">
        <v>338</v>
      </c>
      <c r="H33" s="36" t="s">
        <v>338</v>
      </c>
      <c r="I33" s="36" t="s">
        <v>338</v>
      </c>
      <c r="J33" s="36" t="s">
        <v>338</v>
      </c>
      <c r="K33" s="36" t="s">
        <v>338</v>
      </c>
      <c r="L33" s="36" t="s">
        <v>338</v>
      </c>
      <c r="M33" s="36" t="s">
        <v>338</v>
      </c>
      <c r="N33" s="36" t="s">
        <v>338</v>
      </c>
      <c r="O33" s="36" t="s">
        <v>338</v>
      </c>
      <c r="P33" s="36" t="s">
        <v>338</v>
      </c>
      <c r="Q33" s="36" t="s">
        <v>338</v>
      </c>
      <c r="R33" s="36" t="s">
        <v>338</v>
      </c>
      <c r="S33" s="36" t="s">
        <v>338</v>
      </c>
      <c r="T33" s="36" t="s">
        <v>338</v>
      </c>
      <c r="U33" s="36" t="s">
        <v>338</v>
      </c>
      <c r="V33" s="36" t="s">
        <v>338</v>
      </c>
      <c r="W33" s="36" t="s">
        <v>338</v>
      </c>
      <c r="X33" s="36" t="s">
        <v>338</v>
      </c>
      <c r="Y33" s="36" t="s">
        <v>338</v>
      </c>
      <c r="Z33" s="36" t="s">
        <v>338</v>
      </c>
      <c r="AA33" s="36" t="s">
        <v>338</v>
      </c>
      <c r="AB33" s="36" t="s">
        <v>338</v>
      </c>
      <c r="AC33" s="36" t="s">
        <v>338</v>
      </c>
      <c r="AD33" s="36" t="s">
        <v>338</v>
      </c>
      <c r="AE33" s="36" t="s">
        <v>338</v>
      </c>
      <c r="AF33" s="36" t="s">
        <v>338</v>
      </c>
      <c r="AG33" s="36" t="s">
        <v>338</v>
      </c>
      <c r="AH33" s="36" t="s">
        <v>338</v>
      </c>
      <c r="AI33" s="36" t="s">
        <v>338</v>
      </c>
      <c r="AJ33" s="36" t="s">
        <v>338</v>
      </c>
      <c r="AK33" s="36" t="s">
        <v>338</v>
      </c>
      <c r="AL33" s="36" t="s">
        <v>338</v>
      </c>
      <c r="AM33" s="36" t="s">
        <v>338</v>
      </c>
      <c r="AN33" s="36" t="s">
        <v>338</v>
      </c>
      <c r="AO33" s="36" t="s">
        <v>338</v>
      </c>
      <c r="AP33" s="36" t="s">
        <v>338</v>
      </c>
      <c r="AQ33" s="36" t="s">
        <v>338</v>
      </c>
      <c r="AR33" s="36" t="s">
        <v>338</v>
      </c>
      <c r="AS33" s="36" t="s">
        <v>338</v>
      </c>
      <c r="AT33" s="36" t="s">
        <v>338</v>
      </c>
      <c r="AU33" s="36" t="s">
        <v>338</v>
      </c>
      <c r="AV33" s="36" t="s">
        <v>338</v>
      </c>
      <c r="AW33" s="36" t="s">
        <v>338</v>
      </c>
      <c r="AX33" s="36" t="s">
        <v>338</v>
      </c>
      <c r="AY33" s="36" t="s">
        <v>338</v>
      </c>
      <c r="AZ33" s="36" t="s">
        <v>338</v>
      </c>
      <c r="BA33" s="36" t="s">
        <v>338</v>
      </c>
      <c r="BB33" s="36" t="s">
        <v>338</v>
      </c>
      <c r="BC33" s="36" t="s">
        <v>338</v>
      </c>
      <c r="BD33" s="36" t="s">
        <v>338</v>
      </c>
      <c r="BE33" s="36" t="s">
        <v>338</v>
      </c>
      <c r="BF33" s="36" t="s">
        <v>338</v>
      </c>
      <c r="BG33" s="36" t="s">
        <v>338</v>
      </c>
      <c r="BH33" s="36" t="s">
        <v>338</v>
      </c>
      <c r="BI33" s="36" t="s">
        <v>338</v>
      </c>
      <c r="BJ33" s="36" t="s">
        <v>338</v>
      </c>
      <c r="BK33" s="36" t="s">
        <v>338</v>
      </c>
      <c r="BL33" s="36" t="s">
        <v>338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338</v>
      </c>
      <c r="E34" s="36" t="s">
        <v>338</v>
      </c>
      <c r="F34" s="36" t="s">
        <v>338</v>
      </c>
      <c r="G34" s="36" t="s">
        <v>338</v>
      </c>
      <c r="H34" s="36" t="s">
        <v>338</v>
      </c>
      <c r="I34" s="36" t="s">
        <v>338</v>
      </c>
      <c r="J34" s="36" t="s">
        <v>338</v>
      </c>
      <c r="K34" s="36" t="s">
        <v>338</v>
      </c>
      <c r="L34" s="36" t="s">
        <v>338</v>
      </c>
      <c r="M34" s="36" t="s">
        <v>338</v>
      </c>
      <c r="N34" s="36" t="s">
        <v>338</v>
      </c>
      <c r="O34" s="36" t="s">
        <v>338</v>
      </c>
      <c r="P34" s="36" t="s">
        <v>338</v>
      </c>
      <c r="Q34" s="36" t="s">
        <v>338</v>
      </c>
      <c r="R34" s="36" t="s">
        <v>338</v>
      </c>
      <c r="S34" s="36" t="s">
        <v>338</v>
      </c>
      <c r="T34" s="36" t="s">
        <v>338</v>
      </c>
      <c r="U34" s="36" t="s">
        <v>338</v>
      </c>
      <c r="V34" s="36" t="s">
        <v>338</v>
      </c>
      <c r="W34" s="36" t="s">
        <v>338</v>
      </c>
      <c r="X34" s="36" t="s">
        <v>338</v>
      </c>
      <c r="Y34" s="36" t="s">
        <v>338</v>
      </c>
      <c r="Z34" s="36" t="s">
        <v>338</v>
      </c>
      <c r="AA34" s="36" t="s">
        <v>338</v>
      </c>
      <c r="AB34" s="36" t="s">
        <v>338</v>
      </c>
      <c r="AC34" s="36" t="s">
        <v>338</v>
      </c>
      <c r="AD34" s="36" t="s">
        <v>338</v>
      </c>
      <c r="AE34" s="36" t="s">
        <v>338</v>
      </c>
      <c r="AF34" s="36" t="s">
        <v>338</v>
      </c>
      <c r="AG34" s="36" t="s">
        <v>338</v>
      </c>
      <c r="AH34" s="36" t="s">
        <v>338</v>
      </c>
      <c r="AI34" s="36" t="s">
        <v>338</v>
      </c>
      <c r="AJ34" s="36" t="s">
        <v>338</v>
      </c>
      <c r="AK34" s="36" t="s">
        <v>338</v>
      </c>
      <c r="AL34" s="36" t="s">
        <v>338</v>
      </c>
      <c r="AM34" s="36" t="s">
        <v>338</v>
      </c>
      <c r="AN34" s="36" t="s">
        <v>338</v>
      </c>
      <c r="AO34" s="36" t="s">
        <v>338</v>
      </c>
      <c r="AP34" s="36" t="s">
        <v>338</v>
      </c>
      <c r="AQ34" s="36" t="s">
        <v>338</v>
      </c>
      <c r="AR34" s="36" t="s">
        <v>338</v>
      </c>
      <c r="AS34" s="36" t="s">
        <v>338</v>
      </c>
      <c r="AT34" s="36" t="s">
        <v>338</v>
      </c>
      <c r="AU34" s="36" t="s">
        <v>338</v>
      </c>
      <c r="AV34" s="36" t="s">
        <v>338</v>
      </c>
      <c r="AW34" s="36" t="s">
        <v>338</v>
      </c>
      <c r="AX34" s="36" t="s">
        <v>338</v>
      </c>
      <c r="AY34" s="36" t="s">
        <v>338</v>
      </c>
      <c r="AZ34" s="36" t="s">
        <v>338</v>
      </c>
      <c r="BA34" s="36" t="s">
        <v>338</v>
      </c>
      <c r="BB34" s="36" t="s">
        <v>338</v>
      </c>
      <c r="BC34" s="36" t="s">
        <v>338</v>
      </c>
      <c r="BD34" s="36" t="s">
        <v>338</v>
      </c>
      <c r="BE34" s="36" t="s">
        <v>338</v>
      </c>
      <c r="BF34" s="36" t="s">
        <v>338</v>
      </c>
      <c r="BG34" s="36" t="s">
        <v>338</v>
      </c>
      <c r="BH34" s="36" t="s">
        <v>338</v>
      </c>
      <c r="BI34" s="36" t="s">
        <v>338</v>
      </c>
      <c r="BJ34" s="36" t="s">
        <v>338</v>
      </c>
      <c r="BK34" s="36" t="s">
        <v>338</v>
      </c>
      <c r="BL34" s="36" t="s">
        <v>338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338</v>
      </c>
      <c r="E35" s="36" t="s">
        <v>338</v>
      </c>
      <c r="F35" s="36" t="s">
        <v>338</v>
      </c>
      <c r="G35" s="36" t="s">
        <v>338</v>
      </c>
      <c r="H35" s="36" t="s">
        <v>338</v>
      </c>
      <c r="I35" s="36" t="s">
        <v>338</v>
      </c>
      <c r="J35" s="36" t="s">
        <v>338</v>
      </c>
      <c r="K35" s="36" t="s">
        <v>338</v>
      </c>
      <c r="L35" s="36" t="s">
        <v>338</v>
      </c>
      <c r="M35" s="36" t="s">
        <v>338</v>
      </c>
      <c r="N35" s="36" t="s">
        <v>338</v>
      </c>
      <c r="O35" s="36" t="s">
        <v>338</v>
      </c>
      <c r="P35" s="36" t="s">
        <v>338</v>
      </c>
      <c r="Q35" s="36" t="s">
        <v>338</v>
      </c>
      <c r="R35" s="36" t="s">
        <v>338</v>
      </c>
      <c r="S35" s="36" t="s">
        <v>338</v>
      </c>
      <c r="T35" s="36" t="s">
        <v>338</v>
      </c>
      <c r="U35" s="36" t="s">
        <v>338</v>
      </c>
      <c r="V35" s="36" t="s">
        <v>338</v>
      </c>
      <c r="W35" s="36" t="s">
        <v>338</v>
      </c>
      <c r="X35" s="36" t="s">
        <v>338</v>
      </c>
      <c r="Y35" s="36" t="s">
        <v>338</v>
      </c>
      <c r="Z35" s="36" t="s">
        <v>338</v>
      </c>
      <c r="AA35" s="36" t="s">
        <v>338</v>
      </c>
      <c r="AB35" s="36" t="s">
        <v>338</v>
      </c>
      <c r="AC35" s="36" t="s">
        <v>338</v>
      </c>
      <c r="AD35" s="36" t="s">
        <v>338</v>
      </c>
      <c r="AE35" s="36" t="s">
        <v>338</v>
      </c>
      <c r="AF35" s="36" t="s">
        <v>338</v>
      </c>
      <c r="AG35" s="36" t="s">
        <v>338</v>
      </c>
      <c r="AH35" s="36" t="s">
        <v>338</v>
      </c>
      <c r="AI35" s="36" t="s">
        <v>338</v>
      </c>
      <c r="AJ35" s="36" t="s">
        <v>338</v>
      </c>
      <c r="AK35" s="36" t="s">
        <v>338</v>
      </c>
      <c r="AL35" s="36" t="s">
        <v>338</v>
      </c>
      <c r="AM35" s="36" t="s">
        <v>338</v>
      </c>
      <c r="AN35" s="36" t="s">
        <v>338</v>
      </c>
      <c r="AO35" s="36" t="s">
        <v>338</v>
      </c>
      <c r="AP35" s="36" t="s">
        <v>338</v>
      </c>
      <c r="AQ35" s="36" t="s">
        <v>338</v>
      </c>
      <c r="AR35" s="36" t="s">
        <v>338</v>
      </c>
      <c r="AS35" s="36" t="s">
        <v>338</v>
      </c>
      <c r="AT35" s="36" t="s">
        <v>338</v>
      </c>
      <c r="AU35" s="36" t="s">
        <v>338</v>
      </c>
      <c r="AV35" s="36" t="s">
        <v>338</v>
      </c>
      <c r="AW35" s="36" t="s">
        <v>338</v>
      </c>
      <c r="AX35" s="36" t="s">
        <v>338</v>
      </c>
      <c r="AY35" s="36" t="s">
        <v>338</v>
      </c>
      <c r="AZ35" s="36" t="s">
        <v>338</v>
      </c>
      <c r="BA35" s="36" t="s">
        <v>338</v>
      </c>
      <c r="BB35" s="36" t="s">
        <v>338</v>
      </c>
      <c r="BC35" s="36" t="s">
        <v>338</v>
      </c>
      <c r="BD35" s="36" t="s">
        <v>338</v>
      </c>
      <c r="BE35" s="36" t="s">
        <v>338</v>
      </c>
      <c r="BF35" s="36" t="s">
        <v>338</v>
      </c>
      <c r="BG35" s="36" t="s">
        <v>338</v>
      </c>
      <c r="BH35" s="36" t="s">
        <v>338</v>
      </c>
      <c r="BI35" s="36" t="s">
        <v>338</v>
      </c>
      <c r="BJ35" s="36" t="s">
        <v>338</v>
      </c>
      <c r="BK35" s="36" t="s">
        <v>338</v>
      </c>
      <c r="BL35" s="36" t="s">
        <v>338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338</v>
      </c>
      <c r="E36" s="36" t="s">
        <v>338</v>
      </c>
      <c r="F36" s="36" t="s">
        <v>338</v>
      </c>
      <c r="G36" s="36" t="s">
        <v>338</v>
      </c>
      <c r="H36" s="36" t="s">
        <v>338</v>
      </c>
      <c r="I36" s="36" t="s">
        <v>338</v>
      </c>
      <c r="J36" s="36" t="s">
        <v>338</v>
      </c>
      <c r="K36" s="36" t="s">
        <v>338</v>
      </c>
      <c r="L36" s="36" t="s">
        <v>338</v>
      </c>
      <c r="M36" s="36" t="s">
        <v>338</v>
      </c>
      <c r="N36" s="36" t="s">
        <v>338</v>
      </c>
      <c r="O36" s="36" t="s">
        <v>338</v>
      </c>
      <c r="P36" s="36" t="s">
        <v>338</v>
      </c>
      <c r="Q36" s="36" t="s">
        <v>338</v>
      </c>
      <c r="R36" s="36" t="s">
        <v>338</v>
      </c>
      <c r="S36" s="36" t="s">
        <v>338</v>
      </c>
      <c r="T36" s="36" t="s">
        <v>338</v>
      </c>
      <c r="U36" s="36" t="s">
        <v>338</v>
      </c>
      <c r="V36" s="36" t="s">
        <v>338</v>
      </c>
      <c r="W36" s="36" t="s">
        <v>338</v>
      </c>
      <c r="X36" s="36" t="s">
        <v>338</v>
      </c>
      <c r="Y36" s="36" t="s">
        <v>338</v>
      </c>
      <c r="Z36" s="36" t="s">
        <v>338</v>
      </c>
      <c r="AA36" s="36" t="s">
        <v>338</v>
      </c>
      <c r="AB36" s="36" t="s">
        <v>338</v>
      </c>
      <c r="AC36" s="36" t="s">
        <v>338</v>
      </c>
      <c r="AD36" s="36" t="s">
        <v>338</v>
      </c>
      <c r="AE36" s="36" t="s">
        <v>338</v>
      </c>
      <c r="AF36" s="36" t="s">
        <v>338</v>
      </c>
      <c r="AG36" s="36" t="s">
        <v>338</v>
      </c>
      <c r="AH36" s="36" t="s">
        <v>338</v>
      </c>
      <c r="AI36" s="36" t="s">
        <v>338</v>
      </c>
      <c r="AJ36" s="36" t="s">
        <v>338</v>
      </c>
      <c r="AK36" s="36" t="s">
        <v>338</v>
      </c>
      <c r="AL36" s="36" t="s">
        <v>338</v>
      </c>
      <c r="AM36" s="36" t="s">
        <v>338</v>
      </c>
      <c r="AN36" s="36" t="s">
        <v>338</v>
      </c>
      <c r="AO36" s="36" t="s">
        <v>338</v>
      </c>
      <c r="AP36" s="36" t="s">
        <v>338</v>
      </c>
      <c r="AQ36" s="36" t="s">
        <v>338</v>
      </c>
      <c r="AR36" s="36" t="s">
        <v>338</v>
      </c>
      <c r="AS36" s="36" t="s">
        <v>338</v>
      </c>
      <c r="AT36" s="36" t="s">
        <v>338</v>
      </c>
      <c r="AU36" s="36" t="s">
        <v>338</v>
      </c>
      <c r="AV36" s="36" t="s">
        <v>338</v>
      </c>
      <c r="AW36" s="36" t="s">
        <v>338</v>
      </c>
      <c r="AX36" s="36" t="s">
        <v>338</v>
      </c>
      <c r="AY36" s="36" t="s">
        <v>338</v>
      </c>
      <c r="AZ36" s="36" t="s">
        <v>338</v>
      </c>
      <c r="BA36" s="36" t="s">
        <v>338</v>
      </c>
      <c r="BB36" s="36" t="s">
        <v>338</v>
      </c>
      <c r="BC36" s="36" t="s">
        <v>338</v>
      </c>
      <c r="BD36" s="36" t="s">
        <v>338</v>
      </c>
      <c r="BE36" s="36" t="s">
        <v>338</v>
      </c>
      <c r="BF36" s="36" t="s">
        <v>338</v>
      </c>
      <c r="BG36" s="36" t="s">
        <v>338</v>
      </c>
      <c r="BH36" s="36" t="s">
        <v>338</v>
      </c>
      <c r="BI36" s="36" t="s">
        <v>338</v>
      </c>
      <c r="BJ36" s="36" t="s">
        <v>338</v>
      </c>
      <c r="BK36" s="36" t="s">
        <v>338</v>
      </c>
      <c r="BL36" s="36" t="s">
        <v>338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338</v>
      </c>
      <c r="E37" s="36" t="s">
        <v>338</v>
      </c>
      <c r="F37" s="36" t="s">
        <v>338</v>
      </c>
      <c r="G37" s="36" t="s">
        <v>338</v>
      </c>
      <c r="H37" s="36" t="s">
        <v>338</v>
      </c>
      <c r="I37" s="36" t="s">
        <v>338</v>
      </c>
      <c r="J37" s="36" t="s">
        <v>338</v>
      </c>
      <c r="K37" s="36" t="s">
        <v>338</v>
      </c>
      <c r="L37" s="36" t="s">
        <v>338</v>
      </c>
      <c r="M37" s="36" t="s">
        <v>338</v>
      </c>
      <c r="N37" s="36" t="s">
        <v>338</v>
      </c>
      <c r="O37" s="36" t="s">
        <v>338</v>
      </c>
      <c r="P37" s="36" t="s">
        <v>338</v>
      </c>
      <c r="Q37" s="36" t="s">
        <v>338</v>
      </c>
      <c r="R37" s="36" t="s">
        <v>338</v>
      </c>
      <c r="S37" s="36" t="s">
        <v>338</v>
      </c>
      <c r="T37" s="36" t="s">
        <v>338</v>
      </c>
      <c r="U37" s="36" t="s">
        <v>338</v>
      </c>
      <c r="V37" s="36" t="s">
        <v>338</v>
      </c>
      <c r="W37" s="36" t="s">
        <v>338</v>
      </c>
      <c r="X37" s="36" t="s">
        <v>338</v>
      </c>
      <c r="Y37" s="36" t="s">
        <v>338</v>
      </c>
      <c r="Z37" s="36" t="s">
        <v>338</v>
      </c>
      <c r="AA37" s="36" t="s">
        <v>338</v>
      </c>
      <c r="AB37" s="36" t="s">
        <v>338</v>
      </c>
      <c r="AC37" s="36" t="s">
        <v>338</v>
      </c>
      <c r="AD37" s="36" t="s">
        <v>338</v>
      </c>
      <c r="AE37" s="36" t="s">
        <v>338</v>
      </c>
      <c r="AF37" s="36" t="s">
        <v>338</v>
      </c>
      <c r="AG37" s="36" t="s">
        <v>338</v>
      </c>
      <c r="AH37" s="36" t="s">
        <v>338</v>
      </c>
      <c r="AI37" s="36" t="s">
        <v>338</v>
      </c>
      <c r="AJ37" s="36" t="s">
        <v>338</v>
      </c>
      <c r="AK37" s="36" t="s">
        <v>338</v>
      </c>
      <c r="AL37" s="36" t="s">
        <v>338</v>
      </c>
      <c r="AM37" s="36" t="s">
        <v>338</v>
      </c>
      <c r="AN37" s="36" t="s">
        <v>338</v>
      </c>
      <c r="AO37" s="36" t="s">
        <v>338</v>
      </c>
      <c r="AP37" s="36" t="s">
        <v>338</v>
      </c>
      <c r="AQ37" s="36" t="s">
        <v>338</v>
      </c>
      <c r="AR37" s="36" t="s">
        <v>338</v>
      </c>
      <c r="AS37" s="36" t="s">
        <v>338</v>
      </c>
      <c r="AT37" s="36" t="s">
        <v>338</v>
      </c>
      <c r="AU37" s="36" t="s">
        <v>338</v>
      </c>
      <c r="AV37" s="36" t="s">
        <v>338</v>
      </c>
      <c r="AW37" s="36" t="s">
        <v>338</v>
      </c>
      <c r="AX37" s="36" t="s">
        <v>338</v>
      </c>
      <c r="AY37" s="36" t="s">
        <v>338</v>
      </c>
      <c r="AZ37" s="36" t="s">
        <v>338</v>
      </c>
      <c r="BA37" s="36" t="s">
        <v>338</v>
      </c>
      <c r="BB37" s="36" t="s">
        <v>338</v>
      </c>
      <c r="BC37" s="36" t="s">
        <v>338</v>
      </c>
      <c r="BD37" s="36" t="s">
        <v>338</v>
      </c>
      <c r="BE37" s="36" t="s">
        <v>338</v>
      </c>
      <c r="BF37" s="36" t="s">
        <v>338</v>
      </c>
      <c r="BG37" s="36" t="s">
        <v>338</v>
      </c>
      <c r="BH37" s="36" t="s">
        <v>338</v>
      </c>
      <c r="BI37" s="36" t="s">
        <v>338</v>
      </c>
      <c r="BJ37" s="36" t="s">
        <v>338</v>
      </c>
      <c r="BK37" s="36" t="s">
        <v>338</v>
      </c>
      <c r="BL37" s="36" t="s">
        <v>338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338</v>
      </c>
      <c r="E38" s="36" t="s">
        <v>338</v>
      </c>
      <c r="F38" s="36" t="s">
        <v>338</v>
      </c>
      <c r="G38" s="36" t="s">
        <v>338</v>
      </c>
      <c r="H38" s="36" t="s">
        <v>338</v>
      </c>
      <c r="I38" s="36" t="s">
        <v>338</v>
      </c>
      <c r="J38" s="36" t="s">
        <v>338</v>
      </c>
      <c r="K38" s="36" t="s">
        <v>338</v>
      </c>
      <c r="L38" s="36" t="s">
        <v>338</v>
      </c>
      <c r="M38" s="36" t="s">
        <v>338</v>
      </c>
      <c r="N38" s="36" t="s">
        <v>338</v>
      </c>
      <c r="O38" s="36" t="s">
        <v>338</v>
      </c>
      <c r="P38" s="36" t="s">
        <v>338</v>
      </c>
      <c r="Q38" s="36" t="s">
        <v>338</v>
      </c>
      <c r="R38" s="36" t="s">
        <v>338</v>
      </c>
      <c r="S38" s="36" t="s">
        <v>338</v>
      </c>
      <c r="T38" s="36" t="s">
        <v>338</v>
      </c>
      <c r="U38" s="36" t="s">
        <v>338</v>
      </c>
      <c r="V38" s="36" t="s">
        <v>338</v>
      </c>
      <c r="W38" s="36" t="s">
        <v>338</v>
      </c>
      <c r="X38" s="36" t="s">
        <v>338</v>
      </c>
      <c r="Y38" s="36" t="s">
        <v>338</v>
      </c>
      <c r="Z38" s="36" t="s">
        <v>338</v>
      </c>
      <c r="AA38" s="36" t="s">
        <v>338</v>
      </c>
      <c r="AB38" s="36" t="s">
        <v>338</v>
      </c>
      <c r="AC38" s="36" t="s">
        <v>338</v>
      </c>
      <c r="AD38" s="36" t="s">
        <v>338</v>
      </c>
      <c r="AE38" s="36" t="s">
        <v>338</v>
      </c>
      <c r="AF38" s="36" t="s">
        <v>338</v>
      </c>
      <c r="AG38" s="36" t="s">
        <v>338</v>
      </c>
      <c r="AH38" s="36" t="s">
        <v>338</v>
      </c>
      <c r="AI38" s="36" t="s">
        <v>338</v>
      </c>
      <c r="AJ38" s="36" t="s">
        <v>338</v>
      </c>
      <c r="AK38" s="36" t="s">
        <v>338</v>
      </c>
      <c r="AL38" s="36" t="s">
        <v>338</v>
      </c>
      <c r="AM38" s="36" t="s">
        <v>338</v>
      </c>
      <c r="AN38" s="36" t="s">
        <v>338</v>
      </c>
      <c r="AO38" s="36" t="s">
        <v>338</v>
      </c>
      <c r="AP38" s="36" t="s">
        <v>338</v>
      </c>
      <c r="AQ38" s="36" t="s">
        <v>338</v>
      </c>
      <c r="AR38" s="36" t="s">
        <v>338</v>
      </c>
      <c r="AS38" s="36" t="s">
        <v>338</v>
      </c>
      <c r="AT38" s="36" t="s">
        <v>338</v>
      </c>
      <c r="AU38" s="36" t="s">
        <v>338</v>
      </c>
      <c r="AV38" s="36" t="s">
        <v>338</v>
      </c>
      <c r="AW38" s="36" t="s">
        <v>338</v>
      </c>
      <c r="AX38" s="36" t="s">
        <v>338</v>
      </c>
      <c r="AY38" s="36" t="s">
        <v>338</v>
      </c>
      <c r="AZ38" s="36" t="s">
        <v>338</v>
      </c>
      <c r="BA38" s="36" t="s">
        <v>338</v>
      </c>
      <c r="BB38" s="36" t="s">
        <v>338</v>
      </c>
      <c r="BC38" s="36" t="s">
        <v>338</v>
      </c>
      <c r="BD38" s="36" t="s">
        <v>338</v>
      </c>
      <c r="BE38" s="36" t="s">
        <v>338</v>
      </c>
      <c r="BF38" s="36" t="s">
        <v>338</v>
      </c>
      <c r="BG38" s="36" t="s">
        <v>338</v>
      </c>
      <c r="BH38" s="36" t="s">
        <v>338</v>
      </c>
      <c r="BI38" s="36" t="s">
        <v>338</v>
      </c>
      <c r="BJ38" s="36" t="s">
        <v>338</v>
      </c>
      <c r="BK38" s="36" t="s">
        <v>338</v>
      </c>
      <c r="BL38" s="36" t="s">
        <v>338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338</v>
      </c>
      <c r="E39" s="36" t="s">
        <v>338</v>
      </c>
      <c r="F39" s="36" t="s">
        <v>338</v>
      </c>
      <c r="G39" s="36" t="s">
        <v>338</v>
      </c>
      <c r="H39" s="36" t="s">
        <v>338</v>
      </c>
      <c r="I39" s="36" t="s">
        <v>338</v>
      </c>
      <c r="J39" s="36" t="s">
        <v>338</v>
      </c>
      <c r="K39" s="36" t="s">
        <v>338</v>
      </c>
      <c r="L39" s="36" t="s">
        <v>338</v>
      </c>
      <c r="M39" s="36" t="s">
        <v>338</v>
      </c>
      <c r="N39" s="36" t="s">
        <v>338</v>
      </c>
      <c r="O39" s="36" t="s">
        <v>338</v>
      </c>
      <c r="P39" s="36" t="s">
        <v>338</v>
      </c>
      <c r="Q39" s="36" t="s">
        <v>338</v>
      </c>
      <c r="R39" s="36" t="s">
        <v>338</v>
      </c>
      <c r="S39" s="36" t="s">
        <v>338</v>
      </c>
      <c r="T39" s="36" t="s">
        <v>338</v>
      </c>
      <c r="U39" s="36" t="s">
        <v>338</v>
      </c>
      <c r="V39" s="36" t="s">
        <v>338</v>
      </c>
      <c r="W39" s="36" t="s">
        <v>338</v>
      </c>
      <c r="X39" s="36" t="s">
        <v>338</v>
      </c>
      <c r="Y39" s="36" t="s">
        <v>338</v>
      </c>
      <c r="Z39" s="36" t="s">
        <v>338</v>
      </c>
      <c r="AA39" s="36" t="s">
        <v>338</v>
      </c>
      <c r="AB39" s="36" t="s">
        <v>338</v>
      </c>
      <c r="AC39" s="36" t="s">
        <v>338</v>
      </c>
      <c r="AD39" s="36" t="s">
        <v>338</v>
      </c>
      <c r="AE39" s="36" t="s">
        <v>338</v>
      </c>
      <c r="AF39" s="36" t="s">
        <v>338</v>
      </c>
      <c r="AG39" s="36" t="s">
        <v>338</v>
      </c>
      <c r="AH39" s="36" t="s">
        <v>338</v>
      </c>
      <c r="AI39" s="36" t="s">
        <v>338</v>
      </c>
      <c r="AJ39" s="36" t="s">
        <v>338</v>
      </c>
      <c r="AK39" s="36" t="s">
        <v>338</v>
      </c>
      <c r="AL39" s="36" t="s">
        <v>338</v>
      </c>
      <c r="AM39" s="36" t="s">
        <v>338</v>
      </c>
      <c r="AN39" s="36" t="s">
        <v>338</v>
      </c>
      <c r="AO39" s="36" t="s">
        <v>338</v>
      </c>
      <c r="AP39" s="36" t="s">
        <v>338</v>
      </c>
      <c r="AQ39" s="36" t="s">
        <v>338</v>
      </c>
      <c r="AR39" s="36" t="s">
        <v>338</v>
      </c>
      <c r="AS39" s="36" t="s">
        <v>338</v>
      </c>
      <c r="AT39" s="36" t="s">
        <v>338</v>
      </c>
      <c r="AU39" s="36" t="s">
        <v>338</v>
      </c>
      <c r="AV39" s="36" t="s">
        <v>338</v>
      </c>
      <c r="AW39" s="36" t="s">
        <v>338</v>
      </c>
      <c r="AX39" s="36" t="s">
        <v>338</v>
      </c>
      <c r="AY39" s="36" t="s">
        <v>338</v>
      </c>
      <c r="AZ39" s="36" t="s">
        <v>338</v>
      </c>
      <c r="BA39" s="36" t="s">
        <v>338</v>
      </c>
      <c r="BB39" s="36" t="s">
        <v>338</v>
      </c>
      <c r="BC39" s="36" t="s">
        <v>338</v>
      </c>
      <c r="BD39" s="36" t="s">
        <v>338</v>
      </c>
      <c r="BE39" s="36" t="s">
        <v>338</v>
      </c>
      <c r="BF39" s="36" t="s">
        <v>338</v>
      </c>
      <c r="BG39" s="36" t="s">
        <v>338</v>
      </c>
      <c r="BH39" s="36" t="s">
        <v>338</v>
      </c>
      <c r="BI39" s="36" t="s">
        <v>338</v>
      </c>
      <c r="BJ39" s="36" t="s">
        <v>338</v>
      </c>
      <c r="BK39" s="36" t="s">
        <v>338</v>
      </c>
      <c r="BL39" s="36" t="s">
        <v>338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338</v>
      </c>
      <c r="E40" s="36" t="s">
        <v>338</v>
      </c>
      <c r="F40" s="36" t="s">
        <v>338</v>
      </c>
      <c r="G40" s="36" t="s">
        <v>338</v>
      </c>
      <c r="H40" s="36" t="s">
        <v>338</v>
      </c>
      <c r="I40" s="36" t="s">
        <v>338</v>
      </c>
      <c r="J40" s="36" t="s">
        <v>338</v>
      </c>
      <c r="K40" s="36" t="s">
        <v>338</v>
      </c>
      <c r="L40" s="36" t="s">
        <v>338</v>
      </c>
      <c r="M40" s="36" t="s">
        <v>338</v>
      </c>
      <c r="N40" s="36" t="s">
        <v>338</v>
      </c>
      <c r="O40" s="36" t="s">
        <v>338</v>
      </c>
      <c r="P40" s="36" t="s">
        <v>338</v>
      </c>
      <c r="Q40" s="36" t="s">
        <v>338</v>
      </c>
      <c r="R40" s="36" t="s">
        <v>338</v>
      </c>
      <c r="S40" s="36" t="s">
        <v>338</v>
      </c>
      <c r="T40" s="36" t="s">
        <v>338</v>
      </c>
      <c r="U40" s="36" t="s">
        <v>338</v>
      </c>
      <c r="V40" s="36" t="s">
        <v>338</v>
      </c>
      <c r="W40" s="36" t="s">
        <v>338</v>
      </c>
      <c r="X40" s="36" t="s">
        <v>338</v>
      </c>
      <c r="Y40" s="36" t="s">
        <v>338</v>
      </c>
      <c r="Z40" s="36" t="s">
        <v>338</v>
      </c>
      <c r="AA40" s="36" t="s">
        <v>338</v>
      </c>
      <c r="AB40" s="36" t="s">
        <v>338</v>
      </c>
      <c r="AC40" s="36" t="s">
        <v>338</v>
      </c>
      <c r="AD40" s="36" t="s">
        <v>338</v>
      </c>
      <c r="AE40" s="36" t="s">
        <v>338</v>
      </c>
      <c r="AF40" s="36" t="s">
        <v>338</v>
      </c>
      <c r="AG40" s="36" t="s">
        <v>338</v>
      </c>
      <c r="AH40" s="36" t="s">
        <v>338</v>
      </c>
      <c r="AI40" s="36" t="s">
        <v>338</v>
      </c>
      <c r="AJ40" s="36" t="s">
        <v>338</v>
      </c>
      <c r="AK40" s="36" t="s">
        <v>338</v>
      </c>
      <c r="AL40" s="36" t="s">
        <v>338</v>
      </c>
      <c r="AM40" s="36" t="s">
        <v>338</v>
      </c>
      <c r="AN40" s="36" t="s">
        <v>338</v>
      </c>
      <c r="AO40" s="36" t="s">
        <v>338</v>
      </c>
      <c r="AP40" s="36" t="s">
        <v>338</v>
      </c>
      <c r="AQ40" s="36" t="s">
        <v>338</v>
      </c>
      <c r="AR40" s="36" t="s">
        <v>338</v>
      </c>
      <c r="AS40" s="36" t="s">
        <v>338</v>
      </c>
      <c r="AT40" s="36" t="s">
        <v>338</v>
      </c>
      <c r="AU40" s="36" t="s">
        <v>338</v>
      </c>
      <c r="AV40" s="36" t="s">
        <v>338</v>
      </c>
      <c r="AW40" s="36" t="s">
        <v>338</v>
      </c>
      <c r="AX40" s="36" t="s">
        <v>338</v>
      </c>
      <c r="AY40" s="36" t="s">
        <v>338</v>
      </c>
      <c r="AZ40" s="36" t="s">
        <v>338</v>
      </c>
      <c r="BA40" s="36" t="s">
        <v>338</v>
      </c>
      <c r="BB40" s="36" t="s">
        <v>338</v>
      </c>
      <c r="BC40" s="36" t="s">
        <v>338</v>
      </c>
      <c r="BD40" s="36" t="s">
        <v>338</v>
      </c>
      <c r="BE40" s="36" t="s">
        <v>338</v>
      </c>
      <c r="BF40" s="36" t="s">
        <v>338</v>
      </c>
      <c r="BG40" s="36" t="s">
        <v>338</v>
      </c>
      <c r="BH40" s="36" t="s">
        <v>338</v>
      </c>
      <c r="BI40" s="36" t="s">
        <v>338</v>
      </c>
      <c r="BJ40" s="36" t="s">
        <v>338</v>
      </c>
      <c r="BK40" s="36" t="s">
        <v>338</v>
      </c>
      <c r="BL40" s="36" t="s">
        <v>338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338</v>
      </c>
      <c r="E41" s="36" t="s">
        <v>338</v>
      </c>
      <c r="F41" s="36" t="s">
        <v>338</v>
      </c>
      <c r="G41" s="36" t="s">
        <v>338</v>
      </c>
      <c r="H41" s="36" t="s">
        <v>338</v>
      </c>
      <c r="I41" s="36" t="s">
        <v>338</v>
      </c>
      <c r="J41" s="36" t="s">
        <v>338</v>
      </c>
      <c r="K41" s="36" t="s">
        <v>338</v>
      </c>
      <c r="L41" s="36" t="s">
        <v>338</v>
      </c>
      <c r="M41" s="36" t="s">
        <v>338</v>
      </c>
      <c r="N41" s="36" t="s">
        <v>338</v>
      </c>
      <c r="O41" s="36" t="s">
        <v>338</v>
      </c>
      <c r="P41" s="36" t="s">
        <v>338</v>
      </c>
      <c r="Q41" s="36" t="s">
        <v>338</v>
      </c>
      <c r="R41" s="36" t="s">
        <v>338</v>
      </c>
      <c r="S41" s="36" t="s">
        <v>338</v>
      </c>
      <c r="T41" s="36" t="s">
        <v>338</v>
      </c>
      <c r="U41" s="36" t="s">
        <v>338</v>
      </c>
      <c r="V41" s="36" t="s">
        <v>338</v>
      </c>
      <c r="W41" s="36" t="s">
        <v>338</v>
      </c>
      <c r="X41" s="36" t="s">
        <v>338</v>
      </c>
      <c r="Y41" s="36" t="s">
        <v>338</v>
      </c>
      <c r="Z41" s="36" t="s">
        <v>338</v>
      </c>
      <c r="AA41" s="36" t="s">
        <v>338</v>
      </c>
      <c r="AB41" s="36" t="s">
        <v>338</v>
      </c>
      <c r="AC41" s="36" t="s">
        <v>338</v>
      </c>
      <c r="AD41" s="36" t="s">
        <v>338</v>
      </c>
      <c r="AE41" s="36" t="s">
        <v>338</v>
      </c>
      <c r="AF41" s="36" t="s">
        <v>338</v>
      </c>
      <c r="AG41" s="36" t="s">
        <v>338</v>
      </c>
      <c r="AH41" s="36" t="s">
        <v>338</v>
      </c>
      <c r="AI41" s="36" t="s">
        <v>338</v>
      </c>
      <c r="AJ41" s="36" t="s">
        <v>338</v>
      </c>
      <c r="AK41" s="36" t="s">
        <v>338</v>
      </c>
      <c r="AL41" s="36" t="s">
        <v>338</v>
      </c>
      <c r="AM41" s="36" t="s">
        <v>338</v>
      </c>
      <c r="AN41" s="36" t="s">
        <v>338</v>
      </c>
      <c r="AO41" s="36" t="s">
        <v>338</v>
      </c>
      <c r="AP41" s="36" t="s">
        <v>338</v>
      </c>
      <c r="AQ41" s="36" t="s">
        <v>338</v>
      </c>
      <c r="AR41" s="36" t="s">
        <v>338</v>
      </c>
      <c r="AS41" s="36" t="s">
        <v>338</v>
      </c>
      <c r="AT41" s="36" t="s">
        <v>338</v>
      </c>
      <c r="AU41" s="36" t="s">
        <v>338</v>
      </c>
      <c r="AV41" s="36" t="s">
        <v>338</v>
      </c>
      <c r="AW41" s="36" t="s">
        <v>338</v>
      </c>
      <c r="AX41" s="36" t="s">
        <v>338</v>
      </c>
      <c r="AY41" s="36" t="s">
        <v>338</v>
      </c>
      <c r="AZ41" s="36" t="s">
        <v>338</v>
      </c>
      <c r="BA41" s="36" t="s">
        <v>338</v>
      </c>
      <c r="BB41" s="36" t="s">
        <v>338</v>
      </c>
      <c r="BC41" s="36" t="s">
        <v>338</v>
      </c>
      <c r="BD41" s="36" t="s">
        <v>338</v>
      </c>
      <c r="BE41" s="36" t="s">
        <v>338</v>
      </c>
      <c r="BF41" s="36" t="s">
        <v>338</v>
      </c>
      <c r="BG41" s="36" t="s">
        <v>338</v>
      </c>
      <c r="BH41" s="36" t="s">
        <v>338</v>
      </c>
      <c r="BI41" s="36" t="s">
        <v>338</v>
      </c>
      <c r="BJ41" s="36" t="s">
        <v>338</v>
      </c>
      <c r="BK41" s="36" t="s">
        <v>338</v>
      </c>
      <c r="BL41" s="36" t="s">
        <v>338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338</v>
      </c>
      <c r="E42" s="36" t="s">
        <v>338</v>
      </c>
      <c r="F42" s="36" t="s">
        <v>338</v>
      </c>
      <c r="G42" s="36" t="s">
        <v>338</v>
      </c>
      <c r="H42" s="36" t="s">
        <v>338</v>
      </c>
      <c r="I42" s="36" t="s">
        <v>338</v>
      </c>
      <c r="J42" s="36" t="s">
        <v>338</v>
      </c>
      <c r="K42" s="36" t="s">
        <v>338</v>
      </c>
      <c r="L42" s="36" t="s">
        <v>338</v>
      </c>
      <c r="M42" s="36" t="s">
        <v>338</v>
      </c>
      <c r="N42" s="36" t="s">
        <v>338</v>
      </c>
      <c r="O42" s="36" t="s">
        <v>338</v>
      </c>
      <c r="P42" s="36" t="s">
        <v>338</v>
      </c>
      <c r="Q42" s="36" t="s">
        <v>338</v>
      </c>
      <c r="R42" s="36" t="s">
        <v>338</v>
      </c>
      <c r="S42" s="36" t="s">
        <v>338</v>
      </c>
      <c r="T42" s="36" t="s">
        <v>338</v>
      </c>
      <c r="U42" s="36" t="s">
        <v>338</v>
      </c>
      <c r="V42" s="36" t="s">
        <v>338</v>
      </c>
      <c r="W42" s="36" t="s">
        <v>338</v>
      </c>
      <c r="X42" s="36" t="s">
        <v>338</v>
      </c>
      <c r="Y42" s="36" t="s">
        <v>338</v>
      </c>
      <c r="Z42" s="36" t="s">
        <v>338</v>
      </c>
      <c r="AA42" s="36" t="s">
        <v>338</v>
      </c>
      <c r="AB42" s="36" t="s">
        <v>338</v>
      </c>
      <c r="AC42" s="36" t="s">
        <v>338</v>
      </c>
      <c r="AD42" s="36" t="s">
        <v>338</v>
      </c>
      <c r="AE42" s="36" t="s">
        <v>338</v>
      </c>
      <c r="AF42" s="36" t="s">
        <v>338</v>
      </c>
      <c r="AG42" s="36" t="s">
        <v>338</v>
      </c>
      <c r="AH42" s="36" t="s">
        <v>338</v>
      </c>
      <c r="AI42" s="36" t="s">
        <v>338</v>
      </c>
      <c r="AJ42" s="36" t="s">
        <v>338</v>
      </c>
      <c r="AK42" s="36" t="s">
        <v>338</v>
      </c>
      <c r="AL42" s="36" t="s">
        <v>338</v>
      </c>
      <c r="AM42" s="36" t="s">
        <v>338</v>
      </c>
      <c r="AN42" s="36" t="s">
        <v>338</v>
      </c>
      <c r="AO42" s="36" t="s">
        <v>338</v>
      </c>
      <c r="AP42" s="36" t="s">
        <v>338</v>
      </c>
      <c r="AQ42" s="36" t="s">
        <v>338</v>
      </c>
      <c r="AR42" s="36" t="s">
        <v>338</v>
      </c>
      <c r="AS42" s="36" t="s">
        <v>338</v>
      </c>
      <c r="AT42" s="36" t="s">
        <v>338</v>
      </c>
      <c r="AU42" s="36" t="s">
        <v>338</v>
      </c>
      <c r="AV42" s="36" t="s">
        <v>338</v>
      </c>
      <c r="AW42" s="36" t="s">
        <v>338</v>
      </c>
      <c r="AX42" s="36" t="s">
        <v>338</v>
      </c>
      <c r="AY42" s="36" t="s">
        <v>338</v>
      </c>
      <c r="AZ42" s="36" t="s">
        <v>338</v>
      </c>
      <c r="BA42" s="36" t="s">
        <v>338</v>
      </c>
      <c r="BB42" s="36" t="s">
        <v>338</v>
      </c>
      <c r="BC42" s="36" t="s">
        <v>338</v>
      </c>
      <c r="BD42" s="36" t="s">
        <v>338</v>
      </c>
      <c r="BE42" s="36" t="s">
        <v>338</v>
      </c>
      <c r="BF42" s="36" t="s">
        <v>338</v>
      </c>
      <c r="BG42" s="36" t="s">
        <v>338</v>
      </c>
      <c r="BH42" s="36" t="s">
        <v>338</v>
      </c>
      <c r="BI42" s="36" t="s">
        <v>338</v>
      </c>
      <c r="BJ42" s="36" t="s">
        <v>338</v>
      </c>
      <c r="BK42" s="36" t="s">
        <v>338</v>
      </c>
      <c r="BL42" s="36" t="s">
        <v>338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338</v>
      </c>
      <c r="E43" s="36" t="s">
        <v>338</v>
      </c>
      <c r="F43" s="36" t="s">
        <v>338</v>
      </c>
      <c r="G43" s="36" t="s">
        <v>338</v>
      </c>
      <c r="H43" s="36" t="s">
        <v>338</v>
      </c>
      <c r="I43" s="36" t="s">
        <v>338</v>
      </c>
      <c r="J43" s="36" t="s">
        <v>338</v>
      </c>
      <c r="K43" s="36" t="s">
        <v>338</v>
      </c>
      <c r="L43" s="36" t="s">
        <v>338</v>
      </c>
      <c r="M43" s="36" t="s">
        <v>338</v>
      </c>
      <c r="N43" s="36" t="s">
        <v>338</v>
      </c>
      <c r="O43" s="36" t="s">
        <v>338</v>
      </c>
      <c r="P43" s="36" t="s">
        <v>338</v>
      </c>
      <c r="Q43" s="36" t="s">
        <v>338</v>
      </c>
      <c r="R43" s="36" t="s">
        <v>338</v>
      </c>
      <c r="S43" s="36" t="s">
        <v>338</v>
      </c>
      <c r="T43" s="36" t="s">
        <v>338</v>
      </c>
      <c r="U43" s="36" t="s">
        <v>338</v>
      </c>
      <c r="V43" s="36" t="s">
        <v>338</v>
      </c>
      <c r="W43" s="36" t="s">
        <v>338</v>
      </c>
      <c r="X43" s="36" t="s">
        <v>338</v>
      </c>
      <c r="Y43" s="36" t="s">
        <v>338</v>
      </c>
      <c r="Z43" s="36" t="s">
        <v>338</v>
      </c>
      <c r="AA43" s="36" t="s">
        <v>338</v>
      </c>
      <c r="AB43" s="36" t="s">
        <v>338</v>
      </c>
      <c r="AC43" s="36" t="s">
        <v>338</v>
      </c>
      <c r="AD43" s="36" t="s">
        <v>338</v>
      </c>
      <c r="AE43" s="36" t="s">
        <v>338</v>
      </c>
      <c r="AF43" s="36" t="s">
        <v>338</v>
      </c>
      <c r="AG43" s="36" t="s">
        <v>338</v>
      </c>
      <c r="AH43" s="36" t="s">
        <v>338</v>
      </c>
      <c r="AI43" s="36" t="s">
        <v>338</v>
      </c>
      <c r="AJ43" s="36" t="s">
        <v>338</v>
      </c>
      <c r="AK43" s="36" t="s">
        <v>338</v>
      </c>
      <c r="AL43" s="36" t="s">
        <v>338</v>
      </c>
      <c r="AM43" s="36" t="s">
        <v>338</v>
      </c>
      <c r="AN43" s="36" t="s">
        <v>338</v>
      </c>
      <c r="AO43" s="36" t="s">
        <v>338</v>
      </c>
      <c r="AP43" s="36" t="s">
        <v>338</v>
      </c>
      <c r="AQ43" s="36" t="s">
        <v>338</v>
      </c>
      <c r="AR43" s="36" t="s">
        <v>338</v>
      </c>
      <c r="AS43" s="36" t="s">
        <v>338</v>
      </c>
      <c r="AT43" s="36" t="s">
        <v>338</v>
      </c>
      <c r="AU43" s="36" t="s">
        <v>338</v>
      </c>
      <c r="AV43" s="36" t="s">
        <v>338</v>
      </c>
      <c r="AW43" s="36" t="s">
        <v>338</v>
      </c>
      <c r="AX43" s="36" t="s">
        <v>338</v>
      </c>
      <c r="AY43" s="36" t="s">
        <v>338</v>
      </c>
      <c r="AZ43" s="36" t="s">
        <v>338</v>
      </c>
      <c r="BA43" s="36" t="s">
        <v>338</v>
      </c>
      <c r="BB43" s="36" t="s">
        <v>338</v>
      </c>
      <c r="BC43" s="36" t="s">
        <v>338</v>
      </c>
      <c r="BD43" s="36" t="s">
        <v>338</v>
      </c>
      <c r="BE43" s="36" t="s">
        <v>338</v>
      </c>
      <c r="BF43" s="36" t="s">
        <v>338</v>
      </c>
      <c r="BG43" s="36" t="s">
        <v>338</v>
      </c>
      <c r="BH43" s="36" t="s">
        <v>338</v>
      </c>
      <c r="BI43" s="36" t="s">
        <v>338</v>
      </c>
      <c r="BJ43" s="36" t="s">
        <v>338</v>
      </c>
      <c r="BK43" s="36" t="s">
        <v>338</v>
      </c>
      <c r="BL43" s="36" t="s">
        <v>338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338</v>
      </c>
      <c r="E44" s="36" t="s">
        <v>338</v>
      </c>
      <c r="F44" s="36" t="s">
        <v>338</v>
      </c>
      <c r="G44" s="36" t="s">
        <v>338</v>
      </c>
      <c r="H44" s="36" t="s">
        <v>338</v>
      </c>
      <c r="I44" s="36" t="s">
        <v>338</v>
      </c>
      <c r="J44" s="36" t="s">
        <v>338</v>
      </c>
      <c r="K44" s="36" t="s">
        <v>338</v>
      </c>
      <c r="L44" s="36" t="s">
        <v>338</v>
      </c>
      <c r="M44" s="36" t="s">
        <v>338</v>
      </c>
      <c r="N44" s="36" t="s">
        <v>338</v>
      </c>
      <c r="O44" s="36" t="s">
        <v>338</v>
      </c>
      <c r="P44" s="36" t="s">
        <v>338</v>
      </c>
      <c r="Q44" s="36" t="s">
        <v>338</v>
      </c>
      <c r="R44" s="36" t="s">
        <v>338</v>
      </c>
      <c r="S44" s="36" t="s">
        <v>338</v>
      </c>
      <c r="T44" s="36" t="s">
        <v>338</v>
      </c>
      <c r="U44" s="36" t="s">
        <v>338</v>
      </c>
      <c r="V44" s="36" t="s">
        <v>338</v>
      </c>
      <c r="W44" s="36" t="s">
        <v>338</v>
      </c>
      <c r="X44" s="36" t="s">
        <v>338</v>
      </c>
      <c r="Y44" s="36" t="s">
        <v>338</v>
      </c>
      <c r="Z44" s="36" t="s">
        <v>338</v>
      </c>
      <c r="AA44" s="36" t="s">
        <v>338</v>
      </c>
      <c r="AB44" s="36" t="s">
        <v>338</v>
      </c>
      <c r="AC44" s="36" t="s">
        <v>338</v>
      </c>
      <c r="AD44" s="36" t="s">
        <v>338</v>
      </c>
      <c r="AE44" s="36" t="s">
        <v>338</v>
      </c>
      <c r="AF44" s="36" t="s">
        <v>338</v>
      </c>
      <c r="AG44" s="36" t="s">
        <v>338</v>
      </c>
      <c r="AH44" s="36" t="s">
        <v>338</v>
      </c>
      <c r="AI44" s="36" t="s">
        <v>338</v>
      </c>
      <c r="AJ44" s="36" t="s">
        <v>338</v>
      </c>
      <c r="AK44" s="36" t="s">
        <v>338</v>
      </c>
      <c r="AL44" s="36" t="s">
        <v>338</v>
      </c>
      <c r="AM44" s="36" t="s">
        <v>338</v>
      </c>
      <c r="AN44" s="36" t="s">
        <v>338</v>
      </c>
      <c r="AO44" s="36" t="s">
        <v>338</v>
      </c>
      <c r="AP44" s="36" t="s">
        <v>338</v>
      </c>
      <c r="AQ44" s="36" t="s">
        <v>338</v>
      </c>
      <c r="AR44" s="36" t="s">
        <v>338</v>
      </c>
      <c r="AS44" s="36" t="s">
        <v>338</v>
      </c>
      <c r="AT44" s="36" t="s">
        <v>338</v>
      </c>
      <c r="AU44" s="36" t="s">
        <v>338</v>
      </c>
      <c r="AV44" s="36" t="s">
        <v>338</v>
      </c>
      <c r="AW44" s="36" t="s">
        <v>338</v>
      </c>
      <c r="AX44" s="36" t="s">
        <v>338</v>
      </c>
      <c r="AY44" s="36" t="s">
        <v>338</v>
      </c>
      <c r="AZ44" s="36" t="s">
        <v>338</v>
      </c>
      <c r="BA44" s="36" t="s">
        <v>338</v>
      </c>
      <c r="BB44" s="36" t="s">
        <v>338</v>
      </c>
      <c r="BC44" s="36" t="s">
        <v>338</v>
      </c>
      <c r="BD44" s="36" t="s">
        <v>338</v>
      </c>
      <c r="BE44" s="36" t="s">
        <v>338</v>
      </c>
      <c r="BF44" s="36" t="s">
        <v>338</v>
      </c>
      <c r="BG44" s="36" t="s">
        <v>338</v>
      </c>
      <c r="BH44" s="36" t="s">
        <v>338</v>
      </c>
      <c r="BI44" s="36" t="s">
        <v>338</v>
      </c>
      <c r="BJ44" s="36" t="s">
        <v>338</v>
      </c>
      <c r="BK44" s="36" t="s">
        <v>338</v>
      </c>
      <c r="BL44" s="36" t="s">
        <v>338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338</v>
      </c>
      <c r="E45" s="36" t="s">
        <v>338</v>
      </c>
      <c r="F45" s="36" t="s">
        <v>338</v>
      </c>
      <c r="G45" s="36" t="s">
        <v>338</v>
      </c>
      <c r="H45" s="36" t="s">
        <v>338</v>
      </c>
      <c r="I45" s="36" t="s">
        <v>338</v>
      </c>
      <c r="J45" s="36" t="s">
        <v>338</v>
      </c>
      <c r="K45" s="36" t="s">
        <v>338</v>
      </c>
      <c r="L45" s="36" t="s">
        <v>338</v>
      </c>
      <c r="M45" s="36" t="s">
        <v>338</v>
      </c>
      <c r="N45" s="36" t="s">
        <v>338</v>
      </c>
      <c r="O45" s="36" t="s">
        <v>338</v>
      </c>
      <c r="P45" s="36" t="s">
        <v>338</v>
      </c>
      <c r="Q45" s="36" t="s">
        <v>338</v>
      </c>
      <c r="R45" s="36" t="s">
        <v>338</v>
      </c>
      <c r="S45" s="36" t="s">
        <v>338</v>
      </c>
      <c r="T45" s="36" t="s">
        <v>338</v>
      </c>
      <c r="U45" s="36" t="s">
        <v>338</v>
      </c>
      <c r="V45" s="36" t="s">
        <v>338</v>
      </c>
      <c r="W45" s="36" t="s">
        <v>338</v>
      </c>
      <c r="X45" s="36" t="s">
        <v>338</v>
      </c>
      <c r="Y45" s="36" t="s">
        <v>338</v>
      </c>
      <c r="Z45" s="36" t="s">
        <v>338</v>
      </c>
      <c r="AA45" s="36" t="s">
        <v>338</v>
      </c>
      <c r="AB45" s="36" t="s">
        <v>338</v>
      </c>
      <c r="AC45" s="36" t="s">
        <v>338</v>
      </c>
      <c r="AD45" s="36" t="s">
        <v>338</v>
      </c>
      <c r="AE45" s="36" t="s">
        <v>338</v>
      </c>
      <c r="AF45" s="36" t="s">
        <v>338</v>
      </c>
      <c r="AG45" s="36" t="s">
        <v>338</v>
      </c>
      <c r="AH45" s="36" t="s">
        <v>338</v>
      </c>
      <c r="AI45" s="36" t="s">
        <v>338</v>
      </c>
      <c r="AJ45" s="36" t="s">
        <v>338</v>
      </c>
      <c r="AK45" s="36" t="s">
        <v>338</v>
      </c>
      <c r="AL45" s="36" t="s">
        <v>338</v>
      </c>
      <c r="AM45" s="36" t="s">
        <v>338</v>
      </c>
      <c r="AN45" s="36" t="s">
        <v>338</v>
      </c>
      <c r="AO45" s="36" t="s">
        <v>338</v>
      </c>
      <c r="AP45" s="36" t="s">
        <v>338</v>
      </c>
      <c r="AQ45" s="36" t="s">
        <v>338</v>
      </c>
      <c r="AR45" s="36" t="s">
        <v>338</v>
      </c>
      <c r="AS45" s="36" t="s">
        <v>338</v>
      </c>
      <c r="AT45" s="36" t="s">
        <v>338</v>
      </c>
      <c r="AU45" s="36" t="s">
        <v>338</v>
      </c>
      <c r="AV45" s="36" t="s">
        <v>338</v>
      </c>
      <c r="AW45" s="36" t="s">
        <v>338</v>
      </c>
      <c r="AX45" s="36" t="s">
        <v>338</v>
      </c>
      <c r="AY45" s="36" t="s">
        <v>338</v>
      </c>
      <c r="AZ45" s="36" t="s">
        <v>338</v>
      </c>
      <c r="BA45" s="36" t="s">
        <v>338</v>
      </c>
      <c r="BB45" s="36" t="s">
        <v>338</v>
      </c>
      <c r="BC45" s="36" t="s">
        <v>338</v>
      </c>
      <c r="BD45" s="36" t="s">
        <v>338</v>
      </c>
      <c r="BE45" s="36" t="s">
        <v>338</v>
      </c>
      <c r="BF45" s="36" t="s">
        <v>338</v>
      </c>
      <c r="BG45" s="36" t="s">
        <v>338</v>
      </c>
      <c r="BH45" s="36" t="s">
        <v>338</v>
      </c>
      <c r="BI45" s="36" t="s">
        <v>338</v>
      </c>
      <c r="BJ45" s="36" t="s">
        <v>338</v>
      </c>
      <c r="BK45" s="36" t="s">
        <v>338</v>
      </c>
      <c r="BL45" s="36" t="s">
        <v>338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338</v>
      </c>
      <c r="E46" s="36" t="s">
        <v>338</v>
      </c>
      <c r="F46" s="36" t="s">
        <v>338</v>
      </c>
      <c r="G46" s="36" t="s">
        <v>338</v>
      </c>
      <c r="H46" s="36" t="s">
        <v>338</v>
      </c>
      <c r="I46" s="36" t="s">
        <v>338</v>
      </c>
      <c r="J46" s="36" t="s">
        <v>338</v>
      </c>
      <c r="K46" s="36" t="s">
        <v>338</v>
      </c>
      <c r="L46" s="36" t="s">
        <v>338</v>
      </c>
      <c r="M46" s="36" t="s">
        <v>338</v>
      </c>
      <c r="N46" s="36" t="s">
        <v>338</v>
      </c>
      <c r="O46" s="36" t="s">
        <v>338</v>
      </c>
      <c r="P46" s="36" t="s">
        <v>338</v>
      </c>
      <c r="Q46" s="36" t="s">
        <v>338</v>
      </c>
      <c r="R46" s="36" t="s">
        <v>338</v>
      </c>
      <c r="S46" s="36" t="s">
        <v>338</v>
      </c>
      <c r="T46" s="36" t="s">
        <v>338</v>
      </c>
      <c r="U46" s="36" t="s">
        <v>338</v>
      </c>
      <c r="V46" s="36" t="s">
        <v>338</v>
      </c>
      <c r="W46" s="36" t="s">
        <v>338</v>
      </c>
      <c r="X46" s="36" t="s">
        <v>338</v>
      </c>
      <c r="Y46" s="36" t="s">
        <v>338</v>
      </c>
      <c r="Z46" s="36" t="s">
        <v>338</v>
      </c>
      <c r="AA46" s="36" t="s">
        <v>338</v>
      </c>
      <c r="AB46" s="36" t="s">
        <v>338</v>
      </c>
      <c r="AC46" s="36" t="s">
        <v>338</v>
      </c>
      <c r="AD46" s="36" t="s">
        <v>338</v>
      </c>
      <c r="AE46" s="36" t="s">
        <v>338</v>
      </c>
      <c r="AF46" s="36" t="s">
        <v>338</v>
      </c>
      <c r="AG46" s="36" t="s">
        <v>338</v>
      </c>
      <c r="AH46" s="36" t="s">
        <v>338</v>
      </c>
      <c r="AI46" s="36" t="s">
        <v>338</v>
      </c>
      <c r="AJ46" s="36" t="s">
        <v>338</v>
      </c>
      <c r="AK46" s="36" t="s">
        <v>338</v>
      </c>
      <c r="AL46" s="36" t="s">
        <v>338</v>
      </c>
      <c r="AM46" s="36" t="s">
        <v>338</v>
      </c>
      <c r="AN46" s="36" t="s">
        <v>338</v>
      </c>
      <c r="AO46" s="36" t="s">
        <v>338</v>
      </c>
      <c r="AP46" s="36" t="s">
        <v>338</v>
      </c>
      <c r="AQ46" s="36" t="s">
        <v>338</v>
      </c>
      <c r="AR46" s="36" t="s">
        <v>338</v>
      </c>
      <c r="AS46" s="36" t="s">
        <v>338</v>
      </c>
      <c r="AT46" s="36" t="s">
        <v>338</v>
      </c>
      <c r="AU46" s="36" t="s">
        <v>338</v>
      </c>
      <c r="AV46" s="36" t="s">
        <v>338</v>
      </c>
      <c r="AW46" s="36" t="s">
        <v>338</v>
      </c>
      <c r="AX46" s="36" t="s">
        <v>338</v>
      </c>
      <c r="AY46" s="36" t="s">
        <v>338</v>
      </c>
      <c r="AZ46" s="36" t="s">
        <v>338</v>
      </c>
      <c r="BA46" s="36" t="s">
        <v>338</v>
      </c>
      <c r="BB46" s="36" t="s">
        <v>338</v>
      </c>
      <c r="BC46" s="36" t="s">
        <v>338</v>
      </c>
      <c r="BD46" s="36" t="s">
        <v>338</v>
      </c>
      <c r="BE46" s="36" t="s">
        <v>338</v>
      </c>
      <c r="BF46" s="36" t="s">
        <v>338</v>
      </c>
      <c r="BG46" s="36" t="s">
        <v>338</v>
      </c>
      <c r="BH46" s="36" t="s">
        <v>338</v>
      </c>
      <c r="BI46" s="36" t="s">
        <v>338</v>
      </c>
      <c r="BJ46" s="36" t="s">
        <v>338</v>
      </c>
      <c r="BK46" s="36" t="s">
        <v>338</v>
      </c>
      <c r="BL46" s="36" t="s">
        <v>338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338</v>
      </c>
      <c r="E47" s="36" t="s">
        <v>338</v>
      </c>
      <c r="F47" s="36" t="s">
        <v>338</v>
      </c>
      <c r="G47" s="36" t="s">
        <v>338</v>
      </c>
      <c r="H47" s="36" t="s">
        <v>338</v>
      </c>
      <c r="I47" s="36" t="s">
        <v>338</v>
      </c>
      <c r="J47" s="36" t="s">
        <v>338</v>
      </c>
      <c r="K47" s="36" t="s">
        <v>338</v>
      </c>
      <c r="L47" s="36" t="s">
        <v>338</v>
      </c>
      <c r="M47" s="36" t="s">
        <v>338</v>
      </c>
      <c r="N47" s="36" t="s">
        <v>338</v>
      </c>
      <c r="O47" s="36" t="s">
        <v>338</v>
      </c>
      <c r="P47" s="36" t="s">
        <v>338</v>
      </c>
      <c r="Q47" s="36" t="s">
        <v>338</v>
      </c>
      <c r="R47" s="36" t="s">
        <v>338</v>
      </c>
      <c r="S47" s="36" t="s">
        <v>338</v>
      </c>
      <c r="T47" s="36" t="s">
        <v>338</v>
      </c>
      <c r="U47" s="36" t="s">
        <v>338</v>
      </c>
      <c r="V47" s="36" t="s">
        <v>338</v>
      </c>
      <c r="W47" s="36" t="s">
        <v>338</v>
      </c>
      <c r="X47" s="36" t="s">
        <v>338</v>
      </c>
      <c r="Y47" s="36" t="s">
        <v>338</v>
      </c>
      <c r="Z47" s="36" t="s">
        <v>338</v>
      </c>
      <c r="AA47" s="36" t="s">
        <v>338</v>
      </c>
      <c r="AB47" s="36" t="s">
        <v>338</v>
      </c>
      <c r="AC47" s="36" t="s">
        <v>338</v>
      </c>
      <c r="AD47" s="36" t="s">
        <v>338</v>
      </c>
      <c r="AE47" s="36" t="s">
        <v>338</v>
      </c>
      <c r="AF47" s="36" t="s">
        <v>338</v>
      </c>
      <c r="AG47" s="36" t="s">
        <v>338</v>
      </c>
      <c r="AH47" s="36" t="s">
        <v>338</v>
      </c>
      <c r="AI47" s="36" t="s">
        <v>338</v>
      </c>
      <c r="AJ47" s="36" t="s">
        <v>338</v>
      </c>
      <c r="AK47" s="36" t="s">
        <v>338</v>
      </c>
      <c r="AL47" s="36" t="s">
        <v>338</v>
      </c>
      <c r="AM47" s="36" t="s">
        <v>338</v>
      </c>
      <c r="AN47" s="36" t="s">
        <v>338</v>
      </c>
      <c r="AO47" s="36" t="s">
        <v>338</v>
      </c>
      <c r="AP47" s="36" t="s">
        <v>338</v>
      </c>
      <c r="AQ47" s="36" t="s">
        <v>338</v>
      </c>
      <c r="AR47" s="36" t="s">
        <v>338</v>
      </c>
      <c r="AS47" s="36" t="s">
        <v>338</v>
      </c>
      <c r="AT47" s="36" t="s">
        <v>338</v>
      </c>
      <c r="AU47" s="36" t="s">
        <v>338</v>
      </c>
      <c r="AV47" s="36" t="s">
        <v>338</v>
      </c>
      <c r="AW47" s="36" t="s">
        <v>338</v>
      </c>
      <c r="AX47" s="36" t="s">
        <v>338</v>
      </c>
      <c r="AY47" s="36" t="s">
        <v>338</v>
      </c>
      <c r="AZ47" s="36" t="s">
        <v>338</v>
      </c>
      <c r="BA47" s="36" t="s">
        <v>338</v>
      </c>
      <c r="BB47" s="36" t="s">
        <v>338</v>
      </c>
      <c r="BC47" s="36" t="s">
        <v>338</v>
      </c>
      <c r="BD47" s="36" t="s">
        <v>338</v>
      </c>
      <c r="BE47" s="36" t="s">
        <v>338</v>
      </c>
      <c r="BF47" s="36" t="s">
        <v>338</v>
      </c>
      <c r="BG47" s="36" t="s">
        <v>338</v>
      </c>
      <c r="BH47" s="36" t="s">
        <v>338</v>
      </c>
      <c r="BI47" s="36" t="s">
        <v>338</v>
      </c>
      <c r="BJ47" s="36" t="s">
        <v>338</v>
      </c>
      <c r="BK47" s="36" t="s">
        <v>338</v>
      </c>
      <c r="BL47" s="36" t="s">
        <v>338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338</v>
      </c>
      <c r="E48" s="36" t="s">
        <v>338</v>
      </c>
      <c r="F48" s="36" t="s">
        <v>338</v>
      </c>
      <c r="G48" s="36" t="s">
        <v>338</v>
      </c>
      <c r="H48" s="36" t="s">
        <v>338</v>
      </c>
      <c r="I48" s="36" t="s">
        <v>338</v>
      </c>
      <c r="J48" s="36" t="s">
        <v>338</v>
      </c>
      <c r="K48" s="36" t="s">
        <v>338</v>
      </c>
      <c r="L48" s="36" t="s">
        <v>338</v>
      </c>
      <c r="M48" s="36" t="s">
        <v>338</v>
      </c>
      <c r="N48" s="36" t="s">
        <v>338</v>
      </c>
      <c r="O48" s="36" t="s">
        <v>338</v>
      </c>
      <c r="P48" s="36" t="s">
        <v>338</v>
      </c>
      <c r="Q48" s="36" t="s">
        <v>338</v>
      </c>
      <c r="R48" s="36" t="s">
        <v>338</v>
      </c>
      <c r="S48" s="36" t="s">
        <v>338</v>
      </c>
      <c r="T48" s="36" t="s">
        <v>338</v>
      </c>
      <c r="U48" s="36" t="s">
        <v>338</v>
      </c>
      <c r="V48" s="36" t="s">
        <v>338</v>
      </c>
      <c r="W48" s="36" t="s">
        <v>338</v>
      </c>
      <c r="X48" s="36" t="s">
        <v>338</v>
      </c>
      <c r="Y48" s="36" t="s">
        <v>338</v>
      </c>
      <c r="Z48" s="36" t="s">
        <v>338</v>
      </c>
      <c r="AA48" s="36" t="s">
        <v>338</v>
      </c>
      <c r="AB48" s="36" t="s">
        <v>338</v>
      </c>
      <c r="AC48" s="36" t="s">
        <v>338</v>
      </c>
      <c r="AD48" s="36" t="s">
        <v>338</v>
      </c>
      <c r="AE48" s="36" t="s">
        <v>338</v>
      </c>
      <c r="AF48" s="36" t="s">
        <v>338</v>
      </c>
      <c r="AG48" s="36" t="s">
        <v>338</v>
      </c>
      <c r="AH48" s="36" t="s">
        <v>338</v>
      </c>
      <c r="AI48" s="36" t="s">
        <v>338</v>
      </c>
      <c r="AJ48" s="36" t="s">
        <v>338</v>
      </c>
      <c r="AK48" s="36" t="s">
        <v>338</v>
      </c>
      <c r="AL48" s="36" t="s">
        <v>338</v>
      </c>
      <c r="AM48" s="36" t="s">
        <v>338</v>
      </c>
      <c r="AN48" s="36" t="s">
        <v>338</v>
      </c>
      <c r="AO48" s="36" t="s">
        <v>338</v>
      </c>
      <c r="AP48" s="36" t="s">
        <v>338</v>
      </c>
      <c r="AQ48" s="36" t="s">
        <v>338</v>
      </c>
      <c r="AR48" s="36" t="s">
        <v>338</v>
      </c>
      <c r="AS48" s="36" t="s">
        <v>338</v>
      </c>
      <c r="AT48" s="36" t="s">
        <v>338</v>
      </c>
      <c r="AU48" s="36" t="s">
        <v>338</v>
      </c>
      <c r="AV48" s="36" t="s">
        <v>338</v>
      </c>
      <c r="AW48" s="36" t="s">
        <v>338</v>
      </c>
      <c r="AX48" s="36" t="s">
        <v>338</v>
      </c>
      <c r="AY48" s="36" t="s">
        <v>338</v>
      </c>
      <c r="AZ48" s="36" t="s">
        <v>338</v>
      </c>
      <c r="BA48" s="36" t="s">
        <v>338</v>
      </c>
      <c r="BB48" s="36" t="s">
        <v>338</v>
      </c>
      <c r="BC48" s="36" t="s">
        <v>338</v>
      </c>
      <c r="BD48" s="36" t="s">
        <v>338</v>
      </c>
      <c r="BE48" s="36" t="s">
        <v>338</v>
      </c>
      <c r="BF48" s="36" t="s">
        <v>338</v>
      </c>
      <c r="BG48" s="36" t="s">
        <v>338</v>
      </c>
      <c r="BH48" s="36" t="s">
        <v>338</v>
      </c>
      <c r="BI48" s="36" t="s">
        <v>338</v>
      </c>
      <c r="BJ48" s="36" t="s">
        <v>338</v>
      </c>
      <c r="BK48" s="36" t="s">
        <v>338</v>
      </c>
      <c r="BL48" s="36" t="s">
        <v>338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338</v>
      </c>
      <c r="E49" s="36" t="s">
        <v>338</v>
      </c>
      <c r="F49" s="36" t="s">
        <v>338</v>
      </c>
      <c r="G49" s="36" t="s">
        <v>338</v>
      </c>
      <c r="H49" s="36" t="s">
        <v>338</v>
      </c>
      <c r="I49" s="36" t="s">
        <v>338</v>
      </c>
      <c r="J49" s="36" t="s">
        <v>338</v>
      </c>
      <c r="K49" s="36" t="s">
        <v>338</v>
      </c>
      <c r="L49" s="36" t="s">
        <v>338</v>
      </c>
      <c r="M49" s="36" t="s">
        <v>338</v>
      </c>
      <c r="N49" s="36" t="s">
        <v>338</v>
      </c>
      <c r="O49" s="36" t="s">
        <v>338</v>
      </c>
      <c r="P49" s="36" t="s">
        <v>338</v>
      </c>
      <c r="Q49" s="36" t="s">
        <v>338</v>
      </c>
      <c r="R49" s="36" t="s">
        <v>338</v>
      </c>
      <c r="S49" s="36" t="s">
        <v>338</v>
      </c>
      <c r="T49" s="36" t="s">
        <v>338</v>
      </c>
      <c r="U49" s="36" t="s">
        <v>338</v>
      </c>
      <c r="V49" s="36" t="s">
        <v>338</v>
      </c>
      <c r="W49" s="36" t="s">
        <v>338</v>
      </c>
      <c r="X49" s="36" t="s">
        <v>338</v>
      </c>
      <c r="Y49" s="36" t="s">
        <v>338</v>
      </c>
      <c r="Z49" s="36" t="s">
        <v>338</v>
      </c>
      <c r="AA49" s="36" t="s">
        <v>338</v>
      </c>
      <c r="AB49" s="36" t="s">
        <v>338</v>
      </c>
      <c r="AC49" s="36" t="s">
        <v>338</v>
      </c>
      <c r="AD49" s="36" t="s">
        <v>338</v>
      </c>
      <c r="AE49" s="36" t="s">
        <v>338</v>
      </c>
      <c r="AF49" s="36" t="s">
        <v>338</v>
      </c>
      <c r="AG49" s="36" t="s">
        <v>338</v>
      </c>
      <c r="AH49" s="36" t="s">
        <v>338</v>
      </c>
      <c r="AI49" s="36" t="s">
        <v>338</v>
      </c>
      <c r="AJ49" s="36" t="s">
        <v>338</v>
      </c>
      <c r="AK49" s="36" t="s">
        <v>338</v>
      </c>
      <c r="AL49" s="36" t="s">
        <v>338</v>
      </c>
      <c r="AM49" s="36" t="s">
        <v>338</v>
      </c>
      <c r="AN49" s="36" t="s">
        <v>338</v>
      </c>
      <c r="AO49" s="36" t="s">
        <v>338</v>
      </c>
      <c r="AP49" s="36" t="s">
        <v>338</v>
      </c>
      <c r="AQ49" s="36" t="s">
        <v>338</v>
      </c>
      <c r="AR49" s="36" t="s">
        <v>338</v>
      </c>
      <c r="AS49" s="36" t="s">
        <v>338</v>
      </c>
      <c r="AT49" s="36" t="s">
        <v>338</v>
      </c>
      <c r="AU49" s="36" t="s">
        <v>338</v>
      </c>
      <c r="AV49" s="36" t="s">
        <v>338</v>
      </c>
      <c r="AW49" s="36" t="s">
        <v>338</v>
      </c>
      <c r="AX49" s="36" t="s">
        <v>338</v>
      </c>
      <c r="AY49" s="36" t="s">
        <v>338</v>
      </c>
      <c r="AZ49" s="36" t="s">
        <v>338</v>
      </c>
      <c r="BA49" s="36" t="s">
        <v>338</v>
      </c>
      <c r="BB49" s="36" t="s">
        <v>338</v>
      </c>
      <c r="BC49" s="36" t="s">
        <v>338</v>
      </c>
      <c r="BD49" s="36" t="s">
        <v>338</v>
      </c>
      <c r="BE49" s="36" t="s">
        <v>338</v>
      </c>
      <c r="BF49" s="36" t="s">
        <v>338</v>
      </c>
      <c r="BG49" s="36" t="s">
        <v>338</v>
      </c>
      <c r="BH49" s="36" t="s">
        <v>338</v>
      </c>
      <c r="BI49" s="36" t="s">
        <v>338</v>
      </c>
      <c r="BJ49" s="36" t="s">
        <v>338</v>
      </c>
      <c r="BK49" s="36" t="s">
        <v>338</v>
      </c>
      <c r="BL49" s="36" t="s">
        <v>338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338</v>
      </c>
      <c r="E50" s="36" t="s">
        <v>338</v>
      </c>
      <c r="F50" s="36" t="s">
        <v>338</v>
      </c>
      <c r="G50" s="36" t="s">
        <v>338</v>
      </c>
      <c r="H50" s="36" t="s">
        <v>338</v>
      </c>
      <c r="I50" s="36" t="s">
        <v>338</v>
      </c>
      <c r="J50" s="36" t="s">
        <v>338</v>
      </c>
      <c r="K50" s="36" t="s">
        <v>338</v>
      </c>
      <c r="L50" s="36" t="s">
        <v>338</v>
      </c>
      <c r="M50" s="36" t="s">
        <v>338</v>
      </c>
      <c r="N50" s="36" t="s">
        <v>338</v>
      </c>
      <c r="O50" s="36" t="s">
        <v>338</v>
      </c>
      <c r="P50" s="36" t="s">
        <v>338</v>
      </c>
      <c r="Q50" s="36" t="s">
        <v>338</v>
      </c>
      <c r="R50" s="36" t="s">
        <v>338</v>
      </c>
      <c r="S50" s="36" t="s">
        <v>338</v>
      </c>
      <c r="T50" s="36" t="s">
        <v>338</v>
      </c>
      <c r="U50" s="36" t="s">
        <v>338</v>
      </c>
      <c r="V50" s="36" t="s">
        <v>338</v>
      </c>
      <c r="W50" s="36" t="s">
        <v>338</v>
      </c>
      <c r="X50" s="36" t="s">
        <v>338</v>
      </c>
      <c r="Y50" s="36" t="s">
        <v>338</v>
      </c>
      <c r="Z50" s="36" t="s">
        <v>338</v>
      </c>
      <c r="AA50" s="36" t="s">
        <v>338</v>
      </c>
      <c r="AB50" s="36" t="s">
        <v>338</v>
      </c>
      <c r="AC50" s="36" t="s">
        <v>338</v>
      </c>
      <c r="AD50" s="36" t="s">
        <v>338</v>
      </c>
      <c r="AE50" s="36" t="s">
        <v>338</v>
      </c>
      <c r="AF50" s="36" t="s">
        <v>338</v>
      </c>
      <c r="AG50" s="36" t="s">
        <v>338</v>
      </c>
      <c r="AH50" s="36" t="s">
        <v>338</v>
      </c>
      <c r="AI50" s="36" t="s">
        <v>338</v>
      </c>
      <c r="AJ50" s="36" t="s">
        <v>338</v>
      </c>
      <c r="AK50" s="36" t="s">
        <v>338</v>
      </c>
      <c r="AL50" s="36" t="s">
        <v>338</v>
      </c>
      <c r="AM50" s="36" t="s">
        <v>338</v>
      </c>
      <c r="AN50" s="36" t="s">
        <v>338</v>
      </c>
      <c r="AO50" s="36" t="s">
        <v>338</v>
      </c>
      <c r="AP50" s="36" t="s">
        <v>338</v>
      </c>
      <c r="AQ50" s="36" t="s">
        <v>338</v>
      </c>
      <c r="AR50" s="36" t="s">
        <v>338</v>
      </c>
      <c r="AS50" s="36" t="s">
        <v>338</v>
      </c>
      <c r="AT50" s="36" t="s">
        <v>338</v>
      </c>
      <c r="AU50" s="36" t="s">
        <v>338</v>
      </c>
      <c r="AV50" s="36" t="s">
        <v>338</v>
      </c>
      <c r="AW50" s="36" t="s">
        <v>338</v>
      </c>
      <c r="AX50" s="36" t="s">
        <v>338</v>
      </c>
      <c r="AY50" s="36" t="s">
        <v>338</v>
      </c>
      <c r="AZ50" s="36" t="s">
        <v>338</v>
      </c>
      <c r="BA50" s="36" t="s">
        <v>338</v>
      </c>
      <c r="BB50" s="36" t="s">
        <v>338</v>
      </c>
      <c r="BC50" s="36" t="s">
        <v>338</v>
      </c>
      <c r="BD50" s="36" t="s">
        <v>338</v>
      </c>
      <c r="BE50" s="36" t="s">
        <v>338</v>
      </c>
      <c r="BF50" s="36" t="s">
        <v>338</v>
      </c>
      <c r="BG50" s="36" t="s">
        <v>338</v>
      </c>
      <c r="BH50" s="36" t="s">
        <v>338</v>
      </c>
      <c r="BI50" s="36" t="s">
        <v>338</v>
      </c>
      <c r="BJ50" s="36" t="s">
        <v>338</v>
      </c>
      <c r="BK50" s="36" t="s">
        <v>338</v>
      </c>
      <c r="BL50" s="36" t="s">
        <v>338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338</v>
      </c>
      <c r="E51" s="36" t="s">
        <v>338</v>
      </c>
      <c r="F51" s="36" t="s">
        <v>338</v>
      </c>
      <c r="G51" s="36" t="s">
        <v>338</v>
      </c>
      <c r="H51" s="36" t="s">
        <v>338</v>
      </c>
      <c r="I51" s="36" t="s">
        <v>338</v>
      </c>
      <c r="J51" s="36" t="s">
        <v>338</v>
      </c>
      <c r="K51" s="36" t="s">
        <v>338</v>
      </c>
      <c r="L51" s="36" t="s">
        <v>338</v>
      </c>
      <c r="M51" s="36" t="s">
        <v>338</v>
      </c>
      <c r="N51" s="36" t="s">
        <v>338</v>
      </c>
      <c r="O51" s="36" t="s">
        <v>338</v>
      </c>
      <c r="P51" s="36" t="s">
        <v>338</v>
      </c>
      <c r="Q51" s="36" t="s">
        <v>338</v>
      </c>
      <c r="R51" s="36" t="s">
        <v>338</v>
      </c>
      <c r="S51" s="36" t="s">
        <v>338</v>
      </c>
      <c r="T51" s="36" t="s">
        <v>338</v>
      </c>
      <c r="U51" s="36" t="s">
        <v>338</v>
      </c>
      <c r="V51" s="36" t="s">
        <v>338</v>
      </c>
      <c r="W51" s="36" t="s">
        <v>338</v>
      </c>
      <c r="X51" s="36" t="s">
        <v>338</v>
      </c>
      <c r="Y51" s="36" t="s">
        <v>338</v>
      </c>
      <c r="Z51" s="36" t="s">
        <v>338</v>
      </c>
      <c r="AA51" s="36" t="s">
        <v>338</v>
      </c>
      <c r="AB51" s="36" t="s">
        <v>338</v>
      </c>
      <c r="AC51" s="36" t="s">
        <v>338</v>
      </c>
      <c r="AD51" s="36" t="s">
        <v>338</v>
      </c>
      <c r="AE51" s="36" t="s">
        <v>338</v>
      </c>
      <c r="AF51" s="36" t="s">
        <v>338</v>
      </c>
      <c r="AG51" s="36" t="s">
        <v>338</v>
      </c>
      <c r="AH51" s="36" t="s">
        <v>338</v>
      </c>
      <c r="AI51" s="36" t="s">
        <v>338</v>
      </c>
      <c r="AJ51" s="36" t="s">
        <v>338</v>
      </c>
      <c r="AK51" s="36" t="s">
        <v>338</v>
      </c>
      <c r="AL51" s="36" t="s">
        <v>338</v>
      </c>
      <c r="AM51" s="36" t="s">
        <v>338</v>
      </c>
      <c r="AN51" s="36" t="s">
        <v>338</v>
      </c>
      <c r="AO51" s="36" t="s">
        <v>338</v>
      </c>
      <c r="AP51" s="36" t="s">
        <v>338</v>
      </c>
      <c r="AQ51" s="36" t="s">
        <v>338</v>
      </c>
      <c r="AR51" s="36" t="s">
        <v>338</v>
      </c>
      <c r="AS51" s="36" t="s">
        <v>338</v>
      </c>
      <c r="AT51" s="36" t="s">
        <v>338</v>
      </c>
      <c r="AU51" s="36" t="s">
        <v>338</v>
      </c>
      <c r="AV51" s="36" t="s">
        <v>338</v>
      </c>
      <c r="AW51" s="36" t="s">
        <v>338</v>
      </c>
      <c r="AX51" s="36" t="s">
        <v>338</v>
      </c>
      <c r="AY51" s="36" t="s">
        <v>338</v>
      </c>
      <c r="AZ51" s="36" t="s">
        <v>338</v>
      </c>
      <c r="BA51" s="36" t="s">
        <v>338</v>
      </c>
      <c r="BB51" s="36" t="s">
        <v>338</v>
      </c>
      <c r="BC51" s="36" t="s">
        <v>338</v>
      </c>
      <c r="BD51" s="36" t="s">
        <v>338</v>
      </c>
      <c r="BE51" s="36" t="s">
        <v>338</v>
      </c>
      <c r="BF51" s="36" t="s">
        <v>338</v>
      </c>
      <c r="BG51" s="36" t="s">
        <v>338</v>
      </c>
      <c r="BH51" s="36" t="s">
        <v>338</v>
      </c>
      <c r="BI51" s="36" t="s">
        <v>338</v>
      </c>
      <c r="BJ51" s="36" t="s">
        <v>338</v>
      </c>
      <c r="BK51" s="36" t="s">
        <v>338</v>
      </c>
      <c r="BL51" s="36" t="s">
        <v>338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338</v>
      </c>
      <c r="E52" s="36" t="s">
        <v>338</v>
      </c>
      <c r="F52" s="36" t="s">
        <v>338</v>
      </c>
      <c r="G52" s="36" t="s">
        <v>338</v>
      </c>
      <c r="H52" s="36" t="s">
        <v>338</v>
      </c>
      <c r="I52" s="36" t="s">
        <v>338</v>
      </c>
      <c r="J52" s="36" t="s">
        <v>338</v>
      </c>
      <c r="K52" s="36" t="s">
        <v>338</v>
      </c>
      <c r="L52" s="36" t="s">
        <v>338</v>
      </c>
      <c r="M52" s="36" t="s">
        <v>338</v>
      </c>
      <c r="N52" s="36" t="s">
        <v>338</v>
      </c>
      <c r="O52" s="36" t="s">
        <v>338</v>
      </c>
      <c r="P52" s="36" t="s">
        <v>338</v>
      </c>
      <c r="Q52" s="36" t="s">
        <v>338</v>
      </c>
      <c r="R52" s="36" t="s">
        <v>338</v>
      </c>
      <c r="S52" s="36" t="s">
        <v>338</v>
      </c>
      <c r="T52" s="36" t="s">
        <v>338</v>
      </c>
      <c r="U52" s="36" t="s">
        <v>338</v>
      </c>
      <c r="V52" s="36" t="s">
        <v>338</v>
      </c>
      <c r="W52" s="36" t="s">
        <v>338</v>
      </c>
      <c r="X52" s="36" t="s">
        <v>338</v>
      </c>
      <c r="Y52" s="36" t="s">
        <v>338</v>
      </c>
      <c r="Z52" s="36" t="s">
        <v>338</v>
      </c>
      <c r="AA52" s="36" t="s">
        <v>338</v>
      </c>
      <c r="AB52" s="36" t="s">
        <v>338</v>
      </c>
      <c r="AC52" s="36" t="s">
        <v>338</v>
      </c>
      <c r="AD52" s="36" t="s">
        <v>338</v>
      </c>
      <c r="AE52" s="36" t="s">
        <v>338</v>
      </c>
      <c r="AF52" s="36" t="s">
        <v>338</v>
      </c>
      <c r="AG52" s="36" t="s">
        <v>338</v>
      </c>
      <c r="AH52" s="36" t="s">
        <v>338</v>
      </c>
      <c r="AI52" s="36" t="s">
        <v>338</v>
      </c>
      <c r="AJ52" s="36" t="s">
        <v>338</v>
      </c>
      <c r="AK52" s="36" t="s">
        <v>338</v>
      </c>
      <c r="AL52" s="36" t="s">
        <v>338</v>
      </c>
      <c r="AM52" s="36" t="s">
        <v>338</v>
      </c>
      <c r="AN52" s="36" t="s">
        <v>338</v>
      </c>
      <c r="AO52" s="36" t="s">
        <v>338</v>
      </c>
      <c r="AP52" s="36" t="s">
        <v>338</v>
      </c>
      <c r="AQ52" s="36" t="s">
        <v>338</v>
      </c>
      <c r="AR52" s="36" t="s">
        <v>338</v>
      </c>
      <c r="AS52" s="36" t="s">
        <v>338</v>
      </c>
      <c r="AT52" s="36" t="s">
        <v>338</v>
      </c>
      <c r="AU52" s="36" t="s">
        <v>338</v>
      </c>
      <c r="AV52" s="36" t="s">
        <v>338</v>
      </c>
      <c r="AW52" s="36" t="s">
        <v>338</v>
      </c>
      <c r="AX52" s="36" t="s">
        <v>338</v>
      </c>
      <c r="AY52" s="36" t="s">
        <v>338</v>
      </c>
      <c r="AZ52" s="36" t="s">
        <v>338</v>
      </c>
      <c r="BA52" s="36" t="s">
        <v>338</v>
      </c>
      <c r="BB52" s="36" t="s">
        <v>338</v>
      </c>
      <c r="BC52" s="36" t="s">
        <v>338</v>
      </c>
      <c r="BD52" s="36" t="s">
        <v>338</v>
      </c>
      <c r="BE52" s="36" t="s">
        <v>338</v>
      </c>
      <c r="BF52" s="36" t="s">
        <v>338</v>
      </c>
      <c r="BG52" s="36" t="s">
        <v>338</v>
      </c>
      <c r="BH52" s="36" t="s">
        <v>338</v>
      </c>
      <c r="BI52" s="36" t="s">
        <v>338</v>
      </c>
      <c r="BJ52" s="36" t="s">
        <v>338</v>
      </c>
      <c r="BK52" s="36" t="s">
        <v>338</v>
      </c>
      <c r="BL52" s="36" t="s">
        <v>338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338</v>
      </c>
      <c r="E53" s="36" t="s">
        <v>338</v>
      </c>
      <c r="F53" s="36" t="s">
        <v>338</v>
      </c>
      <c r="G53" s="36" t="s">
        <v>338</v>
      </c>
      <c r="H53" s="36" t="s">
        <v>338</v>
      </c>
      <c r="I53" s="36" t="s">
        <v>338</v>
      </c>
      <c r="J53" s="36" t="s">
        <v>338</v>
      </c>
      <c r="K53" s="36" t="s">
        <v>338</v>
      </c>
      <c r="L53" s="36" t="s">
        <v>338</v>
      </c>
      <c r="M53" s="36" t="s">
        <v>338</v>
      </c>
      <c r="N53" s="36" t="s">
        <v>338</v>
      </c>
      <c r="O53" s="36" t="s">
        <v>338</v>
      </c>
      <c r="P53" s="36" t="s">
        <v>338</v>
      </c>
      <c r="Q53" s="36" t="s">
        <v>338</v>
      </c>
      <c r="R53" s="36" t="s">
        <v>338</v>
      </c>
      <c r="S53" s="36" t="s">
        <v>338</v>
      </c>
      <c r="T53" s="36" t="s">
        <v>338</v>
      </c>
      <c r="U53" s="36" t="s">
        <v>338</v>
      </c>
      <c r="V53" s="36" t="s">
        <v>338</v>
      </c>
      <c r="W53" s="36" t="s">
        <v>338</v>
      </c>
      <c r="X53" s="36" t="s">
        <v>338</v>
      </c>
      <c r="Y53" s="36" t="s">
        <v>338</v>
      </c>
      <c r="Z53" s="36" t="s">
        <v>338</v>
      </c>
      <c r="AA53" s="36" t="s">
        <v>338</v>
      </c>
      <c r="AB53" s="36" t="s">
        <v>338</v>
      </c>
      <c r="AC53" s="36" t="s">
        <v>338</v>
      </c>
      <c r="AD53" s="36" t="s">
        <v>338</v>
      </c>
      <c r="AE53" s="36" t="s">
        <v>338</v>
      </c>
      <c r="AF53" s="36" t="s">
        <v>338</v>
      </c>
      <c r="AG53" s="36" t="s">
        <v>338</v>
      </c>
      <c r="AH53" s="36" t="s">
        <v>338</v>
      </c>
      <c r="AI53" s="36" t="s">
        <v>338</v>
      </c>
      <c r="AJ53" s="36" t="s">
        <v>338</v>
      </c>
      <c r="AK53" s="36" t="s">
        <v>338</v>
      </c>
      <c r="AL53" s="36" t="s">
        <v>338</v>
      </c>
      <c r="AM53" s="36" t="s">
        <v>338</v>
      </c>
      <c r="AN53" s="36" t="s">
        <v>338</v>
      </c>
      <c r="AO53" s="36" t="s">
        <v>338</v>
      </c>
      <c r="AP53" s="36" t="s">
        <v>338</v>
      </c>
      <c r="AQ53" s="36" t="s">
        <v>338</v>
      </c>
      <c r="AR53" s="36" t="s">
        <v>338</v>
      </c>
      <c r="AS53" s="36" t="s">
        <v>338</v>
      </c>
      <c r="AT53" s="36" t="s">
        <v>338</v>
      </c>
      <c r="AU53" s="36" t="s">
        <v>338</v>
      </c>
      <c r="AV53" s="36" t="s">
        <v>338</v>
      </c>
      <c r="AW53" s="36" t="s">
        <v>338</v>
      </c>
      <c r="AX53" s="36" t="s">
        <v>338</v>
      </c>
      <c r="AY53" s="36" t="s">
        <v>338</v>
      </c>
      <c r="AZ53" s="36" t="s">
        <v>338</v>
      </c>
      <c r="BA53" s="36" t="s">
        <v>338</v>
      </c>
      <c r="BB53" s="36" t="s">
        <v>338</v>
      </c>
      <c r="BC53" s="36" t="s">
        <v>338</v>
      </c>
      <c r="BD53" s="36" t="s">
        <v>338</v>
      </c>
      <c r="BE53" s="36" t="s">
        <v>338</v>
      </c>
      <c r="BF53" s="36" t="s">
        <v>338</v>
      </c>
      <c r="BG53" s="36" t="s">
        <v>338</v>
      </c>
      <c r="BH53" s="36" t="s">
        <v>338</v>
      </c>
      <c r="BI53" s="36" t="s">
        <v>338</v>
      </c>
      <c r="BJ53" s="36" t="s">
        <v>338</v>
      </c>
      <c r="BK53" s="36" t="s">
        <v>338</v>
      </c>
      <c r="BL53" s="36" t="s">
        <v>338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338</v>
      </c>
      <c r="E54" s="36" t="s">
        <v>338</v>
      </c>
      <c r="F54" s="36" t="s">
        <v>338</v>
      </c>
      <c r="G54" s="36" t="s">
        <v>338</v>
      </c>
      <c r="H54" s="36" t="s">
        <v>338</v>
      </c>
      <c r="I54" s="36" t="s">
        <v>338</v>
      </c>
      <c r="J54" s="36" t="s">
        <v>338</v>
      </c>
      <c r="K54" s="36" t="s">
        <v>338</v>
      </c>
      <c r="L54" s="36" t="s">
        <v>338</v>
      </c>
      <c r="M54" s="36" t="s">
        <v>338</v>
      </c>
      <c r="N54" s="36" t="s">
        <v>338</v>
      </c>
      <c r="O54" s="36" t="s">
        <v>338</v>
      </c>
      <c r="P54" s="36" t="s">
        <v>338</v>
      </c>
      <c r="Q54" s="36" t="s">
        <v>338</v>
      </c>
      <c r="R54" s="36" t="s">
        <v>338</v>
      </c>
      <c r="S54" s="36" t="s">
        <v>338</v>
      </c>
      <c r="T54" s="36" t="s">
        <v>338</v>
      </c>
      <c r="U54" s="36" t="s">
        <v>338</v>
      </c>
      <c r="V54" s="36" t="s">
        <v>338</v>
      </c>
      <c r="W54" s="36" t="s">
        <v>338</v>
      </c>
      <c r="X54" s="36" t="s">
        <v>338</v>
      </c>
      <c r="Y54" s="36" t="s">
        <v>338</v>
      </c>
      <c r="Z54" s="36" t="s">
        <v>338</v>
      </c>
      <c r="AA54" s="36" t="s">
        <v>338</v>
      </c>
      <c r="AB54" s="36" t="s">
        <v>338</v>
      </c>
      <c r="AC54" s="36" t="s">
        <v>338</v>
      </c>
      <c r="AD54" s="36" t="s">
        <v>338</v>
      </c>
      <c r="AE54" s="36" t="s">
        <v>338</v>
      </c>
      <c r="AF54" s="36" t="s">
        <v>338</v>
      </c>
      <c r="AG54" s="36" t="s">
        <v>338</v>
      </c>
      <c r="AH54" s="36" t="s">
        <v>338</v>
      </c>
      <c r="AI54" s="36" t="s">
        <v>338</v>
      </c>
      <c r="AJ54" s="36" t="s">
        <v>338</v>
      </c>
      <c r="AK54" s="36" t="s">
        <v>338</v>
      </c>
      <c r="AL54" s="36" t="s">
        <v>338</v>
      </c>
      <c r="AM54" s="36" t="s">
        <v>338</v>
      </c>
      <c r="AN54" s="36" t="s">
        <v>338</v>
      </c>
      <c r="AO54" s="36" t="s">
        <v>338</v>
      </c>
      <c r="AP54" s="36" t="s">
        <v>338</v>
      </c>
      <c r="AQ54" s="36" t="s">
        <v>338</v>
      </c>
      <c r="AR54" s="36" t="s">
        <v>338</v>
      </c>
      <c r="AS54" s="36" t="s">
        <v>338</v>
      </c>
      <c r="AT54" s="36" t="s">
        <v>338</v>
      </c>
      <c r="AU54" s="36" t="s">
        <v>338</v>
      </c>
      <c r="AV54" s="36" t="s">
        <v>338</v>
      </c>
      <c r="AW54" s="36" t="s">
        <v>338</v>
      </c>
      <c r="AX54" s="36" t="s">
        <v>338</v>
      </c>
      <c r="AY54" s="36" t="s">
        <v>338</v>
      </c>
      <c r="AZ54" s="36" t="s">
        <v>338</v>
      </c>
      <c r="BA54" s="36" t="s">
        <v>338</v>
      </c>
      <c r="BB54" s="36" t="s">
        <v>338</v>
      </c>
      <c r="BC54" s="36" t="s">
        <v>338</v>
      </c>
      <c r="BD54" s="36" t="s">
        <v>338</v>
      </c>
      <c r="BE54" s="36" t="s">
        <v>338</v>
      </c>
      <c r="BF54" s="36" t="s">
        <v>338</v>
      </c>
      <c r="BG54" s="36" t="s">
        <v>338</v>
      </c>
      <c r="BH54" s="36" t="s">
        <v>338</v>
      </c>
      <c r="BI54" s="36" t="s">
        <v>338</v>
      </c>
      <c r="BJ54" s="36" t="s">
        <v>338</v>
      </c>
      <c r="BK54" s="36" t="s">
        <v>338</v>
      </c>
      <c r="BL54" s="36" t="s">
        <v>338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338</v>
      </c>
      <c r="E55" s="36" t="s">
        <v>338</v>
      </c>
      <c r="F55" s="36" t="s">
        <v>338</v>
      </c>
      <c r="G55" s="36" t="s">
        <v>338</v>
      </c>
      <c r="H55" s="36" t="s">
        <v>338</v>
      </c>
      <c r="I55" s="36" t="s">
        <v>338</v>
      </c>
      <c r="J55" s="36" t="s">
        <v>338</v>
      </c>
      <c r="K55" s="36" t="s">
        <v>338</v>
      </c>
      <c r="L55" s="36" t="s">
        <v>338</v>
      </c>
      <c r="M55" s="36" t="s">
        <v>338</v>
      </c>
      <c r="N55" s="36" t="s">
        <v>338</v>
      </c>
      <c r="O55" s="36" t="s">
        <v>338</v>
      </c>
      <c r="P55" s="36" t="s">
        <v>338</v>
      </c>
      <c r="Q55" s="36" t="s">
        <v>338</v>
      </c>
      <c r="R55" s="36" t="s">
        <v>338</v>
      </c>
      <c r="S55" s="36" t="s">
        <v>338</v>
      </c>
      <c r="T55" s="36" t="s">
        <v>338</v>
      </c>
      <c r="U55" s="36" t="s">
        <v>338</v>
      </c>
      <c r="V55" s="36" t="s">
        <v>338</v>
      </c>
      <c r="W55" s="36" t="s">
        <v>338</v>
      </c>
      <c r="X55" s="36" t="s">
        <v>338</v>
      </c>
      <c r="Y55" s="36" t="s">
        <v>338</v>
      </c>
      <c r="Z55" s="36" t="s">
        <v>338</v>
      </c>
      <c r="AA55" s="36" t="s">
        <v>338</v>
      </c>
      <c r="AB55" s="36" t="s">
        <v>338</v>
      </c>
      <c r="AC55" s="36" t="s">
        <v>338</v>
      </c>
      <c r="AD55" s="36" t="s">
        <v>338</v>
      </c>
      <c r="AE55" s="36" t="s">
        <v>338</v>
      </c>
      <c r="AF55" s="36" t="s">
        <v>338</v>
      </c>
      <c r="AG55" s="36" t="s">
        <v>338</v>
      </c>
      <c r="AH55" s="36" t="s">
        <v>338</v>
      </c>
      <c r="AI55" s="36" t="s">
        <v>338</v>
      </c>
      <c r="AJ55" s="36" t="s">
        <v>338</v>
      </c>
      <c r="AK55" s="36" t="s">
        <v>338</v>
      </c>
      <c r="AL55" s="36" t="s">
        <v>338</v>
      </c>
      <c r="AM55" s="36" t="s">
        <v>338</v>
      </c>
      <c r="AN55" s="36" t="s">
        <v>338</v>
      </c>
      <c r="AO55" s="36" t="s">
        <v>338</v>
      </c>
      <c r="AP55" s="36" t="s">
        <v>338</v>
      </c>
      <c r="AQ55" s="36" t="s">
        <v>338</v>
      </c>
      <c r="AR55" s="36" t="s">
        <v>338</v>
      </c>
      <c r="AS55" s="36" t="s">
        <v>338</v>
      </c>
      <c r="AT55" s="36" t="s">
        <v>338</v>
      </c>
      <c r="AU55" s="36" t="s">
        <v>338</v>
      </c>
      <c r="AV55" s="36" t="s">
        <v>338</v>
      </c>
      <c r="AW55" s="36" t="s">
        <v>338</v>
      </c>
      <c r="AX55" s="36" t="s">
        <v>338</v>
      </c>
      <c r="AY55" s="36" t="s">
        <v>338</v>
      </c>
      <c r="AZ55" s="36" t="s">
        <v>338</v>
      </c>
      <c r="BA55" s="36" t="s">
        <v>338</v>
      </c>
      <c r="BB55" s="36" t="s">
        <v>338</v>
      </c>
      <c r="BC55" s="36" t="s">
        <v>338</v>
      </c>
      <c r="BD55" s="36" t="s">
        <v>338</v>
      </c>
      <c r="BE55" s="36" t="s">
        <v>338</v>
      </c>
      <c r="BF55" s="36" t="s">
        <v>338</v>
      </c>
      <c r="BG55" s="36" t="s">
        <v>338</v>
      </c>
      <c r="BH55" s="36" t="s">
        <v>338</v>
      </c>
      <c r="BI55" s="36" t="s">
        <v>338</v>
      </c>
      <c r="BJ55" s="36" t="s">
        <v>338</v>
      </c>
      <c r="BK55" s="36" t="s">
        <v>338</v>
      </c>
      <c r="BL55" s="36" t="s">
        <v>338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338</v>
      </c>
      <c r="E56" s="36" t="s">
        <v>338</v>
      </c>
      <c r="F56" s="36" t="s">
        <v>338</v>
      </c>
      <c r="G56" s="36" t="s">
        <v>338</v>
      </c>
      <c r="H56" s="36" t="s">
        <v>338</v>
      </c>
      <c r="I56" s="36" t="s">
        <v>338</v>
      </c>
      <c r="J56" s="36" t="s">
        <v>338</v>
      </c>
      <c r="K56" s="36" t="s">
        <v>338</v>
      </c>
      <c r="L56" s="36" t="s">
        <v>338</v>
      </c>
      <c r="M56" s="36" t="s">
        <v>338</v>
      </c>
      <c r="N56" s="36" t="s">
        <v>338</v>
      </c>
      <c r="O56" s="36" t="s">
        <v>338</v>
      </c>
      <c r="P56" s="36" t="s">
        <v>338</v>
      </c>
      <c r="Q56" s="36" t="s">
        <v>338</v>
      </c>
      <c r="R56" s="36" t="s">
        <v>338</v>
      </c>
      <c r="S56" s="36" t="s">
        <v>338</v>
      </c>
      <c r="T56" s="36" t="s">
        <v>338</v>
      </c>
      <c r="U56" s="36" t="s">
        <v>338</v>
      </c>
      <c r="V56" s="36" t="s">
        <v>338</v>
      </c>
      <c r="W56" s="36" t="s">
        <v>338</v>
      </c>
      <c r="X56" s="36" t="s">
        <v>338</v>
      </c>
      <c r="Y56" s="36" t="s">
        <v>338</v>
      </c>
      <c r="Z56" s="36" t="s">
        <v>338</v>
      </c>
      <c r="AA56" s="36" t="s">
        <v>338</v>
      </c>
      <c r="AB56" s="36" t="s">
        <v>338</v>
      </c>
      <c r="AC56" s="36" t="s">
        <v>338</v>
      </c>
      <c r="AD56" s="36" t="s">
        <v>338</v>
      </c>
      <c r="AE56" s="36" t="s">
        <v>338</v>
      </c>
      <c r="AF56" s="36" t="s">
        <v>338</v>
      </c>
      <c r="AG56" s="36" t="s">
        <v>338</v>
      </c>
      <c r="AH56" s="36" t="s">
        <v>338</v>
      </c>
      <c r="AI56" s="36" t="s">
        <v>338</v>
      </c>
      <c r="AJ56" s="36" t="s">
        <v>338</v>
      </c>
      <c r="AK56" s="36" t="s">
        <v>338</v>
      </c>
      <c r="AL56" s="36" t="s">
        <v>338</v>
      </c>
      <c r="AM56" s="36" t="s">
        <v>338</v>
      </c>
      <c r="AN56" s="36" t="s">
        <v>338</v>
      </c>
      <c r="AO56" s="36" t="s">
        <v>338</v>
      </c>
      <c r="AP56" s="36" t="s">
        <v>338</v>
      </c>
      <c r="AQ56" s="36" t="s">
        <v>338</v>
      </c>
      <c r="AR56" s="36" t="s">
        <v>338</v>
      </c>
      <c r="AS56" s="36" t="s">
        <v>338</v>
      </c>
      <c r="AT56" s="36" t="s">
        <v>338</v>
      </c>
      <c r="AU56" s="36" t="s">
        <v>338</v>
      </c>
      <c r="AV56" s="36" t="s">
        <v>338</v>
      </c>
      <c r="AW56" s="36" t="s">
        <v>338</v>
      </c>
      <c r="AX56" s="36" t="s">
        <v>338</v>
      </c>
      <c r="AY56" s="36" t="s">
        <v>338</v>
      </c>
      <c r="AZ56" s="36" t="s">
        <v>338</v>
      </c>
      <c r="BA56" s="36" t="s">
        <v>338</v>
      </c>
      <c r="BB56" s="36" t="s">
        <v>338</v>
      </c>
      <c r="BC56" s="36" t="s">
        <v>338</v>
      </c>
      <c r="BD56" s="36" t="s">
        <v>338</v>
      </c>
      <c r="BE56" s="36" t="s">
        <v>338</v>
      </c>
      <c r="BF56" s="36" t="s">
        <v>338</v>
      </c>
      <c r="BG56" s="36" t="s">
        <v>338</v>
      </c>
      <c r="BH56" s="36" t="s">
        <v>338</v>
      </c>
      <c r="BI56" s="36" t="s">
        <v>338</v>
      </c>
      <c r="BJ56" s="36" t="s">
        <v>338</v>
      </c>
      <c r="BK56" s="36" t="s">
        <v>338</v>
      </c>
      <c r="BL56" s="36" t="s">
        <v>338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338</v>
      </c>
      <c r="E57" s="36" t="s">
        <v>338</v>
      </c>
      <c r="F57" s="36" t="s">
        <v>338</v>
      </c>
      <c r="G57" s="36" t="s">
        <v>338</v>
      </c>
      <c r="H57" s="36" t="s">
        <v>338</v>
      </c>
      <c r="I57" s="36" t="s">
        <v>338</v>
      </c>
      <c r="J57" s="36" t="s">
        <v>338</v>
      </c>
      <c r="K57" s="36" t="s">
        <v>338</v>
      </c>
      <c r="L57" s="36" t="s">
        <v>338</v>
      </c>
      <c r="M57" s="36" t="s">
        <v>338</v>
      </c>
      <c r="N57" s="36" t="s">
        <v>338</v>
      </c>
      <c r="O57" s="36" t="s">
        <v>338</v>
      </c>
      <c r="P57" s="36" t="s">
        <v>338</v>
      </c>
      <c r="Q57" s="36" t="s">
        <v>338</v>
      </c>
      <c r="R57" s="36" t="s">
        <v>338</v>
      </c>
      <c r="S57" s="36" t="s">
        <v>338</v>
      </c>
      <c r="T57" s="36" t="s">
        <v>338</v>
      </c>
      <c r="U57" s="36" t="s">
        <v>338</v>
      </c>
      <c r="V57" s="36" t="s">
        <v>338</v>
      </c>
      <c r="W57" s="36" t="s">
        <v>338</v>
      </c>
      <c r="X57" s="36" t="s">
        <v>338</v>
      </c>
      <c r="Y57" s="36" t="s">
        <v>338</v>
      </c>
      <c r="Z57" s="36" t="s">
        <v>338</v>
      </c>
      <c r="AA57" s="36" t="s">
        <v>338</v>
      </c>
      <c r="AB57" s="36" t="s">
        <v>338</v>
      </c>
      <c r="AC57" s="36" t="s">
        <v>338</v>
      </c>
      <c r="AD57" s="36" t="s">
        <v>338</v>
      </c>
      <c r="AE57" s="36" t="s">
        <v>338</v>
      </c>
      <c r="AF57" s="36" t="s">
        <v>338</v>
      </c>
      <c r="AG57" s="36" t="s">
        <v>338</v>
      </c>
      <c r="AH57" s="36" t="s">
        <v>338</v>
      </c>
      <c r="AI57" s="36" t="s">
        <v>338</v>
      </c>
      <c r="AJ57" s="36" t="s">
        <v>338</v>
      </c>
      <c r="AK57" s="36" t="s">
        <v>338</v>
      </c>
      <c r="AL57" s="36" t="s">
        <v>338</v>
      </c>
      <c r="AM57" s="36" t="s">
        <v>338</v>
      </c>
      <c r="AN57" s="36" t="s">
        <v>338</v>
      </c>
      <c r="AO57" s="36" t="s">
        <v>338</v>
      </c>
      <c r="AP57" s="36" t="s">
        <v>338</v>
      </c>
      <c r="AQ57" s="36" t="s">
        <v>338</v>
      </c>
      <c r="AR57" s="36" t="s">
        <v>338</v>
      </c>
      <c r="AS57" s="36" t="s">
        <v>338</v>
      </c>
      <c r="AT57" s="36" t="s">
        <v>338</v>
      </c>
      <c r="AU57" s="36" t="s">
        <v>338</v>
      </c>
      <c r="AV57" s="36" t="s">
        <v>338</v>
      </c>
      <c r="AW57" s="36" t="s">
        <v>338</v>
      </c>
      <c r="AX57" s="36" t="s">
        <v>338</v>
      </c>
      <c r="AY57" s="36" t="s">
        <v>338</v>
      </c>
      <c r="AZ57" s="36" t="s">
        <v>338</v>
      </c>
      <c r="BA57" s="36" t="s">
        <v>338</v>
      </c>
      <c r="BB57" s="36" t="s">
        <v>338</v>
      </c>
      <c r="BC57" s="36" t="s">
        <v>338</v>
      </c>
      <c r="BD57" s="36" t="s">
        <v>338</v>
      </c>
      <c r="BE57" s="36" t="s">
        <v>338</v>
      </c>
      <c r="BF57" s="36" t="s">
        <v>338</v>
      </c>
      <c r="BG57" s="36" t="s">
        <v>338</v>
      </c>
      <c r="BH57" s="36" t="s">
        <v>338</v>
      </c>
      <c r="BI57" s="36" t="s">
        <v>338</v>
      </c>
      <c r="BJ57" s="36" t="s">
        <v>338</v>
      </c>
      <c r="BK57" s="36" t="s">
        <v>338</v>
      </c>
      <c r="BL57" s="36" t="s">
        <v>338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338</v>
      </c>
      <c r="E58" s="36" t="s">
        <v>338</v>
      </c>
      <c r="F58" s="36" t="s">
        <v>338</v>
      </c>
      <c r="G58" s="36" t="s">
        <v>338</v>
      </c>
      <c r="H58" s="36" t="s">
        <v>338</v>
      </c>
      <c r="I58" s="36" t="s">
        <v>338</v>
      </c>
      <c r="J58" s="36" t="s">
        <v>338</v>
      </c>
      <c r="K58" s="36" t="s">
        <v>338</v>
      </c>
      <c r="L58" s="36" t="s">
        <v>338</v>
      </c>
      <c r="M58" s="36" t="s">
        <v>338</v>
      </c>
      <c r="N58" s="36" t="s">
        <v>338</v>
      </c>
      <c r="O58" s="36" t="s">
        <v>338</v>
      </c>
      <c r="P58" s="36" t="s">
        <v>338</v>
      </c>
      <c r="Q58" s="36" t="s">
        <v>338</v>
      </c>
      <c r="R58" s="36" t="s">
        <v>338</v>
      </c>
      <c r="S58" s="36" t="s">
        <v>338</v>
      </c>
      <c r="T58" s="36" t="s">
        <v>338</v>
      </c>
      <c r="U58" s="36" t="s">
        <v>338</v>
      </c>
      <c r="V58" s="36" t="s">
        <v>338</v>
      </c>
      <c r="W58" s="36" t="s">
        <v>338</v>
      </c>
      <c r="X58" s="36" t="s">
        <v>338</v>
      </c>
      <c r="Y58" s="36" t="s">
        <v>338</v>
      </c>
      <c r="Z58" s="36" t="s">
        <v>338</v>
      </c>
      <c r="AA58" s="36" t="s">
        <v>338</v>
      </c>
      <c r="AB58" s="36" t="s">
        <v>338</v>
      </c>
      <c r="AC58" s="36" t="s">
        <v>338</v>
      </c>
      <c r="AD58" s="36" t="s">
        <v>338</v>
      </c>
      <c r="AE58" s="36" t="s">
        <v>338</v>
      </c>
      <c r="AF58" s="36" t="s">
        <v>338</v>
      </c>
      <c r="AG58" s="36" t="s">
        <v>338</v>
      </c>
      <c r="AH58" s="36" t="s">
        <v>338</v>
      </c>
      <c r="AI58" s="36" t="s">
        <v>338</v>
      </c>
      <c r="AJ58" s="36" t="s">
        <v>338</v>
      </c>
      <c r="AK58" s="36" t="s">
        <v>338</v>
      </c>
      <c r="AL58" s="36" t="s">
        <v>338</v>
      </c>
      <c r="AM58" s="36" t="s">
        <v>338</v>
      </c>
      <c r="AN58" s="36" t="s">
        <v>338</v>
      </c>
      <c r="AO58" s="36" t="s">
        <v>338</v>
      </c>
      <c r="AP58" s="36" t="s">
        <v>338</v>
      </c>
      <c r="AQ58" s="36" t="s">
        <v>338</v>
      </c>
      <c r="AR58" s="36" t="s">
        <v>338</v>
      </c>
      <c r="AS58" s="36" t="s">
        <v>338</v>
      </c>
      <c r="AT58" s="36" t="s">
        <v>338</v>
      </c>
      <c r="AU58" s="36" t="s">
        <v>338</v>
      </c>
      <c r="AV58" s="36" t="s">
        <v>338</v>
      </c>
      <c r="AW58" s="36" t="s">
        <v>338</v>
      </c>
      <c r="AX58" s="36" t="s">
        <v>338</v>
      </c>
      <c r="AY58" s="36" t="s">
        <v>338</v>
      </c>
      <c r="AZ58" s="36" t="s">
        <v>338</v>
      </c>
      <c r="BA58" s="36" t="s">
        <v>338</v>
      </c>
      <c r="BB58" s="36" t="s">
        <v>338</v>
      </c>
      <c r="BC58" s="36" t="s">
        <v>338</v>
      </c>
      <c r="BD58" s="36" t="s">
        <v>338</v>
      </c>
      <c r="BE58" s="36" t="s">
        <v>338</v>
      </c>
      <c r="BF58" s="36" t="s">
        <v>338</v>
      </c>
      <c r="BG58" s="36" t="s">
        <v>338</v>
      </c>
      <c r="BH58" s="36" t="s">
        <v>338</v>
      </c>
      <c r="BI58" s="36" t="s">
        <v>338</v>
      </c>
      <c r="BJ58" s="36" t="s">
        <v>338</v>
      </c>
      <c r="BK58" s="36" t="s">
        <v>338</v>
      </c>
      <c r="BL58" s="36" t="s">
        <v>338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338</v>
      </c>
      <c r="E59" s="36" t="s">
        <v>338</v>
      </c>
      <c r="F59" s="36" t="s">
        <v>338</v>
      </c>
      <c r="G59" s="36" t="s">
        <v>338</v>
      </c>
      <c r="H59" s="36" t="s">
        <v>338</v>
      </c>
      <c r="I59" s="36" t="s">
        <v>338</v>
      </c>
      <c r="J59" s="36" t="s">
        <v>338</v>
      </c>
      <c r="K59" s="36" t="s">
        <v>338</v>
      </c>
      <c r="L59" s="36" t="s">
        <v>338</v>
      </c>
      <c r="M59" s="36" t="s">
        <v>338</v>
      </c>
      <c r="N59" s="36" t="s">
        <v>338</v>
      </c>
      <c r="O59" s="36" t="s">
        <v>338</v>
      </c>
      <c r="P59" s="36" t="s">
        <v>338</v>
      </c>
      <c r="Q59" s="36" t="s">
        <v>338</v>
      </c>
      <c r="R59" s="36" t="s">
        <v>338</v>
      </c>
      <c r="S59" s="36" t="s">
        <v>338</v>
      </c>
      <c r="T59" s="36" t="s">
        <v>338</v>
      </c>
      <c r="U59" s="36" t="s">
        <v>338</v>
      </c>
      <c r="V59" s="36" t="s">
        <v>338</v>
      </c>
      <c r="W59" s="36" t="s">
        <v>338</v>
      </c>
      <c r="X59" s="36" t="s">
        <v>338</v>
      </c>
      <c r="Y59" s="36" t="s">
        <v>338</v>
      </c>
      <c r="Z59" s="36" t="s">
        <v>338</v>
      </c>
      <c r="AA59" s="36" t="s">
        <v>338</v>
      </c>
      <c r="AB59" s="36" t="s">
        <v>338</v>
      </c>
      <c r="AC59" s="36" t="s">
        <v>338</v>
      </c>
      <c r="AD59" s="36" t="s">
        <v>338</v>
      </c>
      <c r="AE59" s="36" t="s">
        <v>338</v>
      </c>
      <c r="AF59" s="36" t="s">
        <v>338</v>
      </c>
      <c r="AG59" s="36" t="s">
        <v>338</v>
      </c>
      <c r="AH59" s="36" t="s">
        <v>338</v>
      </c>
      <c r="AI59" s="36" t="s">
        <v>338</v>
      </c>
      <c r="AJ59" s="36" t="s">
        <v>338</v>
      </c>
      <c r="AK59" s="36" t="s">
        <v>338</v>
      </c>
      <c r="AL59" s="36" t="s">
        <v>338</v>
      </c>
      <c r="AM59" s="36" t="s">
        <v>338</v>
      </c>
      <c r="AN59" s="36" t="s">
        <v>338</v>
      </c>
      <c r="AO59" s="36" t="s">
        <v>338</v>
      </c>
      <c r="AP59" s="36" t="s">
        <v>338</v>
      </c>
      <c r="AQ59" s="36" t="s">
        <v>338</v>
      </c>
      <c r="AR59" s="36" t="s">
        <v>338</v>
      </c>
      <c r="AS59" s="36" t="s">
        <v>338</v>
      </c>
      <c r="AT59" s="36" t="s">
        <v>338</v>
      </c>
      <c r="AU59" s="36" t="s">
        <v>338</v>
      </c>
      <c r="AV59" s="36" t="s">
        <v>338</v>
      </c>
      <c r="AW59" s="36" t="s">
        <v>338</v>
      </c>
      <c r="AX59" s="36" t="s">
        <v>338</v>
      </c>
      <c r="AY59" s="36" t="s">
        <v>338</v>
      </c>
      <c r="AZ59" s="36" t="s">
        <v>338</v>
      </c>
      <c r="BA59" s="36" t="s">
        <v>338</v>
      </c>
      <c r="BB59" s="36" t="s">
        <v>338</v>
      </c>
      <c r="BC59" s="36" t="s">
        <v>338</v>
      </c>
      <c r="BD59" s="36" t="s">
        <v>338</v>
      </c>
      <c r="BE59" s="36" t="s">
        <v>338</v>
      </c>
      <c r="BF59" s="36" t="s">
        <v>338</v>
      </c>
      <c r="BG59" s="36" t="s">
        <v>338</v>
      </c>
      <c r="BH59" s="36" t="s">
        <v>338</v>
      </c>
      <c r="BI59" s="36" t="s">
        <v>338</v>
      </c>
      <c r="BJ59" s="36" t="s">
        <v>338</v>
      </c>
      <c r="BK59" s="36" t="s">
        <v>338</v>
      </c>
      <c r="BL59" s="36" t="s">
        <v>338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338</v>
      </c>
      <c r="E60" s="36" t="s">
        <v>338</v>
      </c>
      <c r="F60" s="36" t="s">
        <v>338</v>
      </c>
      <c r="G60" s="36" t="s">
        <v>338</v>
      </c>
      <c r="H60" s="36" t="s">
        <v>338</v>
      </c>
      <c r="I60" s="36" t="s">
        <v>338</v>
      </c>
      <c r="J60" s="36" t="s">
        <v>338</v>
      </c>
      <c r="K60" s="36" t="s">
        <v>338</v>
      </c>
      <c r="L60" s="36" t="s">
        <v>338</v>
      </c>
      <c r="M60" s="36" t="s">
        <v>338</v>
      </c>
      <c r="N60" s="36" t="s">
        <v>338</v>
      </c>
      <c r="O60" s="36" t="s">
        <v>338</v>
      </c>
      <c r="P60" s="36" t="s">
        <v>338</v>
      </c>
      <c r="Q60" s="36" t="s">
        <v>338</v>
      </c>
      <c r="R60" s="36" t="s">
        <v>338</v>
      </c>
      <c r="S60" s="36" t="s">
        <v>338</v>
      </c>
      <c r="T60" s="36" t="s">
        <v>338</v>
      </c>
      <c r="U60" s="36" t="s">
        <v>338</v>
      </c>
      <c r="V60" s="36" t="s">
        <v>338</v>
      </c>
      <c r="W60" s="36" t="s">
        <v>338</v>
      </c>
      <c r="X60" s="36" t="s">
        <v>338</v>
      </c>
      <c r="Y60" s="36" t="s">
        <v>338</v>
      </c>
      <c r="Z60" s="36" t="s">
        <v>338</v>
      </c>
      <c r="AA60" s="36" t="s">
        <v>338</v>
      </c>
      <c r="AB60" s="36" t="s">
        <v>338</v>
      </c>
      <c r="AC60" s="36" t="s">
        <v>338</v>
      </c>
      <c r="AD60" s="36" t="s">
        <v>338</v>
      </c>
      <c r="AE60" s="36" t="s">
        <v>338</v>
      </c>
      <c r="AF60" s="36" t="s">
        <v>338</v>
      </c>
      <c r="AG60" s="36" t="s">
        <v>338</v>
      </c>
      <c r="AH60" s="36" t="s">
        <v>338</v>
      </c>
      <c r="AI60" s="36" t="s">
        <v>338</v>
      </c>
      <c r="AJ60" s="36" t="s">
        <v>338</v>
      </c>
      <c r="AK60" s="36" t="s">
        <v>338</v>
      </c>
      <c r="AL60" s="36" t="s">
        <v>338</v>
      </c>
      <c r="AM60" s="36" t="s">
        <v>338</v>
      </c>
      <c r="AN60" s="36" t="s">
        <v>338</v>
      </c>
      <c r="AO60" s="36" t="s">
        <v>338</v>
      </c>
      <c r="AP60" s="36" t="s">
        <v>338</v>
      </c>
      <c r="AQ60" s="36" t="s">
        <v>338</v>
      </c>
      <c r="AR60" s="36" t="s">
        <v>338</v>
      </c>
      <c r="AS60" s="36" t="s">
        <v>338</v>
      </c>
      <c r="AT60" s="36" t="s">
        <v>338</v>
      </c>
      <c r="AU60" s="36" t="s">
        <v>338</v>
      </c>
      <c r="AV60" s="36" t="s">
        <v>338</v>
      </c>
      <c r="AW60" s="36" t="s">
        <v>338</v>
      </c>
      <c r="AX60" s="36" t="s">
        <v>338</v>
      </c>
      <c r="AY60" s="36" t="s">
        <v>338</v>
      </c>
      <c r="AZ60" s="36" t="s">
        <v>338</v>
      </c>
      <c r="BA60" s="36" t="s">
        <v>338</v>
      </c>
      <c r="BB60" s="36" t="s">
        <v>338</v>
      </c>
      <c r="BC60" s="36" t="s">
        <v>338</v>
      </c>
      <c r="BD60" s="36" t="s">
        <v>338</v>
      </c>
      <c r="BE60" s="36" t="s">
        <v>338</v>
      </c>
      <c r="BF60" s="36" t="s">
        <v>338</v>
      </c>
      <c r="BG60" s="36" t="s">
        <v>338</v>
      </c>
      <c r="BH60" s="36" t="s">
        <v>338</v>
      </c>
      <c r="BI60" s="36" t="s">
        <v>338</v>
      </c>
      <c r="BJ60" s="36" t="s">
        <v>338</v>
      </c>
      <c r="BK60" s="36" t="s">
        <v>338</v>
      </c>
      <c r="BL60" s="36" t="s">
        <v>338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338</v>
      </c>
      <c r="E61" s="36" t="s">
        <v>338</v>
      </c>
      <c r="F61" s="36" t="s">
        <v>338</v>
      </c>
      <c r="G61" s="36" t="s">
        <v>338</v>
      </c>
      <c r="H61" s="36" t="s">
        <v>338</v>
      </c>
      <c r="I61" s="36" t="s">
        <v>338</v>
      </c>
      <c r="J61" s="36" t="s">
        <v>338</v>
      </c>
      <c r="K61" s="36" t="s">
        <v>338</v>
      </c>
      <c r="L61" s="36" t="s">
        <v>338</v>
      </c>
      <c r="M61" s="36" t="s">
        <v>338</v>
      </c>
      <c r="N61" s="36" t="s">
        <v>338</v>
      </c>
      <c r="O61" s="36" t="s">
        <v>338</v>
      </c>
      <c r="P61" s="36" t="s">
        <v>338</v>
      </c>
      <c r="Q61" s="36" t="s">
        <v>338</v>
      </c>
      <c r="R61" s="36" t="s">
        <v>338</v>
      </c>
      <c r="S61" s="36" t="s">
        <v>338</v>
      </c>
      <c r="T61" s="36" t="s">
        <v>338</v>
      </c>
      <c r="U61" s="36" t="s">
        <v>338</v>
      </c>
      <c r="V61" s="36" t="s">
        <v>338</v>
      </c>
      <c r="W61" s="36" t="s">
        <v>338</v>
      </c>
      <c r="X61" s="36" t="s">
        <v>338</v>
      </c>
      <c r="Y61" s="36" t="s">
        <v>338</v>
      </c>
      <c r="Z61" s="36" t="s">
        <v>338</v>
      </c>
      <c r="AA61" s="36" t="s">
        <v>338</v>
      </c>
      <c r="AB61" s="36" t="s">
        <v>338</v>
      </c>
      <c r="AC61" s="36" t="s">
        <v>338</v>
      </c>
      <c r="AD61" s="36" t="s">
        <v>338</v>
      </c>
      <c r="AE61" s="36" t="s">
        <v>338</v>
      </c>
      <c r="AF61" s="36" t="s">
        <v>338</v>
      </c>
      <c r="AG61" s="36" t="s">
        <v>338</v>
      </c>
      <c r="AH61" s="36" t="s">
        <v>338</v>
      </c>
      <c r="AI61" s="36" t="s">
        <v>338</v>
      </c>
      <c r="AJ61" s="36" t="s">
        <v>338</v>
      </c>
      <c r="AK61" s="36" t="s">
        <v>338</v>
      </c>
      <c r="AL61" s="36" t="s">
        <v>338</v>
      </c>
      <c r="AM61" s="36" t="s">
        <v>338</v>
      </c>
      <c r="AN61" s="36" t="s">
        <v>338</v>
      </c>
      <c r="AO61" s="36" t="s">
        <v>338</v>
      </c>
      <c r="AP61" s="36" t="s">
        <v>338</v>
      </c>
      <c r="AQ61" s="36" t="s">
        <v>338</v>
      </c>
      <c r="AR61" s="36" t="s">
        <v>338</v>
      </c>
      <c r="AS61" s="36" t="s">
        <v>338</v>
      </c>
      <c r="AT61" s="36" t="s">
        <v>338</v>
      </c>
      <c r="AU61" s="36" t="s">
        <v>338</v>
      </c>
      <c r="AV61" s="36" t="s">
        <v>338</v>
      </c>
      <c r="AW61" s="36" t="s">
        <v>338</v>
      </c>
      <c r="AX61" s="36" t="s">
        <v>338</v>
      </c>
      <c r="AY61" s="36" t="s">
        <v>338</v>
      </c>
      <c r="AZ61" s="36" t="s">
        <v>338</v>
      </c>
      <c r="BA61" s="36" t="s">
        <v>338</v>
      </c>
      <c r="BB61" s="36" t="s">
        <v>338</v>
      </c>
      <c r="BC61" s="36" t="s">
        <v>338</v>
      </c>
      <c r="BD61" s="36" t="s">
        <v>338</v>
      </c>
      <c r="BE61" s="36" t="s">
        <v>338</v>
      </c>
      <c r="BF61" s="36" t="s">
        <v>338</v>
      </c>
      <c r="BG61" s="36" t="s">
        <v>338</v>
      </c>
      <c r="BH61" s="36" t="s">
        <v>338</v>
      </c>
      <c r="BI61" s="36" t="s">
        <v>338</v>
      </c>
      <c r="BJ61" s="36" t="s">
        <v>338</v>
      </c>
      <c r="BK61" s="36" t="s">
        <v>338</v>
      </c>
      <c r="BL61" s="36" t="s">
        <v>338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338</v>
      </c>
      <c r="E62" s="36" t="s">
        <v>338</v>
      </c>
      <c r="F62" s="36" t="s">
        <v>338</v>
      </c>
      <c r="G62" s="36" t="s">
        <v>338</v>
      </c>
      <c r="H62" s="36" t="s">
        <v>338</v>
      </c>
      <c r="I62" s="36" t="s">
        <v>338</v>
      </c>
      <c r="J62" s="36" t="s">
        <v>338</v>
      </c>
      <c r="K62" s="36" t="s">
        <v>338</v>
      </c>
      <c r="L62" s="36" t="s">
        <v>338</v>
      </c>
      <c r="M62" s="36" t="s">
        <v>338</v>
      </c>
      <c r="N62" s="36" t="s">
        <v>338</v>
      </c>
      <c r="O62" s="36" t="s">
        <v>338</v>
      </c>
      <c r="P62" s="36" t="s">
        <v>338</v>
      </c>
      <c r="Q62" s="36" t="s">
        <v>338</v>
      </c>
      <c r="R62" s="36" t="s">
        <v>338</v>
      </c>
      <c r="S62" s="36" t="s">
        <v>338</v>
      </c>
      <c r="T62" s="36" t="s">
        <v>338</v>
      </c>
      <c r="U62" s="36" t="s">
        <v>338</v>
      </c>
      <c r="V62" s="36" t="s">
        <v>338</v>
      </c>
      <c r="W62" s="36" t="s">
        <v>338</v>
      </c>
      <c r="X62" s="36" t="s">
        <v>338</v>
      </c>
      <c r="Y62" s="36" t="s">
        <v>338</v>
      </c>
      <c r="Z62" s="36" t="s">
        <v>338</v>
      </c>
      <c r="AA62" s="36" t="s">
        <v>338</v>
      </c>
      <c r="AB62" s="36" t="s">
        <v>338</v>
      </c>
      <c r="AC62" s="36" t="s">
        <v>338</v>
      </c>
      <c r="AD62" s="36" t="s">
        <v>338</v>
      </c>
      <c r="AE62" s="36" t="s">
        <v>338</v>
      </c>
      <c r="AF62" s="36" t="s">
        <v>338</v>
      </c>
      <c r="AG62" s="36" t="s">
        <v>338</v>
      </c>
      <c r="AH62" s="36" t="s">
        <v>338</v>
      </c>
      <c r="AI62" s="36" t="s">
        <v>338</v>
      </c>
      <c r="AJ62" s="36" t="s">
        <v>338</v>
      </c>
      <c r="AK62" s="36" t="s">
        <v>338</v>
      </c>
      <c r="AL62" s="36" t="s">
        <v>338</v>
      </c>
      <c r="AM62" s="36" t="s">
        <v>338</v>
      </c>
      <c r="AN62" s="36" t="s">
        <v>338</v>
      </c>
      <c r="AO62" s="36" t="s">
        <v>338</v>
      </c>
      <c r="AP62" s="36" t="s">
        <v>338</v>
      </c>
      <c r="AQ62" s="36" t="s">
        <v>338</v>
      </c>
      <c r="AR62" s="36" t="s">
        <v>338</v>
      </c>
      <c r="AS62" s="36" t="s">
        <v>338</v>
      </c>
      <c r="AT62" s="36" t="s">
        <v>338</v>
      </c>
      <c r="AU62" s="36" t="s">
        <v>338</v>
      </c>
      <c r="AV62" s="36" t="s">
        <v>338</v>
      </c>
      <c r="AW62" s="36" t="s">
        <v>338</v>
      </c>
      <c r="AX62" s="36" t="s">
        <v>338</v>
      </c>
      <c r="AY62" s="36" t="s">
        <v>338</v>
      </c>
      <c r="AZ62" s="36" t="s">
        <v>338</v>
      </c>
      <c r="BA62" s="36" t="s">
        <v>338</v>
      </c>
      <c r="BB62" s="36" t="s">
        <v>338</v>
      </c>
      <c r="BC62" s="36" t="s">
        <v>338</v>
      </c>
      <c r="BD62" s="36" t="s">
        <v>338</v>
      </c>
      <c r="BE62" s="36" t="s">
        <v>338</v>
      </c>
      <c r="BF62" s="36" t="s">
        <v>338</v>
      </c>
      <c r="BG62" s="36" t="s">
        <v>338</v>
      </c>
      <c r="BH62" s="36" t="s">
        <v>338</v>
      </c>
      <c r="BI62" s="36" t="s">
        <v>338</v>
      </c>
      <c r="BJ62" s="36" t="s">
        <v>338</v>
      </c>
      <c r="BK62" s="36" t="s">
        <v>338</v>
      </c>
      <c r="BL62" s="36" t="s">
        <v>338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338</v>
      </c>
      <c r="E63" s="36" t="s">
        <v>338</v>
      </c>
      <c r="F63" s="36" t="s">
        <v>338</v>
      </c>
      <c r="G63" s="36" t="s">
        <v>338</v>
      </c>
      <c r="H63" s="36" t="s">
        <v>338</v>
      </c>
      <c r="I63" s="36" t="s">
        <v>338</v>
      </c>
      <c r="J63" s="36" t="s">
        <v>338</v>
      </c>
      <c r="K63" s="36" t="s">
        <v>338</v>
      </c>
      <c r="L63" s="36" t="s">
        <v>338</v>
      </c>
      <c r="M63" s="36" t="s">
        <v>338</v>
      </c>
      <c r="N63" s="36" t="s">
        <v>338</v>
      </c>
      <c r="O63" s="36" t="s">
        <v>338</v>
      </c>
      <c r="P63" s="36" t="s">
        <v>338</v>
      </c>
      <c r="Q63" s="36" t="s">
        <v>338</v>
      </c>
      <c r="R63" s="36" t="s">
        <v>338</v>
      </c>
      <c r="S63" s="36" t="s">
        <v>338</v>
      </c>
      <c r="T63" s="36" t="s">
        <v>338</v>
      </c>
      <c r="U63" s="36" t="s">
        <v>338</v>
      </c>
      <c r="V63" s="36" t="s">
        <v>338</v>
      </c>
      <c r="W63" s="36" t="s">
        <v>338</v>
      </c>
      <c r="X63" s="36" t="s">
        <v>338</v>
      </c>
      <c r="Y63" s="36" t="s">
        <v>338</v>
      </c>
      <c r="Z63" s="36" t="s">
        <v>338</v>
      </c>
      <c r="AA63" s="36" t="s">
        <v>338</v>
      </c>
      <c r="AB63" s="36" t="s">
        <v>338</v>
      </c>
      <c r="AC63" s="36" t="s">
        <v>338</v>
      </c>
      <c r="AD63" s="36" t="s">
        <v>338</v>
      </c>
      <c r="AE63" s="36" t="s">
        <v>338</v>
      </c>
      <c r="AF63" s="36" t="s">
        <v>338</v>
      </c>
      <c r="AG63" s="36" t="s">
        <v>338</v>
      </c>
      <c r="AH63" s="36" t="s">
        <v>338</v>
      </c>
      <c r="AI63" s="36" t="s">
        <v>338</v>
      </c>
      <c r="AJ63" s="36" t="s">
        <v>338</v>
      </c>
      <c r="AK63" s="36" t="s">
        <v>338</v>
      </c>
      <c r="AL63" s="36" t="s">
        <v>338</v>
      </c>
      <c r="AM63" s="36" t="s">
        <v>338</v>
      </c>
      <c r="AN63" s="36" t="s">
        <v>338</v>
      </c>
      <c r="AO63" s="36" t="s">
        <v>338</v>
      </c>
      <c r="AP63" s="36" t="s">
        <v>338</v>
      </c>
      <c r="AQ63" s="36" t="s">
        <v>338</v>
      </c>
      <c r="AR63" s="36" t="s">
        <v>338</v>
      </c>
      <c r="AS63" s="36" t="s">
        <v>338</v>
      </c>
      <c r="AT63" s="36" t="s">
        <v>338</v>
      </c>
      <c r="AU63" s="36" t="s">
        <v>338</v>
      </c>
      <c r="AV63" s="36" t="s">
        <v>338</v>
      </c>
      <c r="AW63" s="36" t="s">
        <v>338</v>
      </c>
      <c r="AX63" s="36" t="s">
        <v>338</v>
      </c>
      <c r="AY63" s="36" t="s">
        <v>338</v>
      </c>
      <c r="AZ63" s="36" t="s">
        <v>338</v>
      </c>
      <c r="BA63" s="36" t="s">
        <v>338</v>
      </c>
      <c r="BB63" s="36" t="s">
        <v>338</v>
      </c>
      <c r="BC63" s="36" t="s">
        <v>338</v>
      </c>
      <c r="BD63" s="36" t="s">
        <v>338</v>
      </c>
      <c r="BE63" s="36" t="s">
        <v>338</v>
      </c>
      <c r="BF63" s="36" t="s">
        <v>338</v>
      </c>
      <c r="BG63" s="36" t="s">
        <v>338</v>
      </c>
      <c r="BH63" s="36" t="s">
        <v>338</v>
      </c>
      <c r="BI63" s="36" t="s">
        <v>338</v>
      </c>
      <c r="BJ63" s="36" t="s">
        <v>338</v>
      </c>
      <c r="BK63" s="36" t="s">
        <v>338</v>
      </c>
      <c r="BL63" s="36" t="s">
        <v>338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338</v>
      </c>
      <c r="E64" s="36" t="s">
        <v>338</v>
      </c>
      <c r="F64" s="36" t="s">
        <v>338</v>
      </c>
      <c r="G64" s="36" t="s">
        <v>338</v>
      </c>
      <c r="H64" s="36" t="s">
        <v>338</v>
      </c>
      <c r="I64" s="36" t="s">
        <v>338</v>
      </c>
      <c r="J64" s="36" t="s">
        <v>338</v>
      </c>
      <c r="K64" s="36" t="s">
        <v>338</v>
      </c>
      <c r="L64" s="36" t="s">
        <v>338</v>
      </c>
      <c r="M64" s="36" t="s">
        <v>338</v>
      </c>
      <c r="N64" s="36" t="s">
        <v>338</v>
      </c>
      <c r="O64" s="36" t="s">
        <v>338</v>
      </c>
      <c r="P64" s="36" t="s">
        <v>338</v>
      </c>
      <c r="Q64" s="36" t="s">
        <v>338</v>
      </c>
      <c r="R64" s="36" t="s">
        <v>338</v>
      </c>
      <c r="S64" s="36" t="s">
        <v>338</v>
      </c>
      <c r="T64" s="36" t="s">
        <v>338</v>
      </c>
      <c r="U64" s="36" t="s">
        <v>338</v>
      </c>
      <c r="V64" s="36" t="s">
        <v>338</v>
      </c>
      <c r="W64" s="36" t="s">
        <v>338</v>
      </c>
      <c r="X64" s="36" t="s">
        <v>338</v>
      </c>
      <c r="Y64" s="36" t="s">
        <v>338</v>
      </c>
      <c r="Z64" s="36" t="s">
        <v>338</v>
      </c>
      <c r="AA64" s="36" t="s">
        <v>338</v>
      </c>
      <c r="AB64" s="36" t="s">
        <v>338</v>
      </c>
      <c r="AC64" s="36" t="s">
        <v>338</v>
      </c>
      <c r="AD64" s="36" t="s">
        <v>338</v>
      </c>
      <c r="AE64" s="36" t="s">
        <v>338</v>
      </c>
      <c r="AF64" s="36" t="s">
        <v>338</v>
      </c>
      <c r="AG64" s="36" t="s">
        <v>338</v>
      </c>
      <c r="AH64" s="36" t="s">
        <v>338</v>
      </c>
      <c r="AI64" s="36" t="s">
        <v>338</v>
      </c>
      <c r="AJ64" s="36" t="s">
        <v>338</v>
      </c>
      <c r="AK64" s="36" t="s">
        <v>338</v>
      </c>
      <c r="AL64" s="36" t="s">
        <v>338</v>
      </c>
      <c r="AM64" s="36" t="s">
        <v>338</v>
      </c>
      <c r="AN64" s="36" t="s">
        <v>338</v>
      </c>
      <c r="AO64" s="36" t="s">
        <v>338</v>
      </c>
      <c r="AP64" s="36" t="s">
        <v>338</v>
      </c>
      <c r="AQ64" s="36" t="s">
        <v>338</v>
      </c>
      <c r="AR64" s="36" t="s">
        <v>338</v>
      </c>
      <c r="AS64" s="36" t="s">
        <v>338</v>
      </c>
      <c r="AT64" s="36" t="s">
        <v>338</v>
      </c>
      <c r="AU64" s="36" t="s">
        <v>338</v>
      </c>
      <c r="AV64" s="36" t="s">
        <v>338</v>
      </c>
      <c r="AW64" s="36" t="s">
        <v>338</v>
      </c>
      <c r="AX64" s="36" t="s">
        <v>338</v>
      </c>
      <c r="AY64" s="36" t="s">
        <v>338</v>
      </c>
      <c r="AZ64" s="36" t="s">
        <v>338</v>
      </c>
      <c r="BA64" s="36" t="s">
        <v>338</v>
      </c>
      <c r="BB64" s="36" t="s">
        <v>338</v>
      </c>
      <c r="BC64" s="36" t="s">
        <v>338</v>
      </c>
      <c r="BD64" s="36" t="s">
        <v>338</v>
      </c>
      <c r="BE64" s="36" t="s">
        <v>338</v>
      </c>
      <c r="BF64" s="36" t="s">
        <v>338</v>
      </c>
      <c r="BG64" s="36" t="s">
        <v>338</v>
      </c>
      <c r="BH64" s="36" t="s">
        <v>338</v>
      </c>
      <c r="BI64" s="36" t="s">
        <v>338</v>
      </c>
      <c r="BJ64" s="36" t="s">
        <v>338</v>
      </c>
      <c r="BK64" s="36" t="s">
        <v>338</v>
      </c>
      <c r="BL64" s="36" t="s">
        <v>338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338</v>
      </c>
      <c r="E65" s="36" t="s">
        <v>338</v>
      </c>
      <c r="F65" s="36" t="s">
        <v>338</v>
      </c>
      <c r="G65" s="36" t="s">
        <v>338</v>
      </c>
      <c r="H65" s="36" t="s">
        <v>338</v>
      </c>
      <c r="I65" s="36" t="s">
        <v>338</v>
      </c>
      <c r="J65" s="36" t="s">
        <v>338</v>
      </c>
      <c r="K65" s="36" t="s">
        <v>338</v>
      </c>
      <c r="L65" s="36" t="s">
        <v>338</v>
      </c>
      <c r="M65" s="36" t="s">
        <v>338</v>
      </c>
      <c r="N65" s="36" t="s">
        <v>338</v>
      </c>
      <c r="O65" s="36" t="s">
        <v>338</v>
      </c>
      <c r="P65" s="36" t="s">
        <v>338</v>
      </c>
      <c r="Q65" s="36" t="s">
        <v>338</v>
      </c>
      <c r="R65" s="36" t="s">
        <v>338</v>
      </c>
      <c r="S65" s="36" t="s">
        <v>338</v>
      </c>
      <c r="T65" s="36" t="s">
        <v>338</v>
      </c>
      <c r="U65" s="36" t="s">
        <v>338</v>
      </c>
      <c r="V65" s="36" t="s">
        <v>338</v>
      </c>
      <c r="W65" s="36" t="s">
        <v>338</v>
      </c>
      <c r="X65" s="36" t="s">
        <v>338</v>
      </c>
      <c r="Y65" s="36" t="s">
        <v>338</v>
      </c>
      <c r="Z65" s="36" t="s">
        <v>338</v>
      </c>
      <c r="AA65" s="36" t="s">
        <v>338</v>
      </c>
      <c r="AB65" s="36" t="s">
        <v>338</v>
      </c>
      <c r="AC65" s="36" t="s">
        <v>338</v>
      </c>
      <c r="AD65" s="36" t="s">
        <v>338</v>
      </c>
      <c r="AE65" s="36" t="s">
        <v>338</v>
      </c>
      <c r="AF65" s="36" t="s">
        <v>338</v>
      </c>
      <c r="AG65" s="36" t="s">
        <v>338</v>
      </c>
      <c r="AH65" s="36" t="s">
        <v>338</v>
      </c>
      <c r="AI65" s="36" t="s">
        <v>338</v>
      </c>
      <c r="AJ65" s="36" t="s">
        <v>338</v>
      </c>
      <c r="AK65" s="36" t="s">
        <v>338</v>
      </c>
      <c r="AL65" s="36" t="s">
        <v>338</v>
      </c>
      <c r="AM65" s="36" t="s">
        <v>338</v>
      </c>
      <c r="AN65" s="36" t="s">
        <v>338</v>
      </c>
      <c r="AO65" s="36" t="s">
        <v>338</v>
      </c>
      <c r="AP65" s="36" t="s">
        <v>338</v>
      </c>
      <c r="AQ65" s="36" t="s">
        <v>338</v>
      </c>
      <c r="AR65" s="36" t="s">
        <v>338</v>
      </c>
      <c r="AS65" s="36" t="s">
        <v>338</v>
      </c>
      <c r="AT65" s="36" t="s">
        <v>338</v>
      </c>
      <c r="AU65" s="36" t="s">
        <v>338</v>
      </c>
      <c r="AV65" s="36" t="s">
        <v>338</v>
      </c>
      <c r="AW65" s="36" t="s">
        <v>338</v>
      </c>
      <c r="AX65" s="36" t="s">
        <v>338</v>
      </c>
      <c r="AY65" s="36" t="s">
        <v>338</v>
      </c>
      <c r="AZ65" s="36" t="s">
        <v>338</v>
      </c>
      <c r="BA65" s="36" t="s">
        <v>338</v>
      </c>
      <c r="BB65" s="36" t="s">
        <v>338</v>
      </c>
      <c r="BC65" s="36" t="s">
        <v>338</v>
      </c>
      <c r="BD65" s="36" t="s">
        <v>338</v>
      </c>
      <c r="BE65" s="36" t="s">
        <v>338</v>
      </c>
      <c r="BF65" s="36" t="s">
        <v>338</v>
      </c>
      <c r="BG65" s="36" t="s">
        <v>338</v>
      </c>
      <c r="BH65" s="36" t="s">
        <v>338</v>
      </c>
      <c r="BI65" s="36" t="s">
        <v>338</v>
      </c>
      <c r="BJ65" s="36" t="s">
        <v>338</v>
      </c>
      <c r="BK65" s="36" t="s">
        <v>338</v>
      </c>
      <c r="BL65" s="36" t="s">
        <v>338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338</v>
      </c>
      <c r="E66" s="36" t="s">
        <v>338</v>
      </c>
      <c r="F66" s="36" t="s">
        <v>338</v>
      </c>
      <c r="G66" s="36" t="s">
        <v>338</v>
      </c>
      <c r="H66" s="36" t="s">
        <v>338</v>
      </c>
      <c r="I66" s="36" t="s">
        <v>338</v>
      </c>
      <c r="J66" s="36" t="s">
        <v>338</v>
      </c>
      <c r="K66" s="36" t="s">
        <v>338</v>
      </c>
      <c r="L66" s="36" t="s">
        <v>338</v>
      </c>
      <c r="M66" s="36" t="s">
        <v>338</v>
      </c>
      <c r="N66" s="36" t="s">
        <v>338</v>
      </c>
      <c r="O66" s="36" t="s">
        <v>338</v>
      </c>
      <c r="P66" s="36" t="s">
        <v>338</v>
      </c>
      <c r="Q66" s="36" t="s">
        <v>338</v>
      </c>
      <c r="R66" s="36" t="s">
        <v>338</v>
      </c>
      <c r="S66" s="36" t="s">
        <v>338</v>
      </c>
      <c r="T66" s="36" t="s">
        <v>338</v>
      </c>
      <c r="U66" s="36" t="s">
        <v>338</v>
      </c>
      <c r="V66" s="36" t="s">
        <v>338</v>
      </c>
      <c r="W66" s="36" t="s">
        <v>338</v>
      </c>
      <c r="X66" s="36" t="s">
        <v>338</v>
      </c>
      <c r="Y66" s="36" t="s">
        <v>338</v>
      </c>
      <c r="Z66" s="36" t="s">
        <v>338</v>
      </c>
      <c r="AA66" s="36" t="s">
        <v>338</v>
      </c>
      <c r="AB66" s="36" t="s">
        <v>338</v>
      </c>
      <c r="AC66" s="36" t="s">
        <v>338</v>
      </c>
      <c r="AD66" s="36" t="s">
        <v>338</v>
      </c>
      <c r="AE66" s="36" t="s">
        <v>338</v>
      </c>
      <c r="AF66" s="36" t="s">
        <v>338</v>
      </c>
      <c r="AG66" s="36" t="s">
        <v>338</v>
      </c>
      <c r="AH66" s="36" t="s">
        <v>338</v>
      </c>
      <c r="AI66" s="36" t="s">
        <v>338</v>
      </c>
      <c r="AJ66" s="36" t="s">
        <v>338</v>
      </c>
      <c r="AK66" s="36" t="s">
        <v>338</v>
      </c>
      <c r="AL66" s="36" t="s">
        <v>338</v>
      </c>
      <c r="AM66" s="36" t="s">
        <v>338</v>
      </c>
      <c r="AN66" s="36" t="s">
        <v>338</v>
      </c>
      <c r="AO66" s="36" t="s">
        <v>338</v>
      </c>
      <c r="AP66" s="36" t="s">
        <v>338</v>
      </c>
      <c r="AQ66" s="36" t="s">
        <v>338</v>
      </c>
      <c r="AR66" s="36" t="s">
        <v>338</v>
      </c>
      <c r="AS66" s="36" t="s">
        <v>338</v>
      </c>
      <c r="AT66" s="36" t="s">
        <v>338</v>
      </c>
      <c r="AU66" s="36" t="s">
        <v>338</v>
      </c>
      <c r="AV66" s="36" t="s">
        <v>338</v>
      </c>
      <c r="AW66" s="36" t="s">
        <v>338</v>
      </c>
      <c r="AX66" s="36" t="s">
        <v>338</v>
      </c>
      <c r="AY66" s="36" t="s">
        <v>338</v>
      </c>
      <c r="AZ66" s="36" t="s">
        <v>338</v>
      </c>
      <c r="BA66" s="36" t="s">
        <v>338</v>
      </c>
      <c r="BB66" s="36" t="s">
        <v>338</v>
      </c>
      <c r="BC66" s="36" t="s">
        <v>338</v>
      </c>
      <c r="BD66" s="36" t="s">
        <v>338</v>
      </c>
      <c r="BE66" s="36" t="s">
        <v>338</v>
      </c>
      <c r="BF66" s="36" t="s">
        <v>338</v>
      </c>
      <c r="BG66" s="36" t="s">
        <v>338</v>
      </c>
      <c r="BH66" s="36" t="s">
        <v>338</v>
      </c>
      <c r="BI66" s="36" t="s">
        <v>338</v>
      </c>
      <c r="BJ66" s="36" t="s">
        <v>338</v>
      </c>
      <c r="BK66" s="36" t="s">
        <v>338</v>
      </c>
      <c r="BL66" s="36" t="s">
        <v>338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338</v>
      </c>
      <c r="E67" s="36" t="s">
        <v>338</v>
      </c>
      <c r="F67" s="36" t="s">
        <v>338</v>
      </c>
      <c r="G67" s="36" t="s">
        <v>338</v>
      </c>
      <c r="H67" s="36" t="s">
        <v>338</v>
      </c>
      <c r="I67" s="36" t="s">
        <v>338</v>
      </c>
      <c r="J67" s="36" t="s">
        <v>338</v>
      </c>
      <c r="K67" s="36" t="s">
        <v>338</v>
      </c>
      <c r="L67" s="36" t="s">
        <v>338</v>
      </c>
      <c r="M67" s="36" t="s">
        <v>338</v>
      </c>
      <c r="N67" s="36" t="s">
        <v>338</v>
      </c>
      <c r="O67" s="36" t="s">
        <v>338</v>
      </c>
      <c r="P67" s="36" t="s">
        <v>338</v>
      </c>
      <c r="Q67" s="36" t="s">
        <v>338</v>
      </c>
      <c r="R67" s="36" t="s">
        <v>338</v>
      </c>
      <c r="S67" s="36" t="s">
        <v>338</v>
      </c>
      <c r="T67" s="36" t="s">
        <v>338</v>
      </c>
      <c r="U67" s="36" t="s">
        <v>338</v>
      </c>
      <c r="V67" s="36" t="s">
        <v>338</v>
      </c>
      <c r="W67" s="36" t="s">
        <v>338</v>
      </c>
      <c r="X67" s="36" t="s">
        <v>338</v>
      </c>
      <c r="Y67" s="36" t="s">
        <v>338</v>
      </c>
      <c r="Z67" s="36" t="s">
        <v>338</v>
      </c>
      <c r="AA67" s="36" t="s">
        <v>338</v>
      </c>
      <c r="AB67" s="36" t="s">
        <v>338</v>
      </c>
      <c r="AC67" s="36" t="s">
        <v>338</v>
      </c>
      <c r="AD67" s="36" t="s">
        <v>338</v>
      </c>
      <c r="AE67" s="36" t="s">
        <v>338</v>
      </c>
      <c r="AF67" s="36" t="s">
        <v>338</v>
      </c>
      <c r="AG67" s="36" t="s">
        <v>338</v>
      </c>
      <c r="AH67" s="36" t="s">
        <v>338</v>
      </c>
      <c r="AI67" s="36" t="s">
        <v>338</v>
      </c>
      <c r="AJ67" s="36" t="s">
        <v>338</v>
      </c>
      <c r="AK67" s="36" t="s">
        <v>338</v>
      </c>
      <c r="AL67" s="36" t="s">
        <v>338</v>
      </c>
      <c r="AM67" s="36" t="s">
        <v>338</v>
      </c>
      <c r="AN67" s="36" t="s">
        <v>338</v>
      </c>
      <c r="AO67" s="36" t="s">
        <v>338</v>
      </c>
      <c r="AP67" s="36" t="s">
        <v>338</v>
      </c>
      <c r="AQ67" s="36" t="s">
        <v>338</v>
      </c>
      <c r="AR67" s="36" t="s">
        <v>338</v>
      </c>
      <c r="AS67" s="36" t="s">
        <v>338</v>
      </c>
      <c r="AT67" s="36" t="s">
        <v>338</v>
      </c>
      <c r="AU67" s="36" t="s">
        <v>338</v>
      </c>
      <c r="AV67" s="36" t="s">
        <v>338</v>
      </c>
      <c r="AW67" s="36" t="s">
        <v>338</v>
      </c>
      <c r="AX67" s="36" t="s">
        <v>338</v>
      </c>
      <c r="AY67" s="36" t="s">
        <v>338</v>
      </c>
      <c r="AZ67" s="36" t="s">
        <v>338</v>
      </c>
      <c r="BA67" s="36" t="s">
        <v>338</v>
      </c>
      <c r="BB67" s="36" t="s">
        <v>338</v>
      </c>
      <c r="BC67" s="36" t="s">
        <v>338</v>
      </c>
      <c r="BD67" s="36" t="s">
        <v>338</v>
      </c>
      <c r="BE67" s="36" t="s">
        <v>338</v>
      </c>
      <c r="BF67" s="36" t="s">
        <v>338</v>
      </c>
      <c r="BG67" s="36" t="s">
        <v>338</v>
      </c>
      <c r="BH67" s="36" t="s">
        <v>338</v>
      </c>
      <c r="BI67" s="36" t="s">
        <v>338</v>
      </c>
      <c r="BJ67" s="36" t="s">
        <v>338</v>
      </c>
      <c r="BK67" s="36" t="s">
        <v>338</v>
      </c>
      <c r="BL67" s="36" t="s">
        <v>338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338</v>
      </c>
      <c r="E68" s="36" t="s">
        <v>338</v>
      </c>
      <c r="F68" s="36" t="s">
        <v>338</v>
      </c>
      <c r="G68" s="36" t="s">
        <v>338</v>
      </c>
      <c r="H68" s="36" t="s">
        <v>338</v>
      </c>
      <c r="I68" s="36" t="s">
        <v>338</v>
      </c>
      <c r="J68" s="36" t="s">
        <v>338</v>
      </c>
      <c r="K68" s="36" t="s">
        <v>338</v>
      </c>
      <c r="L68" s="36" t="s">
        <v>338</v>
      </c>
      <c r="M68" s="36" t="s">
        <v>338</v>
      </c>
      <c r="N68" s="36" t="s">
        <v>338</v>
      </c>
      <c r="O68" s="36" t="s">
        <v>338</v>
      </c>
      <c r="P68" s="36" t="s">
        <v>338</v>
      </c>
      <c r="Q68" s="36" t="s">
        <v>338</v>
      </c>
      <c r="R68" s="36" t="s">
        <v>338</v>
      </c>
      <c r="S68" s="36" t="s">
        <v>338</v>
      </c>
      <c r="T68" s="36" t="s">
        <v>338</v>
      </c>
      <c r="U68" s="36" t="s">
        <v>338</v>
      </c>
      <c r="V68" s="36" t="s">
        <v>338</v>
      </c>
      <c r="W68" s="36" t="s">
        <v>338</v>
      </c>
      <c r="X68" s="36" t="s">
        <v>338</v>
      </c>
      <c r="Y68" s="36" t="s">
        <v>338</v>
      </c>
      <c r="Z68" s="36" t="s">
        <v>338</v>
      </c>
      <c r="AA68" s="36" t="s">
        <v>338</v>
      </c>
      <c r="AB68" s="36" t="s">
        <v>338</v>
      </c>
      <c r="AC68" s="36" t="s">
        <v>338</v>
      </c>
      <c r="AD68" s="36" t="s">
        <v>338</v>
      </c>
      <c r="AE68" s="36" t="s">
        <v>338</v>
      </c>
      <c r="AF68" s="36" t="s">
        <v>338</v>
      </c>
      <c r="AG68" s="36" t="s">
        <v>338</v>
      </c>
      <c r="AH68" s="36" t="s">
        <v>338</v>
      </c>
      <c r="AI68" s="36" t="s">
        <v>338</v>
      </c>
      <c r="AJ68" s="36" t="s">
        <v>338</v>
      </c>
      <c r="AK68" s="36" t="s">
        <v>338</v>
      </c>
      <c r="AL68" s="36" t="s">
        <v>338</v>
      </c>
      <c r="AM68" s="36" t="s">
        <v>338</v>
      </c>
      <c r="AN68" s="36" t="s">
        <v>338</v>
      </c>
      <c r="AO68" s="36" t="s">
        <v>338</v>
      </c>
      <c r="AP68" s="36" t="s">
        <v>338</v>
      </c>
      <c r="AQ68" s="36" t="s">
        <v>338</v>
      </c>
      <c r="AR68" s="36" t="s">
        <v>338</v>
      </c>
      <c r="AS68" s="36" t="s">
        <v>338</v>
      </c>
      <c r="AT68" s="36" t="s">
        <v>338</v>
      </c>
      <c r="AU68" s="36" t="s">
        <v>338</v>
      </c>
      <c r="AV68" s="36" t="s">
        <v>338</v>
      </c>
      <c r="AW68" s="36" t="s">
        <v>338</v>
      </c>
      <c r="AX68" s="36" t="s">
        <v>338</v>
      </c>
      <c r="AY68" s="36" t="s">
        <v>338</v>
      </c>
      <c r="AZ68" s="36" t="s">
        <v>338</v>
      </c>
      <c r="BA68" s="36" t="s">
        <v>338</v>
      </c>
      <c r="BB68" s="36" t="s">
        <v>338</v>
      </c>
      <c r="BC68" s="36" t="s">
        <v>338</v>
      </c>
      <c r="BD68" s="36" t="s">
        <v>338</v>
      </c>
      <c r="BE68" s="36" t="s">
        <v>338</v>
      </c>
      <c r="BF68" s="36" t="s">
        <v>338</v>
      </c>
      <c r="BG68" s="36" t="s">
        <v>338</v>
      </c>
      <c r="BH68" s="36" t="s">
        <v>338</v>
      </c>
      <c r="BI68" s="36" t="s">
        <v>338</v>
      </c>
      <c r="BJ68" s="36" t="s">
        <v>338</v>
      </c>
      <c r="BK68" s="36" t="s">
        <v>338</v>
      </c>
      <c r="BL68" s="36" t="s">
        <v>338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338</v>
      </c>
      <c r="E69" s="36" t="s">
        <v>338</v>
      </c>
      <c r="F69" s="36" t="s">
        <v>338</v>
      </c>
      <c r="G69" s="36" t="s">
        <v>338</v>
      </c>
      <c r="H69" s="36" t="s">
        <v>338</v>
      </c>
      <c r="I69" s="36" t="s">
        <v>338</v>
      </c>
      <c r="J69" s="36" t="s">
        <v>338</v>
      </c>
      <c r="K69" s="36" t="s">
        <v>338</v>
      </c>
      <c r="L69" s="36" t="s">
        <v>338</v>
      </c>
      <c r="M69" s="36" t="s">
        <v>338</v>
      </c>
      <c r="N69" s="36" t="s">
        <v>338</v>
      </c>
      <c r="O69" s="36" t="s">
        <v>338</v>
      </c>
      <c r="P69" s="36" t="s">
        <v>338</v>
      </c>
      <c r="Q69" s="36" t="s">
        <v>338</v>
      </c>
      <c r="R69" s="36" t="s">
        <v>338</v>
      </c>
      <c r="S69" s="36" t="s">
        <v>338</v>
      </c>
      <c r="T69" s="36" t="s">
        <v>338</v>
      </c>
      <c r="U69" s="36" t="s">
        <v>338</v>
      </c>
      <c r="V69" s="36" t="s">
        <v>338</v>
      </c>
      <c r="W69" s="36" t="s">
        <v>338</v>
      </c>
      <c r="X69" s="36" t="s">
        <v>338</v>
      </c>
      <c r="Y69" s="36" t="s">
        <v>338</v>
      </c>
      <c r="Z69" s="36" t="s">
        <v>338</v>
      </c>
      <c r="AA69" s="36" t="s">
        <v>338</v>
      </c>
      <c r="AB69" s="36" t="s">
        <v>338</v>
      </c>
      <c r="AC69" s="36" t="s">
        <v>338</v>
      </c>
      <c r="AD69" s="36" t="s">
        <v>338</v>
      </c>
      <c r="AE69" s="36" t="s">
        <v>338</v>
      </c>
      <c r="AF69" s="36" t="s">
        <v>338</v>
      </c>
      <c r="AG69" s="36" t="s">
        <v>338</v>
      </c>
      <c r="AH69" s="36" t="s">
        <v>338</v>
      </c>
      <c r="AI69" s="36" t="s">
        <v>338</v>
      </c>
      <c r="AJ69" s="36" t="s">
        <v>338</v>
      </c>
      <c r="AK69" s="36" t="s">
        <v>338</v>
      </c>
      <c r="AL69" s="36" t="s">
        <v>338</v>
      </c>
      <c r="AM69" s="36" t="s">
        <v>338</v>
      </c>
      <c r="AN69" s="36" t="s">
        <v>338</v>
      </c>
      <c r="AO69" s="36" t="s">
        <v>338</v>
      </c>
      <c r="AP69" s="36" t="s">
        <v>338</v>
      </c>
      <c r="AQ69" s="36" t="s">
        <v>338</v>
      </c>
      <c r="AR69" s="36" t="s">
        <v>338</v>
      </c>
      <c r="AS69" s="36" t="s">
        <v>338</v>
      </c>
      <c r="AT69" s="36" t="s">
        <v>338</v>
      </c>
      <c r="AU69" s="36" t="s">
        <v>338</v>
      </c>
      <c r="AV69" s="36" t="s">
        <v>338</v>
      </c>
      <c r="AW69" s="36" t="s">
        <v>338</v>
      </c>
      <c r="AX69" s="36" t="s">
        <v>338</v>
      </c>
      <c r="AY69" s="36" t="s">
        <v>338</v>
      </c>
      <c r="AZ69" s="36" t="s">
        <v>338</v>
      </c>
      <c r="BA69" s="36" t="s">
        <v>338</v>
      </c>
      <c r="BB69" s="36" t="s">
        <v>338</v>
      </c>
      <c r="BC69" s="36" t="s">
        <v>338</v>
      </c>
      <c r="BD69" s="36" t="s">
        <v>338</v>
      </c>
      <c r="BE69" s="36" t="s">
        <v>338</v>
      </c>
      <c r="BF69" s="36" t="s">
        <v>338</v>
      </c>
      <c r="BG69" s="36" t="s">
        <v>338</v>
      </c>
      <c r="BH69" s="36" t="s">
        <v>338</v>
      </c>
      <c r="BI69" s="36" t="s">
        <v>338</v>
      </c>
      <c r="BJ69" s="36" t="s">
        <v>338</v>
      </c>
      <c r="BK69" s="36" t="s">
        <v>338</v>
      </c>
      <c r="BL69" s="36" t="s">
        <v>338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338</v>
      </c>
      <c r="E70" s="36" t="s">
        <v>338</v>
      </c>
      <c r="F70" s="36" t="s">
        <v>338</v>
      </c>
      <c r="G70" s="36" t="s">
        <v>338</v>
      </c>
      <c r="H70" s="36" t="s">
        <v>338</v>
      </c>
      <c r="I70" s="36" t="s">
        <v>338</v>
      </c>
      <c r="J70" s="36" t="s">
        <v>338</v>
      </c>
      <c r="K70" s="36" t="s">
        <v>338</v>
      </c>
      <c r="L70" s="36" t="s">
        <v>338</v>
      </c>
      <c r="M70" s="36" t="s">
        <v>338</v>
      </c>
      <c r="N70" s="36" t="s">
        <v>338</v>
      </c>
      <c r="O70" s="36" t="s">
        <v>338</v>
      </c>
      <c r="P70" s="36" t="s">
        <v>338</v>
      </c>
      <c r="Q70" s="36" t="s">
        <v>338</v>
      </c>
      <c r="R70" s="36" t="s">
        <v>338</v>
      </c>
      <c r="S70" s="36" t="s">
        <v>338</v>
      </c>
      <c r="T70" s="36" t="s">
        <v>338</v>
      </c>
      <c r="U70" s="36" t="s">
        <v>338</v>
      </c>
      <c r="V70" s="36" t="s">
        <v>338</v>
      </c>
      <c r="W70" s="36" t="s">
        <v>338</v>
      </c>
      <c r="X70" s="36" t="s">
        <v>338</v>
      </c>
      <c r="Y70" s="36" t="s">
        <v>338</v>
      </c>
      <c r="Z70" s="36" t="s">
        <v>338</v>
      </c>
      <c r="AA70" s="36" t="s">
        <v>338</v>
      </c>
      <c r="AB70" s="36" t="s">
        <v>338</v>
      </c>
      <c r="AC70" s="36" t="s">
        <v>338</v>
      </c>
      <c r="AD70" s="36" t="s">
        <v>338</v>
      </c>
      <c r="AE70" s="36" t="s">
        <v>338</v>
      </c>
      <c r="AF70" s="36" t="s">
        <v>338</v>
      </c>
      <c r="AG70" s="36" t="s">
        <v>338</v>
      </c>
      <c r="AH70" s="36" t="s">
        <v>338</v>
      </c>
      <c r="AI70" s="36" t="s">
        <v>338</v>
      </c>
      <c r="AJ70" s="36" t="s">
        <v>338</v>
      </c>
      <c r="AK70" s="36" t="s">
        <v>338</v>
      </c>
      <c r="AL70" s="36" t="s">
        <v>338</v>
      </c>
      <c r="AM70" s="36" t="s">
        <v>338</v>
      </c>
      <c r="AN70" s="36" t="s">
        <v>338</v>
      </c>
      <c r="AO70" s="36" t="s">
        <v>338</v>
      </c>
      <c r="AP70" s="36" t="s">
        <v>338</v>
      </c>
      <c r="AQ70" s="36" t="s">
        <v>338</v>
      </c>
      <c r="AR70" s="36" t="s">
        <v>338</v>
      </c>
      <c r="AS70" s="36" t="s">
        <v>338</v>
      </c>
      <c r="AT70" s="36" t="s">
        <v>338</v>
      </c>
      <c r="AU70" s="36" t="s">
        <v>338</v>
      </c>
      <c r="AV70" s="36" t="s">
        <v>338</v>
      </c>
      <c r="AW70" s="36" t="s">
        <v>338</v>
      </c>
      <c r="AX70" s="36" t="s">
        <v>338</v>
      </c>
      <c r="AY70" s="36" t="s">
        <v>338</v>
      </c>
      <c r="AZ70" s="36" t="s">
        <v>338</v>
      </c>
      <c r="BA70" s="36" t="s">
        <v>338</v>
      </c>
      <c r="BB70" s="36" t="s">
        <v>338</v>
      </c>
      <c r="BC70" s="36" t="s">
        <v>338</v>
      </c>
      <c r="BD70" s="36" t="s">
        <v>338</v>
      </c>
      <c r="BE70" s="36" t="s">
        <v>338</v>
      </c>
      <c r="BF70" s="36" t="s">
        <v>338</v>
      </c>
      <c r="BG70" s="36" t="s">
        <v>338</v>
      </c>
      <c r="BH70" s="36" t="s">
        <v>338</v>
      </c>
      <c r="BI70" s="36" t="s">
        <v>338</v>
      </c>
      <c r="BJ70" s="36" t="s">
        <v>338</v>
      </c>
      <c r="BK70" s="36" t="s">
        <v>338</v>
      </c>
      <c r="BL70" s="36" t="s">
        <v>338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338</v>
      </c>
      <c r="E71" s="36" t="s">
        <v>338</v>
      </c>
      <c r="F71" s="36" t="s">
        <v>338</v>
      </c>
      <c r="G71" s="36" t="s">
        <v>338</v>
      </c>
      <c r="H71" s="36" t="s">
        <v>338</v>
      </c>
      <c r="I71" s="36" t="s">
        <v>338</v>
      </c>
      <c r="J71" s="36" t="s">
        <v>338</v>
      </c>
      <c r="K71" s="36" t="s">
        <v>338</v>
      </c>
      <c r="L71" s="36" t="s">
        <v>338</v>
      </c>
      <c r="M71" s="36" t="s">
        <v>338</v>
      </c>
      <c r="N71" s="36" t="s">
        <v>338</v>
      </c>
      <c r="O71" s="36" t="s">
        <v>338</v>
      </c>
      <c r="P71" s="36" t="s">
        <v>338</v>
      </c>
      <c r="Q71" s="36" t="s">
        <v>338</v>
      </c>
      <c r="R71" s="36" t="s">
        <v>338</v>
      </c>
      <c r="S71" s="36" t="s">
        <v>338</v>
      </c>
      <c r="T71" s="36" t="s">
        <v>338</v>
      </c>
      <c r="U71" s="36" t="s">
        <v>338</v>
      </c>
      <c r="V71" s="36" t="s">
        <v>338</v>
      </c>
      <c r="W71" s="36" t="s">
        <v>338</v>
      </c>
      <c r="X71" s="36" t="s">
        <v>338</v>
      </c>
      <c r="Y71" s="36" t="s">
        <v>338</v>
      </c>
      <c r="Z71" s="36" t="s">
        <v>338</v>
      </c>
      <c r="AA71" s="36" t="s">
        <v>338</v>
      </c>
      <c r="AB71" s="36" t="s">
        <v>338</v>
      </c>
      <c r="AC71" s="36" t="s">
        <v>338</v>
      </c>
      <c r="AD71" s="36" t="s">
        <v>338</v>
      </c>
      <c r="AE71" s="36" t="s">
        <v>338</v>
      </c>
      <c r="AF71" s="36" t="s">
        <v>338</v>
      </c>
      <c r="AG71" s="36" t="s">
        <v>338</v>
      </c>
      <c r="AH71" s="36" t="s">
        <v>338</v>
      </c>
      <c r="AI71" s="36" t="s">
        <v>338</v>
      </c>
      <c r="AJ71" s="36" t="s">
        <v>338</v>
      </c>
      <c r="AK71" s="36" t="s">
        <v>338</v>
      </c>
      <c r="AL71" s="36" t="s">
        <v>338</v>
      </c>
      <c r="AM71" s="36" t="s">
        <v>338</v>
      </c>
      <c r="AN71" s="36" t="s">
        <v>338</v>
      </c>
      <c r="AO71" s="36" t="s">
        <v>338</v>
      </c>
      <c r="AP71" s="36" t="s">
        <v>338</v>
      </c>
      <c r="AQ71" s="36" t="s">
        <v>338</v>
      </c>
      <c r="AR71" s="36" t="s">
        <v>338</v>
      </c>
      <c r="AS71" s="36" t="s">
        <v>338</v>
      </c>
      <c r="AT71" s="36" t="s">
        <v>338</v>
      </c>
      <c r="AU71" s="36" t="s">
        <v>338</v>
      </c>
      <c r="AV71" s="36" t="s">
        <v>338</v>
      </c>
      <c r="AW71" s="36" t="s">
        <v>338</v>
      </c>
      <c r="AX71" s="36" t="s">
        <v>338</v>
      </c>
      <c r="AY71" s="36" t="s">
        <v>338</v>
      </c>
      <c r="AZ71" s="36" t="s">
        <v>338</v>
      </c>
      <c r="BA71" s="36" t="s">
        <v>338</v>
      </c>
      <c r="BB71" s="36" t="s">
        <v>338</v>
      </c>
      <c r="BC71" s="36" t="s">
        <v>338</v>
      </c>
      <c r="BD71" s="36" t="s">
        <v>338</v>
      </c>
      <c r="BE71" s="36" t="s">
        <v>338</v>
      </c>
      <c r="BF71" s="36" t="s">
        <v>338</v>
      </c>
      <c r="BG71" s="36" t="s">
        <v>338</v>
      </c>
      <c r="BH71" s="36" t="s">
        <v>338</v>
      </c>
      <c r="BI71" s="36" t="s">
        <v>338</v>
      </c>
      <c r="BJ71" s="36" t="s">
        <v>338</v>
      </c>
      <c r="BK71" s="36" t="s">
        <v>338</v>
      </c>
      <c r="BL71" s="36" t="s">
        <v>338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338</v>
      </c>
      <c r="E72" s="36" t="s">
        <v>338</v>
      </c>
      <c r="F72" s="36" t="s">
        <v>338</v>
      </c>
      <c r="G72" s="36" t="s">
        <v>338</v>
      </c>
      <c r="H72" s="36" t="s">
        <v>338</v>
      </c>
      <c r="I72" s="36" t="s">
        <v>338</v>
      </c>
      <c r="J72" s="36" t="s">
        <v>338</v>
      </c>
      <c r="K72" s="36" t="s">
        <v>338</v>
      </c>
      <c r="L72" s="36" t="s">
        <v>338</v>
      </c>
      <c r="M72" s="36" t="s">
        <v>338</v>
      </c>
      <c r="N72" s="36" t="s">
        <v>338</v>
      </c>
      <c r="O72" s="36" t="s">
        <v>338</v>
      </c>
      <c r="P72" s="36" t="s">
        <v>338</v>
      </c>
      <c r="Q72" s="36" t="s">
        <v>338</v>
      </c>
      <c r="R72" s="36" t="s">
        <v>338</v>
      </c>
      <c r="S72" s="36" t="s">
        <v>338</v>
      </c>
      <c r="T72" s="36" t="s">
        <v>338</v>
      </c>
      <c r="U72" s="36" t="s">
        <v>338</v>
      </c>
      <c r="V72" s="36" t="s">
        <v>338</v>
      </c>
      <c r="W72" s="36" t="s">
        <v>338</v>
      </c>
      <c r="X72" s="36" t="s">
        <v>338</v>
      </c>
      <c r="Y72" s="36" t="s">
        <v>338</v>
      </c>
      <c r="Z72" s="36" t="s">
        <v>338</v>
      </c>
      <c r="AA72" s="36" t="s">
        <v>338</v>
      </c>
      <c r="AB72" s="36" t="s">
        <v>338</v>
      </c>
      <c r="AC72" s="36" t="s">
        <v>338</v>
      </c>
      <c r="AD72" s="36" t="s">
        <v>338</v>
      </c>
      <c r="AE72" s="36" t="s">
        <v>338</v>
      </c>
      <c r="AF72" s="36" t="s">
        <v>338</v>
      </c>
      <c r="AG72" s="36" t="s">
        <v>338</v>
      </c>
      <c r="AH72" s="36" t="s">
        <v>338</v>
      </c>
      <c r="AI72" s="36" t="s">
        <v>338</v>
      </c>
      <c r="AJ72" s="36" t="s">
        <v>338</v>
      </c>
      <c r="AK72" s="36" t="s">
        <v>338</v>
      </c>
      <c r="AL72" s="36" t="s">
        <v>338</v>
      </c>
      <c r="AM72" s="36" t="s">
        <v>338</v>
      </c>
      <c r="AN72" s="36" t="s">
        <v>338</v>
      </c>
      <c r="AO72" s="36" t="s">
        <v>338</v>
      </c>
      <c r="AP72" s="36" t="s">
        <v>338</v>
      </c>
      <c r="AQ72" s="36" t="s">
        <v>338</v>
      </c>
      <c r="AR72" s="36" t="s">
        <v>338</v>
      </c>
      <c r="AS72" s="36" t="s">
        <v>338</v>
      </c>
      <c r="AT72" s="36" t="s">
        <v>338</v>
      </c>
      <c r="AU72" s="36" t="s">
        <v>338</v>
      </c>
      <c r="AV72" s="36" t="s">
        <v>338</v>
      </c>
      <c r="AW72" s="36" t="s">
        <v>338</v>
      </c>
      <c r="AX72" s="36" t="s">
        <v>338</v>
      </c>
      <c r="AY72" s="36" t="s">
        <v>338</v>
      </c>
      <c r="AZ72" s="36" t="s">
        <v>338</v>
      </c>
      <c r="BA72" s="36" t="s">
        <v>338</v>
      </c>
      <c r="BB72" s="36" t="s">
        <v>338</v>
      </c>
      <c r="BC72" s="36" t="s">
        <v>338</v>
      </c>
      <c r="BD72" s="36" t="s">
        <v>338</v>
      </c>
      <c r="BE72" s="36" t="s">
        <v>338</v>
      </c>
      <c r="BF72" s="36" t="s">
        <v>338</v>
      </c>
      <c r="BG72" s="36" t="s">
        <v>338</v>
      </c>
      <c r="BH72" s="36" t="s">
        <v>338</v>
      </c>
      <c r="BI72" s="36" t="s">
        <v>338</v>
      </c>
      <c r="BJ72" s="36" t="s">
        <v>338</v>
      </c>
      <c r="BK72" s="36" t="s">
        <v>338</v>
      </c>
      <c r="BL72" s="36" t="s">
        <v>338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338</v>
      </c>
      <c r="E73" s="36" t="s">
        <v>338</v>
      </c>
      <c r="F73" s="36" t="s">
        <v>338</v>
      </c>
      <c r="G73" s="36" t="s">
        <v>338</v>
      </c>
      <c r="H73" s="36" t="s">
        <v>338</v>
      </c>
      <c r="I73" s="36" t="s">
        <v>338</v>
      </c>
      <c r="J73" s="36" t="s">
        <v>338</v>
      </c>
      <c r="K73" s="36" t="s">
        <v>338</v>
      </c>
      <c r="L73" s="36" t="s">
        <v>338</v>
      </c>
      <c r="M73" s="36" t="s">
        <v>338</v>
      </c>
      <c r="N73" s="36" t="s">
        <v>338</v>
      </c>
      <c r="O73" s="36" t="s">
        <v>338</v>
      </c>
      <c r="P73" s="36" t="s">
        <v>338</v>
      </c>
      <c r="Q73" s="36" t="s">
        <v>338</v>
      </c>
      <c r="R73" s="36" t="s">
        <v>338</v>
      </c>
      <c r="S73" s="36" t="s">
        <v>338</v>
      </c>
      <c r="T73" s="36" t="s">
        <v>338</v>
      </c>
      <c r="U73" s="36" t="s">
        <v>338</v>
      </c>
      <c r="V73" s="36" t="s">
        <v>338</v>
      </c>
      <c r="W73" s="36" t="s">
        <v>338</v>
      </c>
      <c r="X73" s="36" t="s">
        <v>338</v>
      </c>
      <c r="Y73" s="36" t="s">
        <v>338</v>
      </c>
      <c r="Z73" s="36" t="s">
        <v>338</v>
      </c>
      <c r="AA73" s="36" t="s">
        <v>338</v>
      </c>
      <c r="AB73" s="36" t="s">
        <v>338</v>
      </c>
      <c r="AC73" s="36" t="s">
        <v>338</v>
      </c>
      <c r="AD73" s="36" t="s">
        <v>338</v>
      </c>
      <c r="AE73" s="36" t="s">
        <v>338</v>
      </c>
      <c r="AF73" s="36" t="s">
        <v>338</v>
      </c>
      <c r="AG73" s="36" t="s">
        <v>338</v>
      </c>
      <c r="AH73" s="36" t="s">
        <v>338</v>
      </c>
      <c r="AI73" s="36" t="s">
        <v>338</v>
      </c>
      <c r="AJ73" s="36" t="s">
        <v>338</v>
      </c>
      <c r="AK73" s="36" t="s">
        <v>338</v>
      </c>
      <c r="AL73" s="36" t="s">
        <v>338</v>
      </c>
      <c r="AM73" s="36" t="s">
        <v>338</v>
      </c>
      <c r="AN73" s="36" t="s">
        <v>338</v>
      </c>
      <c r="AO73" s="36" t="s">
        <v>338</v>
      </c>
      <c r="AP73" s="36" t="s">
        <v>338</v>
      </c>
      <c r="AQ73" s="36" t="s">
        <v>338</v>
      </c>
      <c r="AR73" s="36" t="s">
        <v>338</v>
      </c>
      <c r="AS73" s="36" t="s">
        <v>338</v>
      </c>
      <c r="AT73" s="36" t="s">
        <v>338</v>
      </c>
      <c r="AU73" s="36" t="s">
        <v>338</v>
      </c>
      <c r="AV73" s="36" t="s">
        <v>338</v>
      </c>
      <c r="AW73" s="36" t="s">
        <v>338</v>
      </c>
      <c r="AX73" s="36" t="s">
        <v>338</v>
      </c>
      <c r="AY73" s="36" t="s">
        <v>338</v>
      </c>
      <c r="AZ73" s="36" t="s">
        <v>338</v>
      </c>
      <c r="BA73" s="36" t="s">
        <v>338</v>
      </c>
      <c r="BB73" s="36" t="s">
        <v>338</v>
      </c>
      <c r="BC73" s="36" t="s">
        <v>338</v>
      </c>
      <c r="BD73" s="36" t="s">
        <v>338</v>
      </c>
      <c r="BE73" s="36" t="s">
        <v>338</v>
      </c>
      <c r="BF73" s="36" t="s">
        <v>338</v>
      </c>
      <c r="BG73" s="36" t="s">
        <v>338</v>
      </c>
      <c r="BH73" s="36" t="s">
        <v>338</v>
      </c>
      <c r="BI73" s="36" t="s">
        <v>338</v>
      </c>
      <c r="BJ73" s="36" t="s">
        <v>338</v>
      </c>
      <c r="BK73" s="36" t="s">
        <v>338</v>
      </c>
      <c r="BL73" s="36" t="s">
        <v>338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338</v>
      </c>
      <c r="E74" s="36" t="s">
        <v>338</v>
      </c>
      <c r="F74" s="36" t="s">
        <v>338</v>
      </c>
      <c r="G74" s="36" t="s">
        <v>338</v>
      </c>
      <c r="H74" s="36" t="s">
        <v>338</v>
      </c>
      <c r="I74" s="36" t="s">
        <v>338</v>
      </c>
      <c r="J74" s="36" t="s">
        <v>338</v>
      </c>
      <c r="K74" s="36" t="s">
        <v>338</v>
      </c>
      <c r="L74" s="36" t="s">
        <v>338</v>
      </c>
      <c r="M74" s="36" t="s">
        <v>338</v>
      </c>
      <c r="N74" s="36" t="s">
        <v>338</v>
      </c>
      <c r="O74" s="36" t="s">
        <v>338</v>
      </c>
      <c r="P74" s="36" t="s">
        <v>338</v>
      </c>
      <c r="Q74" s="36" t="s">
        <v>338</v>
      </c>
      <c r="R74" s="36" t="s">
        <v>338</v>
      </c>
      <c r="S74" s="36" t="s">
        <v>338</v>
      </c>
      <c r="T74" s="36" t="s">
        <v>338</v>
      </c>
      <c r="U74" s="36" t="s">
        <v>338</v>
      </c>
      <c r="V74" s="36" t="s">
        <v>338</v>
      </c>
      <c r="W74" s="36" t="s">
        <v>338</v>
      </c>
      <c r="X74" s="36" t="s">
        <v>338</v>
      </c>
      <c r="Y74" s="36" t="s">
        <v>338</v>
      </c>
      <c r="Z74" s="36" t="s">
        <v>338</v>
      </c>
      <c r="AA74" s="36" t="s">
        <v>338</v>
      </c>
      <c r="AB74" s="36" t="s">
        <v>338</v>
      </c>
      <c r="AC74" s="36" t="s">
        <v>338</v>
      </c>
      <c r="AD74" s="36" t="s">
        <v>338</v>
      </c>
      <c r="AE74" s="36" t="s">
        <v>338</v>
      </c>
      <c r="AF74" s="36" t="s">
        <v>338</v>
      </c>
      <c r="AG74" s="36" t="s">
        <v>338</v>
      </c>
      <c r="AH74" s="36" t="s">
        <v>338</v>
      </c>
      <c r="AI74" s="36" t="s">
        <v>338</v>
      </c>
      <c r="AJ74" s="36" t="s">
        <v>338</v>
      </c>
      <c r="AK74" s="36" t="s">
        <v>338</v>
      </c>
      <c r="AL74" s="36" t="s">
        <v>338</v>
      </c>
      <c r="AM74" s="36" t="s">
        <v>338</v>
      </c>
      <c r="AN74" s="36" t="s">
        <v>338</v>
      </c>
      <c r="AO74" s="36" t="s">
        <v>338</v>
      </c>
      <c r="AP74" s="36" t="s">
        <v>338</v>
      </c>
      <c r="AQ74" s="36" t="s">
        <v>338</v>
      </c>
      <c r="AR74" s="36" t="s">
        <v>338</v>
      </c>
      <c r="AS74" s="36" t="s">
        <v>338</v>
      </c>
      <c r="AT74" s="36" t="s">
        <v>338</v>
      </c>
      <c r="AU74" s="36" t="s">
        <v>338</v>
      </c>
      <c r="AV74" s="36" t="s">
        <v>338</v>
      </c>
      <c r="AW74" s="36" t="s">
        <v>338</v>
      </c>
      <c r="AX74" s="36" t="s">
        <v>338</v>
      </c>
      <c r="AY74" s="36" t="s">
        <v>338</v>
      </c>
      <c r="AZ74" s="36" t="s">
        <v>338</v>
      </c>
      <c r="BA74" s="36" t="s">
        <v>338</v>
      </c>
      <c r="BB74" s="36" t="s">
        <v>338</v>
      </c>
      <c r="BC74" s="36" t="s">
        <v>338</v>
      </c>
      <c r="BD74" s="36" t="s">
        <v>338</v>
      </c>
      <c r="BE74" s="36" t="s">
        <v>338</v>
      </c>
      <c r="BF74" s="36" t="s">
        <v>338</v>
      </c>
      <c r="BG74" s="36" t="s">
        <v>338</v>
      </c>
      <c r="BH74" s="36" t="s">
        <v>338</v>
      </c>
      <c r="BI74" s="36" t="s">
        <v>338</v>
      </c>
      <c r="BJ74" s="36" t="s">
        <v>338</v>
      </c>
      <c r="BK74" s="36" t="s">
        <v>338</v>
      </c>
      <c r="BL74" s="36" t="s">
        <v>338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338</v>
      </c>
      <c r="E75" s="36" t="s">
        <v>338</v>
      </c>
      <c r="F75" s="36" t="s">
        <v>338</v>
      </c>
      <c r="G75" s="36" t="s">
        <v>338</v>
      </c>
      <c r="H75" s="36" t="s">
        <v>338</v>
      </c>
      <c r="I75" s="36" t="s">
        <v>338</v>
      </c>
      <c r="J75" s="36" t="s">
        <v>338</v>
      </c>
      <c r="K75" s="36" t="s">
        <v>338</v>
      </c>
      <c r="L75" s="36" t="s">
        <v>338</v>
      </c>
      <c r="M75" s="36" t="s">
        <v>338</v>
      </c>
      <c r="N75" s="36" t="s">
        <v>338</v>
      </c>
      <c r="O75" s="36" t="s">
        <v>338</v>
      </c>
      <c r="P75" s="36" t="s">
        <v>338</v>
      </c>
      <c r="Q75" s="36" t="s">
        <v>338</v>
      </c>
      <c r="R75" s="36" t="s">
        <v>338</v>
      </c>
      <c r="S75" s="36" t="s">
        <v>338</v>
      </c>
      <c r="T75" s="36" t="s">
        <v>338</v>
      </c>
      <c r="U75" s="36" t="s">
        <v>338</v>
      </c>
      <c r="V75" s="36" t="s">
        <v>338</v>
      </c>
      <c r="W75" s="36" t="s">
        <v>338</v>
      </c>
      <c r="X75" s="36" t="s">
        <v>338</v>
      </c>
      <c r="Y75" s="36" t="s">
        <v>338</v>
      </c>
      <c r="Z75" s="36" t="s">
        <v>338</v>
      </c>
      <c r="AA75" s="36" t="s">
        <v>338</v>
      </c>
      <c r="AB75" s="36" t="s">
        <v>338</v>
      </c>
      <c r="AC75" s="36" t="s">
        <v>338</v>
      </c>
      <c r="AD75" s="36" t="s">
        <v>338</v>
      </c>
      <c r="AE75" s="36" t="s">
        <v>338</v>
      </c>
      <c r="AF75" s="36" t="s">
        <v>338</v>
      </c>
      <c r="AG75" s="36" t="s">
        <v>338</v>
      </c>
      <c r="AH75" s="36" t="s">
        <v>338</v>
      </c>
      <c r="AI75" s="36" t="s">
        <v>338</v>
      </c>
      <c r="AJ75" s="36" t="s">
        <v>338</v>
      </c>
      <c r="AK75" s="36" t="s">
        <v>338</v>
      </c>
      <c r="AL75" s="36" t="s">
        <v>338</v>
      </c>
      <c r="AM75" s="36" t="s">
        <v>338</v>
      </c>
      <c r="AN75" s="36" t="s">
        <v>338</v>
      </c>
      <c r="AO75" s="36" t="s">
        <v>338</v>
      </c>
      <c r="AP75" s="36" t="s">
        <v>338</v>
      </c>
      <c r="AQ75" s="36" t="s">
        <v>338</v>
      </c>
      <c r="AR75" s="36" t="s">
        <v>338</v>
      </c>
      <c r="AS75" s="36" t="s">
        <v>338</v>
      </c>
      <c r="AT75" s="36" t="s">
        <v>338</v>
      </c>
      <c r="AU75" s="36" t="s">
        <v>338</v>
      </c>
      <c r="AV75" s="36" t="s">
        <v>338</v>
      </c>
      <c r="AW75" s="36" t="s">
        <v>338</v>
      </c>
      <c r="AX75" s="36" t="s">
        <v>338</v>
      </c>
      <c r="AY75" s="36" t="s">
        <v>338</v>
      </c>
      <c r="AZ75" s="36" t="s">
        <v>338</v>
      </c>
      <c r="BA75" s="36" t="s">
        <v>338</v>
      </c>
      <c r="BB75" s="36" t="s">
        <v>338</v>
      </c>
      <c r="BC75" s="36" t="s">
        <v>338</v>
      </c>
      <c r="BD75" s="36" t="s">
        <v>338</v>
      </c>
      <c r="BE75" s="36" t="s">
        <v>338</v>
      </c>
      <c r="BF75" s="36" t="s">
        <v>338</v>
      </c>
      <c r="BG75" s="36" t="s">
        <v>338</v>
      </c>
      <c r="BH75" s="36" t="s">
        <v>338</v>
      </c>
      <c r="BI75" s="36" t="s">
        <v>338</v>
      </c>
      <c r="BJ75" s="36" t="s">
        <v>338</v>
      </c>
      <c r="BK75" s="36" t="s">
        <v>338</v>
      </c>
      <c r="BL75" s="36" t="s">
        <v>338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338</v>
      </c>
      <c r="E76" s="36" t="s">
        <v>338</v>
      </c>
      <c r="F76" s="36" t="s">
        <v>338</v>
      </c>
      <c r="G76" s="36" t="s">
        <v>338</v>
      </c>
      <c r="H76" s="36" t="s">
        <v>338</v>
      </c>
      <c r="I76" s="36" t="s">
        <v>338</v>
      </c>
      <c r="J76" s="36" t="s">
        <v>338</v>
      </c>
      <c r="K76" s="36" t="s">
        <v>338</v>
      </c>
      <c r="L76" s="36" t="s">
        <v>338</v>
      </c>
      <c r="M76" s="36" t="s">
        <v>338</v>
      </c>
      <c r="N76" s="36" t="s">
        <v>338</v>
      </c>
      <c r="O76" s="36" t="s">
        <v>338</v>
      </c>
      <c r="P76" s="36" t="s">
        <v>338</v>
      </c>
      <c r="Q76" s="36" t="s">
        <v>338</v>
      </c>
      <c r="R76" s="36" t="s">
        <v>338</v>
      </c>
      <c r="S76" s="36" t="s">
        <v>338</v>
      </c>
      <c r="T76" s="36" t="s">
        <v>338</v>
      </c>
      <c r="U76" s="36" t="s">
        <v>338</v>
      </c>
      <c r="V76" s="36" t="s">
        <v>338</v>
      </c>
      <c r="W76" s="36" t="s">
        <v>338</v>
      </c>
      <c r="X76" s="36" t="s">
        <v>338</v>
      </c>
      <c r="Y76" s="36" t="s">
        <v>338</v>
      </c>
      <c r="Z76" s="36" t="s">
        <v>338</v>
      </c>
      <c r="AA76" s="36" t="s">
        <v>338</v>
      </c>
      <c r="AB76" s="36" t="s">
        <v>338</v>
      </c>
      <c r="AC76" s="36" t="s">
        <v>338</v>
      </c>
      <c r="AD76" s="36" t="s">
        <v>338</v>
      </c>
      <c r="AE76" s="36" t="s">
        <v>338</v>
      </c>
      <c r="AF76" s="36" t="s">
        <v>338</v>
      </c>
      <c r="AG76" s="36" t="s">
        <v>338</v>
      </c>
      <c r="AH76" s="36" t="s">
        <v>338</v>
      </c>
      <c r="AI76" s="36" t="s">
        <v>338</v>
      </c>
      <c r="AJ76" s="36" t="s">
        <v>338</v>
      </c>
      <c r="AK76" s="36" t="s">
        <v>338</v>
      </c>
      <c r="AL76" s="36" t="s">
        <v>338</v>
      </c>
      <c r="AM76" s="36" t="s">
        <v>338</v>
      </c>
      <c r="AN76" s="36" t="s">
        <v>338</v>
      </c>
      <c r="AO76" s="36" t="s">
        <v>338</v>
      </c>
      <c r="AP76" s="36" t="s">
        <v>338</v>
      </c>
      <c r="AQ76" s="36" t="s">
        <v>338</v>
      </c>
      <c r="AR76" s="36" t="s">
        <v>338</v>
      </c>
      <c r="AS76" s="36" t="s">
        <v>338</v>
      </c>
      <c r="AT76" s="36" t="s">
        <v>338</v>
      </c>
      <c r="AU76" s="36" t="s">
        <v>338</v>
      </c>
      <c r="AV76" s="36" t="s">
        <v>338</v>
      </c>
      <c r="AW76" s="36" t="s">
        <v>338</v>
      </c>
      <c r="AX76" s="36" t="s">
        <v>338</v>
      </c>
      <c r="AY76" s="36" t="s">
        <v>338</v>
      </c>
      <c r="AZ76" s="36" t="s">
        <v>338</v>
      </c>
      <c r="BA76" s="36" t="s">
        <v>338</v>
      </c>
      <c r="BB76" s="36" t="s">
        <v>338</v>
      </c>
      <c r="BC76" s="36" t="s">
        <v>338</v>
      </c>
      <c r="BD76" s="36" t="s">
        <v>338</v>
      </c>
      <c r="BE76" s="36" t="s">
        <v>338</v>
      </c>
      <c r="BF76" s="36" t="s">
        <v>338</v>
      </c>
      <c r="BG76" s="36" t="s">
        <v>338</v>
      </c>
      <c r="BH76" s="36" t="s">
        <v>338</v>
      </c>
      <c r="BI76" s="36" t="s">
        <v>338</v>
      </c>
      <c r="BJ76" s="36" t="s">
        <v>338</v>
      </c>
      <c r="BK76" s="36" t="s">
        <v>338</v>
      </c>
      <c r="BL76" s="36" t="s">
        <v>338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338</v>
      </c>
      <c r="E77" s="36" t="s">
        <v>338</v>
      </c>
      <c r="F77" s="36" t="s">
        <v>338</v>
      </c>
      <c r="G77" s="36" t="s">
        <v>338</v>
      </c>
      <c r="H77" s="36" t="s">
        <v>338</v>
      </c>
      <c r="I77" s="36" t="s">
        <v>338</v>
      </c>
      <c r="J77" s="36" t="s">
        <v>338</v>
      </c>
      <c r="K77" s="36" t="s">
        <v>338</v>
      </c>
      <c r="L77" s="36" t="s">
        <v>338</v>
      </c>
      <c r="M77" s="36" t="s">
        <v>338</v>
      </c>
      <c r="N77" s="36" t="s">
        <v>338</v>
      </c>
      <c r="O77" s="36" t="s">
        <v>338</v>
      </c>
      <c r="P77" s="36" t="s">
        <v>338</v>
      </c>
      <c r="Q77" s="36" t="s">
        <v>338</v>
      </c>
      <c r="R77" s="36" t="s">
        <v>338</v>
      </c>
      <c r="S77" s="36" t="s">
        <v>338</v>
      </c>
      <c r="T77" s="36" t="s">
        <v>338</v>
      </c>
      <c r="U77" s="36" t="s">
        <v>338</v>
      </c>
      <c r="V77" s="36" t="s">
        <v>338</v>
      </c>
      <c r="W77" s="36" t="s">
        <v>338</v>
      </c>
      <c r="X77" s="36" t="s">
        <v>338</v>
      </c>
      <c r="Y77" s="36" t="s">
        <v>338</v>
      </c>
      <c r="Z77" s="36" t="s">
        <v>338</v>
      </c>
      <c r="AA77" s="36" t="s">
        <v>338</v>
      </c>
      <c r="AB77" s="36" t="s">
        <v>338</v>
      </c>
      <c r="AC77" s="36" t="s">
        <v>338</v>
      </c>
      <c r="AD77" s="36" t="s">
        <v>338</v>
      </c>
      <c r="AE77" s="36" t="s">
        <v>338</v>
      </c>
      <c r="AF77" s="36" t="s">
        <v>338</v>
      </c>
      <c r="AG77" s="36" t="s">
        <v>338</v>
      </c>
      <c r="AH77" s="36" t="s">
        <v>338</v>
      </c>
      <c r="AI77" s="36" t="s">
        <v>338</v>
      </c>
      <c r="AJ77" s="36" t="s">
        <v>338</v>
      </c>
      <c r="AK77" s="36" t="s">
        <v>338</v>
      </c>
      <c r="AL77" s="36" t="s">
        <v>338</v>
      </c>
      <c r="AM77" s="36" t="s">
        <v>338</v>
      </c>
      <c r="AN77" s="36" t="s">
        <v>338</v>
      </c>
      <c r="AO77" s="36" t="s">
        <v>338</v>
      </c>
      <c r="AP77" s="36" t="s">
        <v>338</v>
      </c>
      <c r="AQ77" s="36" t="s">
        <v>338</v>
      </c>
      <c r="AR77" s="36" t="s">
        <v>338</v>
      </c>
      <c r="AS77" s="36" t="s">
        <v>338</v>
      </c>
      <c r="AT77" s="36" t="s">
        <v>338</v>
      </c>
      <c r="AU77" s="36" t="s">
        <v>338</v>
      </c>
      <c r="AV77" s="36" t="s">
        <v>338</v>
      </c>
      <c r="AW77" s="36" t="s">
        <v>338</v>
      </c>
      <c r="AX77" s="36" t="s">
        <v>338</v>
      </c>
      <c r="AY77" s="36" t="s">
        <v>338</v>
      </c>
      <c r="AZ77" s="36" t="s">
        <v>338</v>
      </c>
      <c r="BA77" s="36" t="s">
        <v>338</v>
      </c>
      <c r="BB77" s="36" t="s">
        <v>338</v>
      </c>
      <c r="BC77" s="36" t="s">
        <v>338</v>
      </c>
      <c r="BD77" s="36" t="s">
        <v>338</v>
      </c>
      <c r="BE77" s="36" t="s">
        <v>338</v>
      </c>
      <c r="BF77" s="36" t="s">
        <v>338</v>
      </c>
      <c r="BG77" s="36" t="s">
        <v>338</v>
      </c>
      <c r="BH77" s="36" t="s">
        <v>338</v>
      </c>
      <c r="BI77" s="36" t="s">
        <v>338</v>
      </c>
      <c r="BJ77" s="36" t="s">
        <v>338</v>
      </c>
      <c r="BK77" s="36" t="s">
        <v>338</v>
      </c>
      <c r="BL77" s="36" t="s">
        <v>338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338</v>
      </c>
      <c r="E78" s="36" t="s">
        <v>338</v>
      </c>
      <c r="F78" s="36" t="s">
        <v>338</v>
      </c>
      <c r="G78" s="36" t="s">
        <v>338</v>
      </c>
      <c r="H78" s="36" t="s">
        <v>338</v>
      </c>
      <c r="I78" s="36" t="s">
        <v>338</v>
      </c>
      <c r="J78" s="36" t="s">
        <v>338</v>
      </c>
      <c r="K78" s="36" t="s">
        <v>338</v>
      </c>
      <c r="L78" s="36" t="s">
        <v>338</v>
      </c>
      <c r="M78" s="36" t="s">
        <v>338</v>
      </c>
      <c r="N78" s="36" t="s">
        <v>338</v>
      </c>
      <c r="O78" s="36" t="s">
        <v>338</v>
      </c>
      <c r="P78" s="36" t="s">
        <v>338</v>
      </c>
      <c r="Q78" s="36" t="s">
        <v>338</v>
      </c>
      <c r="R78" s="36" t="s">
        <v>338</v>
      </c>
      <c r="S78" s="36" t="s">
        <v>338</v>
      </c>
      <c r="T78" s="36" t="s">
        <v>338</v>
      </c>
      <c r="U78" s="36" t="s">
        <v>338</v>
      </c>
      <c r="V78" s="36" t="s">
        <v>338</v>
      </c>
      <c r="W78" s="36" t="s">
        <v>338</v>
      </c>
      <c r="X78" s="36" t="s">
        <v>338</v>
      </c>
      <c r="Y78" s="36" t="s">
        <v>338</v>
      </c>
      <c r="Z78" s="36" t="s">
        <v>338</v>
      </c>
      <c r="AA78" s="36" t="s">
        <v>338</v>
      </c>
      <c r="AB78" s="36" t="s">
        <v>338</v>
      </c>
      <c r="AC78" s="36" t="s">
        <v>338</v>
      </c>
      <c r="AD78" s="36" t="s">
        <v>338</v>
      </c>
      <c r="AE78" s="36" t="s">
        <v>338</v>
      </c>
      <c r="AF78" s="36" t="s">
        <v>338</v>
      </c>
      <c r="AG78" s="36" t="s">
        <v>338</v>
      </c>
      <c r="AH78" s="36" t="s">
        <v>338</v>
      </c>
      <c r="AI78" s="36" t="s">
        <v>338</v>
      </c>
      <c r="AJ78" s="36" t="s">
        <v>338</v>
      </c>
      <c r="AK78" s="36" t="s">
        <v>338</v>
      </c>
      <c r="AL78" s="36" t="s">
        <v>338</v>
      </c>
      <c r="AM78" s="36" t="s">
        <v>338</v>
      </c>
      <c r="AN78" s="36" t="s">
        <v>338</v>
      </c>
      <c r="AO78" s="36" t="s">
        <v>338</v>
      </c>
      <c r="AP78" s="36" t="s">
        <v>338</v>
      </c>
      <c r="AQ78" s="36" t="s">
        <v>338</v>
      </c>
      <c r="AR78" s="36" t="s">
        <v>338</v>
      </c>
      <c r="AS78" s="36" t="s">
        <v>338</v>
      </c>
      <c r="AT78" s="36" t="s">
        <v>338</v>
      </c>
      <c r="AU78" s="36" t="s">
        <v>338</v>
      </c>
      <c r="AV78" s="36" t="s">
        <v>338</v>
      </c>
      <c r="AW78" s="36" t="s">
        <v>338</v>
      </c>
      <c r="AX78" s="36" t="s">
        <v>338</v>
      </c>
      <c r="AY78" s="36" t="s">
        <v>338</v>
      </c>
      <c r="AZ78" s="36" t="s">
        <v>338</v>
      </c>
      <c r="BA78" s="36" t="s">
        <v>338</v>
      </c>
      <c r="BB78" s="36" t="s">
        <v>338</v>
      </c>
      <c r="BC78" s="36" t="s">
        <v>338</v>
      </c>
      <c r="BD78" s="36" t="s">
        <v>338</v>
      </c>
      <c r="BE78" s="36" t="s">
        <v>338</v>
      </c>
      <c r="BF78" s="36" t="s">
        <v>338</v>
      </c>
      <c r="BG78" s="36" t="s">
        <v>338</v>
      </c>
      <c r="BH78" s="36" t="s">
        <v>338</v>
      </c>
      <c r="BI78" s="36" t="s">
        <v>338</v>
      </c>
      <c r="BJ78" s="36" t="s">
        <v>338</v>
      </c>
      <c r="BK78" s="36" t="s">
        <v>338</v>
      </c>
      <c r="BL78" s="36" t="s">
        <v>338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338</v>
      </c>
      <c r="E79" s="36" t="s">
        <v>338</v>
      </c>
      <c r="F79" s="36" t="s">
        <v>338</v>
      </c>
      <c r="G79" s="36" t="s">
        <v>338</v>
      </c>
      <c r="H79" s="36" t="s">
        <v>338</v>
      </c>
      <c r="I79" s="36" t="s">
        <v>338</v>
      </c>
      <c r="J79" s="36" t="s">
        <v>338</v>
      </c>
      <c r="K79" s="36" t="s">
        <v>338</v>
      </c>
      <c r="L79" s="36" t="s">
        <v>338</v>
      </c>
      <c r="M79" s="36" t="s">
        <v>338</v>
      </c>
      <c r="N79" s="36" t="s">
        <v>338</v>
      </c>
      <c r="O79" s="36" t="s">
        <v>338</v>
      </c>
      <c r="P79" s="36" t="s">
        <v>338</v>
      </c>
      <c r="Q79" s="36" t="s">
        <v>338</v>
      </c>
      <c r="R79" s="36" t="s">
        <v>338</v>
      </c>
      <c r="S79" s="36" t="s">
        <v>338</v>
      </c>
      <c r="T79" s="36" t="s">
        <v>338</v>
      </c>
      <c r="U79" s="36" t="s">
        <v>338</v>
      </c>
      <c r="V79" s="36" t="s">
        <v>338</v>
      </c>
      <c r="W79" s="36" t="s">
        <v>338</v>
      </c>
      <c r="X79" s="36" t="s">
        <v>338</v>
      </c>
      <c r="Y79" s="36" t="s">
        <v>338</v>
      </c>
      <c r="Z79" s="36" t="s">
        <v>338</v>
      </c>
      <c r="AA79" s="36" t="s">
        <v>338</v>
      </c>
      <c r="AB79" s="36" t="s">
        <v>338</v>
      </c>
      <c r="AC79" s="36" t="s">
        <v>338</v>
      </c>
      <c r="AD79" s="36" t="s">
        <v>338</v>
      </c>
      <c r="AE79" s="36" t="s">
        <v>338</v>
      </c>
      <c r="AF79" s="36" t="s">
        <v>338</v>
      </c>
      <c r="AG79" s="36" t="s">
        <v>338</v>
      </c>
      <c r="AH79" s="36" t="s">
        <v>338</v>
      </c>
      <c r="AI79" s="36" t="s">
        <v>338</v>
      </c>
      <c r="AJ79" s="36" t="s">
        <v>338</v>
      </c>
      <c r="AK79" s="36" t="s">
        <v>338</v>
      </c>
      <c r="AL79" s="36" t="s">
        <v>338</v>
      </c>
      <c r="AM79" s="36" t="s">
        <v>338</v>
      </c>
      <c r="AN79" s="36" t="s">
        <v>338</v>
      </c>
      <c r="AO79" s="36" t="s">
        <v>338</v>
      </c>
      <c r="AP79" s="36" t="s">
        <v>338</v>
      </c>
      <c r="AQ79" s="36" t="s">
        <v>338</v>
      </c>
      <c r="AR79" s="36" t="s">
        <v>338</v>
      </c>
      <c r="AS79" s="36" t="s">
        <v>338</v>
      </c>
      <c r="AT79" s="36" t="s">
        <v>338</v>
      </c>
      <c r="AU79" s="36" t="s">
        <v>338</v>
      </c>
      <c r="AV79" s="36" t="s">
        <v>338</v>
      </c>
      <c r="AW79" s="36" t="s">
        <v>338</v>
      </c>
      <c r="AX79" s="36" t="s">
        <v>338</v>
      </c>
      <c r="AY79" s="36" t="s">
        <v>338</v>
      </c>
      <c r="AZ79" s="36" t="s">
        <v>338</v>
      </c>
      <c r="BA79" s="36" t="s">
        <v>338</v>
      </c>
      <c r="BB79" s="36" t="s">
        <v>338</v>
      </c>
      <c r="BC79" s="36" t="s">
        <v>338</v>
      </c>
      <c r="BD79" s="36" t="s">
        <v>338</v>
      </c>
      <c r="BE79" s="36" t="s">
        <v>338</v>
      </c>
      <c r="BF79" s="36" t="s">
        <v>338</v>
      </c>
      <c r="BG79" s="36" t="s">
        <v>338</v>
      </c>
      <c r="BH79" s="36" t="s">
        <v>338</v>
      </c>
      <c r="BI79" s="36" t="s">
        <v>338</v>
      </c>
      <c r="BJ79" s="36" t="s">
        <v>338</v>
      </c>
      <c r="BK79" s="36" t="s">
        <v>338</v>
      </c>
      <c r="BL79" s="36" t="s">
        <v>338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338</v>
      </c>
      <c r="E80" s="36" t="s">
        <v>338</v>
      </c>
      <c r="F80" s="36" t="s">
        <v>338</v>
      </c>
      <c r="G80" s="36" t="s">
        <v>338</v>
      </c>
      <c r="H80" s="36" t="s">
        <v>338</v>
      </c>
      <c r="I80" s="36" t="s">
        <v>338</v>
      </c>
      <c r="J80" s="36" t="s">
        <v>338</v>
      </c>
      <c r="K80" s="36" t="s">
        <v>338</v>
      </c>
      <c r="L80" s="36" t="s">
        <v>338</v>
      </c>
      <c r="M80" s="36" t="s">
        <v>338</v>
      </c>
      <c r="N80" s="36" t="s">
        <v>338</v>
      </c>
      <c r="O80" s="36" t="s">
        <v>338</v>
      </c>
      <c r="P80" s="36" t="s">
        <v>338</v>
      </c>
      <c r="Q80" s="36" t="s">
        <v>338</v>
      </c>
      <c r="R80" s="36" t="s">
        <v>338</v>
      </c>
      <c r="S80" s="36" t="s">
        <v>338</v>
      </c>
      <c r="T80" s="36" t="s">
        <v>338</v>
      </c>
      <c r="U80" s="36" t="s">
        <v>338</v>
      </c>
      <c r="V80" s="36" t="s">
        <v>338</v>
      </c>
      <c r="W80" s="36" t="s">
        <v>338</v>
      </c>
      <c r="X80" s="36" t="s">
        <v>338</v>
      </c>
      <c r="Y80" s="36" t="s">
        <v>338</v>
      </c>
      <c r="Z80" s="36" t="s">
        <v>338</v>
      </c>
      <c r="AA80" s="36" t="s">
        <v>338</v>
      </c>
      <c r="AB80" s="36" t="s">
        <v>338</v>
      </c>
      <c r="AC80" s="36" t="s">
        <v>338</v>
      </c>
      <c r="AD80" s="36" t="s">
        <v>338</v>
      </c>
      <c r="AE80" s="36" t="s">
        <v>338</v>
      </c>
      <c r="AF80" s="36" t="s">
        <v>338</v>
      </c>
      <c r="AG80" s="36" t="s">
        <v>338</v>
      </c>
      <c r="AH80" s="36" t="s">
        <v>338</v>
      </c>
      <c r="AI80" s="36" t="s">
        <v>338</v>
      </c>
      <c r="AJ80" s="36" t="s">
        <v>338</v>
      </c>
      <c r="AK80" s="36" t="s">
        <v>338</v>
      </c>
      <c r="AL80" s="36" t="s">
        <v>338</v>
      </c>
      <c r="AM80" s="36" t="s">
        <v>338</v>
      </c>
      <c r="AN80" s="36" t="s">
        <v>338</v>
      </c>
      <c r="AO80" s="36" t="s">
        <v>338</v>
      </c>
      <c r="AP80" s="36" t="s">
        <v>338</v>
      </c>
      <c r="AQ80" s="36" t="s">
        <v>338</v>
      </c>
      <c r="AR80" s="36" t="s">
        <v>338</v>
      </c>
      <c r="AS80" s="36" t="s">
        <v>338</v>
      </c>
      <c r="AT80" s="36" t="s">
        <v>338</v>
      </c>
      <c r="AU80" s="36" t="s">
        <v>338</v>
      </c>
      <c r="AV80" s="36" t="s">
        <v>338</v>
      </c>
      <c r="AW80" s="36" t="s">
        <v>338</v>
      </c>
      <c r="AX80" s="36" t="s">
        <v>338</v>
      </c>
      <c r="AY80" s="36" t="s">
        <v>338</v>
      </c>
      <c r="AZ80" s="36" t="s">
        <v>338</v>
      </c>
      <c r="BA80" s="36" t="s">
        <v>338</v>
      </c>
      <c r="BB80" s="36" t="s">
        <v>338</v>
      </c>
      <c r="BC80" s="36" t="s">
        <v>338</v>
      </c>
      <c r="BD80" s="36" t="s">
        <v>338</v>
      </c>
      <c r="BE80" s="36" t="s">
        <v>338</v>
      </c>
      <c r="BF80" s="36" t="s">
        <v>338</v>
      </c>
      <c r="BG80" s="36" t="s">
        <v>338</v>
      </c>
      <c r="BH80" s="36" t="s">
        <v>338</v>
      </c>
      <c r="BI80" s="36" t="s">
        <v>338</v>
      </c>
      <c r="BJ80" s="36" t="s">
        <v>338</v>
      </c>
      <c r="BK80" s="36" t="s">
        <v>338</v>
      </c>
      <c r="BL80" s="36" t="s">
        <v>338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338</v>
      </c>
      <c r="E81" s="36" t="s">
        <v>338</v>
      </c>
      <c r="F81" s="36" t="s">
        <v>338</v>
      </c>
      <c r="G81" s="36" t="s">
        <v>338</v>
      </c>
      <c r="H81" s="36" t="s">
        <v>338</v>
      </c>
      <c r="I81" s="36" t="s">
        <v>338</v>
      </c>
      <c r="J81" s="36" t="s">
        <v>338</v>
      </c>
      <c r="K81" s="36" t="s">
        <v>338</v>
      </c>
      <c r="L81" s="36" t="s">
        <v>338</v>
      </c>
      <c r="M81" s="36" t="s">
        <v>338</v>
      </c>
      <c r="N81" s="36" t="s">
        <v>338</v>
      </c>
      <c r="O81" s="36" t="s">
        <v>338</v>
      </c>
      <c r="P81" s="36" t="s">
        <v>338</v>
      </c>
      <c r="Q81" s="36" t="s">
        <v>338</v>
      </c>
      <c r="R81" s="36" t="s">
        <v>338</v>
      </c>
      <c r="S81" s="36" t="s">
        <v>338</v>
      </c>
      <c r="T81" s="36" t="s">
        <v>338</v>
      </c>
      <c r="U81" s="36" t="s">
        <v>338</v>
      </c>
      <c r="V81" s="36" t="s">
        <v>338</v>
      </c>
      <c r="W81" s="36" t="s">
        <v>338</v>
      </c>
      <c r="X81" s="36" t="s">
        <v>338</v>
      </c>
      <c r="Y81" s="36" t="s">
        <v>338</v>
      </c>
      <c r="Z81" s="36" t="s">
        <v>338</v>
      </c>
      <c r="AA81" s="36" t="s">
        <v>338</v>
      </c>
      <c r="AB81" s="36" t="s">
        <v>338</v>
      </c>
      <c r="AC81" s="36" t="s">
        <v>338</v>
      </c>
      <c r="AD81" s="36" t="s">
        <v>338</v>
      </c>
      <c r="AE81" s="36" t="s">
        <v>338</v>
      </c>
      <c r="AF81" s="36" t="s">
        <v>338</v>
      </c>
      <c r="AG81" s="36" t="s">
        <v>338</v>
      </c>
      <c r="AH81" s="36" t="s">
        <v>338</v>
      </c>
      <c r="AI81" s="36" t="s">
        <v>338</v>
      </c>
      <c r="AJ81" s="36" t="s">
        <v>338</v>
      </c>
      <c r="AK81" s="36" t="s">
        <v>338</v>
      </c>
      <c r="AL81" s="36" t="s">
        <v>338</v>
      </c>
      <c r="AM81" s="36" t="s">
        <v>338</v>
      </c>
      <c r="AN81" s="36" t="s">
        <v>338</v>
      </c>
      <c r="AO81" s="36" t="s">
        <v>338</v>
      </c>
      <c r="AP81" s="36" t="s">
        <v>338</v>
      </c>
      <c r="AQ81" s="36" t="s">
        <v>338</v>
      </c>
      <c r="AR81" s="36" t="s">
        <v>338</v>
      </c>
      <c r="AS81" s="36" t="s">
        <v>338</v>
      </c>
      <c r="AT81" s="36" t="s">
        <v>338</v>
      </c>
      <c r="AU81" s="36" t="s">
        <v>338</v>
      </c>
      <c r="AV81" s="36" t="s">
        <v>338</v>
      </c>
      <c r="AW81" s="36" t="s">
        <v>338</v>
      </c>
      <c r="AX81" s="36" t="s">
        <v>338</v>
      </c>
      <c r="AY81" s="36" t="s">
        <v>338</v>
      </c>
      <c r="AZ81" s="36" t="s">
        <v>338</v>
      </c>
      <c r="BA81" s="36" t="s">
        <v>338</v>
      </c>
      <c r="BB81" s="36" t="s">
        <v>338</v>
      </c>
      <c r="BC81" s="36" t="s">
        <v>338</v>
      </c>
      <c r="BD81" s="36" t="s">
        <v>338</v>
      </c>
      <c r="BE81" s="36" t="s">
        <v>338</v>
      </c>
      <c r="BF81" s="36" t="s">
        <v>338</v>
      </c>
      <c r="BG81" s="36" t="s">
        <v>338</v>
      </c>
      <c r="BH81" s="36" t="s">
        <v>338</v>
      </c>
      <c r="BI81" s="36" t="s">
        <v>338</v>
      </c>
      <c r="BJ81" s="36" t="s">
        <v>338</v>
      </c>
      <c r="BK81" s="36" t="s">
        <v>338</v>
      </c>
      <c r="BL81" s="36" t="s">
        <v>338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338</v>
      </c>
      <c r="E82" s="36" t="s">
        <v>338</v>
      </c>
      <c r="F82" s="36" t="s">
        <v>338</v>
      </c>
      <c r="G82" s="36" t="s">
        <v>338</v>
      </c>
      <c r="H82" s="36" t="s">
        <v>338</v>
      </c>
      <c r="I82" s="36" t="s">
        <v>338</v>
      </c>
      <c r="J82" s="36" t="s">
        <v>338</v>
      </c>
      <c r="K82" s="36" t="s">
        <v>338</v>
      </c>
      <c r="L82" s="36" t="s">
        <v>338</v>
      </c>
      <c r="M82" s="36" t="s">
        <v>338</v>
      </c>
      <c r="N82" s="36" t="s">
        <v>338</v>
      </c>
      <c r="O82" s="36" t="s">
        <v>338</v>
      </c>
      <c r="P82" s="36" t="s">
        <v>338</v>
      </c>
      <c r="Q82" s="36" t="s">
        <v>338</v>
      </c>
      <c r="R82" s="36" t="s">
        <v>338</v>
      </c>
      <c r="S82" s="36" t="s">
        <v>338</v>
      </c>
      <c r="T82" s="36" t="s">
        <v>338</v>
      </c>
      <c r="U82" s="36" t="s">
        <v>338</v>
      </c>
      <c r="V82" s="36" t="s">
        <v>338</v>
      </c>
      <c r="W82" s="36" t="s">
        <v>338</v>
      </c>
      <c r="X82" s="36" t="s">
        <v>338</v>
      </c>
      <c r="Y82" s="36" t="s">
        <v>338</v>
      </c>
      <c r="Z82" s="36" t="s">
        <v>338</v>
      </c>
      <c r="AA82" s="36" t="s">
        <v>338</v>
      </c>
      <c r="AB82" s="36" t="s">
        <v>338</v>
      </c>
      <c r="AC82" s="36" t="s">
        <v>338</v>
      </c>
      <c r="AD82" s="36" t="s">
        <v>338</v>
      </c>
      <c r="AE82" s="36" t="s">
        <v>338</v>
      </c>
      <c r="AF82" s="36" t="s">
        <v>338</v>
      </c>
      <c r="AG82" s="36" t="s">
        <v>338</v>
      </c>
      <c r="AH82" s="36" t="s">
        <v>338</v>
      </c>
      <c r="AI82" s="36" t="s">
        <v>338</v>
      </c>
      <c r="AJ82" s="36" t="s">
        <v>338</v>
      </c>
      <c r="AK82" s="36" t="s">
        <v>338</v>
      </c>
      <c r="AL82" s="36" t="s">
        <v>338</v>
      </c>
      <c r="AM82" s="36" t="s">
        <v>338</v>
      </c>
      <c r="AN82" s="36" t="s">
        <v>338</v>
      </c>
      <c r="AO82" s="36" t="s">
        <v>338</v>
      </c>
      <c r="AP82" s="36" t="s">
        <v>338</v>
      </c>
      <c r="AQ82" s="36" t="s">
        <v>338</v>
      </c>
      <c r="AR82" s="36" t="s">
        <v>338</v>
      </c>
      <c r="AS82" s="36" t="s">
        <v>338</v>
      </c>
      <c r="AT82" s="36" t="s">
        <v>338</v>
      </c>
      <c r="AU82" s="36" t="s">
        <v>338</v>
      </c>
      <c r="AV82" s="36" t="s">
        <v>338</v>
      </c>
      <c r="AW82" s="36" t="s">
        <v>338</v>
      </c>
      <c r="AX82" s="36" t="s">
        <v>338</v>
      </c>
      <c r="AY82" s="36" t="s">
        <v>338</v>
      </c>
      <c r="AZ82" s="36" t="s">
        <v>338</v>
      </c>
      <c r="BA82" s="36" t="s">
        <v>338</v>
      </c>
      <c r="BB82" s="36" t="s">
        <v>338</v>
      </c>
      <c r="BC82" s="36" t="s">
        <v>338</v>
      </c>
      <c r="BD82" s="36" t="s">
        <v>338</v>
      </c>
      <c r="BE82" s="36" t="s">
        <v>338</v>
      </c>
      <c r="BF82" s="36" t="s">
        <v>338</v>
      </c>
      <c r="BG82" s="36" t="s">
        <v>338</v>
      </c>
      <c r="BH82" s="36" t="s">
        <v>338</v>
      </c>
      <c r="BI82" s="36" t="s">
        <v>338</v>
      </c>
      <c r="BJ82" s="36" t="s">
        <v>338</v>
      </c>
      <c r="BK82" s="36" t="s">
        <v>338</v>
      </c>
      <c r="BL82" s="36" t="s">
        <v>338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338</v>
      </c>
      <c r="E83" s="36" t="s">
        <v>338</v>
      </c>
      <c r="F83" s="36" t="s">
        <v>338</v>
      </c>
      <c r="G83" s="36" t="s">
        <v>338</v>
      </c>
      <c r="H83" s="36" t="s">
        <v>338</v>
      </c>
      <c r="I83" s="36" t="s">
        <v>338</v>
      </c>
      <c r="J83" s="36" t="s">
        <v>338</v>
      </c>
      <c r="K83" s="36" t="s">
        <v>338</v>
      </c>
      <c r="L83" s="36" t="s">
        <v>338</v>
      </c>
      <c r="M83" s="36" t="s">
        <v>338</v>
      </c>
      <c r="N83" s="36" t="s">
        <v>338</v>
      </c>
      <c r="O83" s="36" t="s">
        <v>338</v>
      </c>
      <c r="P83" s="36" t="s">
        <v>338</v>
      </c>
      <c r="Q83" s="36" t="s">
        <v>338</v>
      </c>
      <c r="R83" s="36" t="s">
        <v>338</v>
      </c>
      <c r="S83" s="36" t="s">
        <v>338</v>
      </c>
      <c r="T83" s="36" t="s">
        <v>338</v>
      </c>
      <c r="U83" s="36" t="s">
        <v>338</v>
      </c>
      <c r="V83" s="36" t="s">
        <v>338</v>
      </c>
      <c r="W83" s="36" t="s">
        <v>338</v>
      </c>
      <c r="X83" s="36" t="s">
        <v>338</v>
      </c>
      <c r="Y83" s="36" t="s">
        <v>338</v>
      </c>
      <c r="Z83" s="36" t="s">
        <v>338</v>
      </c>
      <c r="AA83" s="36" t="s">
        <v>338</v>
      </c>
      <c r="AB83" s="36" t="s">
        <v>338</v>
      </c>
      <c r="AC83" s="36" t="s">
        <v>338</v>
      </c>
      <c r="AD83" s="36" t="s">
        <v>338</v>
      </c>
      <c r="AE83" s="36" t="s">
        <v>338</v>
      </c>
      <c r="AF83" s="36" t="s">
        <v>338</v>
      </c>
      <c r="AG83" s="36" t="s">
        <v>338</v>
      </c>
      <c r="AH83" s="36" t="s">
        <v>338</v>
      </c>
      <c r="AI83" s="36" t="s">
        <v>338</v>
      </c>
      <c r="AJ83" s="36" t="s">
        <v>338</v>
      </c>
      <c r="AK83" s="36" t="s">
        <v>338</v>
      </c>
      <c r="AL83" s="36" t="s">
        <v>338</v>
      </c>
      <c r="AM83" s="36" t="s">
        <v>338</v>
      </c>
      <c r="AN83" s="36" t="s">
        <v>338</v>
      </c>
      <c r="AO83" s="36" t="s">
        <v>338</v>
      </c>
      <c r="AP83" s="36" t="s">
        <v>338</v>
      </c>
      <c r="AQ83" s="36" t="s">
        <v>338</v>
      </c>
      <c r="AR83" s="36" t="s">
        <v>338</v>
      </c>
      <c r="AS83" s="36" t="s">
        <v>338</v>
      </c>
      <c r="AT83" s="36" t="s">
        <v>338</v>
      </c>
      <c r="AU83" s="36" t="s">
        <v>338</v>
      </c>
      <c r="AV83" s="36" t="s">
        <v>338</v>
      </c>
      <c r="AW83" s="36" t="s">
        <v>338</v>
      </c>
      <c r="AX83" s="36" t="s">
        <v>338</v>
      </c>
      <c r="AY83" s="36" t="s">
        <v>338</v>
      </c>
      <c r="AZ83" s="36" t="s">
        <v>338</v>
      </c>
      <c r="BA83" s="36" t="s">
        <v>338</v>
      </c>
      <c r="BB83" s="36" t="s">
        <v>338</v>
      </c>
      <c r="BC83" s="36" t="s">
        <v>338</v>
      </c>
      <c r="BD83" s="36" t="s">
        <v>338</v>
      </c>
      <c r="BE83" s="36" t="s">
        <v>338</v>
      </c>
      <c r="BF83" s="36" t="s">
        <v>338</v>
      </c>
      <c r="BG83" s="36" t="s">
        <v>338</v>
      </c>
      <c r="BH83" s="36" t="s">
        <v>338</v>
      </c>
      <c r="BI83" s="36" t="s">
        <v>338</v>
      </c>
      <c r="BJ83" s="36" t="s">
        <v>338</v>
      </c>
      <c r="BK83" s="36" t="s">
        <v>338</v>
      </c>
      <c r="BL83" s="36" t="s">
        <v>338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338</v>
      </c>
      <c r="E84" s="36" t="s">
        <v>338</v>
      </c>
      <c r="F84" s="36" t="s">
        <v>338</v>
      </c>
      <c r="G84" s="36" t="s">
        <v>338</v>
      </c>
      <c r="H84" s="36" t="s">
        <v>338</v>
      </c>
      <c r="I84" s="36" t="s">
        <v>338</v>
      </c>
      <c r="J84" s="36" t="s">
        <v>338</v>
      </c>
      <c r="K84" s="36" t="s">
        <v>338</v>
      </c>
      <c r="L84" s="36" t="s">
        <v>338</v>
      </c>
      <c r="M84" s="36" t="s">
        <v>338</v>
      </c>
      <c r="N84" s="36" t="s">
        <v>338</v>
      </c>
      <c r="O84" s="36" t="s">
        <v>338</v>
      </c>
      <c r="P84" s="36" t="s">
        <v>338</v>
      </c>
      <c r="Q84" s="36" t="s">
        <v>338</v>
      </c>
      <c r="R84" s="36" t="s">
        <v>338</v>
      </c>
      <c r="S84" s="36" t="s">
        <v>338</v>
      </c>
      <c r="T84" s="36" t="s">
        <v>338</v>
      </c>
      <c r="U84" s="36" t="s">
        <v>338</v>
      </c>
      <c r="V84" s="36" t="s">
        <v>338</v>
      </c>
      <c r="W84" s="36" t="s">
        <v>338</v>
      </c>
      <c r="X84" s="36" t="s">
        <v>338</v>
      </c>
      <c r="Y84" s="36" t="s">
        <v>338</v>
      </c>
      <c r="Z84" s="36" t="s">
        <v>338</v>
      </c>
      <c r="AA84" s="36" t="s">
        <v>338</v>
      </c>
      <c r="AB84" s="36" t="s">
        <v>338</v>
      </c>
      <c r="AC84" s="36" t="s">
        <v>338</v>
      </c>
      <c r="AD84" s="36" t="s">
        <v>338</v>
      </c>
      <c r="AE84" s="36" t="s">
        <v>338</v>
      </c>
      <c r="AF84" s="36" t="s">
        <v>338</v>
      </c>
      <c r="AG84" s="36" t="s">
        <v>338</v>
      </c>
      <c r="AH84" s="36" t="s">
        <v>338</v>
      </c>
      <c r="AI84" s="36" t="s">
        <v>338</v>
      </c>
      <c r="AJ84" s="36" t="s">
        <v>338</v>
      </c>
      <c r="AK84" s="36" t="s">
        <v>338</v>
      </c>
      <c r="AL84" s="36" t="s">
        <v>338</v>
      </c>
      <c r="AM84" s="36" t="s">
        <v>338</v>
      </c>
      <c r="AN84" s="36" t="s">
        <v>338</v>
      </c>
      <c r="AO84" s="36" t="s">
        <v>338</v>
      </c>
      <c r="AP84" s="36" t="s">
        <v>338</v>
      </c>
      <c r="AQ84" s="36" t="s">
        <v>338</v>
      </c>
      <c r="AR84" s="36" t="s">
        <v>338</v>
      </c>
      <c r="AS84" s="36" t="s">
        <v>338</v>
      </c>
      <c r="AT84" s="36" t="s">
        <v>338</v>
      </c>
      <c r="AU84" s="36" t="s">
        <v>338</v>
      </c>
      <c r="AV84" s="36" t="s">
        <v>338</v>
      </c>
      <c r="AW84" s="36" t="s">
        <v>338</v>
      </c>
      <c r="AX84" s="36" t="s">
        <v>338</v>
      </c>
      <c r="AY84" s="36" t="s">
        <v>338</v>
      </c>
      <c r="AZ84" s="36" t="s">
        <v>338</v>
      </c>
      <c r="BA84" s="36" t="s">
        <v>338</v>
      </c>
      <c r="BB84" s="36" t="s">
        <v>338</v>
      </c>
      <c r="BC84" s="36" t="s">
        <v>338</v>
      </c>
      <c r="BD84" s="36" t="s">
        <v>338</v>
      </c>
      <c r="BE84" s="36" t="s">
        <v>338</v>
      </c>
      <c r="BF84" s="36" t="s">
        <v>338</v>
      </c>
      <c r="BG84" s="36" t="s">
        <v>338</v>
      </c>
      <c r="BH84" s="36" t="s">
        <v>338</v>
      </c>
      <c r="BI84" s="36" t="s">
        <v>338</v>
      </c>
      <c r="BJ84" s="36" t="s">
        <v>338</v>
      </c>
      <c r="BK84" s="36" t="s">
        <v>338</v>
      </c>
      <c r="BL84" s="36" t="s">
        <v>338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338</v>
      </c>
      <c r="E85" s="36" t="s">
        <v>338</v>
      </c>
      <c r="F85" s="36" t="s">
        <v>338</v>
      </c>
      <c r="G85" s="36" t="s">
        <v>338</v>
      </c>
      <c r="H85" s="36" t="s">
        <v>338</v>
      </c>
      <c r="I85" s="36" t="s">
        <v>338</v>
      </c>
      <c r="J85" s="36" t="s">
        <v>338</v>
      </c>
      <c r="K85" s="36" t="s">
        <v>338</v>
      </c>
      <c r="L85" s="36" t="s">
        <v>338</v>
      </c>
      <c r="M85" s="36" t="s">
        <v>338</v>
      </c>
      <c r="N85" s="36" t="s">
        <v>338</v>
      </c>
      <c r="O85" s="36" t="s">
        <v>338</v>
      </c>
      <c r="P85" s="36" t="s">
        <v>338</v>
      </c>
      <c r="Q85" s="36" t="s">
        <v>338</v>
      </c>
      <c r="R85" s="36" t="s">
        <v>338</v>
      </c>
      <c r="S85" s="36" t="s">
        <v>338</v>
      </c>
      <c r="T85" s="36" t="s">
        <v>338</v>
      </c>
      <c r="U85" s="36" t="s">
        <v>338</v>
      </c>
      <c r="V85" s="36" t="s">
        <v>338</v>
      </c>
      <c r="W85" s="36" t="s">
        <v>338</v>
      </c>
      <c r="X85" s="36" t="s">
        <v>338</v>
      </c>
      <c r="Y85" s="36" t="s">
        <v>338</v>
      </c>
      <c r="Z85" s="36" t="s">
        <v>338</v>
      </c>
      <c r="AA85" s="36" t="s">
        <v>338</v>
      </c>
      <c r="AB85" s="36" t="s">
        <v>338</v>
      </c>
      <c r="AC85" s="36" t="s">
        <v>338</v>
      </c>
      <c r="AD85" s="36" t="s">
        <v>338</v>
      </c>
      <c r="AE85" s="36" t="s">
        <v>338</v>
      </c>
      <c r="AF85" s="36" t="s">
        <v>338</v>
      </c>
      <c r="AG85" s="36" t="s">
        <v>338</v>
      </c>
      <c r="AH85" s="36" t="s">
        <v>338</v>
      </c>
      <c r="AI85" s="36" t="s">
        <v>338</v>
      </c>
      <c r="AJ85" s="36" t="s">
        <v>338</v>
      </c>
      <c r="AK85" s="36" t="s">
        <v>338</v>
      </c>
      <c r="AL85" s="36" t="s">
        <v>338</v>
      </c>
      <c r="AM85" s="36" t="s">
        <v>338</v>
      </c>
      <c r="AN85" s="36" t="s">
        <v>338</v>
      </c>
      <c r="AO85" s="36" t="s">
        <v>338</v>
      </c>
      <c r="AP85" s="36" t="s">
        <v>338</v>
      </c>
      <c r="AQ85" s="36" t="s">
        <v>338</v>
      </c>
      <c r="AR85" s="36" t="s">
        <v>338</v>
      </c>
      <c r="AS85" s="36" t="s">
        <v>338</v>
      </c>
      <c r="AT85" s="36" t="s">
        <v>338</v>
      </c>
      <c r="AU85" s="36" t="s">
        <v>338</v>
      </c>
      <c r="AV85" s="36" t="s">
        <v>338</v>
      </c>
      <c r="AW85" s="36" t="s">
        <v>338</v>
      </c>
      <c r="AX85" s="36" t="s">
        <v>338</v>
      </c>
      <c r="AY85" s="36" t="s">
        <v>338</v>
      </c>
      <c r="AZ85" s="36" t="s">
        <v>338</v>
      </c>
      <c r="BA85" s="36" t="s">
        <v>338</v>
      </c>
      <c r="BB85" s="36" t="s">
        <v>338</v>
      </c>
      <c r="BC85" s="36" t="s">
        <v>338</v>
      </c>
      <c r="BD85" s="36" t="s">
        <v>338</v>
      </c>
      <c r="BE85" s="36" t="s">
        <v>338</v>
      </c>
      <c r="BF85" s="36" t="s">
        <v>338</v>
      </c>
      <c r="BG85" s="36" t="s">
        <v>338</v>
      </c>
      <c r="BH85" s="36" t="s">
        <v>338</v>
      </c>
      <c r="BI85" s="36" t="s">
        <v>338</v>
      </c>
      <c r="BJ85" s="36" t="s">
        <v>338</v>
      </c>
      <c r="BK85" s="36" t="s">
        <v>338</v>
      </c>
      <c r="BL85" s="36" t="s">
        <v>338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338</v>
      </c>
      <c r="E86" s="36" t="s">
        <v>338</v>
      </c>
      <c r="F86" s="36" t="s">
        <v>338</v>
      </c>
      <c r="G86" s="36" t="s">
        <v>338</v>
      </c>
      <c r="H86" s="36" t="s">
        <v>338</v>
      </c>
      <c r="I86" s="36" t="s">
        <v>338</v>
      </c>
      <c r="J86" s="36" t="s">
        <v>338</v>
      </c>
      <c r="K86" s="36" t="s">
        <v>338</v>
      </c>
      <c r="L86" s="36" t="s">
        <v>338</v>
      </c>
      <c r="M86" s="36" t="s">
        <v>338</v>
      </c>
      <c r="N86" s="36" t="s">
        <v>338</v>
      </c>
      <c r="O86" s="36" t="s">
        <v>338</v>
      </c>
      <c r="P86" s="36" t="s">
        <v>338</v>
      </c>
      <c r="Q86" s="36" t="s">
        <v>338</v>
      </c>
      <c r="R86" s="36" t="s">
        <v>338</v>
      </c>
      <c r="S86" s="36" t="s">
        <v>338</v>
      </c>
      <c r="T86" s="36" t="s">
        <v>338</v>
      </c>
      <c r="U86" s="36" t="s">
        <v>338</v>
      </c>
      <c r="V86" s="36" t="s">
        <v>338</v>
      </c>
      <c r="W86" s="36" t="s">
        <v>338</v>
      </c>
      <c r="X86" s="36" t="s">
        <v>338</v>
      </c>
      <c r="Y86" s="36" t="s">
        <v>338</v>
      </c>
      <c r="Z86" s="36" t="s">
        <v>338</v>
      </c>
      <c r="AA86" s="36" t="s">
        <v>338</v>
      </c>
      <c r="AB86" s="36" t="s">
        <v>338</v>
      </c>
      <c r="AC86" s="36" t="s">
        <v>338</v>
      </c>
      <c r="AD86" s="36" t="s">
        <v>338</v>
      </c>
      <c r="AE86" s="36" t="s">
        <v>338</v>
      </c>
      <c r="AF86" s="36" t="s">
        <v>338</v>
      </c>
      <c r="AG86" s="36" t="s">
        <v>338</v>
      </c>
      <c r="AH86" s="36" t="s">
        <v>338</v>
      </c>
      <c r="AI86" s="36" t="s">
        <v>338</v>
      </c>
      <c r="AJ86" s="36" t="s">
        <v>338</v>
      </c>
      <c r="AK86" s="36" t="s">
        <v>338</v>
      </c>
      <c r="AL86" s="36" t="s">
        <v>338</v>
      </c>
      <c r="AM86" s="36" t="s">
        <v>338</v>
      </c>
      <c r="AN86" s="36" t="s">
        <v>338</v>
      </c>
      <c r="AO86" s="36" t="s">
        <v>338</v>
      </c>
      <c r="AP86" s="36" t="s">
        <v>338</v>
      </c>
      <c r="AQ86" s="36" t="s">
        <v>338</v>
      </c>
      <c r="AR86" s="36" t="s">
        <v>338</v>
      </c>
      <c r="AS86" s="36" t="s">
        <v>338</v>
      </c>
      <c r="AT86" s="36" t="s">
        <v>338</v>
      </c>
      <c r="AU86" s="36" t="s">
        <v>338</v>
      </c>
      <c r="AV86" s="36" t="s">
        <v>338</v>
      </c>
      <c r="AW86" s="36" t="s">
        <v>338</v>
      </c>
      <c r="AX86" s="36" t="s">
        <v>338</v>
      </c>
      <c r="AY86" s="36" t="s">
        <v>338</v>
      </c>
      <c r="AZ86" s="36" t="s">
        <v>338</v>
      </c>
      <c r="BA86" s="36" t="s">
        <v>338</v>
      </c>
      <c r="BB86" s="36" t="s">
        <v>338</v>
      </c>
      <c r="BC86" s="36" t="s">
        <v>338</v>
      </c>
      <c r="BD86" s="36" t="s">
        <v>338</v>
      </c>
      <c r="BE86" s="36" t="s">
        <v>338</v>
      </c>
      <c r="BF86" s="36" t="s">
        <v>338</v>
      </c>
      <c r="BG86" s="36" t="s">
        <v>338</v>
      </c>
      <c r="BH86" s="36" t="s">
        <v>338</v>
      </c>
      <c r="BI86" s="36" t="s">
        <v>338</v>
      </c>
      <c r="BJ86" s="36" t="s">
        <v>338</v>
      </c>
      <c r="BK86" s="36" t="s">
        <v>338</v>
      </c>
      <c r="BL86" s="36" t="s">
        <v>338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338</v>
      </c>
      <c r="E87" s="36" t="s">
        <v>338</v>
      </c>
      <c r="F87" s="36" t="s">
        <v>338</v>
      </c>
      <c r="G87" s="36" t="s">
        <v>338</v>
      </c>
      <c r="H87" s="36" t="s">
        <v>338</v>
      </c>
      <c r="I87" s="36" t="s">
        <v>338</v>
      </c>
      <c r="J87" s="36" t="s">
        <v>338</v>
      </c>
      <c r="K87" s="36" t="s">
        <v>338</v>
      </c>
      <c r="L87" s="36" t="s">
        <v>338</v>
      </c>
      <c r="M87" s="36" t="s">
        <v>338</v>
      </c>
      <c r="N87" s="36" t="s">
        <v>338</v>
      </c>
      <c r="O87" s="36" t="s">
        <v>338</v>
      </c>
      <c r="P87" s="36" t="s">
        <v>338</v>
      </c>
      <c r="Q87" s="36" t="s">
        <v>338</v>
      </c>
      <c r="R87" s="36" t="s">
        <v>338</v>
      </c>
      <c r="S87" s="36" t="s">
        <v>338</v>
      </c>
      <c r="T87" s="36" t="s">
        <v>338</v>
      </c>
      <c r="U87" s="36" t="s">
        <v>338</v>
      </c>
      <c r="V87" s="36" t="s">
        <v>338</v>
      </c>
      <c r="W87" s="36" t="s">
        <v>338</v>
      </c>
      <c r="X87" s="36" t="s">
        <v>338</v>
      </c>
      <c r="Y87" s="36" t="s">
        <v>338</v>
      </c>
      <c r="Z87" s="36" t="s">
        <v>338</v>
      </c>
      <c r="AA87" s="36" t="s">
        <v>338</v>
      </c>
      <c r="AB87" s="36" t="s">
        <v>338</v>
      </c>
      <c r="AC87" s="36" t="s">
        <v>338</v>
      </c>
      <c r="AD87" s="36" t="s">
        <v>338</v>
      </c>
      <c r="AE87" s="36" t="s">
        <v>338</v>
      </c>
      <c r="AF87" s="36" t="s">
        <v>338</v>
      </c>
      <c r="AG87" s="36" t="s">
        <v>338</v>
      </c>
      <c r="AH87" s="36" t="s">
        <v>338</v>
      </c>
      <c r="AI87" s="36" t="s">
        <v>338</v>
      </c>
      <c r="AJ87" s="36" t="s">
        <v>338</v>
      </c>
      <c r="AK87" s="36" t="s">
        <v>338</v>
      </c>
      <c r="AL87" s="36" t="s">
        <v>338</v>
      </c>
      <c r="AM87" s="36" t="s">
        <v>338</v>
      </c>
      <c r="AN87" s="36" t="s">
        <v>338</v>
      </c>
      <c r="AO87" s="36" t="s">
        <v>338</v>
      </c>
      <c r="AP87" s="36" t="s">
        <v>338</v>
      </c>
      <c r="AQ87" s="36" t="s">
        <v>338</v>
      </c>
      <c r="AR87" s="36" t="s">
        <v>338</v>
      </c>
      <c r="AS87" s="36" t="s">
        <v>338</v>
      </c>
      <c r="AT87" s="36" t="s">
        <v>338</v>
      </c>
      <c r="AU87" s="36" t="s">
        <v>338</v>
      </c>
      <c r="AV87" s="36" t="s">
        <v>338</v>
      </c>
      <c r="AW87" s="36" t="s">
        <v>338</v>
      </c>
      <c r="AX87" s="36" t="s">
        <v>338</v>
      </c>
      <c r="AY87" s="36" t="s">
        <v>338</v>
      </c>
      <c r="AZ87" s="36" t="s">
        <v>338</v>
      </c>
      <c r="BA87" s="36" t="s">
        <v>338</v>
      </c>
      <c r="BB87" s="36" t="s">
        <v>338</v>
      </c>
      <c r="BC87" s="36" t="s">
        <v>338</v>
      </c>
      <c r="BD87" s="36" t="s">
        <v>338</v>
      </c>
      <c r="BE87" s="36" t="s">
        <v>338</v>
      </c>
      <c r="BF87" s="36" t="s">
        <v>338</v>
      </c>
      <c r="BG87" s="36" t="s">
        <v>338</v>
      </c>
      <c r="BH87" s="36" t="s">
        <v>338</v>
      </c>
      <c r="BI87" s="36" t="s">
        <v>338</v>
      </c>
      <c r="BJ87" s="36" t="s">
        <v>338</v>
      </c>
      <c r="BK87" s="36" t="s">
        <v>338</v>
      </c>
      <c r="BL87" s="36" t="s">
        <v>338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338</v>
      </c>
      <c r="E88" s="36" t="s">
        <v>338</v>
      </c>
      <c r="F88" s="36" t="s">
        <v>338</v>
      </c>
      <c r="G88" s="36" t="s">
        <v>338</v>
      </c>
      <c r="H88" s="36" t="s">
        <v>338</v>
      </c>
      <c r="I88" s="36" t="s">
        <v>338</v>
      </c>
      <c r="J88" s="36" t="s">
        <v>338</v>
      </c>
      <c r="K88" s="36" t="s">
        <v>338</v>
      </c>
      <c r="L88" s="36" t="s">
        <v>338</v>
      </c>
      <c r="M88" s="36" t="s">
        <v>338</v>
      </c>
      <c r="N88" s="36" t="s">
        <v>338</v>
      </c>
      <c r="O88" s="36" t="s">
        <v>338</v>
      </c>
      <c r="P88" s="36" t="s">
        <v>338</v>
      </c>
      <c r="Q88" s="36" t="s">
        <v>338</v>
      </c>
      <c r="R88" s="36" t="s">
        <v>338</v>
      </c>
      <c r="S88" s="36" t="s">
        <v>338</v>
      </c>
      <c r="T88" s="36" t="s">
        <v>338</v>
      </c>
      <c r="U88" s="36" t="s">
        <v>338</v>
      </c>
      <c r="V88" s="36" t="s">
        <v>338</v>
      </c>
      <c r="W88" s="36" t="s">
        <v>338</v>
      </c>
      <c r="X88" s="36" t="s">
        <v>338</v>
      </c>
      <c r="Y88" s="36" t="s">
        <v>338</v>
      </c>
      <c r="Z88" s="36" t="s">
        <v>338</v>
      </c>
      <c r="AA88" s="36" t="s">
        <v>338</v>
      </c>
      <c r="AB88" s="36" t="s">
        <v>338</v>
      </c>
      <c r="AC88" s="36" t="s">
        <v>338</v>
      </c>
      <c r="AD88" s="36" t="s">
        <v>338</v>
      </c>
      <c r="AE88" s="36" t="s">
        <v>338</v>
      </c>
      <c r="AF88" s="36" t="s">
        <v>338</v>
      </c>
      <c r="AG88" s="36" t="s">
        <v>338</v>
      </c>
      <c r="AH88" s="36" t="s">
        <v>338</v>
      </c>
      <c r="AI88" s="36" t="s">
        <v>338</v>
      </c>
      <c r="AJ88" s="36" t="s">
        <v>338</v>
      </c>
      <c r="AK88" s="36" t="s">
        <v>338</v>
      </c>
      <c r="AL88" s="36" t="s">
        <v>338</v>
      </c>
      <c r="AM88" s="36" t="s">
        <v>338</v>
      </c>
      <c r="AN88" s="36" t="s">
        <v>338</v>
      </c>
      <c r="AO88" s="36" t="s">
        <v>338</v>
      </c>
      <c r="AP88" s="36" t="s">
        <v>338</v>
      </c>
      <c r="AQ88" s="36" t="s">
        <v>338</v>
      </c>
      <c r="AR88" s="36" t="s">
        <v>338</v>
      </c>
      <c r="AS88" s="36" t="s">
        <v>338</v>
      </c>
      <c r="AT88" s="36" t="s">
        <v>338</v>
      </c>
      <c r="AU88" s="36" t="s">
        <v>338</v>
      </c>
      <c r="AV88" s="36" t="s">
        <v>338</v>
      </c>
      <c r="AW88" s="36" t="s">
        <v>338</v>
      </c>
      <c r="AX88" s="36" t="s">
        <v>338</v>
      </c>
      <c r="AY88" s="36" t="s">
        <v>338</v>
      </c>
      <c r="AZ88" s="36" t="s">
        <v>338</v>
      </c>
      <c r="BA88" s="36" t="s">
        <v>338</v>
      </c>
      <c r="BB88" s="36" t="s">
        <v>338</v>
      </c>
      <c r="BC88" s="36" t="s">
        <v>338</v>
      </c>
      <c r="BD88" s="36" t="s">
        <v>338</v>
      </c>
      <c r="BE88" s="36" t="s">
        <v>338</v>
      </c>
      <c r="BF88" s="36" t="s">
        <v>338</v>
      </c>
      <c r="BG88" s="36" t="s">
        <v>338</v>
      </c>
      <c r="BH88" s="36" t="s">
        <v>338</v>
      </c>
      <c r="BI88" s="36" t="s">
        <v>338</v>
      </c>
      <c r="BJ88" s="36" t="s">
        <v>338</v>
      </c>
      <c r="BK88" s="36" t="s">
        <v>338</v>
      </c>
      <c r="BL88" s="36" t="s">
        <v>338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338</v>
      </c>
      <c r="E89" s="36" t="s">
        <v>338</v>
      </c>
      <c r="F89" s="36" t="s">
        <v>338</v>
      </c>
      <c r="G89" s="36" t="s">
        <v>338</v>
      </c>
      <c r="H89" s="36" t="s">
        <v>338</v>
      </c>
      <c r="I89" s="36" t="s">
        <v>338</v>
      </c>
      <c r="J89" s="36" t="s">
        <v>338</v>
      </c>
      <c r="K89" s="36" t="s">
        <v>338</v>
      </c>
      <c r="L89" s="36" t="s">
        <v>338</v>
      </c>
      <c r="M89" s="36" t="s">
        <v>338</v>
      </c>
      <c r="N89" s="36" t="s">
        <v>338</v>
      </c>
      <c r="O89" s="36" t="s">
        <v>338</v>
      </c>
      <c r="P89" s="36" t="s">
        <v>338</v>
      </c>
      <c r="Q89" s="36" t="s">
        <v>338</v>
      </c>
      <c r="R89" s="36" t="s">
        <v>338</v>
      </c>
      <c r="S89" s="36" t="s">
        <v>338</v>
      </c>
      <c r="T89" s="36" t="s">
        <v>338</v>
      </c>
      <c r="U89" s="36" t="s">
        <v>338</v>
      </c>
      <c r="V89" s="36" t="s">
        <v>338</v>
      </c>
      <c r="W89" s="36" t="s">
        <v>338</v>
      </c>
      <c r="X89" s="36" t="s">
        <v>338</v>
      </c>
      <c r="Y89" s="36" t="s">
        <v>338</v>
      </c>
      <c r="Z89" s="36" t="s">
        <v>338</v>
      </c>
      <c r="AA89" s="36" t="s">
        <v>338</v>
      </c>
      <c r="AB89" s="36" t="s">
        <v>338</v>
      </c>
      <c r="AC89" s="36" t="s">
        <v>338</v>
      </c>
      <c r="AD89" s="36" t="s">
        <v>338</v>
      </c>
      <c r="AE89" s="36" t="s">
        <v>338</v>
      </c>
      <c r="AF89" s="36" t="s">
        <v>338</v>
      </c>
      <c r="AG89" s="36" t="s">
        <v>338</v>
      </c>
      <c r="AH89" s="36" t="s">
        <v>338</v>
      </c>
      <c r="AI89" s="36" t="s">
        <v>338</v>
      </c>
      <c r="AJ89" s="36" t="s">
        <v>338</v>
      </c>
      <c r="AK89" s="36" t="s">
        <v>338</v>
      </c>
      <c r="AL89" s="36" t="s">
        <v>338</v>
      </c>
      <c r="AM89" s="36" t="s">
        <v>338</v>
      </c>
      <c r="AN89" s="36" t="s">
        <v>338</v>
      </c>
      <c r="AO89" s="36" t="s">
        <v>338</v>
      </c>
      <c r="AP89" s="36" t="s">
        <v>338</v>
      </c>
      <c r="AQ89" s="36" t="s">
        <v>338</v>
      </c>
      <c r="AR89" s="36" t="s">
        <v>338</v>
      </c>
      <c r="AS89" s="36" t="s">
        <v>338</v>
      </c>
      <c r="AT89" s="36" t="s">
        <v>338</v>
      </c>
      <c r="AU89" s="36" t="s">
        <v>338</v>
      </c>
      <c r="AV89" s="36" t="s">
        <v>338</v>
      </c>
      <c r="AW89" s="36" t="s">
        <v>338</v>
      </c>
      <c r="AX89" s="36" t="s">
        <v>338</v>
      </c>
      <c r="AY89" s="36" t="s">
        <v>338</v>
      </c>
      <c r="AZ89" s="36" t="s">
        <v>338</v>
      </c>
      <c r="BA89" s="36" t="s">
        <v>338</v>
      </c>
      <c r="BB89" s="36" t="s">
        <v>338</v>
      </c>
      <c r="BC89" s="36" t="s">
        <v>338</v>
      </c>
      <c r="BD89" s="36" t="s">
        <v>338</v>
      </c>
      <c r="BE89" s="36" t="s">
        <v>338</v>
      </c>
      <c r="BF89" s="36" t="s">
        <v>338</v>
      </c>
      <c r="BG89" s="36" t="s">
        <v>338</v>
      </c>
      <c r="BH89" s="36" t="s">
        <v>338</v>
      </c>
      <c r="BI89" s="36" t="s">
        <v>338</v>
      </c>
      <c r="BJ89" s="36" t="s">
        <v>338</v>
      </c>
      <c r="BK89" s="36" t="s">
        <v>338</v>
      </c>
      <c r="BL89" s="36" t="s">
        <v>338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338</v>
      </c>
      <c r="E90" s="36" t="s">
        <v>338</v>
      </c>
      <c r="F90" s="36" t="s">
        <v>338</v>
      </c>
      <c r="G90" s="36" t="s">
        <v>338</v>
      </c>
      <c r="H90" s="36" t="s">
        <v>338</v>
      </c>
      <c r="I90" s="36" t="s">
        <v>338</v>
      </c>
      <c r="J90" s="36" t="s">
        <v>338</v>
      </c>
      <c r="K90" s="36" t="s">
        <v>338</v>
      </c>
      <c r="L90" s="36" t="s">
        <v>338</v>
      </c>
      <c r="M90" s="36" t="s">
        <v>338</v>
      </c>
      <c r="N90" s="36" t="s">
        <v>338</v>
      </c>
      <c r="O90" s="36" t="s">
        <v>338</v>
      </c>
      <c r="P90" s="36" t="s">
        <v>338</v>
      </c>
      <c r="Q90" s="36" t="s">
        <v>338</v>
      </c>
      <c r="R90" s="36" t="s">
        <v>338</v>
      </c>
      <c r="S90" s="36" t="s">
        <v>338</v>
      </c>
      <c r="T90" s="36" t="s">
        <v>338</v>
      </c>
      <c r="U90" s="36" t="s">
        <v>338</v>
      </c>
      <c r="V90" s="36" t="s">
        <v>338</v>
      </c>
      <c r="W90" s="36" t="s">
        <v>338</v>
      </c>
      <c r="X90" s="36" t="s">
        <v>338</v>
      </c>
      <c r="Y90" s="36" t="s">
        <v>338</v>
      </c>
      <c r="Z90" s="36" t="s">
        <v>338</v>
      </c>
      <c r="AA90" s="36" t="s">
        <v>338</v>
      </c>
      <c r="AB90" s="36" t="s">
        <v>338</v>
      </c>
      <c r="AC90" s="36" t="s">
        <v>338</v>
      </c>
      <c r="AD90" s="36" t="s">
        <v>338</v>
      </c>
      <c r="AE90" s="36" t="s">
        <v>338</v>
      </c>
      <c r="AF90" s="36" t="s">
        <v>338</v>
      </c>
      <c r="AG90" s="36" t="s">
        <v>338</v>
      </c>
      <c r="AH90" s="36" t="s">
        <v>338</v>
      </c>
      <c r="AI90" s="36" t="s">
        <v>338</v>
      </c>
      <c r="AJ90" s="36" t="s">
        <v>338</v>
      </c>
      <c r="AK90" s="36" t="s">
        <v>338</v>
      </c>
      <c r="AL90" s="36" t="s">
        <v>338</v>
      </c>
      <c r="AM90" s="36" t="s">
        <v>338</v>
      </c>
      <c r="AN90" s="36" t="s">
        <v>338</v>
      </c>
      <c r="AO90" s="36" t="s">
        <v>338</v>
      </c>
      <c r="AP90" s="36" t="s">
        <v>338</v>
      </c>
      <c r="AQ90" s="36" t="s">
        <v>338</v>
      </c>
      <c r="AR90" s="36" t="s">
        <v>338</v>
      </c>
      <c r="AS90" s="36" t="s">
        <v>338</v>
      </c>
      <c r="AT90" s="36" t="s">
        <v>338</v>
      </c>
      <c r="AU90" s="36" t="s">
        <v>338</v>
      </c>
      <c r="AV90" s="36" t="s">
        <v>338</v>
      </c>
      <c r="AW90" s="36" t="s">
        <v>338</v>
      </c>
      <c r="AX90" s="36" t="s">
        <v>338</v>
      </c>
      <c r="AY90" s="36" t="s">
        <v>338</v>
      </c>
      <c r="AZ90" s="36" t="s">
        <v>338</v>
      </c>
      <c r="BA90" s="36" t="s">
        <v>338</v>
      </c>
      <c r="BB90" s="36" t="s">
        <v>338</v>
      </c>
      <c r="BC90" s="36" t="s">
        <v>338</v>
      </c>
      <c r="BD90" s="36" t="s">
        <v>338</v>
      </c>
      <c r="BE90" s="36" t="s">
        <v>338</v>
      </c>
      <c r="BF90" s="36" t="s">
        <v>338</v>
      </c>
      <c r="BG90" s="36" t="s">
        <v>338</v>
      </c>
      <c r="BH90" s="36" t="s">
        <v>338</v>
      </c>
      <c r="BI90" s="36" t="s">
        <v>338</v>
      </c>
      <c r="BJ90" s="36" t="s">
        <v>338</v>
      </c>
      <c r="BK90" s="36" t="s">
        <v>338</v>
      </c>
      <c r="BL90" s="36" t="s">
        <v>338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338</v>
      </c>
      <c r="E91" s="36" t="s">
        <v>338</v>
      </c>
      <c r="F91" s="36" t="s">
        <v>338</v>
      </c>
      <c r="G91" s="36" t="s">
        <v>338</v>
      </c>
      <c r="H91" s="36" t="s">
        <v>338</v>
      </c>
      <c r="I91" s="36" t="s">
        <v>338</v>
      </c>
      <c r="J91" s="36" t="s">
        <v>338</v>
      </c>
      <c r="K91" s="36" t="s">
        <v>338</v>
      </c>
      <c r="L91" s="36" t="s">
        <v>338</v>
      </c>
      <c r="M91" s="36" t="s">
        <v>338</v>
      </c>
      <c r="N91" s="36" t="s">
        <v>338</v>
      </c>
      <c r="O91" s="36" t="s">
        <v>338</v>
      </c>
      <c r="P91" s="36" t="s">
        <v>338</v>
      </c>
      <c r="Q91" s="36" t="s">
        <v>338</v>
      </c>
      <c r="R91" s="36" t="s">
        <v>338</v>
      </c>
      <c r="S91" s="36" t="s">
        <v>338</v>
      </c>
      <c r="T91" s="36" t="s">
        <v>338</v>
      </c>
      <c r="U91" s="36" t="s">
        <v>338</v>
      </c>
      <c r="V91" s="36" t="s">
        <v>338</v>
      </c>
      <c r="W91" s="36" t="s">
        <v>338</v>
      </c>
      <c r="X91" s="36" t="s">
        <v>338</v>
      </c>
      <c r="Y91" s="36" t="s">
        <v>338</v>
      </c>
      <c r="Z91" s="36" t="s">
        <v>338</v>
      </c>
      <c r="AA91" s="36" t="s">
        <v>338</v>
      </c>
      <c r="AB91" s="36" t="s">
        <v>338</v>
      </c>
      <c r="AC91" s="36" t="s">
        <v>338</v>
      </c>
      <c r="AD91" s="36" t="s">
        <v>338</v>
      </c>
      <c r="AE91" s="36" t="s">
        <v>338</v>
      </c>
      <c r="AF91" s="36" t="s">
        <v>338</v>
      </c>
      <c r="AG91" s="36" t="s">
        <v>338</v>
      </c>
      <c r="AH91" s="36" t="s">
        <v>338</v>
      </c>
      <c r="AI91" s="36" t="s">
        <v>338</v>
      </c>
      <c r="AJ91" s="36" t="s">
        <v>338</v>
      </c>
      <c r="AK91" s="36" t="s">
        <v>338</v>
      </c>
      <c r="AL91" s="36" t="s">
        <v>338</v>
      </c>
      <c r="AM91" s="36" t="s">
        <v>338</v>
      </c>
      <c r="AN91" s="36" t="s">
        <v>338</v>
      </c>
      <c r="AO91" s="36" t="s">
        <v>338</v>
      </c>
      <c r="AP91" s="36" t="s">
        <v>338</v>
      </c>
      <c r="AQ91" s="36" t="s">
        <v>338</v>
      </c>
      <c r="AR91" s="36" t="s">
        <v>338</v>
      </c>
      <c r="AS91" s="36" t="s">
        <v>338</v>
      </c>
      <c r="AT91" s="36" t="s">
        <v>338</v>
      </c>
      <c r="AU91" s="36" t="s">
        <v>338</v>
      </c>
      <c r="AV91" s="36" t="s">
        <v>338</v>
      </c>
      <c r="AW91" s="36" t="s">
        <v>338</v>
      </c>
      <c r="AX91" s="36" t="s">
        <v>338</v>
      </c>
      <c r="AY91" s="36" t="s">
        <v>338</v>
      </c>
      <c r="AZ91" s="36" t="s">
        <v>338</v>
      </c>
      <c r="BA91" s="36" t="s">
        <v>338</v>
      </c>
      <c r="BB91" s="36" t="s">
        <v>338</v>
      </c>
      <c r="BC91" s="36" t="s">
        <v>338</v>
      </c>
      <c r="BD91" s="36" t="s">
        <v>338</v>
      </c>
      <c r="BE91" s="36" t="s">
        <v>338</v>
      </c>
      <c r="BF91" s="36" t="s">
        <v>338</v>
      </c>
      <c r="BG91" s="36" t="s">
        <v>338</v>
      </c>
      <c r="BH91" s="36" t="s">
        <v>338</v>
      </c>
      <c r="BI91" s="36" t="s">
        <v>338</v>
      </c>
      <c r="BJ91" s="36" t="s">
        <v>338</v>
      </c>
      <c r="BK91" s="36" t="s">
        <v>338</v>
      </c>
      <c r="BL91" s="36" t="s">
        <v>338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4.4621447180000002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4.7709504389999999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7.4449999999999999E-6</v>
      </c>
      <c r="P93" s="36">
        <v>1.0860000000000001E-5</v>
      </c>
      <c r="Q93" s="36">
        <v>6.7730000000000002E-6</v>
      </c>
      <c r="R93" s="36">
        <v>6.7199999999999998E-7</v>
      </c>
      <c r="S93" s="36">
        <v>9.9840000000000013E-6</v>
      </c>
      <c r="T93" s="36">
        <v>8.7599999999999996E-7</v>
      </c>
      <c r="U93" s="36">
        <v>0</v>
      </c>
      <c r="V93" s="36">
        <v>0</v>
      </c>
      <c r="W93" s="36">
        <v>7.4449999999999999E-6</v>
      </c>
      <c r="X93" s="36">
        <v>1.0860000000000001E-5</v>
      </c>
      <c r="Y93" s="36">
        <v>1.8305000000000002E-5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1.0217000000000001E-5</v>
      </c>
      <c r="AQ93" s="36">
        <v>5.5010000000000004E-6</v>
      </c>
      <c r="AR93" s="36">
        <v>1.5718000000000001E-5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1.122142634</v>
      </c>
      <c r="BC93" s="36">
        <v>59.754420273000001</v>
      </c>
      <c r="BD93" s="36">
        <v>139.82850296000001</v>
      </c>
      <c r="BE93" s="36">
        <v>4.6759189999999999E-2</v>
      </c>
      <c r="BF93" s="36">
        <v>9.3518379999999998E-2</v>
      </c>
      <c r="BG93" s="36">
        <v>1.4131314880000001</v>
      </c>
      <c r="BH93" s="36">
        <v>14.837911674000001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4.9146947430000001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2.714368E-3</v>
      </c>
      <c r="P94" s="36">
        <v>4.3253980000000003E-3</v>
      </c>
      <c r="Q94" s="36">
        <v>2.164072E-3</v>
      </c>
      <c r="R94" s="36">
        <v>5.5029600000000003E-4</v>
      </c>
      <c r="S94" s="36">
        <v>3.6076190000000003E-3</v>
      </c>
      <c r="T94" s="36">
        <v>7.1777899999999999E-4</v>
      </c>
      <c r="U94" s="36">
        <v>0</v>
      </c>
      <c r="V94" s="36">
        <v>0</v>
      </c>
      <c r="W94" s="36">
        <v>2.714368E-3</v>
      </c>
      <c r="X94" s="36">
        <v>4.3253980000000003E-3</v>
      </c>
      <c r="Y94" s="36">
        <v>7.0397660000000003E-3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7.4497849999999996E-3</v>
      </c>
      <c r="AQ94" s="36">
        <v>4.0114219999999997E-3</v>
      </c>
      <c r="AR94" s="36">
        <v>1.1461206999999999E-2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0.179665716</v>
      </c>
      <c r="BC94" s="36">
        <v>11.905720263999999</v>
      </c>
      <c r="BD94" s="36">
        <v>26.211216661000002</v>
      </c>
      <c r="BE94" s="36">
        <v>7.4865914285714291E-3</v>
      </c>
      <c r="BF94" s="36">
        <v>1.4973182857142858E-2</v>
      </c>
      <c r="BG94" s="36">
        <v>1.344159554</v>
      </c>
      <c r="BH94" s="36">
        <v>9.9909074370000006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4.3581658159999996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4.5228489610000002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4.3327000000000001E-3</v>
      </c>
      <c r="BC96" s="36">
        <v>0.32004908700000001</v>
      </c>
      <c r="BD96" s="36">
        <v>0.84136252300000003</v>
      </c>
      <c r="BE96" s="36">
        <v>1.8054142857142858E-4</v>
      </c>
      <c r="BF96" s="36">
        <v>3.6108285714285716E-4</v>
      </c>
      <c r="BG96" s="36">
        <v>4.2613619999999998E-2</v>
      </c>
      <c r="BH96" s="36">
        <v>0.64573163099999997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3.9754559550000002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4.4719477200000002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4.059437441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4.512851446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4.2993382520000001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4.293457085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3.9328801790000001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4.3531093890000001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4.3340231960000004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 t="s">
        <v>339</v>
      </c>
      <c r="V105" s="36" t="s">
        <v>339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4.0722053960000002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3.4903680860000001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4.6660336170000001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339</v>
      </c>
      <c r="V108" s="36" t="s">
        <v>339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0.20827346799999999</v>
      </c>
      <c r="BH108" s="36">
        <v>3.3771771350000002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4.6876238839999997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339</v>
      </c>
      <c r="V109" s="36" t="s">
        <v>339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0.25733602100000003</v>
      </c>
      <c r="BH109" s="36">
        <v>8.8064678460000003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4.1980176079999998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4.9648365200000004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8.1172199999999996E-4</v>
      </c>
      <c r="P111" s="36">
        <v>1.3081970000000001E-3</v>
      </c>
      <c r="Q111" s="36">
        <v>6.660329999999999E-4</v>
      </c>
      <c r="R111" s="36">
        <v>1.4568900000000001E-4</v>
      </c>
      <c r="S111" s="36">
        <v>1.1181660000000001E-3</v>
      </c>
      <c r="T111" s="36">
        <v>1.9003099999999998E-4</v>
      </c>
      <c r="U111" s="36" t="s">
        <v>339</v>
      </c>
      <c r="V111" s="36" t="s">
        <v>339</v>
      </c>
      <c r="W111" s="36">
        <v>8.1172199999999996E-4</v>
      </c>
      <c r="X111" s="36">
        <v>1.3081970000000001E-3</v>
      </c>
      <c r="Y111" s="36">
        <v>2.1199190000000001E-3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1.615116E-3</v>
      </c>
      <c r="AQ111" s="36">
        <v>8.6967800000000003E-4</v>
      </c>
      <c r="AR111" s="36">
        <v>2.4847940000000002E-3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0.241389882</v>
      </c>
      <c r="BH111" s="36">
        <v>0.58223435499999998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4.7569193350000001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2.7672528571428571E-3</v>
      </c>
      <c r="BF112" s="36">
        <v>5.5345057142857142E-3</v>
      </c>
      <c r="BG112" s="36">
        <v>1.076337469</v>
      </c>
      <c r="BH112" s="36">
        <v>3.81460651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5.9484536370000001</v>
      </c>
      <c r="E113" s="36">
        <v>3</v>
      </c>
      <c r="F113" s="36">
        <v>0</v>
      </c>
      <c r="G113" s="36">
        <v>1</v>
      </c>
      <c r="H113" s="36">
        <v>2</v>
      </c>
      <c r="I113" s="36">
        <v>0.76838760691356889</v>
      </c>
      <c r="J113" s="36">
        <v>10.230925332941219</v>
      </c>
      <c r="K113" s="36">
        <v>0.36744660691479103</v>
      </c>
      <c r="L113" s="36">
        <v>0.40094099999877786</v>
      </c>
      <c r="M113" s="36">
        <v>7.3267914398534035</v>
      </c>
      <c r="N113" s="36">
        <v>3.6725215000013836</v>
      </c>
      <c r="O113" s="36">
        <v>8.0314325000000006E-2</v>
      </c>
      <c r="P113" s="36">
        <v>0.11541567400000001</v>
      </c>
      <c r="Q113" s="36">
        <v>7.0448940000000002E-2</v>
      </c>
      <c r="R113" s="36">
        <v>9.8653850000000008E-3</v>
      </c>
      <c r="S113" s="36">
        <v>0.10254778000000001</v>
      </c>
      <c r="T113" s="36">
        <v>1.2867894000000001E-2</v>
      </c>
      <c r="U113" s="36">
        <v>0</v>
      </c>
      <c r="V113" s="36">
        <v>0</v>
      </c>
      <c r="W113" s="36">
        <v>0.84870193191356891</v>
      </c>
      <c r="X113" s="36">
        <v>10.346341006941218</v>
      </c>
      <c r="Y113" s="36">
        <v>11.195042938854787</v>
      </c>
      <c r="Z113" s="36">
        <v>9.5666757928133429E-3</v>
      </c>
      <c r="AA113" s="36">
        <v>4.2646349737169732E-3</v>
      </c>
      <c r="AB113" s="36">
        <v>4.2646350000000001E-3</v>
      </c>
      <c r="AC113" s="36">
        <v>1.6114166044997526E-3</v>
      </c>
      <c r="AD113" s="36">
        <v>4.6180791125117422E-2</v>
      </c>
      <c r="AE113" s="36">
        <v>0.41562712012605674</v>
      </c>
      <c r="AF113" s="36">
        <v>0.46180791125117421</v>
      </c>
      <c r="AG113" s="36">
        <v>0</v>
      </c>
      <c r="AH113" s="36">
        <v>0</v>
      </c>
      <c r="AI113" s="36">
        <v>0</v>
      </c>
      <c r="AJ113" s="36">
        <v>4.352668816251614E-4</v>
      </c>
      <c r="AK113" s="36">
        <v>5.2599498865141682E-4</v>
      </c>
      <c r="AL113" s="36">
        <v>1.3155562717124467E-3</v>
      </c>
      <c r="AM113" s="36">
        <v>2.0466834861249139E-3</v>
      </c>
      <c r="AN113" s="36">
        <v>4.6706786113768842E-2</v>
      </c>
      <c r="AO113" s="36">
        <v>0.41694267639776916</v>
      </c>
      <c r="AP113" s="36">
        <v>95.680642630999998</v>
      </c>
      <c r="AQ113" s="36">
        <v>51.520346031999999</v>
      </c>
      <c r="AR113" s="36">
        <v>147.200988663</v>
      </c>
      <c r="AS113" s="36">
        <v>16.040392862000001</v>
      </c>
      <c r="AT113" s="36">
        <v>76.103764474000002</v>
      </c>
      <c r="AU113" s="36">
        <v>153.12544715999999</v>
      </c>
      <c r="AV113" s="36">
        <v>46.953609215999997</v>
      </c>
      <c r="AW113" s="36">
        <v>94.473544857999997</v>
      </c>
      <c r="AX113" s="36">
        <v>45.551675774000003</v>
      </c>
      <c r="AY113" s="36">
        <v>91.652768691000006</v>
      </c>
      <c r="AZ113" s="36">
        <v>0.17582629857142859</v>
      </c>
      <c r="BA113" s="36">
        <v>0.35165259857142861</v>
      </c>
      <c r="BB113" s="36">
        <v>0.49022191399999998</v>
      </c>
      <c r="BC113" s="36">
        <v>23.091831352</v>
      </c>
      <c r="BD113" s="36">
        <v>46.462182599000002</v>
      </c>
      <c r="BE113" s="36">
        <v>2.0427331428571432E-2</v>
      </c>
      <c r="BF113" s="36">
        <v>4.0854662857142864E-2</v>
      </c>
      <c r="BG113" s="36">
        <v>4.0352913389999996</v>
      </c>
      <c r="BH113" s="36">
        <v>22.706674097000001</v>
      </c>
      <c r="BI113" s="36">
        <v>0.24</v>
      </c>
      <c r="BJ113" s="36">
        <v>0.24</v>
      </c>
      <c r="BK113" s="36">
        <v>0.30000000000000004</v>
      </c>
      <c r="BL113" s="36">
        <v>0.30000000000000004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4.6207002109999999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7.6002241999999998E-2</v>
      </c>
      <c r="BC114" s="36">
        <v>4.7129586510000001</v>
      </c>
      <c r="BD114" s="36">
        <v>9.9725233309999997</v>
      </c>
      <c r="BE114" s="36">
        <v>3.1669800000000002E-3</v>
      </c>
      <c r="BF114" s="36">
        <v>6.3339600000000005E-3</v>
      </c>
      <c r="BG114" s="36">
        <v>0.65392183599999998</v>
      </c>
      <c r="BH114" s="36">
        <v>2.465389439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4.5105951620000004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3.7552398000000001E-2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4.4188951960000002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4.6790193990000004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5.149977E-2</v>
      </c>
      <c r="BH117" s="36">
        <v>9.3749100000000002E-2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4.8299986559999999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1.3743999999999999E-5</v>
      </c>
      <c r="P118" s="36">
        <v>2.1270000000000001E-5</v>
      </c>
      <c r="Q118" s="36">
        <v>1.1395E-5</v>
      </c>
      <c r="R118" s="36">
        <v>2.3489999999999999E-6</v>
      </c>
      <c r="S118" s="36">
        <v>1.8206000000000002E-5</v>
      </c>
      <c r="T118" s="36">
        <v>3.0639999999999998E-6</v>
      </c>
      <c r="U118" s="36">
        <v>0</v>
      </c>
      <c r="V118" s="36">
        <v>0</v>
      </c>
      <c r="W118" s="36">
        <v>1.3743999999999999E-5</v>
      </c>
      <c r="X118" s="36">
        <v>2.1270000000000001E-5</v>
      </c>
      <c r="Y118" s="36">
        <v>3.5014000000000001E-5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2.6381E-5</v>
      </c>
      <c r="AQ118" s="36">
        <v>1.4205E-5</v>
      </c>
      <c r="AR118" s="36">
        <v>4.0586000000000001E-5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1.4430139E-2</v>
      </c>
      <c r="BC118" s="36">
        <v>0.29672930400000003</v>
      </c>
      <c r="BD118" s="36">
        <v>0.70240931600000001</v>
      </c>
      <c r="BE118" s="36">
        <v>9.3702200000000003E-3</v>
      </c>
      <c r="BF118" s="36">
        <v>1.8740440000000001E-2</v>
      </c>
      <c r="BG118" s="36">
        <v>0.181955175</v>
      </c>
      <c r="BH118" s="36">
        <v>0.66026841999999997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4.8023790130000004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0.26671295499999997</v>
      </c>
      <c r="BC119" s="36">
        <v>12.286603625</v>
      </c>
      <c r="BD119" s="36">
        <v>27.090411677999999</v>
      </c>
      <c r="BE119" s="36">
        <v>0.17319023000000003</v>
      </c>
      <c r="BF119" s="36">
        <v>0.34638046142857148</v>
      </c>
      <c r="BG119" s="36">
        <v>0.21134417</v>
      </c>
      <c r="BH119" s="36">
        <v>2.9548764909999998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4.8770656450000001</v>
      </c>
      <c r="E120" s="36">
        <v>14</v>
      </c>
      <c r="F120" s="36">
        <v>0</v>
      </c>
      <c r="G120" s="36">
        <v>1</v>
      </c>
      <c r="H120" s="36">
        <v>13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2.7198000000000001E-4</v>
      </c>
      <c r="P120" s="36">
        <v>4.4280399999999998E-4</v>
      </c>
      <c r="Q120" s="36">
        <v>2.5055100000000001E-4</v>
      </c>
      <c r="R120" s="36">
        <v>2.1429000000000001E-5</v>
      </c>
      <c r="S120" s="36">
        <v>4.1485299999999997E-4</v>
      </c>
      <c r="T120" s="36">
        <v>2.7951000000000001E-5</v>
      </c>
      <c r="U120" s="36">
        <v>3.0000000000000001E-3</v>
      </c>
      <c r="V120" s="36">
        <v>7.1999999999999998E-3</v>
      </c>
      <c r="W120" s="36">
        <v>3.2719799999999999E-3</v>
      </c>
      <c r="X120" s="36">
        <v>7.6428039999999996E-3</v>
      </c>
      <c r="Y120" s="36">
        <v>1.0914784E-2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5.6788552322749211E-4</v>
      </c>
      <c r="AH120" s="36">
        <v>9.660581314674578E-4</v>
      </c>
      <c r="AI120" s="36">
        <v>3.0939969886187501E-3</v>
      </c>
      <c r="AJ120" s="36">
        <v>0</v>
      </c>
      <c r="AK120" s="36">
        <v>0</v>
      </c>
      <c r="AL120" s="36">
        <v>0</v>
      </c>
      <c r="AM120" s="36">
        <v>5.6788552322749211E-4</v>
      </c>
      <c r="AN120" s="36">
        <v>9.660581314674578E-4</v>
      </c>
      <c r="AO120" s="36">
        <v>3.0939969886187501E-3</v>
      </c>
      <c r="AP120" s="36">
        <v>1.0585608999999999E-2</v>
      </c>
      <c r="AQ120" s="36">
        <v>5.6999429999999999E-3</v>
      </c>
      <c r="AR120" s="36">
        <v>1.6285551999999998E-2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8.8541903000000005E-2</v>
      </c>
      <c r="BC120" s="36">
        <v>3.339150396</v>
      </c>
      <c r="BD120" s="36">
        <v>7.3821983490000003</v>
      </c>
      <c r="BE120" s="36">
        <v>5.7494741428571437E-2</v>
      </c>
      <c r="BF120" s="36">
        <v>0.1149894842857143</v>
      </c>
      <c r="BG120" s="36">
        <v>0.43386640900000001</v>
      </c>
      <c r="BH120" s="36">
        <v>1.8951655199999999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5.6658108040000004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1.0469169695552364E-2</v>
      </c>
      <c r="J121" s="36">
        <v>1.482538047036873</v>
      </c>
      <c r="K121" s="36">
        <v>1.0469169695552364E-2</v>
      </c>
      <c r="L121" s="36">
        <v>0</v>
      </c>
      <c r="M121" s="36">
        <v>0.75589621673111629</v>
      </c>
      <c r="N121" s="36">
        <v>0.73711100000130914</v>
      </c>
      <c r="O121" s="36">
        <v>1.0082714E-2</v>
      </c>
      <c r="P121" s="36">
        <v>1.6929438999999998E-2</v>
      </c>
      <c r="Q121" s="36">
        <v>9.0793200000000001E-3</v>
      </c>
      <c r="R121" s="36">
        <v>1.0033939999999999E-3</v>
      </c>
      <c r="S121" s="36">
        <v>1.5620663999999999E-2</v>
      </c>
      <c r="T121" s="36">
        <v>1.3087749999999999E-3</v>
      </c>
      <c r="U121" s="36" t="s">
        <v>339</v>
      </c>
      <c r="V121" s="36" t="s">
        <v>339</v>
      </c>
      <c r="W121" s="36">
        <v>2.0551883695552366E-2</v>
      </c>
      <c r="X121" s="36">
        <v>1.4994674860368731</v>
      </c>
      <c r="Y121" s="36">
        <v>1.5200193697324254</v>
      </c>
      <c r="Z121" s="36">
        <v>4.9225710603311519E-4</v>
      </c>
      <c r="AA121" s="36">
        <v>1.0534302069108663E-4</v>
      </c>
      <c r="AB121" s="36">
        <v>1.05343E-4</v>
      </c>
      <c r="AC121" s="36">
        <v>1.9358542348392205E-4</v>
      </c>
      <c r="AD121" s="36">
        <v>1.98499022515315E-2</v>
      </c>
      <c r="AE121" s="36">
        <v>0.17864912026378352</v>
      </c>
      <c r="AF121" s="36">
        <v>0.19849902251531504</v>
      </c>
      <c r="AG121" s="36" t="s">
        <v>339</v>
      </c>
      <c r="AH121" s="36" t="s">
        <v>339</v>
      </c>
      <c r="AI121" s="36" t="s">
        <v>339</v>
      </c>
      <c r="AJ121" s="36">
        <v>1.0751756969448846E-5</v>
      </c>
      <c r="AK121" s="36">
        <v>1.2992879833680067E-5</v>
      </c>
      <c r="AL121" s="36">
        <v>3.2496249815284136E-5</v>
      </c>
      <c r="AM121" s="36">
        <v>2.0433718045337091E-4</v>
      </c>
      <c r="AN121" s="36">
        <v>1.9862895131365181E-2</v>
      </c>
      <c r="AO121" s="36">
        <v>0.17868161651359879</v>
      </c>
      <c r="AP121" s="36">
        <v>21.292004488</v>
      </c>
      <c r="AQ121" s="36">
        <v>11.464925493000001</v>
      </c>
      <c r="AR121" s="36">
        <v>32.756929980999999</v>
      </c>
      <c r="AS121" s="36">
        <v>2.497013725</v>
      </c>
      <c r="AT121" s="36">
        <v>118.84946527699999</v>
      </c>
      <c r="AU121" s="36">
        <v>273.41771681799997</v>
      </c>
      <c r="AV121" s="36">
        <v>77.117060629999997</v>
      </c>
      <c r="AW121" s="36">
        <v>177.410732107</v>
      </c>
      <c r="AX121" s="36">
        <v>72.308099213000006</v>
      </c>
      <c r="AY121" s="36">
        <v>166.34753339599999</v>
      </c>
      <c r="AZ121" s="36">
        <v>0.31860862000000006</v>
      </c>
      <c r="BA121" s="36">
        <v>0.63721724000000013</v>
      </c>
      <c r="BB121" s="36">
        <v>0.36555879600000002</v>
      </c>
      <c r="BC121" s="36">
        <v>24.814195121000001</v>
      </c>
      <c r="BD121" s="36">
        <v>57.085999999999999</v>
      </c>
      <c r="BE121" s="36">
        <v>0.23737584142857146</v>
      </c>
      <c r="BF121" s="36">
        <v>0.47475168285714292</v>
      </c>
      <c r="BG121" s="36">
        <v>3.0169326609999998</v>
      </c>
      <c r="BH121" s="36">
        <v>15.387313753999999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6.3858209879999999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20.367956226134197</v>
      </c>
      <c r="J122" s="36">
        <v>118.44623884962243</v>
      </c>
      <c r="K122" s="36">
        <v>11.82830322613823</v>
      </c>
      <c r="L122" s="36">
        <v>8.5396529999959689</v>
      </c>
      <c r="M122" s="36">
        <v>94.125592075753161</v>
      </c>
      <c r="N122" s="36">
        <v>44.688603000003475</v>
      </c>
      <c r="O122" s="36">
        <v>0.44190512000000004</v>
      </c>
      <c r="P122" s="36">
        <v>0.71267156800000009</v>
      </c>
      <c r="Q122" s="36">
        <v>0.36899600700000001</v>
      </c>
      <c r="R122" s="36">
        <v>7.2909112999999998E-2</v>
      </c>
      <c r="S122" s="36">
        <v>0.61757272500000004</v>
      </c>
      <c r="T122" s="36">
        <v>9.5098843000000002E-2</v>
      </c>
      <c r="U122" s="36" t="s">
        <v>339</v>
      </c>
      <c r="V122" s="36" t="s">
        <v>339</v>
      </c>
      <c r="W122" s="36">
        <v>20.809861346134198</v>
      </c>
      <c r="X122" s="36">
        <v>119.15891041762244</v>
      </c>
      <c r="Y122" s="36">
        <v>139.96877176375665</v>
      </c>
      <c r="Z122" s="36">
        <v>0.14770182714706093</v>
      </c>
      <c r="AA122" s="36">
        <v>6.9845260099416356E-2</v>
      </c>
      <c r="AB122" s="36">
        <v>6.9845260000000006E-2</v>
      </c>
      <c r="AC122" s="36">
        <v>8.8652274831847566E-2</v>
      </c>
      <c r="AD122" s="36">
        <v>0.72076198305790617</v>
      </c>
      <c r="AE122" s="36">
        <v>6.5121323166296916</v>
      </c>
      <c r="AF122" s="36">
        <v>7.2328942996875982</v>
      </c>
      <c r="AG122" s="36" t="s">
        <v>339</v>
      </c>
      <c r="AH122" s="36" t="s">
        <v>339</v>
      </c>
      <c r="AI122" s="36" t="s">
        <v>339</v>
      </c>
      <c r="AJ122" s="36">
        <v>7.1287061543173344E-3</v>
      </c>
      <c r="AK122" s="36">
        <v>8.6146309686656094E-3</v>
      </c>
      <c r="AL122" s="36">
        <v>2.1545893105127757E-2</v>
      </c>
      <c r="AM122" s="36">
        <v>9.5780980986164901E-2</v>
      </c>
      <c r="AN122" s="36">
        <v>0.72937661402657183</v>
      </c>
      <c r="AO122" s="36">
        <v>6.5336782097348189</v>
      </c>
      <c r="AP122" s="36">
        <v>384.24926072300002</v>
      </c>
      <c r="AQ122" s="36">
        <v>206.90344808099999</v>
      </c>
      <c r="AR122" s="36">
        <v>591.15270880399999</v>
      </c>
      <c r="AS122" s="36">
        <v>104.89865841699999</v>
      </c>
      <c r="AT122" s="36">
        <v>1149.1129396020001</v>
      </c>
      <c r="AU122" s="36">
        <v>2634.010283355</v>
      </c>
      <c r="AV122" s="36">
        <v>740.13739196400002</v>
      </c>
      <c r="AW122" s="36">
        <v>1696.5516916080001</v>
      </c>
      <c r="AX122" s="36">
        <v>723.81023735400004</v>
      </c>
      <c r="AY122" s="36">
        <v>1659.12639453</v>
      </c>
      <c r="AZ122" s="36">
        <v>19.991847721428574</v>
      </c>
      <c r="BA122" s="36">
        <v>39.983695444285715</v>
      </c>
      <c r="BB122" s="36">
        <v>1.143149317</v>
      </c>
      <c r="BC122" s="36">
        <v>56.785344311000003</v>
      </c>
      <c r="BD122" s="36">
        <v>130.164038455</v>
      </c>
      <c r="BE122" s="36">
        <v>0.74230475000000007</v>
      </c>
      <c r="BF122" s="36">
        <v>1.4846095014285714</v>
      </c>
      <c r="BG122" s="36">
        <v>8.5346711230000007</v>
      </c>
      <c r="BH122" s="36">
        <v>47.898331398000003</v>
      </c>
      <c r="BI122" s="36">
        <v>0.87000000000000022</v>
      </c>
      <c r="BJ122" s="36">
        <v>1.1700000000000004</v>
      </c>
      <c r="BK122" s="36">
        <v>1.6200000000000006</v>
      </c>
      <c r="BL122" s="36">
        <v>2.11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6.7766820240000003</v>
      </c>
      <c r="E123" s="36">
        <v>101</v>
      </c>
      <c r="F123" s="36">
        <v>56</v>
      </c>
      <c r="G123" s="36">
        <v>45</v>
      </c>
      <c r="H123" s="36">
        <v>0</v>
      </c>
      <c r="I123" s="36">
        <v>602.14579580391933</v>
      </c>
      <c r="J123" s="36">
        <v>1458.7734024006593</v>
      </c>
      <c r="K123" s="36">
        <v>551.23696380389879</v>
      </c>
      <c r="L123" s="36">
        <v>50.908832000020496</v>
      </c>
      <c r="M123" s="36">
        <v>1877.107955704598</v>
      </c>
      <c r="N123" s="36">
        <v>183.81124249998064</v>
      </c>
      <c r="O123" s="36">
        <v>5.2044017070000006</v>
      </c>
      <c r="P123" s="36">
        <v>9.079653639</v>
      </c>
      <c r="Q123" s="36">
        <v>4.7699858590000002</v>
      </c>
      <c r="R123" s="36">
        <v>0.43441584799999999</v>
      </c>
      <c r="S123" s="36">
        <v>8.5130242720000009</v>
      </c>
      <c r="T123" s="36">
        <v>0.56662936699999999</v>
      </c>
      <c r="U123" s="36">
        <v>26.526200000000003</v>
      </c>
      <c r="V123" s="36">
        <v>62.818400000000004</v>
      </c>
      <c r="W123" s="36">
        <v>633.87639751091933</v>
      </c>
      <c r="X123" s="36">
        <v>1530.6714560396595</v>
      </c>
      <c r="Y123" s="36">
        <v>2164.547853550579</v>
      </c>
      <c r="Z123" s="36">
        <v>2.7520479306079628</v>
      </c>
      <c r="AA123" s="36">
        <v>1.3264871025530376</v>
      </c>
      <c r="AB123" s="36">
        <v>5.947279159972318</v>
      </c>
      <c r="AC123" s="36">
        <v>14.221188645632923</v>
      </c>
      <c r="AD123" s="36">
        <v>25.065161301879119</v>
      </c>
      <c r="AE123" s="36">
        <v>307.13829456175222</v>
      </c>
      <c r="AF123" s="36">
        <v>332.2034558636314</v>
      </c>
      <c r="AG123" s="36">
        <v>4.8030839058370294</v>
      </c>
      <c r="AH123" s="36">
        <v>8.1707634260216153</v>
      </c>
      <c r="AI123" s="36">
        <v>26.168526107663837</v>
      </c>
      <c r="AJ123" s="36">
        <v>0.28702946876358038</v>
      </c>
      <c r="AK123" s="36">
        <v>0.2118292113390158</v>
      </c>
      <c r="AL123" s="36">
        <v>0.53384426015414943</v>
      </c>
      <c r="AM123" s="36">
        <v>19.311302020233533</v>
      </c>
      <c r="AN123" s="36">
        <v>33.447753939239753</v>
      </c>
      <c r="AO123" s="36">
        <v>333.84066492957021</v>
      </c>
      <c r="AP123" s="36">
        <v>6172.4681416020003</v>
      </c>
      <c r="AQ123" s="36">
        <v>3323.6366916319998</v>
      </c>
      <c r="AR123" s="36">
        <v>9496.1048332339997</v>
      </c>
      <c r="AS123" s="36">
        <v>571.57315441900005</v>
      </c>
      <c r="AT123" s="36">
        <v>12945.571065848</v>
      </c>
      <c r="AU123" s="36">
        <v>29012.583609861998</v>
      </c>
      <c r="AV123" s="36">
        <v>8716.6909547380001</v>
      </c>
      <c r="AW123" s="36">
        <v>19535.154056883999</v>
      </c>
      <c r="AX123" s="36">
        <v>8547.7948780650004</v>
      </c>
      <c r="AY123" s="36">
        <v>19156.637611303999</v>
      </c>
      <c r="AZ123" s="36">
        <v>114.10782345857145</v>
      </c>
      <c r="BA123" s="36">
        <v>228.21564691714289</v>
      </c>
      <c r="BB123" s="36">
        <v>14.979047920999999</v>
      </c>
      <c r="BC123" s="36">
        <v>1252.361534527</v>
      </c>
      <c r="BD123" s="36">
        <v>2806.6930029919999</v>
      </c>
      <c r="BE123" s="36">
        <v>4.7552533071428575</v>
      </c>
      <c r="BF123" s="36">
        <v>9.5105066157142861</v>
      </c>
      <c r="BG123" s="36">
        <v>23.078756395999999</v>
      </c>
      <c r="BH123" s="36">
        <v>116.186346648</v>
      </c>
      <c r="BI123" s="36">
        <v>3.4000000000000017</v>
      </c>
      <c r="BJ123" s="36">
        <v>4.9199999999999955</v>
      </c>
      <c r="BK123" s="36">
        <v>4.8199999999999985</v>
      </c>
      <c r="BL123" s="36">
        <v>6.4499999999999886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6.3155034810000004</v>
      </c>
      <c r="E124" s="36">
        <v>3</v>
      </c>
      <c r="F124" s="36">
        <v>0</v>
      </c>
      <c r="G124" s="36">
        <v>3</v>
      </c>
      <c r="H124" s="36">
        <v>0</v>
      </c>
      <c r="I124" s="36">
        <v>11.060880264969029</v>
      </c>
      <c r="J124" s="36">
        <v>63.808885797511493</v>
      </c>
      <c r="K124" s="36">
        <v>6.2510807649557298</v>
      </c>
      <c r="L124" s="36">
        <v>4.8097995000132983</v>
      </c>
      <c r="M124" s="36">
        <v>49.004042562479761</v>
      </c>
      <c r="N124" s="36">
        <v>25.865723500000755</v>
      </c>
      <c r="O124" s="36">
        <v>0.16605621299999998</v>
      </c>
      <c r="P124" s="36">
        <v>0.29400832600000004</v>
      </c>
      <c r="Q124" s="36">
        <v>0.14751508199999999</v>
      </c>
      <c r="R124" s="36">
        <v>1.8541130999999999E-2</v>
      </c>
      <c r="S124" s="36">
        <v>0.26982424100000002</v>
      </c>
      <c r="T124" s="36">
        <v>2.4184085000000001E-2</v>
      </c>
      <c r="U124" s="36">
        <v>0.28079999999999999</v>
      </c>
      <c r="V124" s="36">
        <v>0.66600000000000004</v>
      </c>
      <c r="W124" s="36">
        <v>11.507736477969027</v>
      </c>
      <c r="X124" s="36">
        <v>64.768894123511487</v>
      </c>
      <c r="Y124" s="36">
        <v>76.27663060148052</v>
      </c>
      <c r="Z124" s="36">
        <v>8.8512211932301424E-2</v>
      </c>
      <c r="AA124" s="36">
        <v>4.2617446019592845E-2</v>
      </c>
      <c r="AB124" s="36">
        <v>4.2617446000000003E-2</v>
      </c>
      <c r="AC124" s="36">
        <v>9.8287558706921671E-2</v>
      </c>
      <c r="AD124" s="36">
        <v>0.81197334914832853</v>
      </c>
      <c r="AE124" s="36">
        <v>7.4261102929951459</v>
      </c>
      <c r="AF124" s="36">
        <v>8.2380836421434758</v>
      </c>
      <c r="AG124" s="36">
        <v>5.1624114123581331E-2</v>
      </c>
      <c r="AH124" s="36">
        <v>8.7820332072299279E-2</v>
      </c>
      <c r="AI124" s="36">
        <v>0.28126241488020176</v>
      </c>
      <c r="AJ124" s="36">
        <v>4.3497189803710038E-3</v>
      </c>
      <c r="AK124" s="36">
        <v>5.2563849016674042E-3</v>
      </c>
      <c r="AL124" s="36">
        <v>1.31466463999068E-2</v>
      </c>
      <c r="AM124" s="36">
        <v>0.154261391810874</v>
      </c>
      <c r="AN124" s="36">
        <v>0.9050500661222951</v>
      </c>
      <c r="AO124" s="36">
        <v>7.7205193542752548</v>
      </c>
      <c r="AP124" s="36">
        <v>349.432007742</v>
      </c>
      <c r="AQ124" s="36">
        <v>188.155696476</v>
      </c>
      <c r="AR124" s="36">
        <v>537.587704218</v>
      </c>
      <c r="AS124" s="36">
        <v>128.90398191899999</v>
      </c>
      <c r="AT124" s="36">
        <v>1084.139416109</v>
      </c>
      <c r="AU124" s="36">
        <v>2481.5933433179998</v>
      </c>
      <c r="AV124" s="36">
        <v>783.50384278299998</v>
      </c>
      <c r="AW124" s="36">
        <v>1793.439009616</v>
      </c>
      <c r="AX124" s="36">
        <v>771.91897610299998</v>
      </c>
      <c r="AY124" s="36">
        <v>1766.9212688099999</v>
      </c>
      <c r="AZ124" s="36">
        <v>12.997821572857143</v>
      </c>
      <c r="BA124" s="36">
        <v>25.995643145714286</v>
      </c>
      <c r="BB124" s="36">
        <v>1.9239649009999999</v>
      </c>
      <c r="BC124" s="36">
        <v>91.152521422000007</v>
      </c>
      <c r="BD124" s="36">
        <v>208.64797186199999</v>
      </c>
      <c r="BE124" s="36">
        <v>0.61078250714285709</v>
      </c>
      <c r="BF124" s="36">
        <v>1.2215650157142859</v>
      </c>
      <c r="BG124" s="36">
        <v>8.5376517530000005</v>
      </c>
      <c r="BH124" s="36">
        <v>42.657637137999998</v>
      </c>
      <c r="BI124" s="36">
        <v>1.2300000000000002</v>
      </c>
      <c r="BJ124" s="36">
        <v>1.7700000000000005</v>
      </c>
      <c r="BK124" s="36">
        <v>0.60000000000000009</v>
      </c>
      <c r="BL124" s="36">
        <v>0.80000000000000016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5.9107845540000001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0.43696780636426069</v>
      </c>
      <c r="J125" s="36">
        <v>8.7952117567980377</v>
      </c>
      <c r="K125" s="36">
        <v>0.12514980636734244</v>
      </c>
      <c r="L125" s="36">
        <v>0.31181799999691823</v>
      </c>
      <c r="M125" s="36">
        <v>3.4307710631575068</v>
      </c>
      <c r="N125" s="36">
        <v>5.8014085000047917</v>
      </c>
      <c r="O125" s="36">
        <v>2.7041058E-2</v>
      </c>
      <c r="P125" s="36">
        <v>4.3839569000000002E-2</v>
      </c>
      <c r="Q125" s="36">
        <v>2.2554407999999998E-2</v>
      </c>
      <c r="R125" s="36">
        <v>4.48665E-3</v>
      </c>
      <c r="S125" s="36">
        <v>3.7987415000000004E-2</v>
      </c>
      <c r="T125" s="36">
        <v>5.852154E-3</v>
      </c>
      <c r="U125" s="36" t="s">
        <v>339</v>
      </c>
      <c r="V125" s="36" t="s">
        <v>339</v>
      </c>
      <c r="W125" s="36">
        <v>0.4640088643642607</v>
      </c>
      <c r="X125" s="36">
        <v>8.839051325798037</v>
      </c>
      <c r="Y125" s="36">
        <v>9.3030601901622969</v>
      </c>
      <c r="Z125" s="36">
        <v>6.8447394600149435E-3</v>
      </c>
      <c r="AA125" s="36">
        <v>2.9642778727237938E-3</v>
      </c>
      <c r="AB125" s="36">
        <v>2.9642779999999999E-3</v>
      </c>
      <c r="AC125" s="36">
        <v>1.2399105467061158E-3</v>
      </c>
      <c r="AD125" s="36">
        <v>7.6357436839483969E-2</v>
      </c>
      <c r="AE125" s="36">
        <v>0.68721693155535579</v>
      </c>
      <c r="AF125" s="36">
        <v>0.76357436839483994</v>
      </c>
      <c r="AG125" s="36" t="s">
        <v>339</v>
      </c>
      <c r="AH125" s="36" t="s">
        <v>339</v>
      </c>
      <c r="AI125" s="36" t="s">
        <v>339</v>
      </c>
      <c r="AJ125" s="36">
        <v>3.0254688634360886E-4</v>
      </c>
      <c r="AK125" s="36">
        <v>3.6561050898134182E-4</v>
      </c>
      <c r="AL125" s="36">
        <v>9.1442163608356365E-4</v>
      </c>
      <c r="AM125" s="36">
        <v>1.5424574330497247E-3</v>
      </c>
      <c r="AN125" s="36">
        <v>7.6723047348465315E-2</v>
      </c>
      <c r="AO125" s="36">
        <v>0.68813135319143937</v>
      </c>
      <c r="AP125" s="36">
        <v>113.04931704800001</v>
      </c>
      <c r="AQ125" s="36">
        <v>60.872709178999997</v>
      </c>
      <c r="AR125" s="36">
        <v>173.922026227</v>
      </c>
      <c r="AS125" s="36">
        <v>14.273526126</v>
      </c>
      <c r="AT125" s="36">
        <v>354.828709618</v>
      </c>
      <c r="AU125" s="36">
        <v>766.41477589800002</v>
      </c>
      <c r="AV125" s="36">
        <v>207.084085547</v>
      </c>
      <c r="AW125" s="36">
        <v>447.29273228</v>
      </c>
      <c r="AX125" s="36">
        <v>197.268247551</v>
      </c>
      <c r="AY125" s="36">
        <v>426.09094371600003</v>
      </c>
      <c r="AZ125" s="36">
        <v>1.398746802857143</v>
      </c>
      <c r="BA125" s="36">
        <v>2.7974936057142861</v>
      </c>
      <c r="BB125" s="36">
        <v>1.180342958</v>
      </c>
      <c r="BC125" s="36">
        <v>42.303140691999999</v>
      </c>
      <c r="BD125" s="36">
        <v>91.372967333999995</v>
      </c>
      <c r="BE125" s="36">
        <v>0.37471205000000002</v>
      </c>
      <c r="BF125" s="36">
        <v>0.74942410000000004</v>
      </c>
      <c r="BG125" s="36">
        <v>4.8629530130000003</v>
      </c>
      <c r="BH125" s="36">
        <v>28.054940412000001</v>
      </c>
      <c r="BI125" s="36">
        <v>0.33000000000000007</v>
      </c>
      <c r="BJ125" s="36">
        <v>0.33000000000000007</v>
      </c>
      <c r="BK125" s="36">
        <v>0.27</v>
      </c>
      <c r="BL125" s="36">
        <v>0.27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5.2043977549999996</v>
      </c>
      <c r="E126" s="36">
        <v>1</v>
      </c>
      <c r="F126" s="36">
        <v>0</v>
      </c>
      <c r="G126" s="36">
        <v>0</v>
      </c>
      <c r="H126" s="36">
        <v>1</v>
      </c>
      <c r="I126" s="36">
        <v>3.9912282777072297E-4</v>
      </c>
      <c r="J126" s="36">
        <v>0.23526875924729013</v>
      </c>
      <c r="K126" s="36">
        <v>3.9912282777072297E-4</v>
      </c>
      <c r="L126" s="36">
        <v>0</v>
      </c>
      <c r="M126" s="36">
        <v>0.12213288207505824</v>
      </c>
      <c r="N126" s="36">
        <v>0.11353500000000262</v>
      </c>
      <c r="O126" s="36">
        <v>1.2158340000000001E-3</v>
      </c>
      <c r="P126" s="36">
        <v>1.8933989999999998E-3</v>
      </c>
      <c r="Q126" s="36">
        <v>1.1075990000000001E-3</v>
      </c>
      <c r="R126" s="36">
        <v>1.08235E-4</v>
      </c>
      <c r="S126" s="36">
        <v>1.7522219999999999E-3</v>
      </c>
      <c r="T126" s="36">
        <v>1.4117700000000001E-4</v>
      </c>
      <c r="U126" s="36">
        <v>0</v>
      </c>
      <c r="V126" s="36">
        <v>0</v>
      </c>
      <c r="W126" s="36">
        <v>1.6149568277707229E-3</v>
      </c>
      <c r="X126" s="36">
        <v>0.23716215824729012</v>
      </c>
      <c r="Y126" s="36">
        <v>0.23877711507506083</v>
      </c>
      <c r="Z126" s="36">
        <v>4.3058549439748215E-5</v>
      </c>
      <c r="AA126" s="36">
        <v>9.2145295801061169E-6</v>
      </c>
      <c r="AB126" s="36">
        <v>9.21453E-6</v>
      </c>
      <c r="AC126" s="36">
        <v>2.2941841821236698E-6</v>
      </c>
      <c r="AD126" s="36">
        <v>4.425717369559253E-3</v>
      </c>
      <c r="AE126" s="36">
        <v>3.9831456326033278E-2</v>
      </c>
      <c r="AF126" s="36">
        <v>4.4257173695592518E-2</v>
      </c>
      <c r="AG126" s="36">
        <v>0</v>
      </c>
      <c r="AH126" s="36">
        <v>0</v>
      </c>
      <c r="AI126" s="36">
        <v>0</v>
      </c>
      <c r="AJ126" s="36">
        <v>9.4047432812505169E-7</v>
      </c>
      <c r="AK126" s="36">
        <v>1.1365091274583031E-6</v>
      </c>
      <c r="AL126" s="36">
        <v>2.8425018160715964E-6</v>
      </c>
      <c r="AM126" s="36">
        <v>3.2346585102487212E-6</v>
      </c>
      <c r="AN126" s="36">
        <v>4.4268538786867116E-3</v>
      </c>
      <c r="AO126" s="36">
        <v>3.9834298827849349E-2</v>
      </c>
      <c r="AP126" s="36">
        <v>0.94011172600000004</v>
      </c>
      <c r="AQ126" s="36">
        <v>0.50621400599999999</v>
      </c>
      <c r="AR126" s="36">
        <v>1.446325732</v>
      </c>
      <c r="AS126" s="36">
        <v>0.18324122400000001</v>
      </c>
      <c r="AT126" s="36">
        <v>3.1394204700000001</v>
      </c>
      <c r="AU126" s="36">
        <v>6.896685068</v>
      </c>
      <c r="AV126" s="36">
        <v>4.8121390010000002</v>
      </c>
      <c r="AW126" s="36">
        <v>10.571316427999999</v>
      </c>
      <c r="AX126" s="36">
        <v>4.3972526460000001</v>
      </c>
      <c r="AY126" s="36">
        <v>9.6598932679999994</v>
      </c>
      <c r="AZ126" s="36">
        <v>1.6626967142857146E-2</v>
      </c>
      <c r="BA126" s="36">
        <v>3.3253934285714291E-2</v>
      </c>
      <c r="BB126" s="36">
        <v>0.34207761199999998</v>
      </c>
      <c r="BC126" s="36">
        <v>14.892151302</v>
      </c>
      <c r="BD126" s="36">
        <v>32.715107287999999</v>
      </c>
      <c r="BE126" s="36">
        <v>0.10859606714285715</v>
      </c>
      <c r="BF126" s="36">
        <v>0.21719213428571429</v>
      </c>
      <c r="BG126" s="36">
        <v>3.0467521299999998</v>
      </c>
      <c r="BH126" s="36">
        <v>11.870279500000001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5.1922103469999996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7.2541430000000002E-3</v>
      </c>
      <c r="P127" s="36">
        <v>1.2683501E-2</v>
      </c>
      <c r="Q127" s="36">
        <v>6.4900370000000006E-3</v>
      </c>
      <c r="R127" s="36">
        <v>7.6410599999999996E-4</v>
      </c>
      <c r="S127" s="36">
        <v>1.168684E-2</v>
      </c>
      <c r="T127" s="36">
        <v>9.9666100000000003E-4</v>
      </c>
      <c r="U127" s="36">
        <v>0</v>
      </c>
      <c r="V127" s="36">
        <v>0</v>
      </c>
      <c r="W127" s="36">
        <v>7.2541430000000002E-3</v>
      </c>
      <c r="X127" s="36">
        <v>1.2683501E-2</v>
      </c>
      <c r="Y127" s="36">
        <v>1.9937644000000001E-2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0.319937896</v>
      </c>
      <c r="AQ127" s="36">
        <v>0.17227425099999999</v>
      </c>
      <c r="AR127" s="36">
        <v>0.49221214699999999</v>
      </c>
      <c r="AS127" s="36">
        <v>0.10118959399999999</v>
      </c>
      <c r="AT127" s="36">
        <v>7.6295433999999995E-2</v>
      </c>
      <c r="AU127" s="36">
        <v>0.173254617</v>
      </c>
      <c r="AV127" s="36">
        <v>9.9487157000000007E-2</v>
      </c>
      <c r="AW127" s="36">
        <v>0.225919279</v>
      </c>
      <c r="AX127" s="36">
        <v>9.1140598000000003E-2</v>
      </c>
      <c r="AY127" s="36">
        <v>0.20696559</v>
      </c>
      <c r="AZ127" s="36">
        <v>1.2192565714285716E-2</v>
      </c>
      <c r="BA127" s="36">
        <v>2.438513285714286E-2</v>
      </c>
      <c r="BB127" s="36">
        <v>0.42631826299999998</v>
      </c>
      <c r="BC127" s="36">
        <v>16.653291845999998</v>
      </c>
      <c r="BD127" s="36">
        <v>37.816938133999997</v>
      </c>
      <c r="BE127" s="36">
        <v>0.13533913</v>
      </c>
      <c r="BF127" s="36">
        <v>0.27067826142857143</v>
      </c>
      <c r="BG127" s="36">
        <v>2.5708911630000002</v>
      </c>
      <c r="BH127" s="36">
        <v>11.999730768999999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6.8167865320000001</v>
      </c>
      <c r="E128" s="36">
        <v>7</v>
      </c>
      <c r="F128" s="36">
        <v>3</v>
      </c>
      <c r="G128" s="36">
        <v>4</v>
      </c>
      <c r="H128" s="36">
        <v>0</v>
      </c>
      <c r="I128" s="36">
        <v>283.55840543315895</v>
      </c>
      <c r="J128" s="36">
        <v>426.30786398183835</v>
      </c>
      <c r="K128" s="36">
        <v>212.73126543318551</v>
      </c>
      <c r="L128" s="36">
        <v>70.82713999997344</v>
      </c>
      <c r="M128" s="36">
        <v>510.60217591499543</v>
      </c>
      <c r="N128" s="36">
        <v>199.26409350000182</v>
      </c>
      <c r="O128" s="36">
        <v>1.206668085</v>
      </c>
      <c r="P128" s="36">
        <v>2.1096430389999998</v>
      </c>
      <c r="Q128" s="36">
        <v>1.0502531660000001</v>
      </c>
      <c r="R128" s="36">
        <v>0.15641491899999999</v>
      </c>
      <c r="S128" s="36">
        <v>1.9056235779999999</v>
      </c>
      <c r="T128" s="36">
        <v>0.20401946100000001</v>
      </c>
      <c r="U128" s="36">
        <v>0.72409999999999997</v>
      </c>
      <c r="V128" s="36">
        <v>1.7100999999999997</v>
      </c>
      <c r="W128" s="36">
        <v>285.48917351815896</v>
      </c>
      <c r="X128" s="36">
        <v>430.12760702083835</v>
      </c>
      <c r="Y128" s="36">
        <v>715.61678053899732</v>
      </c>
      <c r="Z128" s="36">
        <v>1.0896057384427582</v>
      </c>
      <c r="AA128" s="36">
        <v>0.54107651318018923</v>
      </c>
      <c r="AB128" s="36">
        <v>0.54107651300000004</v>
      </c>
      <c r="AC128" s="36">
        <v>5.7100730255336556</v>
      </c>
      <c r="AD128" s="36">
        <v>5.1850604241909561</v>
      </c>
      <c r="AE128" s="36">
        <v>84.968831302757977</v>
      </c>
      <c r="AF128" s="36">
        <v>90.153891726948942</v>
      </c>
      <c r="AG128" s="36">
        <v>0.1353499273365972</v>
      </c>
      <c r="AH128" s="36">
        <v>0.23025045110133779</v>
      </c>
      <c r="AI128" s="36">
        <v>0.73742374204077099</v>
      </c>
      <c r="AJ128" s="36">
        <v>5.5225197640872026E-2</v>
      </c>
      <c r="AK128" s="36">
        <v>6.6735731033249784E-2</v>
      </c>
      <c r="AL128" s="36">
        <v>0.16691149422012702</v>
      </c>
      <c r="AM128" s="36">
        <v>5.9006481505111248</v>
      </c>
      <c r="AN128" s="36">
        <v>5.4820466063255431</v>
      </c>
      <c r="AO128" s="36">
        <v>85.873166539018882</v>
      </c>
      <c r="AP128" s="36">
        <v>1050.9353449130001</v>
      </c>
      <c r="AQ128" s="36">
        <v>565.88826264500005</v>
      </c>
      <c r="AR128" s="36">
        <v>1616.8236075580003</v>
      </c>
      <c r="AS128" s="36">
        <v>569.89205202100004</v>
      </c>
      <c r="AT128" s="36">
        <v>1800.8464634760001</v>
      </c>
      <c r="AU128" s="36">
        <v>4131.2391303490003</v>
      </c>
      <c r="AV128" s="36">
        <v>1663.4557487279999</v>
      </c>
      <c r="AW128" s="36">
        <v>3816.057404187</v>
      </c>
      <c r="AX128" s="36">
        <v>1659.4129597900001</v>
      </c>
      <c r="AY128" s="36">
        <v>3806.7830278329998</v>
      </c>
      <c r="AZ128" s="36">
        <v>66.47034210857143</v>
      </c>
      <c r="BA128" s="36">
        <v>132.94068421857145</v>
      </c>
      <c r="BB128" s="36">
        <v>5.4779392209999997</v>
      </c>
      <c r="BC128" s="36">
        <v>279.07604165200001</v>
      </c>
      <c r="BD128" s="36">
        <v>640.21552475500005</v>
      </c>
      <c r="BE128" s="36">
        <v>1.7390283242857145</v>
      </c>
      <c r="BF128" s="36">
        <v>3.478056648571429</v>
      </c>
      <c r="BG128" s="36">
        <v>15.246973291</v>
      </c>
      <c r="BH128" s="36">
        <v>73.917877067000006</v>
      </c>
      <c r="BI128" s="36">
        <v>2.3200000000000012</v>
      </c>
      <c r="BJ128" s="36">
        <v>3.3200000000000003</v>
      </c>
      <c r="BK128" s="36">
        <v>2.0400000000000009</v>
      </c>
      <c r="BL128" s="36">
        <v>2.9600000000000004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5.6358277369999996</v>
      </c>
      <c r="E129" s="36">
        <v>162</v>
      </c>
      <c r="F129" s="36">
        <v>3</v>
      </c>
      <c r="G129" s="36">
        <v>36</v>
      </c>
      <c r="H129" s="36">
        <v>123</v>
      </c>
      <c r="I129" s="36">
        <v>2.8871670861212221E-3</v>
      </c>
      <c r="J129" s="36">
        <v>0.42926766385433868</v>
      </c>
      <c r="K129" s="36">
        <v>2.8871670861212221E-3</v>
      </c>
      <c r="L129" s="36">
        <v>0</v>
      </c>
      <c r="M129" s="36">
        <v>0.36902983094045783</v>
      </c>
      <c r="N129" s="36">
        <v>6.3125000000002096E-2</v>
      </c>
      <c r="O129" s="36">
        <v>2.6464262999999998E-2</v>
      </c>
      <c r="P129" s="36">
        <v>3.8737498000000002E-2</v>
      </c>
      <c r="Q129" s="36">
        <v>2.5618367E-2</v>
      </c>
      <c r="R129" s="36">
        <v>8.4589600000000006E-4</v>
      </c>
      <c r="S129" s="36">
        <v>3.7634156000000002E-2</v>
      </c>
      <c r="T129" s="36">
        <v>1.103342E-3</v>
      </c>
      <c r="U129" s="36">
        <v>0.91610000000000047</v>
      </c>
      <c r="V129" s="36">
        <v>2.1692999999999998</v>
      </c>
      <c r="W129" s="36">
        <v>0.94545143008612165</v>
      </c>
      <c r="X129" s="36">
        <v>2.6373051618543384</v>
      </c>
      <c r="Y129" s="36">
        <v>3.58275659194046</v>
      </c>
      <c r="Z129" s="36">
        <v>1.9745022617521308E-4</v>
      </c>
      <c r="AA129" s="36">
        <v>4.22543484014956E-5</v>
      </c>
      <c r="AB129" s="36">
        <v>4.22543E-5</v>
      </c>
      <c r="AC129" s="36">
        <v>3.4820420992466828E-5</v>
      </c>
      <c r="AD129" s="36">
        <v>3.9404024344290214E-3</v>
      </c>
      <c r="AE129" s="36">
        <v>3.5463621909861187E-2</v>
      </c>
      <c r="AF129" s="36">
        <v>3.9404024344290203E-2</v>
      </c>
      <c r="AG129" s="36">
        <v>0.15475617428799576</v>
      </c>
      <c r="AH129" s="36">
        <v>0.26326337694969404</v>
      </c>
      <c r="AI129" s="36">
        <v>0.84315432887942454</v>
      </c>
      <c r="AJ129" s="36">
        <v>4.3126545144347898E-6</v>
      </c>
      <c r="AK129" s="36">
        <v>5.2115949076470938E-6</v>
      </c>
      <c r="AL129" s="36">
        <v>1.3034622979884384E-5</v>
      </c>
      <c r="AM129" s="36">
        <v>0.15479530736350264</v>
      </c>
      <c r="AN129" s="36">
        <v>0.26720899097903067</v>
      </c>
      <c r="AO129" s="36">
        <v>0.87863098541226559</v>
      </c>
      <c r="AP129" s="36">
        <v>15.558981656</v>
      </c>
      <c r="AQ129" s="36">
        <v>8.377913199</v>
      </c>
      <c r="AR129" s="36">
        <v>23.936894854999998</v>
      </c>
      <c r="AS129" s="36">
        <v>1.153733686</v>
      </c>
      <c r="AT129" s="36">
        <v>85.218861610999994</v>
      </c>
      <c r="AU129" s="36">
        <v>179.29623275</v>
      </c>
      <c r="AV129" s="36">
        <v>53.316049044000003</v>
      </c>
      <c r="AW129" s="36">
        <v>112.17430693199999</v>
      </c>
      <c r="AX129" s="36">
        <v>50.070856638000002</v>
      </c>
      <c r="AY129" s="36">
        <v>105.34658403100001</v>
      </c>
      <c r="AZ129" s="36">
        <v>0.34447248428571431</v>
      </c>
      <c r="BA129" s="36">
        <v>0.68894496999999999</v>
      </c>
      <c r="BB129" s="36">
        <v>0.274683291</v>
      </c>
      <c r="BC129" s="36">
        <v>13.137297499000001</v>
      </c>
      <c r="BD129" s="36">
        <v>27.640218439000002</v>
      </c>
      <c r="BE129" s="36">
        <v>8.7201044285714291E-2</v>
      </c>
      <c r="BF129" s="36">
        <v>0.17440208857142858</v>
      </c>
      <c r="BG129" s="36">
        <v>0.952844303</v>
      </c>
      <c r="BH129" s="36">
        <v>5.5368211929999998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5.9079209800000001</v>
      </c>
      <c r="E130" s="36">
        <v>24</v>
      </c>
      <c r="F130" s="36">
        <v>7</v>
      </c>
      <c r="G130" s="36">
        <v>17</v>
      </c>
      <c r="H130" s="36">
        <v>0</v>
      </c>
      <c r="I130" s="36">
        <v>1.1370299123658587</v>
      </c>
      <c r="J130" s="36">
        <v>22.31153106392248</v>
      </c>
      <c r="K130" s="36">
        <v>0.98016941236771493</v>
      </c>
      <c r="L130" s="36">
        <v>0.15686049999814372</v>
      </c>
      <c r="M130" s="36">
        <v>22.226054476288642</v>
      </c>
      <c r="N130" s="36">
        <v>1.222506499999696</v>
      </c>
      <c r="O130" s="36">
        <v>7.2921959000000008E-2</v>
      </c>
      <c r="P130" s="36">
        <v>0.119621633</v>
      </c>
      <c r="Q130" s="36">
        <v>7.2195986000000004E-2</v>
      </c>
      <c r="R130" s="36">
        <v>7.2597299999999998E-4</v>
      </c>
      <c r="S130" s="36">
        <v>0.118674711</v>
      </c>
      <c r="T130" s="36">
        <v>9.46922E-4</v>
      </c>
      <c r="U130" s="36">
        <v>2.5431999999999988</v>
      </c>
      <c r="V130" s="36">
        <v>6.0401000000000007</v>
      </c>
      <c r="W130" s="36">
        <v>3.7531518713658576</v>
      </c>
      <c r="X130" s="36">
        <v>28.471252696922484</v>
      </c>
      <c r="Y130" s="36">
        <v>32.224404568288342</v>
      </c>
      <c r="Z130" s="36">
        <v>1.8012183162067805E-2</v>
      </c>
      <c r="AA130" s="36">
        <v>8.6818722841166818E-3</v>
      </c>
      <c r="AB130" s="36">
        <v>8.6818720000000002E-3</v>
      </c>
      <c r="AC130" s="36">
        <v>8.8573012125216649E-3</v>
      </c>
      <c r="AD130" s="36">
        <v>0.14979580840117981</v>
      </c>
      <c r="AE130" s="36">
        <v>1.3481622756106182</v>
      </c>
      <c r="AF130" s="36">
        <v>1.4979580840117976</v>
      </c>
      <c r="AG130" s="36">
        <v>0.39868057091803855</v>
      </c>
      <c r="AH130" s="36">
        <v>0.6782152240904562</v>
      </c>
      <c r="AI130" s="36">
        <v>2.1721217312086236</v>
      </c>
      <c r="AJ130" s="36">
        <v>8.8610897608838279E-4</v>
      </c>
      <c r="AK130" s="36">
        <v>1.0708117257662271E-3</v>
      </c>
      <c r="AL130" s="36">
        <v>2.6781872680322429E-3</v>
      </c>
      <c r="AM130" s="36">
        <v>0.40842398110664857</v>
      </c>
      <c r="AN130" s="36">
        <v>0.82908184421740216</v>
      </c>
      <c r="AO130" s="36">
        <v>3.522962194087274</v>
      </c>
      <c r="AP130" s="36">
        <v>133.99270363799999</v>
      </c>
      <c r="AQ130" s="36">
        <v>72.149917342999998</v>
      </c>
      <c r="AR130" s="36">
        <v>206.14262098099999</v>
      </c>
      <c r="AS130" s="36">
        <v>9.5281404280000004</v>
      </c>
      <c r="AT130" s="36">
        <v>583.59985632899998</v>
      </c>
      <c r="AU130" s="36">
        <v>1136.2478370859999</v>
      </c>
      <c r="AV130" s="36">
        <v>317.66807212399999</v>
      </c>
      <c r="AW130" s="36">
        <v>618.48826031800002</v>
      </c>
      <c r="AX130" s="36">
        <v>305.50305459499998</v>
      </c>
      <c r="AY130" s="36">
        <v>594.80341066200003</v>
      </c>
      <c r="AZ130" s="36">
        <v>1.8432481314285716</v>
      </c>
      <c r="BA130" s="36">
        <v>3.6864962628571432</v>
      </c>
      <c r="BB130" s="36">
        <v>1.361976809</v>
      </c>
      <c r="BC130" s="36">
        <v>50.677598682999999</v>
      </c>
      <c r="BD130" s="36">
        <v>98.667453851000005</v>
      </c>
      <c r="BE130" s="36">
        <v>0.43237359000000003</v>
      </c>
      <c r="BF130" s="36">
        <v>0.86474718000000006</v>
      </c>
      <c r="BG130" s="36">
        <v>1.3229577699999999</v>
      </c>
      <c r="BH130" s="36">
        <v>5.6987252000000002</v>
      </c>
      <c r="BI130" s="36">
        <v>0</v>
      </c>
      <c r="BJ130" s="36">
        <v>0</v>
      </c>
      <c r="BK130" s="36">
        <v>0.09</v>
      </c>
      <c r="BL130" s="36">
        <v>0.09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6.264448561</v>
      </c>
      <c r="E131" s="36">
        <v>22</v>
      </c>
      <c r="F131" s="36">
        <v>7</v>
      </c>
      <c r="G131" s="36">
        <v>14</v>
      </c>
      <c r="H131" s="36">
        <v>1</v>
      </c>
      <c r="I131" s="36">
        <v>2.8821701309918732</v>
      </c>
      <c r="J131" s="36">
        <v>33.985509048993549</v>
      </c>
      <c r="K131" s="36">
        <v>2.610131130990625</v>
      </c>
      <c r="L131" s="36">
        <v>0.27203900000124814</v>
      </c>
      <c r="M131" s="36">
        <v>34.877700179984245</v>
      </c>
      <c r="N131" s="36">
        <v>1.989979000001179</v>
      </c>
      <c r="O131" s="36">
        <v>1.5159357E-2</v>
      </c>
      <c r="P131" s="36">
        <v>2.1850748E-2</v>
      </c>
      <c r="Q131" s="36">
        <v>1.4465659000000001E-2</v>
      </c>
      <c r="R131" s="36">
        <v>6.9369799999999997E-4</v>
      </c>
      <c r="S131" s="36">
        <v>2.0945925000000001E-2</v>
      </c>
      <c r="T131" s="36">
        <v>9.0482299999999991E-4</v>
      </c>
      <c r="U131" s="36">
        <v>2.0624000000000007</v>
      </c>
      <c r="V131" s="36">
        <v>4.8982000000000019</v>
      </c>
      <c r="W131" s="36">
        <v>4.9597294879918739</v>
      </c>
      <c r="X131" s="36">
        <v>38.90555979699355</v>
      </c>
      <c r="Y131" s="36">
        <v>43.865289284985423</v>
      </c>
      <c r="Z131" s="36">
        <v>3.0196418404037167E-2</v>
      </c>
      <c r="AA131" s="36">
        <v>1.4554673670745914E-2</v>
      </c>
      <c r="AB131" s="36">
        <v>1.4554674E-2</v>
      </c>
      <c r="AC131" s="36">
        <v>3.1658638623534664E-2</v>
      </c>
      <c r="AD131" s="36">
        <v>0.36622252693783575</v>
      </c>
      <c r="AE131" s="36">
        <v>3.3048012198950394</v>
      </c>
      <c r="AF131" s="36">
        <v>3.6710237468328746</v>
      </c>
      <c r="AG131" s="36">
        <v>0.36520049263502452</v>
      </c>
      <c r="AH131" s="36">
        <v>0.62126060816073148</v>
      </c>
      <c r="AI131" s="36">
        <v>1.9897130288390992</v>
      </c>
      <c r="AJ131" s="36">
        <v>1.4855122687403798E-3</v>
      </c>
      <c r="AK131" s="36">
        <v>1.7951561119427739E-3</v>
      </c>
      <c r="AL131" s="36">
        <v>4.4898315244868755E-3</v>
      </c>
      <c r="AM131" s="36">
        <v>0.39834464352729959</v>
      </c>
      <c r="AN131" s="36">
        <v>0.98927829121051003</v>
      </c>
      <c r="AO131" s="36">
        <v>5.2990040802586256</v>
      </c>
      <c r="AP131" s="36">
        <v>230.51395149000001</v>
      </c>
      <c r="AQ131" s="36">
        <v>124.12289695600001</v>
      </c>
      <c r="AR131" s="36">
        <v>354.63684844600004</v>
      </c>
      <c r="AS131" s="36">
        <v>15.60824401</v>
      </c>
      <c r="AT131" s="36">
        <v>911.03530414199997</v>
      </c>
      <c r="AU131" s="36">
        <v>1971.453602976</v>
      </c>
      <c r="AV131" s="36">
        <v>531.28902078399994</v>
      </c>
      <c r="AW131" s="36">
        <v>1149.69381481</v>
      </c>
      <c r="AX131" s="36">
        <v>515.91936580599997</v>
      </c>
      <c r="AY131" s="36">
        <v>1116.434333487</v>
      </c>
      <c r="AZ131" s="36">
        <v>1.3662086457142859</v>
      </c>
      <c r="BA131" s="36">
        <v>2.7324172928571433</v>
      </c>
      <c r="BB131" s="36">
        <v>1.343412166</v>
      </c>
      <c r="BC131" s="36">
        <v>47.595758330000002</v>
      </c>
      <c r="BD131" s="36">
        <v>102.99582115</v>
      </c>
      <c r="BE131" s="36">
        <v>0.42648005142857148</v>
      </c>
      <c r="BF131" s="36">
        <v>0.85296010428571434</v>
      </c>
      <c r="BG131" s="36">
        <v>2.43349657</v>
      </c>
      <c r="BH131" s="36">
        <v>8.1592702209999999</v>
      </c>
      <c r="BI131" s="36">
        <v>0</v>
      </c>
      <c r="BJ131" s="36">
        <v>0</v>
      </c>
      <c r="BK131" s="36">
        <v>0.09</v>
      </c>
      <c r="BL131" s="36">
        <v>0.09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6.5588474779999997</v>
      </c>
      <c r="E132" s="36">
        <v>7</v>
      </c>
      <c r="F132" s="36">
        <v>3</v>
      </c>
      <c r="G132" s="36">
        <v>4</v>
      </c>
      <c r="H132" s="36">
        <v>0</v>
      </c>
      <c r="I132" s="36">
        <v>74.630328506579957</v>
      </c>
      <c r="J132" s="36">
        <v>190.93651272550218</v>
      </c>
      <c r="K132" s="36">
        <v>51.659041006579429</v>
      </c>
      <c r="L132" s="36">
        <v>22.971287500000535</v>
      </c>
      <c r="M132" s="36">
        <v>183.05084173207743</v>
      </c>
      <c r="N132" s="36">
        <v>82.515999500004696</v>
      </c>
      <c r="O132" s="36">
        <v>0.490501715</v>
      </c>
      <c r="P132" s="36">
        <v>0.80463408999999997</v>
      </c>
      <c r="Q132" s="36">
        <v>0.37902070399999999</v>
      </c>
      <c r="R132" s="36">
        <v>0.111481011</v>
      </c>
      <c r="S132" s="36">
        <v>0.65922407500000002</v>
      </c>
      <c r="T132" s="36">
        <v>0.145410015</v>
      </c>
      <c r="U132" s="36">
        <v>0.28399999999999997</v>
      </c>
      <c r="V132" s="36">
        <v>0.67449999999999999</v>
      </c>
      <c r="W132" s="36">
        <v>75.404830221579957</v>
      </c>
      <c r="X132" s="36">
        <v>192.41564681550219</v>
      </c>
      <c r="Y132" s="36">
        <v>267.82047703708213</v>
      </c>
      <c r="Z132" s="36">
        <v>0.3582150758371383</v>
      </c>
      <c r="AA132" s="36">
        <v>0.17232851770543256</v>
      </c>
      <c r="AB132" s="36">
        <v>0.17232851800000001</v>
      </c>
      <c r="AC132" s="36">
        <v>0.89427564742760035</v>
      </c>
      <c r="AD132" s="36">
        <v>2.2002664171058659</v>
      </c>
      <c r="AE132" s="36">
        <v>25.147607202142975</v>
      </c>
      <c r="AF132" s="36">
        <v>27.34787361924883</v>
      </c>
      <c r="AG132" s="36">
        <v>4.9362234634238306E-2</v>
      </c>
      <c r="AH132" s="36">
        <v>8.3972537078934123E-2</v>
      </c>
      <c r="AI132" s="36">
        <v>0.26893907145550522</v>
      </c>
      <c r="AJ132" s="36">
        <v>1.7588606690065185E-2</v>
      </c>
      <c r="AK132" s="36">
        <v>2.1254793638781629E-2</v>
      </c>
      <c r="AL132" s="36">
        <v>5.3159968590468183E-2</v>
      </c>
      <c r="AM132" s="36">
        <v>0.96122648875190386</v>
      </c>
      <c r="AN132" s="36">
        <v>2.3054937478235815</v>
      </c>
      <c r="AO132" s="36">
        <v>25.469706242188948</v>
      </c>
      <c r="AP132" s="36">
        <v>436.35691426400001</v>
      </c>
      <c r="AQ132" s="36">
        <v>234.961415372</v>
      </c>
      <c r="AR132" s="36">
        <v>671.31832963600004</v>
      </c>
      <c r="AS132" s="36">
        <v>163.60819673099999</v>
      </c>
      <c r="AT132" s="36">
        <v>1106.698674001</v>
      </c>
      <c r="AU132" s="36">
        <v>2325.738404659</v>
      </c>
      <c r="AV132" s="36">
        <v>898.61743433799995</v>
      </c>
      <c r="AW132" s="36">
        <v>1888.4535847340001</v>
      </c>
      <c r="AX132" s="36">
        <v>890.95112546799999</v>
      </c>
      <c r="AY132" s="36">
        <v>1872.342759465</v>
      </c>
      <c r="AZ132" s="36">
        <v>19.382325575714287</v>
      </c>
      <c r="BA132" s="36">
        <v>38.764651152857148</v>
      </c>
      <c r="BB132" s="36">
        <v>1.5484933190000001</v>
      </c>
      <c r="BC132" s="36">
        <v>88.864671684000001</v>
      </c>
      <c r="BD132" s="36">
        <v>186.750002155</v>
      </c>
      <c r="BE132" s="36">
        <v>0.49158518000000001</v>
      </c>
      <c r="BF132" s="36">
        <v>0.9831703614285715</v>
      </c>
      <c r="BG132" s="36">
        <v>6.3740761849999998</v>
      </c>
      <c r="BH132" s="36">
        <v>54.112474648000003</v>
      </c>
      <c r="BI132" s="36">
        <v>1.3699999999999999</v>
      </c>
      <c r="BJ132" s="36">
        <v>1.880000000000001</v>
      </c>
      <c r="BK132" s="36">
        <v>1.2800000000000007</v>
      </c>
      <c r="BL132" s="36">
        <v>1.7900000000000009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4.4599755950000004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4.3843836530000004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4.7216611200000003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0.18502427599999999</v>
      </c>
      <c r="BC135" s="36">
        <v>10.651629153</v>
      </c>
      <c r="BD135" s="36">
        <v>22.548387966</v>
      </c>
      <c r="BE135" s="36">
        <v>1.3315888571428571E-2</v>
      </c>
      <c r="BF135" s="36">
        <v>2.6631777142857142E-2</v>
      </c>
      <c r="BG135" s="36">
        <v>0.47421438300000002</v>
      </c>
      <c r="BH135" s="36">
        <v>2.6458784720000001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4.2628560269999998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3.7701707839999998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4.2760800850000003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4.2145027429999997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4.3329130329999996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3.7398386229999998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3.6887919820000001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4.4632655369999998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4.0153444120000001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4.6231206550000001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0.141245553</v>
      </c>
      <c r="BC145" s="36">
        <v>8.4110861769999996</v>
      </c>
      <c r="BD145" s="36">
        <v>20.670244280999999</v>
      </c>
      <c r="BE145" s="36">
        <v>1.0165207142857144E-2</v>
      </c>
      <c r="BF145" s="36">
        <v>2.0330414285714287E-2</v>
      </c>
      <c r="BG145" s="36">
        <v>8.7018845999999997E-2</v>
      </c>
      <c r="BH145" s="36">
        <v>3.2966181510000001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3.9885875089999998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4.5347448750000003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1.473006E-2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4.075476192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4.8790713500000003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3.7526300000000003E-4</v>
      </c>
      <c r="P149" s="36">
        <v>6.2368699999999994E-4</v>
      </c>
      <c r="Q149" s="36">
        <v>2.7936900000000001E-4</v>
      </c>
      <c r="R149" s="36">
        <v>9.5894E-5</v>
      </c>
      <c r="S149" s="36">
        <v>4.9860799999999999E-4</v>
      </c>
      <c r="T149" s="36">
        <v>1.25079E-4</v>
      </c>
      <c r="U149" s="36">
        <v>0</v>
      </c>
      <c r="V149" s="36">
        <v>0</v>
      </c>
      <c r="W149" s="36">
        <v>3.7526300000000003E-4</v>
      </c>
      <c r="X149" s="36">
        <v>6.2368699999999994E-4</v>
      </c>
      <c r="Y149" s="36">
        <v>9.9894999999999997E-4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6.4255200000000001E-4</v>
      </c>
      <c r="AQ149" s="36">
        <v>3.45989E-4</v>
      </c>
      <c r="AR149" s="36">
        <v>9.885409999999999E-4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3.2250447000000002E-2</v>
      </c>
      <c r="BC149" s="36">
        <v>1.278988419</v>
      </c>
      <c r="BD149" s="36">
        <v>2.7935497269999998</v>
      </c>
      <c r="BE149" s="36">
        <v>2.3210100000000001E-3</v>
      </c>
      <c r="BF149" s="36">
        <v>4.6420214285714289E-3</v>
      </c>
      <c r="BG149" s="36">
        <v>0.382386224</v>
      </c>
      <c r="BH149" s="36">
        <v>0.66621567800000003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4.3029122009999998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4.5498941349999997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0</v>
      </c>
      <c r="H185" s="42">
        <f t="shared" si="0"/>
        <v>539</v>
      </c>
      <c r="I185" s="42">
        <f t="shared" si="0"/>
        <v>0</v>
      </c>
      <c r="J185" s="42">
        <f t="shared" si="0"/>
        <v>0</v>
      </c>
      <c r="K185" s="42">
        <f t="shared" si="0"/>
        <v>0</v>
      </c>
      <c r="L185" s="42">
        <f t="shared" si="0"/>
        <v>0</v>
      </c>
      <c r="M185" s="42">
        <f t="shared" si="0"/>
        <v>0</v>
      </c>
      <c r="N185" s="42">
        <f t="shared" si="0"/>
        <v>0</v>
      </c>
      <c r="O185" s="42">
        <f t="shared" si="0"/>
        <v>0</v>
      </c>
      <c r="P185" s="42">
        <f t="shared" si="0"/>
        <v>0</v>
      </c>
      <c r="Q185" s="42">
        <f t="shared" si="0"/>
        <v>0</v>
      </c>
      <c r="R185" s="42">
        <f t="shared" si="0"/>
        <v>0</v>
      </c>
      <c r="S185" s="42">
        <f t="shared" si="0"/>
        <v>0</v>
      </c>
      <c r="T185" s="42">
        <f t="shared" si="0"/>
        <v>0</v>
      </c>
      <c r="U185" s="42">
        <f t="shared" si="0"/>
        <v>0</v>
      </c>
      <c r="V185" s="42">
        <f t="shared" si="0"/>
        <v>0</v>
      </c>
      <c r="W185" s="42">
        <f t="shared" si="0"/>
        <v>0</v>
      </c>
      <c r="X185" s="42">
        <f t="shared" si="0"/>
        <v>0</v>
      </c>
      <c r="Y185" s="42">
        <f t="shared" si="0"/>
        <v>0</v>
      </c>
      <c r="Z185" s="42">
        <f t="shared" si="0"/>
        <v>0</v>
      </c>
      <c r="AA185" s="42">
        <f t="shared" si="0"/>
        <v>0</v>
      </c>
      <c r="AB185" s="42">
        <f t="shared" si="0"/>
        <v>0</v>
      </c>
      <c r="AC185" s="42">
        <f t="shared" si="0"/>
        <v>0</v>
      </c>
      <c r="AD185" s="42">
        <f t="shared" si="0"/>
        <v>0</v>
      </c>
      <c r="AE185" s="42">
        <f t="shared" si="0"/>
        <v>0</v>
      </c>
      <c r="AF185" s="42">
        <f t="shared" si="0"/>
        <v>0</v>
      </c>
      <c r="AG185" s="42">
        <f t="shared" si="0"/>
        <v>0</v>
      </c>
      <c r="AH185" s="42">
        <f t="shared" si="0"/>
        <v>0</v>
      </c>
      <c r="AI185" s="42">
        <f t="shared" si="0"/>
        <v>0</v>
      </c>
      <c r="AJ185" s="42">
        <f t="shared" si="0"/>
        <v>0</v>
      </c>
      <c r="AK185" s="42">
        <f t="shared" si="0"/>
        <v>0</v>
      </c>
      <c r="AL185" s="42">
        <f t="shared" si="0"/>
        <v>0</v>
      </c>
      <c r="AM185" s="42">
        <f t="shared" si="0"/>
        <v>0</v>
      </c>
      <c r="AN185" s="42">
        <f t="shared" si="0"/>
        <v>0</v>
      </c>
      <c r="AO185" s="42">
        <f t="shared" si="0"/>
        <v>0</v>
      </c>
      <c r="AP185" s="42">
        <f t="shared" si="0"/>
        <v>0</v>
      </c>
      <c r="AQ185" s="42">
        <f t="shared" si="0"/>
        <v>0</v>
      </c>
      <c r="AR185" s="42">
        <f t="shared" si="0"/>
        <v>0</v>
      </c>
      <c r="AS185" s="42">
        <f t="shared" si="0"/>
        <v>0</v>
      </c>
      <c r="AT185" s="42">
        <f t="shared" si="0"/>
        <v>0</v>
      </c>
      <c r="AU185" s="42">
        <f t="shared" si="0"/>
        <v>0</v>
      </c>
      <c r="AV185" s="42">
        <f t="shared" si="0"/>
        <v>0</v>
      </c>
      <c r="AW185" s="42">
        <f t="shared" si="0"/>
        <v>0</v>
      </c>
      <c r="AX185" s="42">
        <f t="shared" si="0"/>
        <v>0</v>
      </c>
      <c r="AY185" s="42">
        <f t="shared" si="0"/>
        <v>0</v>
      </c>
      <c r="AZ185" s="42">
        <f t="shared" si="0"/>
        <v>0</v>
      </c>
      <c r="BA185" s="42">
        <f t="shared" si="0"/>
        <v>0</v>
      </c>
      <c r="BB185" s="42">
        <f t="shared" si="0"/>
        <v>0.148962066</v>
      </c>
      <c r="BC185" s="42">
        <f t="shared" si="0"/>
        <v>7.9437889140000006</v>
      </c>
      <c r="BD185" s="42">
        <f t="shared" si="0"/>
        <v>19.662385899</v>
      </c>
      <c r="BE185" s="42">
        <f t="shared" si="0"/>
        <v>1.2616771428571429E-2</v>
      </c>
      <c r="BF185" s="42">
        <f t="shared" si="0"/>
        <v>2.5233548571428573E-2</v>
      </c>
      <c r="BG185" s="42">
        <f t="shared" si="0"/>
        <v>1.7083430540000002</v>
      </c>
      <c r="BH185" s="42">
        <f t="shared" si="0"/>
        <v>13.684008242999999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 t="str">
        <f>IF(D36="－","－",MAX(D36:D55))</f>
        <v>－</v>
      </c>
      <c r="E187" s="42" t="str">
        <f>IF(E36="－","－",SUM(E36:E55))</f>
        <v>－</v>
      </c>
      <c r="F187" s="42" t="str">
        <f t="shared" ref="F187:BL187" si="2">IF(F36="－","－",SUM(F36:F55))</f>
        <v>－</v>
      </c>
      <c r="G187" s="42" t="str">
        <f t="shared" si="2"/>
        <v>－</v>
      </c>
      <c r="H187" s="42" t="str">
        <f t="shared" si="2"/>
        <v>－</v>
      </c>
      <c r="I187" s="42" t="str">
        <f t="shared" si="2"/>
        <v>－</v>
      </c>
      <c r="J187" s="42" t="str">
        <f t="shared" si="2"/>
        <v>－</v>
      </c>
      <c r="K187" s="42" t="str">
        <f t="shared" si="2"/>
        <v>－</v>
      </c>
      <c r="L187" s="42" t="str">
        <f t="shared" si="2"/>
        <v>－</v>
      </c>
      <c r="M187" s="42" t="str">
        <f t="shared" si="2"/>
        <v>－</v>
      </c>
      <c r="N187" s="42" t="str">
        <f t="shared" si="2"/>
        <v>－</v>
      </c>
      <c r="O187" s="42" t="str">
        <f t="shared" si="2"/>
        <v>－</v>
      </c>
      <c r="P187" s="42" t="str">
        <f t="shared" si="2"/>
        <v>－</v>
      </c>
      <c r="Q187" s="42" t="str">
        <f t="shared" si="2"/>
        <v>－</v>
      </c>
      <c r="R187" s="42" t="str">
        <f t="shared" si="2"/>
        <v>－</v>
      </c>
      <c r="S187" s="42" t="str">
        <f t="shared" si="2"/>
        <v>－</v>
      </c>
      <c r="T187" s="42" t="str">
        <f t="shared" si="2"/>
        <v>－</v>
      </c>
      <c r="U187" s="42" t="str">
        <f t="shared" si="2"/>
        <v>－</v>
      </c>
      <c r="V187" s="42" t="str">
        <f t="shared" si="2"/>
        <v>－</v>
      </c>
      <c r="W187" s="42" t="str">
        <f t="shared" si="2"/>
        <v>－</v>
      </c>
      <c r="X187" s="42" t="str">
        <f t="shared" si="2"/>
        <v>－</v>
      </c>
      <c r="Y187" s="42" t="str">
        <f t="shared" si="2"/>
        <v>－</v>
      </c>
      <c r="Z187" s="42" t="str">
        <f t="shared" si="2"/>
        <v>－</v>
      </c>
      <c r="AA187" s="42" t="str">
        <f t="shared" si="2"/>
        <v>－</v>
      </c>
      <c r="AB187" s="42" t="str">
        <f t="shared" si="2"/>
        <v>－</v>
      </c>
      <c r="AC187" s="42" t="str">
        <f t="shared" si="2"/>
        <v>－</v>
      </c>
      <c r="AD187" s="42" t="str">
        <f t="shared" si="2"/>
        <v>－</v>
      </c>
      <c r="AE187" s="42" t="str">
        <f t="shared" si="2"/>
        <v>－</v>
      </c>
      <c r="AF187" s="42" t="str">
        <f t="shared" si="2"/>
        <v>－</v>
      </c>
      <c r="AG187" s="42" t="str">
        <f t="shared" si="2"/>
        <v>－</v>
      </c>
      <c r="AH187" s="42" t="str">
        <f t="shared" si="2"/>
        <v>－</v>
      </c>
      <c r="AI187" s="42" t="str">
        <f t="shared" si="2"/>
        <v>－</v>
      </c>
      <c r="AJ187" s="42" t="str">
        <f t="shared" si="2"/>
        <v>－</v>
      </c>
      <c r="AK187" s="42" t="str">
        <f t="shared" si="2"/>
        <v>－</v>
      </c>
      <c r="AL187" s="42" t="str">
        <f t="shared" si="2"/>
        <v>－</v>
      </c>
      <c r="AM187" s="42" t="str">
        <f t="shared" si="2"/>
        <v>－</v>
      </c>
      <c r="AN187" s="42" t="str">
        <f t="shared" si="2"/>
        <v>－</v>
      </c>
      <c r="AO187" s="42" t="str">
        <f t="shared" si="2"/>
        <v>－</v>
      </c>
      <c r="AP187" s="42" t="str">
        <f t="shared" si="2"/>
        <v>－</v>
      </c>
      <c r="AQ187" s="42" t="str">
        <f t="shared" si="2"/>
        <v>－</v>
      </c>
      <c r="AR187" s="42" t="str">
        <f t="shared" si="2"/>
        <v>－</v>
      </c>
      <c r="AS187" s="42" t="str">
        <f t="shared" si="2"/>
        <v>－</v>
      </c>
      <c r="AT187" s="42" t="str">
        <f t="shared" si="2"/>
        <v>－</v>
      </c>
      <c r="AU187" s="42" t="str">
        <f t="shared" si="2"/>
        <v>－</v>
      </c>
      <c r="AV187" s="42" t="str">
        <f t="shared" si="2"/>
        <v>－</v>
      </c>
      <c r="AW187" s="42" t="str">
        <f t="shared" si="2"/>
        <v>－</v>
      </c>
      <c r="AX187" s="42" t="str">
        <f t="shared" si="2"/>
        <v>－</v>
      </c>
      <c r="AY187" s="42" t="str">
        <f t="shared" si="2"/>
        <v>－</v>
      </c>
      <c r="AZ187" s="42" t="str">
        <f t="shared" si="2"/>
        <v>－</v>
      </c>
      <c r="BA187" s="42" t="str">
        <f t="shared" si="2"/>
        <v>－</v>
      </c>
      <c r="BB187" s="42" t="str">
        <f t="shared" si="2"/>
        <v>－</v>
      </c>
      <c r="BC187" s="42" t="str">
        <f t="shared" si="2"/>
        <v>－</v>
      </c>
      <c r="BD187" s="42" t="str">
        <f t="shared" si="2"/>
        <v>－</v>
      </c>
      <c r="BE187" s="42" t="str">
        <f t="shared" si="2"/>
        <v>－</v>
      </c>
      <c r="BF187" s="42" t="str">
        <f t="shared" si="2"/>
        <v>－</v>
      </c>
      <c r="BG187" s="42" t="str">
        <f t="shared" si="2"/>
        <v>－</v>
      </c>
      <c r="BH187" s="42" t="str">
        <f t="shared" si="2"/>
        <v>－</v>
      </c>
      <c r="BI187" s="42" t="str">
        <f t="shared" si="2"/>
        <v>－</v>
      </c>
      <c r="BJ187" s="42" t="str">
        <f t="shared" si="2"/>
        <v>－</v>
      </c>
      <c r="BK187" s="42" t="str">
        <f t="shared" si="2"/>
        <v>－</v>
      </c>
      <c r="BL187" s="42" t="str">
        <f t="shared" si="2"/>
        <v>－</v>
      </c>
    </row>
    <row r="188" spans="1:64" s="37" customFormat="1" x14ac:dyDescent="0.2">
      <c r="A188" s="7"/>
      <c r="B188" s="37">
        <v>4</v>
      </c>
      <c r="C188" s="7" t="s">
        <v>161</v>
      </c>
      <c r="D188" s="42" t="str">
        <f>IF(D56="－","－",MAX(D56:D66))</f>
        <v>－</v>
      </c>
      <c r="E188" s="42" t="str">
        <f>IF(E56="－","－",SUM(E56:E66))</f>
        <v>－</v>
      </c>
      <c r="F188" s="42" t="str">
        <f t="shared" ref="F188:BL188" si="3">IF(F56="－","－",SUM(F56:F66))</f>
        <v>－</v>
      </c>
      <c r="G188" s="42" t="str">
        <f t="shared" si="3"/>
        <v>－</v>
      </c>
      <c r="H188" s="42" t="str">
        <f t="shared" si="3"/>
        <v>－</v>
      </c>
      <c r="I188" s="42" t="str">
        <f t="shared" si="3"/>
        <v>－</v>
      </c>
      <c r="J188" s="42" t="str">
        <f t="shared" si="3"/>
        <v>－</v>
      </c>
      <c r="K188" s="42" t="str">
        <f t="shared" si="3"/>
        <v>－</v>
      </c>
      <c r="L188" s="42" t="str">
        <f t="shared" si="3"/>
        <v>－</v>
      </c>
      <c r="M188" s="42" t="str">
        <f t="shared" si="3"/>
        <v>－</v>
      </c>
      <c r="N188" s="42" t="str">
        <f t="shared" si="3"/>
        <v>－</v>
      </c>
      <c r="O188" s="42" t="str">
        <f t="shared" si="3"/>
        <v>－</v>
      </c>
      <c r="P188" s="42" t="str">
        <f t="shared" si="3"/>
        <v>－</v>
      </c>
      <c r="Q188" s="42" t="str">
        <f t="shared" si="3"/>
        <v>－</v>
      </c>
      <c r="R188" s="42" t="str">
        <f t="shared" si="3"/>
        <v>－</v>
      </c>
      <c r="S188" s="42" t="str">
        <f t="shared" si="3"/>
        <v>－</v>
      </c>
      <c r="T188" s="42" t="str">
        <f t="shared" si="3"/>
        <v>－</v>
      </c>
      <c r="U188" s="42" t="str">
        <f t="shared" si="3"/>
        <v>－</v>
      </c>
      <c r="V188" s="42" t="str">
        <f t="shared" si="3"/>
        <v>－</v>
      </c>
      <c r="W188" s="42" t="str">
        <f t="shared" si="3"/>
        <v>－</v>
      </c>
      <c r="X188" s="42" t="str">
        <f t="shared" si="3"/>
        <v>－</v>
      </c>
      <c r="Y188" s="42" t="str">
        <f t="shared" si="3"/>
        <v>－</v>
      </c>
      <c r="Z188" s="42" t="str">
        <f t="shared" si="3"/>
        <v>－</v>
      </c>
      <c r="AA188" s="42" t="str">
        <f t="shared" si="3"/>
        <v>－</v>
      </c>
      <c r="AB188" s="42" t="str">
        <f t="shared" si="3"/>
        <v>－</v>
      </c>
      <c r="AC188" s="42" t="str">
        <f t="shared" si="3"/>
        <v>－</v>
      </c>
      <c r="AD188" s="42" t="str">
        <f t="shared" si="3"/>
        <v>－</v>
      </c>
      <c r="AE188" s="42" t="str">
        <f t="shared" si="3"/>
        <v>－</v>
      </c>
      <c r="AF188" s="42" t="str">
        <f t="shared" si="3"/>
        <v>－</v>
      </c>
      <c r="AG188" s="42" t="str">
        <f t="shared" si="3"/>
        <v>－</v>
      </c>
      <c r="AH188" s="42" t="str">
        <f t="shared" si="3"/>
        <v>－</v>
      </c>
      <c r="AI188" s="42" t="str">
        <f t="shared" si="3"/>
        <v>－</v>
      </c>
      <c r="AJ188" s="42" t="str">
        <f t="shared" si="3"/>
        <v>－</v>
      </c>
      <c r="AK188" s="42" t="str">
        <f t="shared" si="3"/>
        <v>－</v>
      </c>
      <c r="AL188" s="42" t="str">
        <f t="shared" si="3"/>
        <v>－</v>
      </c>
      <c r="AM188" s="42" t="str">
        <f t="shared" si="3"/>
        <v>－</v>
      </c>
      <c r="AN188" s="42" t="str">
        <f t="shared" si="3"/>
        <v>－</v>
      </c>
      <c r="AO188" s="42" t="str">
        <f t="shared" si="3"/>
        <v>－</v>
      </c>
      <c r="AP188" s="42" t="str">
        <f t="shared" si="3"/>
        <v>－</v>
      </c>
      <c r="AQ188" s="42" t="str">
        <f t="shared" si="3"/>
        <v>－</v>
      </c>
      <c r="AR188" s="42" t="str">
        <f t="shared" si="3"/>
        <v>－</v>
      </c>
      <c r="AS188" s="42" t="str">
        <f t="shared" si="3"/>
        <v>－</v>
      </c>
      <c r="AT188" s="42" t="str">
        <f t="shared" si="3"/>
        <v>－</v>
      </c>
      <c r="AU188" s="42" t="str">
        <f t="shared" si="3"/>
        <v>－</v>
      </c>
      <c r="AV188" s="42" t="str">
        <f t="shared" si="3"/>
        <v>－</v>
      </c>
      <c r="AW188" s="42" t="str">
        <f t="shared" si="3"/>
        <v>－</v>
      </c>
      <c r="AX188" s="42" t="str">
        <f t="shared" si="3"/>
        <v>－</v>
      </c>
      <c r="AY188" s="42" t="str">
        <f t="shared" si="3"/>
        <v>－</v>
      </c>
      <c r="AZ188" s="42" t="str">
        <f t="shared" si="3"/>
        <v>－</v>
      </c>
      <c r="BA188" s="42" t="str">
        <f t="shared" si="3"/>
        <v>－</v>
      </c>
      <c r="BB188" s="42" t="str">
        <f t="shared" si="3"/>
        <v>－</v>
      </c>
      <c r="BC188" s="42" t="str">
        <f t="shared" si="3"/>
        <v>－</v>
      </c>
      <c r="BD188" s="42" t="str">
        <f t="shared" si="3"/>
        <v>－</v>
      </c>
      <c r="BE188" s="42" t="str">
        <f t="shared" si="3"/>
        <v>－</v>
      </c>
      <c r="BF188" s="42" t="str">
        <f t="shared" si="3"/>
        <v>－</v>
      </c>
      <c r="BG188" s="42" t="str">
        <f t="shared" si="3"/>
        <v>－</v>
      </c>
      <c r="BH188" s="42" t="str">
        <f t="shared" si="3"/>
        <v>－</v>
      </c>
      <c r="BI188" s="42" t="str">
        <f t="shared" si="3"/>
        <v>－</v>
      </c>
      <c r="BJ188" s="42" t="str">
        <f t="shared" si="3"/>
        <v>－</v>
      </c>
      <c r="BK188" s="42" t="str">
        <f t="shared" si="3"/>
        <v>－</v>
      </c>
      <c r="BL188" s="42" t="str">
        <f t="shared" si="3"/>
        <v>－</v>
      </c>
    </row>
    <row r="189" spans="1:64" s="37" customFormat="1" x14ac:dyDescent="0.2">
      <c r="A189" s="7"/>
      <c r="B189" s="37">
        <v>5</v>
      </c>
      <c r="C189" s="7" t="s">
        <v>173</v>
      </c>
      <c r="D189" s="42" t="str">
        <f>IF(D67="－","－",MAX(D67:D73))</f>
        <v>－</v>
      </c>
      <c r="E189" s="42" t="str">
        <f>IF(E67="－","－",SUM(E67:E73))</f>
        <v>－</v>
      </c>
      <c r="F189" s="42" t="str">
        <f t="shared" ref="F189:BL189" si="4">IF(F67="－","－",SUM(F67:F73))</f>
        <v>－</v>
      </c>
      <c r="G189" s="42" t="str">
        <f t="shared" si="4"/>
        <v>－</v>
      </c>
      <c r="H189" s="42" t="str">
        <f t="shared" si="4"/>
        <v>－</v>
      </c>
      <c r="I189" s="42" t="str">
        <f t="shared" si="4"/>
        <v>－</v>
      </c>
      <c r="J189" s="42" t="str">
        <f t="shared" si="4"/>
        <v>－</v>
      </c>
      <c r="K189" s="42" t="str">
        <f t="shared" si="4"/>
        <v>－</v>
      </c>
      <c r="L189" s="42" t="str">
        <f t="shared" si="4"/>
        <v>－</v>
      </c>
      <c r="M189" s="42" t="str">
        <f t="shared" si="4"/>
        <v>－</v>
      </c>
      <c r="N189" s="42" t="str">
        <f t="shared" si="4"/>
        <v>－</v>
      </c>
      <c r="O189" s="42" t="str">
        <f t="shared" si="4"/>
        <v>－</v>
      </c>
      <c r="P189" s="42" t="str">
        <f t="shared" si="4"/>
        <v>－</v>
      </c>
      <c r="Q189" s="42" t="str">
        <f t="shared" si="4"/>
        <v>－</v>
      </c>
      <c r="R189" s="42" t="str">
        <f t="shared" si="4"/>
        <v>－</v>
      </c>
      <c r="S189" s="42" t="str">
        <f t="shared" si="4"/>
        <v>－</v>
      </c>
      <c r="T189" s="42" t="str">
        <f t="shared" si="4"/>
        <v>－</v>
      </c>
      <c r="U189" s="42" t="str">
        <f t="shared" si="4"/>
        <v>－</v>
      </c>
      <c r="V189" s="42" t="str">
        <f t="shared" si="4"/>
        <v>－</v>
      </c>
      <c r="W189" s="42" t="str">
        <f t="shared" si="4"/>
        <v>－</v>
      </c>
      <c r="X189" s="42" t="str">
        <f t="shared" si="4"/>
        <v>－</v>
      </c>
      <c r="Y189" s="42" t="str">
        <f t="shared" si="4"/>
        <v>－</v>
      </c>
      <c r="Z189" s="42" t="str">
        <f t="shared" si="4"/>
        <v>－</v>
      </c>
      <c r="AA189" s="42" t="str">
        <f t="shared" si="4"/>
        <v>－</v>
      </c>
      <c r="AB189" s="42" t="str">
        <f t="shared" si="4"/>
        <v>－</v>
      </c>
      <c r="AC189" s="42" t="str">
        <f t="shared" si="4"/>
        <v>－</v>
      </c>
      <c r="AD189" s="42" t="str">
        <f t="shared" si="4"/>
        <v>－</v>
      </c>
      <c r="AE189" s="42" t="str">
        <f t="shared" si="4"/>
        <v>－</v>
      </c>
      <c r="AF189" s="42" t="str">
        <f t="shared" si="4"/>
        <v>－</v>
      </c>
      <c r="AG189" s="42" t="str">
        <f t="shared" si="4"/>
        <v>－</v>
      </c>
      <c r="AH189" s="42" t="str">
        <f t="shared" si="4"/>
        <v>－</v>
      </c>
      <c r="AI189" s="42" t="str">
        <f t="shared" si="4"/>
        <v>－</v>
      </c>
      <c r="AJ189" s="42" t="str">
        <f t="shared" si="4"/>
        <v>－</v>
      </c>
      <c r="AK189" s="42" t="str">
        <f t="shared" si="4"/>
        <v>－</v>
      </c>
      <c r="AL189" s="42" t="str">
        <f t="shared" si="4"/>
        <v>－</v>
      </c>
      <c r="AM189" s="42" t="str">
        <f t="shared" si="4"/>
        <v>－</v>
      </c>
      <c r="AN189" s="42" t="str">
        <f t="shared" si="4"/>
        <v>－</v>
      </c>
      <c r="AO189" s="42" t="str">
        <f t="shared" si="4"/>
        <v>－</v>
      </c>
      <c r="AP189" s="42" t="str">
        <f t="shared" si="4"/>
        <v>－</v>
      </c>
      <c r="AQ189" s="42" t="str">
        <f t="shared" si="4"/>
        <v>－</v>
      </c>
      <c r="AR189" s="42" t="str">
        <f t="shared" si="4"/>
        <v>－</v>
      </c>
      <c r="AS189" s="42" t="str">
        <f t="shared" si="4"/>
        <v>－</v>
      </c>
      <c r="AT189" s="42" t="str">
        <f t="shared" si="4"/>
        <v>－</v>
      </c>
      <c r="AU189" s="42" t="str">
        <f t="shared" si="4"/>
        <v>－</v>
      </c>
      <c r="AV189" s="42" t="str">
        <f t="shared" si="4"/>
        <v>－</v>
      </c>
      <c r="AW189" s="42" t="str">
        <f t="shared" si="4"/>
        <v>－</v>
      </c>
      <c r="AX189" s="42" t="str">
        <f t="shared" si="4"/>
        <v>－</v>
      </c>
      <c r="AY189" s="42" t="str">
        <f t="shared" si="4"/>
        <v>－</v>
      </c>
      <c r="AZ189" s="42" t="str">
        <f t="shared" si="4"/>
        <v>－</v>
      </c>
      <c r="BA189" s="42" t="str">
        <f t="shared" si="4"/>
        <v>－</v>
      </c>
      <c r="BB189" s="42" t="str">
        <f t="shared" si="4"/>
        <v>－</v>
      </c>
      <c r="BC189" s="42" t="str">
        <f t="shared" si="4"/>
        <v>－</v>
      </c>
      <c r="BD189" s="42" t="str">
        <f t="shared" si="4"/>
        <v>－</v>
      </c>
      <c r="BE189" s="42" t="str">
        <f t="shared" si="4"/>
        <v>－</v>
      </c>
      <c r="BF189" s="42" t="str">
        <f t="shared" si="4"/>
        <v>－</v>
      </c>
      <c r="BG189" s="42" t="str">
        <f t="shared" si="4"/>
        <v>－</v>
      </c>
      <c r="BH189" s="42" t="str">
        <f t="shared" si="4"/>
        <v>－</v>
      </c>
      <c r="BI189" s="42" t="str">
        <f t="shared" si="4"/>
        <v>－</v>
      </c>
      <c r="BJ189" s="42" t="str">
        <f t="shared" si="4"/>
        <v>－</v>
      </c>
      <c r="BK189" s="42" t="str">
        <f t="shared" si="4"/>
        <v>－</v>
      </c>
      <c r="BL189" s="42" t="str">
        <f t="shared" si="4"/>
        <v>－</v>
      </c>
    </row>
    <row r="190" spans="1:64" s="37" customFormat="1" x14ac:dyDescent="0.2">
      <c r="A190" s="7"/>
      <c r="B190" s="37">
        <v>6</v>
      </c>
      <c r="C190" s="7" t="s">
        <v>181</v>
      </c>
      <c r="D190" s="42" t="str">
        <f>IF(D74="－","－",MAX(D74:D84))</f>
        <v>－</v>
      </c>
      <c r="E190" s="42" t="str">
        <f>IF(E74="－","－",SUM(E74:E84))</f>
        <v>－</v>
      </c>
      <c r="F190" s="42" t="str">
        <f t="shared" ref="F190:BL190" si="5">IF(F74="－","－",SUM(F74:F84))</f>
        <v>－</v>
      </c>
      <c r="G190" s="42" t="str">
        <f t="shared" si="5"/>
        <v>－</v>
      </c>
      <c r="H190" s="42" t="str">
        <f t="shared" si="5"/>
        <v>－</v>
      </c>
      <c r="I190" s="42" t="str">
        <f t="shared" si="5"/>
        <v>－</v>
      </c>
      <c r="J190" s="42" t="str">
        <f t="shared" si="5"/>
        <v>－</v>
      </c>
      <c r="K190" s="42" t="str">
        <f t="shared" si="5"/>
        <v>－</v>
      </c>
      <c r="L190" s="42" t="str">
        <f t="shared" si="5"/>
        <v>－</v>
      </c>
      <c r="M190" s="42" t="str">
        <f t="shared" si="5"/>
        <v>－</v>
      </c>
      <c r="N190" s="42" t="str">
        <f t="shared" si="5"/>
        <v>－</v>
      </c>
      <c r="O190" s="42" t="str">
        <f t="shared" si="5"/>
        <v>－</v>
      </c>
      <c r="P190" s="42" t="str">
        <f t="shared" si="5"/>
        <v>－</v>
      </c>
      <c r="Q190" s="42" t="str">
        <f t="shared" si="5"/>
        <v>－</v>
      </c>
      <c r="R190" s="42" t="str">
        <f t="shared" si="5"/>
        <v>－</v>
      </c>
      <c r="S190" s="42" t="str">
        <f t="shared" si="5"/>
        <v>－</v>
      </c>
      <c r="T190" s="42" t="str">
        <f t="shared" si="5"/>
        <v>－</v>
      </c>
      <c r="U190" s="42" t="str">
        <f t="shared" si="5"/>
        <v>－</v>
      </c>
      <c r="V190" s="42" t="str">
        <f t="shared" si="5"/>
        <v>－</v>
      </c>
      <c r="W190" s="42" t="str">
        <f t="shared" si="5"/>
        <v>－</v>
      </c>
      <c r="X190" s="42" t="str">
        <f t="shared" si="5"/>
        <v>－</v>
      </c>
      <c r="Y190" s="42" t="str">
        <f t="shared" si="5"/>
        <v>－</v>
      </c>
      <c r="Z190" s="42" t="str">
        <f t="shared" si="5"/>
        <v>－</v>
      </c>
      <c r="AA190" s="42" t="str">
        <f t="shared" si="5"/>
        <v>－</v>
      </c>
      <c r="AB190" s="42" t="str">
        <f t="shared" si="5"/>
        <v>－</v>
      </c>
      <c r="AC190" s="42" t="str">
        <f t="shared" si="5"/>
        <v>－</v>
      </c>
      <c r="AD190" s="42" t="str">
        <f t="shared" si="5"/>
        <v>－</v>
      </c>
      <c r="AE190" s="42" t="str">
        <f t="shared" si="5"/>
        <v>－</v>
      </c>
      <c r="AF190" s="42" t="str">
        <f t="shared" si="5"/>
        <v>－</v>
      </c>
      <c r="AG190" s="42" t="str">
        <f t="shared" si="5"/>
        <v>－</v>
      </c>
      <c r="AH190" s="42" t="str">
        <f t="shared" si="5"/>
        <v>－</v>
      </c>
      <c r="AI190" s="42" t="str">
        <f t="shared" si="5"/>
        <v>－</v>
      </c>
      <c r="AJ190" s="42" t="str">
        <f t="shared" si="5"/>
        <v>－</v>
      </c>
      <c r="AK190" s="42" t="str">
        <f t="shared" si="5"/>
        <v>－</v>
      </c>
      <c r="AL190" s="42" t="str">
        <f t="shared" si="5"/>
        <v>－</v>
      </c>
      <c r="AM190" s="42" t="str">
        <f t="shared" si="5"/>
        <v>－</v>
      </c>
      <c r="AN190" s="42" t="str">
        <f t="shared" si="5"/>
        <v>－</v>
      </c>
      <c r="AO190" s="42" t="str">
        <f t="shared" si="5"/>
        <v>－</v>
      </c>
      <c r="AP190" s="42" t="str">
        <f t="shared" si="5"/>
        <v>－</v>
      </c>
      <c r="AQ190" s="42" t="str">
        <f t="shared" si="5"/>
        <v>－</v>
      </c>
      <c r="AR190" s="42" t="str">
        <f t="shared" si="5"/>
        <v>－</v>
      </c>
      <c r="AS190" s="42" t="str">
        <f t="shared" si="5"/>
        <v>－</v>
      </c>
      <c r="AT190" s="42" t="str">
        <f t="shared" si="5"/>
        <v>－</v>
      </c>
      <c r="AU190" s="42" t="str">
        <f t="shared" si="5"/>
        <v>－</v>
      </c>
      <c r="AV190" s="42" t="str">
        <f t="shared" si="5"/>
        <v>－</v>
      </c>
      <c r="AW190" s="42" t="str">
        <f t="shared" si="5"/>
        <v>－</v>
      </c>
      <c r="AX190" s="42" t="str">
        <f t="shared" si="5"/>
        <v>－</v>
      </c>
      <c r="AY190" s="42" t="str">
        <f t="shared" si="5"/>
        <v>－</v>
      </c>
      <c r="AZ190" s="42" t="str">
        <f t="shared" si="5"/>
        <v>－</v>
      </c>
      <c r="BA190" s="42" t="str">
        <f t="shared" si="5"/>
        <v>－</v>
      </c>
      <c r="BB190" s="42" t="str">
        <f t="shared" si="5"/>
        <v>－</v>
      </c>
      <c r="BC190" s="42" t="str">
        <f t="shared" si="5"/>
        <v>－</v>
      </c>
      <c r="BD190" s="42" t="str">
        <f t="shared" si="5"/>
        <v>－</v>
      </c>
      <c r="BE190" s="42" t="str">
        <f t="shared" si="5"/>
        <v>－</v>
      </c>
      <c r="BF190" s="42" t="str">
        <f t="shared" si="5"/>
        <v>－</v>
      </c>
      <c r="BG190" s="42" t="str">
        <f t="shared" si="5"/>
        <v>－</v>
      </c>
      <c r="BH190" s="42" t="str">
        <f t="shared" si="5"/>
        <v>－</v>
      </c>
      <c r="BI190" s="42" t="str">
        <f t="shared" si="5"/>
        <v>－</v>
      </c>
      <c r="BJ190" s="42" t="str">
        <f t="shared" si="5"/>
        <v>－</v>
      </c>
      <c r="BK190" s="42" t="str">
        <f t="shared" si="5"/>
        <v>－</v>
      </c>
      <c r="BL190" s="42" t="str">
        <f t="shared" si="5"/>
        <v>－</v>
      </c>
    </row>
    <row r="191" spans="1:64" s="37" customFormat="1" x14ac:dyDescent="0.2">
      <c r="A191" s="7"/>
      <c r="B191" s="37">
        <v>7</v>
      </c>
      <c r="C191" s="7" t="s">
        <v>193</v>
      </c>
      <c r="D191" s="42" t="str">
        <f>IF(D85="－","－",MAX(D85:D91))</f>
        <v>－</v>
      </c>
      <c r="E191" s="42" t="str">
        <f>IF(E85="－","－",SUM(E85:E91))</f>
        <v>－</v>
      </c>
      <c r="F191" s="42" t="str">
        <f t="shared" ref="F191:BL191" si="6">IF(F85="－","－",SUM(F85:F91))</f>
        <v>－</v>
      </c>
      <c r="G191" s="42" t="str">
        <f t="shared" si="6"/>
        <v>－</v>
      </c>
      <c r="H191" s="42" t="str">
        <f t="shared" si="6"/>
        <v>－</v>
      </c>
      <c r="I191" s="42" t="str">
        <f t="shared" si="6"/>
        <v>－</v>
      </c>
      <c r="J191" s="42" t="str">
        <f t="shared" si="6"/>
        <v>－</v>
      </c>
      <c r="K191" s="42" t="str">
        <f t="shared" si="6"/>
        <v>－</v>
      </c>
      <c r="L191" s="42" t="str">
        <f t="shared" si="6"/>
        <v>－</v>
      </c>
      <c r="M191" s="42" t="str">
        <f t="shared" si="6"/>
        <v>－</v>
      </c>
      <c r="N191" s="42" t="str">
        <f t="shared" si="6"/>
        <v>－</v>
      </c>
      <c r="O191" s="42" t="str">
        <f t="shared" si="6"/>
        <v>－</v>
      </c>
      <c r="P191" s="42" t="str">
        <f t="shared" si="6"/>
        <v>－</v>
      </c>
      <c r="Q191" s="42" t="str">
        <f t="shared" si="6"/>
        <v>－</v>
      </c>
      <c r="R191" s="42" t="str">
        <f t="shared" si="6"/>
        <v>－</v>
      </c>
      <c r="S191" s="42" t="str">
        <f t="shared" si="6"/>
        <v>－</v>
      </c>
      <c r="T191" s="42" t="str">
        <f t="shared" si="6"/>
        <v>－</v>
      </c>
      <c r="U191" s="42" t="str">
        <f t="shared" si="6"/>
        <v>－</v>
      </c>
      <c r="V191" s="42" t="str">
        <f t="shared" si="6"/>
        <v>－</v>
      </c>
      <c r="W191" s="42" t="str">
        <f t="shared" si="6"/>
        <v>－</v>
      </c>
      <c r="X191" s="42" t="str">
        <f t="shared" si="6"/>
        <v>－</v>
      </c>
      <c r="Y191" s="42" t="str">
        <f t="shared" si="6"/>
        <v>－</v>
      </c>
      <c r="Z191" s="42" t="str">
        <f t="shared" si="6"/>
        <v>－</v>
      </c>
      <c r="AA191" s="42" t="str">
        <f t="shared" si="6"/>
        <v>－</v>
      </c>
      <c r="AB191" s="42" t="str">
        <f t="shared" si="6"/>
        <v>－</v>
      </c>
      <c r="AC191" s="42" t="str">
        <f t="shared" si="6"/>
        <v>－</v>
      </c>
      <c r="AD191" s="42" t="str">
        <f t="shared" si="6"/>
        <v>－</v>
      </c>
      <c r="AE191" s="42" t="str">
        <f t="shared" si="6"/>
        <v>－</v>
      </c>
      <c r="AF191" s="42" t="str">
        <f t="shared" si="6"/>
        <v>－</v>
      </c>
      <c r="AG191" s="42" t="str">
        <f t="shared" si="6"/>
        <v>－</v>
      </c>
      <c r="AH191" s="42" t="str">
        <f t="shared" si="6"/>
        <v>－</v>
      </c>
      <c r="AI191" s="42" t="str">
        <f t="shared" si="6"/>
        <v>－</v>
      </c>
      <c r="AJ191" s="42" t="str">
        <f t="shared" si="6"/>
        <v>－</v>
      </c>
      <c r="AK191" s="42" t="str">
        <f t="shared" si="6"/>
        <v>－</v>
      </c>
      <c r="AL191" s="42" t="str">
        <f t="shared" si="6"/>
        <v>－</v>
      </c>
      <c r="AM191" s="42" t="str">
        <f t="shared" si="6"/>
        <v>－</v>
      </c>
      <c r="AN191" s="42" t="str">
        <f t="shared" si="6"/>
        <v>－</v>
      </c>
      <c r="AO191" s="42" t="str">
        <f t="shared" si="6"/>
        <v>－</v>
      </c>
      <c r="AP191" s="42" t="str">
        <f t="shared" si="6"/>
        <v>－</v>
      </c>
      <c r="AQ191" s="42" t="str">
        <f t="shared" si="6"/>
        <v>－</v>
      </c>
      <c r="AR191" s="42" t="str">
        <f t="shared" si="6"/>
        <v>－</v>
      </c>
      <c r="AS191" s="42" t="str">
        <f t="shared" si="6"/>
        <v>－</v>
      </c>
      <c r="AT191" s="42" t="str">
        <f t="shared" si="6"/>
        <v>－</v>
      </c>
      <c r="AU191" s="42" t="str">
        <f t="shared" si="6"/>
        <v>－</v>
      </c>
      <c r="AV191" s="42" t="str">
        <f t="shared" si="6"/>
        <v>－</v>
      </c>
      <c r="AW191" s="42" t="str">
        <f t="shared" si="6"/>
        <v>－</v>
      </c>
      <c r="AX191" s="42" t="str">
        <f t="shared" si="6"/>
        <v>－</v>
      </c>
      <c r="AY191" s="42" t="str">
        <f t="shared" si="6"/>
        <v>－</v>
      </c>
      <c r="AZ191" s="42" t="str">
        <f t="shared" si="6"/>
        <v>－</v>
      </c>
      <c r="BA191" s="42" t="str">
        <f t="shared" si="6"/>
        <v>－</v>
      </c>
      <c r="BB191" s="42" t="str">
        <f t="shared" si="6"/>
        <v>－</v>
      </c>
      <c r="BC191" s="42" t="str">
        <f t="shared" si="6"/>
        <v>－</v>
      </c>
      <c r="BD191" s="42" t="str">
        <f t="shared" si="6"/>
        <v>－</v>
      </c>
      <c r="BE191" s="42" t="str">
        <f t="shared" si="6"/>
        <v>－</v>
      </c>
      <c r="BF191" s="42" t="str">
        <f t="shared" si="6"/>
        <v>－</v>
      </c>
      <c r="BG191" s="42" t="str">
        <f t="shared" si="6"/>
        <v>－</v>
      </c>
      <c r="BH191" s="42" t="str">
        <f t="shared" si="6"/>
        <v>－</v>
      </c>
      <c r="BI191" s="42" t="str">
        <f t="shared" si="6"/>
        <v>－</v>
      </c>
      <c r="BJ191" s="42" t="str">
        <f t="shared" si="6"/>
        <v>－</v>
      </c>
      <c r="BK191" s="42" t="str">
        <f t="shared" si="6"/>
        <v>－</v>
      </c>
      <c r="BL191" s="42" t="str">
        <f t="shared" si="6"/>
        <v>－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5.9484536370000001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1</v>
      </c>
      <c r="H192" s="42">
        <f t="shared" si="7"/>
        <v>158</v>
      </c>
      <c r="I192" s="42">
        <f t="shared" si="7"/>
        <v>0.76838760691356889</v>
      </c>
      <c r="J192" s="42">
        <f t="shared" si="7"/>
        <v>10.230925332941219</v>
      </c>
      <c r="K192" s="42">
        <f t="shared" si="7"/>
        <v>0.36744660691479103</v>
      </c>
      <c r="L192" s="42">
        <f t="shared" si="7"/>
        <v>0.40094099999877786</v>
      </c>
      <c r="M192" s="42">
        <f t="shared" si="7"/>
        <v>7.3267914398534035</v>
      </c>
      <c r="N192" s="42">
        <f t="shared" si="7"/>
        <v>3.6725215000013836</v>
      </c>
      <c r="O192" s="42">
        <f t="shared" si="7"/>
        <v>8.384786000000001E-2</v>
      </c>
      <c r="P192" s="42">
        <f t="shared" si="7"/>
        <v>0.12106012900000002</v>
      </c>
      <c r="Q192" s="42">
        <f t="shared" si="7"/>
        <v>7.3285818000000003E-2</v>
      </c>
      <c r="R192" s="42">
        <f t="shared" si="7"/>
        <v>1.0562042000000001E-2</v>
      </c>
      <c r="S192" s="42">
        <f t="shared" si="7"/>
        <v>0.10728354900000001</v>
      </c>
      <c r="T192" s="42">
        <f t="shared" si="7"/>
        <v>1.3776580000000002E-2</v>
      </c>
      <c r="U192" s="42">
        <f t="shared" si="7"/>
        <v>0</v>
      </c>
      <c r="V192" s="42">
        <f t="shared" si="7"/>
        <v>0</v>
      </c>
      <c r="W192" s="42">
        <f t="shared" si="7"/>
        <v>0.85223546691356888</v>
      </c>
      <c r="X192" s="42">
        <f t="shared" si="7"/>
        <v>10.351985461941219</v>
      </c>
      <c r="Y192" s="42">
        <f t="shared" si="7"/>
        <v>11.204220928854786</v>
      </c>
      <c r="Z192" s="42">
        <f t="shared" si="7"/>
        <v>9.5666757928133429E-3</v>
      </c>
      <c r="AA192" s="42">
        <f t="shared" si="7"/>
        <v>4.2646349737169732E-3</v>
      </c>
      <c r="AB192" s="42">
        <f t="shared" si="7"/>
        <v>4.2646350000000001E-3</v>
      </c>
      <c r="AC192" s="42">
        <f t="shared" si="7"/>
        <v>1.6114166044997526E-3</v>
      </c>
      <c r="AD192" s="42">
        <f t="shared" si="7"/>
        <v>4.6180791125117422E-2</v>
      </c>
      <c r="AE192" s="42">
        <f t="shared" si="7"/>
        <v>0.41562712012605674</v>
      </c>
      <c r="AF192" s="42">
        <f t="shared" si="7"/>
        <v>0.46180791125117421</v>
      </c>
      <c r="AG192" s="42">
        <f t="shared" si="7"/>
        <v>0</v>
      </c>
      <c r="AH192" s="42">
        <f t="shared" si="7"/>
        <v>0</v>
      </c>
      <c r="AI192" s="42">
        <f t="shared" si="7"/>
        <v>0</v>
      </c>
      <c r="AJ192" s="42">
        <f t="shared" si="7"/>
        <v>4.352668816251614E-4</v>
      </c>
      <c r="AK192" s="42">
        <f t="shared" si="7"/>
        <v>5.2599498865141682E-4</v>
      </c>
      <c r="AL192" s="42">
        <f t="shared" si="7"/>
        <v>1.3155562717124467E-3</v>
      </c>
      <c r="AM192" s="42">
        <f t="shared" si="7"/>
        <v>2.0466834861249139E-3</v>
      </c>
      <c r="AN192" s="42">
        <f t="shared" si="7"/>
        <v>4.6706786113768842E-2</v>
      </c>
      <c r="AO192" s="42">
        <f t="shared" si="7"/>
        <v>0.41694267639776916</v>
      </c>
      <c r="AP192" s="42">
        <f t="shared" si="7"/>
        <v>95.689717748999996</v>
      </c>
      <c r="AQ192" s="42">
        <f t="shared" si="7"/>
        <v>51.525232633000002</v>
      </c>
      <c r="AR192" s="42">
        <f t="shared" si="7"/>
        <v>147.21495038200001</v>
      </c>
      <c r="AS192" s="42">
        <f t="shared" si="7"/>
        <v>16.040392862000001</v>
      </c>
      <c r="AT192" s="42">
        <f t="shared" si="7"/>
        <v>76.103764474000002</v>
      </c>
      <c r="AU192" s="42">
        <f t="shared" si="7"/>
        <v>153.12544715999999</v>
      </c>
      <c r="AV192" s="42">
        <f t="shared" si="7"/>
        <v>46.953609215999997</v>
      </c>
      <c r="AW192" s="42">
        <f t="shared" si="7"/>
        <v>94.473544857999997</v>
      </c>
      <c r="AX192" s="42">
        <f t="shared" si="7"/>
        <v>45.551675774000003</v>
      </c>
      <c r="AY192" s="42">
        <f t="shared" si="7"/>
        <v>91.652768691000006</v>
      </c>
      <c r="AZ192" s="42">
        <f t="shared" si="7"/>
        <v>0.17582629857142859</v>
      </c>
      <c r="BA192" s="42">
        <f t="shared" si="7"/>
        <v>0.35165259857142861</v>
      </c>
      <c r="BB192" s="42">
        <f t="shared" si="7"/>
        <v>2.103417334</v>
      </c>
      <c r="BC192" s="42">
        <f t="shared" si="7"/>
        <v>110.807879137</v>
      </c>
      <c r="BD192" s="42">
        <f t="shared" si="7"/>
        <v>249.186505716</v>
      </c>
      <c r="BE192" s="42">
        <f t="shared" si="7"/>
        <v>8.764847428571429E-2</v>
      </c>
      <c r="BF192" s="42">
        <f t="shared" si="7"/>
        <v>0.17529694857142858</v>
      </c>
      <c r="BG192" s="42">
        <f t="shared" si="7"/>
        <v>9.2724546770000007</v>
      </c>
      <c r="BH192" s="42">
        <f t="shared" si="7"/>
        <v>67.268843533999998</v>
      </c>
      <c r="BI192" s="42">
        <f t="shared" si="7"/>
        <v>0.24</v>
      </c>
      <c r="BJ192" s="42">
        <f t="shared" si="7"/>
        <v>0.24</v>
      </c>
      <c r="BK192" s="42">
        <f t="shared" si="7"/>
        <v>0.30000000000000004</v>
      </c>
      <c r="BL192" s="42">
        <f t="shared" si="7"/>
        <v>0.30000000000000004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6.3858209879999999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1</v>
      </c>
      <c r="H193" s="42">
        <f t="shared" si="8"/>
        <v>263</v>
      </c>
      <c r="I193" s="42">
        <f t="shared" si="8"/>
        <v>20.378425395829751</v>
      </c>
      <c r="J193" s="42">
        <f t="shared" si="8"/>
        <v>119.9287768966593</v>
      </c>
      <c r="K193" s="42">
        <f t="shared" si="8"/>
        <v>11.838772395833782</v>
      </c>
      <c r="L193" s="42">
        <f t="shared" si="8"/>
        <v>8.5396529999959689</v>
      </c>
      <c r="M193" s="42">
        <f t="shared" si="8"/>
        <v>94.881488292484278</v>
      </c>
      <c r="N193" s="42">
        <f t="shared" si="8"/>
        <v>45.425714000004781</v>
      </c>
      <c r="O193" s="42">
        <f t="shared" si="8"/>
        <v>0.45227355800000002</v>
      </c>
      <c r="P193" s="42">
        <f t="shared" si="8"/>
        <v>0.73006508100000012</v>
      </c>
      <c r="Q193" s="42">
        <f t="shared" si="8"/>
        <v>0.37833727300000003</v>
      </c>
      <c r="R193" s="42">
        <f t="shared" si="8"/>
        <v>7.393628499999999E-2</v>
      </c>
      <c r="S193" s="42">
        <f t="shared" si="8"/>
        <v>0.63362644800000001</v>
      </c>
      <c r="T193" s="42">
        <f t="shared" si="8"/>
        <v>9.6438632999999996E-2</v>
      </c>
      <c r="U193" s="42">
        <f t="shared" si="8"/>
        <v>3.0000000000000001E-3</v>
      </c>
      <c r="V193" s="42">
        <f t="shared" si="8"/>
        <v>7.1999999999999998E-3</v>
      </c>
      <c r="W193" s="42">
        <f t="shared" si="8"/>
        <v>20.833698953829749</v>
      </c>
      <c r="X193" s="42">
        <f t="shared" si="8"/>
        <v>120.6660419776593</v>
      </c>
      <c r="Y193" s="42">
        <f t="shared" si="8"/>
        <v>141.49974093148907</v>
      </c>
      <c r="Z193" s="42">
        <f t="shared" si="8"/>
        <v>0.14819408425309405</v>
      </c>
      <c r="AA193" s="42">
        <f t="shared" si="8"/>
        <v>6.9950603120107438E-2</v>
      </c>
      <c r="AB193" s="42">
        <f t="shared" si="8"/>
        <v>6.9950603E-2</v>
      </c>
      <c r="AC193" s="42">
        <f t="shared" si="8"/>
        <v>8.8845860255331491E-2</v>
      </c>
      <c r="AD193" s="42">
        <f t="shared" si="8"/>
        <v>0.74061188530943767</v>
      </c>
      <c r="AE193" s="42">
        <f t="shared" si="8"/>
        <v>6.6907814368934755</v>
      </c>
      <c r="AF193" s="42">
        <f t="shared" si="8"/>
        <v>7.4313933222029132</v>
      </c>
      <c r="AG193" s="42">
        <f t="shared" si="8"/>
        <v>5.6788552322749211E-4</v>
      </c>
      <c r="AH193" s="42">
        <f t="shared" si="8"/>
        <v>9.660581314674578E-4</v>
      </c>
      <c r="AI193" s="42">
        <f t="shared" si="8"/>
        <v>3.0939969886187501E-3</v>
      </c>
      <c r="AJ193" s="42">
        <f t="shared" si="8"/>
        <v>7.1394579112867831E-3</v>
      </c>
      <c r="AK193" s="42">
        <f t="shared" si="8"/>
        <v>8.6276238484992891E-3</v>
      </c>
      <c r="AL193" s="42">
        <f t="shared" si="8"/>
        <v>2.157838935494304E-2</v>
      </c>
      <c r="AM193" s="42">
        <f t="shared" si="8"/>
        <v>9.6553203689845768E-2</v>
      </c>
      <c r="AN193" s="42">
        <f t="shared" si="8"/>
        <v>0.75020556728940446</v>
      </c>
      <c r="AO193" s="42">
        <f t="shared" si="8"/>
        <v>6.7154538232370369</v>
      </c>
      <c r="AP193" s="42">
        <f t="shared" si="8"/>
        <v>405.55187720100002</v>
      </c>
      <c r="AQ193" s="42">
        <f t="shared" si="8"/>
        <v>218.37408772199998</v>
      </c>
      <c r="AR193" s="42">
        <f t="shared" si="8"/>
        <v>623.92596492300004</v>
      </c>
      <c r="AS193" s="42">
        <f t="shared" si="8"/>
        <v>107.395672142</v>
      </c>
      <c r="AT193" s="42">
        <f t="shared" si="8"/>
        <v>1267.9624048790001</v>
      </c>
      <c r="AU193" s="42">
        <f t="shared" si="8"/>
        <v>2907.4280001729999</v>
      </c>
      <c r="AV193" s="42">
        <f t="shared" si="8"/>
        <v>817.25445259399999</v>
      </c>
      <c r="AW193" s="42">
        <f t="shared" si="8"/>
        <v>1873.9624237150001</v>
      </c>
      <c r="AX193" s="42">
        <f t="shared" si="8"/>
        <v>796.11833656700003</v>
      </c>
      <c r="AY193" s="42">
        <f t="shared" si="8"/>
        <v>1825.473927926</v>
      </c>
      <c r="AZ193" s="42">
        <f t="shared" si="8"/>
        <v>20.310456341428573</v>
      </c>
      <c r="BA193" s="42">
        <f t="shared" si="8"/>
        <v>40.620912684285713</v>
      </c>
      <c r="BB193" s="42">
        <f t="shared" si="8"/>
        <v>1.87839311</v>
      </c>
      <c r="BC193" s="42">
        <f t="shared" si="8"/>
        <v>97.522022757000002</v>
      </c>
      <c r="BD193" s="42">
        <f t="shared" si="8"/>
        <v>222.42505779800001</v>
      </c>
      <c r="BE193" s="42">
        <f t="shared" si="8"/>
        <v>1.2197357828571431</v>
      </c>
      <c r="BF193" s="42">
        <f t="shared" si="8"/>
        <v>2.4394715700000003</v>
      </c>
      <c r="BG193" s="42">
        <f t="shared" si="8"/>
        <v>12.430269308</v>
      </c>
      <c r="BH193" s="42">
        <f t="shared" si="8"/>
        <v>68.927257080999993</v>
      </c>
      <c r="BI193" s="42">
        <f t="shared" si="8"/>
        <v>0.87000000000000022</v>
      </c>
      <c r="BJ193" s="42">
        <f t="shared" si="8"/>
        <v>1.1700000000000004</v>
      </c>
      <c r="BK193" s="42">
        <f t="shared" si="8"/>
        <v>1.6200000000000006</v>
      </c>
      <c r="BL193" s="42">
        <f t="shared" si="8"/>
        <v>2.11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6.8167865320000001</v>
      </c>
      <c r="E194" s="42">
        <f>IF(E123="－","－",SUM(E123:E132))</f>
        <v>329</v>
      </c>
      <c r="F194" s="42">
        <f t="shared" ref="F194:BL194" si="9">IF(F123="－","－",SUM(F123:F132))</f>
        <v>79</v>
      </c>
      <c r="G194" s="42">
        <f t="shared" si="9"/>
        <v>123</v>
      </c>
      <c r="H194" s="42">
        <f t="shared" si="9"/>
        <v>127</v>
      </c>
      <c r="I194" s="42">
        <f t="shared" si="9"/>
        <v>975.854864148263</v>
      </c>
      <c r="J194" s="42">
        <f t="shared" si="9"/>
        <v>2205.5834531983269</v>
      </c>
      <c r="K194" s="42">
        <f t="shared" si="9"/>
        <v>825.59708764825893</v>
      </c>
      <c r="L194" s="42">
        <f t="shared" si="9"/>
        <v>150.25777650000407</v>
      </c>
      <c r="M194" s="42">
        <f t="shared" si="9"/>
        <v>2680.7907043465962</v>
      </c>
      <c r="N194" s="42">
        <f t="shared" si="9"/>
        <v>500.64761299999361</v>
      </c>
      <c r="O194" s="42">
        <f t="shared" si="9"/>
        <v>7.2176843340000012</v>
      </c>
      <c r="P194" s="42">
        <f t="shared" si="9"/>
        <v>12.526565441999999</v>
      </c>
      <c r="Q194" s="42">
        <f t="shared" si="9"/>
        <v>6.489206867</v>
      </c>
      <c r="R194" s="42">
        <f t="shared" si="9"/>
        <v>0.72847746699999982</v>
      </c>
      <c r="S194" s="42">
        <f t="shared" si="9"/>
        <v>11.576377435000001</v>
      </c>
      <c r="T194" s="42">
        <f t="shared" si="9"/>
        <v>0.95018800700000017</v>
      </c>
      <c r="U194" s="42">
        <f t="shared" si="9"/>
        <v>33.336800000000004</v>
      </c>
      <c r="V194" s="42">
        <f t="shared" si="9"/>
        <v>78.976599999999991</v>
      </c>
      <c r="W194" s="42">
        <f t="shared" si="9"/>
        <v>1016.4093484822631</v>
      </c>
      <c r="X194" s="42">
        <f t="shared" si="9"/>
        <v>2297.0866186403268</v>
      </c>
      <c r="Y194" s="42">
        <f t="shared" si="9"/>
        <v>3313.4959671225906</v>
      </c>
      <c r="Z194" s="42">
        <f t="shared" si="9"/>
        <v>4.3436748066218964</v>
      </c>
      <c r="AA194" s="42">
        <f t="shared" si="9"/>
        <v>2.1087618721638202</v>
      </c>
      <c r="AB194" s="42">
        <f t="shared" si="9"/>
        <v>6.7295539298023197</v>
      </c>
      <c r="AC194" s="42">
        <f t="shared" si="9"/>
        <v>20.965617842289038</v>
      </c>
      <c r="AD194" s="42">
        <f t="shared" si="9"/>
        <v>33.863203384306765</v>
      </c>
      <c r="AE194" s="42">
        <f t="shared" si="9"/>
        <v>430.0963188649452</v>
      </c>
      <c r="AF194" s="42">
        <f t="shared" si="9"/>
        <v>463.95952224925196</v>
      </c>
      <c r="AG194" s="42">
        <f t="shared" si="9"/>
        <v>5.9580574197725058</v>
      </c>
      <c r="AH194" s="42">
        <f t="shared" si="9"/>
        <v>10.135545955475068</v>
      </c>
      <c r="AI194" s="42">
        <f t="shared" si="9"/>
        <v>32.461140424967468</v>
      </c>
      <c r="AJ194" s="42">
        <f t="shared" si="9"/>
        <v>0.36687241333490356</v>
      </c>
      <c r="AK194" s="42">
        <f t="shared" si="9"/>
        <v>0.30831404736344004</v>
      </c>
      <c r="AL194" s="42">
        <f t="shared" si="9"/>
        <v>0.77516068691805007</v>
      </c>
      <c r="AM194" s="42">
        <f t="shared" si="9"/>
        <v>27.290547675396446</v>
      </c>
      <c r="AN194" s="42">
        <f t="shared" si="9"/>
        <v>44.307063387145256</v>
      </c>
      <c r="AO194" s="42">
        <f t="shared" si="9"/>
        <v>463.33261997683076</v>
      </c>
      <c r="AP194" s="42">
        <f t="shared" si="9"/>
        <v>8503.567411975002</v>
      </c>
      <c r="AQ194" s="42">
        <f t="shared" si="9"/>
        <v>4578.8439910590005</v>
      </c>
      <c r="AR194" s="42">
        <f t="shared" si="9"/>
        <v>13082.411403034001</v>
      </c>
      <c r="AS194" s="42">
        <f t="shared" si="9"/>
        <v>1474.8254601579997</v>
      </c>
      <c r="AT194" s="42">
        <f t="shared" si="9"/>
        <v>18875.154067037998</v>
      </c>
      <c r="AU194" s="42">
        <f t="shared" si="9"/>
        <v>42011.636876582998</v>
      </c>
      <c r="AV194" s="42">
        <f t="shared" si="9"/>
        <v>13176.536834244002</v>
      </c>
      <c r="AW194" s="42">
        <f t="shared" si="9"/>
        <v>29371.550405467999</v>
      </c>
      <c r="AX194" s="42">
        <f t="shared" si="9"/>
        <v>12943.327857259997</v>
      </c>
      <c r="AY194" s="42">
        <f t="shared" si="9"/>
        <v>28855.226798165997</v>
      </c>
      <c r="AZ194" s="42">
        <f t="shared" si="9"/>
        <v>217.93980831285717</v>
      </c>
      <c r="BA194" s="42">
        <f t="shared" si="9"/>
        <v>435.87961663285722</v>
      </c>
      <c r="BB194" s="42">
        <f t="shared" si="9"/>
        <v>28.858256461</v>
      </c>
      <c r="BC194" s="42">
        <f t="shared" si="9"/>
        <v>1896.7140076370001</v>
      </c>
      <c r="BD194" s="42">
        <f t="shared" si="9"/>
        <v>4233.5150079599998</v>
      </c>
      <c r="BE194" s="42">
        <f t="shared" si="9"/>
        <v>9.161351251428572</v>
      </c>
      <c r="BF194" s="42">
        <f t="shared" si="9"/>
        <v>18.322702509999999</v>
      </c>
      <c r="BG194" s="42">
        <f t="shared" si="9"/>
        <v>68.427352574000011</v>
      </c>
      <c r="BH194" s="42">
        <f t="shared" si="9"/>
        <v>358.19410279599998</v>
      </c>
      <c r="BI194" s="42">
        <f t="shared" si="9"/>
        <v>8.6500000000000021</v>
      </c>
      <c r="BJ194" s="42">
        <f t="shared" si="9"/>
        <v>12.219999999999997</v>
      </c>
      <c r="BK194" s="42">
        <f t="shared" si="9"/>
        <v>9.19</v>
      </c>
      <c r="BL194" s="42">
        <f t="shared" si="9"/>
        <v>12.44999999999999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4.8790713500000003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0</v>
      </c>
      <c r="H195" s="42">
        <f t="shared" si="10"/>
        <v>314</v>
      </c>
      <c r="I195" s="42">
        <f t="shared" si="10"/>
        <v>0</v>
      </c>
      <c r="J195" s="42">
        <f t="shared" si="10"/>
        <v>0</v>
      </c>
      <c r="K195" s="42">
        <f t="shared" si="10"/>
        <v>0</v>
      </c>
      <c r="L195" s="42">
        <f t="shared" si="10"/>
        <v>0</v>
      </c>
      <c r="M195" s="42">
        <f t="shared" si="10"/>
        <v>0</v>
      </c>
      <c r="N195" s="42">
        <f t="shared" si="10"/>
        <v>0</v>
      </c>
      <c r="O195" s="42">
        <f t="shared" si="10"/>
        <v>3.7526300000000003E-4</v>
      </c>
      <c r="P195" s="42">
        <f t="shared" si="10"/>
        <v>6.2368699999999994E-4</v>
      </c>
      <c r="Q195" s="42">
        <f t="shared" si="10"/>
        <v>2.7936900000000001E-4</v>
      </c>
      <c r="R195" s="42">
        <f t="shared" si="10"/>
        <v>9.5894E-5</v>
      </c>
      <c r="S195" s="42">
        <f t="shared" si="10"/>
        <v>4.9860799999999999E-4</v>
      </c>
      <c r="T195" s="42">
        <f t="shared" si="10"/>
        <v>1.25079E-4</v>
      </c>
      <c r="U195" s="42">
        <f t="shared" si="10"/>
        <v>0</v>
      </c>
      <c r="V195" s="42">
        <f t="shared" si="10"/>
        <v>0</v>
      </c>
      <c r="W195" s="42">
        <f t="shared" si="10"/>
        <v>3.7526300000000003E-4</v>
      </c>
      <c r="X195" s="42">
        <f t="shared" si="10"/>
        <v>6.2368699999999994E-4</v>
      </c>
      <c r="Y195" s="42">
        <f t="shared" si="10"/>
        <v>9.9894999999999997E-4</v>
      </c>
      <c r="Z195" s="42">
        <f t="shared" si="10"/>
        <v>0</v>
      </c>
      <c r="AA195" s="42">
        <f t="shared" si="10"/>
        <v>0</v>
      </c>
      <c r="AB195" s="42">
        <f t="shared" si="10"/>
        <v>0</v>
      </c>
      <c r="AC195" s="42">
        <f t="shared" si="10"/>
        <v>0</v>
      </c>
      <c r="AD195" s="42">
        <f t="shared" si="10"/>
        <v>0</v>
      </c>
      <c r="AE195" s="42">
        <f t="shared" si="10"/>
        <v>0</v>
      </c>
      <c r="AF195" s="42">
        <f t="shared" si="10"/>
        <v>0</v>
      </c>
      <c r="AG195" s="42">
        <f t="shared" si="10"/>
        <v>0</v>
      </c>
      <c r="AH195" s="42">
        <f t="shared" si="10"/>
        <v>0</v>
      </c>
      <c r="AI195" s="42">
        <f t="shared" si="10"/>
        <v>0</v>
      </c>
      <c r="AJ195" s="42">
        <f t="shared" si="10"/>
        <v>0</v>
      </c>
      <c r="AK195" s="42">
        <f t="shared" si="10"/>
        <v>0</v>
      </c>
      <c r="AL195" s="42">
        <f t="shared" si="10"/>
        <v>0</v>
      </c>
      <c r="AM195" s="42">
        <f t="shared" si="10"/>
        <v>0</v>
      </c>
      <c r="AN195" s="42">
        <f t="shared" si="10"/>
        <v>0</v>
      </c>
      <c r="AO195" s="42">
        <f t="shared" si="10"/>
        <v>0</v>
      </c>
      <c r="AP195" s="42">
        <f t="shared" si="10"/>
        <v>6.4255200000000001E-4</v>
      </c>
      <c r="AQ195" s="42">
        <f t="shared" si="10"/>
        <v>3.45989E-4</v>
      </c>
      <c r="AR195" s="42">
        <f t="shared" si="10"/>
        <v>9.885409999999999E-4</v>
      </c>
      <c r="AS195" s="42">
        <f t="shared" si="10"/>
        <v>0</v>
      </c>
      <c r="AT195" s="42">
        <f t="shared" si="10"/>
        <v>0</v>
      </c>
      <c r="AU195" s="42">
        <f t="shared" si="10"/>
        <v>0</v>
      </c>
      <c r="AV195" s="42">
        <f t="shared" si="10"/>
        <v>0</v>
      </c>
      <c r="AW195" s="42">
        <f t="shared" si="10"/>
        <v>0</v>
      </c>
      <c r="AX195" s="42">
        <f t="shared" si="10"/>
        <v>0</v>
      </c>
      <c r="AY195" s="42">
        <f t="shared" si="10"/>
        <v>0</v>
      </c>
      <c r="AZ195" s="42">
        <f t="shared" si="10"/>
        <v>0</v>
      </c>
      <c r="BA195" s="42">
        <f t="shared" si="10"/>
        <v>0</v>
      </c>
      <c r="BB195" s="42">
        <f t="shared" si="10"/>
        <v>0.35852027600000003</v>
      </c>
      <c r="BC195" s="42">
        <f t="shared" si="10"/>
        <v>20.341703749000001</v>
      </c>
      <c r="BD195" s="42">
        <f t="shared" si="10"/>
        <v>46.012181974000001</v>
      </c>
      <c r="BE195" s="42">
        <f t="shared" si="10"/>
        <v>2.5802105714285713E-2</v>
      </c>
      <c r="BF195" s="42">
        <f t="shared" si="10"/>
        <v>5.160421285714286E-2</v>
      </c>
      <c r="BG195" s="42">
        <f t="shared" si="10"/>
        <v>0.95834951300000004</v>
      </c>
      <c r="BH195" s="42">
        <f t="shared" si="10"/>
        <v>6.6087123010000006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6.8167865320000001</v>
      </c>
      <c r="E199" s="42">
        <f>SUM(E185:E198)</f>
        <v>1605</v>
      </c>
      <c r="F199" s="42">
        <f t="shared" ref="F199:AY199" si="14">SUM(F185:F198)</f>
        <v>79</v>
      </c>
      <c r="G199" s="42">
        <f t="shared" si="14"/>
        <v>125</v>
      </c>
      <c r="H199" s="42">
        <f t="shared" si="14"/>
        <v>1401</v>
      </c>
      <c r="I199" s="42">
        <f t="shared" si="14"/>
        <v>997.00167715100633</v>
      </c>
      <c r="J199" s="42">
        <f t="shared" si="14"/>
        <v>2335.7431554279274</v>
      </c>
      <c r="K199" s="42">
        <f t="shared" si="14"/>
        <v>837.80330665100746</v>
      </c>
      <c r="L199" s="42">
        <f t="shared" si="14"/>
        <v>159.19837049999882</v>
      </c>
      <c r="M199" s="42">
        <f t="shared" si="14"/>
        <v>2782.998984078934</v>
      </c>
      <c r="N199" s="42">
        <f t="shared" si="14"/>
        <v>549.74584849999974</v>
      </c>
      <c r="O199" s="42">
        <f t="shared" si="14"/>
        <v>7.7541810150000012</v>
      </c>
      <c r="P199" s="42">
        <f t="shared" si="14"/>
        <v>13.378314338999997</v>
      </c>
      <c r="Q199" s="42">
        <f t="shared" si="14"/>
        <v>6.9411093270000004</v>
      </c>
      <c r="R199" s="42">
        <f t="shared" si="14"/>
        <v>0.81307168799999974</v>
      </c>
      <c r="S199" s="42">
        <f t="shared" si="14"/>
        <v>12.31778604</v>
      </c>
      <c r="T199" s="42">
        <f t="shared" si="14"/>
        <v>1.0605282990000002</v>
      </c>
      <c r="U199" s="42">
        <f t="shared" si="14"/>
        <v>33.339800000000004</v>
      </c>
      <c r="V199" s="42">
        <f t="shared" si="14"/>
        <v>78.983799999999988</v>
      </c>
      <c r="W199" s="42">
        <f t="shared" si="14"/>
        <v>1038.0956581660064</v>
      </c>
      <c r="X199" s="42">
        <f t="shared" si="14"/>
        <v>2428.1052697669274</v>
      </c>
      <c r="Y199" s="42">
        <f t="shared" si="14"/>
        <v>3466.2009279329345</v>
      </c>
      <c r="Z199" s="42">
        <f t="shared" si="14"/>
        <v>4.5014355666678041</v>
      </c>
      <c r="AA199" s="42">
        <f t="shared" si="14"/>
        <v>2.1829771102576445</v>
      </c>
      <c r="AB199" s="42">
        <f t="shared" si="14"/>
        <v>6.8037691678023196</v>
      </c>
      <c r="AC199" s="42">
        <f t="shared" si="14"/>
        <v>21.056075119148868</v>
      </c>
      <c r="AD199" s="42">
        <f t="shared" si="14"/>
        <v>34.649996060741323</v>
      </c>
      <c r="AE199" s="42">
        <f t="shared" si="14"/>
        <v>437.20272742196471</v>
      </c>
      <c r="AF199" s="42">
        <f t="shared" si="14"/>
        <v>471.85272348270604</v>
      </c>
      <c r="AG199" s="42">
        <f t="shared" si="14"/>
        <v>5.9586253052957332</v>
      </c>
      <c r="AH199" s="42">
        <f t="shared" si="14"/>
        <v>10.136512013606536</v>
      </c>
      <c r="AI199" s="42">
        <f t="shared" si="14"/>
        <v>32.464234421956085</v>
      </c>
      <c r="AJ199" s="42">
        <f t="shared" si="14"/>
        <v>0.37444713812781549</v>
      </c>
      <c r="AK199" s="42">
        <f t="shared" si="14"/>
        <v>0.31746766620059075</v>
      </c>
      <c r="AL199" s="42">
        <f t="shared" si="14"/>
        <v>0.79805463254470554</v>
      </c>
      <c r="AM199" s="42">
        <f t="shared" si="14"/>
        <v>27.389147562572418</v>
      </c>
      <c r="AN199" s="42">
        <f t="shared" si="14"/>
        <v>45.103975740548428</v>
      </c>
      <c r="AO199" s="42">
        <f t="shared" si="14"/>
        <v>470.46501647646556</v>
      </c>
      <c r="AP199" s="42">
        <f t="shared" si="14"/>
        <v>9004.8096494770034</v>
      </c>
      <c r="AQ199" s="42">
        <f t="shared" si="14"/>
        <v>4848.7436574030007</v>
      </c>
      <c r="AR199" s="42">
        <f t="shared" si="14"/>
        <v>13853.553306880001</v>
      </c>
      <c r="AS199" s="42">
        <f t="shared" si="14"/>
        <v>1598.2615251619998</v>
      </c>
      <c r="AT199" s="42">
        <f t="shared" si="14"/>
        <v>20219.220236390996</v>
      </c>
      <c r="AU199" s="42">
        <f t="shared" si="14"/>
        <v>45072.190323915995</v>
      </c>
      <c r="AV199" s="42">
        <f t="shared" si="14"/>
        <v>14040.744896054002</v>
      </c>
      <c r="AW199" s="42">
        <f t="shared" si="14"/>
        <v>31339.986374041</v>
      </c>
      <c r="AX199" s="42">
        <f t="shared" si="14"/>
        <v>13784.997869600997</v>
      </c>
      <c r="AY199" s="42">
        <f t="shared" si="14"/>
        <v>30772.353494782998</v>
      </c>
      <c r="AZ199" s="52">
        <f>MAX(AZ185:AZ198)</f>
        <v>217.93980831285717</v>
      </c>
      <c r="BA199" s="52">
        <f>MAX(BA185:BA198)</f>
        <v>435.87961663285722</v>
      </c>
      <c r="BB199" s="42">
        <f t="shared" ref="BB199:BD199" si="15">SUM(BB185:BB198)</f>
        <v>33.347549246999996</v>
      </c>
      <c r="BC199" s="42">
        <f t="shared" si="15"/>
        <v>2133.3294021940001</v>
      </c>
      <c r="BD199" s="42">
        <f t="shared" si="15"/>
        <v>4770.8011393469997</v>
      </c>
      <c r="BE199" s="52">
        <f>MAX(BE185:BE198)</f>
        <v>9.161351251428572</v>
      </c>
      <c r="BF199" s="52">
        <f>MAX(BF185:BF198)</f>
        <v>18.322702509999999</v>
      </c>
      <c r="BG199" s="42">
        <f t="shared" ref="BG199:BL199" si="16">SUM(BG185:BG198)</f>
        <v>92.796769126000015</v>
      </c>
      <c r="BH199" s="42">
        <f t="shared" si="16"/>
        <v>514.68292395499998</v>
      </c>
      <c r="BI199" s="42">
        <f t="shared" si="16"/>
        <v>9.7600000000000016</v>
      </c>
      <c r="BJ199" s="42">
        <f t="shared" si="16"/>
        <v>13.629999999999997</v>
      </c>
      <c r="BK199" s="42">
        <f t="shared" si="16"/>
        <v>11.11</v>
      </c>
      <c r="BL199" s="42">
        <f t="shared" si="16"/>
        <v>14.859999999999991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サロベツ延長30_5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サロベツ延長30_5（PT1）</v>
      </c>
    </row>
    <row r="204" spans="1:64" s="37" customFormat="1" x14ac:dyDescent="0.2">
      <c r="A204" s="7" t="s">
        <v>331</v>
      </c>
      <c r="B204" s="37">
        <f ca="1">VLOOKUP(B203,$B$207:$C$260,2,0)</f>
        <v>44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370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 activeCell="A4" sqref="A4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371</v>
      </c>
      <c r="B1" s="1" t="s">
        <v>1</v>
      </c>
      <c r="C1" s="2" t="s">
        <v>2</v>
      </c>
      <c r="D1" s="163" t="s">
        <v>372</v>
      </c>
      <c r="E1" s="9" t="s">
        <v>328</v>
      </c>
      <c r="F1" s="10"/>
      <c r="G1" s="10"/>
      <c r="H1" s="11"/>
      <c r="I1" s="9" t="s">
        <v>381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382</v>
      </c>
      <c r="AA1" s="10"/>
      <c r="AB1" s="11"/>
      <c r="AC1" s="12" t="s">
        <v>383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384</v>
      </c>
      <c r="F2" s="13"/>
      <c r="G2" s="13"/>
      <c r="H2" s="14"/>
      <c r="I2" s="12" t="s">
        <v>385</v>
      </c>
      <c r="J2" s="14"/>
      <c r="O2" s="12" t="s">
        <v>378</v>
      </c>
      <c r="P2" s="13"/>
      <c r="Q2" s="15"/>
      <c r="R2" s="15"/>
      <c r="S2" s="15"/>
      <c r="T2" s="15"/>
      <c r="U2" s="12" t="s">
        <v>386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3.5895998850000002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4.4144372499999998</v>
      </c>
      <c r="E5" s="36">
        <v>19</v>
      </c>
      <c r="F5" s="36">
        <v>0</v>
      </c>
      <c r="G5" s="36">
        <v>0</v>
      </c>
      <c r="H5" s="36">
        <v>19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0</v>
      </c>
      <c r="AH5" s="36">
        <v>0</v>
      </c>
      <c r="AI5" s="36">
        <v>0</v>
      </c>
      <c r="AJ5" s="36">
        <v>0</v>
      </c>
      <c r="AK5" s="36">
        <v>0</v>
      </c>
      <c r="AL5" s="36">
        <v>0</v>
      </c>
      <c r="AM5" s="36">
        <v>0</v>
      </c>
      <c r="AN5" s="36">
        <v>0</v>
      </c>
      <c r="AO5" s="36">
        <v>0</v>
      </c>
      <c r="AP5" s="36">
        <v>0</v>
      </c>
      <c r="AQ5" s="36">
        <v>0</v>
      </c>
      <c r="AR5" s="36">
        <v>0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0</v>
      </c>
      <c r="BC5" s="36">
        <v>0</v>
      </c>
      <c r="BD5" s="36">
        <v>0</v>
      </c>
      <c r="BE5" s="36">
        <v>0</v>
      </c>
      <c r="BF5" s="36">
        <v>0</v>
      </c>
      <c r="BG5" s="36">
        <v>0</v>
      </c>
      <c r="BH5" s="36">
        <v>0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4.4091956369999998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0</v>
      </c>
      <c r="BG6" s="36">
        <v>0</v>
      </c>
      <c r="BH6" s="36">
        <v>0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3.9203618429999998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3.9555413260000001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4.2652773650000002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</v>
      </c>
      <c r="BC9" s="36">
        <v>0</v>
      </c>
      <c r="BD9" s="36">
        <v>0</v>
      </c>
      <c r="BE9" s="36">
        <v>0</v>
      </c>
      <c r="BF9" s="36">
        <v>0</v>
      </c>
      <c r="BG9" s="36">
        <v>0</v>
      </c>
      <c r="BH9" s="36">
        <v>0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4.5095690910000004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0</v>
      </c>
      <c r="BF10" s="36">
        <v>0</v>
      </c>
      <c r="BG10" s="36">
        <v>0</v>
      </c>
      <c r="BH10" s="36">
        <v>0.37892981599999997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4.436320308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6">
        <v>0</v>
      </c>
      <c r="BG11" s="36">
        <v>0</v>
      </c>
      <c r="BH11" s="36">
        <v>0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3.7654017419999999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4.5234270199999997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1.6143056999999999E-2</v>
      </c>
      <c r="BC13" s="36">
        <v>1.489674494</v>
      </c>
      <c r="BD13" s="36">
        <v>3.3136570820000002</v>
      </c>
      <c r="BE13" s="36">
        <v>9.5709799999999998E-4</v>
      </c>
      <c r="BF13" s="36">
        <v>1.914196E-3</v>
      </c>
      <c r="BG13" s="36">
        <v>0.64137078000000003</v>
      </c>
      <c r="BH13" s="36">
        <v>2.703219528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4.4084147790000001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 t="s">
        <v>339</v>
      </c>
      <c r="V14" s="36" t="s">
        <v>339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0</v>
      </c>
      <c r="AQ14" s="36">
        <v>0</v>
      </c>
      <c r="AR14" s="36">
        <v>0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6">
        <v>0</v>
      </c>
      <c r="BG14" s="36">
        <v>0</v>
      </c>
      <c r="BH14" s="36">
        <v>0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4.4011964020000001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3.733755521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4.1802732650000003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</v>
      </c>
      <c r="BC17" s="36">
        <v>0</v>
      </c>
      <c r="BD17" s="36">
        <v>0</v>
      </c>
      <c r="BE17" s="36">
        <v>0</v>
      </c>
      <c r="BF17" s="36">
        <v>0</v>
      </c>
      <c r="BG17" s="36">
        <v>0</v>
      </c>
      <c r="BH17" s="36">
        <v>0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4.3774799460000002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4.194847491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4.4227461200000002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 t="s">
        <v>339</v>
      </c>
      <c r="V20" s="36" t="s">
        <v>339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</v>
      </c>
      <c r="BC20" s="36">
        <v>0</v>
      </c>
      <c r="BD20" s="36">
        <v>0</v>
      </c>
      <c r="BE20" s="36">
        <v>0</v>
      </c>
      <c r="BF20" s="36">
        <v>0</v>
      </c>
      <c r="BG20" s="36">
        <v>0</v>
      </c>
      <c r="BH20" s="36">
        <v>0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4.4189881099999999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0</v>
      </c>
      <c r="BC21" s="36">
        <v>0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4.4594381219999999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4.5422390249999998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8.0872877999999995E-2</v>
      </c>
      <c r="BC23" s="36">
        <v>4.388974106</v>
      </c>
      <c r="BD23" s="36">
        <v>11.052741364999999</v>
      </c>
      <c r="BE23" s="36">
        <v>4.7948340000000004E-3</v>
      </c>
      <c r="BF23" s="36">
        <v>9.5896690000000003E-3</v>
      </c>
      <c r="BG23" s="36">
        <v>0.14357634699999999</v>
      </c>
      <c r="BH23" s="36">
        <v>5.3754497780000001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4.5498941349999997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1.0273280000000001E-3</v>
      </c>
      <c r="BC24" s="36">
        <v>0.34695643799999998</v>
      </c>
      <c r="BD24" s="36">
        <v>0.87657425499999997</v>
      </c>
      <c r="BE24" s="36">
        <v>6.0908E-5</v>
      </c>
      <c r="BF24" s="36">
        <v>1.21817E-4</v>
      </c>
      <c r="BG24" s="36">
        <v>0.170421135</v>
      </c>
      <c r="BH24" s="36">
        <v>1.605781066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4.5202728810000004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5.5047719999999998E-3</v>
      </c>
      <c r="BH25" s="36">
        <v>0.66116953300000003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4.536307753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3.9121603999999997E-2</v>
      </c>
      <c r="BC26" s="36">
        <v>1.316748596</v>
      </c>
      <c r="BD26" s="36">
        <v>3.4587254029999999</v>
      </c>
      <c r="BE26" s="36">
        <v>2.319462E-3</v>
      </c>
      <c r="BF26" s="36">
        <v>4.6389250000000003E-3</v>
      </c>
      <c r="BG26" s="36">
        <v>0.48029466100000001</v>
      </c>
      <c r="BH26" s="36">
        <v>1.8937561000000001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4.5487318779999999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1.1797199E-2</v>
      </c>
      <c r="BC27" s="36">
        <v>0.40143528000000001</v>
      </c>
      <c r="BD27" s="36">
        <v>0.96068779400000004</v>
      </c>
      <c r="BE27" s="36">
        <v>6.9943800000000003E-4</v>
      </c>
      <c r="BF27" s="36">
        <v>1.398877E-3</v>
      </c>
      <c r="BG27" s="36">
        <v>0.267175359</v>
      </c>
      <c r="BH27" s="36">
        <v>1.065702422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338</v>
      </c>
      <c r="E28" s="36" t="s">
        <v>338</v>
      </c>
      <c r="F28" s="36" t="s">
        <v>338</v>
      </c>
      <c r="G28" s="36" t="s">
        <v>338</v>
      </c>
      <c r="H28" s="36" t="s">
        <v>338</v>
      </c>
      <c r="I28" s="36" t="s">
        <v>338</v>
      </c>
      <c r="J28" s="36" t="s">
        <v>338</v>
      </c>
      <c r="K28" s="36" t="s">
        <v>338</v>
      </c>
      <c r="L28" s="36" t="s">
        <v>338</v>
      </c>
      <c r="M28" s="36" t="s">
        <v>338</v>
      </c>
      <c r="N28" s="36" t="s">
        <v>338</v>
      </c>
      <c r="O28" s="36" t="s">
        <v>338</v>
      </c>
      <c r="P28" s="36" t="s">
        <v>338</v>
      </c>
      <c r="Q28" s="36" t="s">
        <v>338</v>
      </c>
      <c r="R28" s="36" t="s">
        <v>338</v>
      </c>
      <c r="S28" s="36" t="s">
        <v>338</v>
      </c>
      <c r="T28" s="36" t="s">
        <v>338</v>
      </c>
      <c r="U28" s="36" t="s">
        <v>338</v>
      </c>
      <c r="V28" s="36" t="s">
        <v>338</v>
      </c>
      <c r="W28" s="36" t="s">
        <v>338</v>
      </c>
      <c r="X28" s="36" t="s">
        <v>338</v>
      </c>
      <c r="Y28" s="36" t="s">
        <v>338</v>
      </c>
      <c r="Z28" s="36" t="s">
        <v>338</v>
      </c>
      <c r="AA28" s="36" t="s">
        <v>338</v>
      </c>
      <c r="AB28" s="36" t="s">
        <v>338</v>
      </c>
      <c r="AC28" s="36" t="s">
        <v>338</v>
      </c>
      <c r="AD28" s="36" t="s">
        <v>338</v>
      </c>
      <c r="AE28" s="36" t="s">
        <v>338</v>
      </c>
      <c r="AF28" s="36" t="s">
        <v>338</v>
      </c>
      <c r="AG28" s="36" t="s">
        <v>338</v>
      </c>
      <c r="AH28" s="36" t="s">
        <v>338</v>
      </c>
      <c r="AI28" s="36" t="s">
        <v>338</v>
      </c>
      <c r="AJ28" s="36" t="s">
        <v>338</v>
      </c>
      <c r="AK28" s="36" t="s">
        <v>338</v>
      </c>
      <c r="AL28" s="36" t="s">
        <v>338</v>
      </c>
      <c r="AM28" s="36" t="s">
        <v>338</v>
      </c>
      <c r="AN28" s="36" t="s">
        <v>338</v>
      </c>
      <c r="AO28" s="36" t="s">
        <v>338</v>
      </c>
      <c r="AP28" s="36" t="s">
        <v>338</v>
      </c>
      <c r="AQ28" s="36" t="s">
        <v>338</v>
      </c>
      <c r="AR28" s="36" t="s">
        <v>338</v>
      </c>
      <c r="AS28" s="36" t="s">
        <v>338</v>
      </c>
      <c r="AT28" s="36" t="s">
        <v>338</v>
      </c>
      <c r="AU28" s="36" t="s">
        <v>338</v>
      </c>
      <c r="AV28" s="36" t="s">
        <v>338</v>
      </c>
      <c r="AW28" s="36" t="s">
        <v>338</v>
      </c>
      <c r="AX28" s="36" t="s">
        <v>338</v>
      </c>
      <c r="AY28" s="36" t="s">
        <v>338</v>
      </c>
      <c r="AZ28" s="36" t="s">
        <v>338</v>
      </c>
      <c r="BA28" s="36" t="s">
        <v>338</v>
      </c>
      <c r="BB28" s="36" t="s">
        <v>338</v>
      </c>
      <c r="BC28" s="36" t="s">
        <v>338</v>
      </c>
      <c r="BD28" s="36" t="s">
        <v>338</v>
      </c>
      <c r="BE28" s="36" t="s">
        <v>338</v>
      </c>
      <c r="BF28" s="36" t="s">
        <v>338</v>
      </c>
      <c r="BG28" s="36" t="s">
        <v>338</v>
      </c>
      <c r="BH28" s="36" t="s">
        <v>338</v>
      </c>
      <c r="BI28" s="36" t="s">
        <v>338</v>
      </c>
      <c r="BJ28" s="36" t="s">
        <v>338</v>
      </c>
      <c r="BK28" s="36" t="s">
        <v>338</v>
      </c>
      <c r="BL28" s="36" t="s">
        <v>338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338</v>
      </c>
      <c r="E29" s="36" t="s">
        <v>338</v>
      </c>
      <c r="F29" s="36" t="s">
        <v>338</v>
      </c>
      <c r="G29" s="36" t="s">
        <v>338</v>
      </c>
      <c r="H29" s="36" t="s">
        <v>338</v>
      </c>
      <c r="I29" s="36" t="s">
        <v>338</v>
      </c>
      <c r="J29" s="36" t="s">
        <v>338</v>
      </c>
      <c r="K29" s="36" t="s">
        <v>338</v>
      </c>
      <c r="L29" s="36" t="s">
        <v>338</v>
      </c>
      <c r="M29" s="36" t="s">
        <v>338</v>
      </c>
      <c r="N29" s="36" t="s">
        <v>338</v>
      </c>
      <c r="O29" s="36" t="s">
        <v>338</v>
      </c>
      <c r="P29" s="36" t="s">
        <v>338</v>
      </c>
      <c r="Q29" s="36" t="s">
        <v>338</v>
      </c>
      <c r="R29" s="36" t="s">
        <v>338</v>
      </c>
      <c r="S29" s="36" t="s">
        <v>338</v>
      </c>
      <c r="T29" s="36" t="s">
        <v>338</v>
      </c>
      <c r="U29" s="36" t="s">
        <v>338</v>
      </c>
      <c r="V29" s="36" t="s">
        <v>338</v>
      </c>
      <c r="W29" s="36" t="s">
        <v>338</v>
      </c>
      <c r="X29" s="36" t="s">
        <v>338</v>
      </c>
      <c r="Y29" s="36" t="s">
        <v>338</v>
      </c>
      <c r="Z29" s="36" t="s">
        <v>338</v>
      </c>
      <c r="AA29" s="36" t="s">
        <v>338</v>
      </c>
      <c r="AB29" s="36" t="s">
        <v>338</v>
      </c>
      <c r="AC29" s="36" t="s">
        <v>338</v>
      </c>
      <c r="AD29" s="36" t="s">
        <v>338</v>
      </c>
      <c r="AE29" s="36" t="s">
        <v>338</v>
      </c>
      <c r="AF29" s="36" t="s">
        <v>338</v>
      </c>
      <c r="AG29" s="36" t="s">
        <v>338</v>
      </c>
      <c r="AH29" s="36" t="s">
        <v>338</v>
      </c>
      <c r="AI29" s="36" t="s">
        <v>338</v>
      </c>
      <c r="AJ29" s="36" t="s">
        <v>338</v>
      </c>
      <c r="AK29" s="36" t="s">
        <v>338</v>
      </c>
      <c r="AL29" s="36" t="s">
        <v>338</v>
      </c>
      <c r="AM29" s="36" t="s">
        <v>338</v>
      </c>
      <c r="AN29" s="36" t="s">
        <v>338</v>
      </c>
      <c r="AO29" s="36" t="s">
        <v>338</v>
      </c>
      <c r="AP29" s="36" t="s">
        <v>338</v>
      </c>
      <c r="AQ29" s="36" t="s">
        <v>338</v>
      </c>
      <c r="AR29" s="36" t="s">
        <v>338</v>
      </c>
      <c r="AS29" s="36" t="s">
        <v>338</v>
      </c>
      <c r="AT29" s="36" t="s">
        <v>338</v>
      </c>
      <c r="AU29" s="36" t="s">
        <v>338</v>
      </c>
      <c r="AV29" s="36" t="s">
        <v>338</v>
      </c>
      <c r="AW29" s="36" t="s">
        <v>338</v>
      </c>
      <c r="AX29" s="36" t="s">
        <v>338</v>
      </c>
      <c r="AY29" s="36" t="s">
        <v>338</v>
      </c>
      <c r="AZ29" s="36" t="s">
        <v>338</v>
      </c>
      <c r="BA29" s="36" t="s">
        <v>338</v>
      </c>
      <c r="BB29" s="36" t="s">
        <v>338</v>
      </c>
      <c r="BC29" s="36" t="s">
        <v>338</v>
      </c>
      <c r="BD29" s="36" t="s">
        <v>338</v>
      </c>
      <c r="BE29" s="36" t="s">
        <v>338</v>
      </c>
      <c r="BF29" s="36" t="s">
        <v>338</v>
      </c>
      <c r="BG29" s="36" t="s">
        <v>338</v>
      </c>
      <c r="BH29" s="36" t="s">
        <v>338</v>
      </c>
      <c r="BI29" s="36" t="s">
        <v>338</v>
      </c>
      <c r="BJ29" s="36" t="s">
        <v>338</v>
      </c>
      <c r="BK29" s="36" t="s">
        <v>338</v>
      </c>
      <c r="BL29" s="36" t="s">
        <v>338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338</v>
      </c>
      <c r="E30" s="36" t="s">
        <v>338</v>
      </c>
      <c r="F30" s="36" t="s">
        <v>338</v>
      </c>
      <c r="G30" s="36" t="s">
        <v>338</v>
      </c>
      <c r="H30" s="36" t="s">
        <v>338</v>
      </c>
      <c r="I30" s="36" t="s">
        <v>338</v>
      </c>
      <c r="J30" s="36" t="s">
        <v>338</v>
      </c>
      <c r="K30" s="36" t="s">
        <v>338</v>
      </c>
      <c r="L30" s="36" t="s">
        <v>338</v>
      </c>
      <c r="M30" s="36" t="s">
        <v>338</v>
      </c>
      <c r="N30" s="36" t="s">
        <v>338</v>
      </c>
      <c r="O30" s="36" t="s">
        <v>338</v>
      </c>
      <c r="P30" s="36" t="s">
        <v>338</v>
      </c>
      <c r="Q30" s="36" t="s">
        <v>338</v>
      </c>
      <c r="R30" s="36" t="s">
        <v>338</v>
      </c>
      <c r="S30" s="36" t="s">
        <v>338</v>
      </c>
      <c r="T30" s="36" t="s">
        <v>338</v>
      </c>
      <c r="U30" s="36" t="s">
        <v>338</v>
      </c>
      <c r="V30" s="36" t="s">
        <v>338</v>
      </c>
      <c r="W30" s="36" t="s">
        <v>338</v>
      </c>
      <c r="X30" s="36" t="s">
        <v>338</v>
      </c>
      <c r="Y30" s="36" t="s">
        <v>338</v>
      </c>
      <c r="Z30" s="36" t="s">
        <v>338</v>
      </c>
      <c r="AA30" s="36" t="s">
        <v>338</v>
      </c>
      <c r="AB30" s="36" t="s">
        <v>338</v>
      </c>
      <c r="AC30" s="36" t="s">
        <v>338</v>
      </c>
      <c r="AD30" s="36" t="s">
        <v>338</v>
      </c>
      <c r="AE30" s="36" t="s">
        <v>338</v>
      </c>
      <c r="AF30" s="36" t="s">
        <v>338</v>
      </c>
      <c r="AG30" s="36" t="s">
        <v>338</v>
      </c>
      <c r="AH30" s="36" t="s">
        <v>338</v>
      </c>
      <c r="AI30" s="36" t="s">
        <v>338</v>
      </c>
      <c r="AJ30" s="36" t="s">
        <v>338</v>
      </c>
      <c r="AK30" s="36" t="s">
        <v>338</v>
      </c>
      <c r="AL30" s="36" t="s">
        <v>338</v>
      </c>
      <c r="AM30" s="36" t="s">
        <v>338</v>
      </c>
      <c r="AN30" s="36" t="s">
        <v>338</v>
      </c>
      <c r="AO30" s="36" t="s">
        <v>338</v>
      </c>
      <c r="AP30" s="36" t="s">
        <v>338</v>
      </c>
      <c r="AQ30" s="36" t="s">
        <v>338</v>
      </c>
      <c r="AR30" s="36" t="s">
        <v>338</v>
      </c>
      <c r="AS30" s="36" t="s">
        <v>338</v>
      </c>
      <c r="AT30" s="36" t="s">
        <v>338</v>
      </c>
      <c r="AU30" s="36" t="s">
        <v>338</v>
      </c>
      <c r="AV30" s="36" t="s">
        <v>338</v>
      </c>
      <c r="AW30" s="36" t="s">
        <v>338</v>
      </c>
      <c r="AX30" s="36" t="s">
        <v>338</v>
      </c>
      <c r="AY30" s="36" t="s">
        <v>338</v>
      </c>
      <c r="AZ30" s="36" t="s">
        <v>338</v>
      </c>
      <c r="BA30" s="36" t="s">
        <v>338</v>
      </c>
      <c r="BB30" s="36" t="s">
        <v>338</v>
      </c>
      <c r="BC30" s="36" t="s">
        <v>338</v>
      </c>
      <c r="BD30" s="36" t="s">
        <v>338</v>
      </c>
      <c r="BE30" s="36" t="s">
        <v>338</v>
      </c>
      <c r="BF30" s="36" t="s">
        <v>338</v>
      </c>
      <c r="BG30" s="36" t="s">
        <v>338</v>
      </c>
      <c r="BH30" s="36" t="s">
        <v>338</v>
      </c>
      <c r="BI30" s="36" t="s">
        <v>338</v>
      </c>
      <c r="BJ30" s="36" t="s">
        <v>338</v>
      </c>
      <c r="BK30" s="36" t="s">
        <v>338</v>
      </c>
      <c r="BL30" s="36" t="s">
        <v>338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338</v>
      </c>
      <c r="E31" s="36" t="s">
        <v>338</v>
      </c>
      <c r="F31" s="36" t="s">
        <v>338</v>
      </c>
      <c r="G31" s="36" t="s">
        <v>338</v>
      </c>
      <c r="H31" s="36" t="s">
        <v>338</v>
      </c>
      <c r="I31" s="36" t="s">
        <v>338</v>
      </c>
      <c r="J31" s="36" t="s">
        <v>338</v>
      </c>
      <c r="K31" s="36" t="s">
        <v>338</v>
      </c>
      <c r="L31" s="36" t="s">
        <v>338</v>
      </c>
      <c r="M31" s="36" t="s">
        <v>338</v>
      </c>
      <c r="N31" s="36" t="s">
        <v>338</v>
      </c>
      <c r="O31" s="36" t="s">
        <v>338</v>
      </c>
      <c r="P31" s="36" t="s">
        <v>338</v>
      </c>
      <c r="Q31" s="36" t="s">
        <v>338</v>
      </c>
      <c r="R31" s="36" t="s">
        <v>338</v>
      </c>
      <c r="S31" s="36" t="s">
        <v>338</v>
      </c>
      <c r="T31" s="36" t="s">
        <v>338</v>
      </c>
      <c r="U31" s="36" t="s">
        <v>338</v>
      </c>
      <c r="V31" s="36" t="s">
        <v>338</v>
      </c>
      <c r="W31" s="36" t="s">
        <v>338</v>
      </c>
      <c r="X31" s="36" t="s">
        <v>338</v>
      </c>
      <c r="Y31" s="36" t="s">
        <v>338</v>
      </c>
      <c r="Z31" s="36" t="s">
        <v>338</v>
      </c>
      <c r="AA31" s="36" t="s">
        <v>338</v>
      </c>
      <c r="AB31" s="36" t="s">
        <v>338</v>
      </c>
      <c r="AC31" s="36" t="s">
        <v>338</v>
      </c>
      <c r="AD31" s="36" t="s">
        <v>338</v>
      </c>
      <c r="AE31" s="36" t="s">
        <v>338</v>
      </c>
      <c r="AF31" s="36" t="s">
        <v>338</v>
      </c>
      <c r="AG31" s="36" t="s">
        <v>338</v>
      </c>
      <c r="AH31" s="36" t="s">
        <v>338</v>
      </c>
      <c r="AI31" s="36" t="s">
        <v>338</v>
      </c>
      <c r="AJ31" s="36" t="s">
        <v>338</v>
      </c>
      <c r="AK31" s="36" t="s">
        <v>338</v>
      </c>
      <c r="AL31" s="36" t="s">
        <v>338</v>
      </c>
      <c r="AM31" s="36" t="s">
        <v>338</v>
      </c>
      <c r="AN31" s="36" t="s">
        <v>338</v>
      </c>
      <c r="AO31" s="36" t="s">
        <v>338</v>
      </c>
      <c r="AP31" s="36" t="s">
        <v>338</v>
      </c>
      <c r="AQ31" s="36" t="s">
        <v>338</v>
      </c>
      <c r="AR31" s="36" t="s">
        <v>338</v>
      </c>
      <c r="AS31" s="36" t="s">
        <v>338</v>
      </c>
      <c r="AT31" s="36" t="s">
        <v>338</v>
      </c>
      <c r="AU31" s="36" t="s">
        <v>338</v>
      </c>
      <c r="AV31" s="36" t="s">
        <v>338</v>
      </c>
      <c r="AW31" s="36" t="s">
        <v>338</v>
      </c>
      <c r="AX31" s="36" t="s">
        <v>338</v>
      </c>
      <c r="AY31" s="36" t="s">
        <v>338</v>
      </c>
      <c r="AZ31" s="36" t="s">
        <v>338</v>
      </c>
      <c r="BA31" s="36" t="s">
        <v>338</v>
      </c>
      <c r="BB31" s="36" t="s">
        <v>338</v>
      </c>
      <c r="BC31" s="36" t="s">
        <v>338</v>
      </c>
      <c r="BD31" s="36" t="s">
        <v>338</v>
      </c>
      <c r="BE31" s="36" t="s">
        <v>338</v>
      </c>
      <c r="BF31" s="36" t="s">
        <v>338</v>
      </c>
      <c r="BG31" s="36" t="s">
        <v>338</v>
      </c>
      <c r="BH31" s="36" t="s">
        <v>338</v>
      </c>
      <c r="BI31" s="36" t="s">
        <v>338</v>
      </c>
      <c r="BJ31" s="36" t="s">
        <v>338</v>
      </c>
      <c r="BK31" s="36" t="s">
        <v>338</v>
      </c>
      <c r="BL31" s="36" t="s">
        <v>338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338</v>
      </c>
      <c r="E32" s="36" t="s">
        <v>338</v>
      </c>
      <c r="F32" s="36" t="s">
        <v>338</v>
      </c>
      <c r="G32" s="36" t="s">
        <v>338</v>
      </c>
      <c r="H32" s="36" t="s">
        <v>338</v>
      </c>
      <c r="I32" s="36" t="s">
        <v>338</v>
      </c>
      <c r="J32" s="36" t="s">
        <v>338</v>
      </c>
      <c r="K32" s="36" t="s">
        <v>338</v>
      </c>
      <c r="L32" s="36" t="s">
        <v>338</v>
      </c>
      <c r="M32" s="36" t="s">
        <v>338</v>
      </c>
      <c r="N32" s="36" t="s">
        <v>338</v>
      </c>
      <c r="O32" s="36" t="s">
        <v>338</v>
      </c>
      <c r="P32" s="36" t="s">
        <v>338</v>
      </c>
      <c r="Q32" s="36" t="s">
        <v>338</v>
      </c>
      <c r="R32" s="36" t="s">
        <v>338</v>
      </c>
      <c r="S32" s="36" t="s">
        <v>338</v>
      </c>
      <c r="T32" s="36" t="s">
        <v>338</v>
      </c>
      <c r="U32" s="36" t="s">
        <v>338</v>
      </c>
      <c r="V32" s="36" t="s">
        <v>338</v>
      </c>
      <c r="W32" s="36" t="s">
        <v>338</v>
      </c>
      <c r="X32" s="36" t="s">
        <v>338</v>
      </c>
      <c r="Y32" s="36" t="s">
        <v>338</v>
      </c>
      <c r="Z32" s="36" t="s">
        <v>338</v>
      </c>
      <c r="AA32" s="36" t="s">
        <v>338</v>
      </c>
      <c r="AB32" s="36" t="s">
        <v>338</v>
      </c>
      <c r="AC32" s="36" t="s">
        <v>338</v>
      </c>
      <c r="AD32" s="36" t="s">
        <v>338</v>
      </c>
      <c r="AE32" s="36" t="s">
        <v>338</v>
      </c>
      <c r="AF32" s="36" t="s">
        <v>338</v>
      </c>
      <c r="AG32" s="36" t="s">
        <v>338</v>
      </c>
      <c r="AH32" s="36" t="s">
        <v>338</v>
      </c>
      <c r="AI32" s="36" t="s">
        <v>338</v>
      </c>
      <c r="AJ32" s="36" t="s">
        <v>338</v>
      </c>
      <c r="AK32" s="36" t="s">
        <v>338</v>
      </c>
      <c r="AL32" s="36" t="s">
        <v>338</v>
      </c>
      <c r="AM32" s="36" t="s">
        <v>338</v>
      </c>
      <c r="AN32" s="36" t="s">
        <v>338</v>
      </c>
      <c r="AO32" s="36" t="s">
        <v>338</v>
      </c>
      <c r="AP32" s="36" t="s">
        <v>338</v>
      </c>
      <c r="AQ32" s="36" t="s">
        <v>338</v>
      </c>
      <c r="AR32" s="36" t="s">
        <v>338</v>
      </c>
      <c r="AS32" s="36" t="s">
        <v>338</v>
      </c>
      <c r="AT32" s="36" t="s">
        <v>338</v>
      </c>
      <c r="AU32" s="36" t="s">
        <v>338</v>
      </c>
      <c r="AV32" s="36" t="s">
        <v>338</v>
      </c>
      <c r="AW32" s="36" t="s">
        <v>338</v>
      </c>
      <c r="AX32" s="36" t="s">
        <v>338</v>
      </c>
      <c r="AY32" s="36" t="s">
        <v>338</v>
      </c>
      <c r="AZ32" s="36" t="s">
        <v>338</v>
      </c>
      <c r="BA32" s="36" t="s">
        <v>338</v>
      </c>
      <c r="BB32" s="36" t="s">
        <v>338</v>
      </c>
      <c r="BC32" s="36" t="s">
        <v>338</v>
      </c>
      <c r="BD32" s="36" t="s">
        <v>338</v>
      </c>
      <c r="BE32" s="36" t="s">
        <v>338</v>
      </c>
      <c r="BF32" s="36" t="s">
        <v>338</v>
      </c>
      <c r="BG32" s="36" t="s">
        <v>338</v>
      </c>
      <c r="BH32" s="36" t="s">
        <v>338</v>
      </c>
      <c r="BI32" s="36" t="s">
        <v>338</v>
      </c>
      <c r="BJ32" s="36" t="s">
        <v>338</v>
      </c>
      <c r="BK32" s="36" t="s">
        <v>338</v>
      </c>
      <c r="BL32" s="36" t="s">
        <v>338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338</v>
      </c>
      <c r="E33" s="36" t="s">
        <v>338</v>
      </c>
      <c r="F33" s="36" t="s">
        <v>338</v>
      </c>
      <c r="G33" s="36" t="s">
        <v>338</v>
      </c>
      <c r="H33" s="36" t="s">
        <v>338</v>
      </c>
      <c r="I33" s="36" t="s">
        <v>338</v>
      </c>
      <c r="J33" s="36" t="s">
        <v>338</v>
      </c>
      <c r="K33" s="36" t="s">
        <v>338</v>
      </c>
      <c r="L33" s="36" t="s">
        <v>338</v>
      </c>
      <c r="M33" s="36" t="s">
        <v>338</v>
      </c>
      <c r="N33" s="36" t="s">
        <v>338</v>
      </c>
      <c r="O33" s="36" t="s">
        <v>338</v>
      </c>
      <c r="P33" s="36" t="s">
        <v>338</v>
      </c>
      <c r="Q33" s="36" t="s">
        <v>338</v>
      </c>
      <c r="R33" s="36" t="s">
        <v>338</v>
      </c>
      <c r="S33" s="36" t="s">
        <v>338</v>
      </c>
      <c r="T33" s="36" t="s">
        <v>338</v>
      </c>
      <c r="U33" s="36" t="s">
        <v>338</v>
      </c>
      <c r="V33" s="36" t="s">
        <v>338</v>
      </c>
      <c r="W33" s="36" t="s">
        <v>338</v>
      </c>
      <c r="X33" s="36" t="s">
        <v>338</v>
      </c>
      <c r="Y33" s="36" t="s">
        <v>338</v>
      </c>
      <c r="Z33" s="36" t="s">
        <v>338</v>
      </c>
      <c r="AA33" s="36" t="s">
        <v>338</v>
      </c>
      <c r="AB33" s="36" t="s">
        <v>338</v>
      </c>
      <c r="AC33" s="36" t="s">
        <v>338</v>
      </c>
      <c r="AD33" s="36" t="s">
        <v>338</v>
      </c>
      <c r="AE33" s="36" t="s">
        <v>338</v>
      </c>
      <c r="AF33" s="36" t="s">
        <v>338</v>
      </c>
      <c r="AG33" s="36" t="s">
        <v>338</v>
      </c>
      <c r="AH33" s="36" t="s">
        <v>338</v>
      </c>
      <c r="AI33" s="36" t="s">
        <v>338</v>
      </c>
      <c r="AJ33" s="36" t="s">
        <v>338</v>
      </c>
      <c r="AK33" s="36" t="s">
        <v>338</v>
      </c>
      <c r="AL33" s="36" t="s">
        <v>338</v>
      </c>
      <c r="AM33" s="36" t="s">
        <v>338</v>
      </c>
      <c r="AN33" s="36" t="s">
        <v>338</v>
      </c>
      <c r="AO33" s="36" t="s">
        <v>338</v>
      </c>
      <c r="AP33" s="36" t="s">
        <v>338</v>
      </c>
      <c r="AQ33" s="36" t="s">
        <v>338</v>
      </c>
      <c r="AR33" s="36" t="s">
        <v>338</v>
      </c>
      <c r="AS33" s="36" t="s">
        <v>338</v>
      </c>
      <c r="AT33" s="36" t="s">
        <v>338</v>
      </c>
      <c r="AU33" s="36" t="s">
        <v>338</v>
      </c>
      <c r="AV33" s="36" t="s">
        <v>338</v>
      </c>
      <c r="AW33" s="36" t="s">
        <v>338</v>
      </c>
      <c r="AX33" s="36" t="s">
        <v>338</v>
      </c>
      <c r="AY33" s="36" t="s">
        <v>338</v>
      </c>
      <c r="AZ33" s="36" t="s">
        <v>338</v>
      </c>
      <c r="BA33" s="36" t="s">
        <v>338</v>
      </c>
      <c r="BB33" s="36" t="s">
        <v>338</v>
      </c>
      <c r="BC33" s="36" t="s">
        <v>338</v>
      </c>
      <c r="BD33" s="36" t="s">
        <v>338</v>
      </c>
      <c r="BE33" s="36" t="s">
        <v>338</v>
      </c>
      <c r="BF33" s="36" t="s">
        <v>338</v>
      </c>
      <c r="BG33" s="36" t="s">
        <v>338</v>
      </c>
      <c r="BH33" s="36" t="s">
        <v>338</v>
      </c>
      <c r="BI33" s="36" t="s">
        <v>338</v>
      </c>
      <c r="BJ33" s="36" t="s">
        <v>338</v>
      </c>
      <c r="BK33" s="36" t="s">
        <v>338</v>
      </c>
      <c r="BL33" s="36" t="s">
        <v>338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338</v>
      </c>
      <c r="E34" s="36" t="s">
        <v>338</v>
      </c>
      <c r="F34" s="36" t="s">
        <v>338</v>
      </c>
      <c r="G34" s="36" t="s">
        <v>338</v>
      </c>
      <c r="H34" s="36" t="s">
        <v>338</v>
      </c>
      <c r="I34" s="36" t="s">
        <v>338</v>
      </c>
      <c r="J34" s="36" t="s">
        <v>338</v>
      </c>
      <c r="K34" s="36" t="s">
        <v>338</v>
      </c>
      <c r="L34" s="36" t="s">
        <v>338</v>
      </c>
      <c r="M34" s="36" t="s">
        <v>338</v>
      </c>
      <c r="N34" s="36" t="s">
        <v>338</v>
      </c>
      <c r="O34" s="36" t="s">
        <v>338</v>
      </c>
      <c r="P34" s="36" t="s">
        <v>338</v>
      </c>
      <c r="Q34" s="36" t="s">
        <v>338</v>
      </c>
      <c r="R34" s="36" t="s">
        <v>338</v>
      </c>
      <c r="S34" s="36" t="s">
        <v>338</v>
      </c>
      <c r="T34" s="36" t="s">
        <v>338</v>
      </c>
      <c r="U34" s="36" t="s">
        <v>338</v>
      </c>
      <c r="V34" s="36" t="s">
        <v>338</v>
      </c>
      <c r="W34" s="36" t="s">
        <v>338</v>
      </c>
      <c r="X34" s="36" t="s">
        <v>338</v>
      </c>
      <c r="Y34" s="36" t="s">
        <v>338</v>
      </c>
      <c r="Z34" s="36" t="s">
        <v>338</v>
      </c>
      <c r="AA34" s="36" t="s">
        <v>338</v>
      </c>
      <c r="AB34" s="36" t="s">
        <v>338</v>
      </c>
      <c r="AC34" s="36" t="s">
        <v>338</v>
      </c>
      <c r="AD34" s="36" t="s">
        <v>338</v>
      </c>
      <c r="AE34" s="36" t="s">
        <v>338</v>
      </c>
      <c r="AF34" s="36" t="s">
        <v>338</v>
      </c>
      <c r="AG34" s="36" t="s">
        <v>338</v>
      </c>
      <c r="AH34" s="36" t="s">
        <v>338</v>
      </c>
      <c r="AI34" s="36" t="s">
        <v>338</v>
      </c>
      <c r="AJ34" s="36" t="s">
        <v>338</v>
      </c>
      <c r="AK34" s="36" t="s">
        <v>338</v>
      </c>
      <c r="AL34" s="36" t="s">
        <v>338</v>
      </c>
      <c r="AM34" s="36" t="s">
        <v>338</v>
      </c>
      <c r="AN34" s="36" t="s">
        <v>338</v>
      </c>
      <c r="AO34" s="36" t="s">
        <v>338</v>
      </c>
      <c r="AP34" s="36" t="s">
        <v>338</v>
      </c>
      <c r="AQ34" s="36" t="s">
        <v>338</v>
      </c>
      <c r="AR34" s="36" t="s">
        <v>338</v>
      </c>
      <c r="AS34" s="36" t="s">
        <v>338</v>
      </c>
      <c r="AT34" s="36" t="s">
        <v>338</v>
      </c>
      <c r="AU34" s="36" t="s">
        <v>338</v>
      </c>
      <c r="AV34" s="36" t="s">
        <v>338</v>
      </c>
      <c r="AW34" s="36" t="s">
        <v>338</v>
      </c>
      <c r="AX34" s="36" t="s">
        <v>338</v>
      </c>
      <c r="AY34" s="36" t="s">
        <v>338</v>
      </c>
      <c r="AZ34" s="36" t="s">
        <v>338</v>
      </c>
      <c r="BA34" s="36" t="s">
        <v>338</v>
      </c>
      <c r="BB34" s="36" t="s">
        <v>338</v>
      </c>
      <c r="BC34" s="36" t="s">
        <v>338</v>
      </c>
      <c r="BD34" s="36" t="s">
        <v>338</v>
      </c>
      <c r="BE34" s="36" t="s">
        <v>338</v>
      </c>
      <c r="BF34" s="36" t="s">
        <v>338</v>
      </c>
      <c r="BG34" s="36" t="s">
        <v>338</v>
      </c>
      <c r="BH34" s="36" t="s">
        <v>338</v>
      </c>
      <c r="BI34" s="36" t="s">
        <v>338</v>
      </c>
      <c r="BJ34" s="36" t="s">
        <v>338</v>
      </c>
      <c r="BK34" s="36" t="s">
        <v>338</v>
      </c>
      <c r="BL34" s="36" t="s">
        <v>338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338</v>
      </c>
      <c r="E35" s="36" t="s">
        <v>338</v>
      </c>
      <c r="F35" s="36" t="s">
        <v>338</v>
      </c>
      <c r="G35" s="36" t="s">
        <v>338</v>
      </c>
      <c r="H35" s="36" t="s">
        <v>338</v>
      </c>
      <c r="I35" s="36" t="s">
        <v>338</v>
      </c>
      <c r="J35" s="36" t="s">
        <v>338</v>
      </c>
      <c r="K35" s="36" t="s">
        <v>338</v>
      </c>
      <c r="L35" s="36" t="s">
        <v>338</v>
      </c>
      <c r="M35" s="36" t="s">
        <v>338</v>
      </c>
      <c r="N35" s="36" t="s">
        <v>338</v>
      </c>
      <c r="O35" s="36" t="s">
        <v>338</v>
      </c>
      <c r="P35" s="36" t="s">
        <v>338</v>
      </c>
      <c r="Q35" s="36" t="s">
        <v>338</v>
      </c>
      <c r="R35" s="36" t="s">
        <v>338</v>
      </c>
      <c r="S35" s="36" t="s">
        <v>338</v>
      </c>
      <c r="T35" s="36" t="s">
        <v>338</v>
      </c>
      <c r="U35" s="36" t="s">
        <v>338</v>
      </c>
      <c r="V35" s="36" t="s">
        <v>338</v>
      </c>
      <c r="W35" s="36" t="s">
        <v>338</v>
      </c>
      <c r="X35" s="36" t="s">
        <v>338</v>
      </c>
      <c r="Y35" s="36" t="s">
        <v>338</v>
      </c>
      <c r="Z35" s="36" t="s">
        <v>338</v>
      </c>
      <c r="AA35" s="36" t="s">
        <v>338</v>
      </c>
      <c r="AB35" s="36" t="s">
        <v>338</v>
      </c>
      <c r="AC35" s="36" t="s">
        <v>338</v>
      </c>
      <c r="AD35" s="36" t="s">
        <v>338</v>
      </c>
      <c r="AE35" s="36" t="s">
        <v>338</v>
      </c>
      <c r="AF35" s="36" t="s">
        <v>338</v>
      </c>
      <c r="AG35" s="36" t="s">
        <v>338</v>
      </c>
      <c r="AH35" s="36" t="s">
        <v>338</v>
      </c>
      <c r="AI35" s="36" t="s">
        <v>338</v>
      </c>
      <c r="AJ35" s="36" t="s">
        <v>338</v>
      </c>
      <c r="AK35" s="36" t="s">
        <v>338</v>
      </c>
      <c r="AL35" s="36" t="s">
        <v>338</v>
      </c>
      <c r="AM35" s="36" t="s">
        <v>338</v>
      </c>
      <c r="AN35" s="36" t="s">
        <v>338</v>
      </c>
      <c r="AO35" s="36" t="s">
        <v>338</v>
      </c>
      <c r="AP35" s="36" t="s">
        <v>338</v>
      </c>
      <c r="AQ35" s="36" t="s">
        <v>338</v>
      </c>
      <c r="AR35" s="36" t="s">
        <v>338</v>
      </c>
      <c r="AS35" s="36" t="s">
        <v>338</v>
      </c>
      <c r="AT35" s="36" t="s">
        <v>338</v>
      </c>
      <c r="AU35" s="36" t="s">
        <v>338</v>
      </c>
      <c r="AV35" s="36" t="s">
        <v>338</v>
      </c>
      <c r="AW35" s="36" t="s">
        <v>338</v>
      </c>
      <c r="AX35" s="36" t="s">
        <v>338</v>
      </c>
      <c r="AY35" s="36" t="s">
        <v>338</v>
      </c>
      <c r="AZ35" s="36" t="s">
        <v>338</v>
      </c>
      <c r="BA35" s="36" t="s">
        <v>338</v>
      </c>
      <c r="BB35" s="36" t="s">
        <v>338</v>
      </c>
      <c r="BC35" s="36" t="s">
        <v>338</v>
      </c>
      <c r="BD35" s="36" t="s">
        <v>338</v>
      </c>
      <c r="BE35" s="36" t="s">
        <v>338</v>
      </c>
      <c r="BF35" s="36" t="s">
        <v>338</v>
      </c>
      <c r="BG35" s="36" t="s">
        <v>338</v>
      </c>
      <c r="BH35" s="36" t="s">
        <v>338</v>
      </c>
      <c r="BI35" s="36" t="s">
        <v>338</v>
      </c>
      <c r="BJ35" s="36" t="s">
        <v>338</v>
      </c>
      <c r="BK35" s="36" t="s">
        <v>338</v>
      </c>
      <c r="BL35" s="36" t="s">
        <v>338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338</v>
      </c>
      <c r="E36" s="36" t="s">
        <v>338</v>
      </c>
      <c r="F36" s="36" t="s">
        <v>338</v>
      </c>
      <c r="G36" s="36" t="s">
        <v>338</v>
      </c>
      <c r="H36" s="36" t="s">
        <v>338</v>
      </c>
      <c r="I36" s="36" t="s">
        <v>338</v>
      </c>
      <c r="J36" s="36" t="s">
        <v>338</v>
      </c>
      <c r="K36" s="36" t="s">
        <v>338</v>
      </c>
      <c r="L36" s="36" t="s">
        <v>338</v>
      </c>
      <c r="M36" s="36" t="s">
        <v>338</v>
      </c>
      <c r="N36" s="36" t="s">
        <v>338</v>
      </c>
      <c r="O36" s="36" t="s">
        <v>338</v>
      </c>
      <c r="P36" s="36" t="s">
        <v>338</v>
      </c>
      <c r="Q36" s="36" t="s">
        <v>338</v>
      </c>
      <c r="R36" s="36" t="s">
        <v>338</v>
      </c>
      <c r="S36" s="36" t="s">
        <v>338</v>
      </c>
      <c r="T36" s="36" t="s">
        <v>338</v>
      </c>
      <c r="U36" s="36" t="s">
        <v>338</v>
      </c>
      <c r="V36" s="36" t="s">
        <v>338</v>
      </c>
      <c r="W36" s="36" t="s">
        <v>338</v>
      </c>
      <c r="X36" s="36" t="s">
        <v>338</v>
      </c>
      <c r="Y36" s="36" t="s">
        <v>338</v>
      </c>
      <c r="Z36" s="36" t="s">
        <v>338</v>
      </c>
      <c r="AA36" s="36" t="s">
        <v>338</v>
      </c>
      <c r="AB36" s="36" t="s">
        <v>338</v>
      </c>
      <c r="AC36" s="36" t="s">
        <v>338</v>
      </c>
      <c r="AD36" s="36" t="s">
        <v>338</v>
      </c>
      <c r="AE36" s="36" t="s">
        <v>338</v>
      </c>
      <c r="AF36" s="36" t="s">
        <v>338</v>
      </c>
      <c r="AG36" s="36" t="s">
        <v>338</v>
      </c>
      <c r="AH36" s="36" t="s">
        <v>338</v>
      </c>
      <c r="AI36" s="36" t="s">
        <v>338</v>
      </c>
      <c r="AJ36" s="36" t="s">
        <v>338</v>
      </c>
      <c r="AK36" s="36" t="s">
        <v>338</v>
      </c>
      <c r="AL36" s="36" t="s">
        <v>338</v>
      </c>
      <c r="AM36" s="36" t="s">
        <v>338</v>
      </c>
      <c r="AN36" s="36" t="s">
        <v>338</v>
      </c>
      <c r="AO36" s="36" t="s">
        <v>338</v>
      </c>
      <c r="AP36" s="36" t="s">
        <v>338</v>
      </c>
      <c r="AQ36" s="36" t="s">
        <v>338</v>
      </c>
      <c r="AR36" s="36" t="s">
        <v>338</v>
      </c>
      <c r="AS36" s="36" t="s">
        <v>338</v>
      </c>
      <c r="AT36" s="36" t="s">
        <v>338</v>
      </c>
      <c r="AU36" s="36" t="s">
        <v>338</v>
      </c>
      <c r="AV36" s="36" t="s">
        <v>338</v>
      </c>
      <c r="AW36" s="36" t="s">
        <v>338</v>
      </c>
      <c r="AX36" s="36" t="s">
        <v>338</v>
      </c>
      <c r="AY36" s="36" t="s">
        <v>338</v>
      </c>
      <c r="AZ36" s="36" t="s">
        <v>338</v>
      </c>
      <c r="BA36" s="36" t="s">
        <v>338</v>
      </c>
      <c r="BB36" s="36" t="s">
        <v>338</v>
      </c>
      <c r="BC36" s="36" t="s">
        <v>338</v>
      </c>
      <c r="BD36" s="36" t="s">
        <v>338</v>
      </c>
      <c r="BE36" s="36" t="s">
        <v>338</v>
      </c>
      <c r="BF36" s="36" t="s">
        <v>338</v>
      </c>
      <c r="BG36" s="36" t="s">
        <v>338</v>
      </c>
      <c r="BH36" s="36" t="s">
        <v>338</v>
      </c>
      <c r="BI36" s="36" t="s">
        <v>338</v>
      </c>
      <c r="BJ36" s="36" t="s">
        <v>338</v>
      </c>
      <c r="BK36" s="36" t="s">
        <v>338</v>
      </c>
      <c r="BL36" s="36" t="s">
        <v>338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338</v>
      </c>
      <c r="E37" s="36" t="s">
        <v>338</v>
      </c>
      <c r="F37" s="36" t="s">
        <v>338</v>
      </c>
      <c r="G37" s="36" t="s">
        <v>338</v>
      </c>
      <c r="H37" s="36" t="s">
        <v>338</v>
      </c>
      <c r="I37" s="36" t="s">
        <v>338</v>
      </c>
      <c r="J37" s="36" t="s">
        <v>338</v>
      </c>
      <c r="K37" s="36" t="s">
        <v>338</v>
      </c>
      <c r="L37" s="36" t="s">
        <v>338</v>
      </c>
      <c r="M37" s="36" t="s">
        <v>338</v>
      </c>
      <c r="N37" s="36" t="s">
        <v>338</v>
      </c>
      <c r="O37" s="36" t="s">
        <v>338</v>
      </c>
      <c r="P37" s="36" t="s">
        <v>338</v>
      </c>
      <c r="Q37" s="36" t="s">
        <v>338</v>
      </c>
      <c r="R37" s="36" t="s">
        <v>338</v>
      </c>
      <c r="S37" s="36" t="s">
        <v>338</v>
      </c>
      <c r="T37" s="36" t="s">
        <v>338</v>
      </c>
      <c r="U37" s="36" t="s">
        <v>338</v>
      </c>
      <c r="V37" s="36" t="s">
        <v>338</v>
      </c>
      <c r="W37" s="36" t="s">
        <v>338</v>
      </c>
      <c r="X37" s="36" t="s">
        <v>338</v>
      </c>
      <c r="Y37" s="36" t="s">
        <v>338</v>
      </c>
      <c r="Z37" s="36" t="s">
        <v>338</v>
      </c>
      <c r="AA37" s="36" t="s">
        <v>338</v>
      </c>
      <c r="AB37" s="36" t="s">
        <v>338</v>
      </c>
      <c r="AC37" s="36" t="s">
        <v>338</v>
      </c>
      <c r="AD37" s="36" t="s">
        <v>338</v>
      </c>
      <c r="AE37" s="36" t="s">
        <v>338</v>
      </c>
      <c r="AF37" s="36" t="s">
        <v>338</v>
      </c>
      <c r="AG37" s="36" t="s">
        <v>338</v>
      </c>
      <c r="AH37" s="36" t="s">
        <v>338</v>
      </c>
      <c r="AI37" s="36" t="s">
        <v>338</v>
      </c>
      <c r="AJ37" s="36" t="s">
        <v>338</v>
      </c>
      <c r="AK37" s="36" t="s">
        <v>338</v>
      </c>
      <c r="AL37" s="36" t="s">
        <v>338</v>
      </c>
      <c r="AM37" s="36" t="s">
        <v>338</v>
      </c>
      <c r="AN37" s="36" t="s">
        <v>338</v>
      </c>
      <c r="AO37" s="36" t="s">
        <v>338</v>
      </c>
      <c r="AP37" s="36" t="s">
        <v>338</v>
      </c>
      <c r="AQ37" s="36" t="s">
        <v>338</v>
      </c>
      <c r="AR37" s="36" t="s">
        <v>338</v>
      </c>
      <c r="AS37" s="36" t="s">
        <v>338</v>
      </c>
      <c r="AT37" s="36" t="s">
        <v>338</v>
      </c>
      <c r="AU37" s="36" t="s">
        <v>338</v>
      </c>
      <c r="AV37" s="36" t="s">
        <v>338</v>
      </c>
      <c r="AW37" s="36" t="s">
        <v>338</v>
      </c>
      <c r="AX37" s="36" t="s">
        <v>338</v>
      </c>
      <c r="AY37" s="36" t="s">
        <v>338</v>
      </c>
      <c r="AZ37" s="36" t="s">
        <v>338</v>
      </c>
      <c r="BA37" s="36" t="s">
        <v>338</v>
      </c>
      <c r="BB37" s="36" t="s">
        <v>338</v>
      </c>
      <c r="BC37" s="36" t="s">
        <v>338</v>
      </c>
      <c r="BD37" s="36" t="s">
        <v>338</v>
      </c>
      <c r="BE37" s="36" t="s">
        <v>338</v>
      </c>
      <c r="BF37" s="36" t="s">
        <v>338</v>
      </c>
      <c r="BG37" s="36" t="s">
        <v>338</v>
      </c>
      <c r="BH37" s="36" t="s">
        <v>338</v>
      </c>
      <c r="BI37" s="36" t="s">
        <v>338</v>
      </c>
      <c r="BJ37" s="36" t="s">
        <v>338</v>
      </c>
      <c r="BK37" s="36" t="s">
        <v>338</v>
      </c>
      <c r="BL37" s="36" t="s">
        <v>338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338</v>
      </c>
      <c r="E38" s="36" t="s">
        <v>338</v>
      </c>
      <c r="F38" s="36" t="s">
        <v>338</v>
      </c>
      <c r="G38" s="36" t="s">
        <v>338</v>
      </c>
      <c r="H38" s="36" t="s">
        <v>338</v>
      </c>
      <c r="I38" s="36" t="s">
        <v>338</v>
      </c>
      <c r="J38" s="36" t="s">
        <v>338</v>
      </c>
      <c r="K38" s="36" t="s">
        <v>338</v>
      </c>
      <c r="L38" s="36" t="s">
        <v>338</v>
      </c>
      <c r="M38" s="36" t="s">
        <v>338</v>
      </c>
      <c r="N38" s="36" t="s">
        <v>338</v>
      </c>
      <c r="O38" s="36" t="s">
        <v>338</v>
      </c>
      <c r="P38" s="36" t="s">
        <v>338</v>
      </c>
      <c r="Q38" s="36" t="s">
        <v>338</v>
      </c>
      <c r="R38" s="36" t="s">
        <v>338</v>
      </c>
      <c r="S38" s="36" t="s">
        <v>338</v>
      </c>
      <c r="T38" s="36" t="s">
        <v>338</v>
      </c>
      <c r="U38" s="36" t="s">
        <v>338</v>
      </c>
      <c r="V38" s="36" t="s">
        <v>338</v>
      </c>
      <c r="W38" s="36" t="s">
        <v>338</v>
      </c>
      <c r="X38" s="36" t="s">
        <v>338</v>
      </c>
      <c r="Y38" s="36" t="s">
        <v>338</v>
      </c>
      <c r="Z38" s="36" t="s">
        <v>338</v>
      </c>
      <c r="AA38" s="36" t="s">
        <v>338</v>
      </c>
      <c r="AB38" s="36" t="s">
        <v>338</v>
      </c>
      <c r="AC38" s="36" t="s">
        <v>338</v>
      </c>
      <c r="AD38" s="36" t="s">
        <v>338</v>
      </c>
      <c r="AE38" s="36" t="s">
        <v>338</v>
      </c>
      <c r="AF38" s="36" t="s">
        <v>338</v>
      </c>
      <c r="AG38" s="36" t="s">
        <v>338</v>
      </c>
      <c r="AH38" s="36" t="s">
        <v>338</v>
      </c>
      <c r="AI38" s="36" t="s">
        <v>338</v>
      </c>
      <c r="AJ38" s="36" t="s">
        <v>338</v>
      </c>
      <c r="AK38" s="36" t="s">
        <v>338</v>
      </c>
      <c r="AL38" s="36" t="s">
        <v>338</v>
      </c>
      <c r="AM38" s="36" t="s">
        <v>338</v>
      </c>
      <c r="AN38" s="36" t="s">
        <v>338</v>
      </c>
      <c r="AO38" s="36" t="s">
        <v>338</v>
      </c>
      <c r="AP38" s="36" t="s">
        <v>338</v>
      </c>
      <c r="AQ38" s="36" t="s">
        <v>338</v>
      </c>
      <c r="AR38" s="36" t="s">
        <v>338</v>
      </c>
      <c r="AS38" s="36" t="s">
        <v>338</v>
      </c>
      <c r="AT38" s="36" t="s">
        <v>338</v>
      </c>
      <c r="AU38" s="36" t="s">
        <v>338</v>
      </c>
      <c r="AV38" s="36" t="s">
        <v>338</v>
      </c>
      <c r="AW38" s="36" t="s">
        <v>338</v>
      </c>
      <c r="AX38" s="36" t="s">
        <v>338</v>
      </c>
      <c r="AY38" s="36" t="s">
        <v>338</v>
      </c>
      <c r="AZ38" s="36" t="s">
        <v>338</v>
      </c>
      <c r="BA38" s="36" t="s">
        <v>338</v>
      </c>
      <c r="BB38" s="36" t="s">
        <v>338</v>
      </c>
      <c r="BC38" s="36" t="s">
        <v>338</v>
      </c>
      <c r="BD38" s="36" t="s">
        <v>338</v>
      </c>
      <c r="BE38" s="36" t="s">
        <v>338</v>
      </c>
      <c r="BF38" s="36" t="s">
        <v>338</v>
      </c>
      <c r="BG38" s="36" t="s">
        <v>338</v>
      </c>
      <c r="BH38" s="36" t="s">
        <v>338</v>
      </c>
      <c r="BI38" s="36" t="s">
        <v>338</v>
      </c>
      <c r="BJ38" s="36" t="s">
        <v>338</v>
      </c>
      <c r="BK38" s="36" t="s">
        <v>338</v>
      </c>
      <c r="BL38" s="36" t="s">
        <v>338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338</v>
      </c>
      <c r="E39" s="36" t="s">
        <v>338</v>
      </c>
      <c r="F39" s="36" t="s">
        <v>338</v>
      </c>
      <c r="G39" s="36" t="s">
        <v>338</v>
      </c>
      <c r="H39" s="36" t="s">
        <v>338</v>
      </c>
      <c r="I39" s="36" t="s">
        <v>338</v>
      </c>
      <c r="J39" s="36" t="s">
        <v>338</v>
      </c>
      <c r="K39" s="36" t="s">
        <v>338</v>
      </c>
      <c r="L39" s="36" t="s">
        <v>338</v>
      </c>
      <c r="M39" s="36" t="s">
        <v>338</v>
      </c>
      <c r="N39" s="36" t="s">
        <v>338</v>
      </c>
      <c r="O39" s="36" t="s">
        <v>338</v>
      </c>
      <c r="P39" s="36" t="s">
        <v>338</v>
      </c>
      <c r="Q39" s="36" t="s">
        <v>338</v>
      </c>
      <c r="R39" s="36" t="s">
        <v>338</v>
      </c>
      <c r="S39" s="36" t="s">
        <v>338</v>
      </c>
      <c r="T39" s="36" t="s">
        <v>338</v>
      </c>
      <c r="U39" s="36" t="s">
        <v>338</v>
      </c>
      <c r="V39" s="36" t="s">
        <v>338</v>
      </c>
      <c r="W39" s="36" t="s">
        <v>338</v>
      </c>
      <c r="X39" s="36" t="s">
        <v>338</v>
      </c>
      <c r="Y39" s="36" t="s">
        <v>338</v>
      </c>
      <c r="Z39" s="36" t="s">
        <v>338</v>
      </c>
      <c r="AA39" s="36" t="s">
        <v>338</v>
      </c>
      <c r="AB39" s="36" t="s">
        <v>338</v>
      </c>
      <c r="AC39" s="36" t="s">
        <v>338</v>
      </c>
      <c r="AD39" s="36" t="s">
        <v>338</v>
      </c>
      <c r="AE39" s="36" t="s">
        <v>338</v>
      </c>
      <c r="AF39" s="36" t="s">
        <v>338</v>
      </c>
      <c r="AG39" s="36" t="s">
        <v>338</v>
      </c>
      <c r="AH39" s="36" t="s">
        <v>338</v>
      </c>
      <c r="AI39" s="36" t="s">
        <v>338</v>
      </c>
      <c r="AJ39" s="36" t="s">
        <v>338</v>
      </c>
      <c r="AK39" s="36" t="s">
        <v>338</v>
      </c>
      <c r="AL39" s="36" t="s">
        <v>338</v>
      </c>
      <c r="AM39" s="36" t="s">
        <v>338</v>
      </c>
      <c r="AN39" s="36" t="s">
        <v>338</v>
      </c>
      <c r="AO39" s="36" t="s">
        <v>338</v>
      </c>
      <c r="AP39" s="36" t="s">
        <v>338</v>
      </c>
      <c r="AQ39" s="36" t="s">
        <v>338</v>
      </c>
      <c r="AR39" s="36" t="s">
        <v>338</v>
      </c>
      <c r="AS39" s="36" t="s">
        <v>338</v>
      </c>
      <c r="AT39" s="36" t="s">
        <v>338</v>
      </c>
      <c r="AU39" s="36" t="s">
        <v>338</v>
      </c>
      <c r="AV39" s="36" t="s">
        <v>338</v>
      </c>
      <c r="AW39" s="36" t="s">
        <v>338</v>
      </c>
      <c r="AX39" s="36" t="s">
        <v>338</v>
      </c>
      <c r="AY39" s="36" t="s">
        <v>338</v>
      </c>
      <c r="AZ39" s="36" t="s">
        <v>338</v>
      </c>
      <c r="BA39" s="36" t="s">
        <v>338</v>
      </c>
      <c r="BB39" s="36" t="s">
        <v>338</v>
      </c>
      <c r="BC39" s="36" t="s">
        <v>338</v>
      </c>
      <c r="BD39" s="36" t="s">
        <v>338</v>
      </c>
      <c r="BE39" s="36" t="s">
        <v>338</v>
      </c>
      <c r="BF39" s="36" t="s">
        <v>338</v>
      </c>
      <c r="BG39" s="36" t="s">
        <v>338</v>
      </c>
      <c r="BH39" s="36" t="s">
        <v>338</v>
      </c>
      <c r="BI39" s="36" t="s">
        <v>338</v>
      </c>
      <c r="BJ39" s="36" t="s">
        <v>338</v>
      </c>
      <c r="BK39" s="36" t="s">
        <v>338</v>
      </c>
      <c r="BL39" s="36" t="s">
        <v>338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338</v>
      </c>
      <c r="E40" s="36" t="s">
        <v>338</v>
      </c>
      <c r="F40" s="36" t="s">
        <v>338</v>
      </c>
      <c r="G40" s="36" t="s">
        <v>338</v>
      </c>
      <c r="H40" s="36" t="s">
        <v>338</v>
      </c>
      <c r="I40" s="36" t="s">
        <v>338</v>
      </c>
      <c r="J40" s="36" t="s">
        <v>338</v>
      </c>
      <c r="K40" s="36" t="s">
        <v>338</v>
      </c>
      <c r="L40" s="36" t="s">
        <v>338</v>
      </c>
      <c r="M40" s="36" t="s">
        <v>338</v>
      </c>
      <c r="N40" s="36" t="s">
        <v>338</v>
      </c>
      <c r="O40" s="36" t="s">
        <v>338</v>
      </c>
      <c r="P40" s="36" t="s">
        <v>338</v>
      </c>
      <c r="Q40" s="36" t="s">
        <v>338</v>
      </c>
      <c r="R40" s="36" t="s">
        <v>338</v>
      </c>
      <c r="S40" s="36" t="s">
        <v>338</v>
      </c>
      <c r="T40" s="36" t="s">
        <v>338</v>
      </c>
      <c r="U40" s="36" t="s">
        <v>338</v>
      </c>
      <c r="V40" s="36" t="s">
        <v>338</v>
      </c>
      <c r="W40" s="36" t="s">
        <v>338</v>
      </c>
      <c r="X40" s="36" t="s">
        <v>338</v>
      </c>
      <c r="Y40" s="36" t="s">
        <v>338</v>
      </c>
      <c r="Z40" s="36" t="s">
        <v>338</v>
      </c>
      <c r="AA40" s="36" t="s">
        <v>338</v>
      </c>
      <c r="AB40" s="36" t="s">
        <v>338</v>
      </c>
      <c r="AC40" s="36" t="s">
        <v>338</v>
      </c>
      <c r="AD40" s="36" t="s">
        <v>338</v>
      </c>
      <c r="AE40" s="36" t="s">
        <v>338</v>
      </c>
      <c r="AF40" s="36" t="s">
        <v>338</v>
      </c>
      <c r="AG40" s="36" t="s">
        <v>338</v>
      </c>
      <c r="AH40" s="36" t="s">
        <v>338</v>
      </c>
      <c r="AI40" s="36" t="s">
        <v>338</v>
      </c>
      <c r="AJ40" s="36" t="s">
        <v>338</v>
      </c>
      <c r="AK40" s="36" t="s">
        <v>338</v>
      </c>
      <c r="AL40" s="36" t="s">
        <v>338</v>
      </c>
      <c r="AM40" s="36" t="s">
        <v>338</v>
      </c>
      <c r="AN40" s="36" t="s">
        <v>338</v>
      </c>
      <c r="AO40" s="36" t="s">
        <v>338</v>
      </c>
      <c r="AP40" s="36" t="s">
        <v>338</v>
      </c>
      <c r="AQ40" s="36" t="s">
        <v>338</v>
      </c>
      <c r="AR40" s="36" t="s">
        <v>338</v>
      </c>
      <c r="AS40" s="36" t="s">
        <v>338</v>
      </c>
      <c r="AT40" s="36" t="s">
        <v>338</v>
      </c>
      <c r="AU40" s="36" t="s">
        <v>338</v>
      </c>
      <c r="AV40" s="36" t="s">
        <v>338</v>
      </c>
      <c r="AW40" s="36" t="s">
        <v>338</v>
      </c>
      <c r="AX40" s="36" t="s">
        <v>338</v>
      </c>
      <c r="AY40" s="36" t="s">
        <v>338</v>
      </c>
      <c r="AZ40" s="36" t="s">
        <v>338</v>
      </c>
      <c r="BA40" s="36" t="s">
        <v>338</v>
      </c>
      <c r="BB40" s="36" t="s">
        <v>338</v>
      </c>
      <c r="BC40" s="36" t="s">
        <v>338</v>
      </c>
      <c r="BD40" s="36" t="s">
        <v>338</v>
      </c>
      <c r="BE40" s="36" t="s">
        <v>338</v>
      </c>
      <c r="BF40" s="36" t="s">
        <v>338</v>
      </c>
      <c r="BG40" s="36" t="s">
        <v>338</v>
      </c>
      <c r="BH40" s="36" t="s">
        <v>338</v>
      </c>
      <c r="BI40" s="36" t="s">
        <v>338</v>
      </c>
      <c r="BJ40" s="36" t="s">
        <v>338</v>
      </c>
      <c r="BK40" s="36" t="s">
        <v>338</v>
      </c>
      <c r="BL40" s="36" t="s">
        <v>338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338</v>
      </c>
      <c r="E41" s="36" t="s">
        <v>338</v>
      </c>
      <c r="F41" s="36" t="s">
        <v>338</v>
      </c>
      <c r="G41" s="36" t="s">
        <v>338</v>
      </c>
      <c r="H41" s="36" t="s">
        <v>338</v>
      </c>
      <c r="I41" s="36" t="s">
        <v>338</v>
      </c>
      <c r="J41" s="36" t="s">
        <v>338</v>
      </c>
      <c r="K41" s="36" t="s">
        <v>338</v>
      </c>
      <c r="L41" s="36" t="s">
        <v>338</v>
      </c>
      <c r="M41" s="36" t="s">
        <v>338</v>
      </c>
      <c r="N41" s="36" t="s">
        <v>338</v>
      </c>
      <c r="O41" s="36" t="s">
        <v>338</v>
      </c>
      <c r="P41" s="36" t="s">
        <v>338</v>
      </c>
      <c r="Q41" s="36" t="s">
        <v>338</v>
      </c>
      <c r="R41" s="36" t="s">
        <v>338</v>
      </c>
      <c r="S41" s="36" t="s">
        <v>338</v>
      </c>
      <c r="T41" s="36" t="s">
        <v>338</v>
      </c>
      <c r="U41" s="36" t="s">
        <v>338</v>
      </c>
      <c r="V41" s="36" t="s">
        <v>338</v>
      </c>
      <c r="W41" s="36" t="s">
        <v>338</v>
      </c>
      <c r="X41" s="36" t="s">
        <v>338</v>
      </c>
      <c r="Y41" s="36" t="s">
        <v>338</v>
      </c>
      <c r="Z41" s="36" t="s">
        <v>338</v>
      </c>
      <c r="AA41" s="36" t="s">
        <v>338</v>
      </c>
      <c r="AB41" s="36" t="s">
        <v>338</v>
      </c>
      <c r="AC41" s="36" t="s">
        <v>338</v>
      </c>
      <c r="AD41" s="36" t="s">
        <v>338</v>
      </c>
      <c r="AE41" s="36" t="s">
        <v>338</v>
      </c>
      <c r="AF41" s="36" t="s">
        <v>338</v>
      </c>
      <c r="AG41" s="36" t="s">
        <v>338</v>
      </c>
      <c r="AH41" s="36" t="s">
        <v>338</v>
      </c>
      <c r="AI41" s="36" t="s">
        <v>338</v>
      </c>
      <c r="AJ41" s="36" t="s">
        <v>338</v>
      </c>
      <c r="AK41" s="36" t="s">
        <v>338</v>
      </c>
      <c r="AL41" s="36" t="s">
        <v>338</v>
      </c>
      <c r="AM41" s="36" t="s">
        <v>338</v>
      </c>
      <c r="AN41" s="36" t="s">
        <v>338</v>
      </c>
      <c r="AO41" s="36" t="s">
        <v>338</v>
      </c>
      <c r="AP41" s="36" t="s">
        <v>338</v>
      </c>
      <c r="AQ41" s="36" t="s">
        <v>338</v>
      </c>
      <c r="AR41" s="36" t="s">
        <v>338</v>
      </c>
      <c r="AS41" s="36" t="s">
        <v>338</v>
      </c>
      <c r="AT41" s="36" t="s">
        <v>338</v>
      </c>
      <c r="AU41" s="36" t="s">
        <v>338</v>
      </c>
      <c r="AV41" s="36" t="s">
        <v>338</v>
      </c>
      <c r="AW41" s="36" t="s">
        <v>338</v>
      </c>
      <c r="AX41" s="36" t="s">
        <v>338</v>
      </c>
      <c r="AY41" s="36" t="s">
        <v>338</v>
      </c>
      <c r="AZ41" s="36" t="s">
        <v>338</v>
      </c>
      <c r="BA41" s="36" t="s">
        <v>338</v>
      </c>
      <c r="BB41" s="36" t="s">
        <v>338</v>
      </c>
      <c r="BC41" s="36" t="s">
        <v>338</v>
      </c>
      <c r="BD41" s="36" t="s">
        <v>338</v>
      </c>
      <c r="BE41" s="36" t="s">
        <v>338</v>
      </c>
      <c r="BF41" s="36" t="s">
        <v>338</v>
      </c>
      <c r="BG41" s="36" t="s">
        <v>338</v>
      </c>
      <c r="BH41" s="36" t="s">
        <v>338</v>
      </c>
      <c r="BI41" s="36" t="s">
        <v>338</v>
      </c>
      <c r="BJ41" s="36" t="s">
        <v>338</v>
      </c>
      <c r="BK41" s="36" t="s">
        <v>338</v>
      </c>
      <c r="BL41" s="36" t="s">
        <v>338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338</v>
      </c>
      <c r="E42" s="36" t="s">
        <v>338</v>
      </c>
      <c r="F42" s="36" t="s">
        <v>338</v>
      </c>
      <c r="G42" s="36" t="s">
        <v>338</v>
      </c>
      <c r="H42" s="36" t="s">
        <v>338</v>
      </c>
      <c r="I42" s="36" t="s">
        <v>338</v>
      </c>
      <c r="J42" s="36" t="s">
        <v>338</v>
      </c>
      <c r="K42" s="36" t="s">
        <v>338</v>
      </c>
      <c r="L42" s="36" t="s">
        <v>338</v>
      </c>
      <c r="M42" s="36" t="s">
        <v>338</v>
      </c>
      <c r="N42" s="36" t="s">
        <v>338</v>
      </c>
      <c r="O42" s="36" t="s">
        <v>338</v>
      </c>
      <c r="P42" s="36" t="s">
        <v>338</v>
      </c>
      <c r="Q42" s="36" t="s">
        <v>338</v>
      </c>
      <c r="R42" s="36" t="s">
        <v>338</v>
      </c>
      <c r="S42" s="36" t="s">
        <v>338</v>
      </c>
      <c r="T42" s="36" t="s">
        <v>338</v>
      </c>
      <c r="U42" s="36" t="s">
        <v>338</v>
      </c>
      <c r="V42" s="36" t="s">
        <v>338</v>
      </c>
      <c r="W42" s="36" t="s">
        <v>338</v>
      </c>
      <c r="X42" s="36" t="s">
        <v>338</v>
      </c>
      <c r="Y42" s="36" t="s">
        <v>338</v>
      </c>
      <c r="Z42" s="36" t="s">
        <v>338</v>
      </c>
      <c r="AA42" s="36" t="s">
        <v>338</v>
      </c>
      <c r="AB42" s="36" t="s">
        <v>338</v>
      </c>
      <c r="AC42" s="36" t="s">
        <v>338</v>
      </c>
      <c r="AD42" s="36" t="s">
        <v>338</v>
      </c>
      <c r="AE42" s="36" t="s">
        <v>338</v>
      </c>
      <c r="AF42" s="36" t="s">
        <v>338</v>
      </c>
      <c r="AG42" s="36" t="s">
        <v>338</v>
      </c>
      <c r="AH42" s="36" t="s">
        <v>338</v>
      </c>
      <c r="AI42" s="36" t="s">
        <v>338</v>
      </c>
      <c r="AJ42" s="36" t="s">
        <v>338</v>
      </c>
      <c r="AK42" s="36" t="s">
        <v>338</v>
      </c>
      <c r="AL42" s="36" t="s">
        <v>338</v>
      </c>
      <c r="AM42" s="36" t="s">
        <v>338</v>
      </c>
      <c r="AN42" s="36" t="s">
        <v>338</v>
      </c>
      <c r="AO42" s="36" t="s">
        <v>338</v>
      </c>
      <c r="AP42" s="36" t="s">
        <v>338</v>
      </c>
      <c r="AQ42" s="36" t="s">
        <v>338</v>
      </c>
      <c r="AR42" s="36" t="s">
        <v>338</v>
      </c>
      <c r="AS42" s="36" t="s">
        <v>338</v>
      </c>
      <c r="AT42" s="36" t="s">
        <v>338</v>
      </c>
      <c r="AU42" s="36" t="s">
        <v>338</v>
      </c>
      <c r="AV42" s="36" t="s">
        <v>338</v>
      </c>
      <c r="AW42" s="36" t="s">
        <v>338</v>
      </c>
      <c r="AX42" s="36" t="s">
        <v>338</v>
      </c>
      <c r="AY42" s="36" t="s">
        <v>338</v>
      </c>
      <c r="AZ42" s="36" t="s">
        <v>338</v>
      </c>
      <c r="BA42" s="36" t="s">
        <v>338</v>
      </c>
      <c r="BB42" s="36" t="s">
        <v>338</v>
      </c>
      <c r="BC42" s="36" t="s">
        <v>338</v>
      </c>
      <c r="BD42" s="36" t="s">
        <v>338</v>
      </c>
      <c r="BE42" s="36" t="s">
        <v>338</v>
      </c>
      <c r="BF42" s="36" t="s">
        <v>338</v>
      </c>
      <c r="BG42" s="36" t="s">
        <v>338</v>
      </c>
      <c r="BH42" s="36" t="s">
        <v>338</v>
      </c>
      <c r="BI42" s="36" t="s">
        <v>338</v>
      </c>
      <c r="BJ42" s="36" t="s">
        <v>338</v>
      </c>
      <c r="BK42" s="36" t="s">
        <v>338</v>
      </c>
      <c r="BL42" s="36" t="s">
        <v>338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338</v>
      </c>
      <c r="E43" s="36" t="s">
        <v>338</v>
      </c>
      <c r="F43" s="36" t="s">
        <v>338</v>
      </c>
      <c r="G43" s="36" t="s">
        <v>338</v>
      </c>
      <c r="H43" s="36" t="s">
        <v>338</v>
      </c>
      <c r="I43" s="36" t="s">
        <v>338</v>
      </c>
      <c r="J43" s="36" t="s">
        <v>338</v>
      </c>
      <c r="K43" s="36" t="s">
        <v>338</v>
      </c>
      <c r="L43" s="36" t="s">
        <v>338</v>
      </c>
      <c r="M43" s="36" t="s">
        <v>338</v>
      </c>
      <c r="N43" s="36" t="s">
        <v>338</v>
      </c>
      <c r="O43" s="36" t="s">
        <v>338</v>
      </c>
      <c r="P43" s="36" t="s">
        <v>338</v>
      </c>
      <c r="Q43" s="36" t="s">
        <v>338</v>
      </c>
      <c r="R43" s="36" t="s">
        <v>338</v>
      </c>
      <c r="S43" s="36" t="s">
        <v>338</v>
      </c>
      <c r="T43" s="36" t="s">
        <v>338</v>
      </c>
      <c r="U43" s="36" t="s">
        <v>338</v>
      </c>
      <c r="V43" s="36" t="s">
        <v>338</v>
      </c>
      <c r="W43" s="36" t="s">
        <v>338</v>
      </c>
      <c r="X43" s="36" t="s">
        <v>338</v>
      </c>
      <c r="Y43" s="36" t="s">
        <v>338</v>
      </c>
      <c r="Z43" s="36" t="s">
        <v>338</v>
      </c>
      <c r="AA43" s="36" t="s">
        <v>338</v>
      </c>
      <c r="AB43" s="36" t="s">
        <v>338</v>
      </c>
      <c r="AC43" s="36" t="s">
        <v>338</v>
      </c>
      <c r="AD43" s="36" t="s">
        <v>338</v>
      </c>
      <c r="AE43" s="36" t="s">
        <v>338</v>
      </c>
      <c r="AF43" s="36" t="s">
        <v>338</v>
      </c>
      <c r="AG43" s="36" t="s">
        <v>338</v>
      </c>
      <c r="AH43" s="36" t="s">
        <v>338</v>
      </c>
      <c r="AI43" s="36" t="s">
        <v>338</v>
      </c>
      <c r="AJ43" s="36" t="s">
        <v>338</v>
      </c>
      <c r="AK43" s="36" t="s">
        <v>338</v>
      </c>
      <c r="AL43" s="36" t="s">
        <v>338</v>
      </c>
      <c r="AM43" s="36" t="s">
        <v>338</v>
      </c>
      <c r="AN43" s="36" t="s">
        <v>338</v>
      </c>
      <c r="AO43" s="36" t="s">
        <v>338</v>
      </c>
      <c r="AP43" s="36" t="s">
        <v>338</v>
      </c>
      <c r="AQ43" s="36" t="s">
        <v>338</v>
      </c>
      <c r="AR43" s="36" t="s">
        <v>338</v>
      </c>
      <c r="AS43" s="36" t="s">
        <v>338</v>
      </c>
      <c r="AT43" s="36" t="s">
        <v>338</v>
      </c>
      <c r="AU43" s="36" t="s">
        <v>338</v>
      </c>
      <c r="AV43" s="36" t="s">
        <v>338</v>
      </c>
      <c r="AW43" s="36" t="s">
        <v>338</v>
      </c>
      <c r="AX43" s="36" t="s">
        <v>338</v>
      </c>
      <c r="AY43" s="36" t="s">
        <v>338</v>
      </c>
      <c r="AZ43" s="36" t="s">
        <v>338</v>
      </c>
      <c r="BA43" s="36" t="s">
        <v>338</v>
      </c>
      <c r="BB43" s="36" t="s">
        <v>338</v>
      </c>
      <c r="BC43" s="36" t="s">
        <v>338</v>
      </c>
      <c r="BD43" s="36" t="s">
        <v>338</v>
      </c>
      <c r="BE43" s="36" t="s">
        <v>338</v>
      </c>
      <c r="BF43" s="36" t="s">
        <v>338</v>
      </c>
      <c r="BG43" s="36" t="s">
        <v>338</v>
      </c>
      <c r="BH43" s="36" t="s">
        <v>338</v>
      </c>
      <c r="BI43" s="36" t="s">
        <v>338</v>
      </c>
      <c r="BJ43" s="36" t="s">
        <v>338</v>
      </c>
      <c r="BK43" s="36" t="s">
        <v>338</v>
      </c>
      <c r="BL43" s="36" t="s">
        <v>338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338</v>
      </c>
      <c r="E44" s="36" t="s">
        <v>338</v>
      </c>
      <c r="F44" s="36" t="s">
        <v>338</v>
      </c>
      <c r="G44" s="36" t="s">
        <v>338</v>
      </c>
      <c r="H44" s="36" t="s">
        <v>338</v>
      </c>
      <c r="I44" s="36" t="s">
        <v>338</v>
      </c>
      <c r="J44" s="36" t="s">
        <v>338</v>
      </c>
      <c r="K44" s="36" t="s">
        <v>338</v>
      </c>
      <c r="L44" s="36" t="s">
        <v>338</v>
      </c>
      <c r="M44" s="36" t="s">
        <v>338</v>
      </c>
      <c r="N44" s="36" t="s">
        <v>338</v>
      </c>
      <c r="O44" s="36" t="s">
        <v>338</v>
      </c>
      <c r="P44" s="36" t="s">
        <v>338</v>
      </c>
      <c r="Q44" s="36" t="s">
        <v>338</v>
      </c>
      <c r="R44" s="36" t="s">
        <v>338</v>
      </c>
      <c r="S44" s="36" t="s">
        <v>338</v>
      </c>
      <c r="T44" s="36" t="s">
        <v>338</v>
      </c>
      <c r="U44" s="36" t="s">
        <v>338</v>
      </c>
      <c r="V44" s="36" t="s">
        <v>338</v>
      </c>
      <c r="W44" s="36" t="s">
        <v>338</v>
      </c>
      <c r="X44" s="36" t="s">
        <v>338</v>
      </c>
      <c r="Y44" s="36" t="s">
        <v>338</v>
      </c>
      <c r="Z44" s="36" t="s">
        <v>338</v>
      </c>
      <c r="AA44" s="36" t="s">
        <v>338</v>
      </c>
      <c r="AB44" s="36" t="s">
        <v>338</v>
      </c>
      <c r="AC44" s="36" t="s">
        <v>338</v>
      </c>
      <c r="AD44" s="36" t="s">
        <v>338</v>
      </c>
      <c r="AE44" s="36" t="s">
        <v>338</v>
      </c>
      <c r="AF44" s="36" t="s">
        <v>338</v>
      </c>
      <c r="AG44" s="36" t="s">
        <v>338</v>
      </c>
      <c r="AH44" s="36" t="s">
        <v>338</v>
      </c>
      <c r="AI44" s="36" t="s">
        <v>338</v>
      </c>
      <c r="AJ44" s="36" t="s">
        <v>338</v>
      </c>
      <c r="AK44" s="36" t="s">
        <v>338</v>
      </c>
      <c r="AL44" s="36" t="s">
        <v>338</v>
      </c>
      <c r="AM44" s="36" t="s">
        <v>338</v>
      </c>
      <c r="AN44" s="36" t="s">
        <v>338</v>
      </c>
      <c r="AO44" s="36" t="s">
        <v>338</v>
      </c>
      <c r="AP44" s="36" t="s">
        <v>338</v>
      </c>
      <c r="AQ44" s="36" t="s">
        <v>338</v>
      </c>
      <c r="AR44" s="36" t="s">
        <v>338</v>
      </c>
      <c r="AS44" s="36" t="s">
        <v>338</v>
      </c>
      <c r="AT44" s="36" t="s">
        <v>338</v>
      </c>
      <c r="AU44" s="36" t="s">
        <v>338</v>
      </c>
      <c r="AV44" s="36" t="s">
        <v>338</v>
      </c>
      <c r="AW44" s="36" t="s">
        <v>338</v>
      </c>
      <c r="AX44" s="36" t="s">
        <v>338</v>
      </c>
      <c r="AY44" s="36" t="s">
        <v>338</v>
      </c>
      <c r="AZ44" s="36" t="s">
        <v>338</v>
      </c>
      <c r="BA44" s="36" t="s">
        <v>338</v>
      </c>
      <c r="BB44" s="36" t="s">
        <v>338</v>
      </c>
      <c r="BC44" s="36" t="s">
        <v>338</v>
      </c>
      <c r="BD44" s="36" t="s">
        <v>338</v>
      </c>
      <c r="BE44" s="36" t="s">
        <v>338</v>
      </c>
      <c r="BF44" s="36" t="s">
        <v>338</v>
      </c>
      <c r="BG44" s="36" t="s">
        <v>338</v>
      </c>
      <c r="BH44" s="36" t="s">
        <v>338</v>
      </c>
      <c r="BI44" s="36" t="s">
        <v>338</v>
      </c>
      <c r="BJ44" s="36" t="s">
        <v>338</v>
      </c>
      <c r="BK44" s="36" t="s">
        <v>338</v>
      </c>
      <c r="BL44" s="36" t="s">
        <v>338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338</v>
      </c>
      <c r="E45" s="36" t="s">
        <v>338</v>
      </c>
      <c r="F45" s="36" t="s">
        <v>338</v>
      </c>
      <c r="G45" s="36" t="s">
        <v>338</v>
      </c>
      <c r="H45" s="36" t="s">
        <v>338</v>
      </c>
      <c r="I45" s="36" t="s">
        <v>338</v>
      </c>
      <c r="J45" s="36" t="s">
        <v>338</v>
      </c>
      <c r="K45" s="36" t="s">
        <v>338</v>
      </c>
      <c r="L45" s="36" t="s">
        <v>338</v>
      </c>
      <c r="M45" s="36" t="s">
        <v>338</v>
      </c>
      <c r="N45" s="36" t="s">
        <v>338</v>
      </c>
      <c r="O45" s="36" t="s">
        <v>338</v>
      </c>
      <c r="P45" s="36" t="s">
        <v>338</v>
      </c>
      <c r="Q45" s="36" t="s">
        <v>338</v>
      </c>
      <c r="R45" s="36" t="s">
        <v>338</v>
      </c>
      <c r="S45" s="36" t="s">
        <v>338</v>
      </c>
      <c r="T45" s="36" t="s">
        <v>338</v>
      </c>
      <c r="U45" s="36" t="s">
        <v>338</v>
      </c>
      <c r="V45" s="36" t="s">
        <v>338</v>
      </c>
      <c r="W45" s="36" t="s">
        <v>338</v>
      </c>
      <c r="X45" s="36" t="s">
        <v>338</v>
      </c>
      <c r="Y45" s="36" t="s">
        <v>338</v>
      </c>
      <c r="Z45" s="36" t="s">
        <v>338</v>
      </c>
      <c r="AA45" s="36" t="s">
        <v>338</v>
      </c>
      <c r="AB45" s="36" t="s">
        <v>338</v>
      </c>
      <c r="AC45" s="36" t="s">
        <v>338</v>
      </c>
      <c r="AD45" s="36" t="s">
        <v>338</v>
      </c>
      <c r="AE45" s="36" t="s">
        <v>338</v>
      </c>
      <c r="AF45" s="36" t="s">
        <v>338</v>
      </c>
      <c r="AG45" s="36" t="s">
        <v>338</v>
      </c>
      <c r="AH45" s="36" t="s">
        <v>338</v>
      </c>
      <c r="AI45" s="36" t="s">
        <v>338</v>
      </c>
      <c r="AJ45" s="36" t="s">
        <v>338</v>
      </c>
      <c r="AK45" s="36" t="s">
        <v>338</v>
      </c>
      <c r="AL45" s="36" t="s">
        <v>338</v>
      </c>
      <c r="AM45" s="36" t="s">
        <v>338</v>
      </c>
      <c r="AN45" s="36" t="s">
        <v>338</v>
      </c>
      <c r="AO45" s="36" t="s">
        <v>338</v>
      </c>
      <c r="AP45" s="36" t="s">
        <v>338</v>
      </c>
      <c r="AQ45" s="36" t="s">
        <v>338</v>
      </c>
      <c r="AR45" s="36" t="s">
        <v>338</v>
      </c>
      <c r="AS45" s="36" t="s">
        <v>338</v>
      </c>
      <c r="AT45" s="36" t="s">
        <v>338</v>
      </c>
      <c r="AU45" s="36" t="s">
        <v>338</v>
      </c>
      <c r="AV45" s="36" t="s">
        <v>338</v>
      </c>
      <c r="AW45" s="36" t="s">
        <v>338</v>
      </c>
      <c r="AX45" s="36" t="s">
        <v>338</v>
      </c>
      <c r="AY45" s="36" t="s">
        <v>338</v>
      </c>
      <c r="AZ45" s="36" t="s">
        <v>338</v>
      </c>
      <c r="BA45" s="36" t="s">
        <v>338</v>
      </c>
      <c r="BB45" s="36" t="s">
        <v>338</v>
      </c>
      <c r="BC45" s="36" t="s">
        <v>338</v>
      </c>
      <c r="BD45" s="36" t="s">
        <v>338</v>
      </c>
      <c r="BE45" s="36" t="s">
        <v>338</v>
      </c>
      <c r="BF45" s="36" t="s">
        <v>338</v>
      </c>
      <c r="BG45" s="36" t="s">
        <v>338</v>
      </c>
      <c r="BH45" s="36" t="s">
        <v>338</v>
      </c>
      <c r="BI45" s="36" t="s">
        <v>338</v>
      </c>
      <c r="BJ45" s="36" t="s">
        <v>338</v>
      </c>
      <c r="BK45" s="36" t="s">
        <v>338</v>
      </c>
      <c r="BL45" s="36" t="s">
        <v>338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338</v>
      </c>
      <c r="E46" s="36" t="s">
        <v>338</v>
      </c>
      <c r="F46" s="36" t="s">
        <v>338</v>
      </c>
      <c r="G46" s="36" t="s">
        <v>338</v>
      </c>
      <c r="H46" s="36" t="s">
        <v>338</v>
      </c>
      <c r="I46" s="36" t="s">
        <v>338</v>
      </c>
      <c r="J46" s="36" t="s">
        <v>338</v>
      </c>
      <c r="K46" s="36" t="s">
        <v>338</v>
      </c>
      <c r="L46" s="36" t="s">
        <v>338</v>
      </c>
      <c r="M46" s="36" t="s">
        <v>338</v>
      </c>
      <c r="N46" s="36" t="s">
        <v>338</v>
      </c>
      <c r="O46" s="36" t="s">
        <v>338</v>
      </c>
      <c r="P46" s="36" t="s">
        <v>338</v>
      </c>
      <c r="Q46" s="36" t="s">
        <v>338</v>
      </c>
      <c r="R46" s="36" t="s">
        <v>338</v>
      </c>
      <c r="S46" s="36" t="s">
        <v>338</v>
      </c>
      <c r="T46" s="36" t="s">
        <v>338</v>
      </c>
      <c r="U46" s="36" t="s">
        <v>338</v>
      </c>
      <c r="V46" s="36" t="s">
        <v>338</v>
      </c>
      <c r="W46" s="36" t="s">
        <v>338</v>
      </c>
      <c r="X46" s="36" t="s">
        <v>338</v>
      </c>
      <c r="Y46" s="36" t="s">
        <v>338</v>
      </c>
      <c r="Z46" s="36" t="s">
        <v>338</v>
      </c>
      <c r="AA46" s="36" t="s">
        <v>338</v>
      </c>
      <c r="AB46" s="36" t="s">
        <v>338</v>
      </c>
      <c r="AC46" s="36" t="s">
        <v>338</v>
      </c>
      <c r="AD46" s="36" t="s">
        <v>338</v>
      </c>
      <c r="AE46" s="36" t="s">
        <v>338</v>
      </c>
      <c r="AF46" s="36" t="s">
        <v>338</v>
      </c>
      <c r="AG46" s="36" t="s">
        <v>338</v>
      </c>
      <c r="AH46" s="36" t="s">
        <v>338</v>
      </c>
      <c r="AI46" s="36" t="s">
        <v>338</v>
      </c>
      <c r="AJ46" s="36" t="s">
        <v>338</v>
      </c>
      <c r="AK46" s="36" t="s">
        <v>338</v>
      </c>
      <c r="AL46" s="36" t="s">
        <v>338</v>
      </c>
      <c r="AM46" s="36" t="s">
        <v>338</v>
      </c>
      <c r="AN46" s="36" t="s">
        <v>338</v>
      </c>
      <c r="AO46" s="36" t="s">
        <v>338</v>
      </c>
      <c r="AP46" s="36" t="s">
        <v>338</v>
      </c>
      <c r="AQ46" s="36" t="s">
        <v>338</v>
      </c>
      <c r="AR46" s="36" t="s">
        <v>338</v>
      </c>
      <c r="AS46" s="36" t="s">
        <v>338</v>
      </c>
      <c r="AT46" s="36" t="s">
        <v>338</v>
      </c>
      <c r="AU46" s="36" t="s">
        <v>338</v>
      </c>
      <c r="AV46" s="36" t="s">
        <v>338</v>
      </c>
      <c r="AW46" s="36" t="s">
        <v>338</v>
      </c>
      <c r="AX46" s="36" t="s">
        <v>338</v>
      </c>
      <c r="AY46" s="36" t="s">
        <v>338</v>
      </c>
      <c r="AZ46" s="36" t="s">
        <v>338</v>
      </c>
      <c r="BA46" s="36" t="s">
        <v>338</v>
      </c>
      <c r="BB46" s="36" t="s">
        <v>338</v>
      </c>
      <c r="BC46" s="36" t="s">
        <v>338</v>
      </c>
      <c r="BD46" s="36" t="s">
        <v>338</v>
      </c>
      <c r="BE46" s="36" t="s">
        <v>338</v>
      </c>
      <c r="BF46" s="36" t="s">
        <v>338</v>
      </c>
      <c r="BG46" s="36" t="s">
        <v>338</v>
      </c>
      <c r="BH46" s="36" t="s">
        <v>338</v>
      </c>
      <c r="BI46" s="36" t="s">
        <v>338</v>
      </c>
      <c r="BJ46" s="36" t="s">
        <v>338</v>
      </c>
      <c r="BK46" s="36" t="s">
        <v>338</v>
      </c>
      <c r="BL46" s="36" t="s">
        <v>338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338</v>
      </c>
      <c r="E47" s="36" t="s">
        <v>338</v>
      </c>
      <c r="F47" s="36" t="s">
        <v>338</v>
      </c>
      <c r="G47" s="36" t="s">
        <v>338</v>
      </c>
      <c r="H47" s="36" t="s">
        <v>338</v>
      </c>
      <c r="I47" s="36" t="s">
        <v>338</v>
      </c>
      <c r="J47" s="36" t="s">
        <v>338</v>
      </c>
      <c r="K47" s="36" t="s">
        <v>338</v>
      </c>
      <c r="L47" s="36" t="s">
        <v>338</v>
      </c>
      <c r="M47" s="36" t="s">
        <v>338</v>
      </c>
      <c r="N47" s="36" t="s">
        <v>338</v>
      </c>
      <c r="O47" s="36" t="s">
        <v>338</v>
      </c>
      <c r="P47" s="36" t="s">
        <v>338</v>
      </c>
      <c r="Q47" s="36" t="s">
        <v>338</v>
      </c>
      <c r="R47" s="36" t="s">
        <v>338</v>
      </c>
      <c r="S47" s="36" t="s">
        <v>338</v>
      </c>
      <c r="T47" s="36" t="s">
        <v>338</v>
      </c>
      <c r="U47" s="36" t="s">
        <v>338</v>
      </c>
      <c r="V47" s="36" t="s">
        <v>338</v>
      </c>
      <c r="W47" s="36" t="s">
        <v>338</v>
      </c>
      <c r="X47" s="36" t="s">
        <v>338</v>
      </c>
      <c r="Y47" s="36" t="s">
        <v>338</v>
      </c>
      <c r="Z47" s="36" t="s">
        <v>338</v>
      </c>
      <c r="AA47" s="36" t="s">
        <v>338</v>
      </c>
      <c r="AB47" s="36" t="s">
        <v>338</v>
      </c>
      <c r="AC47" s="36" t="s">
        <v>338</v>
      </c>
      <c r="AD47" s="36" t="s">
        <v>338</v>
      </c>
      <c r="AE47" s="36" t="s">
        <v>338</v>
      </c>
      <c r="AF47" s="36" t="s">
        <v>338</v>
      </c>
      <c r="AG47" s="36" t="s">
        <v>338</v>
      </c>
      <c r="AH47" s="36" t="s">
        <v>338</v>
      </c>
      <c r="AI47" s="36" t="s">
        <v>338</v>
      </c>
      <c r="AJ47" s="36" t="s">
        <v>338</v>
      </c>
      <c r="AK47" s="36" t="s">
        <v>338</v>
      </c>
      <c r="AL47" s="36" t="s">
        <v>338</v>
      </c>
      <c r="AM47" s="36" t="s">
        <v>338</v>
      </c>
      <c r="AN47" s="36" t="s">
        <v>338</v>
      </c>
      <c r="AO47" s="36" t="s">
        <v>338</v>
      </c>
      <c r="AP47" s="36" t="s">
        <v>338</v>
      </c>
      <c r="AQ47" s="36" t="s">
        <v>338</v>
      </c>
      <c r="AR47" s="36" t="s">
        <v>338</v>
      </c>
      <c r="AS47" s="36" t="s">
        <v>338</v>
      </c>
      <c r="AT47" s="36" t="s">
        <v>338</v>
      </c>
      <c r="AU47" s="36" t="s">
        <v>338</v>
      </c>
      <c r="AV47" s="36" t="s">
        <v>338</v>
      </c>
      <c r="AW47" s="36" t="s">
        <v>338</v>
      </c>
      <c r="AX47" s="36" t="s">
        <v>338</v>
      </c>
      <c r="AY47" s="36" t="s">
        <v>338</v>
      </c>
      <c r="AZ47" s="36" t="s">
        <v>338</v>
      </c>
      <c r="BA47" s="36" t="s">
        <v>338</v>
      </c>
      <c r="BB47" s="36" t="s">
        <v>338</v>
      </c>
      <c r="BC47" s="36" t="s">
        <v>338</v>
      </c>
      <c r="BD47" s="36" t="s">
        <v>338</v>
      </c>
      <c r="BE47" s="36" t="s">
        <v>338</v>
      </c>
      <c r="BF47" s="36" t="s">
        <v>338</v>
      </c>
      <c r="BG47" s="36" t="s">
        <v>338</v>
      </c>
      <c r="BH47" s="36" t="s">
        <v>338</v>
      </c>
      <c r="BI47" s="36" t="s">
        <v>338</v>
      </c>
      <c r="BJ47" s="36" t="s">
        <v>338</v>
      </c>
      <c r="BK47" s="36" t="s">
        <v>338</v>
      </c>
      <c r="BL47" s="36" t="s">
        <v>338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338</v>
      </c>
      <c r="E48" s="36" t="s">
        <v>338</v>
      </c>
      <c r="F48" s="36" t="s">
        <v>338</v>
      </c>
      <c r="G48" s="36" t="s">
        <v>338</v>
      </c>
      <c r="H48" s="36" t="s">
        <v>338</v>
      </c>
      <c r="I48" s="36" t="s">
        <v>338</v>
      </c>
      <c r="J48" s="36" t="s">
        <v>338</v>
      </c>
      <c r="K48" s="36" t="s">
        <v>338</v>
      </c>
      <c r="L48" s="36" t="s">
        <v>338</v>
      </c>
      <c r="M48" s="36" t="s">
        <v>338</v>
      </c>
      <c r="N48" s="36" t="s">
        <v>338</v>
      </c>
      <c r="O48" s="36" t="s">
        <v>338</v>
      </c>
      <c r="P48" s="36" t="s">
        <v>338</v>
      </c>
      <c r="Q48" s="36" t="s">
        <v>338</v>
      </c>
      <c r="R48" s="36" t="s">
        <v>338</v>
      </c>
      <c r="S48" s="36" t="s">
        <v>338</v>
      </c>
      <c r="T48" s="36" t="s">
        <v>338</v>
      </c>
      <c r="U48" s="36" t="s">
        <v>338</v>
      </c>
      <c r="V48" s="36" t="s">
        <v>338</v>
      </c>
      <c r="W48" s="36" t="s">
        <v>338</v>
      </c>
      <c r="X48" s="36" t="s">
        <v>338</v>
      </c>
      <c r="Y48" s="36" t="s">
        <v>338</v>
      </c>
      <c r="Z48" s="36" t="s">
        <v>338</v>
      </c>
      <c r="AA48" s="36" t="s">
        <v>338</v>
      </c>
      <c r="AB48" s="36" t="s">
        <v>338</v>
      </c>
      <c r="AC48" s="36" t="s">
        <v>338</v>
      </c>
      <c r="AD48" s="36" t="s">
        <v>338</v>
      </c>
      <c r="AE48" s="36" t="s">
        <v>338</v>
      </c>
      <c r="AF48" s="36" t="s">
        <v>338</v>
      </c>
      <c r="AG48" s="36" t="s">
        <v>338</v>
      </c>
      <c r="AH48" s="36" t="s">
        <v>338</v>
      </c>
      <c r="AI48" s="36" t="s">
        <v>338</v>
      </c>
      <c r="AJ48" s="36" t="s">
        <v>338</v>
      </c>
      <c r="AK48" s="36" t="s">
        <v>338</v>
      </c>
      <c r="AL48" s="36" t="s">
        <v>338</v>
      </c>
      <c r="AM48" s="36" t="s">
        <v>338</v>
      </c>
      <c r="AN48" s="36" t="s">
        <v>338</v>
      </c>
      <c r="AO48" s="36" t="s">
        <v>338</v>
      </c>
      <c r="AP48" s="36" t="s">
        <v>338</v>
      </c>
      <c r="AQ48" s="36" t="s">
        <v>338</v>
      </c>
      <c r="AR48" s="36" t="s">
        <v>338</v>
      </c>
      <c r="AS48" s="36" t="s">
        <v>338</v>
      </c>
      <c r="AT48" s="36" t="s">
        <v>338</v>
      </c>
      <c r="AU48" s="36" t="s">
        <v>338</v>
      </c>
      <c r="AV48" s="36" t="s">
        <v>338</v>
      </c>
      <c r="AW48" s="36" t="s">
        <v>338</v>
      </c>
      <c r="AX48" s="36" t="s">
        <v>338</v>
      </c>
      <c r="AY48" s="36" t="s">
        <v>338</v>
      </c>
      <c r="AZ48" s="36" t="s">
        <v>338</v>
      </c>
      <c r="BA48" s="36" t="s">
        <v>338</v>
      </c>
      <c r="BB48" s="36" t="s">
        <v>338</v>
      </c>
      <c r="BC48" s="36" t="s">
        <v>338</v>
      </c>
      <c r="BD48" s="36" t="s">
        <v>338</v>
      </c>
      <c r="BE48" s="36" t="s">
        <v>338</v>
      </c>
      <c r="BF48" s="36" t="s">
        <v>338</v>
      </c>
      <c r="BG48" s="36" t="s">
        <v>338</v>
      </c>
      <c r="BH48" s="36" t="s">
        <v>338</v>
      </c>
      <c r="BI48" s="36" t="s">
        <v>338</v>
      </c>
      <c r="BJ48" s="36" t="s">
        <v>338</v>
      </c>
      <c r="BK48" s="36" t="s">
        <v>338</v>
      </c>
      <c r="BL48" s="36" t="s">
        <v>338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338</v>
      </c>
      <c r="E49" s="36" t="s">
        <v>338</v>
      </c>
      <c r="F49" s="36" t="s">
        <v>338</v>
      </c>
      <c r="G49" s="36" t="s">
        <v>338</v>
      </c>
      <c r="H49" s="36" t="s">
        <v>338</v>
      </c>
      <c r="I49" s="36" t="s">
        <v>338</v>
      </c>
      <c r="J49" s="36" t="s">
        <v>338</v>
      </c>
      <c r="K49" s="36" t="s">
        <v>338</v>
      </c>
      <c r="L49" s="36" t="s">
        <v>338</v>
      </c>
      <c r="M49" s="36" t="s">
        <v>338</v>
      </c>
      <c r="N49" s="36" t="s">
        <v>338</v>
      </c>
      <c r="O49" s="36" t="s">
        <v>338</v>
      </c>
      <c r="P49" s="36" t="s">
        <v>338</v>
      </c>
      <c r="Q49" s="36" t="s">
        <v>338</v>
      </c>
      <c r="R49" s="36" t="s">
        <v>338</v>
      </c>
      <c r="S49" s="36" t="s">
        <v>338</v>
      </c>
      <c r="T49" s="36" t="s">
        <v>338</v>
      </c>
      <c r="U49" s="36" t="s">
        <v>338</v>
      </c>
      <c r="V49" s="36" t="s">
        <v>338</v>
      </c>
      <c r="W49" s="36" t="s">
        <v>338</v>
      </c>
      <c r="X49" s="36" t="s">
        <v>338</v>
      </c>
      <c r="Y49" s="36" t="s">
        <v>338</v>
      </c>
      <c r="Z49" s="36" t="s">
        <v>338</v>
      </c>
      <c r="AA49" s="36" t="s">
        <v>338</v>
      </c>
      <c r="AB49" s="36" t="s">
        <v>338</v>
      </c>
      <c r="AC49" s="36" t="s">
        <v>338</v>
      </c>
      <c r="AD49" s="36" t="s">
        <v>338</v>
      </c>
      <c r="AE49" s="36" t="s">
        <v>338</v>
      </c>
      <c r="AF49" s="36" t="s">
        <v>338</v>
      </c>
      <c r="AG49" s="36" t="s">
        <v>338</v>
      </c>
      <c r="AH49" s="36" t="s">
        <v>338</v>
      </c>
      <c r="AI49" s="36" t="s">
        <v>338</v>
      </c>
      <c r="AJ49" s="36" t="s">
        <v>338</v>
      </c>
      <c r="AK49" s="36" t="s">
        <v>338</v>
      </c>
      <c r="AL49" s="36" t="s">
        <v>338</v>
      </c>
      <c r="AM49" s="36" t="s">
        <v>338</v>
      </c>
      <c r="AN49" s="36" t="s">
        <v>338</v>
      </c>
      <c r="AO49" s="36" t="s">
        <v>338</v>
      </c>
      <c r="AP49" s="36" t="s">
        <v>338</v>
      </c>
      <c r="AQ49" s="36" t="s">
        <v>338</v>
      </c>
      <c r="AR49" s="36" t="s">
        <v>338</v>
      </c>
      <c r="AS49" s="36" t="s">
        <v>338</v>
      </c>
      <c r="AT49" s="36" t="s">
        <v>338</v>
      </c>
      <c r="AU49" s="36" t="s">
        <v>338</v>
      </c>
      <c r="AV49" s="36" t="s">
        <v>338</v>
      </c>
      <c r="AW49" s="36" t="s">
        <v>338</v>
      </c>
      <c r="AX49" s="36" t="s">
        <v>338</v>
      </c>
      <c r="AY49" s="36" t="s">
        <v>338</v>
      </c>
      <c r="AZ49" s="36" t="s">
        <v>338</v>
      </c>
      <c r="BA49" s="36" t="s">
        <v>338</v>
      </c>
      <c r="BB49" s="36" t="s">
        <v>338</v>
      </c>
      <c r="BC49" s="36" t="s">
        <v>338</v>
      </c>
      <c r="BD49" s="36" t="s">
        <v>338</v>
      </c>
      <c r="BE49" s="36" t="s">
        <v>338</v>
      </c>
      <c r="BF49" s="36" t="s">
        <v>338</v>
      </c>
      <c r="BG49" s="36" t="s">
        <v>338</v>
      </c>
      <c r="BH49" s="36" t="s">
        <v>338</v>
      </c>
      <c r="BI49" s="36" t="s">
        <v>338</v>
      </c>
      <c r="BJ49" s="36" t="s">
        <v>338</v>
      </c>
      <c r="BK49" s="36" t="s">
        <v>338</v>
      </c>
      <c r="BL49" s="36" t="s">
        <v>338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338</v>
      </c>
      <c r="E50" s="36" t="s">
        <v>338</v>
      </c>
      <c r="F50" s="36" t="s">
        <v>338</v>
      </c>
      <c r="G50" s="36" t="s">
        <v>338</v>
      </c>
      <c r="H50" s="36" t="s">
        <v>338</v>
      </c>
      <c r="I50" s="36" t="s">
        <v>338</v>
      </c>
      <c r="J50" s="36" t="s">
        <v>338</v>
      </c>
      <c r="K50" s="36" t="s">
        <v>338</v>
      </c>
      <c r="L50" s="36" t="s">
        <v>338</v>
      </c>
      <c r="M50" s="36" t="s">
        <v>338</v>
      </c>
      <c r="N50" s="36" t="s">
        <v>338</v>
      </c>
      <c r="O50" s="36" t="s">
        <v>338</v>
      </c>
      <c r="P50" s="36" t="s">
        <v>338</v>
      </c>
      <c r="Q50" s="36" t="s">
        <v>338</v>
      </c>
      <c r="R50" s="36" t="s">
        <v>338</v>
      </c>
      <c r="S50" s="36" t="s">
        <v>338</v>
      </c>
      <c r="T50" s="36" t="s">
        <v>338</v>
      </c>
      <c r="U50" s="36" t="s">
        <v>338</v>
      </c>
      <c r="V50" s="36" t="s">
        <v>338</v>
      </c>
      <c r="W50" s="36" t="s">
        <v>338</v>
      </c>
      <c r="X50" s="36" t="s">
        <v>338</v>
      </c>
      <c r="Y50" s="36" t="s">
        <v>338</v>
      </c>
      <c r="Z50" s="36" t="s">
        <v>338</v>
      </c>
      <c r="AA50" s="36" t="s">
        <v>338</v>
      </c>
      <c r="AB50" s="36" t="s">
        <v>338</v>
      </c>
      <c r="AC50" s="36" t="s">
        <v>338</v>
      </c>
      <c r="AD50" s="36" t="s">
        <v>338</v>
      </c>
      <c r="AE50" s="36" t="s">
        <v>338</v>
      </c>
      <c r="AF50" s="36" t="s">
        <v>338</v>
      </c>
      <c r="AG50" s="36" t="s">
        <v>338</v>
      </c>
      <c r="AH50" s="36" t="s">
        <v>338</v>
      </c>
      <c r="AI50" s="36" t="s">
        <v>338</v>
      </c>
      <c r="AJ50" s="36" t="s">
        <v>338</v>
      </c>
      <c r="AK50" s="36" t="s">
        <v>338</v>
      </c>
      <c r="AL50" s="36" t="s">
        <v>338</v>
      </c>
      <c r="AM50" s="36" t="s">
        <v>338</v>
      </c>
      <c r="AN50" s="36" t="s">
        <v>338</v>
      </c>
      <c r="AO50" s="36" t="s">
        <v>338</v>
      </c>
      <c r="AP50" s="36" t="s">
        <v>338</v>
      </c>
      <c r="AQ50" s="36" t="s">
        <v>338</v>
      </c>
      <c r="AR50" s="36" t="s">
        <v>338</v>
      </c>
      <c r="AS50" s="36" t="s">
        <v>338</v>
      </c>
      <c r="AT50" s="36" t="s">
        <v>338</v>
      </c>
      <c r="AU50" s="36" t="s">
        <v>338</v>
      </c>
      <c r="AV50" s="36" t="s">
        <v>338</v>
      </c>
      <c r="AW50" s="36" t="s">
        <v>338</v>
      </c>
      <c r="AX50" s="36" t="s">
        <v>338</v>
      </c>
      <c r="AY50" s="36" t="s">
        <v>338</v>
      </c>
      <c r="AZ50" s="36" t="s">
        <v>338</v>
      </c>
      <c r="BA50" s="36" t="s">
        <v>338</v>
      </c>
      <c r="BB50" s="36" t="s">
        <v>338</v>
      </c>
      <c r="BC50" s="36" t="s">
        <v>338</v>
      </c>
      <c r="BD50" s="36" t="s">
        <v>338</v>
      </c>
      <c r="BE50" s="36" t="s">
        <v>338</v>
      </c>
      <c r="BF50" s="36" t="s">
        <v>338</v>
      </c>
      <c r="BG50" s="36" t="s">
        <v>338</v>
      </c>
      <c r="BH50" s="36" t="s">
        <v>338</v>
      </c>
      <c r="BI50" s="36" t="s">
        <v>338</v>
      </c>
      <c r="BJ50" s="36" t="s">
        <v>338</v>
      </c>
      <c r="BK50" s="36" t="s">
        <v>338</v>
      </c>
      <c r="BL50" s="36" t="s">
        <v>338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338</v>
      </c>
      <c r="E51" s="36" t="s">
        <v>338</v>
      </c>
      <c r="F51" s="36" t="s">
        <v>338</v>
      </c>
      <c r="G51" s="36" t="s">
        <v>338</v>
      </c>
      <c r="H51" s="36" t="s">
        <v>338</v>
      </c>
      <c r="I51" s="36" t="s">
        <v>338</v>
      </c>
      <c r="J51" s="36" t="s">
        <v>338</v>
      </c>
      <c r="K51" s="36" t="s">
        <v>338</v>
      </c>
      <c r="L51" s="36" t="s">
        <v>338</v>
      </c>
      <c r="M51" s="36" t="s">
        <v>338</v>
      </c>
      <c r="N51" s="36" t="s">
        <v>338</v>
      </c>
      <c r="O51" s="36" t="s">
        <v>338</v>
      </c>
      <c r="P51" s="36" t="s">
        <v>338</v>
      </c>
      <c r="Q51" s="36" t="s">
        <v>338</v>
      </c>
      <c r="R51" s="36" t="s">
        <v>338</v>
      </c>
      <c r="S51" s="36" t="s">
        <v>338</v>
      </c>
      <c r="T51" s="36" t="s">
        <v>338</v>
      </c>
      <c r="U51" s="36" t="s">
        <v>338</v>
      </c>
      <c r="V51" s="36" t="s">
        <v>338</v>
      </c>
      <c r="W51" s="36" t="s">
        <v>338</v>
      </c>
      <c r="X51" s="36" t="s">
        <v>338</v>
      </c>
      <c r="Y51" s="36" t="s">
        <v>338</v>
      </c>
      <c r="Z51" s="36" t="s">
        <v>338</v>
      </c>
      <c r="AA51" s="36" t="s">
        <v>338</v>
      </c>
      <c r="AB51" s="36" t="s">
        <v>338</v>
      </c>
      <c r="AC51" s="36" t="s">
        <v>338</v>
      </c>
      <c r="AD51" s="36" t="s">
        <v>338</v>
      </c>
      <c r="AE51" s="36" t="s">
        <v>338</v>
      </c>
      <c r="AF51" s="36" t="s">
        <v>338</v>
      </c>
      <c r="AG51" s="36" t="s">
        <v>338</v>
      </c>
      <c r="AH51" s="36" t="s">
        <v>338</v>
      </c>
      <c r="AI51" s="36" t="s">
        <v>338</v>
      </c>
      <c r="AJ51" s="36" t="s">
        <v>338</v>
      </c>
      <c r="AK51" s="36" t="s">
        <v>338</v>
      </c>
      <c r="AL51" s="36" t="s">
        <v>338</v>
      </c>
      <c r="AM51" s="36" t="s">
        <v>338</v>
      </c>
      <c r="AN51" s="36" t="s">
        <v>338</v>
      </c>
      <c r="AO51" s="36" t="s">
        <v>338</v>
      </c>
      <c r="AP51" s="36" t="s">
        <v>338</v>
      </c>
      <c r="AQ51" s="36" t="s">
        <v>338</v>
      </c>
      <c r="AR51" s="36" t="s">
        <v>338</v>
      </c>
      <c r="AS51" s="36" t="s">
        <v>338</v>
      </c>
      <c r="AT51" s="36" t="s">
        <v>338</v>
      </c>
      <c r="AU51" s="36" t="s">
        <v>338</v>
      </c>
      <c r="AV51" s="36" t="s">
        <v>338</v>
      </c>
      <c r="AW51" s="36" t="s">
        <v>338</v>
      </c>
      <c r="AX51" s="36" t="s">
        <v>338</v>
      </c>
      <c r="AY51" s="36" t="s">
        <v>338</v>
      </c>
      <c r="AZ51" s="36" t="s">
        <v>338</v>
      </c>
      <c r="BA51" s="36" t="s">
        <v>338</v>
      </c>
      <c r="BB51" s="36" t="s">
        <v>338</v>
      </c>
      <c r="BC51" s="36" t="s">
        <v>338</v>
      </c>
      <c r="BD51" s="36" t="s">
        <v>338</v>
      </c>
      <c r="BE51" s="36" t="s">
        <v>338</v>
      </c>
      <c r="BF51" s="36" t="s">
        <v>338</v>
      </c>
      <c r="BG51" s="36" t="s">
        <v>338</v>
      </c>
      <c r="BH51" s="36" t="s">
        <v>338</v>
      </c>
      <c r="BI51" s="36" t="s">
        <v>338</v>
      </c>
      <c r="BJ51" s="36" t="s">
        <v>338</v>
      </c>
      <c r="BK51" s="36" t="s">
        <v>338</v>
      </c>
      <c r="BL51" s="36" t="s">
        <v>338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338</v>
      </c>
      <c r="E52" s="36" t="s">
        <v>338</v>
      </c>
      <c r="F52" s="36" t="s">
        <v>338</v>
      </c>
      <c r="G52" s="36" t="s">
        <v>338</v>
      </c>
      <c r="H52" s="36" t="s">
        <v>338</v>
      </c>
      <c r="I52" s="36" t="s">
        <v>338</v>
      </c>
      <c r="J52" s="36" t="s">
        <v>338</v>
      </c>
      <c r="K52" s="36" t="s">
        <v>338</v>
      </c>
      <c r="L52" s="36" t="s">
        <v>338</v>
      </c>
      <c r="M52" s="36" t="s">
        <v>338</v>
      </c>
      <c r="N52" s="36" t="s">
        <v>338</v>
      </c>
      <c r="O52" s="36" t="s">
        <v>338</v>
      </c>
      <c r="P52" s="36" t="s">
        <v>338</v>
      </c>
      <c r="Q52" s="36" t="s">
        <v>338</v>
      </c>
      <c r="R52" s="36" t="s">
        <v>338</v>
      </c>
      <c r="S52" s="36" t="s">
        <v>338</v>
      </c>
      <c r="T52" s="36" t="s">
        <v>338</v>
      </c>
      <c r="U52" s="36" t="s">
        <v>338</v>
      </c>
      <c r="V52" s="36" t="s">
        <v>338</v>
      </c>
      <c r="W52" s="36" t="s">
        <v>338</v>
      </c>
      <c r="X52" s="36" t="s">
        <v>338</v>
      </c>
      <c r="Y52" s="36" t="s">
        <v>338</v>
      </c>
      <c r="Z52" s="36" t="s">
        <v>338</v>
      </c>
      <c r="AA52" s="36" t="s">
        <v>338</v>
      </c>
      <c r="AB52" s="36" t="s">
        <v>338</v>
      </c>
      <c r="AC52" s="36" t="s">
        <v>338</v>
      </c>
      <c r="AD52" s="36" t="s">
        <v>338</v>
      </c>
      <c r="AE52" s="36" t="s">
        <v>338</v>
      </c>
      <c r="AF52" s="36" t="s">
        <v>338</v>
      </c>
      <c r="AG52" s="36" t="s">
        <v>338</v>
      </c>
      <c r="AH52" s="36" t="s">
        <v>338</v>
      </c>
      <c r="AI52" s="36" t="s">
        <v>338</v>
      </c>
      <c r="AJ52" s="36" t="s">
        <v>338</v>
      </c>
      <c r="AK52" s="36" t="s">
        <v>338</v>
      </c>
      <c r="AL52" s="36" t="s">
        <v>338</v>
      </c>
      <c r="AM52" s="36" t="s">
        <v>338</v>
      </c>
      <c r="AN52" s="36" t="s">
        <v>338</v>
      </c>
      <c r="AO52" s="36" t="s">
        <v>338</v>
      </c>
      <c r="AP52" s="36" t="s">
        <v>338</v>
      </c>
      <c r="AQ52" s="36" t="s">
        <v>338</v>
      </c>
      <c r="AR52" s="36" t="s">
        <v>338</v>
      </c>
      <c r="AS52" s="36" t="s">
        <v>338</v>
      </c>
      <c r="AT52" s="36" t="s">
        <v>338</v>
      </c>
      <c r="AU52" s="36" t="s">
        <v>338</v>
      </c>
      <c r="AV52" s="36" t="s">
        <v>338</v>
      </c>
      <c r="AW52" s="36" t="s">
        <v>338</v>
      </c>
      <c r="AX52" s="36" t="s">
        <v>338</v>
      </c>
      <c r="AY52" s="36" t="s">
        <v>338</v>
      </c>
      <c r="AZ52" s="36" t="s">
        <v>338</v>
      </c>
      <c r="BA52" s="36" t="s">
        <v>338</v>
      </c>
      <c r="BB52" s="36" t="s">
        <v>338</v>
      </c>
      <c r="BC52" s="36" t="s">
        <v>338</v>
      </c>
      <c r="BD52" s="36" t="s">
        <v>338</v>
      </c>
      <c r="BE52" s="36" t="s">
        <v>338</v>
      </c>
      <c r="BF52" s="36" t="s">
        <v>338</v>
      </c>
      <c r="BG52" s="36" t="s">
        <v>338</v>
      </c>
      <c r="BH52" s="36" t="s">
        <v>338</v>
      </c>
      <c r="BI52" s="36" t="s">
        <v>338</v>
      </c>
      <c r="BJ52" s="36" t="s">
        <v>338</v>
      </c>
      <c r="BK52" s="36" t="s">
        <v>338</v>
      </c>
      <c r="BL52" s="36" t="s">
        <v>338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338</v>
      </c>
      <c r="E53" s="36" t="s">
        <v>338</v>
      </c>
      <c r="F53" s="36" t="s">
        <v>338</v>
      </c>
      <c r="G53" s="36" t="s">
        <v>338</v>
      </c>
      <c r="H53" s="36" t="s">
        <v>338</v>
      </c>
      <c r="I53" s="36" t="s">
        <v>338</v>
      </c>
      <c r="J53" s="36" t="s">
        <v>338</v>
      </c>
      <c r="K53" s="36" t="s">
        <v>338</v>
      </c>
      <c r="L53" s="36" t="s">
        <v>338</v>
      </c>
      <c r="M53" s="36" t="s">
        <v>338</v>
      </c>
      <c r="N53" s="36" t="s">
        <v>338</v>
      </c>
      <c r="O53" s="36" t="s">
        <v>338</v>
      </c>
      <c r="P53" s="36" t="s">
        <v>338</v>
      </c>
      <c r="Q53" s="36" t="s">
        <v>338</v>
      </c>
      <c r="R53" s="36" t="s">
        <v>338</v>
      </c>
      <c r="S53" s="36" t="s">
        <v>338</v>
      </c>
      <c r="T53" s="36" t="s">
        <v>338</v>
      </c>
      <c r="U53" s="36" t="s">
        <v>338</v>
      </c>
      <c r="V53" s="36" t="s">
        <v>338</v>
      </c>
      <c r="W53" s="36" t="s">
        <v>338</v>
      </c>
      <c r="X53" s="36" t="s">
        <v>338</v>
      </c>
      <c r="Y53" s="36" t="s">
        <v>338</v>
      </c>
      <c r="Z53" s="36" t="s">
        <v>338</v>
      </c>
      <c r="AA53" s="36" t="s">
        <v>338</v>
      </c>
      <c r="AB53" s="36" t="s">
        <v>338</v>
      </c>
      <c r="AC53" s="36" t="s">
        <v>338</v>
      </c>
      <c r="AD53" s="36" t="s">
        <v>338</v>
      </c>
      <c r="AE53" s="36" t="s">
        <v>338</v>
      </c>
      <c r="AF53" s="36" t="s">
        <v>338</v>
      </c>
      <c r="AG53" s="36" t="s">
        <v>338</v>
      </c>
      <c r="AH53" s="36" t="s">
        <v>338</v>
      </c>
      <c r="AI53" s="36" t="s">
        <v>338</v>
      </c>
      <c r="AJ53" s="36" t="s">
        <v>338</v>
      </c>
      <c r="AK53" s="36" t="s">
        <v>338</v>
      </c>
      <c r="AL53" s="36" t="s">
        <v>338</v>
      </c>
      <c r="AM53" s="36" t="s">
        <v>338</v>
      </c>
      <c r="AN53" s="36" t="s">
        <v>338</v>
      </c>
      <c r="AO53" s="36" t="s">
        <v>338</v>
      </c>
      <c r="AP53" s="36" t="s">
        <v>338</v>
      </c>
      <c r="AQ53" s="36" t="s">
        <v>338</v>
      </c>
      <c r="AR53" s="36" t="s">
        <v>338</v>
      </c>
      <c r="AS53" s="36" t="s">
        <v>338</v>
      </c>
      <c r="AT53" s="36" t="s">
        <v>338</v>
      </c>
      <c r="AU53" s="36" t="s">
        <v>338</v>
      </c>
      <c r="AV53" s="36" t="s">
        <v>338</v>
      </c>
      <c r="AW53" s="36" t="s">
        <v>338</v>
      </c>
      <c r="AX53" s="36" t="s">
        <v>338</v>
      </c>
      <c r="AY53" s="36" t="s">
        <v>338</v>
      </c>
      <c r="AZ53" s="36" t="s">
        <v>338</v>
      </c>
      <c r="BA53" s="36" t="s">
        <v>338</v>
      </c>
      <c r="BB53" s="36" t="s">
        <v>338</v>
      </c>
      <c r="BC53" s="36" t="s">
        <v>338</v>
      </c>
      <c r="BD53" s="36" t="s">
        <v>338</v>
      </c>
      <c r="BE53" s="36" t="s">
        <v>338</v>
      </c>
      <c r="BF53" s="36" t="s">
        <v>338</v>
      </c>
      <c r="BG53" s="36" t="s">
        <v>338</v>
      </c>
      <c r="BH53" s="36" t="s">
        <v>338</v>
      </c>
      <c r="BI53" s="36" t="s">
        <v>338</v>
      </c>
      <c r="BJ53" s="36" t="s">
        <v>338</v>
      </c>
      <c r="BK53" s="36" t="s">
        <v>338</v>
      </c>
      <c r="BL53" s="36" t="s">
        <v>338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338</v>
      </c>
      <c r="E54" s="36" t="s">
        <v>338</v>
      </c>
      <c r="F54" s="36" t="s">
        <v>338</v>
      </c>
      <c r="G54" s="36" t="s">
        <v>338</v>
      </c>
      <c r="H54" s="36" t="s">
        <v>338</v>
      </c>
      <c r="I54" s="36" t="s">
        <v>338</v>
      </c>
      <c r="J54" s="36" t="s">
        <v>338</v>
      </c>
      <c r="K54" s="36" t="s">
        <v>338</v>
      </c>
      <c r="L54" s="36" t="s">
        <v>338</v>
      </c>
      <c r="M54" s="36" t="s">
        <v>338</v>
      </c>
      <c r="N54" s="36" t="s">
        <v>338</v>
      </c>
      <c r="O54" s="36" t="s">
        <v>338</v>
      </c>
      <c r="P54" s="36" t="s">
        <v>338</v>
      </c>
      <c r="Q54" s="36" t="s">
        <v>338</v>
      </c>
      <c r="R54" s="36" t="s">
        <v>338</v>
      </c>
      <c r="S54" s="36" t="s">
        <v>338</v>
      </c>
      <c r="T54" s="36" t="s">
        <v>338</v>
      </c>
      <c r="U54" s="36" t="s">
        <v>338</v>
      </c>
      <c r="V54" s="36" t="s">
        <v>338</v>
      </c>
      <c r="W54" s="36" t="s">
        <v>338</v>
      </c>
      <c r="X54" s="36" t="s">
        <v>338</v>
      </c>
      <c r="Y54" s="36" t="s">
        <v>338</v>
      </c>
      <c r="Z54" s="36" t="s">
        <v>338</v>
      </c>
      <c r="AA54" s="36" t="s">
        <v>338</v>
      </c>
      <c r="AB54" s="36" t="s">
        <v>338</v>
      </c>
      <c r="AC54" s="36" t="s">
        <v>338</v>
      </c>
      <c r="AD54" s="36" t="s">
        <v>338</v>
      </c>
      <c r="AE54" s="36" t="s">
        <v>338</v>
      </c>
      <c r="AF54" s="36" t="s">
        <v>338</v>
      </c>
      <c r="AG54" s="36" t="s">
        <v>338</v>
      </c>
      <c r="AH54" s="36" t="s">
        <v>338</v>
      </c>
      <c r="AI54" s="36" t="s">
        <v>338</v>
      </c>
      <c r="AJ54" s="36" t="s">
        <v>338</v>
      </c>
      <c r="AK54" s="36" t="s">
        <v>338</v>
      </c>
      <c r="AL54" s="36" t="s">
        <v>338</v>
      </c>
      <c r="AM54" s="36" t="s">
        <v>338</v>
      </c>
      <c r="AN54" s="36" t="s">
        <v>338</v>
      </c>
      <c r="AO54" s="36" t="s">
        <v>338</v>
      </c>
      <c r="AP54" s="36" t="s">
        <v>338</v>
      </c>
      <c r="AQ54" s="36" t="s">
        <v>338</v>
      </c>
      <c r="AR54" s="36" t="s">
        <v>338</v>
      </c>
      <c r="AS54" s="36" t="s">
        <v>338</v>
      </c>
      <c r="AT54" s="36" t="s">
        <v>338</v>
      </c>
      <c r="AU54" s="36" t="s">
        <v>338</v>
      </c>
      <c r="AV54" s="36" t="s">
        <v>338</v>
      </c>
      <c r="AW54" s="36" t="s">
        <v>338</v>
      </c>
      <c r="AX54" s="36" t="s">
        <v>338</v>
      </c>
      <c r="AY54" s="36" t="s">
        <v>338</v>
      </c>
      <c r="AZ54" s="36" t="s">
        <v>338</v>
      </c>
      <c r="BA54" s="36" t="s">
        <v>338</v>
      </c>
      <c r="BB54" s="36" t="s">
        <v>338</v>
      </c>
      <c r="BC54" s="36" t="s">
        <v>338</v>
      </c>
      <c r="BD54" s="36" t="s">
        <v>338</v>
      </c>
      <c r="BE54" s="36" t="s">
        <v>338</v>
      </c>
      <c r="BF54" s="36" t="s">
        <v>338</v>
      </c>
      <c r="BG54" s="36" t="s">
        <v>338</v>
      </c>
      <c r="BH54" s="36" t="s">
        <v>338</v>
      </c>
      <c r="BI54" s="36" t="s">
        <v>338</v>
      </c>
      <c r="BJ54" s="36" t="s">
        <v>338</v>
      </c>
      <c r="BK54" s="36" t="s">
        <v>338</v>
      </c>
      <c r="BL54" s="36" t="s">
        <v>338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338</v>
      </c>
      <c r="E55" s="36" t="s">
        <v>338</v>
      </c>
      <c r="F55" s="36" t="s">
        <v>338</v>
      </c>
      <c r="G55" s="36" t="s">
        <v>338</v>
      </c>
      <c r="H55" s="36" t="s">
        <v>338</v>
      </c>
      <c r="I55" s="36" t="s">
        <v>338</v>
      </c>
      <c r="J55" s="36" t="s">
        <v>338</v>
      </c>
      <c r="K55" s="36" t="s">
        <v>338</v>
      </c>
      <c r="L55" s="36" t="s">
        <v>338</v>
      </c>
      <c r="M55" s="36" t="s">
        <v>338</v>
      </c>
      <c r="N55" s="36" t="s">
        <v>338</v>
      </c>
      <c r="O55" s="36" t="s">
        <v>338</v>
      </c>
      <c r="P55" s="36" t="s">
        <v>338</v>
      </c>
      <c r="Q55" s="36" t="s">
        <v>338</v>
      </c>
      <c r="R55" s="36" t="s">
        <v>338</v>
      </c>
      <c r="S55" s="36" t="s">
        <v>338</v>
      </c>
      <c r="T55" s="36" t="s">
        <v>338</v>
      </c>
      <c r="U55" s="36" t="s">
        <v>338</v>
      </c>
      <c r="V55" s="36" t="s">
        <v>338</v>
      </c>
      <c r="W55" s="36" t="s">
        <v>338</v>
      </c>
      <c r="X55" s="36" t="s">
        <v>338</v>
      </c>
      <c r="Y55" s="36" t="s">
        <v>338</v>
      </c>
      <c r="Z55" s="36" t="s">
        <v>338</v>
      </c>
      <c r="AA55" s="36" t="s">
        <v>338</v>
      </c>
      <c r="AB55" s="36" t="s">
        <v>338</v>
      </c>
      <c r="AC55" s="36" t="s">
        <v>338</v>
      </c>
      <c r="AD55" s="36" t="s">
        <v>338</v>
      </c>
      <c r="AE55" s="36" t="s">
        <v>338</v>
      </c>
      <c r="AF55" s="36" t="s">
        <v>338</v>
      </c>
      <c r="AG55" s="36" t="s">
        <v>338</v>
      </c>
      <c r="AH55" s="36" t="s">
        <v>338</v>
      </c>
      <c r="AI55" s="36" t="s">
        <v>338</v>
      </c>
      <c r="AJ55" s="36" t="s">
        <v>338</v>
      </c>
      <c r="AK55" s="36" t="s">
        <v>338</v>
      </c>
      <c r="AL55" s="36" t="s">
        <v>338</v>
      </c>
      <c r="AM55" s="36" t="s">
        <v>338</v>
      </c>
      <c r="AN55" s="36" t="s">
        <v>338</v>
      </c>
      <c r="AO55" s="36" t="s">
        <v>338</v>
      </c>
      <c r="AP55" s="36" t="s">
        <v>338</v>
      </c>
      <c r="AQ55" s="36" t="s">
        <v>338</v>
      </c>
      <c r="AR55" s="36" t="s">
        <v>338</v>
      </c>
      <c r="AS55" s="36" t="s">
        <v>338</v>
      </c>
      <c r="AT55" s="36" t="s">
        <v>338</v>
      </c>
      <c r="AU55" s="36" t="s">
        <v>338</v>
      </c>
      <c r="AV55" s="36" t="s">
        <v>338</v>
      </c>
      <c r="AW55" s="36" t="s">
        <v>338</v>
      </c>
      <c r="AX55" s="36" t="s">
        <v>338</v>
      </c>
      <c r="AY55" s="36" t="s">
        <v>338</v>
      </c>
      <c r="AZ55" s="36" t="s">
        <v>338</v>
      </c>
      <c r="BA55" s="36" t="s">
        <v>338</v>
      </c>
      <c r="BB55" s="36" t="s">
        <v>338</v>
      </c>
      <c r="BC55" s="36" t="s">
        <v>338</v>
      </c>
      <c r="BD55" s="36" t="s">
        <v>338</v>
      </c>
      <c r="BE55" s="36" t="s">
        <v>338</v>
      </c>
      <c r="BF55" s="36" t="s">
        <v>338</v>
      </c>
      <c r="BG55" s="36" t="s">
        <v>338</v>
      </c>
      <c r="BH55" s="36" t="s">
        <v>338</v>
      </c>
      <c r="BI55" s="36" t="s">
        <v>338</v>
      </c>
      <c r="BJ55" s="36" t="s">
        <v>338</v>
      </c>
      <c r="BK55" s="36" t="s">
        <v>338</v>
      </c>
      <c r="BL55" s="36" t="s">
        <v>338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338</v>
      </c>
      <c r="E56" s="36" t="s">
        <v>338</v>
      </c>
      <c r="F56" s="36" t="s">
        <v>338</v>
      </c>
      <c r="G56" s="36" t="s">
        <v>338</v>
      </c>
      <c r="H56" s="36" t="s">
        <v>338</v>
      </c>
      <c r="I56" s="36" t="s">
        <v>338</v>
      </c>
      <c r="J56" s="36" t="s">
        <v>338</v>
      </c>
      <c r="K56" s="36" t="s">
        <v>338</v>
      </c>
      <c r="L56" s="36" t="s">
        <v>338</v>
      </c>
      <c r="M56" s="36" t="s">
        <v>338</v>
      </c>
      <c r="N56" s="36" t="s">
        <v>338</v>
      </c>
      <c r="O56" s="36" t="s">
        <v>338</v>
      </c>
      <c r="P56" s="36" t="s">
        <v>338</v>
      </c>
      <c r="Q56" s="36" t="s">
        <v>338</v>
      </c>
      <c r="R56" s="36" t="s">
        <v>338</v>
      </c>
      <c r="S56" s="36" t="s">
        <v>338</v>
      </c>
      <c r="T56" s="36" t="s">
        <v>338</v>
      </c>
      <c r="U56" s="36" t="s">
        <v>338</v>
      </c>
      <c r="V56" s="36" t="s">
        <v>338</v>
      </c>
      <c r="W56" s="36" t="s">
        <v>338</v>
      </c>
      <c r="X56" s="36" t="s">
        <v>338</v>
      </c>
      <c r="Y56" s="36" t="s">
        <v>338</v>
      </c>
      <c r="Z56" s="36" t="s">
        <v>338</v>
      </c>
      <c r="AA56" s="36" t="s">
        <v>338</v>
      </c>
      <c r="AB56" s="36" t="s">
        <v>338</v>
      </c>
      <c r="AC56" s="36" t="s">
        <v>338</v>
      </c>
      <c r="AD56" s="36" t="s">
        <v>338</v>
      </c>
      <c r="AE56" s="36" t="s">
        <v>338</v>
      </c>
      <c r="AF56" s="36" t="s">
        <v>338</v>
      </c>
      <c r="AG56" s="36" t="s">
        <v>338</v>
      </c>
      <c r="AH56" s="36" t="s">
        <v>338</v>
      </c>
      <c r="AI56" s="36" t="s">
        <v>338</v>
      </c>
      <c r="AJ56" s="36" t="s">
        <v>338</v>
      </c>
      <c r="AK56" s="36" t="s">
        <v>338</v>
      </c>
      <c r="AL56" s="36" t="s">
        <v>338</v>
      </c>
      <c r="AM56" s="36" t="s">
        <v>338</v>
      </c>
      <c r="AN56" s="36" t="s">
        <v>338</v>
      </c>
      <c r="AO56" s="36" t="s">
        <v>338</v>
      </c>
      <c r="AP56" s="36" t="s">
        <v>338</v>
      </c>
      <c r="AQ56" s="36" t="s">
        <v>338</v>
      </c>
      <c r="AR56" s="36" t="s">
        <v>338</v>
      </c>
      <c r="AS56" s="36" t="s">
        <v>338</v>
      </c>
      <c r="AT56" s="36" t="s">
        <v>338</v>
      </c>
      <c r="AU56" s="36" t="s">
        <v>338</v>
      </c>
      <c r="AV56" s="36" t="s">
        <v>338</v>
      </c>
      <c r="AW56" s="36" t="s">
        <v>338</v>
      </c>
      <c r="AX56" s="36" t="s">
        <v>338</v>
      </c>
      <c r="AY56" s="36" t="s">
        <v>338</v>
      </c>
      <c r="AZ56" s="36" t="s">
        <v>338</v>
      </c>
      <c r="BA56" s="36" t="s">
        <v>338</v>
      </c>
      <c r="BB56" s="36" t="s">
        <v>338</v>
      </c>
      <c r="BC56" s="36" t="s">
        <v>338</v>
      </c>
      <c r="BD56" s="36" t="s">
        <v>338</v>
      </c>
      <c r="BE56" s="36" t="s">
        <v>338</v>
      </c>
      <c r="BF56" s="36" t="s">
        <v>338</v>
      </c>
      <c r="BG56" s="36" t="s">
        <v>338</v>
      </c>
      <c r="BH56" s="36" t="s">
        <v>338</v>
      </c>
      <c r="BI56" s="36" t="s">
        <v>338</v>
      </c>
      <c r="BJ56" s="36" t="s">
        <v>338</v>
      </c>
      <c r="BK56" s="36" t="s">
        <v>338</v>
      </c>
      <c r="BL56" s="36" t="s">
        <v>338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338</v>
      </c>
      <c r="E57" s="36" t="s">
        <v>338</v>
      </c>
      <c r="F57" s="36" t="s">
        <v>338</v>
      </c>
      <c r="G57" s="36" t="s">
        <v>338</v>
      </c>
      <c r="H57" s="36" t="s">
        <v>338</v>
      </c>
      <c r="I57" s="36" t="s">
        <v>338</v>
      </c>
      <c r="J57" s="36" t="s">
        <v>338</v>
      </c>
      <c r="K57" s="36" t="s">
        <v>338</v>
      </c>
      <c r="L57" s="36" t="s">
        <v>338</v>
      </c>
      <c r="M57" s="36" t="s">
        <v>338</v>
      </c>
      <c r="N57" s="36" t="s">
        <v>338</v>
      </c>
      <c r="O57" s="36" t="s">
        <v>338</v>
      </c>
      <c r="P57" s="36" t="s">
        <v>338</v>
      </c>
      <c r="Q57" s="36" t="s">
        <v>338</v>
      </c>
      <c r="R57" s="36" t="s">
        <v>338</v>
      </c>
      <c r="S57" s="36" t="s">
        <v>338</v>
      </c>
      <c r="T57" s="36" t="s">
        <v>338</v>
      </c>
      <c r="U57" s="36" t="s">
        <v>338</v>
      </c>
      <c r="V57" s="36" t="s">
        <v>338</v>
      </c>
      <c r="W57" s="36" t="s">
        <v>338</v>
      </c>
      <c r="X57" s="36" t="s">
        <v>338</v>
      </c>
      <c r="Y57" s="36" t="s">
        <v>338</v>
      </c>
      <c r="Z57" s="36" t="s">
        <v>338</v>
      </c>
      <c r="AA57" s="36" t="s">
        <v>338</v>
      </c>
      <c r="AB57" s="36" t="s">
        <v>338</v>
      </c>
      <c r="AC57" s="36" t="s">
        <v>338</v>
      </c>
      <c r="AD57" s="36" t="s">
        <v>338</v>
      </c>
      <c r="AE57" s="36" t="s">
        <v>338</v>
      </c>
      <c r="AF57" s="36" t="s">
        <v>338</v>
      </c>
      <c r="AG57" s="36" t="s">
        <v>338</v>
      </c>
      <c r="AH57" s="36" t="s">
        <v>338</v>
      </c>
      <c r="AI57" s="36" t="s">
        <v>338</v>
      </c>
      <c r="AJ57" s="36" t="s">
        <v>338</v>
      </c>
      <c r="AK57" s="36" t="s">
        <v>338</v>
      </c>
      <c r="AL57" s="36" t="s">
        <v>338</v>
      </c>
      <c r="AM57" s="36" t="s">
        <v>338</v>
      </c>
      <c r="AN57" s="36" t="s">
        <v>338</v>
      </c>
      <c r="AO57" s="36" t="s">
        <v>338</v>
      </c>
      <c r="AP57" s="36" t="s">
        <v>338</v>
      </c>
      <c r="AQ57" s="36" t="s">
        <v>338</v>
      </c>
      <c r="AR57" s="36" t="s">
        <v>338</v>
      </c>
      <c r="AS57" s="36" t="s">
        <v>338</v>
      </c>
      <c r="AT57" s="36" t="s">
        <v>338</v>
      </c>
      <c r="AU57" s="36" t="s">
        <v>338</v>
      </c>
      <c r="AV57" s="36" t="s">
        <v>338</v>
      </c>
      <c r="AW57" s="36" t="s">
        <v>338</v>
      </c>
      <c r="AX57" s="36" t="s">
        <v>338</v>
      </c>
      <c r="AY57" s="36" t="s">
        <v>338</v>
      </c>
      <c r="AZ57" s="36" t="s">
        <v>338</v>
      </c>
      <c r="BA57" s="36" t="s">
        <v>338</v>
      </c>
      <c r="BB57" s="36" t="s">
        <v>338</v>
      </c>
      <c r="BC57" s="36" t="s">
        <v>338</v>
      </c>
      <c r="BD57" s="36" t="s">
        <v>338</v>
      </c>
      <c r="BE57" s="36" t="s">
        <v>338</v>
      </c>
      <c r="BF57" s="36" t="s">
        <v>338</v>
      </c>
      <c r="BG57" s="36" t="s">
        <v>338</v>
      </c>
      <c r="BH57" s="36" t="s">
        <v>338</v>
      </c>
      <c r="BI57" s="36" t="s">
        <v>338</v>
      </c>
      <c r="BJ57" s="36" t="s">
        <v>338</v>
      </c>
      <c r="BK57" s="36" t="s">
        <v>338</v>
      </c>
      <c r="BL57" s="36" t="s">
        <v>338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338</v>
      </c>
      <c r="E58" s="36" t="s">
        <v>338</v>
      </c>
      <c r="F58" s="36" t="s">
        <v>338</v>
      </c>
      <c r="G58" s="36" t="s">
        <v>338</v>
      </c>
      <c r="H58" s="36" t="s">
        <v>338</v>
      </c>
      <c r="I58" s="36" t="s">
        <v>338</v>
      </c>
      <c r="J58" s="36" t="s">
        <v>338</v>
      </c>
      <c r="K58" s="36" t="s">
        <v>338</v>
      </c>
      <c r="L58" s="36" t="s">
        <v>338</v>
      </c>
      <c r="M58" s="36" t="s">
        <v>338</v>
      </c>
      <c r="N58" s="36" t="s">
        <v>338</v>
      </c>
      <c r="O58" s="36" t="s">
        <v>338</v>
      </c>
      <c r="P58" s="36" t="s">
        <v>338</v>
      </c>
      <c r="Q58" s="36" t="s">
        <v>338</v>
      </c>
      <c r="R58" s="36" t="s">
        <v>338</v>
      </c>
      <c r="S58" s="36" t="s">
        <v>338</v>
      </c>
      <c r="T58" s="36" t="s">
        <v>338</v>
      </c>
      <c r="U58" s="36" t="s">
        <v>338</v>
      </c>
      <c r="V58" s="36" t="s">
        <v>338</v>
      </c>
      <c r="W58" s="36" t="s">
        <v>338</v>
      </c>
      <c r="X58" s="36" t="s">
        <v>338</v>
      </c>
      <c r="Y58" s="36" t="s">
        <v>338</v>
      </c>
      <c r="Z58" s="36" t="s">
        <v>338</v>
      </c>
      <c r="AA58" s="36" t="s">
        <v>338</v>
      </c>
      <c r="AB58" s="36" t="s">
        <v>338</v>
      </c>
      <c r="AC58" s="36" t="s">
        <v>338</v>
      </c>
      <c r="AD58" s="36" t="s">
        <v>338</v>
      </c>
      <c r="AE58" s="36" t="s">
        <v>338</v>
      </c>
      <c r="AF58" s="36" t="s">
        <v>338</v>
      </c>
      <c r="AG58" s="36" t="s">
        <v>338</v>
      </c>
      <c r="AH58" s="36" t="s">
        <v>338</v>
      </c>
      <c r="AI58" s="36" t="s">
        <v>338</v>
      </c>
      <c r="AJ58" s="36" t="s">
        <v>338</v>
      </c>
      <c r="AK58" s="36" t="s">
        <v>338</v>
      </c>
      <c r="AL58" s="36" t="s">
        <v>338</v>
      </c>
      <c r="AM58" s="36" t="s">
        <v>338</v>
      </c>
      <c r="AN58" s="36" t="s">
        <v>338</v>
      </c>
      <c r="AO58" s="36" t="s">
        <v>338</v>
      </c>
      <c r="AP58" s="36" t="s">
        <v>338</v>
      </c>
      <c r="AQ58" s="36" t="s">
        <v>338</v>
      </c>
      <c r="AR58" s="36" t="s">
        <v>338</v>
      </c>
      <c r="AS58" s="36" t="s">
        <v>338</v>
      </c>
      <c r="AT58" s="36" t="s">
        <v>338</v>
      </c>
      <c r="AU58" s="36" t="s">
        <v>338</v>
      </c>
      <c r="AV58" s="36" t="s">
        <v>338</v>
      </c>
      <c r="AW58" s="36" t="s">
        <v>338</v>
      </c>
      <c r="AX58" s="36" t="s">
        <v>338</v>
      </c>
      <c r="AY58" s="36" t="s">
        <v>338</v>
      </c>
      <c r="AZ58" s="36" t="s">
        <v>338</v>
      </c>
      <c r="BA58" s="36" t="s">
        <v>338</v>
      </c>
      <c r="BB58" s="36" t="s">
        <v>338</v>
      </c>
      <c r="BC58" s="36" t="s">
        <v>338</v>
      </c>
      <c r="BD58" s="36" t="s">
        <v>338</v>
      </c>
      <c r="BE58" s="36" t="s">
        <v>338</v>
      </c>
      <c r="BF58" s="36" t="s">
        <v>338</v>
      </c>
      <c r="BG58" s="36" t="s">
        <v>338</v>
      </c>
      <c r="BH58" s="36" t="s">
        <v>338</v>
      </c>
      <c r="BI58" s="36" t="s">
        <v>338</v>
      </c>
      <c r="BJ58" s="36" t="s">
        <v>338</v>
      </c>
      <c r="BK58" s="36" t="s">
        <v>338</v>
      </c>
      <c r="BL58" s="36" t="s">
        <v>338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338</v>
      </c>
      <c r="E59" s="36" t="s">
        <v>338</v>
      </c>
      <c r="F59" s="36" t="s">
        <v>338</v>
      </c>
      <c r="G59" s="36" t="s">
        <v>338</v>
      </c>
      <c r="H59" s="36" t="s">
        <v>338</v>
      </c>
      <c r="I59" s="36" t="s">
        <v>338</v>
      </c>
      <c r="J59" s="36" t="s">
        <v>338</v>
      </c>
      <c r="K59" s="36" t="s">
        <v>338</v>
      </c>
      <c r="L59" s="36" t="s">
        <v>338</v>
      </c>
      <c r="M59" s="36" t="s">
        <v>338</v>
      </c>
      <c r="N59" s="36" t="s">
        <v>338</v>
      </c>
      <c r="O59" s="36" t="s">
        <v>338</v>
      </c>
      <c r="P59" s="36" t="s">
        <v>338</v>
      </c>
      <c r="Q59" s="36" t="s">
        <v>338</v>
      </c>
      <c r="R59" s="36" t="s">
        <v>338</v>
      </c>
      <c r="S59" s="36" t="s">
        <v>338</v>
      </c>
      <c r="T59" s="36" t="s">
        <v>338</v>
      </c>
      <c r="U59" s="36" t="s">
        <v>338</v>
      </c>
      <c r="V59" s="36" t="s">
        <v>338</v>
      </c>
      <c r="W59" s="36" t="s">
        <v>338</v>
      </c>
      <c r="X59" s="36" t="s">
        <v>338</v>
      </c>
      <c r="Y59" s="36" t="s">
        <v>338</v>
      </c>
      <c r="Z59" s="36" t="s">
        <v>338</v>
      </c>
      <c r="AA59" s="36" t="s">
        <v>338</v>
      </c>
      <c r="AB59" s="36" t="s">
        <v>338</v>
      </c>
      <c r="AC59" s="36" t="s">
        <v>338</v>
      </c>
      <c r="AD59" s="36" t="s">
        <v>338</v>
      </c>
      <c r="AE59" s="36" t="s">
        <v>338</v>
      </c>
      <c r="AF59" s="36" t="s">
        <v>338</v>
      </c>
      <c r="AG59" s="36" t="s">
        <v>338</v>
      </c>
      <c r="AH59" s="36" t="s">
        <v>338</v>
      </c>
      <c r="AI59" s="36" t="s">
        <v>338</v>
      </c>
      <c r="AJ59" s="36" t="s">
        <v>338</v>
      </c>
      <c r="AK59" s="36" t="s">
        <v>338</v>
      </c>
      <c r="AL59" s="36" t="s">
        <v>338</v>
      </c>
      <c r="AM59" s="36" t="s">
        <v>338</v>
      </c>
      <c r="AN59" s="36" t="s">
        <v>338</v>
      </c>
      <c r="AO59" s="36" t="s">
        <v>338</v>
      </c>
      <c r="AP59" s="36" t="s">
        <v>338</v>
      </c>
      <c r="AQ59" s="36" t="s">
        <v>338</v>
      </c>
      <c r="AR59" s="36" t="s">
        <v>338</v>
      </c>
      <c r="AS59" s="36" t="s">
        <v>338</v>
      </c>
      <c r="AT59" s="36" t="s">
        <v>338</v>
      </c>
      <c r="AU59" s="36" t="s">
        <v>338</v>
      </c>
      <c r="AV59" s="36" t="s">
        <v>338</v>
      </c>
      <c r="AW59" s="36" t="s">
        <v>338</v>
      </c>
      <c r="AX59" s="36" t="s">
        <v>338</v>
      </c>
      <c r="AY59" s="36" t="s">
        <v>338</v>
      </c>
      <c r="AZ59" s="36" t="s">
        <v>338</v>
      </c>
      <c r="BA59" s="36" t="s">
        <v>338</v>
      </c>
      <c r="BB59" s="36" t="s">
        <v>338</v>
      </c>
      <c r="BC59" s="36" t="s">
        <v>338</v>
      </c>
      <c r="BD59" s="36" t="s">
        <v>338</v>
      </c>
      <c r="BE59" s="36" t="s">
        <v>338</v>
      </c>
      <c r="BF59" s="36" t="s">
        <v>338</v>
      </c>
      <c r="BG59" s="36" t="s">
        <v>338</v>
      </c>
      <c r="BH59" s="36" t="s">
        <v>338</v>
      </c>
      <c r="BI59" s="36" t="s">
        <v>338</v>
      </c>
      <c r="BJ59" s="36" t="s">
        <v>338</v>
      </c>
      <c r="BK59" s="36" t="s">
        <v>338</v>
      </c>
      <c r="BL59" s="36" t="s">
        <v>338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338</v>
      </c>
      <c r="E60" s="36" t="s">
        <v>338</v>
      </c>
      <c r="F60" s="36" t="s">
        <v>338</v>
      </c>
      <c r="G60" s="36" t="s">
        <v>338</v>
      </c>
      <c r="H60" s="36" t="s">
        <v>338</v>
      </c>
      <c r="I60" s="36" t="s">
        <v>338</v>
      </c>
      <c r="J60" s="36" t="s">
        <v>338</v>
      </c>
      <c r="K60" s="36" t="s">
        <v>338</v>
      </c>
      <c r="L60" s="36" t="s">
        <v>338</v>
      </c>
      <c r="M60" s="36" t="s">
        <v>338</v>
      </c>
      <c r="N60" s="36" t="s">
        <v>338</v>
      </c>
      <c r="O60" s="36" t="s">
        <v>338</v>
      </c>
      <c r="P60" s="36" t="s">
        <v>338</v>
      </c>
      <c r="Q60" s="36" t="s">
        <v>338</v>
      </c>
      <c r="R60" s="36" t="s">
        <v>338</v>
      </c>
      <c r="S60" s="36" t="s">
        <v>338</v>
      </c>
      <c r="T60" s="36" t="s">
        <v>338</v>
      </c>
      <c r="U60" s="36" t="s">
        <v>338</v>
      </c>
      <c r="V60" s="36" t="s">
        <v>338</v>
      </c>
      <c r="W60" s="36" t="s">
        <v>338</v>
      </c>
      <c r="X60" s="36" t="s">
        <v>338</v>
      </c>
      <c r="Y60" s="36" t="s">
        <v>338</v>
      </c>
      <c r="Z60" s="36" t="s">
        <v>338</v>
      </c>
      <c r="AA60" s="36" t="s">
        <v>338</v>
      </c>
      <c r="AB60" s="36" t="s">
        <v>338</v>
      </c>
      <c r="AC60" s="36" t="s">
        <v>338</v>
      </c>
      <c r="AD60" s="36" t="s">
        <v>338</v>
      </c>
      <c r="AE60" s="36" t="s">
        <v>338</v>
      </c>
      <c r="AF60" s="36" t="s">
        <v>338</v>
      </c>
      <c r="AG60" s="36" t="s">
        <v>338</v>
      </c>
      <c r="AH60" s="36" t="s">
        <v>338</v>
      </c>
      <c r="AI60" s="36" t="s">
        <v>338</v>
      </c>
      <c r="AJ60" s="36" t="s">
        <v>338</v>
      </c>
      <c r="AK60" s="36" t="s">
        <v>338</v>
      </c>
      <c r="AL60" s="36" t="s">
        <v>338</v>
      </c>
      <c r="AM60" s="36" t="s">
        <v>338</v>
      </c>
      <c r="AN60" s="36" t="s">
        <v>338</v>
      </c>
      <c r="AO60" s="36" t="s">
        <v>338</v>
      </c>
      <c r="AP60" s="36" t="s">
        <v>338</v>
      </c>
      <c r="AQ60" s="36" t="s">
        <v>338</v>
      </c>
      <c r="AR60" s="36" t="s">
        <v>338</v>
      </c>
      <c r="AS60" s="36" t="s">
        <v>338</v>
      </c>
      <c r="AT60" s="36" t="s">
        <v>338</v>
      </c>
      <c r="AU60" s="36" t="s">
        <v>338</v>
      </c>
      <c r="AV60" s="36" t="s">
        <v>338</v>
      </c>
      <c r="AW60" s="36" t="s">
        <v>338</v>
      </c>
      <c r="AX60" s="36" t="s">
        <v>338</v>
      </c>
      <c r="AY60" s="36" t="s">
        <v>338</v>
      </c>
      <c r="AZ60" s="36" t="s">
        <v>338</v>
      </c>
      <c r="BA60" s="36" t="s">
        <v>338</v>
      </c>
      <c r="BB60" s="36" t="s">
        <v>338</v>
      </c>
      <c r="BC60" s="36" t="s">
        <v>338</v>
      </c>
      <c r="BD60" s="36" t="s">
        <v>338</v>
      </c>
      <c r="BE60" s="36" t="s">
        <v>338</v>
      </c>
      <c r="BF60" s="36" t="s">
        <v>338</v>
      </c>
      <c r="BG60" s="36" t="s">
        <v>338</v>
      </c>
      <c r="BH60" s="36" t="s">
        <v>338</v>
      </c>
      <c r="BI60" s="36" t="s">
        <v>338</v>
      </c>
      <c r="BJ60" s="36" t="s">
        <v>338</v>
      </c>
      <c r="BK60" s="36" t="s">
        <v>338</v>
      </c>
      <c r="BL60" s="36" t="s">
        <v>338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338</v>
      </c>
      <c r="E61" s="36" t="s">
        <v>338</v>
      </c>
      <c r="F61" s="36" t="s">
        <v>338</v>
      </c>
      <c r="G61" s="36" t="s">
        <v>338</v>
      </c>
      <c r="H61" s="36" t="s">
        <v>338</v>
      </c>
      <c r="I61" s="36" t="s">
        <v>338</v>
      </c>
      <c r="J61" s="36" t="s">
        <v>338</v>
      </c>
      <c r="K61" s="36" t="s">
        <v>338</v>
      </c>
      <c r="L61" s="36" t="s">
        <v>338</v>
      </c>
      <c r="M61" s="36" t="s">
        <v>338</v>
      </c>
      <c r="N61" s="36" t="s">
        <v>338</v>
      </c>
      <c r="O61" s="36" t="s">
        <v>338</v>
      </c>
      <c r="P61" s="36" t="s">
        <v>338</v>
      </c>
      <c r="Q61" s="36" t="s">
        <v>338</v>
      </c>
      <c r="R61" s="36" t="s">
        <v>338</v>
      </c>
      <c r="S61" s="36" t="s">
        <v>338</v>
      </c>
      <c r="T61" s="36" t="s">
        <v>338</v>
      </c>
      <c r="U61" s="36" t="s">
        <v>338</v>
      </c>
      <c r="V61" s="36" t="s">
        <v>338</v>
      </c>
      <c r="W61" s="36" t="s">
        <v>338</v>
      </c>
      <c r="X61" s="36" t="s">
        <v>338</v>
      </c>
      <c r="Y61" s="36" t="s">
        <v>338</v>
      </c>
      <c r="Z61" s="36" t="s">
        <v>338</v>
      </c>
      <c r="AA61" s="36" t="s">
        <v>338</v>
      </c>
      <c r="AB61" s="36" t="s">
        <v>338</v>
      </c>
      <c r="AC61" s="36" t="s">
        <v>338</v>
      </c>
      <c r="AD61" s="36" t="s">
        <v>338</v>
      </c>
      <c r="AE61" s="36" t="s">
        <v>338</v>
      </c>
      <c r="AF61" s="36" t="s">
        <v>338</v>
      </c>
      <c r="AG61" s="36" t="s">
        <v>338</v>
      </c>
      <c r="AH61" s="36" t="s">
        <v>338</v>
      </c>
      <c r="AI61" s="36" t="s">
        <v>338</v>
      </c>
      <c r="AJ61" s="36" t="s">
        <v>338</v>
      </c>
      <c r="AK61" s="36" t="s">
        <v>338</v>
      </c>
      <c r="AL61" s="36" t="s">
        <v>338</v>
      </c>
      <c r="AM61" s="36" t="s">
        <v>338</v>
      </c>
      <c r="AN61" s="36" t="s">
        <v>338</v>
      </c>
      <c r="AO61" s="36" t="s">
        <v>338</v>
      </c>
      <c r="AP61" s="36" t="s">
        <v>338</v>
      </c>
      <c r="AQ61" s="36" t="s">
        <v>338</v>
      </c>
      <c r="AR61" s="36" t="s">
        <v>338</v>
      </c>
      <c r="AS61" s="36" t="s">
        <v>338</v>
      </c>
      <c r="AT61" s="36" t="s">
        <v>338</v>
      </c>
      <c r="AU61" s="36" t="s">
        <v>338</v>
      </c>
      <c r="AV61" s="36" t="s">
        <v>338</v>
      </c>
      <c r="AW61" s="36" t="s">
        <v>338</v>
      </c>
      <c r="AX61" s="36" t="s">
        <v>338</v>
      </c>
      <c r="AY61" s="36" t="s">
        <v>338</v>
      </c>
      <c r="AZ61" s="36" t="s">
        <v>338</v>
      </c>
      <c r="BA61" s="36" t="s">
        <v>338</v>
      </c>
      <c r="BB61" s="36" t="s">
        <v>338</v>
      </c>
      <c r="BC61" s="36" t="s">
        <v>338</v>
      </c>
      <c r="BD61" s="36" t="s">
        <v>338</v>
      </c>
      <c r="BE61" s="36" t="s">
        <v>338</v>
      </c>
      <c r="BF61" s="36" t="s">
        <v>338</v>
      </c>
      <c r="BG61" s="36" t="s">
        <v>338</v>
      </c>
      <c r="BH61" s="36" t="s">
        <v>338</v>
      </c>
      <c r="BI61" s="36" t="s">
        <v>338</v>
      </c>
      <c r="BJ61" s="36" t="s">
        <v>338</v>
      </c>
      <c r="BK61" s="36" t="s">
        <v>338</v>
      </c>
      <c r="BL61" s="36" t="s">
        <v>338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338</v>
      </c>
      <c r="E62" s="36" t="s">
        <v>338</v>
      </c>
      <c r="F62" s="36" t="s">
        <v>338</v>
      </c>
      <c r="G62" s="36" t="s">
        <v>338</v>
      </c>
      <c r="H62" s="36" t="s">
        <v>338</v>
      </c>
      <c r="I62" s="36" t="s">
        <v>338</v>
      </c>
      <c r="J62" s="36" t="s">
        <v>338</v>
      </c>
      <c r="K62" s="36" t="s">
        <v>338</v>
      </c>
      <c r="L62" s="36" t="s">
        <v>338</v>
      </c>
      <c r="M62" s="36" t="s">
        <v>338</v>
      </c>
      <c r="N62" s="36" t="s">
        <v>338</v>
      </c>
      <c r="O62" s="36" t="s">
        <v>338</v>
      </c>
      <c r="P62" s="36" t="s">
        <v>338</v>
      </c>
      <c r="Q62" s="36" t="s">
        <v>338</v>
      </c>
      <c r="R62" s="36" t="s">
        <v>338</v>
      </c>
      <c r="S62" s="36" t="s">
        <v>338</v>
      </c>
      <c r="T62" s="36" t="s">
        <v>338</v>
      </c>
      <c r="U62" s="36" t="s">
        <v>338</v>
      </c>
      <c r="V62" s="36" t="s">
        <v>338</v>
      </c>
      <c r="W62" s="36" t="s">
        <v>338</v>
      </c>
      <c r="X62" s="36" t="s">
        <v>338</v>
      </c>
      <c r="Y62" s="36" t="s">
        <v>338</v>
      </c>
      <c r="Z62" s="36" t="s">
        <v>338</v>
      </c>
      <c r="AA62" s="36" t="s">
        <v>338</v>
      </c>
      <c r="AB62" s="36" t="s">
        <v>338</v>
      </c>
      <c r="AC62" s="36" t="s">
        <v>338</v>
      </c>
      <c r="AD62" s="36" t="s">
        <v>338</v>
      </c>
      <c r="AE62" s="36" t="s">
        <v>338</v>
      </c>
      <c r="AF62" s="36" t="s">
        <v>338</v>
      </c>
      <c r="AG62" s="36" t="s">
        <v>338</v>
      </c>
      <c r="AH62" s="36" t="s">
        <v>338</v>
      </c>
      <c r="AI62" s="36" t="s">
        <v>338</v>
      </c>
      <c r="AJ62" s="36" t="s">
        <v>338</v>
      </c>
      <c r="AK62" s="36" t="s">
        <v>338</v>
      </c>
      <c r="AL62" s="36" t="s">
        <v>338</v>
      </c>
      <c r="AM62" s="36" t="s">
        <v>338</v>
      </c>
      <c r="AN62" s="36" t="s">
        <v>338</v>
      </c>
      <c r="AO62" s="36" t="s">
        <v>338</v>
      </c>
      <c r="AP62" s="36" t="s">
        <v>338</v>
      </c>
      <c r="AQ62" s="36" t="s">
        <v>338</v>
      </c>
      <c r="AR62" s="36" t="s">
        <v>338</v>
      </c>
      <c r="AS62" s="36" t="s">
        <v>338</v>
      </c>
      <c r="AT62" s="36" t="s">
        <v>338</v>
      </c>
      <c r="AU62" s="36" t="s">
        <v>338</v>
      </c>
      <c r="AV62" s="36" t="s">
        <v>338</v>
      </c>
      <c r="AW62" s="36" t="s">
        <v>338</v>
      </c>
      <c r="AX62" s="36" t="s">
        <v>338</v>
      </c>
      <c r="AY62" s="36" t="s">
        <v>338</v>
      </c>
      <c r="AZ62" s="36" t="s">
        <v>338</v>
      </c>
      <c r="BA62" s="36" t="s">
        <v>338</v>
      </c>
      <c r="BB62" s="36" t="s">
        <v>338</v>
      </c>
      <c r="BC62" s="36" t="s">
        <v>338</v>
      </c>
      <c r="BD62" s="36" t="s">
        <v>338</v>
      </c>
      <c r="BE62" s="36" t="s">
        <v>338</v>
      </c>
      <c r="BF62" s="36" t="s">
        <v>338</v>
      </c>
      <c r="BG62" s="36" t="s">
        <v>338</v>
      </c>
      <c r="BH62" s="36" t="s">
        <v>338</v>
      </c>
      <c r="BI62" s="36" t="s">
        <v>338</v>
      </c>
      <c r="BJ62" s="36" t="s">
        <v>338</v>
      </c>
      <c r="BK62" s="36" t="s">
        <v>338</v>
      </c>
      <c r="BL62" s="36" t="s">
        <v>338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338</v>
      </c>
      <c r="E63" s="36" t="s">
        <v>338</v>
      </c>
      <c r="F63" s="36" t="s">
        <v>338</v>
      </c>
      <c r="G63" s="36" t="s">
        <v>338</v>
      </c>
      <c r="H63" s="36" t="s">
        <v>338</v>
      </c>
      <c r="I63" s="36" t="s">
        <v>338</v>
      </c>
      <c r="J63" s="36" t="s">
        <v>338</v>
      </c>
      <c r="K63" s="36" t="s">
        <v>338</v>
      </c>
      <c r="L63" s="36" t="s">
        <v>338</v>
      </c>
      <c r="M63" s="36" t="s">
        <v>338</v>
      </c>
      <c r="N63" s="36" t="s">
        <v>338</v>
      </c>
      <c r="O63" s="36" t="s">
        <v>338</v>
      </c>
      <c r="P63" s="36" t="s">
        <v>338</v>
      </c>
      <c r="Q63" s="36" t="s">
        <v>338</v>
      </c>
      <c r="R63" s="36" t="s">
        <v>338</v>
      </c>
      <c r="S63" s="36" t="s">
        <v>338</v>
      </c>
      <c r="T63" s="36" t="s">
        <v>338</v>
      </c>
      <c r="U63" s="36" t="s">
        <v>338</v>
      </c>
      <c r="V63" s="36" t="s">
        <v>338</v>
      </c>
      <c r="W63" s="36" t="s">
        <v>338</v>
      </c>
      <c r="X63" s="36" t="s">
        <v>338</v>
      </c>
      <c r="Y63" s="36" t="s">
        <v>338</v>
      </c>
      <c r="Z63" s="36" t="s">
        <v>338</v>
      </c>
      <c r="AA63" s="36" t="s">
        <v>338</v>
      </c>
      <c r="AB63" s="36" t="s">
        <v>338</v>
      </c>
      <c r="AC63" s="36" t="s">
        <v>338</v>
      </c>
      <c r="AD63" s="36" t="s">
        <v>338</v>
      </c>
      <c r="AE63" s="36" t="s">
        <v>338</v>
      </c>
      <c r="AF63" s="36" t="s">
        <v>338</v>
      </c>
      <c r="AG63" s="36" t="s">
        <v>338</v>
      </c>
      <c r="AH63" s="36" t="s">
        <v>338</v>
      </c>
      <c r="AI63" s="36" t="s">
        <v>338</v>
      </c>
      <c r="AJ63" s="36" t="s">
        <v>338</v>
      </c>
      <c r="AK63" s="36" t="s">
        <v>338</v>
      </c>
      <c r="AL63" s="36" t="s">
        <v>338</v>
      </c>
      <c r="AM63" s="36" t="s">
        <v>338</v>
      </c>
      <c r="AN63" s="36" t="s">
        <v>338</v>
      </c>
      <c r="AO63" s="36" t="s">
        <v>338</v>
      </c>
      <c r="AP63" s="36" t="s">
        <v>338</v>
      </c>
      <c r="AQ63" s="36" t="s">
        <v>338</v>
      </c>
      <c r="AR63" s="36" t="s">
        <v>338</v>
      </c>
      <c r="AS63" s="36" t="s">
        <v>338</v>
      </c>
      <c r="AT63" s="36" t="s">
        <v>338</v>
      </c>
      <c r="AU63" s="36" t="s">
        <v>338</v>
      </c>
      <c r="AV63" s="36" t="s">
        <v>338</v>
      </c>
      <c r="AW63" s="36" t="s">
        <v>338</v>
      </c>
      <c r="AX63" s="36" t="s">
        <v>338</v>
      </c>
      <c r="AY63" s="36" t="s">
        <v>338</v>
      </c>
      <c r="AZ63" s="36" t="s">
        <v>338</v>
      </c>
      <c r="BA63" s="36" t="s">
        <v>338</v>
      </c>
      <c r="BB63" s="36" t="s">
        <v>338</v>
      </c>
      <c r="BC63" s="36" t="s">
        <v>338</v>
      </c>
      <c r="BD63" s="36" t="s">
        <v>338</v>
      </c>
      <c r="BE63" s="36" t="s">
        <v>338</v>
      </c>
      <c r="BF63" s="36" t="s">
        <v>338</v>
      </c>
      <c r="BG63" s="36" t="s">
        <v>338</v>
      </c>
      <c r="BH63" s="36" t="s">
        <v>338</v>
      </c>
      <c r="BI63" s="36" t="s">
        <v>338</v>
      </c>
      <c r="BJ63" s="36" t="s">
        <v>338</v>
      </c>
      <c r="BK63" s="36" t="s">
        <v>338</v>
      </c>
      <c r="BL63" s="36" t="s">
        <v>338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338</v>
      </c>
      <c r="E64" s="36" t="s">
        <v>338</v>
      </c>
      <c r="F64" s="36" t="s">
        <v>338</v>
      </c>
      <c r="G64" s="36" t="s">
        <v>338</v>
      </c>
      <c r="H64" s="36" t="s">
        <v>338</v>
      </c>
      <c r="I64" s="36" t="s">
        <v>338</v>
      </c>
      <c r="J64" s="36" t="s">
        <v>338</v>
      </c>
      <c r="K64" s="36" t="s">
        <v>338</v>
      </c>
      <c r="L64" s="36" t="s">
        <v>338</v>
      </c>
      <c r="M64" s="36" t="s">
        <v>338</v>
      </c>
      <c r="N64" s="36" t="s">
        <v>338</v>
      </c>
      <c r="O64" s="36" t="s">
        <v>338</v>
      </c>
      <c r="P64" s="36" t="s">
        <v>338</v>
      </c>
      <c r="Q64" s="36" t="s">
        <v>338</v>
      </c>
      <c r="R64" s="36" t="s">
        <v>338</v>
      </c>
      <c r="S64" s="36" t="s">
        <v>338</v>
      </c>
      <c r="T64" s="36" t="s">
        <v>338</v>
      </c>
      <c r="U64" s="36" t="s">
        <v>338</v>
      </c>
      <c r="V64" s="36" t="s">
        <v>338</v>
      </c>
      <c r="W64" s="36" t="s">
        <v>338</v>
      </c>
      <c r="X64" s="36" t="s">
        <v>338</v>
      </c>
      <c r="Y64" s="36" t="s">
        <v>338</v>
      </c>
      <c r="Z64" s="36" t="s">
        <v>338</v>
      </c>
      <c r="AA64" s="36" t="s">
        <v>338</v>
      </c>
      <c r="AB64" s="36" t="s">
        <v>338</v>
      </c>
      <c r="AC64" s="36" t="s">
        <v>338</v>
      </c>
      <c r="AD64" s="36" t="s">
        <v>338</v>
      </c>
      <c r="AE64" s="36" t="s">
        <v>338</v>
      </c>
      <c r="AF64" s="36" t="s">
        <v>338</v>
      </c>
      <c r="AG64" s="36" t="s">
        <v>338</v>
      </c>
      <c r="AH64" s="36" t="s">
        <v>338</v>
      </c>
      <c r="AI64" s="36" t="s">
        <v>338</v>
      </c>
      <c r="AJ64" s="36" t="s">
        <v>338</v>
      </c>
      <c r="AK64" s="36" t="s">
        <v>338</v>
      </c>
      <c r="AL64" s="36" t="s">
        <v>338</v>
      </c>
      <c r="AM64" s="36" t="s">
        <v>338</v>
      </c>
      <c r="AN64" s="36" t="s">
        <v>338</v>
      </c>
      <c r="AO64" s="36" t="s">
        <v>338</v>
      </c>
      <c r="AP64" s="36" t="s">
        <v>338</v>
      </c>
      <c r="AQ64" s="36" t="s">
        <v>338</v>
      </c>
      <c r="AR64" s="36" t="s">
        <v>338</v>
      </c>
      <c r="AS64" s="36" t="s">
        <v>338</v>
      </c>
      <c r="AT64" s="36" t="s">
        <v>338</v>
      </c>
      <c r="AU64" s="36" t="s">
        <v>338</v>
      </c>
      <c r="AV64" s="36" t="s">
        <v>338</v>
      </c>
      <c r="AW64" s="36" t="s">
        <v>338</v>
      </c>
      <c r="AX64" s="36" t="s">
        <v>338</v>
      </c>
      <c r="AY64" s="36" t="s">
        <v>338</v>
      </c>
      <c r="AZ64" s="36" t="s">
        <v>338</v>
      </c>
      <c r="BA64" s="36" t="s">
        <v>338</v>
      </c>
      <c r="BB64" s="36" t="s">
        <v>338</v>
      </c>
      <c r="BC64" s="36" t="s">
        <v>338</v>
      </c>
      <c r="BD64" s="36" t="s">
        <v>338</v>
      </c>
      <c r="BE64" s="36" t="s">
        <v>338</v>
      </c>
      <c r="BF64" s="36" t="s">
        <v>338</v>
      </c>
      <c r="BG64" s="36" t="s">
        <v>338</v>
      </c>
      <c r="BH64" s="36" t="s">
        <v>338</v>
      </c>
      <c r="BI64" s="36" t="s">
        <v>338</v>
      </c>
      <c r="BJ64" s="36" t="s">
        <v>338</v>
      </c>
      <c r="BK64" s="36" t="s">
        <v>338</v>
      </c>
      <c r="BL64" s="36" t="s">
        <v>338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338</v>
      </c>
      <c r="E65" s="36" t="s">
        <v>338</v>
      </c>
      <c r="F65" s="36" t="s">
        <v>338</v>
      </c>
      <c r="G65" s="36" t="s">
        <v>338</v>
      </c>
      <c r="H65" s="36" t="s">
        <v>338</v>
      </c>
      <c r="I65" s="36" t="s">
        <v>338</v>
      </c>
      <c r="J65" s="36" t="s">
        <v>338</v>
      </c>
      <c r="K65" s="36" t="s">
        <v>338</v>
      </c>
      <c r="L65" s="36" t="s">
        <v>338</v>
      </c>
      <c r="M65" s="36" t="s">
        <v>338</v>
      </c>
      <c r="N65" s="36" t="s">
        <v>338</v>
      </c>
      <c r="O65" s="36" t="s">
        <v>338</v>
      </c>
      <c r="P65" s="36" t="s">
        <v>338</v>
      </c>
      <c r="Q65" s="36" t="s">
        <v>338</v>
      </c>
      <c r="R65" s="36" t="s">
        <v>338</v>
      </c>
      <c r="S65" s="36" t="s">
        <v>338</v>
      </c>
      <c r="T65" s="36" t="s">
        <v>338</v>
      </c>
      <c r="U65" s="36" t="s">
        <v>338</v>
      </c>
      <c r="V65" s="36" t="s">
        <v>338</v>
      </c>
      <c r="W65" s="36" t="s">
        <v>338</v>
      </c>
      <c r="X65" s="36" t="s">
        <v>338</v>
      </c>
      <c r="Y65" s="36" t="s">
        <v>338</v>
      </c>
      <c r="Z65" s="36" t="s">
        <v>338</v>
      </c>
      <c r="AA65" s="36" t="s">
        <v>338</v>
      </c>
      <c r="AB65" s="36" t="s">
        <v>338</v>
      </c>
      <c r="AC65" s="36" t="s">
        <v>338</v>
      </c>
      <c r="AD65" s="36" t="s">
        <v>338</v>
      </c>
      <c r="AE65" s="36" t="s">
        <v>338</v>
      </c>
      <c r="AF65" s="36" t="s">
        <v>338</v>
      </c>
      <c r="AG65" s="36" t="s">
        <v>338</v>
      </c>
      <c r="AH65" s="36" t="s">
        <v>338</v>
      </c>
      <c r="AI65" s="36" t="s">
        <v>338</v>
      </c>
      <c r="AJ65" s="36" t="s">
        <v>338</v>
      </c>
      <c r="AK65" s="36" t="s">
        <v>338</v>
      </c>
      <c r="AL65" s="36" t="s">
        <v>338</v>
      </c>
      <c r="AM65" s="36" t="s">
        <v>338</v>
      </c>
      <c r="AN65" s="36" t="s">
        <v>338</v>
      </c>
      <c r="AO65" s="36" t="s">
        <v>338</v>
      </c>
      <c r="AP65" s="36" t="s">
        <v>338</v>
      </c>
      <c r="AQ65" s="36" t="s">
        <v>338</v>
      </c>
      <c r="AR65" s="36" t="s">
        <v>338</v>
      </c>
      <c r="AS65" s="36" t="s">
        <v>338</v>
      </c>
      <c r="AT65" s="36" t="s">
        <v>338</v>
      </c>
      <c r="AU65" s="36" t="s">
        <v>338</v>
      </c>
      <c r="AV65" s="36" t="s">
        <v>338</v>
      </c>
      <c r="AW65" s="36" t="s">
        <v>338</v>
      </c>
      <c r="AX65" s="36" t="s">
        <v>338</v>
      </c>
      <c r="AY65" s="36" t="s">
        <v>338</v>
      </c>
      <c r="AZ65" s="36" t="s">
        <v>338</v>
      </c>
      <c r="BA65" s="36" t="s">
        <v>338</v>
      </c>
      <c r="BB65" s="36" t="s">
        <v>338</v>
      </c>
      <c r="BC65" s="36" t="s">
        <v>338</v>
      </c>
      <c r="BD65" s="36" t="s">
        <v>338</v>
      </c>
      <c r="BE65" s="36" t="s">
        <v>338</v>
      </c>
      <c r="BF65" s="36" t="s">
        <v>338</v>
      </c>
      <c r="BG65" s="36" t="s">
        <v>338</v>
      </c>
      <c r="BH65" s="36" t="s">
        <v>338</v>
      </c>
      <c r="BI65" s="36" t="s">
        <v>338</v>
      </c>
      <c r="BJ65" s="36" t="s">
        <v>338</v>
      </c>
      <c r="BK65" s="36" t="s">
        <v>338</v>
      </c>
      <c r="BL65" s="36" t="s">
        <v>338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338</v>
      </c>
      <c r="E66" s="36" t="s">
        <v>338</v>
      </c>
      <c r="F66" s="36" t="s">
        <v>338</v>
      </c>
      <c r="G66" s="36" t="s">
        <v>338</v>
      </c>
      <c r="H66" s="36" t="s">
        <v>338</v>
      </c>
      <c r="I66" s="36" t="s">
        <v>338</v>
      </c>
      <c r="J66" s="36" t="s">
        <v>338</v>
      </c>
      <c r="K66" s="36" t="s">
        <v>338</v>
      </c>
      <c r="L66" s="36" t="s">
        <v>338</v>
      </c>
      <c r="M66" s="36" t="s">
        <v>338</v>
      </c>
      <c r="N66" s="36" t="s">
        <v>338</v>
      </c>
      <c r="O66" s="36" t="s">
        <v>338</v>
      </c>
      <c r="P66" s="36" t="s">
        <v>338</v>
      </c>
      <c r="Q66" s="36" t="s">
        <v>338</v>
      </c>
      <c r="R66" s="36" t="s">
        <v>338</v>
      </c>
      <c r="S66" s="36" t="s">
        <v>338</v>
      </c>
      <c r="T66" s="36" t="s">
        <v>338</v>
      </c>
      <c r="U66" s="36" t="s">
        <v>338</v>
      </c>
      <c r="V66" s="36" t="s">
        <v>338</v>
      </c>
      <c r="W66" s="36" t="s">
        <v>338</v>
      </c>
      <c r="X66" s="36" t="s">
        <v>338</v>
      </c>
      <c r="Y66" s="36" t="s">
        <v>338</v>
      </c>
      <c r="Z66" s="36" t="s">
        <v>338</v>
      </c>
      <c r="AA66" s="36" t="s">
        <v>338</v>
      </c>
      <c r="AB66" s="36" t="s">
        <v>338</v>
      </c>
      <c r="AC66" s="36" t="s">
        <v>338</v>
      </c>
      <c r="AD66" s="36" t="s">
        <v>338</v>
      </c>
      <c r="AE66" s="36" t="s">
        <v>338</v>
      </c>
      <c r="AF66" s="36" t="s">
        <v>338</v>
      </c>
      <c r="AG66" s="36" t="s">
        <v>338</v>
      </c>
      <c r="AH66" s="36" t="s">
        <v>338</v>
      </c>
      <c r="AI66" s="36" t="s">
        <v>338</v>
      </c>
      <c r="AJ66" s="36" t="s">
        <v>338</v>
      </c>
      <c r="AK66" s="36" t="s">
        <v>338</v>
      </c>
      <c r="AL66" s="36" t="s">
        <v>338</v>
      </c>
      <c r="AM66" s="36" t="s">
        <v>338</v>
      </c>
      <c r="AN66" s="36" t="s">
        <v>338</v>
      </c>
      <c r="AO66" s="36" t="s">
        <v>338</v>
      </c>
      <c r="AP66" s="36" t="s">
        <v>338</v>
      </c>
      <c r="AQ66" s="36" t="s">
        <v>338</v>
      </c>
      <c r="AR66" s="36" t="s">
        <v>338</v>
      </c>
      <c r="AS66" s="36" t="s">
        <v>338</v>
      </c>
      <c r="AT66" s="36" t="s">
        <v>338</v>
      </c>
      <c r="AU66" s="36" t="s">
        <v>338</v>
      </c>
      <c r="AV66" s="36" t="s">
        <v>338</v>
      </c>
      <c r="AW66" s="36" t="s">
        <v>338</v>
      </c>
      <c r="AX66" s="36" t="s">
        <v>338</v>
      </c>
      <c r="AY66" s="36" t="s">
        <v>338</v>
      </c>
      <c r="AZ66" s="36" t="s">
        <v>338</v>
      </c>
      <c r="BA66" s="36" t="s">
        <v>338</v>
      </c>
      <c r="BB66" s="36" t="s">
        <v>338</v>
      </c>
      <c r="BC66" s="36" t="s">
        <v>338</v>
      </c>
      <c r="BD66" s="36" t="s">
        <v>338</v>
      </c>
      <c r="BE66" s="36" t="s">
        <v>338</v>
      </c>
      <c r="BF66" s="36" t="s">
        <v>338</v>
      </c>
      <c r="BG66" s="36" t="s">
        <v>338</v>
      </c>
      <c r="BH66" s="36" t="s">
        <v>338</v>
      </c>
      <c r="BI66" s="36" t="s">
        <v>338</v>
      </c>
      <c r="BJ66" s="36" t="s">
        <v>338</v>
      </c>
      <c r="BK66" s="36" t="s">
        <v>338</v>
      </c>
      <c r="BL66" s="36" t="s">
        <v>338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338</v>
      </c>
      <c r="E67" s="36" t="s">
        <v>338</v>
      </c>
      <c r="F67" s="36" t="s">
        <v>338</v>
      </c>
      <c r="G67" s="36" t="s">
        <v>338</v>
      </c>
      <c r="H67" s="36" t="s">
        <v>338</v>
      </c>
      <c r="I67" s="36" t="s">
        <v>338</v>
      </c>
      <c r="J67" s="36" t="s">
        <v>338</v>
      </c>
      <c r="K67" s="36" t="s">
        <v>338</v>
      </c>
      <c r="L67" s="36" t="s">
        <v>338</v>
      </c>
      <c r="M67" s="36" t="s">
        <v>338</v>
      </c>
      <c r="N67" s="36" t="s">
        <v>338</v>
      </c>
      <c r="O67" s="36" t="s">
        <v>338</v>
      </c>
      <c r="P67" s="36" t="s">
        <v>338</v>
      </c>
      <c r="Q67" s="36" t="s">
        <v>338</v>
      </c>
      <c r="R67" s="36" t="s">
        <v>338</v>
      </c>
      <c r="S67" s="36" t="s">
        <v>338</v>
      </c>
      <c r="T67" s="36" t="s">
        <v>338</v>
      </c>
      <c r="U67" s="36" t="s">
        <v>338</v>
      </c>
      <c r="V67" s="36" t="s">
        <v>338</v>
      </c>
      <c r="W67" s="36" t="s">
        <v>338</v>
      </c>
      <c r="X67" s="36" t="s">
        <v>338</v>
      </c>
      <c r="Y67" s="36" t="s">
        <v>338</v>
      </c>
      <c r="Z67" s="36" t="s">
        <v>338</v>
      </c>
      <c r="AA67" s="36" t="s">
        <v>338</v>
      </c>
      <c r="AB67" s="36" t="s">
        <v>338</v>
      </c>
      <c r="AC67" s="36" t="s">
        <v>338</v>
      </c>
      <c r="AD67" s="36" t="s">
        <v>338</v>
      </c>
      <c r="AE67" s="36" t="s">
        <v>338</v>
      </c>
      <c r="AF67" s="36" t="s">
        <v>338</v>
      </c>
      <c r="AG67" s="36" t="s">
        <v>338</v>
      </c>
      <c r="AH67" s="36" t="s">
        <v>338</v>
      </c>
      <c r="AI67" s="36" t="s">
        <v>338</v>
      </c>
      <c r="AJ67" s="36" t="s">
        <v>338</v>
      </c>
      <c r="AK67" s="36" t="s">
        <v>338</v>
      </c>
      <c r="AL67" s="36" t="s">
        <v>338</v>
      </c>
      <c r="AM67" s="36" t="s">
        <v>338</v>
      </c>
      <c r="AN67" s="36" t="s">
        <v>338</v>
      </c>
      <c r="AO67" s="36" t="s">
        <v>338</v>
      </c>
      <c r="AP67" s="36" t="s">
        <v>338</v>
      </c>
      <c r="AQ67" s="36" t="s">
        <v>338</v>
      </c>
      <c r="AR67" s="36" t="s">
        <v>338</v>
      </c>
      <c r="AS67" s="36" t="s">
        <v>338</v>
      </c>
      <c r="AT67" s="36" t="s">
        <v>338</v>
      </c>
      <c r="AU67" s="36" t="s">
        <v>338</v>
      </c>
      <c r="AV67" s="36" t="s">
        <v>338</v>
      </c>
      <c r="AW67" s="36" t="s">
        <v>338</v>
      </c>
      <c r="AX67" s="36" t="s">
        <v>338</v>
      </c>
      <c r="AY67" s="36" t="s">
        <v>338</v>
      </c>
      <c r="AZ67" s="36" t="s">
        <v>338</v>
      </c>
      <c r="BA67" s="36" t="s">
        <v>338</v>
      </c>
      <c r="BB67" s="36" t="s">
        <v>338</v>
      </c>
      <c r="BC67" s="36" t="s">
        <v>338</v>
      </c>
      <c r="BD67" s="36" t="s">
        <v>338</v>
      </c>
      <c r="BE67" s="36" t="s">
        <v>338</v>
      </c>
      <c r="BF67" s="36" t="s">
        <v>338</v>
      </c>
      <c r="BG67" s="36" t="s">
        <v>338</v>
      </c>
      <c r="BH67" s="36" t="s">
        <v>338</v>
      </c>
      <c r="BI67" s="36" t="s">
        <v>338</v>
      </c>
      <c r="BJ67" s="36" t="s">
        <v>338</v>
      </c>
      <c r="BK67" s="36" t="s">
        <v>338</v>
      </c>
      <c r="BL67" s="36" t="s">
        <v>338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338</v>
      </c>
      <c r="E68" s="36" t="s">
        <v>338</v>
      </c>
      <c r="F68" s="36" t="s">
        <v>338</v>
      </c>
      <c r="G68" s="36" t="s">
        <v>338</v>
      </c>
      <c r="H68" s="36" t="s">
        <v>338</v>
      </c>
      <c r="I68" s="36" t="s">
        <v>338</v>
      </c>
      <c r="J68" s="36" t="s">
        <v>338</v>
      </c>
      <c r="K68" s="36" t="s">
        <v>338</v>
      </c>
      <c r="L68" s="36" t="s">
        <v>338</v>
      </c>
      <c r="M68" s="36" t="s">
        <v>338</v>
      </c>
      <c r="N68" s="36" t="s">
        <v>338</v>
      </c>
      <c r="O68" s="36" t="s">
        <v>338</v>
      </c>
      <c r="P68" s="36" t="s">
        <v>338</v>
      </c>
      <c r="Q68" s="36" t="s">
        <v>338</v>
      </c>
      <c r="R68" s="36" t="s">
        <v>338</v>
      </c>
      <c r="S68" s="36" t="s">
        <v>338</v>
      </c>
      <c r="T68" s="36" t="s">
        <v>338</v>
      </c>
      <c r="U68" s="36" t="s">
        <v>338</v>
      </c>
      <c r="V68" s="36" t="s">
        <v>338</v>
      </c>
      <c r="W68" s="36" t="s">
        <v>338</v>
      </c>
      <c r="X68" s="36" t="s">
        <v>338</v>
      </c>
      <c r="Y68" s="36" t="s">
        <v>338</v>
      </c>
      <c r="Z68" s="36" t="s">
        <v>338</v>
      </c>
      <c r="AA68" s="36" t="s">
        <v>338</v>
      </c>
      <c r="AB68" s="36" t="s">
        <v>338</v>
      </c>
      <c r="AC68" s="36" t="s">
        <v>338</v>
      </c>
      <c r="AD68" s="36" t="s">
        <v>338</v>
      </c>
      <c r="AE68" s="36" t="s">
        <v>338</v>
      </c>
      <c r="AF68" s="36" t="s">
        <v>338</v>
      </c>
      <c r="AG68" s="36" t="s">
        <v>338</v>
      </c>
      <c r="AH68" s="36" t="s">
        <v>338</v>
      </c>
      <c r="AI68" s="36" t="s">
        <v>338</v>
      </c>
      <c r="AJ68" s="36" t="s">
        <v>338</v>
      </c>
      <c r="AK68" s="36" t="s">
        <v>338</v>
      </c>
      <c r="AL68" s="36" t="s">
        <v>338</v>
      </c>
      <c r="AM68" s="36" t="s">
        <v>338</v>
      </c>
      <c r="AN68" s="36" t="s">
        <v>338</v>
      </c>
      <c r="AO68" s="36" t="s">
        <v>338</v>
      </c>
      <c r="AP68" s="36" t="s">
        <v>338</v>
      </c>
      <c r="AQ68" s="36" t="s">
        <v>338</v>
      </c>
      <c r="AR68" s="36" t="s">
        <v>338</v>
      </c>
      <c r="AS68" s="36" t="s">
        <v>338</v>
      </c>
      <c r="AT68" s="36" t="s">
        <v>338</v>
      </c>
      <c r="AU68" s="36" t="s">
        <v>338</v>
      </c>
      <c r="AV68" s="36" t="s">
        <v>338</v>
      </c>
      <c r="AW68" s="36" t="s">
        <v>338</v>
      </c>
      <c r="AX68" s="36" t="s">
        <v>338</v>
      </c>
      <c r="AY68" s="36" t="s">
        <v>338</v>
      </c>
      <c r="AZ68" s="36" t="s">
        <v>338</v>
      </c>
      <c r="BA68" s="36" t="s">
        <v>338</v>
      </c>
      <c r="BB68" s="36" t="s">
        <v>338</v>
      </c>
      <c r="BC68" s="36" t="s">
        <v>338</v>
      </c>
      <c r="BD68" s="36" t="s">
        <v>338</v>
      </c>
      <c r="BE68" s="36" t="s">
        <v>338</v>
      </c>
      <c r="BF68" s="36" t="s">
        <v>338</v>
      </c>
      <c r="BG68" s="36" t="s">
        <v>338</v>
      </c>
      <c r="BH68" s="36" t="s">
        <v>338</v>
      </c>
      <c r="BI68" s="36" t="s">
        <v>338</v>
      </c>
      <c r="BJ68" s="36" t="s">
        <v>338</v>
      </c>
      <c r="BK68" s="36" t="s">
        <v>338</v>
      </c>
      <c r="BL68" s="36" t="s">
        <v>338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338</v>
      </c>
      <c r="E69" s="36" t="s">
        <v>338</v>
      </c>
      <c r="F69" s="36" t="s">
        <v>338</v>
      </c>
      <c r="G69" s="36" t="s">
        <v>338</v>
      </c>
      <c r="H69" s="36" t="s">
        <v>338</v>
      </c>
      <c r="I69" s="36" t="s">
        <v>338</v>
      </c>
      <c r="J69" s="36" t="s">
        <v>338</v>
      </c>
      <c r="K69" s="36" t="s">
        <v>338</v>
      </c>
      <c r="L69" s="36" t="s">
        <v>338</v>
      </c>
      <c r="M69" s="36" t="s">
        <v>338</v>
      </c>
      <c r="N69" s="36" t="s">
        <v>338</v>
      </c>
      <c r="O69" s="36" t="s">
        <v>338</v>
      </c>
      <c r="P69" s="36" t="s">
        <v>338</v>
      </c>
      <c r="Q69" s="36" t="s">
        <v>338</v>
      </c>
      <c r="R69" s="36" t="s">
        <v>338</v>
      </c>
      <c r="S69" s="36" t="s">
        <v>338</v>
      </c>
      <c r="T69" s="36" t="s">
        <v>338</v>
      </c>
      <c r="U69" s="36" t="s">
        <v>338</v>
      </c>
      <c r="V69" s="36" t="s">
        <v>338</v>
      </c>
      <c r="W69" s="36" t="s">
        <v>338</v>
      </c>
      <c r="X69" s="36" t="s">
        <v>338</v>
      </c>
      <c r="Y69" s="36" t="s">
        <v>338</v>
      </c>
      <c r="Z69" s="36" t="s">
        <v>338</v>
      </c>
      <c r="AA69" s="36" t="s">
        <v>338</v>
      </c>
      <c r="AB69" s="36" t="s">
        <v>338</v>
      </c>
      <c r="AC69" s="36" t="s">
        <v>338</v>
      </c>
      <c r="AD69" s="36" t="s">
        <v>338</v>
      </c>
      <c r="AE69" s="36" t="s">
        <v>338</v>
      </c>
      <c r="AF69" s="36" t="s">
        <v>338</v>
      </c>
      <c r="AG69" s="36" t="s">
        <v>338</v>
      </c>
      <c r="AH69" s="36" t="s">
        <v>338</v>
      </c>
      <c r="AI69" s="36" t="s">
        <v>338</v>
      </c>
      <c r="AJ69" s="36" t="s">
        <v>338</v>
      </c>
      <c r="AK69" s="36" t="s">
        <v>338</v>
      </c>
      <c r="AL69" s="36" t="s">
        <v>338</v>
      </c>
      <c r="AM69" s="36" t="s">
        <v>338</v>
      </c>
      <c r="AN69" s="36" t="s">
        <v>338</v>
      </c>
      <c r="AO69" s="36" t="s">
        <v>338</v>
      </c>
      <c r="AP69" s="36" t="s">
        <v>338</v>
      </c>
      <c r="AQ69" s="36" t="s">
        <v>338</v>
      </c>
      <c r="AR69" s="36" t="s">
        <v>338</v>
      </c>
      <c r="AS69" s="36" t="s">
        <v>338</v>
      </c>
      <c r="AT69" s="36" t="s">
        <v>338</v>
      </c>
      <c r="AU69" s="36" t="s">
        <v>338</v>
      </c>
      <c r="AV69" s="36" t="s">
        <v>338</v>
      </c>
      <c r="AW69" s="36" t="s">
        <v>338</v>
      </c>
      <c r="AX69" s="36" t="s">
        <v>338</v>
      </c>
      <c r="AY69" s="36" t="s">
        <v>338</v>
      </c>
      <c r="AZ69" s="36" t="s">
        <v>338</v>
      </c>
      <c r="BA69" s="36" t="s">
        <v>338</v>
      </c>
      <c r="BB69" s="36" t="s">
        <v>338</v>
      </c>
      <c r="BC69" s="36" t="s">
        <v>338</v>
      </c>
      <c r="BD69" s="36" t="s">
        <v>338</v>
      </c>
      <c r="BE69" s="36" t="s">
        <v>338</v>
      </c>
      <c r="BF69" s="36" t="s">
        <v>338</v>
      </c>
      <c r="BG69" s="36" t="s">
        <v>338</v>
      </c>
      <c r="BH69" s="36" t="s">
        <v>338</v>
      </c>
      <c r="BI69" s="36" t="s">
        <v>338</v>
      </c>
      <c r="BJ69" s="36" t="s">
        <v>338</v>
      </c>
      <c r="BK69" s="36" t="s">
        <v>338</v>
      </c>
      <c r="BL69" s="36" t="s">
        <v>338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338</v>
      </c>
      <c r="E70" s="36" t="s">
        <v>338</v>
      </c>
      <c r="F70" s="36" t="s">
        <v>338</v>
      </c>
      <c r="G70" s="36" t="s">
        <v>338</v>
      </c>
      <c r="H70" s="36" t="s">
        <v>338</v>
      </c>
      <c r="I70" s="36" t="s">
        <v>338</v>
      </c>
      <c r="J70" s="36" t="s">
        <v>338</v>
      </c>
      <c r="K70" s="36" t="s">
        <v>338</v>
      </c>
      <c r="L70" s="36" t="s">
        <v>338</v>
      </c>
      <c r="M70" s="36" t="s">
        <v>338</v>
      </c>
      <c r="N70" s="36" t="s">
        <v>338</v>
      </c>
      <c r="O70" s="36" t="s">
        <v>338</v>
      </c>
      <c r="P70" s="36" t="s">
        <v>338</v>
      </c>
      <c r="Q70" s="36" t="s">
        <v>338</v>
      </c>
      <c r="R70" s="36" t="s">
        <v>338</v>
      </c>
      <c r="S70" s="36" t="s">
        <v>338</v>
      </c>
      <c r="T70" s="36" t="s">
        <v>338</v>
      </c>
      <c r="U70" s="36" t="s">
        <v>338</v>
      </c>
      <c r="V70" s="36" t="s">
        <v>338</v>
      </c>
      <c r="W70" s="36" t="s">
        <v>338</v>
      </c>
      <c r="X70" s="36" t="s">
        <v>338</v>
      </c>
      <c r="Y70" s="36" t="s">
        <v>338</v>
      </c>
      <c r="Z70" s="36" t="s">
        <v>338</v>
      </c>
      <c r="AA70" s="36" t="s">
        <v>338</v>
      </c>
      <c r="AB70" s="36" t="s">
        <v>338</v>
      </c>
      <c r="AC70" s="36" t="s">
        <v>338</v>
      </c>
      <c r="AD70" s="36" t="s">
        <v>338</v>
      </c>
      <c r="AE70" s="36" t="s">
        <v>338</v>
      </c>
      <c r="AF70" s="36" t="s">
        <v>338</v>
      </c>
      <c r="AG70" s="36" t="s">
        <v>338</v>
      </c>
      <c r="AH70" s="36" t="s">
        <v>338</v>
      </c>
      <c r="AI70" s="36" t="s">
        <v>338</v>
      </c>
      <c r="AJ70" s="36" t="s">
        <v>338</v>
      </c>
      <c r="AK70" s="36" t="s">
        <v>338</v>
      </c>
      <c r="AL70" s="36" t="s">
        <v>338</v>
      </c>
      <c r="AM70" s="36" t="s">
        <v>338</v>
      </c>
      <c r="AN70" s="36" t="s">
        <v>338</v>
      </c>
      <c r="AO70" s="36" t="s">
        <v>338</v>
      </c>
      <c r="AP70" s="36" t="s">
        <v>338</v>
      </c>
      <c r="AQ70" s="36" t="s">
        <v>338</v>
      </c>
      <c r="AR70" s="36" t="s">
        <v>338</v>
      </c>
      <c r="AS70" s="36" t="s">
        <v>338</v>
      </c>
      <c r="AT70" s="36" t="s">
        <v>338</v>
      </c>
      <c r="AU70" s="36" t="s">
        <v>338</v>
      </c>
      <c r="AV70" s="36" t="s">
        <v>338</v>
      </c>
      <c r="AW70" s="36" t="s">
        <v>338</v>
      </c>
      <c r="AX70" s="36" t="s">
        <v>338</v>
      </c>
      <c r="AY70" s="36" t="s">
        <v>338</v>
      </c>
      <c r="AZ70" s="36" t="s">
        <v>338</v>
      </c>
      <c r="BA70" s="36" t="s">
        <v>338</v>
      </c>
      <c r="BB70" s="36" t="s">
        <v>338</v>
      </c>
      <c r="BC70" s="36" t="s">
        <v>338</v>
      </c>
      <c r="BD70" s="36" t="s">
        <v>338</v>
      </c>
      <c r="BE70" s="36" t="s">
        <v>338</v>
      </c>
      <c r="BF70" s="36" t="s">
        <v>338</v>
      </c>
      <c r="BG70" s="36" t="s">
        <v>338</v>
      </c>
      <c r="BH70" s="36" t="s">
        <v>338</v>
      </c>
      <c r="BI70" s="36" t="s">
        <v>338</v>
      </c>
      <c r="BJ70" s="36" t="s">
        <v>338</v>
      </c>
      <c r="BK70" s="36" t="s">
        <v>338</v>
      </c>
      <c r="BL70" s="36" t="s">
        <v>338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338</v>
      </c>
      <c r="E71" s="36" t="s">
        <v>338</v>
      </c>
      <c r="F71" s="36" t="s">
        <v>338</v>
      </c>
      <c r="G71" s="36" t="s">
        <v>338</v>
      </c>
      <c r="H71" s="36" t="s">
        <v>338</v>
      </c>
      <c r="I71" s="36" t="s">
        <v>338</v>
      </c>
      <c r="J71" s="36" t="s">
        <v>338</v>
      </c>
      <c r="K71" s="36" t="s">
        <v>338</v>
      </c>
      <c r="L71" s="36" t="s">
        <v>338</v>
      </c>
      <c r="M71" s="36" t="s">
        <v>338</v>
      </c>
      <c r="N71" s="36" t="s">
        <v>338</v>
      </c>
      <c r="O71" s="36" t="s">
        <v>338</v>
      </c>
      <c r="P71" s="36" t="s">
        <v>338</v>
      </c>
      <c r="Q71" s="36" t="s">
        <v>338</v>
      </c>
      <c r="R71" s="36" t="s">
        <v>338</v>
      </c>
      <c r="S71" s="36" t="s">
        <v>338</v>
      </c>
      <c r="T71" s="36" t="s">
        <v>338</v>
      </c>
      <c r="U71" s="36" t="s">
        <v>338</v>
      </c>
      <c r="V71" s="36" t="s">
        <v>338</v>
      </c>
      <c r="W71" s="36" t="s">
        <v>338</v>
      </c>
      <c r="X71" s="36" t="s">
        <v>338</v>
      </c>
      <c r="Y71" s="36" t="s">
        <v>338</v>
      </c>
      <c r="Z71" s="36" t="s">
        <v>338</v>
      </c>
      <c r="AA71" s="36" t="s">
        <v>338</v>
      </c>
      <c r="AB71" s="36" t="s">
        <v>338</v>
      </c>
      <c r="AC71" s="36" t="s">
        <v>338</v>
      </c>
      <c r="AD71" s="36" t="s">
        <v>338</v>
      </c>
      <c r="AE71" s="36" t="s">
        <v>338</v>
      </c>
      <c r="AF71" s="36" t="s">
        <v>338</v>
      </c>
      <c r="AG71" s="36" t="s">
        <v>338</v>
      </c>
      <c r="AH71" s="36" t="s">
        <v>338</v>
      </c>
      <c r="AI71" s="36" t="s">
        <v>338</v>
      </c>
      <c r="AJ71" s="36" t="s">
        <v>338</v>
      </c>
      <c r="AK71" s="36" t="s">
        <v>338</v>
      </c>
      <c r="AL71" s="36" t="s">
        <v>338</v>
      </c>
      <c r="AM71" s="36" t="s">
        <v>338</v>
      </c>
      <c r="AN71" s="36" t="s">
        <v>338</v>
      </c>
      <c r="AO71" s="36" t="s">
        <v>338</v>
      </c>
      <c r="AP71" s="36" t="s">
        <v>338</v>
      </c>
      <c r="AQ71" s="36" t="s">
        <v>338</v>
      </c>
      <c r="AR71" s="36" t="s">
        <v>338</v>
      </c>
      <c r="AS71" s="36" t="s">
        <v>338</v>
      </c>
      <c r="AT71" s="36" t="s">
        <v>338</v>
      </c>
      <c r="AU71" s="36" t="s">
        <v>338</v>
      </c>
      <c r="AV71" s="36" t="s">
        <v>338</v>
      </c>
      <c r="AW71" s="36" t="s">
        <v>338</v>
      </c>
      <c r="AX71" s="36" t="s">
        <v>338</v>
      </c>
      <c r="AY71" s="36" t="s">
        <v>338</v>
      </c>
      <c r="AZ71" s="36" t="s">
        <v>338</v>
      </c>
      <c r="BA71" s="36" t="s">
        <v>338</v>
      </c>
      <c r="BB71" s="36" t="s">
        <v>338</v>
      </c>
      <c r="BC71" s="36" t="s">
        <v>338</v>
      </c>
      <c r="BD71" s="36" t="s">
        <v>338</v>
      </c>
      <c r="BE71" s="36" t="s">
        <v>338</v>
      </c>
      <c r="BF71" s="36" t="s">
        <v>338</v>
      </c>
      <c r="BG71" s="36" t="s">
        <v>338</v>
      </c>
      <c r="BH71" s="36" t="s">
        <v>338</v>
      </c>
      <c r="BI71" s="36" t="s">
        <v>338</v>
      </c>
      <c r="BJ71" s="36" t="s">
        <v>338</v>
      </c>
      <c r="BK71" s="36" t="s">
        <v>338</v>
      </c>
      <c r="BL71" s="36" t="s">
        <v>338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338</v>
      </c>
      <c r="E72" s="36" t="s">
        <v>338</v>
      </c>
      <c r="F72" s="36" t="s">
        <v>338</v>
      </c>
      <c r="G72" s="36" t="s">
        <v>338</v>
      </c>
      <c r="H72" s="36" t="s">
        <v>338</v>
      </c>
      <c r="I72" s="36" t="s">
        <v>338</v>
      </c>
      <c r="J72" s="36" t="s">
        <v>338</v>
      </c>
      <c r="K72" s="36" t="s">
        <v>338</v>
      </c>
      <c r="L72" s="36" t="s">
        <v>338</v>
      </c>
      <c r="M72" s="36" t="s">
        <v>338</v>
      </c>
      <c r="N72" s="36" t="s">
        <v>338</v>
      </c>
      <c r="O72" s="36" t="s">
        <v>338</v>
      </c>
      <c r="P72" s="36" t="s">
        <v>338</v>
      </c>
      <c r="Q72" s="36" t="s">
        <v>338</v>
      </c>
      <c r="R72" s="36" t="s">
        <v>338</v>
      </c>
      <c r="S72" s="36" t="s">
        <v>338</v>
      </c>
      <c r="T72" s="36" t="s">
        <v>338</v>
      </c>
      <c r="U72" s="36" t="s">
        <v>338</v>
      </c>
      <c r="V72" s="36" t="s">
        <v>338</v>
      </c>
      <c r="W72" s="36" t="s">
        <v>338</v>
      </c>
      <c r="X72" s="36" t="s">
        <v>338</v>
      </c>
      <c r="Y72" s="36" t="s">
        <v>338</v>
      </c>
      <c r="Z72" s="36" t="s">
        <v>338</v>
      </c>
      <c r="AA72" s="36" t="s">
        <v>338</v>
      </c>
      <c r="AB72" s="36" t="s">
        <v>338</v>
      </c>
      <c r="AC72" s="36" t="s">
        <v>338</v>
      </c>
      <c r="AD72" s="36" t="s">
        <v>338</v>
      </c>
      <c r="AE72" s="36" t="s">
        <v>338</v>
      </c>
      <c r="AF72" s="36" t="s">
        <v>338</v>
      </c>
      <c r="AG72" s="36" t="s">
        <v>338</v>
      </c>
      <c r="AH72" s="36" t="s">
        <v>338</v>
      </c>
      <c r="AI72" s="36" t="s">
        <v>338</v>
      </c>
      <c r="AJ72" s="36" t="s">
        <v>338</v>
      </c>
      <c r="AK72" s="36" t="s">
        <v>338</v>
      </c>
      <c r="AL72" s="36" t="s">
        <v>338</v>
      </c>
      <c r="AM72" s="36" t="s">
        <v>338</v>
      </c>
      <c r="AN72" s="36" t="s">
        <v>338</v>
      </c>
      <c r="AO72" s="36" t="s">
        <v>338</v>
      </c>
      <c r="AP72" s="36" t="s">
        <v>338</v>
      </c>
      <c r="AQ72" s="36" t="s">
        <v>338</v>
      </c>
      <c r="AR72" s="36" t="s">
        <v>338</v>
      </c>
      <c r="AS72" s="36" t="s">
        <v>338</v>
      </c>
      <c r="AT72" s="36" t="s">
        <v>338</v>
      </c>
      <c r="AU72" s="36" t="s">
        <v>338</v>
      </c>
      <c r="AV72" s="36" t="s">
        <v>338</v>
      </c>
      <c r="AW72" s="36" t="s">
        <v>338</v>
      </c>
      <c r="AX72" s="36" t="s">
        <v>338</v>
      </c>
      <c r="AY72" s="36" t="s">
        <v>338</v>
      </c>
      <c r="AZ72" s="36" t="s">
        <v>338</v>
      </c>
      <c r="BA72" s="36" t="s">
        <v>338</v>
      </c>
      <c r="BB72" s="36" t="s">
        <v>338</v>
      </c>
      <c r="BC72" s="36" t="s">
        <v>338</v>
      </c>
      <c r="BD72" s="36" t="s">
        <v>338</v>
      </c>
      <c r="BE72" s="36" t="s">
        <v>338</v>
      </c>
      <c r="BF72" s="36" t="s">
        <v>338</v>
      </c>
      <c r="BG72" s="36" t="s">
        <v>338</v>
      </c>
      <c r="BH72" s="36" t="s">
        <v>338</v>
      </c>
      <c r="BI72" s="36" t="s">
        <v>338</v>
      </c>
      <c r="BJ72" s="36" t="s">
        <v>338</v>
      </c>
      <c r="BK72" s="36" t="s">
        <v>338</v>
      </c>
      <c r="BL72" s="36" t="s">
        <v>338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338</v>
      </c>
      <c r="E73" s="36" t="s">
        <v>338</v>
      </c>
      <c r="F73" s="36" t="s">
        <v>338</v>
      </c>
      <c r="G73" s="36" t="s">
        <v>338</v>
      </c>
      <c r="H73" s="36" t="s">
        <v>338</v>
      </c>
      <c r="I73" s="36" t="s">
        <v>338</v>
      </c>
      <c r="J73" s="36" t="s">
        <v>338</v>
      </c>
      <c r="K73" s="36" t="s">
        <v>338</v>
      </c>
      <c r="L73" s="36" t="s">
        <v>338</v>
      </c>
      <c r="M73" s="36" t="s">
        <v>338</v>
      </c>
      <c r="N73" s="36" t="s">
        <v>338</v>
      </c>
      <c r="O73" s="36" t="s">
        <v>338</v>
      </c>
      <c r="P73" s="36" t="s">
        <v>338</v>
      </c>
      <c r="Q73" s="36" t="s">
        <v>338</v>
      </c>
      <c r="R73" s="36" t="s">
        <v>338</v>
      </c>
      <c r="S73" s="36" t="s">
        <v>338</v>
      </c>
      <c r="T73" s="36" t="s">
        <v>338</v>
      </c>
      <c r="U73" s="36" t="s">
        <v>338</v>
      </c>
      <c r="V73" s="36" t="s">
        <v>338</v>
      </c>
      <c r="W73" s="36" t="s">
        <v>338</v>
      </c>
      <c r="X73" s="36" t="s">
        <v>338</v>
      </c>
      <c r="Y73" s="36" t="s">
        <v>338</v>
      </c>
      <c r="Z73" s="36" t="s">
        <v>338</v>
      </c>
      <c r="AA73" s="36" t="s">
        <v>338</v>
      </c>
      <c r="AB73" s="36" t="s">
        <v>338</v>
      </c>
      <c r="AC73" s="36" t="s">
        <v>338</v>
      </c>
      <c r="AD73" s="36" t="s">
        <v>338</v>
      </c>
      <c r="AE73" s="36" t="s">
        <v>338</v>
      </c>
      <c r="AF73" s="36" t="s">
        <v>338</v>
      </c>
      <c r="AG73" s="36" t="s">
        <v>338</v>
      </c>
      <c r="AH73" s="36" t="s">
        <v>338</v>
      </c>
      <c r="AI73" s="36" t="s">
        <v>338</v>
      </c>
      <c r="AJ73" s="36" t="s">
        <v>338</v>
      </c>
      <c r="AK73" s="36" t="s">
        <v>338</v>
      </c>
      <c r="AL73" s="36" t="s">
        <v>338</v>
      </c>
      <c r="AM73" s="36" t="s">
        <v>338</v>
      </c>
      <c r="AN73" s="36" t="s">
        <v>338</v>
      </c>
      <c r="AO73" s="36" t="s">
        <v>338</v>
      </c>
      <c r="AP73" s="36" t="s">
        <v>338</v>
      </c>
      <c r="AQ73" s="36" t="s">
        <v>338</v>
      </c>
      <c r="AR73" s="36" t="s">
        <v>338</v>
      </c>
      <c r="AS73" s="36" t="s">
        <v>338</v>
      </c>
      <c r="AT73" s="36" t="s">
        <v>338</v>
      </c>
      <c r="AU73" s="36" t="s">
        <v>338</v>
      </c>
      <c r="AV73" s="36" t="s">
        <v>338</v>
      </c>
      <c r="AW73" s="36" t="s">
        <v>338</v>
      </c>
      <c r="AX73" s="36" t="s">
        <v>338</v>
      </c>
      <c r="AY73" s="36" t="s">
        <v>338</v>
      </c>
      <c r="AZ73" s="36" t="s">
        <v>338</v>
      </c>
      <c r="BA73" s="36" t="s">
        <v>338</v>
      </c>
      <c r="BB73" s="36" t="s">
        <v>338</v>
      </c>
      <c r="BC73" s="36" t="s">
        <v>338</v>
      </c>
      <c r="BD73" s="36" t="s">
        <v>338</v>
      </c>
      <c r="BE73" s="36" t="s">
        <v>338</v>
      </c>
      <c r="BF73" s="36" t="s">
        <v>338</v>
      </c>
      <c r="BG73" s="36" t="s">
        <v>338</v>
      </c>
      <c r="BH73" s="36" t="s">
        <v>338</v>
      </c>
      <c r="BI73" s="36" t="s">
        <v>338</v>
      </c>
      <c r="BJ73" s="36" t="s">
        <v>338</v>
      </c>
      <c r="BK73" s="36" t="s">
        <v>338</v>
      </c>
      <c r="BL73" s="36" t="s">
        <v>338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338</v>
      </c>
      <c r="E74" s="36" t="s">
        <v>338</v>
      </c>
      <c r="F74" s="36" t="s">
        <v>338</v>
      </c>
      <c r="G74" s="36" t="s">
        <v>338</v>
      </c>
      <c r="H74" s="36" t="s">
        <v>338</v>
      </c>
      <c r="I74" s="36" t="s">
        <v>338</v>
      </c>
      <c r="J74" s="36" t="s">
        <v>338</v>
      </c>
      <c r="K74" s="36" t="s">
        <v>338</v>
      </c>
      <c r="L74" s="36" t="s">
        <v>338</v>
      </c>
      <c r="M74" s="36" t="s">
        <v>338</v>
      </c>
      <c r="N74" s="36" t="s">
        <v>338</v>
      </c>
      <c r="O74" s="36" t="s">
        <v>338</v>
      </c>
      <c r="P74" s="36" t="s">
        <v>338</v>
      </c>
      <c r="Q74" s="36" t="s">
        <v>338</v>
      </c>
      <c r="R74" s="36" t="s">
        <v>338</v>
      </c>
      <c r="S74" s="36" t="s">
        <v>338</v>
      </c>
      <c r="T74" s="36" t="s">
        <v>338</v>
      </c>
      <c r="U74" s="36" t="s">
        <v>338</v>
      </c>
      <c r="V74" s="36" t="s">
        <v>338</v>
      </c>
      <c r="W74" s="36" t="s">
        <v>338</v>
      </c>
      <c r="X74" s="36" t="s">
        <v>338</v>
      </c>
      <c r="Y74" s="36" t="s">
        <v>338</v>
      </c>
      <c r="Z74" s="36" t="s">
        <v>338</v>
      </c>
      <c r="AA74" s="36" t="s">
        <v>338</v>
      </c>
      <c r="AB74" s="36" t="s">
        <v>338</v>
      </c>
      <c r="AC74" s="36" t="s">
        <v>338</v>
      </c>
      <c r="AD74" s="36" t="s">
        <v>338</v>
      </c>
      <c r="AE74" s="36" t="s">
        <v>338</v>
      </c>
      <c r="AF74" s="36" t="s">
        <v>338</v>
      </c>
      <c r="AG74" s="36" t="s">
        <v>338</v>
      </c>
      <c r="AH74" s="36" t="s">
        <v>338</v>
      </c>
      <c r="AI74" s="36" t="s">
        <v>338</v>
      </c>
      <c r="AJ74" s="36" t="s">
        <v>338</v>
      </c>
      <c r="AK74" s="36" t="s">
        <v>338</v>
      </c>
      <c r="AL74" s="36" t="s">
        <v>338</v>
      </c>
      <c r="AM74" s="36" t="s">
        <v>338</v>
      </c>
      <c r="AN74" s="36" t="s">
        <v>338</v>
      </c>
      <c r="AO74" s="36" t="s">
        <v>338</v>
      </c>
      <c r="AP74" s="36" t="s">
        <v>338</v>
      </c>
      <c r="AQ74" s="36" t="s">
        <v>338</v>
      </c>
      <c r="AR74" s="36" t="s">
        <v>338</v>
      </c>
      <c r="AS74" s="36" t="s">
        <v>338</v>
      </c>
      <c r="AT74" s="36" t="s">
        <v>338</v>
      </c>
      <c r="AU74" s="36" t="s">
        <v>338</v>
      </c>
      <c r="AV74" s="36" t="s">
        <v>338</v>
      </c>
      <c r="AW74" s="36" t="s">
        <v>338</v>
      </c>
      <c r="AX74" s="36" t="s">
        <v>338</v>
      </c>
      <c r="AY74" s="36" t="s">
        <v>338</v>
      </c>
      <c r="AZ74" s="36" t="s">
        <v>338</v>
      </c>
      <c r="BA74" s="36" t="s">
        <v>338</v>
      </c>
      <c r="BB74" s="36" t="s">
        <v>338</v>
      </c>
      <c r="BC74" s="36" t="s">
        <v>338</v>
      </c>
      <c r="BD74" s="36" t="s">
        <v>338</v>
      </c>
      <c r="BE74" s="36" t="s">
        <v>338</v>
      </c>
      <c r="BF74" s="36" t="s">
        <v>338</v>
      </c>
      <c r="BG74" s="36" t="s">
        <v>338</v>
      </c>
      <c r="BH74" s="36" t="s">
        <v>338</v>
      </c>
      <c r="BI74" s="36" t="s">
        <v>338</v>
      </c>
      <c r="BJ74" s="36" t="s">
        <v>338</v>
      </c>
      <c r="BK74" s="36" t="s">
        <v>338</v>
      </c>
      <c r="BL74" s="36" t="s">
        <v>338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338</v>
      </c>
      <c r="E75" s="36" t="s">
        <v>338</v>
      </c>
      <c r="F75" s="36" t="s">
        <v>338</v>
      </c>
      <c r="G75" s="36" t="s">
        <v>338</v>
      </c>
      <c r="H75" s="36" t="s">
        <v>338</v>
      </c>
      <c r="I75" s="36" t="s">
        <v>338</v>
      </c>
      <c r="J75" s="36" t="s">
        <v>338</v>
      </c>
      <c r="K75" s="36" t="s">
        <v>338</v>
      </c>
      <c r="L75" s="36" t="s">
        <v>338</v>
      </c>
      <c r="M75" s="36" t="s">
        <v>338</v>
      </c>
      <c r="N75" s="36" t="s">
        <v>338</v>
      </c>
      <c r="O75" s="36" t="s">
        <v>338</v>
      </c>
      <c r="P75" s="36" t="s">
        <v>338</v>
      </c>
      <c r="Q75" s="36" t="s">
        <v>338</v>
      </c>
      <c r="R75" s="36" t="s">
        <v>338</v>
      </c>
      <c r="S75" s="36" t="s">
        <v>338</v>
      </c>
      <c r="T75" s="36" t="s">
        <v>338</v>
      </c>
      <c r="U75" s="36" t="s">
        <v>338</v>
      </c>
      <c r="V75" s="36" t="s">
        <v>338</v>
      </c>
      <c r="W75" s="36" t="s">
        <v>338</v>
      </c>
      <c r="X75" s="36" t="s">
        <v>338</v>
      </c>
      <c r="Y75" s="36" t="s">
        <v>338</v>
      </c>
      <c r="Z75" s="36" t="s">
        <v>338</v>
      </c>
      <c r="AA75" s="36" t="s">
        <v>338</v>
      </c>
      <c r="AB75" s="36" t="s">
        <v>338</v>
      </c>
      <c r="AC75" s="36" t="s">
        <v>338</v>
      </c>
      <c r="AD75" s="36" t="s">
        <v>338</v>
      </c>
      <c r="AE75" s="36" t="s">
        <v>338</v>
      </c>
      <c r="AF75" s="36" t="s">
        <v>338</v>
      </c>
      <c r="AG75" s="36" t="s">
        <v>338</v>
      </c>
      <c r="AH75" s="36" t="s">
        <v>338</v>
      </c>
      <c r="AI75" s="36" t="s">
        <v>338</v>
      </c>
      <c r="AJ75" s="36" t="s">
        <v>338</v>
      </c>
      <c r="AK75" s="36" t="s">
        <v>338</v>
      </c>
      <c r="AL75" s="36" t="s">
        <v>338</v>
      </c>
      <c r="AM75" s="36" t="s">
        <v>338</v>
      </c>
      <c r="AN75" s="36" t="s">
        <v>338</v>
      </c>
      <c r="AO75" s="36" t="s">
        <v>338</v>
      </c>
      <c r="AP75" s="36" t="s">
        <v>338</v>
      </c>
      <c r="AQ75" s="36" t="s">
        <v>338</v>
      </c>
      <c r="AR75" s="36" t="s">
        <v>338</v>
      </c>
      <c r="AS75" s="36" t="s">
        <v>338</v>
      </c>
      <c r="AT75" s="36" t="s">
        <v>338</v>
      </c>
      <c r="AU75" s="36" t="s">
        <v>338</v>
      </c>
      <c r="AV75" s="36" t="s">
        <v>338</v>
      </c>
      <c r="AW75" s="36" t="s">
        <v>338</v>
      </c>
      <c r="AX75" s="36" t="s">
        <v>338</v>
      </c>
      <c r="AY75" s="36" t="s">
        <v>338</v>
      </c>
      <c r="AZ75" s="36" t="s">
        <v>338</v>
      </c>
      <c r="BA75" s="36" t="s">
        <v>338</v>
      </c>
      <c r="BB75" s="36" t="s">
        <v>338</v>
      </c>
      <c r="BC75" s="36" t="s">
        <v>338</v>
      </c>
      <c r="BD75" s="36" t="s">
        <v>338</v>
      </c>
      <c r="BE75" s="36" t="s">
        <v>338</v>
      </c>
      <c r="BF75" s="36" t="s">
        <v>338</v>
      </c>
      <c r="BG75" s="36" t="s">
        <v>338</v>
      </c>
      <c r="BH75" s="36" t="s">
        <v>338</v>
      </c>
      <c r="BI75" s="36" t="s">
        <v>338</v>
      </c>
      <c r="BJ75" s="36" t="s">
        <v>338</v>
      </c>
      <c r="BK75" s="36" t="s">
        <v>338</v>
      </c>
      <c r="BL75" s="36" t="s">
        <v>338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338</v>
      </c>
      <c r="E76" s="36" t="s">
        <v>338</v>
      </c>
      <c r="F76" s="36" t="s">
        <v>338</v>
      </c>
      <c r="G76" s="36" t="s">
        <v>338</v>
      </c>
      <c r="H76" s="36" t="s">
        <v>338</v>
      </c>
      <c r="I76" s="36" t="s">
        <v>338</v>
      </c>
      <c r="J76" s="36" t="s">
        <v>338</v>
      </c>
      <c r="K76" s="36" t="s">
        <v>338</v>
      </c>
      <c r="L76" s="36" t="s">
        <v>338</v>
      </c>
      <c r="M76" s="36" t="s">
        <v>338</v>
      </c>
      <c r="N76" s="36" t="s">
        <v>338</v>
      </c>
      <c r="O76" s="36" t="s">
        <v>338</v>
      </c>
      <c r="P76" s="36" t="s">
        <v>338</v>
      </c>
      <c r="Q76" s="36" t="s">
        <v>338</v>
      </c>
      <c r="R76" s="36" t="s">
        <v>338</v>
      </c>
      <c r="S76" s="36" t="s">
        <v>338</v>
      </c>
      <c r="T76" s="36" t="s">
        <v>338</v>
      </c>
      <c r="U76" s="36" t="s">
        <v>338</v>
      </c>
      <c r="V76" s="36" t="s">
        <v>338</v>
      </c>
      <c r="W76" s="36" t="s">
        <v>338</v>
      </c>
      <c r="X76" s="36" t="s">
        <v>338</v>
      </c>
      <c r="Y76" s="36" t="s">
        <v>338</v>
      </c>
      <c r="Z76" s="36" t="s">
        <v>338</v>
      </c>
      <c r="AA76" s="36" t="s">
        <v>338</v>
      </c>
      <c r="AB76" s="36" t="s">
        <v>338</v>
      </c>
      <c r="AC76" s="36" t="s">
        <v>338</v>
      </c>
      <c r="AD76" s="36" t="s">
        <v>338</v>
      </c>
      <c r="AE76" s="36" t="s">
        <v>338</v>
      </c>
      <c r="AF76" s="36" t="s">
        <v>338</v>
      </c>
      <c r="AG76" s="36" t="s">
        <v>338</v>
      </c>
      <c r="AH76" s="36" t="s">
        <v>338</v>
      </c>
      <c r="AI76" s="36" t="s">
        <v>338</v>
      </c>
      <c r="AJ76" s="36" t="s">
        <v>338</v>
      </c>
      <c r="AK76" s="36" t="s">
        <v>338</v>
      </c>
      <c r="AL76" s="36" t="s">
        <v>338</v>
      </c>
      <c r="AM76" s="36" t="s">
        <v>338</v>
      </c>
      <c r="AN76" s="36" t="s">
        <v>338</v>
      </c>
      <c r="AO76" s="36" t="s">
        <v>338</v>
      </c>
      <c r="AP76" s="36" t="s">
        <v>338</v>
      </c>
      <c r="AQ76" s="36" t="s">
        <v>338</v>
      </c>
      <c r="AR76" s="36" t="s">
        <v>338</v>
      </c>
      <c r="AS76" s="36" t="s">
        <v>338</v>
      </c>
      <c r="AT76" s="36" t="s">
        <v>338</v>
      </c>
      <c r="AU76" s="36" t="s">
        <v>338</v>
      </c>
      <c r="AV76" s="36" t="s">
        <v>338</v>
      </c>
      <c r="AW76" s="36" t="s">
        <v>338</v>
      </c>
      <c r="AX76" s="36" t="s">
        <v>338</v>
      </c>
      <c r="AY76" s="36" t="s">
        <v>338</v>
      </c>
      <c r="AZ76" s="36" t="s">
        <v>338</v>
      </c>
      <c r="BA76" s="36" t="s">
        <v>338</v>
      </c>
      <c r="BB76" s="36" t="s">
        <v>338</v>
      </c>
      <c r="BC76" s="36" t="s">
        <v>338</v>
      </c>
      <c r="BD76" s="36" t="s">
        <v>338</v>
      </c>
      <c r="BE76" s="36" t="s">
        <v>338</v>
      </c>
      <c r="BF76" s="36" t="s">
        <v>338</v>
      </c>
      <c r="BG76" s="36" t="s">
        <v>338</v>
      </c>
      <c r="BH76" s="36" t="s">
        <v>338</v>
      </c>
      <c r="BI76" s="36" t="s">
        <v>338</v>
      </c>
      <c r="BJ76" s="36" t="s">
        <v>338</v>
      </c>
      <c r="BK76" s="36" t="s">
        <v>338</v>
      </c>
      <c r="BL76" s="36" t="s">
        <v>338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338</v>
      </c>
      <c r="E77" s="36" t="s">
        <v>338</v>
      </c>
      <c r="F77" s="36" t="s">
        <v>338</v>
      </c>
      <c r="G77" s="36" t="s">
        <v>338</v>
      </c>
      <c r="H77" s="36" t="s">
        <v>338</v>
      </c>
      <c r="I77" s="36" t="s">
        <v>338</v>
      </c>
      <c r="J77" s="36" t="s">
        <v>338</v>
      </c>
      <c r="K77" s="36" t="s">
        <v>338</v>
      </c>
      <c r="L77" s="36" t="s">
        <v>338</v>
      </c>
      <c r="M77" s="36" t="s">
        <v>338</v>
      </c>
      <c r="N77" s="36" t="s">
        <v>338</v>
      </c>
      <c r="O77" s="36" t="s">
        <v>338</v>
      </c>
      <c r="P77" s="36" t="s">
        <v>338</v>
      </c>
      <c r="Q77" s="36" t="s">
        <v>338</v>
      </c>
      <c r="R77" s="36" t="s">
        <v>338</v>
      </c>
      <c r="S77" s="36" t="s">
        <v>338</v>
      </c>
      <c r="T77" s="36" t="s">
        <v>338</v>
      </c>
      <c r="U77" s="36" t="s">
        <v>338</v>
      </c>
      <c r="V77" s="36" t="s">
        <v>338</v>
      </c>
      <c r="W77" s="36" t="s">
        <v>338</v>
      </c>
      <c r="X77" s="36" t="s">
        <v>338</v>
      </c>
      <c r="Y77" s="36" t="s">
        <v>338</v>
      </c>
      <c r="Z77" s="36" t="s">
        <v>338</v>
      </c>
      <c r="AA77" s="36" t="s">
        <v>338</v>
      </c>
      <c r="AB77" s="36" t="s">
        <v>338</v>
      </c>
      <c r="AC77" s="36" t="s">
        <v>338</v>
      </c>
      <c r="AD77" s="36" t="s">
        <v>338</v>
      </c>
      <c r="AE77" s="36" t="s">
        <v>338</v>
      </c>
      <c r="AF77" s="36" t="s">
        <v>338</v>
      </c>
      <c r="AG77" s="36" t="s">
        <v>338</v>
      </c>
      <c r="AH77" s="36" t="s">
        <v>338</v>
      </c>
      <c r="AI77" s="36" t="s">
        <v>338</v>
      </c>
      <c r="AJ77" s="36" t="s">
        <v>338</v>
      </c>
      <c r="AK77" s="36" t="s">
        <v>338</v>
      </c>
      <c r="AL77" s="36" t="s">
        <v>338</v>
      </c>
      <c r="AM77" s="36" t="s">
        <v>338</v>
      </c>
      <c r="AN77" s="36" t="s">
        <v>338</v>
      </c>
      <c r="AO77" s="36" t="s">
        <v>338</v>
      </c>
      <c r="AP77" s="36" t="s">
        <v>338</v>
      </c>
      <c r="AQ77" s="36" t="s">
        <v>338</v>
      </c>
      <c r="AR77" s="36" t="s">
        <v>338</v>
      </c>
      <c r="AS77" s="36" t="s">
        <v>338</v>
      </c>
      <c r="AT77" s="36" t="s">
        <v>338</v>
      </c>
      <c r="AU77" s="36" t="s">
        <v>338</v>
      </c>
      <c r="AV77" s="36" t="s">
        <v>338</v>
      </c>
      <c r="AW77" s="36" t="s">
        <v>338</v>
      </c>
      <c r="AX77" s="36" t="s">
        <v>338</v>
      </c>
      <c r="AY77" s="36" t="s">
        <v>338</v>
      </c>
      <c r="AZ77" s="36" t="s">
        <v>338</v>
      </c>
      <c r="BA77" s="36" t="s">
        <v>338</v>
      </c>
      <c r="BB77" s="36" t="s">
        <v>338</v>
      </c>
      <c r="BC77" s="36" t="s">
        <v>338</v>
      </c>
      <c r="BD77" s="36" t="s">
        <v>338</v>
      </c>
      <c r="BE77" s="36" t="s">
        <v>338</v>
      </c>
      <c r="BF77" s="36" t="s">
        <v>338</v>
      </c>
      <c r="BG77" s="36" t="s">
        <v>338</v>
      </c>
      <c r="BH77" s="36" t="s">
        <v>338</v>
      </c>
      <c r="BI77" s="36" t="s">
        <v>338</v>
      </c>
      <c r="BJ77" s="36" t="s">
        <v>338</v>
      </c>
      <c r="BK77" s="36" t="s">
        <v>338</v>
      </c>
      <c r="BL77" s="36" t="s">
        <v>338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338</v>
      </c>
      <c r="E78" s="36" t="s">
        <v>338</v>
      </c>
      <c r="F78" s="36" t="s">
        <v>338</v>
      </c>
      <c r="G78" s="36" t="s">
        <v>338</v>
      </c>
      <c r="H78" s="36" t="s">
        <v>338</v>
      </c>
      <c r="I78" s="36" t="s">
        <v>338</v>
      </c>
      <c r="J78" s="36" t="s">
        <v>338</v>
      </c>
      <c r="K78" s="36" t="s">
        <v>338</v>
      </c>
      <c r="L78" s="36" t="s">
        <v>338</v>
      </c>
      <c r="M78" s="36" t="s">
        <v>338</v>
      </c>
      <c r="N78" s="36" t="s">
        <v>338</v>
      </c>
      <c r="O78" s="36" t="s">
        <v>338</v>
      </c>
      <c r="P78" s="36" t="s">
        <v>338</v>
      </c>
      <c r="Q78" s="36" t="s">
        <v>338</v>
      </c>
      <c r="R78" s="36" t="s">
        <v>338</v>
      </c>
      <c r="S78" s="36" t="s">
        <v>338</v>
      </c>
      <c r="T78" s="36" t="s">
        <v>338</v>
      </c>
      <c r="U78" s="36" t="s">
        <v>338</v>
      </c>
      <c r="V78" s="36" t="s">
        <v>338</v>
      </c>
      <c r="W78" s="36" t="s">
        <v>338</v>
      </c>
      <c r="X78" s="36" t="s">
        <v>338</v>
      </c>
      <c r="Y78" s="36" t="s">
        <v>338</v>
      </c>
      <c r="Z78" s="36" t="s">
        <v>338</v>
      </c>
      <c r="AA78" s="36" t="s">
        <v>338</v>
      </c>
      <c r="AB78" s="36" t="s">
        <v>338</v>
      </c>
      <c r="AC78" s="36" t="s">
        <v>338</v>
      </c>
      <c r="AD78" s="36" t="s">
        <v>338</v>
      </c>
      <c r="AE78" s="36" t="s">
        <v>338</v>
      </c>
      <c r="AF78" s="36" t="s">
        <v>338</v>
      </c>
      <c r="AG78" s="36" t="s">
        <v>338</v>
      </c>
      <c r="AH78" s="36" t="s">
        <v>338</v>
      </c>
      <c r="AI78" s="36" t="s">
        <v>338</v>
      </c>
      <c r="AJ78" s="36" t="s">
        <v>338</v>
      </c>
      <c r="AK78" s="36" t="s">
        <v>338</v>
      </c>
      <c r="AL78" s="36" t="s">
        <v>338</v>
      </c>
      <c r="AM78" s="36" t="s">
        <v>338</v>
      </c>
      <c r="AN78" s="36" t="s">
        <v>338</v>
      </c>
      <c r="AO78" s="36" t="s">
        <v>338</v>
      </c>
      <c r="AP78" s="36" t="s">
        <v>338</v>
      </c>
      <c r="AQ78" s="36" t="s">
        <v>338</v>
      </c>
      <c r="AR78" s="36" t="s">
        <v>338</v>
      </c>
      <c r="AS78" s="36" t="s">
        <v>338</v>
      </c>
      <c r="AT78" s="36" t="s">
        <v>338</v>
      </c>
      <c r="AU78" s="36" t="s">
        <v>338</v>
      </c>
      <c r="AV78" s="36" t="s">
        <v>338</v>
      </c>
      <c r="AW78" s="36" t="s">
        <v>338</v>
      </c>
      <c r="AX78" s="36" t="s">
        <v>338</v>
      </c>
      <c r="AY78" s="36" t="s">
        <v>338</v>
      </c>
      <c r="AZ78" s="36" t="s">
        <v>338</v>
      </c>
      <c r="BA78" s="36" t="s">
        <v>338</v>
      </c>
      <c r="BB78" s="36" t="s">
        <v>338</v>
      </c>
      <c r="BC78" s="36" t="s">
        <v>338</v>
      </c>
      <c r="BD78" s="36" t="s">
        <v>338</v>
      </c>
      <c r="BE78" s="36" t="s">
        <v>338</v>
      </c>
      <c r="BF78" s="36" t="s">
        <v>338</v>
      </c>
      <c r="BG78" s="36" t="s">
        <v>338</v>
      </c>
      <c r="BH78" s="36" t="s">
        <v>338</v>
      </c>
      <c r="BI78" s="36" t="s">
        <v>338</v>
      </c>
      <c r="BJ78" s="36" t="s">
        <v>338</v>
      </c>
      <c r="BK78" s="36" t="s">
        <v>338</v>
      </c>
      <c r="BL78" s="36" t="s">
        <v>338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338</v>
      </c>
      <c r="E79" s="36" t="s">
        <v>338</v>
      </c>
      <c r="F79" s="36" t="s">
        <v>338</v>
      </c>
      <c r="G79" s="36" t="s">
        <v>338</v>
      </c>
      <c r="H79" s="36" t="s">
        <v>338</v>
      </c>
      <c r="I79" s="36" t="s">
        <v>338</v>
      </c>
      <c r="J79" s="36" t="s">
        <v>338</v>
      </c>
      <c r="K79" s="36" t="s">
        <v>338</v>
      </c>
      <c r="L79" s="36" t="s">
        <v>338</v>
      </c>
      <c r="M79" s="36" t="s">
        <v>338</v>
      </c>
      <c r="N79" s="36" t="s">
        <v>338</v>
      </c>
      <c r="O79" s="36" t="s">
        <v>338</v>
      </c>
      <c r="P79" s="36" t="s">
        <v>338</v>
      </c>
      <c r="Q79" s="36" t="s">
        <v>338</v>
      </c>
      <c r="R79" s="36" t="s">
        <v>338</v>
      </c>
      <c r="S79" s="36" t="s">
        <v>338</v>
      </c>
      <c r="T79" s="36" t="s">
        <v>338</v>
      </c>
      <c r="U79" s="36" t="s">
        <v>338</v>
      </c>
      <c r="V79" s="36" t="s">
        <v>338</v>
      </c>
      <c r="W79" s="36" t="s">
        <v>338</v>
      </c>
      <c r="X79" s="36" t="s">
        <v>338</v>
      </c>
      <c r="Y79" s="36" t="s">
        <v>338</v>
      </c>
      <c r="Z79" s="36" t="s">
        <v>338</v>
      </c>
      <c r="AA79" s="36" t="s">
        <v>338</v>
      </c>
      <c r="AB79" s="36" t="s">
        <v>338</v>
      </c>
      <c r="AC79" s="36" t="s">
        <v>338</v>
      </c>
      <c r="AD79" s="36" t="s">
        <v>338</v>
      </c>
      <c r="AE79" s="36" t="s">
        <v>338</v>
      </c>
      <c r="AF79" s="36" t="s">
        <v>338</v>
      </c>
      <c r="AG79" s="36" t="s">
        <v>338</v>
      </c>
      <c r="AH79" s="36" t="s">
        <v>338</v>
      </c>
      <c r="AI79" s="36" t="s">
        <v>338</v>
      </c>
      <c r="AJ79" s="36" t="s">
        <v>338</v>
      </c>
      <c r="AK79" s="36" t="s">
        <v>338</v>
      </c>
      <c r="AL79" s="36" t="s">
        <v>338</v>
      </c>
      <c r="AM79" s="36" t="s">
        <v>338</v>
      </c>
      <c r="AN79" s="36" t="s">
        <v>338</v>
      </c>
      <c r="AO79" s="36" t="s">
        <v>338</v>
      </c>
      <c r="AP79" s="36" t="s">
        <v>338</v>
      </c>
      <c r="AQ79" s="36" t="s">
        <v>338</v>
      </c>
      <c r="AR79" s="36" t="s">
        <v>338</v>
      </c>
      <c r="AS79" s="36" t="s">
        <v>338</v>
      </c>
      <c r="AT79" s="36" t="s">
        <v>338</v>
      </c>
      <c r="AU79" s="36" t="s">
        <v>338</v>
      </c>
      <c r="AV79" s="36" t="s">
        <v>338</v>
      </c>
      <c r="AW79" s="36" t="s">
        <v>338</v>
      </c>
      <c r="AX79" s="36" t="s">
        <v>338</v>
      </c>
      <c r="AY79" s="36" t="s">
        <v>338</v>
      </c>
      <c r="AZ79" s="36" t="s">
        <v>338</v>
      </c>
      <c r="BA79" s="36" t="s">
        <v>338</v>
      </c>
      <c r="BB79" s="36" t="s">
        <v>338</v>
      </c>
      <c r="BC79" s="36" t="s">
        <v>338</v>
      </c>
      <c r="BD79" s="36" t="s">
        <v>338</v>
      </c>
      <c r="BE79" s="36" t="s">
        <v>338</v>
      </c>
      <c r="BF79" s="36" t="s">
        <v>338</v>
      </c>
      <c r="BG79" s="36" t="s">
        <v>338</v>
      </c>
      <c r="BH79" s="36" t="s">
        <v>338</v>
      </c>
      <c r="BI79" s="36" t="s">
        <v>338</v>
      </c>
      <c r="BJ79" s="36" t="s">
        <v>338</v>
      </c>
      <c r="BK79" s="36" t="s">
        <v>338</v>
      </c>
      <c r="BL79" s="36" t="s">
        <v>338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338</v>
      </c>
      <c r="E80" s="36" t="s">
        <v>338</v>
      </c>
      <c r="F80" s="36" t="s">
        <v>338</v>
      </c>
      <c r="G80" s="36" t="s">
        <v>338</v>
      </c>
      <c r="H80" s="36" t="s">
        <v>338</v>
      </c>
      <c r="I80" s="36" t="s">
        <v>338</v>
      </c>
      <c r="J80" s="36" t="s">
        <v>338</v>
      </c>
      <c r="K80" s="36" t="s">
        <v>338</v>
      </c>
      <c r="L80" s="36" t="s">
        <v>338</v>
      </c>
      <c r="M80" s="36" t="s">
        <v>338</v>
      </c>
      <c r="N80" s="36" t="s">
        <v>338</v>
      </c>
      <c r="O80" s="36" t="s">
        <v>338</v>
      </c>
      <c r="P80" s="36" t="s">
        <v>338</v>
      </c>
      <c r="Q80" s="36" t="s">
        <v>338</v>
      </c>
      <c r="R80" s="36" t="s">
        <v>338</v>
      </c>
      <c r="S80" s="36" t="s">
        <v>338</v>
      </c>
      <c r="T80" s="36" t="s">
        <v>338</v>
      </c>
      <c r="U80" s="36" t="s">
        <v>338</v>
      </c>
      <c r="V80" s="36" t="s">
        <v>338</v>
      </c>
      <c r="W80" s="36" t="s">
        <v>338</v>
      </c>
      <c r="X80" s="36" t="s">
        <v>338</v>
      </c>
      <c r="Y80" s="36" t="s">
        <v>338</v>
      </c>
      <c r="Z80" s="36" t="s">
        <v>338</v>
      </c>
      <c r="AA80" s="36" t="s">
        <v>338</v>
      </c>
      <c r="AB80" s="36" t="s">
        <v>338</v>
      </c>
      <c r="AC80" s="36" t="s">
        <v>338</v>
      </c>
      <c r="AD80" s="36" t="s">
        <v>338</v>
      </c>
      <c r="AE80" s="36" t="s">
        <v>338</v>
      </c>
      <c r="AF80" s="36" t="s">
        <v>338</v>
      </c>
      <c r="AG80" s="36" t="s">
        <v>338</v>
      </c>
      <c r="AH80" s="36" t="s">
        <v>338</v>
      </c>
      <c r="AI80" s="36" t="s">
        <v>338</v>
      </c>
      <c r="AJ80" s="36" t="s">
        <v>338</v>
      </c>
      <c r="AK80" s="36" t="s">
        <v>338</v>
      </c>
      <c r="AL80" s="36" t="s">
        <v>338</v>
      </c>
      <c r="AM80" s="36" t="s">
        <v>338</v>
      </c>
      <c r="AN80" s="36" t="s">
        <v>338</v>
      </c>
      <c r="AO80" s="36" t="s">
        <v>338</v>
      </c>
      <c r="AP80" s="36" t="s">
        <v>338</v>
      </c>
      <c r="AQ80" s="36" t="s">
        <v>338</v>
      </c>
      <c r="AR80" s="36" t="s">
        <v>338</v>
      </c>
      <c r="AS80" s="36" t="s">
        <v>338</v>
      </c>
      <c r="AT80" s="36" t="s">
        <v>338</v>
      </c>
      <c r="AU80" s="36" t="s">
        <v>338</v>
      </c>
      <c r="AV80" s="36" t="s">
        <v>338</v>
      </c>
      <c r="AW80" s="36" t="s">
        <v>338</v>
      </c>
      <c r="AX80" s="36" t="s">
        <v>338</v>
      </c>
      <c r="AY80" s="36" t="s">
        <v>338</v>
      </c>
      <c r="AZ80" s="36" t="s">
        <v>338</v>
      </c>
      <c r="BA80" s="36" t="s">
        <v>338</v>
      </c>
      <c r="BB80" s="36" t="s">
        <v>338</v>
      </c>
      <c r="BC80" s="36" t="s">
        <v>338</v>
      </c>
      <c r="BD80" s="36" t="s">
        <v>338</v>
      </c>
      <c r="BE80" s="36" t="s">
        <v>338</v>
      </c>
      <c r="BF80" s="36" t="s">
        <v>338</v>
      </c>
      <c r="BG80" s="36" t="s">
        <v>338</v>
      </c>
      <c r="BH80" s="36" t="s">
        <v>338</v>
      </c>
      <c r="BI80" s="36" t="s">
        <v>338</v>
      </c>
      <c r="BJ80" s="36" t="s">
        <v>338</v>
      </c>
      <c r="BK80" s="36" t="s">
        <v>338</v>
      </c>
      <c r="BL80" s="36" t="s">
        <v>338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338</v>
      </c>
      <c r="E81" s="36" t="s">
        <v>338</v>
      </c>
      <c r="F81" s="36" t="s">
        <v>338</v>
      </c>
      <c r="G81" s="36" t="s">
        <v>338</v>
      </c>
      <c r="H81" s="36" t="s">
        <v>338</v>
      </c>
      <c r="I81" s="36" t="s">
        <v>338</v>
      </c>
      <c r="J81" s="36" t="s">
        <v>338</v>
      </c>
      <c r="K81" s="36" t="s">
        <v>338</v>
      </c>
      <c r="L81" s="36" t="s">
        <v>338</v>
      </c>
      <c r="M81" s="36" t="s">
        <v>338</v>
      </c>
      <c r="N81" s="36" t="s">
        <v>338</v>
      </c>
      <c r="O81" s="36" t="s">
        <v>338</v>
      </c>
      <c r="P81" s="36" t="s">
        <v>338</v>
      </c>
      <c r="Q81" s="36" t="s">
        <v>338</v>
      </c>
      <c r="R81" s="36" t="s">
        <v>338</v>
      </c>
      <c r="S81" s="36" t="s">
        <v>338</v>
      </c>
      <c r="T81" s="36" t="s">
        <v>338</v>
      </c>
      <c r="U81" s="36" t="s">
        <v>338</v>
      </c>
      <c r="V81" s="36" t="s">
        <v>338</v>
      </c>
      <c r="W81" s="36" t="s">
        <v>338</v>
      </c>
      <c r="X81" s="36" t="s">
        <v>338</v>
      </c>
      <c r="Y81" s="36" t="s">
        <v>338</v>
      </c>
      <c r="Z81" s="36" t="s">
        <v>338</v>
      </c>
      <c r="AA81" s="36" t="s">
        <v>338</v>
      </c>
      <c r="AB81" s="36" t="s">
        <v>338</v>
      </c>
      <c r="AC81" s="36" t="s">
        <v>338</v>
      </c>
      <c r="AD81" s="36" t="s">
        <v>338</v>
      </c>
      <c r="AE81" s="36" t="s">
        <v>338</v>
      </c>
      <c r="AF81" s="36" t="s">
        <v>338</v>
      </c>
      <c r="AG81" s="36" t="s">
        <v>338</v>
      </c>
      <c r="AH81" s="36" t="s">
        <v>338</v>
      </c>
      <c r="AI81" s="36" t="s">
        <v>338</v>
      </c>
      <c r="AJ81" s="36" t="s">
        <v>338</v>
      </c>
      <c r="AK81" s="36" t="s">
        <v>338</v>
      </c>
      <c r="AL81" s="36" t="s">
        <v>338</v>
      </c>
      <c r="AM81" s="36" t="s">
        <v>338</v>
      </c>
      <c r="AN81" s="36" t="s">
        <v>338</v>
      </c>
      <c r="AO81" s="36" t="s">
        <v>338</v>
      </c>
      <c r="AP81" s="36" t="s">
        <v>338</v>
      </c>
      <c r="AQ81" s="36" t="s">
        <v>338</v>
      </c>
      <c r="AR81" s="36" t="s">
        <v>338</v>
      </c>
      <c r="AS81" s="36" t="s">
        <v>338</v>
      </c>
      <c r="AT81" s="36" t="s">
        <v>338</v>
      </c>
      <c r="AU81" s="36" t="s">
        <v>338</v>
      </c>
      <c r="AV81" s="36" t="s">
        <v>338</v>
      </c>
      <c r="AW81" s="36" t="s">
        <v>338</v>
      </c>
      <c r="AX81" s="36" t="s">
        <v>338</v>
      </c>
      <c r="AY81" s="36" t="s">
        <v>338</v>
      </c>
      <c r="AZ81" s="36" t="s">
        <v>338</v>
      </c>
      <c r="BA81" s="36" t="s">
        <v>338</v>
      </c>
      <c r="BB81" s="36" t="s">
        <v>338</v>
      </c>
      <c r="BC81" s="36" t="s">
        <v>338</v>
      </c>
      <c r="BD81" s="36" t="s">
        <v>338</v>
      </c>
      <c r="BE81" s="36" t="s">
        <v>338</v>
      </c>
      <c r="BF81" s="36" t="s">
        <v>338</v>
      </c>
      <c r="BG81" s="36" t="s">
        <v>338</v>
      </c>
      <c r="BH81" s="36" t="s">
        <v>338</v>
      </c>
      <c r="BI81" s="36" t="s">
        <v>338</v>
      </c>
      <c r="BJ81" s="36" t="s">
        <v>338</v>
      </c>
      <c r="BK81" s="36" t="s">
        <v>338</v>
      </c>
      <c r="BL81" s="36" t="s">
        <v>338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338</v>
      </c>
      <c r="E82" s="36" t="s">
        <v>338</v>
      </c>
      <c r="F82" s="36" t="s">
        <v>338</v>
      </c>
      <c r="G82" s="36" t="s">
        <v>338</v>
      </c>
      <c r="H82" s="36" t="s">
        <v>338</v>
      </c>
      <c r="I82" s="36" t="s">
        <v>338</v>
      </c>
      <c r="J82" s="36" t="s">
        <v>338</v>
      </c>
      <c r="K82" s="36" t="s">
        <v>338</v>
      </c>
      <c r="L82" s="36" t="s">
        <v>338</v>
      </c>
      <c r="M82" s="36" t="s">
        <v>338</v>
      </c>
      <c r="N82" s="36" t="s">
        <v>338</v>
      </c>
      <c r="O82" s="36" t="s">
        <v>338</v>
      </c>
      <c r="P82" s="36" t="s">
        <v>338</v>
      </c>
      <c r="Q82" s="36" t="s">
        <v>338</v>
      </c>
      <c r="R82" s="36" t="s">
        <v>338</v>
      </c>
      <c r="S82" s="36" t="s">
        <v>338</v>
      </c>
      <c r="T82" s="36" t="s">
        <v>338</v>
      </c>
      <c r="U82" s="36" t="s">
        <v>338</v>
      </c>
      <c r="V82" s="36" t="s">
        <v>338</v>
      </c>
      <c r="W82" s="36" t="s">
        <v>338</v>
      </c>
      <c r="X82" s="36" t="s">
        <v>338</v>
      </c>
      <c r="Y82" s="36" t="s">
        <v>338</v>
      </c>
      <c r="Z82" s="36" t="s">
        <v>338</v>
      </c>
      <c r="AA82" s="36" t="s">
        <v>338</v>
      </c>
      <c r="AB82" s="36" t="s">
        <v>338</v>
      </c>
      <c r="AC82" s="36" t="s">
        <v>338</v>
      </c>
      <c r="AD82" s="36" t="s">
        <v>338</v>
      </c>
      <c r="AE82" s="36" t="s">
        <v>338</v>
      </c>
      <c r="AF82" s="36" t="s">
        <v>338</v>
      </c>
      <c r="AG82" s="36" t="s">
        <v>338</v>
      </c>
      <c r="AH82" s="36" t="s">
        <v>338</v>
      </c>
      <c r="AI82" s="36" t="s">
        <v>338</v>
      </c>
      <c r="AJ82" s="36" t="s">
        <v>338</v>
      </c>
      <c r="AK82" s="36" t="s">
        <v>338</v>
      </c>
      <c r="AL82" s="36" t="s">
        <v>338</v>
      </c>
      <c r="AM82" s="36" t="s">
        <v>338</v>
      </c>
      <c r="AN82" s="36" t="s">
        <v>338</v>
      </c>
      <c r="AO82" s="36" t="s">
        <v>338</v>
      </c>
      <c r="AP82" s="36" t="s">
        <v>338</v>
      </c>
      <c r="AQ82" s="36" t="s">
        <v>338</v>
      </c>
      <c r="AR82" s="36" t="s">
        <v>338</v>
      </c>
      <c r="AS82" s="36" t="s">
        <v>338</v>
      </c>
      <c r="AT82" s="36" t="s">
        <v>338</v>
      </c>
      <c r="AU82" s="36" t="s">
        <v>338</v>
      </c>
      <c r="AV82" s="36" t="s">
        <v>338</v>
      </c>
      <c r="AW82" s="36" t="s">
        <v>338</v>
      </c>
      <c r="AX82" s="36" t="s">
        <v>338</v>
      </c>
      <c r="AY82" s="36" t="s">
        <v>338</v>
      </c>
      <c r="AZ82" s="36" t="s">
        <v>338</v>
      </c>
      <c r="BA82" s="36" t="s">
        <v>338</v>
      </c>
      <c r="BB82" s="36" t="s">
        <v>338</v>
      </c>
      <c r="BC82" s="36" t="s">
        <v>338</v>
      </c>
      <c r="BD82" s="36" t="s">
        <v>338</v>
      </c>
      <c r="BE82" s="36" t="s">
        <v>338</v>
      </c>
      <c r="BF82" s="36" t="s">
        <v>338</v>
      </c>
      <c r="BG82" s="36" t="s">
        <v>338</v>
      </c>
      <c r="BH82" s="36" t="s">
        <v>338</v>
      </c>
      <c r="BI82" s="36" t="s">
        <v>338</v>
      </c>
      <c r="BJ82" s="36" t="s">
        <v>338</v>
      </c>
      <c r="BK82" s="36" t="s">
        <v>338</v>
      </c>
      <c r="BL82" s="36" t="s">
        <v>338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338</v>
      </c>
      <c r="E83" s="36" t="s">
        <v>338</v>
      </c>
      <c r="F83" s="36" t="s">
        <v>338</v>
      </c>
      <c r="G83" s="36" t="s">
        <v>338</v>
      </c>
      <c r="H83" s="36" t="s">
        <v>338</v>
      </c>
      <c r="I83" s="36" t="s">
        <v>338</v>
      </c>
      <c r="J83" s="36" t="s">
        <v>338</v>
      </c>
      <c r="K83" s="36" t="s">
        <v>338</v>
      </c>
      <c r="L83" s="36" t="s">
        <v>338</v>
      </c>
      <c r="M83" s="36" t="s">
        <v>338</v>
      </c>
      <c r="N83" s="36" t="s">
        <v>338</v>
      </c>
      <c r="O83" s="36" t="s">
        <v>338</v>
      </c>
      <c r="P83" s="36" t="s">
        <v>338</v>
      </c>
      <c r="Q83" s="36" t="s">
        <v>338</v>
      </c>
      <c r="R83" s="36" t="s">
        <v>338</v>
      </c>
      <c r="S83" s="36" t="s">
        <v>338</v>
      </c>
      <c r="T83" s="36" t="s">
        <v>338</v>
      </c>
      <c r="U83" s="36" t="s">
        <v>338</v>
      </c>
      <c r="V83" s="36" t="s">
        <v>338</v>
      </c>
      <c r="W83" s="36" t="s">
        <v>338</v>
      </c>
      <c r="X83" s="36" t="s">
        <v>338</v>
      </c>
      <c r="Y83" s="36" t="s">
        <v>338</v>
      </c>
      <c r="Z83" s="36" t="s">
        <v>338</v>
      </c>
      <c r="AA83" s="36" t="s">
        <v>338</v>
      </c>
      <c r="AB83" s="36" t="s">
        <v>338</v>
      </c>
      <c r="AC83" s="36" t="s">
        <v>338</v>
      </c>
      <c r="AD83" s="36" t="s">
        <v>338</v>
      </c>
      <c r="AE83" s="36" t="s">
        <v>338</v>
      </c>
      <c r="AF83" s="36" t="s">
        <v>338</v>
      </c>
      <c r="AG83" s="36" t="s">
        <v>338</v>
      </c>
      <c r="AH83" s="36" t="s">
        <v>338</v>
      </c>
      <c r="AI83" s="36" t="s">
        <v>338</v>
      </c>
      <c r="AJ83" s="36" t="s">
        <v>338</v>
      </c>
      <c r="AK83" s="36" t="s">
        <v>338</v>
      </c>
      <c r="AL83" s="36" t="s">
        <v>338</v>
      </c>
      <c r="AM83" s="36" t="s">
        <v>338</v>
      </c>
      <c r="AN83" s="36" t="s">
        <v>338</v>
      </c>
      <c r="AO83" s="36" t="s">
        <v>338</v>
      </c>
      <c r="AP83" s="36" t="s">
        <v>338</v>
      </c>
      <c r="AQ83" s="36" t="s">
        <v>338</v>
      </c>
      <c r="AR83" s="36" t="s">
        <v>338</v>
      </c>
      <c r="AS83" s="36" t="s">
        <v>338</v>
      </c>
      <c r="AT83" s="36" t="s">
        <v>338</v>
      </c>
      <c r="AU83" s="36" t="s">
        <v>338</v>
      </c>
      <c r="AV83" s="36" t="s">
        <v>338</v>
      </c>
      <c r="AW83" s="36" t="s">
        <v>338</v>
      </c>
      <c r="AX83" s="36" t="s">
        <v>338</v>
      </c>
      <c r="AY83" s="36" t="s">
        <v>338</v>
      </c>
      <c r="AZ83" s="36" t="s">
        <v>338</v>
      </c>
      <c r="BA83" s="36" t="s">
        <v>338</v>
      </c>
      <c r="BB83" s="36" t="s">
        <v>338</v>
      </c>
      <c r="BC83" s="36" t="s">
        <v>338</v>
      </c>
      <c r="BD83" s="36" t="s">
        <v>338</v>
      </c>
      <c r="BE83" s="36" t="s">
        <v>338</v>
      </c>
      <c r="BF83" s="36" t="s">
        <v>338</v>
      </c>
      <c r="BG83" s="36" t="s">
        <v>338</v>
      </c>
      <c r="BH83" s="36" t="s">
        <v>338</v>
      </c>
      <c r="BI83" s="36" t="s">
        <v>338</v>
      </c>
      <c r="BJ83" s="36" t="s">
        <v>338</v>
      </c>
      <c r="BK83" s="36" t="s">
        <v>338</v>
      </c>
      <c r="BL83" s="36" t="s">
        <v>338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338</v>
      </c>
      <c r="E84" s="36" t="s">
        <v>338</v>
      </c>
      <c r="F84" s="36" t="s">
        <v>338</v>
      </c>
      <c r="G84" s="36" t="s">
        <v>338</v>
      </c>
      <c r="H84" s="36" t="s">
        <v>338</v>
      </c>
      <c r="I84" s="36" t="s">
        <v>338</v>
      </c>
      <c r="J84" s="36" t="s">
        <v>338</v>
      </c>
      <c r="K84" s="36" t="s">
        <v>338</v>
      </c>
      <c r="L84" s="36" t="s">
        <v>338</v>
      </c>
      <c r="M84" s="36" t="s">
        <v>338</v>
      </c>
      <c r="N84" s="36" t="s">
        <v>338</v>
      </c>
      <c r="O84" s="36" t="s">
        <v>338</v>
      </c>
      <c r="P84" s="36" t="s">
        <v>338</v>
      </c>
      <c r="Q84" s="36" t="s">
        <v>338</v>
      </c>
      <c r="R84" s="36" t="s">
        <v>338</v>
      </c>
      <c r="S84" s="36" t="s">
        <v>338</v>
      </c>
      <c r="T84" s="36" t="s">
        <v>338</v>
      </c>
      <c r="U84" s="36" t="s">
        <v>338</v>
      </c>
      <c r="V84" s="36" t="s">
        <v>338</v>
      </c>
      <c r="W84" s="36" t="s">
        <v>338</v>
      </c>
      <c r="X84" s="36" t="s">
        <v>338</v>
      </c>
      <c r="Y84" s="36" t="s">
        <v>338</v>
      </c>
      <c r="Z84" s="36" t="s">
        <v>338</v>
      </c>
      <c r="AA84" s="36" t="s">
        <v>338</v>
      </c>
      <c r="AB84" s="36" t="s">
        <v>338</v>
      </c>
      <c r="AC84" s="36" t="s">
        <v>338</v>
      </c>
      <c r="AD84" s="36" t="s">
        <v>338</v>
      </c>
      <c r="AE84" s="36" t="s">
        <v>338</v>
      </c>
      <c r="AF84" s="36" t="s">
        <v>338</v>
      </c>
      <c r="AG84" s="36" t="s">
        <v>338</v>
      </c>
      <c r="AH84" s="36" t="s">
        <v>338</v>
      </c>
      <c r="AI84" s="36" t="s">
        <v>338</v>
      </c>
      <c r="AJ84" s="36" t="s">
        <v>338</v>
      </c>
      <c r="AK84" s="36" t="s">
        <v>338</v>
      </c>
      <c r="AL84" s="36" t="s">
        <v>338</v>
      </c>
      <c r="AM84" s="36" t="s">
        <v>338</v>
      </c>
      <c r="AN84" s="36" t="s">
        <v>338</v>
      </c>
      <c r="AO84" s="36" t="s">
        <v>338</v>
      </c>
      <c r="AP84" s="36" t="s">
        <v>338</v>
      </c>
      <c r="AQ84" s="36" t="s">
        <v>338</v>
      </c>
      <c r="AR84" s="36" t="s">
        <v>338</v>
      </c>
      <c r="AS84" s="36" t="s">
        <v>338</v>
      </c>
      <c r="AT84" s="36" t="s">
        <v>338</v>
      </c>
      <c r="AU84" s="36" t="s">
        <v>338</v>
      </c>
      <c r="AV84" s="36" t="s">
        <v>338</v>
      </c>
      <c r="AW84" s="36" t="s">
        <v>338</v>
      </c>
      <c r="AX84" s="36" t="s">
        <v>338</v>
      </c>
      <c r="AY84" s="36" t="s">
        <v>338</v>
      </c>
      <c r="AZ84" s="36" t="s">
        <v>338</v>
      </c>
      <c r="BA84" s="36" t="s">
        <v>338</v>
      </c>
      <c r="BB84" s="36" t="s">
        <v>338</v>
      </c>
      <c r="BC84" s="36" t="s">
        <v>338</v>
      </c>
      <c r="BD84" s="36" t="s">
        <v>338</v>
      </c>
      <c r="BE84" s="36" t="s">
        <v>338</v>
      </c>
      <c r="BF84" s="36" t="s">
        <v>338</v>
      </c>
      <c r="BG84" s="36" t="s">
        <v>338</v>
      </c>
      <c r="BH84" s="36" t="s">
        <v>338</v>
      </c>
      <c r="BI84" s="36" t="s">
        <v>338</v>
      </c>
      <c r="BJ84" s="36" t="s">
        <v>338</v>
      </c>
      <c r="BK84" s="36" t="s">
        <v>338</v>
      </c>
      <c r="BL84" s="36" t="s">
        <v>338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338</v>
      </c>
      <c r="E85" s="36" t="s">
        <v>338</v>
      </c>
      <c r="F85" s="36" t="s">
        <v>338</v>
      </c>
      <c r="G85" s="36" t="s">
        <v>338</v>
      </c>
      <c r="H85" s="36" t="s">
        <v>338</v>
      </c>
      <c r="I85" s="36" t="s">
        <v>338</v>
      </c>
      <c r="J85" s="36" t="s">
        <v>338</v>
      </c>
      <c r="K85" s="36" t="s">
        <v>338</v>
      </c>
      <c r="L85" s="36" t="s">
        <v>338</v>
      </c>
      <c r="M85" s="36" t="s">
        <v>338</v>
      </c>
      <c r="N85" s="36" t="s">
        <v>338</v>
      </c>
      <c r="O85" s="36" t="s">
        <v>338</v>
      </c>
      <c r="P85" s="36" t="s">
        <v>338</v>
      </c>
      <c r="Q85" s="36" t="s">
        <v>338</v>
      </c>
      <c r="R85" s="36" t="s">
        <v>338</v>
      </c>
      <c r="S85" s="36" t="s">
        <v>338</v>
      </c>
      <c r="T85" s="36" t="s">
        <v>338</v>
      </c>
      <c r="U85" s="36" t="s">
        <v>338</v>
      </c>
      <c r="V85" s="36" t="s">
        <v>338</v>
      </c>
      <c r="W85" s="36" t="s">
        <v>338</v>
      </c>
      <c r="X85" s="36" t="s">
        <v>338</v>
      </c>
      <c r="Y85" s="36" t="s">
        <v>338</v>
      </c>
      <c r="Z85" s="36" t="s">
        <v>338</v>
      </c>
      <c r="AA85" s="36" t="s">
        <v>338</v>
      </c>
      <c r="AB85" s="36" t="s">
        <v>338</v>
      </c>
      <c r="AC85" s="36" t="s">
        <v>338</v>
      </c>
      <c r="AD85" s="36" t="s">
        <v>338</v>
      </c>
      <c r="AE85" s="36" t="s">
        <v>338</v>
      </c>
      <c r="AF85" s="36" t="s">
        <v>338</v>
      </c>
      <c r="AG85" s="36" t="s">
        <v>338</v>
      </c>
      <c r="AH85" s="36" t="s">
        <v>338</v>
      </c>
      <c r="AI85" s="36" t="s">
        <v>338</v>
      </c>
      <c r="AJ85" s="36" t="s">
        <v>338</v>
      </c>
      <c r="AK85" s="36" t="s">
        <v>338</v>
      </c>
      <c r="AL85" s="36" t="s">
        <v>338</v>
      </c>
      <c r="AM85" s="36" t="s">
        <v>338</v>
      </c>
      <c r="AN85" s="36" t="s">
        <v>338</v>
      </c>
      <c r="AO85" s="36" t="s">
        <v>338</v>
      </c>
      <c r="AP85" s="36" t="s">
        <v>338</v>
      </c>
      <c r="AQ85" s="36" t="s">
        <v>338</v>
      </c>
      <c r="AR85" s="36" t="s">
        <v>338</v>
      </c>
      <c r="AS85" s="36" t="s">
        <v>338</v>
      </c>
      <c r="AT85" s="36" t="s">
        <v>338</v>
      </c>
      <c r="AU85" s="36" t="s">
        <v>338</v>
      </c>
      <c r="AV85" s="36" t="s">
        <v>338</v>
      </c>
      <c r="AW85" s="36" t="s">
        <v>338</v>
      </c>
      <c r="AX85" s="36" t="s">
        <v>338</v>
      </c>
      <c r="AY85" s="36" t="s">
        <v>338</v>
      </c>
      <c r="AZ85" s="36" t="s">
        <v>338</v>
      </c>
      <c r="BA85" s="36" t="s">
        <v>338</v>
      </c>
      <c r="BB85" s="36" t="s">
        <v>338</v>
      </c>
      <c r="BC85" s="36" t="s">
        <v>338</v>
      </c>
      <c r="BD85" s="36" t="s">
        <v>338</v>
      </c>
      <c r="BE85" s="36" t="s">
        <v>338</v>
      </c>
      <c r="BF85" s="36" t="s">
        <v>338</v>
      </c>
      <c r="BG85" s="36" t="s">
        <v>338</v>
      </c>
      <c r="BH85" s="36" t="s">
        <v>338</v>
      </c>
      <c r="BI85" s="36" t="s">
        <v>338</v>
      </c>
      <c r="BJ85" s="36" t="s">
        <v>338</v>
      </c>
      <c r="BK85" s="36" t="s">
        <v>338</v>
      </c>
      <c r="BL85" s="36" t="s">
        <v>338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338</v>
      </c>
      <c r="E86" s="36" t="s">
        <v>338</v>
      </c>
      <c r="F86" s="36" t="s">
        <v>338</v>
      </c>
      <c r="G86" s="36" t="s">
        <v>338</v>
      </c>
      <c r="H86" s="36" t="s">
        <v>338</v>
      </c>
      <c r="I86" s="36" t="s">
        <v>338</v>
      </c>
      <c r="J86" s="36" t="s">
        <v>338</v>
      </c>
      <c r="K86" s="36" t="s">
        <v>338</v>
      </c>
      <c r="L86" s="36" t="s">
        <v>338</v>
      </c>
      <c r="M86" s="36" t="s">
        <v>338</v>
      </c>
      <c r="N86" s="36" t="s">
        <v>338</v>
      </c>
      <c r="O86" s="36" t="s">
        <v>338</v>
      </c>
      <c r="P86" s="36" t="s">
        <v>338</v>
      </c>
      <c r="Q86" s="36" t="s">
        <v>338</v>
      </c>
      <c r="R86" s="36" t="s">
        <v>338</v>
      </c>
      <c r="S86" s="36" t="s">
        <v>338</v>
      </c>
      <c r="T86" s="36" t="s">
        <v>338</v>
      </c>
      <c r="U86" s="36" t="s">
        <v>338</v>
      </c>
      <c r="V86" s="36" t="s">
        <v>338</v>
      </c>
      <c r="W86" s="36" t="s">
        <v>338</v>
      </c>
      <c r="X86" s="36" t="s">
        <v>338</v>
      </c>
      <c r="Y86" s="36" t="s">
        <v>338</v>
      </c>
      <c r="Z86" s="36" t="s">
        <v>338</v>
      </c>
      <c r="AA86" s="36" t="s">
        <v>338</v>
      </c>
      <c r="AB86" s="36" t="s">
        <v>338</v>
      </c>
      <c r="AC86" s="36" t="s">
        <v>338</v>
      </c>
      <c r="AD86" s="36" t="s">
        <v>338</v>
      </c>
      <c r="AE86" s="36" t="s">
        <v>338</v>
      </c>
      <c r="AF86" s="36" t="s">
        <v>338</v>
      </c>
      <c r="AG86" s="36" t="s">
        <v>338</v>
      </c>
      <c r="AH86" s="36" t="s">
        <v>338</v>
      </c>
      <c r="AI86" s="36" t="s">
        <v>338</v>
      </c>
      <c r="AJ86" s="36" t="s">
        <v>338</v>
      </c>
      <c r="AK86" s="36" t="s">
        <v>338</v>
      </c>
      <c r="AL86" s="36" t="s">
        <v>338</v>
      </c>
      <c r="AM86" s="36" t="s">
        <v>338</v>
      </c>
      <c r="AN86" s="36" t="s">
        <v>338</v>
      </c>
      <c r="AO86" s="36" t="s">
        <v>338</v>
      </c>
      <c r="AP86" s="36" t="s">
        <v>338</v>
      </c>
      <c r="AQ86" s="36" t="s">
        <v>338</v>
      </c>
      <c r="AR86" s="36" t="s">
        <v>338</v>
      </c>
      <c r="AS86" s="36" t="s">
        <v>338</v>
      </c>
      <c r="AT86" s="36" t="s">
        <v>338</v>
      </c>
      <c r="AU86" s="36" t="s">
        <v>338</v>
      </c>
      <c r="AV86" s="36" t="s">
        <v>338</v>
      </c>
      <c r="AW86" s="36" t="s">
        <v>338</v>
      </c>
      <c r="AX86" s="36" t="s">
        <v>338</v>
      </c>
      <c r="AY86" s="36" t="s">
        <v>338</v>
      </c>
      <c r="AZ86" s="36" t="s">
        <v>338</v>
      </c>
      <c r="BA86" s="36" t="s">
        <v>338</v>
      </c>
      <c r="BB86" s="36" t="s">
        <v>338</v>
      </c>
      <c r="BC86" s="36" t="s">
        <v>338</v>
      </c>
      <c r="BD86" s="36" t="s">
        <v>338</v>
      </c>
      <c r="BE86" s="36" t="s">
        <v>338</v>
      </c>
      <c r="BF86" s="36" t="s">
        <v>338</v>
      </c>
      <c r="BG86" s="36" t="s">
        <v>338</v>
      </c>
      <c r="BH86" s="36" t="s">
        <v>338</v>
      </c>
      <c r="BI86" s="36" t="s">
        <v>338</v>
      </c>
      <c r="BJ86" s="36" t="s">
        <v>338</v>
      </c>
      <c r="BK86" s="36" t="s">
        <v>338</v>
      </c>
      <c r="BL86" s="36" t="s">
        <v>338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338</v>
      </c>
      <c r="E87" s="36" t="s">
        <v>338</v>
      </c>
      <c r="F87" s="36" t="s">
        <v>338</v>
      </c>
      <c r="G87" s="36" t="s">
        <v>338</v>
      </c>
      <c r="H87" s="36" t="s">
        <v>338</v>
      </c>
      <c r="I87" s="36" t="s">
        <v>338</v>
      </c>
      <c r="J87" s="36" t="s">
        <v>338</v>
      </c>
      <c r="K87" s="36" t="s">
        <v>338</v>
      </c>
      <c r="L87" s="36" t="s">
        <v>338</v>
      </c>
      <c r="M87" s="36" t="s">
        <v>338</v>
      </c>
      <c r="N87" s="36" t="s">
        <v>338</v>
      </c>
      <c r="O87" s="36" t="s">
        <v>338</v>
      </c>
      <c r="P87" s="36" t="s">
        <v>338</v>
      </c>
      <c r="Q87" s="36" t="s">
        <v>338</v>
      </c>
      <c r="R87" s="36" t="s">
        <v>338</v>
      </c>
      <c r="S87" s="36" t="s">
        <v>338</v>
      </c>
      <c r="T87" s="36" t="s">
        <v>338</v>
      </c>
      <c r="U87" s="36" t="s">
        <v>338</v>
      </c>
      <c r="V87" s="36" t="s">
        <v>338</v>
      </c>
      <c r="W87" s="36" t="s">
        <v>338</v>
      </c>
      <c r="X87" s="36" t="s">
        <v>338</v>
      </c>
      <c r="Y87" s="36" t="s">
        <v>338</v>
      </c>
      <c r="Z87" s="36" t="s">
        <v>338</v>
      </c>
      <c r="AA87" s="36" t="s">
        <v>338</v>
      </c>
      <c r="AB87" s="36" t="s">
        <v>338</v>
      </c>
      <c r="AC87" s="36" t="s">
        <v>338</v>
      </c>
      <c r="AD87" s="36" t="s">
        <v>338</v>
      </c>
      <c r="AE87" s="36" t="s">
        <v>338</v>
      </c>
      <c r="AF87" s="36" t="s">
        <v>338</v>
      </c>
      <c r="AG87" s="36" t="s">
        <v>338</v>
      </c>
      <c r="AH87" s="36" t="s">
        <v>338</v>
      </c>
      <c r="AI87" s="36" t="s">
        <v>338</v>
      </c>
      <c r="AJ87" s="36" t="s">
        <v>338</v>
      </c>
      <c r="AK87" s="36" t="s">
        <v>338</v>
      </c>
      <c r="AL87" s="36" t="s">
        <v>338</v>
      </c>
      <c r="AM87" s="36" t="s">
        <v>338</v>
      </c>
      <c r="AN87" s="36" t="s">
        <v>338</v>
      </c>
      <c r="AO87" s="36" t="s">
        <v>338</v>
      </c>
      <c r="AP87" s="36" t="s">
        <v>338</v>
      </c>
      <c r="AQ87" s="36" t="s">
        <v>338</v>
      </c>
      <c r="AR87" s="36" t="s">
        <v>338</v>
      </c>
      <c r="AS87" s="36" t="s">
        <v>338</v>
      </c>
      <c r="AT87" s="36" t="s">
        <v>338</v>
      </c>
      <c r="AU87" s="36" t="s">
        <v>338</v>
      </c>
      <c r="AV87" s="36" t="s">
        <v>338</v>
      </c>
      <c r="AW87" s="36" t="s">
        <v>338</v>
      </c>
      <c r="AX87" s="36" t="s">
        <v>338</v>
      </c>
      <c r="AY87" s="36" t="s">
        <v>338</v>
      </c>
      <c r="AZ87" s="36" t="s">
        <v>338</v>
      </c>
      <c r="BA87" s="36" t="s">
        <v>338</v>
      </c>
      <c r="BB87" s="36" t="s">
        <v>338</v>
      </c>
      <c r="BC87" s="36" t="s">
        <v>338</v>
      </c>
      <c r="BD87" s="36" t="s">
        <v>338</v>
      </c>
      <c r="BE87" s="36" t="s">
        <v>338</v>
      </c>
      <c r="BF87" s="36" t="s">
        <v>338</v>
      </c>
      <c r="BG87" s="36" t="s">
        <v>338</v>
      </c>
      <c r="BH87" s="36" t="s">
        <v>338</v>
      </c>
      <c r="BI87" s="36" t="s">
        <v>338</v>
      </c>
      <c r="BJ87" s="36" t="s">
        <v>338</v>
      </c>
      <c r="BK87" s="36" t="s">
        <v>338</v>
      </c>
      <c r="BL87" s="36" t="s">
        <v>338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338</v>
      </c>
      <c r="E88" s="36" t="s">
        <v>338</v>
      </c>
      <c r="F88" s="36" t="s">
        <v>338</v>
      </c>
      <c r="G88" s="36" t="s">
        <v>338</v>
      </c>
      <c r="H88" s="36" t="s">
        <v>338</v>
      </c>
      <c r="I88" s="36" t="s">
        <v>338</v>
      </c>
      <c r="J88" s="36" t="s">
        <v>338</v>
      </c>
      <c r="K88" s="36" t="s">
        <v>338</v>
      </c>
      <c r="L88" s="36" t="s">
        <v>338</v>
      </c>
      <c r="M88" s="36" t="s">
        <v>338</v>
      </c>
      <c r="N88" s="36" t="s">
        <v>338</v>
      </c>
      <c r="O88" s="36" t="s">
        <v>338</v>
      </c>
      <c r="P88" s="36" t="s">
        <v>338</v>
      </c>
      <c r="Q88" s="36" t="s">
        <v>338</v>
      </c>
      <c r="R88" s="36" t="s">
        <v>338</v>
      </c>
      <c r="S88" s="36" t="s">
        <v>338</v>
      </c>
      <c r="T88" s="36" t="s">
        <v>338</v>
      </c>
      <c r="U88" s="36" t="s">
        <v>338</v>
      </c>
      <c r="V88" s="36" t="s">
        <v>338</v>
      </c>
      <c r="W88" s="36" t="s">
        <v>338</v>
      </c>
      <c r="X88" s="36" t="s">
        <v>338</v>
      </c>
      <c r="Y88" s="36" t="s">
        <v>338</v>
      </c>
      <c r="Z88" s="36" t="s">
        <v>338</v>
      </c>
      <c r="AA88" s="36" t="s">
        <v>338</v>
      </c>
      <c r="AB88" s="36" t="s">
        <v>338</v>
      </c>
      <c r="AC88" s="36" t="s">
        <v>338</v>
      </c>
      <c r="AD88" s="36" t="s">
        <v>338</v>
      </c>
      <c r="AE88" s="36" t="s">
        <v>338</v>
      </c>
      <c r="AF88" s="36" t="s">
        <v>338</v>
      </c>
      <c r="AG88" s="36" t="s">
        <v>338</v>
      </c>
      <c r="AH88" s="36" t="s">
        <v>338</v>
      </c>
      <c r="AI88" s="36" t="s">
        <v>338</v>
      </c>
      <c r="AJ88" s="36" t="s">
        <v>338</v>
      </c>
      <c r="AK88" s="36" t="s">
        <v>338</v>
      </c>
      <c r="AL88" s="36" t="s">
        <v>338</v>
      </c>
      <c r="AM88" s="36" t="s">
        <v>338</v>
      </c>
      <c r="AN88" s="36" t="s">
        <v>338</v>
      </c>
      <c r="AO88" s="36" t="s">
        <v>338</v>
      </c>
      <c r="AP88" s="36" t="s">
        <v>338</v>
      </c>
      <c r="AQ88" s="36" t="s">
        <v>338</v>
      </c>
      <c r="AR88" s="36" t="s">
        <v>338</v>
      </c>
      <c r="AS88" s="36" t="s">
        <v>338</v>
      </c>
      <c r="AT88" s="36" t="s">
        <v>338</v>
      </c>
      <c r="AU88" s="36" t="s">
        <v>338</v>
      </c>
      <c r="AV88" s="36" t="s">
        <v>338</v>
      </c>
      <c r="AW88" s="36" t="s">
        <v>338</v>
      </c>
      <c r="AX88" s="36" t="s">
        <v>338</v>
      </c>
      <c r="AY88" s="36" t="s">
        <v>338</v>
      </c>
      <c r="AZ88" s="36" t="s">
        <v>338</v>
      </c>
      <c r="BA88" s="36" t="s">
        <v>338</v>
      </c>
      <c r="BB88" s="36" t="s">
        <v>338</v>
      </c>
      <c r="BC88" s="36" t="s">
        <v>338</v>
      </c>
      <c r="BD88" s="36" t="s">
        <v>338</v>
      </c>
      <c r="BE88" s="36" t="s">
        <v>338</v>
      </c>
      <c r="BF88" s="36" t="s">
        <v>338</v>
      </c>
      <c r="BG88" s="36" t="s">
        <v>338</v>
      </c>
      <c r="BH88" s="36" t="s">
        <v>338</v>
      </c>
      <c r="BI88" s="36" t="s">
        <v>338</v>
      </c>
      <c r="BJ88" s="36" t="s">
        <v>338</v>
      </c>
      <c r="BK88" s="36" t="s">
        <v>338</v>
      </c>
      <c r="BL88" s="36" t="s">
        <v>338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338</v>
      </c>
      <c r="E89" s="36" t="s">
        <v>338</v>
      </c>
      <c r="F89" s="36" t="s">
        <v>338</v>
      </c>
      <c r="G89" s="36" t="s">
        <v>338</v>
      </c>
      <c r="H89" s="36" t="s">
        <v>338</v>
      </c>
      <c r="I89" s="36" t="s">
        <v>338</v>
      </c>
      <c r="J89" s="36" t="s">
        <v>338</v>
      </c>
      <c r="K89" s="36" t="s">
        <v>338</v>
      </c>
      <c r="L89" s="36" t="s">
        <v>338</v>
      </c>
      <c r="M89" s="36" t="s">
        <v>338</v>
      </c>
      <c r="N89" s="36" t="s">
        <v>338</v>
      </c>
      <c r="O89" s="36" t="s">
        <v>338</v>
      </c>
      <c r="P89" s="36" t="s">
        <v>338</v>
      </c>
      <c r="Q89" s="36" t="s">
        <v>338</v>
      </c>
      <c r="R89" s="36" t="s">
        <v>338</v>
      </c>
      <c r="S89" s="36" t="s">
        <v>338</v>
      </c>
      <c r="T89" s="36" t="s">
        <v>338</v>
      </c>
      <c r="U89" s="36" t="s">
        <v>338</v>
      </c>
      <c r="V89" s="36" t="s">
        <v>338</v>
      </c>
      <c r="W89" s="36" t="s">
        <v>338</v>
      </c>
      <c r="X89" s="36" t="s">
        <v>338</v>
      </c>
      <c r="Y89" s="36" t="s">
        <v>338</v>
      </c>
      <c r="Z89" s="36" t="s">
        <v>338</v>
      </c>
      <c r="AA89" s="36" t="s">
        <v>338</v>
      </c>
      <c r="AB89" s="36" t="s">
        <v>338</v>
      </c>
      <c r="AC89" s="36" t="s">
        <v>338</v>
      </c>
      <c r="AD89" s="36" t="s">
        <v>338</v>
      </c>
      <c r="AE89" s="36" t="s">
        <v>338</v>
      </c>
      <c r="AF89" s="36" t="s">
        <v>338</v>
      </c>
      <c r="AG89" s="36" t="s">
        <v>338</v>
      </c>
      <c r="AH89" s="36" t="s">
        <v>338</v>
      </c>
      <c r="AI89" s="36" t="s">
        <v>338</v>
      </c>
      <c r="AJ89" s="36" t="s">
        <v>338</v>
      </c>
      <c r="AK89" s="36" t="s">
        <v>338</v>
      </c>
      <c r="AL89" s="36" t="s">
        <v>338</v>
      </c>
      <c r="AM89" s="36" t="s">
        <v>338</v>
      </c>
      <c r="AN89" s="36" t="s">
        <v>338</v>
      </c>
      <c r="AO89" s="36" t="s">
        <v>338</v>
      </c>
      <c r="AP89" s="36" t="s">
        <v>338</v>
      </c>
      <c r="AQ89" s="36" t="s">
        <v>338</v>
      </c>
      <c r="AR89" s="36" t="s">
        <v>338</v>
      </c>
      <c r="AS89" s="36" t="s">
        <v>338</v>
      </c>
      <c r="AT89" s="36" t="s">
        <v>338</v>
      </c>
      <c r="AU89" s="36" t="s">
        <v>338</v>
      </c>
      <c r="AV89" s="36" t="s">
        <v>338</v>
      </c>
      <c r="AW89" s="36" t="s">
        <v>338</v>
      </c>
      <c r="AX89" s="36" t="s">
        <v>338</v>
      </c>
      <c r="AY89" s="36" t="s">
        <v>338</v>
      </c>
      <c r="AZ89" s="36" t="s">
        <v>338</v>
      </c>
      <c r="BA89" s="36" t="s">
        <v>338</v>
      </c>
      <c r="BB89" s="36" t="s">
        <v>338</v>
      </c>
      <c r="BC89" s="36" t="s">
        <v>338</v>
      </c>
      <c r="BD89" s="36" t="s">
        <v>338</v>
      </c>
      <c r="BE89" s="36" t="s">
        <v>338</v>
      </c>
      <c r="BF89" s="36" t="s">
        <v>338</v>
      </c>
      <c r="BG89" s="36" t="s">
        <v>338</v>
      </c>
      <c r="BH89" s="36" t="s">
        <v>338</v>
      </c>
      <c r="BI89" s="36" t="s">
        <v>338</v>
      </c>
      <c r="BJ89" s="36" t="s">
        <v>338</v>
      </c>
      <c r="BK89" s="36" t="s">
        <v>338</v>
      </c>
      <c r="BL89" s="36" t="s">
        <v>338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338</v>
      </c>
      <c r="E90" s="36" t="s">
        <v>338</v>
      </c>
      <c r="F90" s="36" t="s">
        <v>338</v>
      </c>
      <c r="G90" s="36" t="s">
        <v>338</v>
      </c>
      <c r="H90" s="36" t="s">
        <v>338</v>
      </c>
      <c r="I90" s="36" t="s">
        <v>338</v>
      </c>
      <c r="J90" s="36" t="s">
        <v>338</v>
      </c>
      <c r="K90" s="36" t="s">
        <v>338</v>
      </c>
      <c r="L90" s="36" t="s">
        <v>338</v>
      </c>
      <c r="M90" s="36" t="s">
        <v>338</v>
      </c>
      <c r="N90" s="36" t="s">
        <v>338</v>
      </c>
      <c r="O90" s="36" t="s">
        <v>338</v>
      </c>
      <c r="P90" s="36" t="s">
        <v>338</v>
      </c>
      <c r="Q90" s="36" t="s">
        <v>338</v>
      </c>
      <c r="R90" s="36" t="s">
        <v>338</v>
      </c>
      <c r="S90" s="36" t="s">
        <v>338</v>
      </c>
      <c r="T90" s="36" t="s">
        <v>338</v>
      </c>
      <c r="U90" s="36" t="s">
        <v>338</v>
      </c>
      <c r="V90" s="36" t="s">
        <v>338</v>
      </c>
      <c r="W90" s="36" t="s">
        <v>338</v>
      </c>
      <c r="X90" s="36" t="s">
        <v>338</v>
      </c>
      <c r="Y90" s="36" t="s">
        <v>338</v>
      </c>
      <c r="Z90" s="36" t="s">
        <v>338</v>
      </c>
      <c r="AA90" s="36" t="s">
        <v>338</v>
      </c>
      <c r="AB90" s="36" t="s">
        <v>338</v>
      </c>
      <c r="AC90" s="36" t="s">
        <v>338</v>
      </c>
      <c r="AD90" s="36" t="s">
        <v>338</v>
      </c>
      <c r="AE90" s="36" t="s">
        <v>338</v>
      </c>
      <c r="AF90" s="36" t="s">
        <v>338</v>
      </c>
      <c r="AG90" s="36" t="s">
        <v>338</v>
      </c>
      <c r="AH90" s="36" t="s">
        <v>338</v>
      </c>
      <c r="AI90" s="36" t="s">
        <v>338</v>
      </c>
      <c r="AJ90" s="36" t="s">
        <v>338</v>
      </c>
      <c r="AK90" s="36" t="s">
        <v>338</v>
      </c>
      <c r="AL90" s="36" t="s">
        <v>338</v>
      </c>
      <c r="AM90" s="36" t="s">
        <v>338</v>
      </c>
      <c r="AN90" s="36" t="s">
        <v>338</v>
      </c>
      <c r="AO90" s="36" t="s">
        <v>338</v>
      </c>
      <c r="AP90" s="36" t="s">
        <v>338</v>
      </c>
      <c r="AQ90" s="36" t="s">
        <v>338</v>
      </c>
      <c r="AR90" s="36" t="s">
        <v>338</v>
      </c>
      <c r="AS90" s="36" t="s">
        <v>338</v>
      </c>
      <c r="AT90" s="36" t="s">
        <v>338</v>
      </c>
      <c r="AU90" s="36" t="s">
        <v>338</v>
      </c>
      <c r="AV90" s="36" t="s">
        <v>338</v>
      </c>
      <c r="AW90" s="36" t="s">
        <v>338</v>
      </c>
      <c r="AX90" s="36" t="s">
        <v>338</v>
      </c>
      <c r="AY90" s="36" t="s">
        <v>338</v>
      </c>
      <c r="AZ90" s="36" t="s">
        <v>338</v>
      </c>
      <c r="BA90" s="36" t="s">
        <v>338</v>
      </c>
      <c r="BB90" s="36" t="s">
        <v>338</v>
      </c>
      <c r="BC90" s="36" t="s">
        <v>338</v>
      </c>
      <c r="BD90" s="36" t="s">
        <v>338</v>
      </c>
      <c r="BE90" s="36" t="s">
        <v>338</v>
      </c>
      <c r="BF90" s="36" t="s">
        <v>338</v>
      </c>
      <c r="BG90" s="36" t="s">
        <v>338</v>
      </c>
      <c r="BH90" s="36" t="s">
        <v>338</v>
      </c>
      <c r="BI90" s="36" t="s">
        <v>338</v>
      </c>
      <c r="BJ90" s="36" t="s">
        <v>338</v>
      </c>
      <c r="BK90" s="36" t="s">
        <v>338</v>
      </c>
      <c r="BL90" s="36" t="s">
        <v>338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338</v>
      </c>
      <c r="E91" s="36" t="s">
        <v>338</v>
      </c>
      <c r="F91" s="36" t="s">
        <v>338</v>
      </c>
      <c r="G91" s="36" t="s">
        <v>338</v>
      </c>
      <c r="H91" s="36" t="s">
        <v>338</v>
      </c>
      <c r="I91" s="36" t="s">
        <v>338</v>
      </c>
      <c r="J91" s="36" t="s">
        <v>338</v>
      </c>
      <c r="K91" s="36" t="s">
        <v>338</v>
      </c>
      <c r="L91" s="36" t="s">
        <v>338</v>
      </c>
      <c r="M91" s="36" t="s">
        <v>338</v>
      </c>
      <c r="N91" s="36" t="s">
        <v>338</v>
      </c>
      <c r="O91" s="36" t="s">
        <v>338</v>
      </c>
      <c r="P91" s="36" t="s">
        <v>338</v>
      </c>
      <c r="Q91" s="36" t="s">
        <v>338</v>
      </c>
      <c r="R91" s="36" t="s">
        <v>338</v>
      </c>
      <c r="S91" s="36" t="s">
        <v>338</v>
      </c>
      <c r="T91" s="36" t="s">
        <v>338</v>
      </c>
      <c r="U91" s="36" t="s">
        <v>338</v>
      </c>
      <c r="V91" s="36" t="s">
        <v>338</v>
      </c>
      <c r="W91" s="36" t="s">
        <v>338</v>
      </c>
      <c r="X91" s="36" t="s">
        <v>338</v>
      </c>
      <c r="Y91" s="36" t="s">
        <v>338</v>
      </c>
      <c r="Z91" s="36" t="s">
        <v>338</v>
      </c>
      <c r="AA91" s="36" t="s">
        <v>338</v>
      </c>
      <c r="AB91" s="36" t="s">
        <v>338</v>
      </c>
      <c r="AC91" s="36" t="s">
        <v>338</v>
      </c>
      <c r="AD91" s="36" t="s">
        <v>338</v>
      </c>
      <c r="AE91" s="36" t="s">
        <v>338</v>
      </c>
      <c r="AF91" s="36" t="s">
        <v>338</v>
      </c>
      <c r="AG91" s="36" t="s">
        <v>338</v>
      </c>
      <c r="AH91" s="36" t="s">
        <v>338</v>
      </c>
      <c r="AI91" s="36" t="s">
        <v>338</v>
      </c>
      <c r="AJ91" s="36" t="s">
        <v>338</v>
      </c>
      <c r="AK91" s="36" t="s">
        <v>338</v>
      </c>
      <c r="AL91" s="36" t="s">
        <v>338</v>
      </c>
      <c r="AM91" s="36" t="s">
        <v>338</v>
      </c>
      <c r="AN91" s="36" t="s">
        <v>338</v>
      </c>
      <c r="AO91" s="36" t="s">
        <v>338</v>
      </c>
      <c r="AP91" s="36" t="s">
        <v>338</v>
      </c>
      <c r="AQ91" s="36" t="s">
        <v>338</v>
      </c>
      <c r="AR91" s="36" t="s">
        <v>338</v>
      </c>
      <c r="AS91" s="36" t="s">
        <v>338</v>
      </c>
      <c r="AT91" s="36" t="s">
        <v>338</v>
      </c>
      <c r="AU91" s="36" t="s">
        <v>338</v>
      </c>
      <c r="AV91" s="36" t="s">
        <v>338</v>
      </c>
      <c r="AW91" s="36" t="s">
        <v>338</v>
      </c>
      <c r="AX91" s="36" t="s">
        <v>338</v>
      </c>
      <c r="AY91" s="36" t="s">
        <v>338</v>
      </c>
      <c r="AZ91" s="36" t="s">
        <v>338</v>
      </c>
      <c r="BA91" s="36" t="s">
        <v>338</v>
      </c>
      <c r="BB91" s="36" t="s">
        <v>338</v>
      </c>
      <c r="BC91" s="36" t="s">
        <v>338</v>
      </c>
      <c r="BD91" s="36" t="s">
        <v>338</v>
      </c>
      <c r="BE91" s="36" t="s">
        <v>338</v>
      </c>
      <c r="BF91" s="36" t="s">
        <v>338</v>
      </c>
      <c r="BG91" s="36" t="s">
        <v>338</v>
      </c>
      <c r="BH91" s="36" t="s">
        <v>338</v>
      </c>
      <c r="BI91" s="36" t="s">
        <v>338</v>
      </c>
      <c r="BJ91" s="36" t="s">
        <v>338</v>
      </c>
      <c r="BK91" s="36" t="s">
        <v>338</v>
      </c>
      <c r="BL91" s="36" t="s">
        <v>338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4.4621447180000002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4.7709504389999999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7.4449999999999999E-6</v>
      </c>
      <c r="P93" s="36">
        <v>1.0860000000000001E-5</v>
      </c>
      <c r="Q93" s="36">
        <v>6.7730000000000002E-6</v>
      </c>
      <c r="R93" s="36">
        <v>6.7199999999999998E-7</v>
      </c>
      <c r="S93" s="36">
        <v>9.9840000000000013E-6</v>
      </c>
      <c r="T93" s="36">
        <v>8.7599999999999996E-7</v>
      </c>
      <c r="U93" s="36">
        <v>0</v>
      </c>
      <c r="V93" s="36">
        <v>0</v>
      </c>
      <c r="W93" s="36">
        <v>7.4449999999999999E-6</v>
      </c>
      <c r="X93" s="36">
        <v>1.0860000000000001E-5</v>
      </c>
      <c r="Y93" s="36">
        <v>1.8305000000000002E-5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1.0217000000000001E-5</v>
      </c>
      <c r="AQ93" s="36">
        <v>5.5010000000000004E-6</v>
      </c>
      <c r="AR93" s="36">
        <v>1.5718000000000001E-5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1.122142634</v>
      </c>
      <c r="BC93" s="36">
        <v>59.754420273000001</v>
      </c>
      <c r="BD93" s="36">
        <v>139.82850296000001</v>
      </c>
      <c r="BE93" s="36">
        <v>3.2731432999999997E-2</v>
      </c>
      <c r="BF93" s="36">
        <v>6.5462865999999995E-2</v>
      </c>
      <c r="BG93" s="36">
        <v>1.4131314880000001</v>
      </c>
      <c r="BH93" s="36">
        <v>14.837911674000001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4.9146947430000001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2.714368E-3</v>
      </c>
      <c r="P94" s="36">
        <v>4.3253980000000003E-3</v>
      </c>
      <c r="Q94" s="36">
        <v>2.164072E-3</v>
      </c>
      <c r="R94" s="36">
        <v>5.5029600000000003E-4</v>
      </c>
      <c r="S94" s="36">
        <v>3.6076190000000003E-3</v>
      </c>
      <c r="T94" s="36">
        <v>7.1777899999999999E-4</v>
      </c>
      <c r="U94" s="36">
        <v>0</v>
      </c>
      <c r="V94" s="36">
        <v>0</v>
      </c>
      <c r="W94" s="36">
        <v>2.714368E-3</v>
      </c>
      <c r="X94" s="36">
        <v>4.3253980000000003E-3</v>
      </c>
      <c r="Y94" s="36">
        <v>7.0397660000000003E-3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7.4497849999999996E-3</v>
      </c>
      <c r="AQ94" s="36">
        <v>4.0114219999999997E-3</v>
      </c>
      <c r="AR94" s="36">
        <v>1.1461206999999999E-2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0.179665716</v>
      </c>
      <c r="BC94" s="36">
        <v>11.905720263999999</v>
      </c>
      <c r="BD94" s="36">
        <v>26.211216661000002</v>
      </c>
      <c r="BE94" s="36">
        <v>5.2406140000000002E-3</v>
      </c>
      <c r="BF94" s="36">
        <v>1.0481228E-2</v>
      </c>
      <c r="BG94" s="36">
        <v>1.344159554</v>
      </c>
      <c r="BH94" s="36">
        <v>9.9909074370000006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4.3581658159999996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4.5228489610000002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4.3327000000000001E-3</v>
      </c>
      <c r="BC96" s="36">
        <v>0.32004908700000001</v>
      </c>
      <c r="BD96" s="36">
        <v>0.84136252300000003</v>
      </c>
      <c r="BE96" s="36">
        <v>1.26379E-4</v>
      </c>
      <c r="BF96" s="36">
        <v>2.5275800000000001E-4</v>
      </c>
      <c r="BG96" s="36">
        <v>4.2613619999999998E-2</v>
      </c>
      <c r="BH96" s="36">
        <v>0.64573163099999997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3.9754559550000002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4.4719477200000002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4.059437441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4.512851446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4.2993382520000001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4.293457085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3.9328801790000001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4.3531093890000001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4.3340231960000004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 t="s">
        <v>339</v>
      </c>
      <c r="V105" s="36" t="s">
        <v>339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4.0722053960000002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3.4903680860000001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4.6660336170000001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339</v>
      </c>
      <c r="V108" s="36" t="s">
        <v>339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0.20827346799999999</v>
      </c>
      <c r="BH108" s="36">
        <v>3.3771771350000002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4.6876238839999997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339</v>
      </c>
      <c r="V109" s="36" t="s">
        <v>339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4.8024110000000004E-3</v>
      </c>
      <c r="BF109" s="36">
        <v>9.6048220000000007E-3</v>
      </c>
      <c r="BG109" s="36">
        <v>0.25733602100000003</v>
      </c>
      <c r="BH109" s="36">
        <v>8.8064678460000003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4.1980176079999998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4.9648365200000004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8.1172199999999996E-4</v>
      </c>
      <c r="P111" s="36">
        <v>1.3081970000000001E-3</v>
      </c>
      <c r="Q111" s="36">
        <v>6.660329999999999E-4</v>
      </c>
      <c r="R111" s="36">
        <v>1.4568900000000001E-4</v>
      </c>
      <c r="S111" s="36">
        <v>1.1181660000000001E-3</v>
      </c>
      <c r="T111" s="36">
        <v>1.9003099999999998E-4</v>
      </c>
      <c r="U111" s="36" t="s">
        <v>339</v>
      </c>
      <c r="V111" s="36" t="s">
        <v>339</v>
      </c>
      <c r="W111" s="36">
        <v>8.1172199999999996E-4</v>
      </c>
      <c r="X111" s="36">
        <v>1.3081970000000001E-3</v>
      </c>
      <c r="Y111" s="36">
        <v>2.1199190000000001E-3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1.615116E-3</v>
      </c>
      <c r="AQ111" s="36">
        <v>8.6967800000000003E-4</v>
      </c>
      <c r="AR111" s="36">
        <v>2.4847940000000002E-3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0.241389882</v>
      </c>
      <c r="BH111" s="36">
        <v>0.58223435499999998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4.7569193350000001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1.9370769999999999E-3</v>
      </c>
      <c r="BF112" s="36">
        <v>3.8741539999999999E-3</v>
      </c>
      <c r="BG112" s="36">
        <v>1.076337469</v>
      </c>
      <c r="BH112" s="36">
        <v>3.81460651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5.9484536370000001</v>
      </c>
      <c r="E113" s="36">
        <v>3</v>
      </c>
      <c r="F113" s="36">
        <v>0</v>
      </c>
      <c r="G113" s="36">
        <v>1</v>
      </c>
      <c r="H113" s="36">
        <v>2</v>
      </c>
      <c r="I113" s="36">
        <v>0.4628767351120332</v>
      </c>
      <c r="J113" s="36">
        <v>4.7569149651834266</v>
      </c>
      <c r="K113" s="36">
        <v>6.1935735113255355E-2</v>
      </c>
      <c r="L113" s="36">
        <v>0.40094099999877786</v>
      </c>
      <c r="M113" s="36">
        <v>1.5472702002940764</v>
      </c>
      <c r="N113" s="36">
        <v>3.6725215000013836</v>
      </c>
      <c r="O113" s="36">
        <v>8.0314325000000006E-2</v>
      </c>
      <c r="P113" s="36">
        <v>0.11541567400000001</v>
      </c>
      <c r="Q113" s="36">
        <v>7.0448940000000002E-2</v>
      </c>
      <c r="R113" s="36">
        <v>9.8653850000000008E-3</v>
      </c>
      <c r="S113" s="36">
        <v>0.10254778000000001</v>
      </c>
      <c r="T113" s="36">
        <v>1.2867894000000001E-2</v>
      </c>
      <c r="U113" s="36">
        <v>0</v>
      </c>
      <c r="V113" s="36">
        <v>0</v>
      </c>
      <c r="W113" s="36">
        <v>0.54319106011203322</v>
      </c>
      <c r="X113" s="36">
        <v>4.8723306391834269</v>
      </c>
      <c r="Y113" s="36">
        <v>5.4155216992954598</v>
      </c>
      <c r="Z113" s="36">
        <v>2.2773690495639246E-3</v>
      </c>
      <c r="AA113" s="36">
        <v>1.0387605667504277E-3</v>
      </c>
      <c r="AB113" s="36">
        <v>1.038761E-3</v>
      </c>
      <c r="AC113" s="36">
        <v>1.1473320022508543E-4</v>
      </c>
      <c r="AD113" s="36">
        <v>1.2736941710412081E-2</v>
      </c>
      <c r="AE113" s="36">
        <v>0.11463247539370874</v>
      </c>
      <c r="AF113" s="36">
        <v>0.12736941710412081</v>
      </c>
      <c r="AG113" s="36">
        <v>0</v>
      </c>
      <c r="AH113" s="36">
        <v>0</v>
      </c>
      <c r="AI113" s="36">
        <v>0</v>
      </c>
      <c r="AJ113" s="36">
        <v>4.0720779226025444E-5</v>
      </c>
      <c r="AK113" s="36">
        <v>4.9208719344591205E-5</v>
      </c>
      <c r="AL113" s="36">
        <v>1.2307501165114036E-4</v>
      </c>
      <c r="AM113" s="36">
        <v>1.5545397945111088E-4</v>
      </c>
      <c r="AN113" s="36">
        <v>1.2786150429756673E-2</v>
      </c>
      <c r="AO113" s="36">
        <v>0.11475555040535988</v>
      </c>
      <c r="AP113" s="36">
        <v>93.790426112000006</v>
      </c>
      <c r="AQ113" s="36">
        <v>50.502537136999997</v>
      </c>
      <c r="AR113" s="36">
        <v>144.292963249</v>
      </c>
      <c r="AS113" s="36">
        <v>16.040392862000001</v>
      </c>
      <c r="AT113" s="36">
        <v>76.103764474000002</v>
      </c>
      <c r="AU113" s="36">
        <v>153.12544715999999</v>
      </c>
      <c r="AV113" s="36">
        <v>46.953609215999997</v>
      </c>
      <c r="AW113" s="36">
        <v>94.473544857999997</v>
      </c>
      <c r="AX113" s="36">
        <v>45.551675774000003</v>
      </c>
      <c r="AY113" s="36">
        <v>91.652768691000006</v>
      </c>
      <c r="AZ113" s="36">
        <v>0.123078409</v>
      </c>
      <c r="BA113" s="36">
        <v>0.246156819</v>
      </c>
      <c r="BB113" s="36">
        <v>0.49022191399999998</v>
      </c>
      <c r="BC113" s="36">
        <v>23.091831352</v>
      </c>
      <c r="BD113" s="36">
        <v>46.462182599000002</v>
      </c>
      <c r="BE113" s="36">
        <v>1.4299132000000001E-2</v>
      </c>
      <c r="BF113" s="36">
        <v>2.8598264000000002E-2</v>
      </c>
      <c r="BG113" s="36">
        <v>4.0352913389999996</v>
      </c>
      <c r="BH113" s="36">
        <v>22.706674097000001</v>
      </c>
      <c r="BI113" s="36">
        <v>0.24</v>
      </c>
      <c r="BJ113" s="36">
        <v>0.24</v>
      </c>
      <c r="BK113" s="36">
        <v>0.30000000000000004</v>
      </c>
      <c r="BL113" s="36">
        <v>0.30000000000000004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4.6207002109999999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7.6002241999999998E-2</v>
      </c>
      <c r="BC114" s="36">
        <v>4.7129586510000001</v>
      </c>
      <c r="BD114" s="36">
        <v>9.9725233309999997</v>
      </c>
      <c r="BE114" s="36">
        <v>2.2168859999999999E-3</v>
      </c>
      <c r="BF114" s="36">
        <v>4.4337719999999999E-3</v>
      </c>
      <c r="BG114" s="36">
        <v>0.65392183599999998</v>
      </c>
      <c r="BH114" s="36">
        <v>2.465389439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4.5105951620000004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3.7552398000000001E-2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4.4188951960000002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4.6790193990000004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5.149977E-2</v>
      </c>
      <c r="BH117" s="36">
        <v>9.3749100000000002E-2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4.8299986559999999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1.3743999999999999E-5</v>
      </c>
      <c r="P118" s="36">
        <v>2.1270000000000001E-5</v>
      </c>
      <c r="Q118" s="36">
        <v>1.1395E-5</v>
      </c>
      <c r="R118" s="36">
        <v>2.3489999999999999E-6</v>
      </c>
      <c r="S118" s="36">
        <v>1.8206000000000002E-5</v>
      </c>
      <c r="T118" s="36">
        <v>3.0639999999999998E-6</v>
      </c>
      <c r="U118" s="36">
        <v>0</v>
      </c>
      <c r="V118" s="36">
        <v>0</v>
      </c>
      <c r="W118" s="36">
        <v>1.3743999999999999E-5</v>
      </c>
      <c r="X118" s="36">
        <v>2.1270000000000001E-5</v>
      </c>
      <c r="Y118" s="36">
        <v>3.5014000000000001E-5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2.6381E-5</v>
      </c>
      <c r="AQ118" s="36">
        <v>1.4205E-5</v>
      </c>
      <c r="AR118" s="36">
        <v>4.0586000000000001E-5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1.4430139E-2</v>
      </c>
      <c r="BC118" s="36">
        <v>0.29672930400000003</v>
      </c>
      <c r="BD118" s="36">
        <v>0.70240931600000001</v>
      </c>
      <c r="BE118" s="36">
        <v>6.5591540000000002E-3</v>
      </c>
      <c r="BF118" s="36">
        <v>1.3118308E-2</v>
      </c>
      <c r="BG118" s="36">
        <v>0.181955175</v>
      </c>
      <c r="BH118" s="36">
        <v>0.66026841999999997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4.8023790130000004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0.26671295499999997</v>
      </c>
      <c r="BC119" s="36">
        <v>12.286603625</v>
      </c>
      <c r="BD119" s="36">
        <v>27.090411677999999</v>
      </c>
      <c r="BE119" s="36">
        <v>0.12123316100000001</v>
      </c>
      <c r="BF119" s="36">
        <v>0.24246632300000001</v>
      </c>
      <c r="BG119" s="36">
        <v>0.21134417</v>
      </c>
      <c r="BH119" s="36">
        <v>2.9548764909999998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4.8770656450000001</v>
      </c>
      <c r="E120" s="36">
        <v>14</v>
      </c>
      <c r="F120" s="36">
        <v>0</v>
      </c>
      <c r="G120" s="36">
        <v>1</v>
      </c>
      <c r="H120" s="36">
        <v>13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2.7198000000000001E-4</v>
      </c>
      <c r="P120" s="36">
        <v>4.4280399999999998E-4</v>
      </c>
      <c r="Q120" s="36">
        <v>2.5055100000000001E-4</v>
      </c>
      <c r="R120" s="36">
        <v>2.1429000000000001E-5</v>
      </c>
      <c r="S120" s="36">
        <v>4.1485299999999997E-4</v>
      </c>
      <c r="T120" s="36">
        <v>2.7951000000000001E-5</v>
      </c>
      <c r="U120" s="36">
        <v>3.0000000000000001E-3</v>
      </c>
      <c r="V120" s="36">
        <v>7.1999999999999998E-3</v>
      </c>
      <c r="W120" s="36">
        <v>3.2719799999999999E-3</v>
      </c>
      <c r="X120" s="36">
        <v>7.6428039999999996E-3</v>
      </c>
      <c r="Y120" s="36">
        <v>1.0914784E-2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2.1699204729639965E-4</v>
      </c>
      <c r="AH120" s="36">
        <v>3.6913589655019707E-4</v>
      </c>
      <c r="AI120" s="36">
        <v>1.1822325335459015E-3</v>
      </c>
      <c r="AJ120" s="36">
        <v>0</v>
      </c>
      <c r="AK120" s="36">
        <v>0</v>
      </c>
      <c r="AL120" s="36">
        <v>0</v>
      </c>
      <c r="AM120" s="36">
        <v>2.1699204729639965E-4</v>
      </c>
      <c r="AN120" s="36">
        <v>3.6913589655019707E-4</v>
      </c>
      <c r="AO120" s="36">
        <v>1.1822325335459015E-3</v>
      </c>
      <c r="AP120" s="36">
        <v>1.0585608999999999E-2</v>
      </c>
      <c r="AQ120" s="36">
        <v>5.6999429999999999E-3</v>
      </c>
      <c r="AR120" s="36">
        <v>1.6285551999999998E-2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8.8541903000000005E-2</v>
      </c>
      <c r="BC120" s="36">
        <v>3.339150396</v>
      </c>
      <c r="BD120" s="36">
        <v>7.3821983490000003</v>
      </c>
      <c r="BE120" s="36">
        <v>4.0246319000000003E-2</v>
      </c>
      <c r="BF120" s="36">
        <v>8.0492639000000005E-2</v>
      </c>
      <c r="BG120" s="36">
        <v>0.43386640900000001</v>
      </c>
      <c r="BH120" s="36">
        <v>1.8951655199999999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5.6658108040000004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9.1094357592335523E-4</v>
      </c>
      <c r="J121" s="36">
        <v>0.83861044674687357</v>
      </c>
      <c r="K121" s="36">
        <v>9.1094357592335523E-4</v>
      </c>
      <c r="L121" s="36">
        <v>0</v>
      </c>
      <c r="M121" s="36">
        <v>0.10241039032148774</v>
      </c>
      <c r="N121" s="36">
        <v>0.73711100000130914</v>
      </c>
      <c r="O121" s="36">
        <v>1.0082714E-2</v>
      </c>
      <c r="P121" s="36">
        <v>1.6929438999999998E-2</v>
      </c>
      <c r="Q121" s="36">
        <v>9.0793200000000001E-3</v>
      </c>
      <c r="R121" s="36">
        <v>1.0033939999999999E-3</v>
      </c>
      <c r="S121" s="36">
        <v>1.5620663999999999E-2</v>
      </c>
      <c r="T121" s="36">
        <v>1.3087749999999999E-3</v>
      </c>
      <c r="U121" s="36" t="s">
        <v>339</v>
      </c>
      <c r="V121" s="36" t="s">
        <v>339</v>
      </c>
      <c r="W121" s="36">
        <v>1.0993657575923355E-2</v>
      </c>
      <c r="X121" s="36">
        <v>0.85553988574687356</v>
      </c>
      <c r="Y121" s="36">
        <v>0.86653354332279697</v>
      </c>
      <c r="Z121" s="36">
        <v>2.9886259461272025E-5</v>
      </c>
      <c r="AA121" s="36">
        <v>6.395659524712213E-6</v>
      </c>
      <c r="AB121" s="36">
        <v>6.3956600000000002E-6</v>
      </c>
      <c r="AC121" s="36">
        <v>7.4359911782164301E-6</v>
      </c>
      <c r="AD121" s="36">
        <v>7.7219240625196143E-3</v>
      </c>
      <c r="AE121" s="36">
        <v>6.9497316562676534E-2</v>
      </c>
      <c r="AF121" s="36">
        <v>7.7219240625196139E-2</v>
      </c>
      <c r="AG121" s="36" t="s">
        <v>339</v>
      </c>
      <c r="AH121" s="36" t="s">
        <v>339</v>
      </c>
      <c r="AI121" s="36" t="s">
        <v>339</v>
      </c>
      <c r="AJ121" s="36">
        <v>2.5071817178512166E-7</v>
      </c>
      <c r="AK121" s="36">
        <v>3.0297848876057936E-7</v>
      </c>
      <c r="AL121" s="36">
        <v>7.5777385656251278E-7</v>
      </c>
      <c r="AM121" s="36">
        <v>7.6867093500015525E-6</v>
      </c>
      <c r="AN121" s="36">
        <v>7.7222270410083746E-3</v>
      </c>
      <c r="AO121" s="36">
        <v>6.94980743365331E-2</v>
      </c>
      <c r="AP121" s="36">
        <v>20.805432477</v>
      </c>
      <c r="AQ121" s="36">
        <v>11.202925179999999</v>
      </c>
      <c r="AR121" s="36">
        <v>32.008357656999998</v>
      </c>
      <c r="AS121" s="36">
        <v>2.497013725</v>
      </c>
      <c r="AT121" s="36">
        <v>118.84946527699999</v>
      </c>
      <c r="AU121" s="36">
        <v>273.41771681799997</v>
      </c>
      <c r="AV121" s="36">
        <v>77.117060629999997</v>
      </c>
      <c r="AW121" s="36">
        <v>177.410732107</v>
      </c>
      <c r="AX121" s="36">
        <v>72.308099213000006</v>
      </c>
      <c r="AY121" s="36">
        <v>166.34753339599999</v>
      </c>
      <c r="AZ121" s="36">
        <v>0.22302603400000001</v>
      </c>
      <c r="BA121" s="36">
        <v>0.44605206800000002</v>
      </c>
      <c r="BB121" s="36">
        <v>0.36555879600000002</v>
      </c>
      <c r="BC121" s="36">
        <v>24.814195121000001</v>
      </c>
      <c r="BD121" s="36">
        <v>57.085999999999999</v>
      </c>
      <c r="BE121" s="36">
        <v>0.16616308900000001</v>
      </c>
      <c r="BF121" s="36">
        <v>0.33232617800000003</v>
      </c>
      <c r="BG121" s="36">
        <v>3.0169326609999998</v>
      </c>
      <c r="BH121" s="36">
        <v>15.387313753999999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6.3858209879999999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10.65106099311388</v>
      </c>
      <c r="J122" s="36">
        <v>57.371407463792472</v>
      </c>
      <c r="K122" s="36">
        <v>2.1114079931179113</v>
      </c>
      <c r="L122" s="36">
        <v>8.5396529999959689</v>
      </c>
      <c r="M122" s="36">
        <v>23.333865456902871</v>
      </c>
      <c r="N122" s="36">
        <v>44.688603000003475</v>
      </c>
      <c r="O122" s="36">
        <v>0.44190512000000004</v>
      </c>
      <c r="P122" s="36">
        <v>0.71267156800000009</v>
      </c>
      <c r="Q122" s="36">
        <v>0.36899600700000001</v>
      </c>
      <c r="R122" s="36">
        <v>7.2909112999999998E-2</v>
      </c>
      <c r="S122" s="36">
        <v>0.61757272500000004</v>
      </c>
      <c r="T122" s="36">
        <v>9.5098843000000002E-2</v>
      </c>
      <c r="U122" s="36" t="s">
        <v>339</v>
      </c>
      <c r="V122" s="36" t="s">
        <v>339</v>
      </c>
      <c r="W122" s="36">
        <v>11.09296611311388</v>
      </c>
      <c r="X122" s="36">
        <v>58.08407903179247</v>
      </c>
      <c r="Y122" s="36">
        <v>69.177045144906344</v>
      </c>
      <c r="Z122" s="36">
        <v>3.2483989713259089E-2</v>
      </c>
      <c r="AA122" s="36">
        <v>1.5242934939780996E-2</v>
      </c>
      <c r="AB122" s="36">
        <v>1.5242935000000001E-2</v>
      </c>
      <c r="AC122" s="36">
        <v>4.2520018841789839E-2</v>
      </c>
      <c r="AD122" s="36">
        <v>0.18780269829184185</v>
      </c>
      <c r="AE122" s="36">
        <v>1.6972727049657774</v>
      </c>
      <c r="AF122" s="36">
        <v>1.8850754032576196</v>
      </c>
      <c r="AG122" s="36" t="s">
        <v>339</v>
      </c>
      <c r="AH122" s="36" t="s">
        <v>339</v>
      </c>
      <c r="AI122" s="36" t="s">
        <v>339</v>
      </c>
      <c r="AJ122" s="36">
        <v>5.9754283593740475E-4</v>
      </c>
      <c r="AK122" s="36">
        <v>7.2209614184865086E-4</v>
      </c>
      <c r="AL122" s="36">
        <v>1.8060212144300519E-3</v>
      </c>
      <c r="AM122" s="36">
        <v>4.3117561677727241E-2</v>
      </c>
      <c r="AN122" s="36">
        <v>0.1885247944336905</v>
      </c>
      <c r="AO122" s="36">
        <v>1.6990787261802074</v>
      </c>
      <c r="AP122" s="36">
        <v>362.55682321699999</v>
      </c>
      <c r="AQ122" s="36">
        <v>195.222904809</v>
      </c>
      <c r="AR122" s="36">
        <v>557.77972802599993</v>
      </c>
      <c r="AS122" s="36">
        <v>104.89865841699999</v>
      </c>
      <c r="AT122" s="36">
        <v>1149.1129396020001</v>
      </c>
      <c r="AU122" s="36">
        <v>2634.010283355</v>
      </c>
      <c r="AV122" s="36">
        <v>740.13739196400002</v>
      </c>
      <c r="AW122" s="36">
        <v>1696.5516916080001</v>
      </c>
      <c r="AX122" s="36">
        <v>723.81023735400004</v>
      </c>
      <c r="AY122" s="36">
        <v>1659.12639453</v>
      </c>
      <c r="AZ122" s="36">
        <v>13.994293405000001</v>
      </c>
      <c r="BA122" s="36">
        <v>27.988586811000001</v>
      </c>
      <c r="BB122" s="36">
        <v>1.143149317</v>
      </c>
      <c r="BC122" s="36">
        <v>56.785344311000003</v>
      </c>
      <c r="BD122" s="36">
        <v>130.164038455</v>
      </c>
      <c r="BE122" s="36">
        <v>0.51961332500000001</v>
      </c>
      <c r="BF122" s="36">
        <v>1.0392266509999999</v>
      </c>
      <c r="BG122" s="36">
        <v>8.5346711230000007</v>
      </c>
      <c r="BH122" s="36">
        <v>47.898331398000003</v>
      </c>
      <c r="BI122" s="36">
        <v>0.87000000000000022</v>
      </c>
      <c r="BJ122" s="36">
        <v>1.1700000000000004</v>
      </c>
      <c r="BK122" s="36">
        <v>1.6200000000000006</v>
      </c>
      <c r="BL122" s="36">
        <v>2.11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6.7766820240000003</v>
      </c>
      <c r="E123" s="36">
        <v>101</v>
      </c>
      <c r="F123" s="36">
        <v>56</v>
      </c>
      <c r="G123" s="36">
        <v>45</v>
      </c>
      <c r="H123" s="36">
        <v>0</v>
      </c>
      <c r="I123" s="36">
        <v>182.21713918869847</v>
      </c>
      <c r="J123" s="36">
        <v>624.32885474757768</v>
      </c>
      <c r="K123" s="36">
        <v>131.30830718867799</v>
      </c>
      <c r="L123" s="36">
        <v>50.908832000020496</v>
      </c>
      <c r="M123" s="36">
        <v>622.73475143629548</v>
      </c>
      <c r="N123" s="36">
        <v>183.81124249998064</v>
      </c>
      <c r="O123" s="36">
        <v>5.2044017070000006</v>
      </c>
      <c r="P123" s="36">
        <v>9.079653639</v>
      </c>
      <c r="Q123" s="36">
        <v>4.7699858590000002</v>
      </c>
      <c r="R123" s="36">
        <v>0.43441584799999999</v>
      </c>
      <c r="S123" s="36">
        <v>8.5130242720000009</v>
      </c>
      <c r="T123" s="36">
        <v>0.56662936699999999</v>
      </c>
      <c r="U123" s="36">
        <v>26.526200000000003</v>
      </c>
      <c r="V123" s="36">
        <v>62.818400000000004</v>
      </c>
      <c r="W123" s="36">
        <v>213.94774089569847</v>
      </c>
      <c r="X123" s="36">
        <v>696.22690838657763</v>
      </c>
      <c r="Y123" s="36">
        <v>910.17464928227605</v>
      </c>
      <c r="Z123" s="36">
        <v>0.40416833791102957</v>
      </c>
      <c r="AA123" s="36">
        <v>0.19480913887311613</v>
      </c>
      <c r="AB123" s="36">
        <v>0.19480913899999999</v>
      </c>
      <c r="AC123" s="36">
        <v>1.7310717884886031</v>
      </c>
      <c r="AD123" s="36">
        <v>8.7159460825780357</v>
      </c>
      <c r="AE123" s="36">
        <v>83.306638730521001</v>
      </c>
      <c r="AF123" s="36">
        <v>92.022584813099002</v>
      </c>
      <c r="AG123" s="36">
        <v>1.8352836398093071</v>
      </c>
      <c r="AH123" s="36">
        <v>3.1220917091008902</v>
      </c>
      <c r="AI123" s="36">
        <v>9.9991315548231245</v>
      </c>
      <c r="AJ123" s="36">
        <v>7.6367718419827531E-3</v>
      </c>
      <c r="AK123" s="36">
        <v>9.2285985388481633E-3</v>
      </c>
      <c r="AL123" s="36">
        <v>2.308147596239522E-2</v>
      </c>
      <c r="AM123" s="36">
        <v>3.5739922001398932</v>
      </c>
      <c r="AN123" s="36">
        <v>11.847266390217774</v>
      </c>
      <c r="AO123" s="36">
        <v>93.328851761306524</v>
      </c>
      <c r="AP123" s="36">
        <v>5190.6414468860003</v>
      </c>
      <c r="AQ123" s="36">
        <v>2794.9607790919999</v>
      </c>
      <c r="AR123" s="36">
        <v>7985.6022259780002</v>
      </c>
      <c r="AS123" s="36">
        <v>571.57315441900005</v>
      </c>
      <c r="AT123" s="36">
        <v>12945.571065848</v>
      </c>
      <c r="AU123" s="36">
        <v>29012.583609861998</v>
      </c>
      <c r="AV123" s="36">
        <v>8716.6909547380001</v>
      </c>
      <c r="AW123" s="36">
        <v>19535.154056883999</v>
      </c>
      <c r="AX123" s="36">
        <v>8547.7948780650004</v>
      </c>
      <c r="AY123" s="36">
        <v>19156.637611303999</v>
      </c>
      <c r="AZ123" s="36">
        <v>79.875476421000002</v>
      </c>
      <c r="BA123" s="36">
        <v>159.750952842</v>
      </c>
      <c r="BB123" s="36">
        <v>14.979047920999999</v>
      </c>
      <c r="BC123" s="36">
        <v>1252.361534527</v>
      </c>
      <c r="BD123" s="36">
        <v>2806.6930029919999</v>
      </c>
      <c r="BE123" s="36">
        <v>3.3286773150000002</v>
      </c>
      <c r="BF123" s="36">
        <v>6.6573546309999996</v>
      </c>
      <c r="BG123" s="36">
        <v>23.078756395999999</v>
      </c>
      <c r="BH123" s="36">
        <v>116.186346648</v>
      </c>
      <c r="BI123" s="36">
        <v>3.4000000000000017</v>
      </c>
      <c r="BJ123" s="36">
        <v>4.9199999999999955</v>
      </c>
      <c r="BK123" s="36">
        <v>4.8199999999999985</v>
      </c>
      <c r="BL123" s="36">
        <v>6.4499999999999886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6.3155034810000004</v>
      </c>
      <c r="E124" s="36">
        <v>3</v>
      </c>
      <c r="F124" s="36">
        <v>0</v>
      </c>
      <c r="G124" s="36">
        <v>3</v>
      </c>
      <c r="H124" s="36">
        <v>0</v>
      </c>
      <c r="I124" s="36">
        <v>5.6280600951406035</v>
      </c>
      <c r="J124" s="36">
        <v>30.110879516144365</v>
      </c>
      <c r="K124" s="36">
        <v>0.81826059512730487</v>
      </c>
      <c r="L124" s="36">
        <v>4.8097995000132983</v>
      </c>
      <c r="M124" s="36">
        <v>9.8732161112842149</v>
      </c>
      <c r="N124" s="36">
        <v>25.865723500000755</v>
      </c>
      <c r="O124" s="36">
        <v>0.16605621299999998</v>
      </c>
      <c r="P124" s="36">
        <v>0.29400832600000004</v>
      </c>
      <c r="Q124" s="36">
        <v>0.14751508199999999</v>
      </c>
      <c r="R124" s="36">
        <v>1.8541130999999999E-2</v>
      </c>
      <c r="S124" s="36">
        <v>0.26982424100000002</v>
      </c>
      <c r="T124" s="36">
        <v>2.4184085000000001E-2</v>
      </c>
      <c r="U124" s="36">
        <v>0.28079999999999999</v>
      </c>
      <c r="V124" s="36">
        <v>0.66600000000000004</v>
      </c>
      <c r="W124" s="36">
        <v>6.0749163081406037</v>
      </c>
      <c r="X124" s="36">
        <v>31.070887842144366</v>
      </c>
      <c r="Y124" s="36">
        <v>37.145804150284967</v>
      </c>
      <c r="Z124" s="36">
        <v>1.8875977495164752E-2</v>
      </c>
      <c r="AA124" s="36">
        <v>9.0963067749120757E-3</v>
      </c>
      <c r="AB124" s="36">
        <v>9.0963069999999997E-3</v>
      </c>
      <c r="AC124" s="36">
        <v>3.4166985672429463E-2</v>
      </c>
      <c r="AD124" s="36">
        <v>0.24223793182904085</v>
      </c>
      <c r="AE124" s="36">
        <v>2.1837179589246327</v>
      </c>
      <c r="AF124" s="36">
        <v>2.4259558907536736</v>
      </c>
      <c r="AG124" s="36">
        <v>1.9725845712484237E-2</v>
      </c>
      <c r="AH124" s="36">
        <v>3.355661109709962E-2</v>
      </c>
      <c r="AI124" s="36">
        <v>0.10747184905422445</v>
      </c>
      <c r="AJ124" s="36">
        <v>3.5658704094320489E-4</v>
      </c>
      <c r="AK124" s="36">
        <v>4.3091492483375901E-4</v>
      </c>
      <c r="AL124" s="36">
        <v>1.0777532945570247E-3</v>
      </c>
      <c r="AM124" s="36">
        <v>5.4249418425856906E-2</v>
      </c>
      <c r="AN124" s="36">
        <v>0.27622545785097424</v>
      </c>
      <c r="AO124" s="36">
        <v>2.2922675612734142</v>
      </c>
      <c r="AP124" s="36">
        <v>329.50426854699998</v>
      </c>
      <c r="AQ124" s="36">
        <v>177.425375371</v>
      </c>
      <c r="AR124" s="36">
        <v>506.92964391800001</v>
      </c>
      <c r="AS124" s="36">
        <v>128.90398191899999</v>
      </c>
      <c r="AT124" s="36">
        <v>1084.139416109</v>
      </c>
      <c r="AU124" s="36">
        <v>2481.5933433179998</v>
      </c>
      <c r="AV124" s="36">
        <v>783.50384278299998</v>
      </c>
      <c r="AW124" s="36">
        <v>1793.439009616</v>
      </c>
      <c r="AX124" s="36">
        <v>771.91897610299998</v>
      </c>
      <c r="AY124" s="36">
        <v>1766.9212688099999</v>
      </c>
      <c r="AZ124" s="36">
        <v>9.098475101</v>
      </c>
      <c r="BA124" s="36">
        <v>18.196950202</v>
      </c>
      <c r="BB124" s="36">
        <v>1.9239649009999999</v>
      </c>
      <c r="BC124" s="36">
        <v>91.152521422000007</v>
      </c>
      <c r="BD124" s="36">
        <v>208.64797186199999</v>
      </c>
      <c r="BE124" s="36">
        <v>0.42754775499999997</v>
      </c>
      <c r="BF124" s="36">
        <v>0.85509551100000003</v>
      </c>
      <c r="BG124" s="36">
        <v>8.5376517530000005</v>
      </c>
      <c r="BH124" s="36">
        <v>42.657637137999998</v>
      </c>
      <c r="BI124" s="36">
        <v>1.2300000000000002</v>
      </c>
      <c r="BJ124" s="36">
        <v>1.7700000000000005</v>
      </c>
      <c r="BK124" s="36">
        <v>0.60000000000000009</v>
      </c>
      <c r="BL124" s="36">
        <v>0.80000000000000016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5.9107845540000001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0.32414437737851004</v>
      </c>
      <c r="J125" s="36">
        <v>5.9396860152777933</v>
      </c>
      <c r="K125" s="36">
        <v>1.2326377381591829E-2</v>
      </c>
      <c r="L125" s="36">
        <v>0.31181799999691823</v>
      </c>
      <c r="M125" s="36">
        <v>0.46242189265151179</v>
      </c>
      <c r="N125" s="36">
        <v>5.8014085000047917</v>
      </c>
      <c r="O125" s="36">
        <v>2.7041058E-2</v>
      </c>
      <c r="P125" s="36">
        <v>4.3839569000000002E-2</v>
      </c>
      <c r="Q125" s="36">
        <v>2.2554407999999998E-2</v>
      </c>
      <c r="R125" s="36">
        <v>4.48665E-3</v>
      </c>
      <c r="S125" s="36">
        <v>3.7987415000000004E-2</v>
      </c>
      <c r="T125" s="36">
        <v>5.852154E-3</v>
      </c>
      <c r="U125" s="36" t="s">
        <v>339</v>
      </c>
      <c r="V125" s="36" t="s">
        <v>339</v>
      </c>
      <c r="W125" s="36">
        <v>0.35118543537851005</v>
      </c>
      <c r="X125" s="36">
        <v>5.9835255842777935</v>
      </c>
      <c r="Y125" s="36">
        <v>6.3347110196563037</v>
      </c>
      <c r="Z125" s="36">
        <v>1.8068802658614512E-3</v>
      </c>
      <c r="AA125" s="36">
        <v>8.2622966354260567E-4</v>
      </c>
      <c r="AB125" s="36">
        <v>8.2622999999999995E-4</v>
      </c>
      <c r="AC125" s="36">
        <v>1.1895357301788218E-4</v>
      </c>
      <c r="AD125" s="36">
        <v>3.3156619141261306E-2</v>
      </c>
      <c r="AE125" s="36">
        <v>0.29840957227135179</v>
      </c>
      <c r="AF125" s="36">
        <v>0.33156619141261301</v>
      </c>
      <c r="AG125" s="36" t="s">
        <v>339</v>
      </c>
      <c r="AH125" s="36" t="s">
        <v>339</v>
      </c>
      <c r="AI125" s="36" t="s">
        <v>339</v>
      </c>
      <c r="AJ125" s="36">
        <v>3.2389288216853288E-5</v>
      </c>
      <c r="AK125" s="36">
        <v>3.9140591708854672E-5</v>
      </c>
      <c r="AL125" s="36">
        <v>9.7893805097151021E-5</v>
      </c>
      <c r="AM125" s="36">
        <v>1.5134286123473547E-4</v>
      </c>
      <c r="AN125" s="36">
        <v>3.3195759732970162E-2</v>
      </c>
      <c r="AO125" s="36">
        <v>0.29850746607644896</v>
      </c>
      <c r="AP125" s="36">
        <v>111.53240243499999</v>
      </c>
      <c r="AQ125" s="36">
        <v>60.055909002999996</v>
      </c>
      <c r="AR125" s="36">
        <v>171.58831143800001</v>
      </c>
      <c r="AS125" s="36">
        <v>14.273526126</v>
      </c>
      <c r="AT125" s="36">
        <v>354.828709618</v>
      </c>
      <c r="AU125" s="36">
        <v>766.41477589800002</v>
      </c>
      <c r="AV125" s="36">
        <v>207.084085547</v>
      </c>
      <c r="AW125" s="36">
        <v>447.29273228</v>
      </c>
      <c r="AX125" s="36">
        <v>197.268247551</v>
      </c>
      <c r="AY125" s="36">
        <v>426.09094371600003</v>
      </c>
      <c r="AZ125" s="36">
        <v>0.97912276200000004</v>
      </c>
      <c r="BA125" s="36">
        <v>1.9582455240000001</v>
      </c>
      <c r="BB125" s="36">
        <v>1.180342958</v>
      </c>
      <c r="BC125" s="36">
        <v>42.303140691999999</v>
      </c>
      <c r="BD125" s="36">
        <v>91.372967333999995</v>
      </c>
      <c r="BE125" s="36">
        <v>0.262298435</v>
      </c>
      <c r="BF125" s="36">
        <v>0.52459686999999999</v>
      </c>
      <c r="BG125" s="36">
        <v>4.8629530130000003</v>
      </c>
      <c r="BH125" s="36">
        <v>28.054940412000001</v>
      </c>
      <c r="BI125" s="36">
        <v>0.33000000000000007</v>
      </c>
      <c r="BJ125" s="36">
        <v>0.33000000000000007</v>
      </c>
      <c r="BK125" s="36">
        <v>0.27</v>
      </c>
      <c r="BL125" s="36">
        <v>0.27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5.2043977549999996</v>
      </c>
      <c r="E126" s="36">
        <v>1</v>
      </c>
      <c r="F126" s="36">
        <v>0</v>
      </c>
      <c r="G126" s="36">
        <v>0</v>
      </c>
      <c r="H126" s="36">
        <v>1</v>
      </c>
      <c r="I126" s="36">
        <v>3.3939891405362313E-5</v>
      </c>
      <c r="J126" s="36">
        <v>0.12825142132081571</v>
      </c>
      <c r="K126" s="36">
        <v>3.3939891405362313E-5</v>
      </c>
      <c r="L126" s="36">
        <v>0</v>
      </c>
      <c r="M126" s="36">
        <v>1.4750361212218434E-2</v>
      </c>
      <c r="N126" s="36">
        <v>0.11353500000000262</v>
      </c>
      <c r="O126" s="36">
        <v>1.2158340000000001E-3</v>
      </c>
      <c r="P126" s="36">
        <v>1.8933989999999998E-3</v>
      </c>
      <c r="Q126" s="36">
        <v>1.1075990000000001E-3</v>
      </c>
      <c r="R126" s="36">
        <v>1.08235E-4</v>
      </c>
      <c r="S126" s="36">
        <v>1.7522219999999999E-3</v>
      </c>
      <c r="T126" s="36">
        <v>1.4117700000000001E-4</v>
      </c>
      <c r="U126" s="36">
        <v>0</v>
      </c>
      <c r="V126" s="36">
        <v>0</v>
      </c>
      <c r="W126" s="36">
        <v>1.2497738914053623E-3</v>
      </c>
      <c r="X126" s="36">
        <v>0.1301448203208157</v>
      </c>
      <c r="Y126" s="36">
        <v>0.13139459421222108</v>
      </c>
      <c r="Z126" s="36">
        <v>2.5839971492808032E-6</v>
      </c>
      <c r="AA126" s="36">
        <v>5.5297538994609167E-7</v>
      </c>
      <c r="AB126" s="36">
        <v>5.5297499999999999E-7</v>
      </c>
      <c r="AC126" s="36">
        <v>1.8566150964825454E-7</v>
      </c>
      <c r="AD126" s="36">
        <v>1.438964346973166E-3</v>
      </c>
      <c r="AE126" s="36">
        <v>1.2950679122758492E-2</v>
      </c>
      <c r="AF126" s="36">
        <v>1.4389643469731659E-2</v>
      </c>
      <c r="AG126" s="36">
        <v>0</v>
      </c>
      <c r="AH126" s="36">
        <v>0</v>
      </c>
      <c r="AI126" s="36">
        <v>0</v>
      </c>
      <c r="AJ126" s="36">
        <v>2.1677337607514705E-8</v>
      </c>
      <c r="AK126" s="36">
        <v>2.6195815572181975E-8</v>
      </c>
      <c r="AL126" s="36">
        <v>6.5517866542726708E-8</v>
      </c>
      <c r="AM126" s="36">
        <v>2.0733884725576925E-7</v>
      </c>
      <c r="AN126" s="36">
        <v>1.4389905427887382E-3</v>
      </c>
      <c r="AO126" s="36">
        <v>1.2950744640625036E-2</v>
      </c>
      <c r="AP126" s="36">
        <v>0.91444523</v>
      </c>
      <c r="AQ126" s="36">
        <v>0.49239358500000002</v>
      </c>
      <c r="AR126" s="36">
        <v>1.406838815</v>
      </c>
      <c r="AS126" s="36">
        <v>0.18324122400000001</v>
      </c>
      <c r="AT126" s="36">
        <v>3.1394204700000001</v>
      </c>
      <c r="AU126" s="36">
        <v>6.896685068</v>
      </c>
      <c r="AV126" s="36">
        <v>4.8121390010000002</v>
      </c>
      <c r="AW126" s="36">
        <v>10.571316427999999</v>
      </c>
      <c r="AX126" s="36">
        <v>4.3972526460000001</v>
      </c>
      <c r="AY126" s="36">
        <v>9.6598932679999994</v>
      </c>
      <c r="AZ126" s="36">
        <v>1.1638877000000001E-2</v>
      </c>
      <c r="BA126" s="36">
        <v>2.3277754000000001E-2</v>
      </c>
      <c r="BB126" s="36">
        <v>0.34207761199999998</v>
      </c>
      <c r="BC126" s="36">
        <v>14.892151302</v>
      </c>
      <c r="BD126" s="36">
        <v>32.715107287999999</v>
      </c>
      <c r="BE126" s="36">
        <v>7.6017246999999996E-2</v>
      </c>
      <c r="BF126" s="36">
        <v>0.15203449399999999</v>
      </c>
      <c r="BG126" s="36">
        <v>3.0467521299999998</v>
      </c>
      <c r="BH126" s="36">
        <v>11.870279500000001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5.1922103469999996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7.2541430000000002E-3</v>
      </c>
      <c r="P127" s="36">
        <v>1.2683501E-2</v>
      </c>
      <c r="Q127" s="36">
        <v>6.4900370000000006E-3</v>
      </c>
      <c r="R127" s="36">
        <v>7.6410599999999996E-4</v>
      </c>
      <c r="S127" s="36">
        <v>1.168684E-2</v>
      </c>
      <c r="T127" s="36">
        <v>9.9666100000000003E-4</v>
      </c>
      <c r="U127" s="36">
        <v>0</v>
      </c>
      <c r="V127" s="36">
        <v>0</v>
      </c>
      <c r="W127" s="36">
        <v>7.2541430000000002E-3</v>
      </c>
      <c r="X127" s="36">
        <v>1.2683501E-2</v>
      </c>
      <c r="Y127" s="36">
        <v>1.9937644000000001E-2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0.319937896</v>
      </c>
      <c r="AQ127" s="36">
        <v>0.17227425099999999</v>
      </c>
      <c r="AR127" s="36">
        <v>0.49221214699999999</v>
      </c>
      <c r="AS127" s="36">
        <v>0.10118959399999999</v>
      </c>
      <c r="AT127" s="36">
        <v>7.6295433999999995E-2</v>
      </c>
      <c r="AU127" s="36">
        <v>0.173254617</v>
      </c>
      <c r="AV127" s="36">
        <v>9.9487157000000007E-2</v>
      </c>
      <c r="AW127" s="36">
        <v>0.225919279</v>
      </c>
      <c r="AX127" s="36">
        <v>9.1140598000000003E-2</v>
      </c>
      <c r="AY127" s="36">
        <v>0.20696559</v>
      </c>
      <c r="AZ127" s="36">
        <v>8.5347960000000007E-3</v>
      </c>
      <c r="BA127" s="36">
        <v>1.7069593000000001E-2</v>
      </c>
      <c r="BB127" s="36">
        <v>0.42631826299999998</v>
      </c>
      <c r="BC127" s="36">
        <v>16.653291845999998</v>
      </c>
      <c r="BD127" s="36">
        <v>37.816938133999997</v>
      </c>
      <c r="BE127" s="36">
        <v>9.4737391000000004E-2</v>
      </c>
      <c r="BF127" s="36">
        <v>0.18947478300000001</v>
      </c>
      <c r="BG127" s="36">
        <v>2.5708911630000002</v>
      </c>
      <c r="BH127" s="36">
        <v>11.999730768999999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6.8167865320000001</v>
      </c>
      <c r="E128" s="36">
        <v>7</v>
      </c>
      <c r="F128" s="36">
        <v>3</v>
      </c>
      <c r="G128" s="36">
        <v>4</v>
      </c>
      <c r="H128" s="36">
        <v>0</v>
      </c>
      <c r="I128" s="36">
        <v>131.8303164364269</v>
      </c>
      <c r="J128" s="36">
        <v>279.27272787522224</v>
      </c>
      <c r="K128" s="36">
        <v>61.003176436453465</v>
      </c>
      <c r="L128" s="36">
        <v>70.82713999997344</v>
      </c>
      <c r="M128" s="36">
        <v>211.83895081164735</v>
      </c>
      <c r="N128" s="36">
        <v>199.26409350000182</v>
      </c>
      <c r="O128" s="36">
        <v>1.206668085</v>
      </c>
      <c r="P128" s="36">
        <v>2.1096430389999998</v>
      </c>
      <c r="Q128" s="36">
        <v>1.0502531660000001</v>
      </c>
      <c r="R128" s="36">
        <v>0.15641491899999999</v>
      </c>
      <c r="S128" s="36">
        <v>1.9056235779999999</v>
      </c>
      <c r="T128" s="36">
        <v>0.20401946100000001</v>
      </c>
      <c r="U128" s="36">
        <v>0.72409999999999997</v>
      </c>
      <c r="V128" s="36">
        <v>1.7100999999999997</v>
      </c>
      <c r="W128" s="36">
        <v>133.76108452142688</v>
      </c>
      <c r="X128" s="36">
        <v>283.09247091422225</v>
      </c>
      <c r="Y128" s="36">
        <v>416.85355543564913</v>
      </c>
      <c r="Z128" s="36">
        <v>0.22327060272131349</v>
      </c>
      <c r="AA128" s="36">
        <v>0.11184522475316791</v>
      </c>
      <c r="AB128" s="36">
        <v>0.11184522500000001</v>
      </c>
      <c r="AC128" s="36">
        <v>0.85384895926179805</v>
      </c>
      <c r="AD128" s="36">
        <v>2.3704307037287973</v>
      </c>
      <c r="AE128" s="36">
        <v>24.959098198957548</v>
      </c>
      <c r="AF128" s="36">
        <v>27.329528902686341</v>
      </c>
      <c r="AG128" s="36">
        <v>5.1717919603352411E-2</v>
      </c>
      <c r="AH128" s="36">
        <v>8.7979909210300661E-2</v>
      </c>
      <c r="AI128" s="36">
        <v>0.28177349301136834</v>
      </c>
      <c r="AJ128" s="36">
        <v>4.384482659175036E-3</v>
      </c>
      <c r="AK128" s="36">
        <v>5.2983894149449739E-3</v>
      </c>
      <c r="AL128" s="36">
        <v>1.3251703105911191E-2</v>
      </c>
      <c r="AM128" s="36">
        <v>0.90995136152432543</v>
      </c>
      <c r="AN128" s="36">
        <v>2.4637090023540429</v>
      </c>
      <c r="AO128" s="36">
        <v>25.254123395074828</v>
      </c>
      <c r="AP128" s="36">
        <v>814.54188084700002</v>
      </c>
      <c r="AQ128" s="36">
        <v>438.59947430199998</v>
      </c>
      <c r="AR128" s="36">
        <v>1253.141355149</v>
      </c>
      <c r="AS128" s="36">
        <v>569.89205202100004</v>
      </c>
      <c r="AT128" s="36">
        <v>1800.8464634760001</v>
      </c>
      <c r="AU128" s="36">
        <v>4131.2391303490003</v>
      </c>
      <c r="AV128" s="36">
        <v>1663.4557487279999</v>
      </c>
      <c r="AW128" s="36">
        <v>3816.057404187</v>
      </c>
      <c r="AX128" s="36">
        <v>1659.4129597900001</v>
      </c>
      <c r="AY128" s="36">
        <v>3806.7830278329998</v>
      </c>
      <c r="AZ128" s="36">
        <v>46.529239476000001</v>
      </c>
      <c r="BA128" s="36">
        <v>93.058478953000005</v>
      </c>
      <c r="BB128" s="36">
        <v>5.4779392209999997</v>
      </c>
      <c r="BC128" s="36">
        <v>279.07604165200001</v>
      </c>
      <c r="BD128" s="36">
        <v>640.21552475500005</v>
      </c>
      <c r="BE128" s="36">
        <v>1.2173198270000001</v>
      </c>
      <c r="BF128" s="36">
        <v>2.4346396540000002</v>
      </c>
      <c r="BG128" s="36">
        <v>15.246973291</v>
      </c>
      <c r="BH128" s="36">
        <v>73.917877067000006</v>
      </c>
      <c r="BI128" s="36">
        <v>2.3200000000000012</v>
      </c>
      <c r="BJ128" s="36">
        <v>3.3200000000000003</v>
      </c>
      <c r="BK128" s="36">
        <v>2.0400000000000009</v>
      </c>
      <c r="BL128" s="36">
        <v>2.9600000000000004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5.6358277369999996</v>
      </c>
      <c r="E129" s="36">
        <v>162</v>
      </c>
      <c r="F129" s="36">
        <v>3</v>
      </c>
      <c r="G129" s="36">
        <v>36</v>
      </c>
      <c r="H129" s="36">
        <v>123</v>
      </c>
      <c r="I129" s="36">
        <v>3.2757755924114044E-4</v>
      </c>
      <c r="J129" s="36">
        <v>0.12232155041474115</v>
      </c>
      <c r="K129" s="36">
        <v>3.2757755924114044E-4</v>
      </c>
      <c r="L129" s="36">
        <v>0</v>
      </c>
      <c r="M129" s="36">
        <v>5.9524127973980191E-2</v>
      </c>
      <c r="N129" s="36">
        <v>6.3125000000002096E-2</v>
      </c>
      <c r="O129" s="36">
        <v>2.6464262999999998E-2</v>
      </c>
      <c r="P129" s="36">
        <v>3.8737498000000002E-2</v>
      </c>
      <c r="Q129" s="36">
        <v>2.5618367E-2</v>
      </c>
      <c r="R129" s="36">
        <v>8.4589600000000006E-4</v>
      </c>
      <c r="S129" s="36">
        <v>3.7634156000000002E-2</v>
      </c>
      <c r="T129" s="36">
        <v>1.103342E-3</v>
      </c>
      <c r="U129" s="36">
        <v>0.91610000000000047</v>
      </c>
      <c r="V129" s="36">
        <v>2.1692999999999998</v>
      </c>
      <c r="W129" s="36">
        <v>0.94289184055924158</v>
      </c>
      <c r="X129" s="36">
        <v>2.3303590484147407</v>
      </c>
      <c r="Y129" s="36">
        <v>3.2732508889739824</v>
      </c>
      <c r="Z129" s="36">
        <v>1.4603405816980781E-5</v>
      </c>
      <c r="AA129" s="36">
        <v>3.1251288448338865E-6</v>
      </c>
      <c r="AB129" s="36">
        <v>3.1251299999999999E-6</v>
      </c>
      <c r="AC129" s="36">
        <v>1.6760678832113256E-6</v>
      </c>
      <c r="AD129" s="36">
        <v>8.5075144563342899E-4</v>
      </c>
      <c r="AE129" s="36">
        <v>7.6567630107008608E-3</v>
      </c>
      <c r="AF129" s="36">
        <v>8.5075144563342905E-3</v>
      </c>
      <c r="AG129" s="36">
        <v>5.9133148701623603E-2</v>
      </c>
      <c r="AH129" s="36">
        <v>0.10059432192919887</v>
      </c>
      <c r="AI129" s="36">
        <v>0.3221737067191911</v>
      </c>
      <c r="AJ129" s="36">
        <v>1.2250915154821184E-7</v>
      </c>
      <c r="AK129" s="36">
        <v>1.4804526265942052E-7</v>
      </c>
      <c r="AL129" s="36">
        <v>3.7027324972859807E-7</v>
      </c>
      <c r="AM129" s="36">
        <v>5.913494727865836E-2</v>
      </c>
      <c r="AN129" s="36">
        <v>0.10144522142009496</v>
      </c>
      <c r="AO129" s="36">
        <v>0.32983084000314167</v>
      </c>
      <c r="AP129" s="36">
        <v>15.423314573000001</v>
      </c>
      <c r="AQ129" s="36">
        <v>8.3048616929999994</v>
      </c>
      <c r="AR129" s="36">
        <v>23.728176265999998</v>
      </c>
      <c r="AS129" s="36">
        <v>1.153733686</v>
      </c>
      <c r="AT129" s="36">
        <v>85.218861610999994</v>
      </c>
      <c r="AU129" s="36">
        <v>179.29623275</v>
      </c>
      <c r="AV129" s="36">
        <v>53.316049044000003</v>
      </c>
      <c r="AW129" s="36">
        <v>112.17430693199999</v>
      </c>
      <c r="AX129" s="36">
        <v>50.070856638000002</v>
      </c>
      <c r="AY129" s="36">
        <v>105.34658403100001</v>
      </c>
      <c r="AZ129" s="36">
        <v>0.24113073900000001</v>
      </c>
      <c r="BA129" s="36">
        <v>0.48226147899999999</v>
      </c>
      <c r="BB129" s="36">
        <v>0.274683291</v>
      </c>
      <c r="BC129" s="36">
        <v>13.137297499000001</v>
      </c>
      <c r="BD129" s="36">
        <v>27.640218439000002</v>
      </c>
      <c r="BE129" s="36">
        <v>6.1040731000000001E-2</v>
      </c>
      <c r="BF129" s="36">
        <v>0.122081462</v>
      </c>
      <c r="BG129" s="36">
        <v>0.952844303</v>
      </c>
      <c r="BH129" s="36">
        <v>5.5368211929999998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5.9079209800000001</v>
      </c>
      <c r="E130" s="36">
        <v>24</v>
      </c>
      <c r="F130" s="36">
        <v>7</v>
      </c>
      <c r="G130" s="36">
        <v>17</v>
      </c>
      <c r="H130" s="36">
        <v>0</v>
      </c>
      <c r="I130" s="36">
        <v>0.31484633503285214</v>
      </c>
      <c r="J130" s="36">
        <v>5.5477066159092701</v>
      </c>
      <c r="K130" s="36">
        <v>0.15798583503470842</v>
      </c>
      <c r="L130" s="36">
        <v>0.15686049999814372</v>
      </c>
      <c r="M130" s="36">
        <v>4.6400464509424264</v>
      </c>
      <c r="N130" s="36">
        <v>1.222506499999696</v>
      </c>
      <c r="O130" s="36">
        <v>7.2921959000000008E-2</v>
      </c>
      <c r="P130" s="36">
        <v>0.119621633</v>
      </c>
      <c r="Q130" s="36">
        <v>7.2195986000000004E-2</v>
      </c>
      <c r="R130" s="36">
        <v>7.2597299999999998E-4</v>
      </c>
      <c r="S130" s="36">
        <v>0.118674711</v>
      </c>
      <c r="T130" s="36">
        <v>9.46922E-4</v>
      </c>
      <c r="U130" s="36">
        <v>2.5431999999999988</v>
      </c>
      <c r="V130" s="36">
        <v>6.0401000000000007</v>
      </c>
      <c r="W130" s="36">
        <v>2.930968294032851</v>
      </c>
      <c r="X130" s="36">
        <v>11.70742824890927</v>
      </c>
      <c r="Y130" s="36">
        <v>14.638396542942122</v>
      </c>
      <c r="Z130" s="36">
        <v>2.4839170662156688E-3</v>
      </c>
      <c r="AA130" s="36">
        <v>1.1972480259159523E-3</v>
      </c>
      <c r="AB130" s="36">
        <v>1.1972479999999999E-3</v>
      </c>
      <c r="AC130" s="36">
        <v>8.6016759735594152E-4</v>
      </c>
      <c r="AD130" s="36">
        <v>2.7705653395524471E-2</v>
      </c>
      <c r="AE130" s="36">
        <v>0.24935088055972018</v>
      </c>
      <c r="AF130" s="36">
        <v>0.27705653395524465</v>
      </c>
      <c r="AG130" s="36">
        <v>0.15233794446657686</v>
      </c>
      <c r="AH130" s="36">
        <v>0.25914960667877435</v>
      </c>
      <c r="AI130" s="36">
        <v>0.82997914571445264</v>
      </c>
      <c r="AJ130" s="36">
        <v>4.6933675296018905E-5</v>
      </c>
      <c r="AK130" s="36">
        <v>5.6716646868599346E-5</v>
      </c>
      <c r="AL130" s="36">
        <v>1.418529493784465E-4</v>
      </c>
      <c r="AM130" s="36">
        <v>0.15324504573922881</v>
      </c>
      <c r="AN130" s="36">
        <v>0.28691197672116747</v>
      </c>
      <c r="AO130" s="36">
        <v>1.0794718792235511</v>
      </c>
      <c r="AP130" s="36">
        <v>128.12164271200001</v>
      </c>
      <c r="AQ130" s="36">
        <v>68.988576844999997</v>
      </c>
      <c r="AR130" s="36">
        <v>197.11021955699999</v>
      </c>
      <c r="AS130" s="36">
        <v>9.5281404280000004</v>
      </c>
      <c r="AT130" s="36">
        <v>583.59985632899998</v>
      </c>
      <c r="AU130" s="36">
        <v>1136.2478370859999</v>
      </c>
      <c r="AV130" s="36">
        <v>317.66807212399999</v>
      </c>
      <c r="AW130" s="36">
        <v>618.48826031800002</v>
      </c>
      <c r="AX130" s="36">
        <v>305.50305459499998</v>
      </c>
      <c r="AY130" s="36">
        <v>594.80341066200003</v>
      </c>
      <c r="AZ130" s="36">
        <v>1.290273692</v>
      </c>
      <c r="BA130" s="36">
        <v>2.5805473839999999</v>
      </c>
      <c r="BB130" s="36">
        <v>1.361976809</v>
      </c>
      <c r="BC130" s="36">
        <v>50.677598682999999</v>
      </c>
      <c r="BD130" s="36">
        <v>98.667453851000005</v>
      </c>
      <c r="BE130" s="36">
        <v>0.30266151299999999</v>
      </c>
      <c r="BF130" s="36">
        <v>0.60532302599999999</v>
      </c>
      <c r="BG130" s="36">
        <v>1.3229577699999999</v>
      </c>
      <c r="BH130" s="36">
        <v>5.6987252000000002</v>
      </c>
      <c r="BI130" s="36">
        <v>0</v>
      </c>
      <c r="BJ130" s="36">
        <v>0</v>
      </c>
      <c r="BK130" s="36">
        <v>0.09</v>
      </c>
      <c r="BL130" s="36">
        <v>0.09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6.264448561</v>
      </c>
      <c r="E131" s="36">
        <v>22</v>
      </c>
      <c r="F131" s="36">
        <v>7</v>
      </c>
      <c r="G131" s="36">
        <v>14</v>
      </c>
      <c r="H131" s="36">
        <v>1</v>
      </c>
      <c r="I131" s="36">
        <v>0.79975977715357682</v>
      </c>
      <c r="J131" s="36">
        <v>9.9345447569615146</v>
      </c>
      <c r="K131" s="36">
        <v>0.52772077715232868</v>
      </c>
      <c r="L131" s="36">
        <v>0.27203900000124814</v>
      </c>
      <c r="M131" s="36">
        <v>8.7443255341139121</v>
      </c>
      <c r="N131" s="36">
        <v>1.989979000001179</v>
      </c>
      <c r="O131" s="36">
        <v>1.5159357E-2</v>
      </c>
      <c r="P131" s="36">
        <v>2.1850748E-2</v>
      </c>
      <c r="Q131" s="36">
        <v>1.4465659000000001E-2</v>
      </c>
      <c r="R131" s="36">
        <v>6.9369799999999997E-4</v>
      </c>
      <c r="S131" s="36">
        <v>2.0945925000000001E-2</v>
      </c>
      <c r="T131" s="36">
        <v>9.0482299999999991E-4</v>
      </c>
      <c r="U131" s="36">
        <v>2.0624000000000007</v>
      </c>
      <c r="V131" s="36">
        <v>4.8982000000000019</v>
      </c>
      <c r="W131" s="36">
        <v>2.8773191341535775</v>
      </c>
      <c r="X131" s="36">
        <v>14.854595504961516</v>
      </c>
      <c r="Y131" s="36">
        <v>17.731914639115093</v>
      </c>
      <c r="Z131" s="36">
        <v>4.2826149461320275E-3</v>
      </c>
      <c r="AA131" s="36">
        <v>2.0642204040356377E-3</v>
      </c>
      <c r="AB131" s="36">
        <v>2.0642199999999999E-3</v>
      </c>
      <c r="AC131" s="36">
        <v>3.1795228142928855E-3</v>
      </c>
      <c r="AD131" s="36">
        <v>6.7444986526245337E-2</v>
      </c>
      <c r="AE131" s="36">
        <v>0.6070048787362079</v>
      </c>
      <c r="AF131" s="36">
        <v>0.67444986526245332</v>
      </c>
      <c r="AG131" s="36">
        <v>0.13954503034369883</v>
      </c>
      <c r="AH131" s="36">
        <v>0.23738694817089004</v>
      </c>
      <c r="AI131" s="36">
        <v>0.76027982049325582</v>
      </c>
      <c r="AJ131" s="36">
        <v>8.0920102809182152E-5</v>
      </c>
      <c r="AK131" s="36">
        <v>9.7787289516541387E-5</v>
      </c>
      <c r="AL131" s="36">
        <v>2.4457396894041742E-4</v>
      </c>
      <c r="AM131" s="36">
        <v>0.1428054732608009</v>
      </c>
      <c r="AN131" s="36">
        <v>0.30492972198665191</v>
      </c>
      <c r="AO131" s="36">
        <v>1.3675292731984043</v>
      </c>
      <c r="AP131" s="36">
        <v>216.69929306099999</v>
      </c>
      <c r="AQ131" s="36">
        <v>116.684234725</v>
      </c>
      <c r="AR131" s="36">
        <v>333.383527786</v>
      </c>
      <c r="AS131" s="36">
        <v>15.60824401</v>
      </c>
      <c r="AT131" s="36">
        <v>911.03530414199997</v>
      </c>
      <c r="AU131" s="36">
        <v>1971.453602976</v>
      </c>
      <c r="AV131" s="36">
        <v>531.28902078399994</v>
      </c>
      <c r="AW131" s="36">
        <v>1149.69381481</v>
      </c>
      <c r="AX131" s="36">
        <v>515.91936580599997</v>
      </c>
      <c r="AY131" s="36">
        <v>1116.434333487</v>
      </c>
      <c r="AZ131" s="36">
        <v>0.956346052</v>
      </c>
      <c r="BA131" s="36">
        <v>1.9126921050000001</v>
      </c>
      <c r="BB131" s="36">
        <v>1.343412166</v>
      </c>
      <c r="BC131" s="36">
        <v>47.595758330000002</v>
      </c>
      <c r="BD131" s="36">
        <v>102.99582115</v>
      </c>
      <c r="BE131" s="36">
        <v>0.298536036</v>
      </c>
      <c r="BF131" s="36">
        <v>0.59707207299999998</v>
      </c>
      <c r="BG131" s="36">
        <v>2.43349657</v>
      </c>
      <c r="BH131" s="36">
        <v>8.1592702209999999</v>
      </c>
      <c r="BI131" s="36">
        <v>0</v>
      </c>
      <c r="BJ131" s="36">
        <v>0</v>
      </c>
      <c r="BK131" s="36">
        <v>0.09</v>
      </c>
      <c r="BL131" s="36">
        <v>0.09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6.5588474779999997</v>
      </c>
      <c r="E132" s="36">
        <v>7</v>
      </c>
      <c r="F132" s="36">
        <v>3</v>
      </c>
      <c r="G132" s="36">
        <v>4</v>
      </c>
      <c r="H132" s="36">
        <v>0</v>
      </c>
      <c r="I132" s="36">
        <v>35.563265144901422</v>
      </c>
      <c r="J132" s="36">
        <v>110.77284181215104</v>
      </c>
      <c r="K132" s="36">
        <v>12.591977644900885</v>
      </c>
      <c r="L132" s="36">
        <v>22.971287500000535</v>
      </c>
      <c r="M132" s="36">
        <v>63.820107457047769</v>
      </c>
      <c r="N132" s="36">
        <v>82.515999500004696</v>
      </c>
      <c r="O132" s="36">
        <v>0.490501715</v>
      </c>
      <c r="P132" s="36">
        <v>0.80463408999999997</v>
      </c>
      <c r="Q132" s="36">
        <v>0.37902070399999999</v>
      </c>
      <c r="R132" s="36">
        <v>0.111481011</v>
      </c>
      <c r="S132" s="36">
        <v>0.65922407500000002</v>
      </c>
      <c r="T132" s="36">
        <v>0.145410015</v>
      </c>
      <c r="U132" s="36">
        <v>0.28399999999999997</v>
      </c>
      <c r="V132" s="36">
        <v>0.67449999999999999</v>
      </c>
      <c r="W132" s="36">
        <v>36.337766859901421</v>
      </c>
      <c r="X132" s="36">
        <v>112.25197590215103</v>
      </c>
      <c r="Y132" s="36">
        <v>148.58974276205245</v>
      </c>
      <c r="Z132" s="36">
        <v>7.4537900493450771E-2</v>
      </c>
      <c r="AA132" s="36">
        <v>3.5825795508109631E-2</v>
      </c>
      <c r="AB132" s="36">
        <v>3.5825796E-2</v>
      </c>
      <c r="AC132" s="36">
        <v>0.21472210278270693</v>
      </c>
      <c r="AD132" s="36">
        <v>0.76735943560787478</v>
      </c>
      <c r="AE132" s="36">
        <v>7.4435042348490468</v>
      </c>
      <c r="AF132" s="36">
        <v>8.21086367045692</v>
      </c>
      <c r="AG132" s="36">
        <v>1.8861569654977373E-2</v>
      </c>
      <c r="AH132" s="36">
        <v>3.2086348378582201E-2</v>
      </c>
      <c r="AI132" s="36">
        <v>0.1027630346719457</v>
      </c>
      <c r="AJ132" s="36">
        <v>1.4044178640654687E-3</v>
      </c>
      <c r="AK132" s="36">
        <v>1.6971579994441246E-3</v>
      </c>
      <c r="AL132" s="36">
        <v>4.2447302701115828E-3</v>
      </c>
      <c r="AM132" s="36">
        <v>0.23498809030174977</v>
      </c>
      <c r="AN132" s="36">
        <v>0.80114294198590108</v>
      </c>
      <c r="AO132" s="36">
        <v>7.5505119997911043</v>
      </c>
      <c r="AP132" s="36">
        <v>367.99330340799997</v>
      </c>
      <c r="AQ132" s="36">
        <v>198.15024029700001</v>
      </c>
      <c r="AR132" s="36">
        <v>566.14354370499996</v>
      </c>
      <c r="AS132" s="36">
        <v>163.60819673099999</v>
      </c>
      <c r="AT132" s="36">
        <v>1106.698674001</v>
      </c>
      <c r="AU132" s="36">
        <v>2325.738404659</v>
      </c>
      <c r="AV132" s="36">
        <v>898.61743433799995</v>
      </c>
      <c r="AW132" s="36">
        <v>1888.4535847340001</v>
      </c>
      <c r="AX132" s="36">
        <v>890.95112546799999</v>
      </c>
      <c r="AY132" s="36">
        <v>1872.342759465</v>
      </c>
      <c r="AZ132" s="36">
        <v>13.567627903</v>
      </c>
      <c r="BA132" s="36">
        <v>27.135255807</v>
      </c>
      <c r="BB132" s="36">
        <v>1.5484933190000001</v>
      </c>
      <c r="BC132" s="36">
        <v>88.864671684000001</v>
      </c>
      <c r="BD132" s="36">
        <v>186.750002155</v>
      </c>
      <c r="BE132" s="36">
        <v>0.344109626</v>
      </c>
      <c r="BF132" s="36">
        <v>0.68821925299999998</v>
      </c>
      <c r="BG132" s="36">
        <v>6.3740761849999998</v>
      </c>
      <c r="BH132" s="36">
        <v>54.112474648000003</v>
      </c>
      <c r="BI132" s="36">
        <v>1.3699999999999999</v>
      </c>
      <c r="BJ132" s="36">
        <v>1.880000000000001</v>
      </c>
      <c r="BK132" s="36">
        <v>1.2800000000000007</v>
      </c>
      <c r="BL132" s="36">
        <v>1.7900000000000009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4.4599755950000004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4.3843836530000004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4.7216611200000003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0.18502427599999999</v>
      </c>
      <c r="BC135" s="36">
        <v>10.651629153</v>
      </c>
      <c r="BD135" s="36">
        <v>22.548387966</v>
      </c>
      <c r="BE135" s="36">
        <v>9.3211219999999994E-3</v>
      </c>
      <c r="BF135" s="36">
        <v>1.8642243999999999E-2</v>
      </c>
      <c r="BG135" s="36">
        <v>0.47421438300000002</v>
      </c>
      <c r="BH135" s="36">
        <v>2.6458784720000001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4.2628560269999998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3.7701707839999998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4.2760800850000003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4.2145027429999997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4.3329130329999996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3.7398386229999998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3.6887919820000001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4.4632655369999998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4.0153444120000001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4.6231206550000001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0.141245553</v>
      </c>
      <c r="BC145" s="36">
        <v>8.4110861769999996</v>
      </c>
      <c r="BD145" s="36">
        <v>20.670244280999999</v>
      </c>
      <c r="BE145" s="36">
        <v>7.1156450000000003E-3</v>
      </c>
      <c r="BF145" s="36">
        <v>1.4231290000000001E-2</v>
      </c>
      <c r="BG145" s="36">
        <v>8.7018845999999997E-2</v>
      </c>
      <c r="BH145" s="36">
        <v>3.2966181510000001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3.9885875089999998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4.5347448750000003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1.473006E-2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4.075476192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4.8790713500000003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3.7526300000000003E-4</v>
      </c>
      <c r="P149" s="36">
        <v>6.2368699999999994E-4</v>
      </c>
      <c r="Q149" s="36">
        <v>2.7936900000000001E-4</v>
      </c>
      <c r="R149" s="36">
        <v>9.5894E-5</v>
      </c>
      <c r="S149" s="36">
        <v>4.9860799999999999E-4</v>
      </c>
      <c r="T149" s="36">
        <v>1.25079E-4</v>
      </c>
      <c r="U149" s="36">
        <v>0</v>
      </c>
      <c r="V149" s="36">
        <v>0</v>
      </c>
      <c r="W149" s="36">
        <v>3.7526300000000003E-4</v>
      </c>
      <c r="X149" s="36">
        <v>6.2368699999999994E-4</v>
      </c>
      <c r="Y149" s="36">
        <v>9.9894999999999997E-4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6.4255200000000001E-4</v>
      </c>
      <c r="AQ149" s="36">
        <v>3.45989E-4</v>
      </c>
      <c r="AR149" s="36">
        <v>9.885409999999999E-4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3.2250447000000002E-2</v>
      </c>
      <c r="BC149" s="36">
        <v>1.278988419</v>
      </c>
      <c r="BD149" s="36">
        <v>2.7935497269999998</v>
      </c>
      <c r="BE149" s="36">
        <v>1.624707E-3</v>
      </c>
      <c r="BF149" s="36">
        <v>3.2494149999999999E-3</v>
      </c>
      <c r="BG149" s="36">
        <v>0.382386224</v>
      </c>
      <c r="BH149" s="36">
        <v>0.66621567800000003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4.3029122009999998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4.5498941349999997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0</v>
      </c>
      <c r="H185" s="42">
        <f t="shared" si="0"/>
        <v>539</v>
      </c>
      <c r="I185" s="42">
        <f t="shared" si="0"/>
        <v>0</v>
      </c>
      <c r="J185" s="42">
        <f t="shared" si="0"/>
        <v>0</v>
      </c>
      <c r="K185" s="42">
        <f t="shared" si="0"/>
        <v>0</v>
      </c>
      <c r="L185" s="42">
        <f t="shared" si="0"/>
        <v>0</v>
      </c>
      <c r="M185" s="42">
        <f t="shared" si="0"/>
        <v>0</v>
      </c>
      <c r="N185" s="42">
        <f t="shared" si="0"/>
        <v>0</v>
      </c>
      <c r="O185" s="42">
        <f t="shared" si="0"/>
        <v>0</v>
      </c>
      <c r="P185" s="42">
        <f t="shared" si="0"/>
        <v>0</v>
      </c>
      <c r="Q185" s="42">
        <f t="shared" si="0"/>
        <v>0</v>
      </c>
      <c r="R185" s="42">
        <f t="shared" si="0"/>
        <v>0</v>
      </c>
      <c r="S185" s="42">
        <f t="shared" si="0"/>
        <v>0</v>
      </c>
      <c r="T185" s="42">
        <f t="shared" si="0"/>
        <v>0</v>
      </c>
      <c r="U185" s="42">
        <f t="shared" si="0"/>
        <v>0</v>
      </c>
      <c r="V185" s="42">
        <f t="shared" si="0"/>
        <v>0</v>
      </c>
      <c r="W185" s="42">
        <f t="shared" si="0"/>
        <v>0</v>
      </c>
      <c r="X185" s="42">
        <f t="shared" si="0"/>
        <v>0</v>
      </c>
      <c r="Y185" s="42">
        <f t="shared" si="0"/>
        <v>0</v>
      </c>
      <c r="Z185" s="42">
        <f t="shared" si="0"/>
        <v>0</v>
      </c>
      <c r="AA185" s="42">
        <f t="shared" si="0"/>
        <v>0</v>
      </c>
      <c r="AB185" s="42">
        <f t="shared" si="0"/>
        <v>0</v>
      </c>
      <c r="AC185" s="42">
        <f t="shared" si="0"/>
        <v>0</v>
      </c>
      <c r="AD185" s="42">
        <f t="shared" si="0"/>
        <v>0</v>
      </c>
      <c r="AE185" s="42">
        <f t="shared" si="0"/>
        <v>0</v>
      </c>
      <c r="AF185" s="42">
        <f t="shared" si="0"/>
        <v>0</v>
      </c>
      <c r="AG185" s="42">
        <f t="shared" si="0"/>
        <v>0</v>
      </c>
      <c r="AH185" s="42">
        <f t="shared" si="0"/>
        <v>0</v>
      </c>
      <c r="AI185" s="42">
        <f t="shared" si="0"/>
        <v>0</v>
      </c>
      <c r="AJ185" s="42">
        <f t="shared" si="0"/>
        <v>0</v>
      </c>
      <c r="AK185" s="42">
        <f t="shared" si="0"/>
        <v>0</v>
      </c>
      <c r="AL185" s="42">
        <f t="shared" si="0"/>
        <v>0</v>
      </c>
      <c r="AM185" s="42">
        <f t="shared" si="0"/>
        <v>0</v>
      </c>
      <c r="AN185" s="42">
        <f t="shared" si="0"/>
        <v>0</v>
      </c>
      <c r="AO185" s="42">
        <f t="shared" si="0"/>
        <v>0</v>
      </c>
      <c r="AP185" s="42">
        <f t="shared" si="0"/>
        <v>0</v>
      </c>
      <c r="AQ185" s="42">
        <f t="shared" si="0"/>
        <v>0</v>
      </c>
      <c r="AR185" s="42">
        <f t="shared" si="0"/>
        <v>0</v>
      </c>
      <c r="AS185" s="42">
        <f t="shared" si="0"/>
        <v>0</v>
      </c>
      <c r="AT185" s="42">
        <f t="shared" si="0"/>
        <v>0</v>
      </c>
      <c r="AU185" s="42">
        <f t="shared" si="0"/>
        <v>0</v>
      </c>
      <c r="AV185" s="42">
        <f t="shared" si="0"/>
        <v>0</v>
      </c>
      <c r="AW185" s="42">
        <f t="shared" si="0"/>
        <v>0</v>
      </c>
      <c r="AX185" s="42">
        <f t="shared" si="0"/>
        <v>0</v>
      </c>
      <c r="AY185" s="42">
        <f t="shared" si="0"/>
        <v>0</v>
      </c>
      <c r="AZ185" s="42">
        <f t="shared" si="0"/>
        <v>0</v>
      </c>
      <c r="BA185" s="42">
        <f t="shared" si="0"/>
        <v>0</v>
      </c>
      <c r="BB185" s="42">
        <f t="shared" si="0"/>
        <v>0.148962066</v>
      </c>
      <c r="BC185" s="42">
        <f t="shared" si="0"/>
        <v>7.9437889140000006</v>
      </c>
      <c r="BD185" s="42">
        <f t="shared" si="0"/>
        <v>19.662385899</v>
      </c>
      <c r="BE185" s="42">
        <f t="shared" si="0"/>
        <v>8.8317400000000011E-3</v>
      </c>
      <c r="BF185" s="42">
        <f t="shared" si="0"/>
        <v>1.7663484E-2</v>
      </c>
      <c r="BG185" s="42">
        <f t="shared" si="0"/>
        <v>1.7083430540000002</v>
      </c>
      <c r="BH185" s="42">
        <f t="shared" si="0"/>
        <v>13.684008242999999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 t="str">
        <f>IF(D36="－","－",MAX(D36:D55))</f>
        <v>－</v>
      </c>
      <c r="E187" s="42" t="str">
        <f>IF(E36="－","－",SUM(E36:E55))</f>
        <v>－</v>
      </c>
      <c r="F187" s="42" t="str">
        <f t="shared" ref="F187:BL187" si="2">IF(F36="－","－",SUM(F36:F55))</f>
        <v>－</v>
      </c>
      <c r="G187" s="42" t="str">
        <f t="shared" si="2"/>
        <v>－</v>
      </c>
      <c r="H187" s="42" t="str">
        <f t="shared" si="2"/>
        <v>－</v>
      </c>
      <c r="I187" s="42" t="str">
        <f t="shared" si="2"/>
        <v>－</v>
      </c>
      <c r="J187" s="42" t="str">
        <f t="shared" si="2"/>
        <v>－</v>
      </c>
      <c r="K187" s="42" t="str">
        <f t="shared" si="2"/>
        <v>－</v>
      </c>
      <c r="L187" s="42" t="str">
        <f t="shared" si="2"/>
        <v>－</v>
      </c>
      <c r="M187" s="42" t="str">
        <f t="shared" si="2"/>
        <v>－</v>
      </c>
      <c r="N187" s="42" t="str">
        <f t="shared" si="2"/>
        <v>－</v>
      </c>
      <c r="O187" s="42" t="str">
        <f t="shared" si="2"/>
        <v>－</v>
      </c>
      <c r="P187" s="42" t="str">
        <f t="shared" si="2"/>
        <v>－</v>
      </c>
      <c r="Q187" s="42" t="str">
        <f t="shared" si="2"/>
        <v>－</v>
      </c>
      <c r="R187" s="42" t="str">
        <f t="shared" si="2"/>
        <v>－</v>
      </c>
      <c r="S187" s="42" t="str">
        <f t="shared" si="2"/>
        <v>－</v>
      </c>
      <c r="T187" s="42" t="str">
        <f t="shared" si="2"/>
        <v>－</v>
      </c>
      <c r="U187" s="42" t="str">
        <f t="shared" si="2"/>
        <v>－</v>
      </c>
      <c r="V187" s="42" t="str">
        <f t="shared" si="2"/>
        <v>－</v>
      </c>
      <c r="W187" s="42" t="str">
        <f t="shared" si="2"/>
        <v>－</v>
      </c>
      <c r="X187" s="42" t="str">
        <f t="shared" si="2"/>
        <v>－</v>
      </c>
      <c r="Y187" s="42" t="str">
        <f t="shared" si="2"/>
        <v>－</v>
      </c>
      <c r="Z187" s="42" t="str">
        <f t="shared" si="2"/>
        <v>－</v>
      </c>
      <c r="AA187" s="42" t="str">
        <f t="shared" si="2"/>
        <v>－</v>
      </c>
      <c r="AB187" s="42" t="str">
        <f t="shared" si="2"/>
        <v>－</v>
      </c>
      <c r="AC187" s="42" t="str">
        <f t="shared" si="2"/>
        <v>－</v>
      </c>
      <c r="AD187" s="42" t="str">
        <f t="shared" si="2"/>
        <v>－</v>
      </c>
      <c r="AE187" s="42" t="str">
        <f t="shared" si="2"/>
        <v>－</v>
      </c>
      <c r="AF187" s="42" t="str">
        <f t="shared" si="2"/>
        <v>－</v>
      </c>
      <c r="AG187" s="42" t="str">
        <f t="shared" si="2"/>
        <v>－</v>
      </c>
      <c r="AH187" s="42" t="str">
        <f t="shared" si="2"/>
        <v>－</v>
      </c>
      <c r="AI187" s="42" t="str">
        <f t="shared" si="2"/>
        <v>－</v>
      </c>
      <c r="AJ187" s="42" t="str">
        <f t="shared" si="2"/>
        <v>－</v>
      </c>
      <c r="AK187" s="42" t="str">
        <f t="shared" si="2"/>
        <v>－</v>
      </c>
      <c r="AL187" s="42" t="str">
        <f t="shared" si="2"/>
        <v>－</v>
      </c>
      <c r="AM187" s="42" t="str">
        <f t="shared" si="2"/>
        <v>－</v>
      </c>
      <c r="AN187" s="42" t="str">
        <f t="shared" si="2"/>
        <v>－</v>
      </c>
      <c r="AO187" s="42" t="str">
        <f t="shared" si="2"/>
        <v>－</v>
      </c>
      <c r="AP187" s="42" t="str">
        <f t="shared" si="2"/>
        <v>－</v>
      </c>
      <c r="AQ187" s="42" t="str">
        <f t="shared" si="2"/>
        <v>－</v>
      </c>
      <c r="AR187" s="42" t="str">
        <f t="shared" si="2"/>
        <v>－</v>
      </c>
      <c r="AS187" s="42" t="str">
        <f t="shared" si="2"/>
        <v>－</v>
      </c>
      <c r="AT187" s="42" t="str">
        <f t="shared" si="2"/>
        <v>－</v>
      </c>
      <c r="AU187" s="42" t="str">
        <f t="shared" si="2"/>
        <v>－</v>
      </c>
      <c r="AV187" s="42" t="str">
        <f t="shared" si="2"/>
        <v>－</v>
      </c>
      <c r="AW187" s="42" t="str">
        <f t="shared" si="2"/>
        <v>－</v>
      </c>
      <c r="AX187" s="42" t="str">
        <f t="shared" si="2"/>
        <v>－</v>
      </c>
      <c r="AY187" s="42" t="str">
        <f t="shared" si="2"/>
        <v>－</v>
      </c>
      <c r="AZ187" s="42" t="str">
        <f t="shared" si="2"/>
        <v>－</v>
      </c>
      <c r="BA187" s="42" t="str">
        <f t="shared" si="2"/>
        <v>－</v>
      </c>
      <c r="BB187" s="42" t="str">
        <f t="shared" si="2"/>
        <v>－</v>
      </c>
      <c r="BC187" s="42" t="str">
        <f t="shared" si="2"/>
        <v>－</v>
      </c>
      <c r="BD187" s="42" t="str">
        <f t="shared" si="2"/>
        <v>－</v>
      </c>
      <c r="BE187" s="42" t="str">
        <f t="shared" si="2"/>
        <v>－</v>
      </c>
      <c r="BF187" s="42" t="str">
        <f t="shared" si="2"/>
        <v>－</v>
      </c>
      <c r="BG187" s="42" t="str">
        <f t="shared" si="2"/>
        <v>－</v>
      </c>
      <c r="BH187" s="42" t="str">
        <f t="shared" si="2"/>
        <v>－</v>
      </c>
      <c r="BI187" s="42" t="str">
        <f t="shared" si="2"/>
        <v>－</v>
      </c>
      <c r="BJ187" s="42" t="str">
        <f t="shared" si="2"/>
        <v>－</v>
      </c>
      <c r="BK187" s="42" t="str">
        <f t="shared" si="2"/>
        <v>－</v>
      </c>
      <c r="BL187" s="42" t="str">
        <f t="shared" si="2"/>
        <v>－</v>
      </c>
    </row>
    <row r="188" spans="1:64" s="37" customFormat="1" x14ac:dyDescent="0.2">
      <c r="A188" s="7"/>
      <c r="B188" s="37">
        <v>4</v>
      </c>
      <c r="C188" s="7" t="s">
        <v>161</v>
      </c>
      <c r="D188" s="42" t="str">
        <f>IF(D56="－","－",MAX(D56:D66))</f>
        <v>－</v>
      </c>
      <c r="E188" s="42" t="str">
        <f>IF(E56="－","－",SUM(E56:E66))</f>
        <v>－</v>
      </c>
      <c r="F188" s="42" t="str">
        <f t="shared" ref="F188:BL188" si="3">IF(F56="－","－",SUM(F56:F66))</f>
        <v>－</v>
      </c>
      <c r="G188" s="42" t="str">
        <f t="shared" si="3"/>
        <v>－</v>
      </c>
      <c r="H188" s="42" t="str">
        <f t="shared" si="3"/>
        <v>－</v>
      </c>
      <c r="I188" s="42" t="str">
        <f t="shared" si="3"/>
        <v>－</v>
      </c>
      <c r="J188" s="42" t="str">
        <f t="shared" si="3"/>
        <v>－</v>
      </c>
      <c r="K188" s="42" t="str">
        <f t="shared" si="3"/>
        <v>－</v>
      </c>
      <c r="L188" s="42" t="str">
        <f t="shared" si="3"/>
        <v>－</v>
      </c>
      <c r="M188" s="42" t="str">
        <f t="shared" si="3"/>
        <v>－</v>
      </c>
      <c r="N188" s="42" t="str">
        <f t="shared" si="3"/>
        <v>－</v>
      </c>
      <c r="O188" s="42" t="str">
        <f t="shared" si="3"/>
        <v>－</v>
      </c>
      <c r="P188" s="42" t="str">
        <f t="shared" si="3"/>
        <v>－</v>
      </c>
      <c r="Q188" s="42" t="str">
        <f t="shared" si="3"/>
        <v>－</v>
      </c>
      <c r="R188" s="42" t="str">
        <f t="shared" si="3"/>
        <v>－</v>
      </c>
      <c r="S188" s="42" t="str">
        <f t="shared" si="3"/>
        <v>－</v>
      </c>
      <c r="T188" s="42" t="str">
        <f t="shared" si="3"/>
        <v>－</v>
      </c>
      <c r="U188" s="42" t="str">
        <f t="shared" si="3"/>
        <v>－</v>
      </c>
      <c r="V188" s="42" t="str">
        <f t="shared" si="3"/>
        <v>－</v>
      </c>
      <c r="W188" s="42" t="str">
        <f t="shared" si="3"/>
        <v>－</v>
      </c>
      <c r="X188" s="42" t="str">
        <f t="shared" si="3"/>
        <v>－</v>
      </c>
      <c r="Y188" s="42" t="str">
        <f t="shared" si="3"/>
        <v>－</v>
      </c>
      <c r="Z188" s="42" t="str">
        <f t="shared" si="3"/>
        <v>－</v>
      </c>
      <c r="AA188" s="42" t="str">
        <f t="shared" si="3"/>
        <v>－</v>
      </c>
      <c r="AB188" s="42" t="str">
        <f t="shared" si="3"/>
        <v>－</v>
      </c>
      <c r="AC188" s="42" t="str">
        <f t="shared" si="3"/>
        <v>－</v>
      </c>
      <c r="AD188" s="42" t="str">
        <f t="shared" si="3"/>
        <v>－</v>
      </c>
      <c r="AE188" s="42" t="str">
        <f t="shared" si="3"/>
        <v>－</v>
      </c>
      <c r="AF188" s="42" t="str">
        <f t="shared" si="3"/>
        <v>－</v>
      </c>
      <c r="AG188" s="42" t="str">
        <f t="shared" si="3"/>
        <v>－</v>
      </c>
      <c r="AH188" s="42" t="str">
        <f t="shared" si="3"/>
        <v>－</v>
      </c>
      <c r="AI188" s="42" t="str">
        <f t="shared" si="3"/>
        <v>－</v>
      </c>
      <c r="AJ188" s="42" t="str">
        <f t="shared" si="3"/>
        <v>－</v>
      </c>
      <c r="AK188" s="42" t="str">
        <f t="shared" si="3"/>
        <v>－</v>
      </c>
      <c r="AL188" s="42" t="str">
        <f t="shared" si="3"/>
        <v>－</v>
      </c>
      <c r="AM188" s="42" t="str">
        <f t="shared" si="3"/>
        <v>－</v>
      </c>
      <c r="AN188" s="42" t="str">
        <f t="shared" si="3"/>
        <v>－</v>
      </c>
      <c r="AO188" s="42" t="str">
        <f t="shared" si="3"/>
        <v>－</v>
      </c>
      <c r="AP188" s="42" t="str">
        <f t="shared" si="3"/>
        <v>－</v>
      </c>
      <c r="AQ188" s="42" t="str">
        <f t="shared" si="3"/>
        <v>－</v>
      </c>
      <c r="AR188" s="42" t="str">
        <f t="shared" si="3"/>
        <v>－</v>
      </c>
      <c r="AS188" s="42" t="str">
        <f t="shared" si="3"/>
        <v>－</v>
      </c>
      <c r="AT188" s="42" t="str">
        <f t="shared" si="3"/>
        <v>－</v>
      </c>
      <c r="AU188" s="42" t="str">
        <f t="shared" si="3"/>
        <v>－</v>
      </c>
      <c r="AV188" s="42" t="str">
        <f t="shared" si="3"/>
        <v>－</v>
      </c>
      <c r="AW188" s="42" t="str">
        <f t="shared" si="3"/>
        <v>－</v>
      </c>
      <c r="AX188" s="42" t="str">
        <f t="shared" si="3"/>
        <v>－</v>
      </c>
      <c r="AY188" s="42" t="str">
        <f t="shared" si="3"/>
        <v>－</v>
      </c>
      <c r="AZ188" s="42" t="str">
        <f t="shared" si="3"/>
        <v>－</v>
      </c>
      <c r="BA188" s="42" t="str">
        <f t="shared" si="3"/>
        <v>－</v>
      </c>
      <c r="BB188" s="42" t="str">
        <f t="shared" si="3"/>
        <v>－</v>
      </c>
      <c r="BC188" s="42" t="str">
        <f t="shared" si="3"/>
        <v>－</v>
      </c>
      <c r="BD188" s="42" t="str">
        <f t="shared" si="3"/>
        <v>－</v>
      </c>
      <c r="BE188" s="42" t="str">
        <f t="shared" si="3"/>
        <v>－</v>
      </c>
      <c r="BF188" s="42" t="str">
        <f t="shared" si="3"/>
        <v>－</v>
      </c>
      <c r="BG188" s="42" t="str">
        <f t="shared" si="3"/>
        <v>－</v>
      </c>
      <c r="BH188" s="42" t="str">
        <f t="shared" si="3"/>
        <v>－</v>
      </c>
      <c r="BI188" s="42" t="str">
        <f t="shared" si="3"/>
        <v>－</v>
      </c>
      <c r="BJ188" s="42" t="str">
        <f t="shared" si="3"/>
        <v>－</v>
      </c>
      <c r="BK188" s="42" t="str">
        <f t="shared" si="3"/>
        <v>－</v>
      </c>
      <c r="BL188" s="42" t="str">
        <f t="shared" si="3"/>
        <v>－</v>
      </c>
    </row>
    <row r="189" spans="1:64" s="37" customFormat="1" x14ac:dyDescent="0.2">
      <c r="A189" s="7"/>
      <c r="B189" s="37">
        <v>5</v>
      </c>
      <c r="C189" s="7" t="s">
        <v>173</v>
      </c>
      <c r="D189" s="42" t="str">
        <f>IF(D67="－","－",MAX(D67:D73))</f>
        <v>－</v>
      </c>
      <c r="E189" s="42" t="str">
        <f>IF(E67="－","－",SUM(E67:E73))</f>
        <v>－</v>
      </c>
      <c r="F189" s="42" t="str">
        <f t="shared" ref="F189:BL189" si="4">IF(F67="－","－",SUM(F67:F73))</f>
        <v>－</v>
      </c>
      <c r="G189" s="42" t="str">
        <f t="shared" si="4"/>
        <v>－</v>
      </c>
      <c r="H189" s="42" t="str">
        <f t="shared" si="4"/>
        <v>－</v>
      </c>
      <c r="I189" s="42" t="str">
        <f t="shared" si="4"/>
        <v>－</v>
      </c>
      <c r="J189" s="42" t="str">
        <f t="shared" si="4"/>
        <v>－</v>
      </c>
      <c r="K189" s="42" t="str">
        <f t="shared" si="4"/>
        <v>－</v>
      </c>
      <c r="L189" s="42" t="str">
        <f t="shared" si="4"/>
        <v>－</v>
      </c>
      <c r="M189" s="42" t="str">
        <f t="shared" si="4"/>
        <v>－</v>
      </c>
      <c r="N189" s="42" t="str">
        <f t="shared" si="4"/>
        <v>－</v>
      </c>
      <c r="O189" s="42" t="str">
        <f t="shared" si="4"/>
        <v>－</v>
      </c>
      <c r="P189" s="42" t="str">
        <f t="shared" si="4"/>
        <v>－</v>
      </c>
      <c r="Q189" s="42" t="str">
        <f t="shared" si="4"/>
        <v>－</v>
      </c>
      <c r="R189" s="42" t="str">
        <f t="shared" si="4"/>
        <v>－</v>
      </c>
      <c r="S189" s="42" t="str">
        <f t="shared" si="4"/>
        <v>－</v>
      </c>
      <c r="T189" s="42" t="str">
        <f t="shared" si="4"/>
        <v>－</v>
      </c>
      <c r="U189" s="42" t="str">
        <f t="shared" si="4"/>
        <v>－</v>
      </c>
      <c r="V189" s="42" t="str">
        <f t="shared" si="4"/>
        <v>－</v>
      </c>
      <c r="W189" s="42" t="str">
        <f t="shared" si="4"/>
        <v>－</v>
      </c>
      <c r="X189" s="42" t="str">
        <f t="shared" si="4"/>
        <v>－</v>
      </c>
      <c r="Y189" s="42" t="str">
        <f t="shared" si="4"/>
        <v>－</v>
      </c>
      <c r="Z189" s="42" t="str">
        <f t="shared" si="4"/>
        <v>－</v>
      </c>
      <c r="AA189" s="42" t="str">
        <f t="shared" si="4"/>
        <v>－</v>
      </c>
      <c r="AB189" s="42" t="str">
        <f t="shared" si="4"/>
        <v>－</v>
      </c>
      <c r="AC189" s="42" t="str">
        <f t="shared" si="4"/>
        <v>－</v>
      </c>
      <c r="AD189" s="42" t="str">
        <f t="shared" si="4"/>
        <v>－</v>
      </c>
      <c r="AE189" s="42" t="str">
        <f t="shared" si="4"/>
        <v>－</v>
      </c>
      <c r="AF189" s="42" t="str">
        <f t="shared" si="4"/>
        <v>－</v>
      </c>
      <c r="AG189" s="42" t="str">
        <f t="shared" si="4"/>
        <v>－</v>
      </c>
      <c r="AH189" s="42" t="str">
        <f t="shared" si="4"/>
        <v>－</v>
      </c>
      <c r="AI189" s="42" t="str">
        <f t="shared" si="4"/>
        <v>－</v>
      </c>
      <c r="AJ189" s="42" t="str">
        <f t="shared" si="4"/>
        <v>－</v>
      </c>
      <c r="AK189" s="42" t="str">
        <f t="shared" si="4"/>
        <v>－</v>
      </c>
      <c r="AL189" s="42" t="str">
        <f t="shared" si="4"/>
        <v>－</v>
      </c>
      <c r="AM189" s="42" t="str">
        <f t="shared" si="4"/>
        <v>－</v>
      </c>
      <c r="AN189" s="42" t="str">
        <f t="shared" si="4"/>
        <v>－</v>
      </c>
      <c r="AO189" s="42" t="str">
        <f t="shared" si="4"/>
        <v>－</v>
      </c>
      <c r="AP189" s="42" t="str">
        <f t="shared" si="4"/>
        <v>－</v>
      </c>
      <c r="AQ189" s="42" t="str">
        <f t="shared" si="4"/>
        <v>－</v>
      </c>
      <c r="AR189" s="42" t="str">
        <f t="shared" si="4"/>
        <v>－</v>
      </c>
      <c r="AS189" s="42" t="str">
        <f t="shared" si="4"/>
        <v>－</v>
      </c>
      <c r="AT189" s="42" t="str">
        <f t="shared" si="4"/>
        <v>－</v>
      </c>
      <c r="AU189" s="42" t="str">
        <f t="shared" si="4"/>
        <v>－</v>
      </c>
      <c r="AV189" s="42" t="str">
        <f t="shared" si="4"/>
        <v>－</v>
      </c>
      <c r="AW189" s="42" t="str">
        <f t="shared" si="4"/>
        <v>－</v>
      </c>
      <c r="AX189" s="42" t="str">
        <f t="shared" si="4"/>
        <v>－</v>
      </c>
      <c r="AY189" s="42" t="str">
        <f t="shared" si="4"/>
        <v>－</v>
      </c>
      <c r="AZ189" s="42" t="str">
        <f t="shared" si="4"/>
        <v>－</v>
      </c>
      <c r="BA189" s="42" t="str">
        <f t="shared" si="4"/>
        <v>－</v>
      </c>
      <c r="BB189" s="42" t="str">
        <f t="shared" si="4"/>
        <v>－</v>
      </c>
      <c r="BC189" s="42" t="str">
        <f t="shared" si="4"/>
        <v>－</v>
      </c>
      <c r="BD189" s="42" t="str">
        <f t="shared" si="4"/>
        <v>－</v>
      </c>
      <c r="BE189" s="42" t="str">
        <f t="shared" si="4"/>
        <v>－</v>
      </c>
      <c r="BF189" s="42" t="str">
        <f t="shared" si="4"/>
        <v>－</v>
      </c>
      <c r="BG189" s="42" t="str">
        <f t="shared" si="4"/>
        <v>－</v>
      </c>
      <c r="BH189" s="42" t="str">
        <f t="shared" si="4"/>
        <v>－</v>
      </c>
      <c r="BI189" s="42" t="str">
        <f t="shared" si="4"/>
        <v>－</v>
      </c>
      <c r="BJ189" s="42" t="str">
        <f t="shared" si="4"/>
        <v>－</v>
      </c>
      <c r="BK189" s="42" t="str">
        <f t="shared" si="4"/>
        <v>－</v>
      </c>
      <c r="BL189" s="42" t="str">
        <f t="shared" si="4"/>
        <v>－</v>
      </c>
    </row>
    <row r="190" spans="1:64" s="37" customFormat="1" x14ac:dyDescent="0.2">
      <c r="A190" s="7"/>
      <c r="B190" s="37">
        <v>6</v>
      </c>
      <c r="C190" s="7" t="s">
        <v>181</v>
      </c>
      <c r="D190" s="42" t="str">
        <f>IF(D74="－","－",MAX(D74:D84))</f>
        <v>－</v>
      </c>
      <c r="E190" s="42" t="str">
        <f>IF(E74="－","－",SUM(E74:E84))</f>
        <v>－</v>
      </c>
      <c r="F190" s="42" t="str">
        <f t="shared" ref="F190:BL190" si="5">IF(F74="－","－",SUM(F74:F84))</f>
        <v>－</v>
      </c>
      <c r="G190" s="42" t="str">
        <f t="shared" si="5"/>
        <v>－</v>
      </c>
      <c r="H190" s="42" t="str">
        <f t="shared" si="5"/>
        <v>－</v>
      </c>
      <c r="I190" s="42" t="str">
        <f t="shared" si="5"/>
        <v>－</v>
      </c>
      <c r="J190" s="42" t="str">
        <f t="shared" si="5"/>
        <v>－</v>
      </c>
      <c r="K190" s="42" t="str">
        <f t="shared" si="5"/>
        <v>－</v>
      </c>
      <c r="L190" s="42" t="str">
        <f t="shared" si="5"/>
        <v>－</v>
      </c>
      <c r="M190" s="42" t="str">
        <f t="shared" si="5"/>
        <v>－</v>
      </c>
      <c r="N190" s="42" t="str">
        <f t="shared" si="5"/>
        <v>－</v>
      </c>
      <c r="O190" s="42" t="str">
        <f t="shared" si="5"/>
        <v>－</v>
      </c>
      <c r="P190" s="42" t="str">
        <f t="shared" si="5"/>
        <v>－</v>
      </c>
      <c r="Q190" s="42" t="str">
        <f t="shared" si="5"/>
        <v>－</v>
      </c>
      <c r="R190" s="42" t="str">
        <f t="shared" si="5"/>
        <v>－</v>
      </c>
      <c r="S190" s="42" t="str">
        <f t="shared" si="5"/>
        <v>－</v>
      </c>
      <c r="T190" s="42" t="str">
        <f t="shared" si="5"/>
        <v>－</v>
      </c>
      <c r="U190" s="42" t="str">
        <f t="shared" si="5"/>
        <v>－</v>
      </c>
      <c r="V190" s="42" t="str">
        <f t="shared" si="5"/>
        <v>－</v>
      </c>
      <c r="W190" s="42" t="str">
        <f t="shared" si="5"/>
        <v>－</v>
      </c>
      <c r="X190" s="42" t="str">
        <f t="shared" si="5"/>
        <v>－</v>
      </c>
      <c r="Y190" s="42" t="str">
        <f t="shared" si="5"/>
        <v>－</v>
      </c>
      <c r="Z190" s="42" t="str">
        <f t="shared" si="5"/>
        <v>－</v>
      </c>
      <c r="AA190" s="42" t="str">
        <f t="shared" si="5"/>
        <v>－</v>
      </c>
      <c r="AB190" s="42" t="str">
        <f t="shared" si="5"/>
        <v>－</v>
      </c>
      <c r="AC190" s="42" t="str">
        <f t="shared" si="5"/>
        <v>－</v>
      </c>
      <c r="AD190" s="42" t="str">
        <f t="shared" si="5"/>
        <v>－</v>
      </c>
      <c r="AE190" s="42" t="str">
        <f t="shared" si="5"/>
        <v>－</v>
      </c>
      <c r="AF190" s="42" t="str">
        <f t="shared" si="5"/>
        <v>－</v>
      </c>
      <c r="AG190" s="42" t="str">
        <f t="shared" si="5"/>
        <v>－</v>
      </c>
      <c r="AH190" s="42" t="str">
        <f t="shared" si="5"/>
        <v>－</v>
      </c>
      <c r="AI190" s="42" t="str">
        <f t="shared" si="5"/>
        <v>－</v>
      </c>
      <c r="AJ190" s="42" t="str">
        <f t="shared" si="5"/>
        <v>－</v>
      </c>
      <c r="AK190" s="42" t="str">
        <f t="shared" si="5"/>
        <v>－</v>
      </c>
      <c r="AL190" s="42" t="str">
        <f t="shared" si="5"/>
        <v>－</v>
      </c>
      <c r="AM190" s="42" t="str">
        <f t="shared" si="5"/>
        <v>－</v>
      </c>
      <c r="AN190" s="42" t="str">
        <f t="shared" si="5"/>
        <v>－</v>
      </c>
      <c r="AO190" s="42" t="str">
        <f t="shared" si="5"/>
        <v>－</v>
      </c>
      <c r="AP190" s="42" t="str">
        <f t="shared" si="5"/>
        <v>－</v>
      </c>
      <c r="AQ190" s="42" t="str">
        <f t="shared" si="5"/>
        <v>－</v>
      </c>
      <c r="AR190" s="42" t="str">
        <f t="shared" si="5"/>
        <v>－</v>
      </c>
      <c r="AS190" s="42" t="str">
        <f t="shared" si="5"/>
        <v>－</v>
      </c>
      <c r="AT190" s="42" t="str">
        <f t="shared" si="5"/>
        <v>－</v>
      </c>
      <c r="AU190" s="42" t="str">
        <f t="shared" si="5"/>
        <v>－</v>
      </c>
      <c r="AV190" s="42" t="str">
        <f t="shared" si="5"/>
        <v>－</v>
      </c>
      <c r="AW190" s="42" t="str">
        <f t="shared" si="5"/>
        <v>－</v>
      </c>
      <c r="AX190" s="42" t="str">
        <f t="shared" si="5"/>
        <v>－</v>
      </c>
      <c r="AY190" s="42" t="str">
        <f t="shared" si="5"/>
        <v>－</v>
      </c>
      <c r="AZ190" s="42" t="str">
        <f t="shared" si="5"/>
        <v>－</v>
      </c>
      <c r="BA190" s="42" t="str">
        <f t="shared" si="5"/>
        <v>－</v>
      </c>
      <c r="BB190" s="42" t="str">
        <f t="shared" si="5"/>
        <v>－</v>
      </c>
      <c r="BC190" s="42" t="str">
        <f t="shared" si="5"/>
        <v>－</v>
      </c>
      <c r="BD190" s="42" t="str">
        <f t="shared" si="5"/>
        <v>－</v>
      </c>
      <c r="BE190" s="42" t="str">
        <f t="shared" si="5"/>
        <v>－</v>
      </c>
      <c r="BF190" s="42" t="str">
        <f t="shared" si="5"/>
        <v>－</v>
      </c>
      <c r="BG190" s="42" t="str">
        <f t="shared" si="5"/>
        <v>－</v>
      </c>
      <c r="BH190" s="42" t="str">
        <f t="shared" si="5"/>
        <v>－</v>
      </c>
      <c r="BI190" s="42" t="str">
        <f t="shared" si="5"/>
        <v>－</v>
      </c>
      <c r="BJ190" s="42" t="str">
        <f t="shared" si="5"/>
        <v>－</v>
      </c>
      <c r="BK190" s="42" t="str">
        <f t="shared" si="5"/>
        <v>－</v>
      </c>
      <c r="BL190" s="42" t="str">
        <f t="shared" si="5"/>
        <v>－</v>
      </c>
    </row>
    <row r="191" spans="1:64" s="37" customFormat="1" x14ac:dyDescent="0.2">
      <c r="A191" s="7"/>
      <c r="B191" s="37">
        <v>7</v>
      </c>
      <c r="C191" s="7" t="s">
        <v>193</v>
      </c>
      <c r="D191" s="42" t="str">
        <f>IF(D85="－","－",MAX(D85:D91))</f>
        <v>－</v>
      </c>
      <c r="E191" s="42" t="str">
        <f>IF(E85="－","－",SUM(E85:E91))</f>
        <v>－</v>
      </c>
      <c r="F191" s="42" t="str">
        <f t="shared" ref="F191:BL191" si="6">IF(F85="－","－",SUM(F85:F91))</f>
        <v>－</v>
      </c>
      <c r="G191" s="42" t="str">
        <f t="shared" si="6"/>
        <v>－</v>
      </c>
      <c r="H191" s="42" t="str">
        <f t="shared" si="6"/>
        <v>－</v>
      </c>
      <c r="I191" s="42" t="str">
        <f t="shared" si="6"/>
        <v>－</v>
      </c>
      <c r="J191" s="42" t="str">
        <f t="shared" si="6"/>
        <v>－</v>
      </c>
      <c r="K191" s="42" t="str">
        <f t="shared" si="6"/>
        <v>－</v>
      </c>
      <c r="L191" s="42" t="str">
        <f t="shared" si="6"/>
        <v>－</v>
      </c>
      <c r="M191" s="42" t="str">
        <f t="shared" si="6"/>
        <v>－</v>
      </c>
      <c r="N191" s="42" t="str">
        <f t="shared" si="6"/>
        <v>－</v>
      </c>
      <c r="O191" s="42" t="str">
        <f t="shared" si="6"/>
        <v>－</v>
      </c>
      <c r="P191" s="42" t="str">
        <f t="shared" si="6"/>
        <v>－</v>
      </c>
      <c r="Q191" s="42" t="str">
        <f t="shared" si="6"/>
        <v>－</v>
      </c>
      <c r="R191" s="42" t="str">
        <f t="shared" si="6"/>
        <v>－</v>
      </c>
      <c r="S191" s="42" t="str">
        <f t="shared" si="6"/>
        <v>－</v>
      </c>
      <c r="T191" s="42" t="str">
        <f t="shared" si="6"/>
        <v>－</v>
      </c>
      <c r="U191" s="42" t="str">
        <f t="shared" si="6"/>
        <v>－</v>
      </c>
      <c r="V191" s="42" t="str">
        <f t="shared" si="6"/>
        <v>－</v>
      </c>
      <c r="W191" s="42" t="str">
        <f t="shared" si="6"/>
        <v>－</v>
      </c>
      <c r="X191" s="42" t="str">
        <f t="shared" si="6"/>
        <v>－</v>
      </c>
      <c r="Y191" s="42" t="str">
        <f t="shared" si="6"/>
        <v>－</v>
      </c>
      <c r="Z191" s="42" t="str">
        <f t="shared" si="6"/>
        <v>－</v>
      </c>
      <c r="AA191" s="42" t="str">
        <f t="shared" si="6"/>
        <v>－</v>
      </c>
      <c r="AB191" s="42" t="str">
        <f t="shared" si="6"/>
        <v>－</v>
      </c>
      <c r="AC191" s="42" t="str">
        <f t="shared" si="6"/>
        <v>－</v>
      </c>
      <c r="AD191" s="42" t="str">
        <f t="shared" si="6"/>
        <v>－</v>
      </c>
      <c r="AE191" s="42" t="str">
        <f t="shared" si="6"/>
        <v>－</v>
      </c>
      <c r="AF191" s="42" t="str">
        <f t="shared" si="6"/>
        <v>－</v>
      </c>
      <c r="AG191" s="42" t="str">
        <f t="shared" si="6"/>
        <v>－</v>
      </c>
      <c r="AH191" s="42" t="str">
        <f t="shared" si="6"/>
        <v>－</v>
      </c>
      <c r="AI191" s="42" t="str">
        <f t="shared" si="6"/>
        <v>－</v>
      </c>
      <c r="AJ191" s="42" t="str">
        <f t="shared" si="6"/>
        <v>－</v>
      </c>
      <c r="AK191" s="42" t="str">
        <f t="shared" si="6"/>
        <v>－</v>
      </c>
      <c r="AL191" s="42" t="str">
        <f t="shared" si="6"/>
        <v>－</v>
      </c>
      <c r="AM191" s="42" t="str">
        <f t="shared" si="6"/>
        <v>－</v>
      </c>
      <c r="AN191" s="42" t="str">
        <f t="shared" si="6"/>
        <v>－</v>
      </c>
      <c r="AO191" s="42" t="str">
        <f t="shared" si="6"/>
        <v>－</v>
      </c>
      <c r="AP191" s="42" t="str">
        <f t="shared" si="6"/>
        <v>－</v>
      </c>
      <c r="AQ191" s="42" t="str">
        <f t="shared" si="6"/>
        <v>－</v>
      </c>
      <c r="AR191" s="42" t="str">
        <f t="shared" si="6"/>
        <v>－</v>
      </c>
      <c r="AS191" s="42" t="str">
        <f t="shared" si="6"/>
        <v>－</v>
      </c>
      <c r="AT191" s="42" t="str">
        <f t="shared" si="6"/>
        <v>－</v>
      </c>
      <c r="AU191" s="42" t="str">
        <f t="shared" si="6"/>
        <v>－</v>
      </c>
      <c r="AV191" s="42" t="str">
        <f t="shared" si="6"/>
        <v>－</v>
      </c>
      <c r="AW191" s="42" t="str">
        <f t="shared" si="6"/>
        <v>－</v>
      </c>
      <c r="AX191" s="42" t="str">
        <f t="shared" si="6"/>
        <v>－</v>
      </c>
      <c r="AY191" s="42" t="str">
        <f t="shared" si="6"/>
        <v>－</v>
      </c>
      <c r="AZ191" s="42" t="str">
        <f t="shared" si="6"/>
        <v>－</v>
      </c>
      <c r="BA191" s="42" t="str">
        <f t="shared" si="6"/>
        <v>－</v>
      </c>
      <c r="BB191" s="42" t="str">
        <f t="shared" si="6"/>
        <v>－</v>
      </c>
      <c r="BC191" s="42" t="str">
        <f t="shared" si="6"/>
        <v>－</v>
      </c>
      <c r="BD191" s="42" t="str">
        <f t="shared" si="6"/>
        <v>－</v>
      </c>
      <c r="BE191" s="42" t="str">
        <f t="shared" si="6"/>
        <v>－</v>
      </c>
      <c r="BF191" s="42" t="str">
        <f t="shared" si="6"/>
        <v>－</v>
      </c>
      <c r="BG191" s="42" t="str">
        <f t="shared" si="6"/>
        <v>－</v>
      </c>
      <c r="BH191" s="42" t="str">
        <f t="shared" si="6"/>
        <v>－</v>
      </c>
      <c r="BI191" s="42" t="str">
        <f t="shared" si="6"/>
        <v>－</v>
      </c>
      <c r="BJ191" s="42" t="str">
        <f t="shared" si="6"/>
        <v>－</v>
      </c>
      <c r="BK191" s="42" t="str">
        <f t="shared" si="6"/>
        <v>－</v>
      </c>
      <c r="BL191" s="42" t="str">
        <f t="shared" si="6"/>
        <v>－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5.9484536370000001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1</v>
      </c>
      <c r="H192" s="42">
        <f t="shared" si="7"/>
        <v>158</v>
      </c>
      <c r="I192" s="42">
        <f t="shared" si="7"/>
        <v>0.4628767351120332</v>
      </c>
      <c r="J192" s="42">
        <f t="shared" si="7"/>
        <v>4.7569149651834266</v>
      </c>
      <c r="K192" s="42">
        <f t="shared" si="7"/>
        <v>6.1935735113255355E-2</v>
      </c>
      <c r="L192" s="42">
        <f t="shared" si="7"/>
        <v>0.40094099999877786</v>
      </c>
      <c r="M192" s="42">
        <f t="shared" si="7"/>
        <v>1.5472702002940764</v>
      </c>
      <c r="N192" s="42">
        <f t="shared" si="7"/>
        <v>3.6725215000013836</v>
      </c>
      <c r="O192" s="42">
        <f t="shared" si="7"/>
        <v>8.384786000000001E-2</v>
      </c>
      <c r="P192" s="42">
        <f t="shared" si="7"/>
        <v>0.12106012900000002</v>
      </c>
      <c r="Q192" s="42">
        <f t="shared" si="7"/>
        <v>7.3285818000000003E-2</v>
      </c>
      <c r="R192" s="42">
        <f t="shared" si="7"/>
        <v>1.0562042000000001E-2</v>
      </c>
      <c r="S192" s="42">
        <f t="shared" si="7"/>
        <v>0.10728354900000001</v>
      </c>
      <c r="T192" s="42">
        <f t="shared" si="7"/>
        <v>1.3776580000000002E-2</v>
      </c>
      <c r="U192" s="42">
        <f t="shared" si="7"/>
        <v>0</v>
      </c>
      <c r="V192" s="42">
        <f t="shared" si="7"/>
        <v>0</v>
      </c>
      <c r="W192" s="42">
        <f t="shared" si="7"/>
        <v>0.5467245951120332</v>
      </c>
      <c r="X192" s="42">
        <f t="shared" si="7"/>
        <v>4.8779750941834266</v>
      </c>
      <c r="Y192" s="42">
        <f t="shared" si="7"/>
        <v>5.4246996892954602</v>
      </c>
      <c r="Z192" s="42">
        <f t="shared" si="7"/>
        <v>2.2773690495639246E-3</v>
      </c>
      <c r="AA192" s="42">
        <f t="shared" si="7"/>
        <v>1.0387605667504277E-3</v>
      </c>
      <c r="AB192" s="42">
        <f t="shared" si="7"/>
        <v>1.038761E-3</v>
      </c>
      <c r="AC192" s="42">
        <f t="shared" si="7"/>
        <v>1.1473320022508543E-4</v>
      </c>
      <c r="AD192" s="42">
        <f t="shared" si="7"/>
        <v>1.2736941710412081E-2</v>
      </c>
      <c r="AE192" s="42">
        <f t="shared" si="7"/>
        <v>0.11463247539370874</v>
      </c>
      <c r="AF192" s="42">
        <f t="shared" si="7"/>
        <v>0.12736941710412081</v>
      </c>
      <c r="AG192" s="42">
        <f t="shared" si="7"/>
        <v>0</v>
      </c>
      <c r="AH192" s="42">
        <f t="shared" si="7"/>
        <v>0</v>
      </c>
      <c r="AI192" s="42">
        <f t="shared" si="7"/>
        <v>0</v>
      </c>
      <c r="AJ192" s="42">
        <f t="shared" si="7"/>
        <v>4.0720779226025444E-5</v>
      </c>
      <c r="AK192" s="42">
        <f t="shared" si="7"/>
        <v>4.9208719344591205E-5</v>
      </c>
      <c r="AL192" s="42">
        <f t="shared" si="7"/>
        <v>1.2307501165114036E-4</v>
      </c>
      <c r="AM192" s="42">
        <f t="shared" si="7"/>
        <v>1.5545397945111088E-4</v>
      </c>
      <c r="AN192" s="42">
        <f t="shared" si="7"/>
        <v>1.2786150429756673E-2</v>
      </c>
      <c r="AO192" s="42">
        <f t="shared" si="7"/>
        <v>0.11475555040535988</v>
      </c>
      <c r="AP192" s="42">
        <f t="shared" si="7"/>
        <v>93.799501230000004</v>
      </c>
      <c r="AQ192" s="42">
        <f t="shared" si="7"/>
        <v>50.507423738</v>
      </c>
      <c r="AR192" s="42">
        <f t="shared" si="7"/>
        <v>144.306924968</v>
      </c>
      <c r="AS192" s="42">
        <f t="shared" si="7"/>
        <v>16.040392862000001</v>
      </c>
      <c r="AT192" s="42">
        <f t="shared" si="7"/>
        <v>76.103764474000002</v>
      </c>
      <c r="AU192" s="42">
        <f t="shared" si="7"/>
        <v>153.12544715999999</v>
      </c>
      <c r="AV192" s="42">
        <f t="shared" si="7"/>
        <v>46.953609215999997</v>
      </c>
      <c r="AW192" s="42">
        <f t="shared" si="7"/>
        <v>94.473544857999997</v>
      </c>
      <c r="AX192" s="42">
        <f t="shared" si="7"/>
        <v>45.551675774000003</v>
      </c>
      <c r="AY192" s="42">
        <f t="shared" si="7"/>
        <v>91.652768691000006</v>
      </c>
      <c r="AZ192" s="42">
        <f t="shared" si="7"/>
        <v>0.123078409</v>
      </c>
      <c r="BA192" s="42">
        <f t="shared" si="7"/>
        <v>0.246156819</v>
      </c>
      <c r="BB192" s="42">
        <f t="shared" si="7"/>
        <v>2.103417334</v>
      </c>
      <c r="BC192" s="42">
        <f t="shared" si="7"/>
        <v>110.807879137</v>
      </c>
      <c r="BD192" s="42">
        <f t="shared" si="7"/>
        <v>249.186505716</v>
      </c>
      <c r="BE192" s="42">
        <f t="shared" si="7"/>
        <v>6.1353932E-2</v>
      </c>
      <c r="BF192" s="42">
        <f t="shared" si="7"/>
        <v>0.122707864</v>
      </c>
      <c r="BG192" s="42">
        <f t="shared" si="7"/>
        <v>9.2724546770000007</v>
      </c>
      <c r="BH192" s="42">
        <f t="shared" si="7"/>
        <v>67.268843533999998</v>
      </c>
      <c r="BI192" s="42">
        <f t="shared" si="7"/>
        <v>0.24</v>
      </c>
      <c r="BJ192" s="42">
        <f t="shared" si="7"/>
        <v>0.24</v>
      </c>
      <c r="BK192" s="42">
        <f t="shared" si="7"/>
        <v>0.30000000000000004</v>
      </c>
      <c r="BL192" s="42">
        <f t="shared" si="7"/>
        <v>0.30000000000000004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6.3858209879999999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1</v>
      </c>
      <c r="H193" s="42">
        <f t="shared" si="8"/>
        <v>263</v>
      </c>
      <c r="I193" s="42">
        <f t="shared" si="8"/>
        <v>10.651971936689803</v>
      </c>
      <c r="J193" s="42">
        <f t="shared" si="8"/>
        <v>58.210017910539349</v>
      </c>
      <c r="K193" s="42">
        <f t="shared" si="8"/>
        <v>2.1123189366938346</v>
      </c>
      <c r="L193" s="42">
        <f t="shared" si="8"/>
        <v>8.5396529999959689</v>
      </c>
      <c r="M193" s="42">
        <f t="shared" si="8"/>
        <v>23.436275847224358</v>
      </c>
      <c r="N193" s="42">
        <f t="shared" si="8"/>
        <v>45.425714000004781</v>
      </c>
      <c r="O193" s="42">
        <f t="shared" si="8"/>
        <v>0.45227355800000002</v>
      </c>
      <c r="P193" s="42">
        <f t="shared" si="8"/>
        <v>0.73006508100000012</v>
      </c>
      <c r="Q193" s="42">
        <f t="shared" si="8"/>
        <v>0.37833727300000003</v>
      </c>
      <c r="R193" s="42">
        <f t="shared" si="8"/>
        <v>7.393628499999999E-2</v>
      </c>
      <c r="S193" s="42">
        <f t="shared" si="8"/>
        <v>0.63362644800000001</v>
      </c>
      <c r="T193" s="42">
        <f t="shared" si="8"/>
        <v>9.6438632999999996E-2</v>
      </c>
      <c r="U193" s="42">
        <f t="shared" si="8"/>
        <v>3.0000000000000001E-3</v>
      </c>
      <c r="V193" s="42">
        <f t="shared" si="8"/>
        <v>7.1999999999999998E-3</v>
      </c>
      <c r="W193" s="42">
        <f t="shared" si="8"/>
        <v>11.107245494689803</v>
      </c>
      <c r="X193" s="42">
        <f t="shared" si="8"/>
        <v>58.947282991539346</v>
      </c>
      <c r="Y193" s="42">
        <f t="shared" si="8"/>
        <v>70.054528486229145</v>
      </c>
      <c r="Z193" s="42">
        <f t="shared" si="8"/>
        <v>3.251387597272036E-2</v>
      </c>
      <c r="AA193" s="42">
        <f t="shared" si="8"/>
        <v>1.5249330599305708E-2</v>
      </c>
      <c r="AB193" s="42">
        <f t="shared" si="8"/>
        <v>1.5249330660000001E-2</v>
      </c>
      <c r="AC193" s="42">
        <f t="shared" si="8"/>
        <v>4.2527454832968055E-2</v>
      </c>
      <c r="AD193" s="42">
        <f t="shared" si="8"/>
        <v>0.19552462235436147</v>
      </c>
      <c r="AE193" s="42">
        <f t="shared" si="8"/>
        <v>1.7667700215284539</v>
      </c>
      <c r="AF193" s="42">
        <f t="shared" si="8"/>
        <v>1.9622946438828157</v>
      </c>
      <c r="AG193" s="42">
        <f t="shared" si="8"/>
        <v>2.1699204729639965E-4</v>
      </c>
      <c r="AH193" s="42">
        <f t="shared" si="8"/>
        <v>3.6913589655019707E-4</v>
      </c>
      <c r="AI193" s="42">
        <f t="shared" si="8"/>
        <v>1.1822325335459015E-3</v>
      </c>
      <c r="AJ193" s="42">
        <f t="shared" si="8"/>
        <v>5.9779355410918985E-4</v>
      </c>
      <c r="AK193" s="42">
        <f t="shared" si="8"/>
        <v>7.2239912033741146E-4</v>
      </c>
      <c r="AL193" s="42">
        <f t="shared" si="8"/>
        <v>1.8067789882866144E-3</v>
      </c>
      <c r="AM193" s="42">
        <f t="shared" si="8"/>
        <v>4.3342240434373645E-2</v>
      </c>
      <c r="AN193" s="42">
        <f t="shared" si="8"/>
        <v>0.19661615737124907</v>
      </c>
      <c r="AO193" s="42">
        <f t="shared" si="8"/>
        <v>1.7697590330502864</v>
      </c>
      <c r="AP193" s="42">
        <f t="shared" si="8"/>
        <v>383.37286768399997</v>
      </c>
      <c r="AQ193" s="42">
        <f t="shared" si="8"/>
        <v>206.431544137</v>
      </c>
      <c r="AR193" s="42">
        <f t="shared" si="8"/>
        <v>589.80441182099992</v>
      </c>
      <c r="AS193" s="42">
        <f t="shared" si="8"/>
        <v>107.395672142</v>
      </c>
      <c r="AT193" s="42">
        <f t="shared" si="8"/>
        <v>1267.9624048790001</v>
      </c>
      <c r="AU193" s="42">
        <f t="shared" si="8"/>
        <v>2907.4280001729999</v>
      </c>
      <c r="AV193" s="42">
        <f t="shared" si="8"/>
        <v>817.25445259399999</v>
      </c>
      <c r="AW193" s="42">
        <f t="shared" si="8"/>
        <v>1873.9624237150001</v>
      </c>
      <c r="AX193" s="42">
        <f t="shared" si="8"/>
        <v>796.11833656700003</v>
      </c>
      <c r="AY193" s="42">
        <f t="shared" si="8"/>
        <v>1825.473927926</v>
      </c>
      <c r="AZ193" s="42">
        <f t="shared" si="8"/>
        <v>14.217319439000001</v>
      </c>
      <c r="BA193" s="42">
        <f t="shared" si="8"/>
        <v>28.434638879000001</v>
      </c>
      <c r="BB193" s="42">
        <f t="shared" si="8"/>
        <v>1.87839311</v>
      </c>
      <c r="BC193" s="42">
        <f t="shared" si="8"/>
        <v>97.522022757000002</v>
      </c>
      <c r="BD193" s="42">
        <f t="shared" si="8"/>
        <v>222.42505779800001</v>
      </c>
      <c r="BE193" s="42">
        <f t="shared" si="8"/>
        <v>0.85381504800000008</v>
      </c>
      <c r="BF193" s="42">
        <f t="shared" si="8"/>
        <v>1.707630099</v>
      </c>
      <c r="BG193" s="42">
        <f t="shared" si="8"/>
        <v>12.430269308</v>
      </c>
      <c r="BH193" s="42">
        <f t="shared" si="8"/>
        <v>68.927257080999993</v>
      </c>
      <c r="BI193" s="42">
        <f t="shared" si="8"/>
        <v>0.87000000000000022</v>
      </c>
      <c r="BJ193" s="42">
        <f t="shared" si="8"/>
        <v>1.1700000000000004</v>
      </c>
      <c r="BK193" s="42">
        <f t="shared" si="8"/>
        <v>1.6200000000000006</v>
      </c>
      <c r="BL193" s="42">
        <f t="shared" si="8"/>
        <v>2.11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6.8167865320000001</v>
      </c>
      <c r="E194" s="42">
        <f>IF(E123="－","－",SUM(E123:E132))</f>
        <v>329</v>
      </c>
      <c r="F194" s="42">
        <f t="shared" ref="F194:BL194" si="9">IF(F123="－","－",SUM(F123:F132))</f>
        <v>79</v>
      </c>
      <c r="G194" s="42">
        <f t="shared" si="9"/>
        <v>123</v>
      </c>
      <c r="H194" s="42">
        <f t="shared" si="9"/>
        <v>127</v>
      </c>
      <c r="I194" s="42">
        <f t="shared" si="9"/>
        <v>356.67789287218289</v>
      </c>
      <c r="J194" s="42">
        <f t="shared" si="9"/>
        <v>1066.1578143109793</v>
      </c>
      <c r="K194" s="42">
        <f t="shared" si="9"/>
        <v>206.42011637217888</v>
      </c>
      <c r="L194" s="42">
        <f t="shared" si="9"/>
        <v>150.25777650000407</v>
      </c>
      <c r="M194" s="42">
        <f t="shared" si="9"/>
        <v>922.18809418316903</v>
      </c>
      <c r="N194" s="42">
        <f t="shared" si="9"/>
        <v>500.64761299999361</v>
      </c>
      <c r="O194" s="42">
        <f t="shared" si="9"/>
        <v>7.2176843340000012</v>
      </c>
      <c r="P194" s="42">
        <f t="shared" si="9"/>
        <v>12.526565441999999</v>
      </c>
      <c r="Q194" s="42">
        <f t="shared" si="9"/>
        <v>6.489206867</v>
      </c>
      <c r="R194" s="42">
        <f t="shared" si="9"/>
        <v>0.72847746699999982</v>
      </c>
      <c r="S194" s="42">
        <f t="shared" si="9"/>
        <v>11.576377435000001</v>
      </c>
      <c r="T194" s="42">
        <f t="shared" si="9"/>
        <v>0.95018800700000017</v>
      </c>
      <c r="U194" s="42">
        <f t="shared" si="9"/>
        <v>33.336800000000004</v>
      </c>
      <c r="V194" s="42">
        <f t="shared" si="9"/>
        <v>78.976599999999991</v>
      </c>
      <c r="W194" s="42">
        <f t="shared" si="9"/>
        <v>397.23237720618295</v>
      </c>
      <c r="X194" s="42">
        <f t="shared" si="9"/>
        <v>1157.6609797529793</v>
      </c>
      <c r="Y194" s="42">
        <f t="shared" si="9"/>
        <v>1554.8933569591625</v>
      </c>
      <c r="Z194" s="42">
        <f t="shared" si="9"/>
        <v>0.72944341830213388</v>
      </c>
      <c r="AA194" s="42">
        <f t="shared" si="9"/>
        <v>0.35566784210703473</v>
      </c>
      <c r="AB194" s="42">
        <f t="shared" si="9"/>
        <v>0.35566784310500005</v>
      </c>
      <c r="AC194" s="42">
        <f t="shared" si="9"/>
        <v>2.837970341919597</v>
      </c>
      <c r="AD194" s="42">
        <f t="shared" si="9"/>
        <v>12.226571128599385</v>
      </c>
      <c r="AE194" s="42">
        <f t="shared" si="9"/>
        <v>119.06833189695296</v>
      </c>
      <c r="AF194" s="42">
        <f t="shared" si="9"/>
        <v>131.29490302555234</v>
      </c>
      <c r="AG194" s="42">
        <f t="shared" si="9"/>
        <v>2.2766050982920198</v>
      </c>
      <c r="AH194" s="42">
        <f t="shared" si="9"/>
        <v>3.8728454545657356</v>
      </c>
      <c r="AI194" s="42">
        <f t="shared" si="9"/>
        <v>12.403572604487561</v>
      </c>
      <c r="AJ194" s="42">
        <f t="shared" si="9"/>
        <v>1.3942646658977676E-2</v>
      </c>
      <c r="AK194" s="42">
        <f t="shared" si="9"/>
        <v>1.6848879647243249E-2</v>
      </c>
      <c r="AL194" s="42">
        <f t="shared" si="9"/>
        <v>4.2140419147507303E-2</v>
      </c>
      <c r="AM194" s="42">
        <f t="shared" si="9"/>
        <v>5.1285180868705957</v>
      </c>
      <c r="AN194" s="42">
        <f t="shared" si="9"/>
        <v>16.116265462812368</v>
      </c>
      <c r="AO194" s="42">
        <f t="shared" si="9"/>
        <v>131.51404492058802</v>
      </c>
      <c r="AP194" s="42">
        <f t="shared" si="9"/>
        <v>7175.6919355950013</v>
      </c>
      <c r="AQ194" s="42">
        <f t="shared" si="9"/>
        <v>3863.8341191640002</v>
      </c>
      <c r="AR194" s="42">
        <f t="shared" si="9"/>
        <v>11039.526054759002</v>
      </c>
      <c r="AS194" s="42">
        <f t="shared" si="9"/>
        <v>1474.8254601579997</v>
      </c>
      <c r="AT194" s="42">
        <f t="shared" si="9"/>
        <v>18875.154067037998</v>
      </c>
      <c r="AU194" s="42">
        <f t="shared" si="9"/>
        <v>42011.636876582998</v>
      </c>
      <c r="AV194" s="42">
        <f t="shared" si="9"/>
        <v>13176.536834244002</v>
      </c>
      <c r="AW194" s="42">
        <f t="shared" si="9"/>
        <v>29371.550405467999</v>
      </c>
      <c r="AX194" s="42">
        <f t="shared" si="9"/>
        <v>12943.327857259997</v>
      </c>
      <c r="AY194" s="42">
        <f t="shared" si="9"/>
        <v>28855.226798165997</v>
      </c>
      <c r="AZ194" s="42">
        <f t="shared" si="9"/>
        <v>152.55786581899997</v>
      </c>
      <c r="BA194" s="42">
        <f t="shared" si="9"/>
        <v>305.11573164300006</v>
      </c>
      <c r="BB194" s="42">
        <f t="shared" si="9"/>
        <v>28.858256461</v>
      </c>
      <c r="BC194" s="42">
        <f t="shared" si="9"/>
        <v>1896.7140076370001</v>
      </c>
      <c r="BD194" s="42">
        <f t="shared" si="9"/>
        <v>4233.5150079599998</v>
      </c>
      <c r="BE194" s="42">
        <f t="shared" si="9"/>
        <v>6.4129458760000002</v>
      </c>
      <c r="BF194" s="42">
        <f t="shared" si="9"/>
        <v>12.825891757000001</v>
      </c>
      <c r="BG194" s="42">
        <f t="shared" si="9"/>
        <v>68.427352574000011</v>
      </c>
      <c r="BH194" s="42">
        <f t="shared" si="9"/>
        <v>358.19410279599998</v>
      </c>
      <c r="BI194" s="42">
        <f t="shared" si="9"/>
        <v>8.6500000000000021</v>
      </c>
      <c r="BJ194" s="42">
        <f t="shared" si="9"/>
        <v>12.219999999999997</v>
      </c>
      <c r="BK194" s="42">
        <f t="shared" si="9"/>
        <v>9.19</v>
      </c>
      <c r="BL194" s="42">
        <f t="shared" si="9"/>
        <v>12.44999999999999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4.8790713500000003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0</v>
      </c>
      <c r="H195" s="42">
        <f t="shared" si="10"/>
        <v>314</v>
      </c>
      <c r="I195" s="42">
        <f t="shared" si="10"/>
        <v>0</v>
      </c>
      <c r="J195" s="42">
        <f t="shared" si="10"/>
        <v>0</v>
      </c>
      <c r="K195" s="42">
        <f t="shared" si="10"/>
        <v>0</v>
      </c>
      <c r="L195" s="42">
        <f t="shared" si="10"/>
        <v>0</v>
      </c>
      <c r="M195" s="42">
        <f t="shared" si="10"/>
        <v>0</v>
      </c>
      <c r="N195" s="42">
        <f t="shared" si="10"/>
        <v>0</v>
      </c>
      <c r="O195" s="42">
        <f t="shared" si="10"/>
        <v>3.7526300000000003E-4</v>
      </c>
      <c r="P195" s="42">
        <f t="shared" si="10"/>
        <v>6.2368699999999994E-4</v>
      </c>
      <c r="Q195" s="42">
        <f t="shared" si="10"/>
        <v>2.7936900000000001E-4</v>
      </c>
      <c r="R195" s="42">
        <f t="shared" si="10"/>
        <v>9.5894E-5</v>
      </c>
      <c r="S195" s="42">
        <f t="shared" si="10"/>
        <v>4.9860799999999999E-4</v>
      </c>
      <c r="T195" s="42">
        <f t="shared" si="10"/>
        <v>1.25079E-4</v>
      </c>
      <c r="U195" s="42">
        <f t="shared" si="10"/>
        <v>0</v>
      </c>
      <c r="V195" s="42">
        <f t="shared" si="10"/>
        <v>0</v>
      </c>
      <c r="W195" s="42">
        <f t="shared" si="10"/>
        <v>3.7526300000000003E-4</v>
      </c>
      <c r="X195" s="42">
        <f t="shared" si="10"/>
        <v>6.2368699999999994E-4</v>
      </c>
      <c r="Y195" s="42">
        <f t="shared" si="10"/>
        <v>9.9894999999999997E-4</v>
      </c>
      <c r="Z195" s="42">
        <f t="shared" si="10"/>
        <v>0</v>
      </c>
      <c r="AA195" s="42">
        <f t="shared" si="10"/>
        <v>0</v>
      </c>
      <c r="AB195" s="42">
        <f t="shared" si="10"/>
        <v>0</v>
      </c>
      <c r="AC195" s="42">
        <f t="shared" si="10"/>
        <v>0</v>
      </c>
      <c r="AD195" s="42">
        <f t="shared" si="10"/>
        <v>0</v>
      </c>
      <c r="AE195" s="42">
        <f t="shared" si="10"/>
        <v>0</v>
      </c>
      <c r="AF195" s="42">
        <f t="shared" si="10"/>
        <v>0</v>
      </c>
      <c r="AG195" s="42">
        <f t="shared" si="10"/>
        <v>0</v>
      </c>
      <c r="AH195" s="42">
        <f t="shared" si="10"/>
        <v>0</v>
      </c>
      <c r="AI195" s="42">
        <f t="shared" si="10"/>
        <v>0</v>
      </c>
      <c r="AJ195" s="42">
        <f t="shared" si="10"/>
        <v>0</v>
      </c>
      <c r="AK195" s="42">
        <f t="shared" si="10"/>
        <v>0</v>
      </c>
      <c r="AL195" s="42">
        <f t="shared" si="10"/>
        <v>0</v>
      </c>
      <c r="AM195" s="42">
        <f t="shared" si="10"/>
        <v>0</v>
      </c>
      <c r="AN195" s="42">
        <f t="shared" si="10"/>
        <v>0</v>
      </c>
      <c r="AO195" s="42">
        <f t="shared" si="10"/>
        <v>0</v>
      </c>
      <c r="AP195" s="42">
        <f t="shared" si="10"/>
        <v>6.4255200000000001E-4</v>
      </c>
      <c r="AQ195" s="42">
        <f t="shared" si="10"/>
        <v>3.45989E-4</v>
      </c>
      <c r="AR195" s="42">
        <f t="shared" si="10"/>
        <v>9.885409999999999E-4</v>
      </c>
      <c r="AS195" s="42">
        <f t="shared" si="10"/>
        <v>0</v>
      </c>
      <c r="AT195" s="42">
        <f t="shared" si="10"/>
        <v>0</v>
      </c>
      <c r="AU195" s="42">
        <f t="shared" si="10"/>
        <v>0</v>
      </c>
      <c r="AV195" s="42">
        <f t="shared" si="10"/>
        <v>0</v>
      </c>
      <c r="AW195" s="42">
        <f t="shared" si="10"/>
        <v>0</v>
      </c>
      <c r="AX195" s="42">
        <f t="shared" si="10"/>
        <v>0</v>
      </c>
      <c r="AY195" s="42">
        <f t="shared" si="10"/>
        <v>0</v>
      </c>
      <c r="AZ195" s="42">
        <f t="shared" si="10"/>
        <v>0</v>
      </c>
      <c r="BA195" s="42">
        <f t="shared" si="10"/>
        <v>0</v>
      </c>
      <c r="BB195" s="42">
        <f t="shared" si="10"/>
        <v>0.35852027600000003</v>
      </c>
      <c r="BC195" s="42">
        <f t="shared" si="10"/>
        <v>20.341703749000001</v>
      </c>
      <c r="BD195" s="42">
        <f t="shared" si="10"/>
        <v>46.012181974000001</v>
      </c>
      <c r="BE195" s="42">
        <f t="shared" si="10"/>
        <v>1.8061473999999998E-2</v>
      </c>
      <c r="BF195" s="42">
        <f t="shared" si="10"/>
        <v>3.6122948999999994E-2</v>
      </c>
      <c r="BG195" s="42">
        <f t="shared" si="10"/>
        <v>0.95834951300000004</v>
      </c>
      <c r="BH195" s="42">
        <f t="shared" si="10"/>
        <v>6.6087123010000006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6.8167865320000001</v>
      </c>
      <c r="E199" s="42">
        <f>SUM(E185:E198)</f>
        <v>1605</v>
      </c>
      <c r="F199" s="42">
        <f t="shared" ref="F199:AY199" si="14">SUM(F185:F198)</f>
        <v>79</v>
      </c>
      <c r="G199" s="42">
        <f t="shared" si="14"/>
        <v>125</v>
      </c>
      <c r="H199" s="42">
        <f t="shared" si="14"/>
        <v>1401</v>
      </c>
      <c r="I199" s="42">
        <f t="shared" si="14"/>
        <v>367.79274154398473</v>
      </c>
      <c r="J199" s="42">
        <f t="shared" si="14"/>
        <v>1129.1247471867021</v>
      </c>
      <c r="K199" s="42">
        <f t="shared" si="14"/>
        <v>208.59437104398597</v>
      </c>
      <c r="L199" s="42">
        <f t="shared" si="14"/>
        <v>159.19837049999882</v>
      </c>
      <c r="M199" s="42">
        <f t="shared" si="14"/>
        <v>947.17164023068744</v>
      </c>
      <c r="N199" s="42">
        <f t="shared" si="14"/>
        <v>549.74584849999974</v>
      </c>
      <c r="O199" s="42">
        <f t="shared" si="14"/>
        <v>7.7541810150000012</v>
      </c>
      <c r="P199" s="42">
        <f t="shared" si="14"/>
        <v>13.378314338999997</v>
      </c>
      <c r="Q199" s="42">
        <f t="shared" si="14"/>
        <v>6.9411093270000004</v>
      </c>
      <c r="R199" s="42">
        <f t="shared" si="14"/>
        <v>0.81307168799999974</v>
      </c>
      <c r="S199" s="42">
        <f t="shared" si="14"/>
        <v>12.31778604</v>
      </c>
      <c r="T199" s="42">
        <f t="shared" si="14"/>
        <v>1.0605282990000002</v>
      </c>
      <c r="U199" s="42">
        <f t="shared" si="14"/>
        <v>33.339800000000004</v>
      </c>
      <c r="V199" s="42">
        <f t="shared" si="14"/>
        <v>78.983799999999988</v>
      </c>
      <c r="W199" s="42">
        <f t="shared" si="14"/>
        <v>408.88672255898479</v>
      </c>
      <c r="X199" s="42">
        <f t="shared" si="14"/>
        <v>1221.4868615257019</v>
      </c>
      <c r="Y199" s="42">
        <f t="shared" si="14"/>
        <v>1630.3735840846871</v>
      </c>
      <c r="Z199" s="42">
        <f t="shared" si="14"/>
        <v>0.76423466332441814</v>
      </c>
      <c r="AA199" s="42">
        <f t="shared" si="14"/>
        <v>0.37195593327309084</v>
      </c>
      <c r="AB199" s="42">
        <f t="shared" si="14"/>
        <v>0.37195593476500005</v>
      </c>
      <c r="AC199" s="42">
        <f t="shared" si="14"/>
        <v>2.8806125299527903</v>
      </c>
      <c r="AD199" s="42">
        <f t="shared" si="14"/>
        <v>12.434832692664159</v>
      </c>
      <c r="AE199" s="42">
        <f t="shared" si="14"/>
        <v>120.94973439387512</v>
      </c>
      <c r="AF199" s="42">
        <f t="shared" si="14"/>
        <v>133.38456708653928</v>
      </c>
      <c r="AG199" s="42">
        <f t="shared" si="14"/>
        <v>2.2768220903393162</v>
      </c>
      <c r="AH199" s="42">
        <f t="shared" si="14"/>
        <v>3.8732145904622857</v>
      </c>
      <c r="AI199" s="42">
        <f t="shared" si="14"/>
        <v>12.404754837021107</v>
      </c>
      <c r="AJ199" s="42">
        <f t="shared" si="14"/>
        <v>1.4581160992312891E-2</v>
      </c>
      <c r="AK199" s="42">
        <f t="shared" si="14"/>
        <v>1.7620487486925251E-2</v>
      </c>
      <c r="AL199" s="42">
        <f t="shared" si="14"/>
        <v>4.4070273147445056E-2</v>
      </c>
      <c r="AM199" s="42">
        <f t="shared" si="14"/>
        <v>5.1720157812844203</v>
      </c>
      <c r="AN199" s="42">
        <f t="shared" si="14"/>
        <v>16.325667770613375</v>
      </c>
      <c r="AO199" s="42">
        <f t="shared" si="14"/>
        <v>133.39855950404367</v>
      </c>
      <c r="AP199" s="42">
        <f t="shared" si="14"/>
        <v>7652.8649470610007</v>
      </c>
      <c r="AQ199" s="42">
        <f t="shared" si="14"/>
        <v>4120.7734330280009</v>
      </c>
      <c r="AR199" s="42">
        <f t="shared" si="14"/>
        <v>11773.638380089002</v>
      </c>
      <c r="AS199" s="42">
        <f t="shared" si="14"/>
        <v>1598.2615251619998</v>
      </c>
      <c r="AT199" s="42">
        <f t="shared" si="14"/>
        <v>20219.220236390996</v>
      </c>
      <c r="AU199" s="42">
        <f t="shared" si="14"/>
        <v>45072.190323915995</v>
      </c>
      <c r="AV199" s="42">
        <f t="shared" si="14"/>
        <v>14040.744896054002</v>
      </c>
      <c r="AW199" s="42">
        <f t="shared" si="14"/>
        <v>31339.986374041</v>
      </c>
      <c r="AX199" s="42">
        <f t="shared" si="14"/>
        <v>13784.997869600997</v>
      </c>
      <c r="AY199" s="42">
        <f t="shared" si="14"/>
        <v>30772.353494782998</v>
      </c>
      <c r="AZ199" s="52">
        <f>MAX(AZ185:AZ198)</f>
        <v>152.55786581899997</v>
      </c>
      <c r="BA199" s="52">
        <f>MAX(BA185:BA198)</f>
        <v>305.11573164300006</v>
      </c>
      <c r="BB199" s="42">
        <f t="shared" ref="BB199:BD199" si="15">SUM(BB185:BB198)</f>
        <v>33.347549246999996</v>
      </c>
      <c r="BC199" s="42">
        <f t="shared" si="15"/>
        <v>2133.3294021940001</v>
      </c>
      <c r="BD199" s="42">
        <f t="shared" si="15"/>
        <v>4770.8011393469997</v>
      </c>
      <c r="BE199" s="52">
        <f>MAX(BE185:BE198)</f>
        <v>6.4129458760000002</v>
      </c>
      <c r="BF199" s="52">
        <f>MAX(BF185:BF198)</f>
        <v>12.825891757000001</v>
      </c>
      <c r="BG199" s="42">
        <f t="shared" ref="BG199:BL199" si="16">SUM(BG185:BG198)</f>
        <v>92.796769126000015</v>
      </c>
      <c r="BH199" s="42">
        <f t="shared" si="16"/>
        <v>514.68292395499998</v>
      </c>
      <c r="BI199" s="42">
        <f t="shared" si="16"/>
        <v>9.7600000000000016</v>
      </c>
      <c r="BJ199" s="42">
        <f t="shared" si="16"/>
        <v>13.629999999999997</v>
      </c>
      <c r="BK199" s="42">
        <f t="shared" si="16"/>
        <v>11.11</v>
      </c>
      <c r="BL199" s="42">
        <f t="shared" si="16"/>
        <v>14.859999999999991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サロベツ延長30_5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サロベツ延長30_5（PT2）</v>
      </c>
    </row>
    <row r="204" spans="1:64" s="37" customFormat="1" x14ac:dyDescent="0.2">
      <c r="A204" s="7" t="s">
        <v>331</v>
      </c>
      <c r="B204" s="37">
        <f ca="1">VLOOKUP(B203,$B$207:$C$260,2,0)</f>
        <v>44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370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BL442"/>
  <sheetViews>
    <sheetView workbookViewId="0">
      <pane xSplit="3" ySplit="3" topLeftCell="AW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387</v>
      </c>
      <c r="B1" s="1" t="s">
        <v>1</v>
      </c>
      <c r="C1" s="2" t="s">
        <v>2</v>
      </c>
      <c r="D1" s="163" t="s">
        <v>388</v>
      </c>
      <c r="E1" s="9" t="s">
        <v>328</v>
      </c>
      <c r="F1" s="10"/>
      <c r="G1" s="10"/>
      <c r="H1" s="11"/>
      <c r="I1" s="9" t="s">
        <v>389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390</v>
      </c>
      <c r="AA1" s="10"/>
      <c r="AB1" s="11"/>
      <c r="AC1" s="12" t="s">
        <v>391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392</v>
      </c>
      <c r="F2" s="13"/>
      <c r="G2" s="13"/>
      <c r="H2" s="14"/>
      <c r="I2" s="12" t="s">
        <v>393</v>
      </c>
      <c r="J2" s="14"/>
      <c r="O2" s="12" t="s">
        <v>394</v>
      </c>
      <c r="P2" s="13"/>
      <c r="Q2" s="15"/>
      <c r="R2" s="15"/>
      <c r="S2" s="15"/>
      <c r="T2" s="15"/>
      <c r="U2" s="12" t="s">
        <v>395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3.5895998850000002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4.4144372499999998</v>
      </c>
      <c r="E5" s="36">
        <v>19</v>
      </c>
      <c r="F5" s="36">
        <v>0</v>
      </c>
      <c r="G5" s="36">
        <v>0</v>
      </c>
      <c r="H5" s="36">
        <v>19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0</v>
      </c>
      <c r="AH5" s="36">
        <v>0</v>
      </c>
      <c r="AI5" s="36">
        <v>0</v>
      </c>
      <c r="AJ5" s="36">
        <v>0</v>
      </c>
      <c r="AK5" s="36">
        <v>0</v>
      </c>
      <c r="AL5" s="36">
        <v>0</v>
      </c>
      <c r="AM5" s="36">
        <v>0</v>
      </c>
      <c r="AN5" s="36">
        <v>0</v>
      </c>
      <c r="AO5" s="36">
        <v>0</v>
      </c>
      <c r="AP5" s="36">
        <v>0</v>
      </c>
      <c r="AQ5" s="36">
        <v>0</v>
      </c>
      <c r="AR5" s="36">
        <v>0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0</v>
      </c>
      <c r="BC5" s="36">
        <v>0</v>
      </c>
      <c r="BD5" s="36">
        <v>0</v>
      </c>
      <c r="BE5" s="36">
        <v>0</v>
      </c>
      <c r="BF5" s="36">
        <v>0</v>
      </c>
      <c r="BG5" s="36">
        <v>0</v>
      </c>
      <c r="BH5" s="36">
        <v>0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4.4091956369999998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0</v>
      </c>
      <c r="BG6" s="36">
        <v>0</v>
      </c>
      <c r="BH6" s="36">
        <v>0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3.9203618429999998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3.9555413260000001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4.2652773650000002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</v>
      </c>
      <c r="BC9" s="36">
        <v>0</v>
      </c>
      <c r="BD9" s="36">
        <v>0</v>
      </c>
      <c r="BE9" s="36">
        <v>0</v>
      </c>
      <c r="BF9" s="36">
        <v>0</v>
      </c>
      <c r="BG9" s="36">
        <v>0</v>
      </c>
      <c r="BH9" s="36">
        <v>0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4.5095690910000004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0</v>
      </c>
      <c r="BF10" s="36">
        <v>0</v>
      </c>
      <c r="BG10" s="36">
        <v>0</v>
      </c>
      <c r="BH10" s="36">
        <v>0.37892981599999997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4.436320308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6">
        <v>0</v>
      </c>
      <c r="BG11" s="36">
        <v>0</v>
      </c>
      <c r="BH11" s="36">
        <v>0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3.7654017419999999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4.5234270199999997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1.6143056999999999E-2</v>
      </c>
      <c r="BC13" s="36">
        <v>1.489674494</v>
      </c>
      <c r="BD13" s="36">
        <v>3.3136570820000002</v>
      </c>
      <c r="BE13" s="36">
        <v>1.3672828571428572E-3</v>
      </c>
      <c r="BF13" s="36">
        <v>2.7345657142857143E-3</v>
      </c>
      <c r="BG13" s="36">
        <v>0.64137078000000003</v>
      </c>
      <c r="BH13" s="36">
        <v>2.703219528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4.4084147790000001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 t="s">
        <v>339</v>
      </c>
      <c r="V14" s="36" t="s">
        <v>339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0</v>
      </c>
      <c r="AQ14" s="36">
        <v>0</v>
      </c>
      <c r="AR14" s="36">
        <v>0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6">
        <v>0</v>
      </c>
      <c r="BG14" s="36">
        <v>0</v>
      </c>
      <c r="BH14" s="36">
        <v>0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4.4011964020000001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3.733755521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4.1802732650000003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</v>
      </c>
      <c r="BC17" s="36">
        <v>0</v>
      </c>
      <c r="BD17" s="36">
        <v>0</v>
      </c>
      <c r="BE17" s="36">
        <v>0</v>
      </c>
      <c r="BF17" s="36">
        <v>0</v>
      </c>
      <c r="BG17" s="36">
        <v>0</v>
      </c>
      <c r="BH17" s="36">
        <v>0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4.3774799460000002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4.194847491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4.4227461200000002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 t="s">
        <v>339</v>
      </c>
      <c r="V20" s="36" t="s">
        <v>339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</v>
      </c>
      <c r="BC20" s="36">
        <v>0</v>
      </c>
      <c r="BD20" s="36">
        <v>0</v>
      </c>
      <c r="BE20" s="36">
        <v>0</v>
      </c>
      <c r="BF20" s="36">
        <v>0</v>
      </c>
      <c r="BG20" s="36">
        <v>0</v>
      </c>
      <c r="BH20" s="36">
        <v>0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4.4189881099999999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0</v>
      </c>
      <c r="BC21" s="36">
        <v>0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4.4594381219999999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4.5422390249999998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8.0872877999999995E-2</v>
      </c>
      <c r="BC23" s="36">
        <v>4.388974106</v>
      </c>
      <c r="BD23" s="36">
        <v>11.052741364999999</v>
      </c>
      <c r="BE23" s="36">
        <v>6.8497628571428581E-3</v>
      </c>
      <c r="BF23" s="36">
        <v>1.3699527142857144E-2</v>
      </c>
      <c r="BG23" s="36">
        <v>0.14357634699999999</v>
      </c>
      <c r="BH23" s="36">
        <v>5.3754497780000001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4.5498941349999997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1.0273280000000001E-3</v>
      </c>
      <c r="BC24" s="36">
        <v>0.34695643799999998</v>
      </c>
      <c r="BD24" s="36">
        <v>0.87657425499999997</v>
      </c>
      <c r="BE24" s="36">
        <v>8.7011428571428574E-5</v>
      </c>
      <c r="BF24" s="36">
        <v>1.7402428571428573E-4</v>
      </c>
      <c r="BG24" s="36">
        <v>0.170421135</v>
      </c>
      <c r="BH24" s="36">
        <v>1.605781066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4.5202728810000004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5.5047719999999998E-3</v>
      </c>
      <c r="BH25" s="36">
        <v>0.66116953300000003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4.536307753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3.9121603999999997E-2</v>
      </c>
      <c r="BC26" s="36">
        <v>1.316748596</v>
      </c>
      <c r="BD26" s="36">
        <v>3.4587254029999999</v>
      </c>
      <c r="BE26" s="36">
        <v>3.313517142857143E-3</v>
      </c>
      <c r="BF26" s="36">
        <v>6.6270357142857155E-3</v>
      </c>
      <c r="BG26" s="36">
        <v>0.48029466100000001</v>
      </c>
      <c r="BH26" s="36">
        <v>1.8937561000000001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4.5487318779999999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1.1797199E-2</v>
      </c>
      <c r="BC27" s="36">
        <v>0.40143528000000001</v>
      </c>
      <c r="BD27" s="36">
        <v>0.96068779400000004</v>
      </c>
      <c r="BE27" s="36">
        <v>9.9919714285714306E-4</v>
      </c>
      <c r="BF27" s="36">
        <v>1.9983957142857144E-3</v>
      </c>
      <c r="BG27" s="36">
        <v>0.267175359</v>
      </c>
      <c r="BH27" s="36">
        <v>1.065702422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338</v>
      </c>
      <c r="E28" s="36" t="s">
        <v>338</v>
      </c>
      <c r="F28" s="36" t="s">
        <v>338</v>
      </c>
      <c r="G28" s="36" t="s">
        <v>338</v>
      </c>
      <c r="H28" s="36" t="s">
        <v>338</v>
      </c>
      <c r="I28" s="36" t="s">
        <v>338</v>
      </c>
      <c r="J28" s="36" t="s">
        <v>338</v>
      </c>
      <c r="K28" s="36" t="s">
        <v>338</v>
      </c>
      <c r="L28" s="36" t="s">
        <v>338</v>
      </c>
      <c r="M28" s="36" t="s">
        <v>338</v>
      </c>
      <c r="N28" s="36" t="s">
        <v>338</v>
      </c>
      <c r="O28" s="36" t="s">
        <v>338</v>
      </c>
      <c r="P28" s="36" t="s">
        <v>338</v>
      </c>
      <c r="Q28" s="36" t="s">
        <v>338</v>
      </c>
      <c r="R28" s="36" t="s">
        <v>338</v>
      </c>
      <c r="S28" s="36" t="s">
        <v>338</v>
      </c>
      <c r="T28" s="36" t="s">
        <v>338</v>
      </c>
      <c r="U28" s="36" t="s">
        <v>338</v>
      </c>
      <c r="V28" s="36" t="s">
        <v>338</v>
      </c>
      <c r="W28" s="36" t="s">
        <v>338</v>
      </c>
      <c r="X28" s="36" t="s">
        <v>338</v>
      </c>
      <c r="Y28" s="36" t="s">
        <v>338</v>
      </c>
      <c r="Z28" s="36" t="s">
        <v>338</v>
      </c>
      <c r="AA28" s="36" t="s">
        <v>338</v>
      </c>
      <c r="AB28" s="36" t="s">
        <v>338</v>
      </c>
      <c r="AC28" s="36" t="s">
        <v>338</v>
      </c>
      <c r="AD28" s="36" t="s">
        <v>338</v>
      </c>
      <c r="AE28" s="36" t="s">
        <v>338</v>
      </c>
      <c r="AF28" s="36" t="s">
        <v>338</v>
      </c>
      <c r="AG28" s="36" t="s">
        <v>338</v>
      </c>
      <c r="AH28" s="36" t="s">
        <v>338</v>
      </c>
      <c r="AI28" s="36" t="s">
        <v>338</v>
      </c>
      <c r="AJ28" s="36" t="s">
        <v>338</v>
      </c>
      <c r="AK28" s="36" t="s">
        <v>338</v>
      </c>
      <c r="AL28" s="36" t="s">
        <v>338</v>
      </c>
      <c r="AM28" s="36" t="s">
        <v>338</v>
      </c>
      <c r="AN28" s="36" t="s">
        <v>338</v>
      </c>
      <c r="AO28" s="36" t="s">
        <v>338</v>
      </c>
      <c r="AP28" s="36" t="s">
        <v>338</v>
      </c>
      <c r="AQ28" s="36" t="s">
        <v>338</v>
      </c>
      <c r="AR28" s="36" t="s">
        <v>338</v>
      </c>
      <c r="AS28" s="36" t="s">
        <v>338</v>
      </c>
      <c r="AT28" s="36" t="s">
        <v>338</v>
      </c>
      <c r="AU28" s="36" t="s">
        <v>338</v>
      </c>
      <c r="AV28" s="36" t="s">
        <v>338</v>
      </c>
      <c r="AW28" s="36" t="s">
        <v>338</v>
      </c>
      <c r="AX28" s="36" t="s">
        <v>338</v>
      </c>
      <c r="AY28" s="36" t="s">
        <v>338</v>
      </c>
      <c r="AZ28" s="36" t="s">
        <v>338</v>
      </c>
      <c r="BA28" s="36" t="s">
        <v>338</v>
      </c>
      <c r="BB28" s="36" t="s">
        <v>338</v>
      </c>
      <c r="BC28" s="36" t="s">
        <v>338</v>
      </c>
      <c r="BD28" s="36" t="s">
        <v>338</v>
      </c>
      <c r="BE28" s="36" t="s">
        <v>338</v>
      </c>
      <c r="BF28" s="36" t="s">
        <v>338</v>
      </c>
      <c r="BG28" s="36" t="s">
        <v>338</v>
      </c>
      <c r="BH28" s="36" t="s">
        <v>338</v>
      </c>
      <c r="BI28" s="36" t="s">
        <v>338</v>
      </c>
      <c r="BJ28" s="36" t="s">
        <v>338</v>
      </c>
      <c r="BK28" s="36" t="s">
        <v>338</v>
      </c>
      <c r="BL28" s="36" t="s">
        <v>338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338</v>
      </c>
      <c r="E29" s="36" t="s">
        <v>338</v>
      </c>
      <c r="F29" s="36" t="s">
        <v>338</v>
      </c>
      <c r="G29" s="36" t="s">
        <v>338</v>
      </c>
      <c r="H29" s="36" t="s">
        <v>338</v>
      </c>
      <c r="I29" s="36" t="s">
        <v>338</v>
      </c>
      <c r="J29" s="36" t="s">
        <v>338</v>
      </c>
      <c r="K29" s="36" t="s">
        <v>338</v>
      </c>
      <c r="L29" s="36" t="s">
        <v>338</v>
      </c>
      <c r="M29" s="36" t="s">
        <v>338</v>
      </c>
      <c r="N29" s="36" t="s">
        <v>338</v>
      </c>
      <c r="O29" s="36" t="s">
        <v>338</v>
      </c>
      <c r="P29" s="36" t="s">
        <v>338</v>
      </c>
      <c r="Q29" s="36" t="s">
        <v>338</v>
      </c>
      <c r="R29" s="36" t="s">
        <v>338</v>
      </c>
      <c r="S29" s="36" t="s">
        <v>338</v>
      </c>
      <c r="T29" s="36" t="s">
        <v>338</v>
      </c>
      <c r="U29" s="36" t="s">
        <v>338</v>
      </c>
      <c r="V29" s="36" t="s">
        <v>338</v>
      </c>
      <c r="W29" s="36" t="s">
        <v>338</v>
      </c>
      <c r="X29" s="36" t="s">
        <v>338</v>
      </c>
      <c r="Y29" s="36" t="s">
        <v>338</v>
      </c>
      <c r="Z29" s="36" t="s">
        <v>338</v>
      </c>
      <c r="AA29" s="36" t="s">
        <v>338</v>
      </c>
      <c r="AB29" s="36" t="s">
        <v>338</v>
      </c>
      <c r="AC29" s="36" t="s">
        <v>338</v>
      </c>
      <c r="AD29" s="36" t="s">
        <v>338</v>
      </c>
      <c r="AE29" s="36" t="s">
        <v>338</v>
      </c>
      <c r="AF29" s="36" t="s">
        <v>338</v>
      </c>
      <c r="AG29" s="36" t="s">
        <v>338</v>
      </c>
      <c r="AH29" s="36" t="s">
        <v>338</v>
      </c>
      <c r="AI29" s="36" t="s">
        <v>338</v>
      </c>
      <c r="AJ29" s="36" t="s">
        <v>338</v>
      </c>
      <c r="AK29" s="36" t="s">
        <v>338</v>
      </c>
      <c r="AL29" s="36" t="s">
        <v>338</v>
      </c>
      <c r="AM29" s="36" t="s">
        <v>338</v>
      </c>
      <c r="AN29" s="36" t="s">
        <v>338</v>
      </c>
      <c r="AO29" s="36" t="s">
        <v>338</v>
      </c>
      <c r="AP29" s="36" t="s">
        <v>338</v>
      </c>
      <c r="AQ29" s="36" t="s">
        <v>338</v>
      </c>
      <c r="AR29" s="36" t="s">
        <v>338</v>
      </c>
      <c r="AS29" s="36" t="s">
        <v>338</v>
      </c>
      <c r="AT29" s="36" t="s">
        <v>338</v>
      </c>
      <c r="AU29" s="36" t="s">
        <v>338</v>
      </c>
      <c r="AV29" s="36" t="s">
        <v>338</v>
      </c>
      <c r="AW29" s="36" t="s">
        <v>338</v>
      </c>
      <c r="AX29" s="36" t="s">
        <v>338</v>
      </c>
      <c r="AY29" s="36" t="s">
        <v>338</v>
      </c>
      <c r="AZ29" s="36" t="s">
        <v>338</v>
      </c>
      <c r="BA29" s="36" t="s">
        <v>338</v>
      </c>
      <c r="BB29" s="36" t="s">
        <v>338</v>
      </c>
      <c r="BC29" s="36" t="s">
        <v>338</v>
      </c>
      <c r="BD29" s="36" t="s">
        <v>338</v>
      </c>
      <c r="BE29" s="36" t="s">
        <v>338</v>
      </c>
      <c r="BF29" s="36" t="s">
        <v>338</v>
      </c>
      <c r="BG29" s="36" t="s">
        <v>338</v>
      </c>
      <c r="BH29" s="36" t="s">
        <v>338</v>
      </c>
      <c r="BI29" s="36" t="s">
        <v>338</v>
      </c>
      <c r="BJ29" s="36" t="s">
        <v>338</v>
      </c>
      <c r="BK29" s="36" t="s">
        <v>338</v>
      </c>
      <c r="BL29" s="36" t="s">
        <v>338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338</v>
      </c>
      <c r="E30" s="36" t="s">
        <v>338</v>
      </c>
      <c r="F30" s="36" t="s">
        <v>338</v>
      </c>
      <c r="G30" s="36" t="s">
        <v>338</v>
      </c>
      <c r="H30" s="36" t="s">
        <v>338</v>
      </c>
      <c r="I30" s="36" t="s">
        <v>338</v>
      </c>
      <c r="J30" s="36" t="s">
        <v>338</v>
      </c>
      <c r="K30" s="36" t="s">
        <v>338</v>
      </c>
      <c r="L30" s="36" t="s">
        <v>338</v>
      </c>
      <c r="M30" s="36" t="s">
        <v>338</v>
      </c>
      <c r="N30" s="36" t="s">
        <v>338</v>
      </c>
      <c r="O30" s="36" t="s">
        <v>338</v>
      </c>
      <c r="P30" s="36" t="s">
        <v>338</v>
      </c>
      <c r="Q30" s="36" t="s">
        <v>338</v>
      </c>
      <c r="R30" s="36" t="s">
        <v>338</v>
      </c>
      <c r="S30" s="36" t="s">
        <v>338</v>
      </c>
      <c r="T30" s="36" t="s">
        <v>338</v>
      </c>
      <c r="U30" s="36" t="s">
        <v>338</v>
      </c>
      <c r="V30" s="36" t="s">
        <v>338</v>
      </c>
      <c r="W30" s="36" t="s">
        <v>338</v>
      </c>
      <c r="X30" s="36" t="s">
        <v>338</v>
      </c>
      <c r="Y30" s="36" t="s">
        <v>338</v>
      </c>
      <c r="Z30" s="36" t="s">
        <v>338</v>
      </c>
      <c r="AA30" s="36" t="s">
        <v>338</v>
      </c>
      <c r="AB30" s="36" t="s">
        <v>338</v>
      </c>
      <c r="AC30" s="36" t="s">
        <v>338</v>
      </c>
      <c r="AD30" s="36" t="s">
        <v>338</v>
      </c>
      <c r="AE30" s="36" t="s">
        <v>338</v>
      </c>
      <c r="AF30" s="36" t="s">
        <v>338</v>
      </c>
      <c r="AG30" s="36" t="s">
        <v>338</v>
      </c>
      <c r="AH30" s="36" t="s">
        <v>338</v>
      </c>
      <c r="AI30" s="36" t="s">
        <v>338</v>
      </c>
      <c r="AJ30" s="36" t="s">
        <v>338</v>
      </c>
      <c r="AK30" s="36" t="s">
        <v>338</v>
      </c>
      <c r="AL30" s="36" t="s">
        <v>338</v>
      </c>
      <c r="AM30" s="36" t="s">
        <v>338</v>
      </c>
      <c r="AN30" s="36" t="s">
        <v>338</v>
      </c>
      <c r="AO30" s="36" t="s">
        <v>338</v>
      </c>
      <c r="AP30" s="36" t="s">
        <v>338</v>
      </c>
      <c r="AQ30" s="36" t="s">
        <v>338</v>
      </c>
      <c r="AR30" s="36" t="s">
        <v>338</v>
      </c>
      <c r="AS30" s="36" t="s">
        <v>338</v>
      </c>
      <c r="AT30" s="36" t="s">
        <v>338</v>
      </c>
      <c r="AU30" s="36" t="s">
        <v>338</v>
      </c>
      <c r="AV30" s="36" t="s">
        <v>338</v>
      </c>
      <c r="AW30" s="36" t="s">
        <v>338</v>
      </c>
      <c r="AX30" s="36" t="s">
        <v>338</v>
      </c>
      <c r="AY30" s="36" t="s">
        <v>338</v>
      </c>
      <c r="AZ30" s="36" t="s">
        <v>338</v>
      </c>
      <c r="BA30" s="36" t="s">
        <v>338</v>
      </c>
      <c r="BB30" s="36" t="s">
        <v>338</v>
      </c>
      <c r="BC30" s="36" t="s">
        <v>338</v>
      </c>
      <c r="BD30" s="36" t="s">
        <v>338</v>
      </c>
      <c r="BE30" s="36" t="s">
        <v>338</v>
      </c>
      <c r="BF30" s="36" t="s">
        <v>338</v>
      </c>
      <c r="BG30" s="36" t="s">
        <v>338</v>
      </c>
      <c r="BH30" s="36" t="s">
        <v>338</v>
      </c>
      <c r="BI30" s="36" t="s">
        <v>338</v>
      </c>
      <c r="BJ30" s="36" t="s">
        <v>338</v>
      </c>
      <c r="BK30" s="36" t="s">
        <v>338</v>
      </c>
      <c r="BL30" s="36" t="s">
        <v>338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338</v>
      </c>
      <c r="E31" s="36" t="s">
        <v>338</v>
      </c>
      <c r="F31" s="36" t="s">
        <v>338</v>
      </c>
      <c r="G31" s="36" t="s">
        <v>338</v>
      </c>
      <c r="H31" s="36" t="s">
        <v>338</v>
      </c>
      <c r="I31" s="36" t="s">
        <v>338</v>
      </c>
      <c r="J31" s="36" t="s">
        <v>338</v>
      </c>
      <c r="K31" s="36" t="s">
        <v>338</v>
      </c>
      <c r="L31" s="36" t="s">
        <v>338</v>
      </c>
      <c r="M31" s="36" t="s">
        <v>338</v>
      </c>
      <c r="N31" s="36" t="s">
        <v>338</v>
      </c>
      <c r="O31" s="36" t="s">
        <v>338</v>
      </c>
      <c r="P31" s="36" t="s">
        <v>338</v>
      </c>
      <c r="Q31" s="36" t="s">
        <v>338</v>
      </c>
      <c r="R31" s="36" t="s">
        <v>338</v>
      </c>
      <c r="S31" s="36" t="s">
        <v>338</v>
      </c>
      <c r="T31" s="36" t="s">
        <v>338</v>
      </c>
      <c r="U31" s="36" t="s">
        <v>338</v>
      </c>
      <c r="V31" s="36" t="s">
        <v>338</v>
      </c>
      <c r="W31" s="36" t="s">
        <v>338</v>
      </c>
      <c r="X31" s="36" t="s">
        <v>338</v>
      </c>
      <c r="Y31" s="36" t="s">
        <v>338</v>
      </c>
      <c r="Z31" s="36" t="s">
        <v>338</v>
      </c>
      <c r="AA31" s="36" t="s">
        <v>338</v>
      </c>
      <c r="AB31" s="36" t="s">
        <v>338</v>
      </c>
      <c r="AC31" s="36" t="s">
        <v>338</v>
      </c>
      <c r="AD31" s="36" t="s">
        <v>338</v>
      </c>
      <c r="AE31" s="36" t="s">
        <v>338</v>
      </c>
      <c r="AF31" s="36" t="s">
        <v>338</v>
      </c>
      <c r="AG31" s="36" t="s">
        <v>338</v>
      </c>
      <c r="AH31" s="36" t="s">
        <v>338</v>
      </c>
      <c r="AI31" s="36" t="s">
        <v>338</v>
      </c>
      <c r="AJ31" s="36" t="s">
        <v>338</v>
      </c>
      <c r="AK31" s="36" t="s">
        <v>338</v>
      </c>
      <c r="AL31" s="36" t="s">
        <v>338</v>
      </c>
      <c r="AM31" s="36" t="s">
        <v>338</v>
      </c>
      <c r="AN31" s="36" t="s">
        <v>338</v>
      </c>
      <c r="AO31" s="36" t="s">
        <v>338</v>
      </c>
      <c r="AP31" s="36" t="s">
        <v>338</v>
      </c>
      <c r="AQ31" s="36" t="s">
        <v>338</v>
      </c>
      <c r="AR31" s="36" t="s">
        <v>338</v>
      </c>
      <c r="AS31" s="36" t="s">
        <v>338</v>
      </c>
      <c r="AT31" s="36" t="s">
        <v>338</v>
      </c>
      <c r="AU31" s="36" t="s">
        <v>338</v>
      </c>
      <c r="AV31" s="36" t="s">
        <v>338</v>
      </c>
      <c r="AW31" s="36" t="s">
        <v>338</v>
      </c>
      <c r="AX31" s="36" t="s">
        <v>338</v>
      </c>
      <c r="AY31" s="36" t="s">
        <v>338</v>
      </c>
      <c r="AZ31" s="36" t="s">
        <v>338</v>
      </c>
      <c r="BA31" s="36" t="s">
        <v>338</v>
      </c>
      <c r="BB31" s="36" t="s">
        <v>338</v>
      </c>
      <c r="BC31" s="36" t="s">
        <v>338</v>
      </c>
      <c r="BD31" s="36" t="s">
        <v>338</v>
      </c>
      <c r="BE31" s="36" t="s">
        <v>338</v>
      </c>
      <c r="BF31" s="36" t="s">
        <v>338</v>
      </c>
      <c r="BG31" s="36" t="s">
        <v>338</v>
      </c>
      <c r="BH31" s="36" t="s">
        <v>338</v>
      </c>
      <c r="BI31" s="36" t="s">
        <v>338</v>
      </c>
      <c r="BJ31" s="36" t="s">
        <v>338</v>
      </c>
      <c r="BK31" s="36" t="s">
        <v>338</v>
      </c>
      <c r="BL31" s="36" t="s">
        <v>338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338</v>
      </c>
      <c r="E32" s="36" t="s">
        <v>338</v>
      </c>
      <c r="F32" s="36" t="s">
        <v>338</v>
      </c>
      <c r="G32" s="36" t="s">
        <v>338</v>
      </c>
      <c r="H32" s="36" t="s">
        <v>338</v>
      </c>
      <c r="I32" s="36" t="s">
        <v>338</v>
      </c>
      <c r="J32" s="36" t="s">
        <v>338</v>
      </c>
      <c r="K32" s="36" t="s">
        <v>338</v>
      </c>
      <c r="L32" s="36" t="s">
        <v>338</v>
      </c>
      <c r="M32" s="36" t="s">
        <v>338</v>
      </c>
      <c r="N32" s="36" t="s">
        <v>338</v>
      </c>
      <c r="O32" s="36" t="s">
        <v>338</v>
      </c>
      <c r="P32" s="36" t="s">
        <v>338</v>
      </c>
      <c r="Q32" s="36" t="s">
        <v>338</v>
      </c>
      <c r="R32" s="36" t="s">
        <v>338</v>
      </c>
      <c r="S32" s="36" t="s">
        <v>338</v>
      </c>
      <c r="T32" s="36" t="s">
        <v>338</v>
      </c>
      <c r="U32" s="36" t="s">
        <v>338</v>
      </c>
      <c r="V32" s="36" t="s">
        <v>338</v>
      </c>
      <c r="W32" s="36" t="s">
        <v>338</v>
      </c>
      <c r="X32" s="36" t="s">
        <v>338</v>
      </c>
      <c r="Y32" s="36" t="s">
        <v>338</v>
      </c>
      <c r="Z32" s="36" t="s">
        <v>338</v>
      </c>
      <c r="AA32" s="36" t="s">
        <v>338</v>
      </c>
      <c r="AB32" s="36" t="s">
        <v>338</v>
      </c>
      <c r="AC32" s="36" t="s">
        <v>338</v>
      </c>
      <c r="AD32" s="36" t="s">
        <v>338</v>
      </c>
      <c r="AE32" s="36" t="s">
        <v>338</v>
      </c>
      <c r="AF32" s="36" t="s">
        <v>338</v>
      </c>
      <c r="AG32" s="36" t="s">
        <v>338</v>
      </c>
      <c r="AH32" s="36" t="s">
        <v>338</v>
      </c>
      <c r="AI32" s="36" t="s">
        <v>338</v>
      </c>
      <c r="AJ32" s="36" t="s">
        <v>338</v>
      </c>
      <c r="AK32" s="36" t="s">
        <v>338</v>
      </c>
      <c r="AL32" s="36" t="s">
        <v>338</v>
      </c>
      <c r="AM32" s="36" t="s">
        <v>338</v>
      </c>
      <c r="AN32" s="36" t="s">
        <v>338</v>
      </c>
      <c r="AO32" s="36" t="s">
        <v>338</v>
      </c>
      <c r="AP32" s="36" t="s">
        <v>338</v>
      </c>
      <c r="AQ32" s="36" t="s">
        <v>338</v>
      </c>
      <c r="AR32" s="36" t="s">
        <v>338</v>
      </c>
      <c r="AS32" s="36" t="s">
        <v>338</v>
      </c>
      <c r="AT32" s="36" t="s">
        <v>338</v>
      </c>
      <c r="AU32" s="36" t="s">
        <v>338</v>
      </c>
      <c r="AV32" s="36" t="s">
        <v>338</v>
      </c>
      <c r="AW32" s="36" t="s">
        <v>338</v>
      </c>
      <c r="AX32" s="36" t="s">
        <v>338</v>
      </c>
      <c r="AY32" s="36" t="s">
        <v>338</v>
      </c>
      <c r="AZ32" s="36" t="s">
        <v>338</v>
      </c>
      <c r="BA32" s="36" t="s">
        <v>338</v>
      </c>
      <c r="BB32" s="36" t="s">
        <v>338</v>
      </c>
      <c r="BC32" s="36" t="s">
        <v>338</v>
      </c>
      <c r="BD32" s="36" t="s">
        <v>338</v>
      </c>
      <c r="BE32" s="36" t="s">
        <v>338</v>
      </c>
      <c r="BF32" s="36" t="s">
        <v>338</v>
      </c>
      <c r="BG32" s="36" t="s">
        <v>338</v>
      </c>
      <c r="BH32" s="36" t="s">
        <v>338</v>
      </c>
      <c r="BI32" s="36" t="s">
        <v>338</v>
      </c>
      <c r="BJ32" s="36" t="s">
        <v>338</v>
      </c>
      <c r="BK32" s="36" t="s">
        <v>338</v>
      </c>
      <c r="BL32" s="36" t="s">
        <v>338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338</v>
      </c>
      <c r="E33" s="36" t="s">
        <v>338</v>
      </c>
      <c r="F33" s="36" t="s">
        <v>338</v>
      </c>
      <c r="G33" s="36" t="s">
        <v>338</v>
      </c>
      <c r="H33" s="36" t="s">
        <v>338</v>
      </c>
      <c r="I33" s="36" t="s">
        <v>338</v>
      </c>
      <c r="J33" s="36" t="s">
        <v>338</v>
      </c>
      <c r="K33" s="36" t="s">
        <v>338</v>
      </c>
      <c r="L33" s="36" t="s">
        <v>338</v>
      </c>
      <c r="M33" s="36" t="s">
        <v>338</v>
      </c>
      <c r="N33" s="36" t="s">
        <v>338</v>
      </c>
      <c r="O33" s="36" t="s">
        <v>338</v>
      </c>
      <c r="P33" s="36" t="s">
        <v>338</v>
      </c>
      <c r="Q33" s="36" t="s">
        <v>338</v>
      </c>
      <c r="R33" s="36" t="s">
        <v>338</v>
      </c>
      <c r="S33" s="36" t="s">
        <v>338</v>
      </c>
      <c r="T33" s="36" t="s">
        <v>338</v>
      </c>
      <c r="U33" s="36" t="s">
        <v>338</v>
      </c>
      <c r="V33" s="36" t="s">
        <v>338</v>
      </c>
      <c r="W33" s="36" t="s">
        <v>338</v>
      </c>
      <c r="X33" s="36" t="s">
        <v>338</v>
      </c>
      <c r="Y33" s="36" t="s">
        <v>338</v>
      </c>
      <c r="Z33" s="36" t="s">
        <v>338</v>
      </c>
      <c r="AA33" s="36" t="s">
        <v>338</v>
      </c>
      <c r="AB33" s="36" t="s">
        <v>338</v>
      </c>
      <c r="AC33" s="36" t="s">
        <v>338</v>
      </c>
      <c r="AD33" s="36" t="s">
        <v>338</v>
      </c>
      <c r="AE33" s="36" t="s">
        <v>338</v>
      </c>
      <c r="AF33" s="36" t="s">
        <v>338</v>
      </c>
      <c r="AG33" s="36" t="s">
        <v>338</v>
      </c>
      <c r="AH33" s="36" t="s">
        <v>338</v>
      </c>
      <c r="AI33" s="36" t="s">
        <v>338</v>
      </c>
      <c r="AJ33" s="36" t="s">
        <v>338</v>
      </c>
      <c r="AK33" s="36" t="s">
        <v>338</v>
      </c>
      <c r="AL33" s="36" t="s">
        <v>338</v>
      </c>
      <c r="AM33" s="36" t="s">
        <v>338</v>
      </c>
      <c r="AN33" s="36" t="s">
        <v>338</v>
      </c>
      <c r="AO33" s="36" t="s">
        <v>338</v>
      </c>
      <c r="AP33" s="36" t="s">
        <v>338</v>
      </c>
      <c r="AQ33" s="36" t="s">
        <v>338</v>
      </c>
      <c r="AR33" s="36" t="s">
        <v>338</v>
      </c>
      <c r="AS33" s="36" t="s">
        <v>338</v>
      </c>
      <c r="AT33" s="36" t="s">
        <v>338</v>
      </c>
      <c r="AU33" s="36" t="s">
        <v>338</v>
      </c>
      <c r="AV33" s="36" t="s">
        <v>338</v>
      </c>
      <c r="AW33" s="36" t="s">
        <v>338</v>
      </c>
      <c r="AX33" s="36" t="s">
        <v>338</v>
      </c>
      <c r="AY33" s="36" t="s">
        <v>338</v>
      </c>
      <c r="AZ33" s="36" t="s">
        <v>338</v>
      </c>
      <c r="BA33" s="36" t="s">
        <v>338</v>
      </c>
      <c r="BB33" s="36" t="s">
        <v>338</v>
      </c>
      <c r="BC33" s="36" t="s">
        <v>338</v>
      </c>
      <c r="BD33" s="36" t="s">
        <v>338</v>
      </c>
      <c r="BE33" s="36" t="s">
        <v>338</v>
      </c>
      <c r="BF33" s="36" t="s">
        <v>338</v>
      </c>
      <c r="BG33" s="36" t="s">
        <v>338</v>
      </c>
      <c r="BH33" s="36" t="s">
        <v>338</v>
      </c>
      <c r="BI33" s="36" t="s">
        <v>338</v>
      </c>
      <c r="BJ33" s="36" t="s">
        <v>338</v>
      </c>
      <c r="BK33" s="36" t="s">
        <v>338</v>
      </c>
      <c r="BL33" s="36" t="s">
        <v>338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338</v>
      </c>
      <c r="E34" s="36" t="s">
        <v>338</v>
      </c>
      <c r="F34" s="36" t="s">
        <v>338</v>
      </c>
      <c r="G34" s="36" t="s">
        <v>338</v>
      </c>
      <c r="H34" s="36" t="s">
        <v>338</v>
      </c>
      <c r="I34" s="36" t="s">
        <v>338</v>
      </c>
      <c r="J34" s="36" t="s">
        <v>338</v>
      </c>
      <c r="K34" s="36" t="s">
        <v>338</v>
      </c>
      <c r="L34" s="36" t="s">
        <v>338</v>
      </c>
      <c r="M34" s="36" t="s">
        <v>338</v>
      </c>
      <c r="N34" s="36" t="s">
        <v>338</v>
      </c>
      <c r="O34" s="36" t="s">
        <v>338</v>
      </c>
      <c r="P34" s="36" t="s">
        <v>338</v>
      </c>
      <c r="Q34" s="36" t="s">
        <v>338</v>
      </c>
      <c r="R34" s="36" t="s">
        <v>338</v>
      </c>
      <c r="S34" s="36" t="s">
        <v>338</v>
      </c>
      <c r="T34" s="36" t="s">
        <v>338</v>
      </c>
      <c r="U34" s="36" t="s">
        <v>338</v>
      </c>
      <c r="V34" s="36" t="s">
        <v>338</v>
      </c>
      <c r="W34" s="36" t="s">
        <v>338</v>
      </c>
      <c r="X34" s="36" t="s">
        <v>338</v>
      </c>
      <c r="Y34" s="36" t="s">
        <v>338</v>
      </c>
      <c r="Z34" s="36" t="s">
        <v>338</v>
      </c>
      <c r="AA34" s="36" t="s">
        <v>338</v>
      </c>
      <c r="AB34" s="36" t="s">
        <v>338</v>
      </c>
      <c r="AC34" s="36" t="s">
        <v>338</v>
      </c>
      <c r="AD34" s="36" t="s">
        <v>338</v>
      </c>
      <c r="AE34" s="36" t="s">
        <v>338</v>
      </c>
      <c r="AF34" s="36" t="s">
        <v>338</v>
      </c>
      <c r="AG34" s="36" t="s">
        <v>338</v>
      </c>
      <c r="AH34" s="36" t="s">
        <v>338</v>
      </c>
      <c r="AI34" s="36" t="s">
        <v>338</v>
      </c>
      <c r="AJ34" s="36" t="s">
        <v>338</v>
      </c>
      <c r="AK34" s="36" t="s">
        <v>338</v>
      </c>
      <c r="AL34" s="36" t="s">
        <v>338</v>
      </c>
      <c r="AM34" s="36" t="s">
        <v>338</v>
      </c>
      <c r="AN34" s="36" t="s">
        <v>338</v>
      </c>
      <c r="AO34" s="36" t="s">
        <v>338</v>
      </c>
      <c r="AP34" s="36" t="s">
        <v>338</v>
      </c>
      <c r="AQ34" s="36" t="s">
        <v>338</v>
      </c>
      <c r="AR34" s="36" t="s">
        <v>338</v>
      </c>
      <c r="AS34" s="36" t="s">
        <v>338</v>
      </c>
      <c r="AT34" s="36" t="s">
        <v>338</v>
      </c>
      <c r="AU34" s="36" t="s">
        <v>338</v>
      </c>
      <c r="AV34" s="36" t="s">
        <v>338</v>
      </c>
      <c r="AW34" s="36" t="s">
        <v>338</v>
      </c>
      <c r="AX34" s="36" t="s">
        <v>338</v>
      </c>
      <c r="AY34" s="36" t="s">
        <v>338</v>
      </c>
      <c r="AZ34" s="36" t="s">
        <v>338</v>
      </c>
      <c r="BA34" s="36" t="s">
        <v>338</v>
      </c>
      <c r="BB34" s="36" t="s">
        <v>338</v>
      </c>
      <c r="BC34" s="36" t="s">
        <v>338</v>
      </c>
      <c r="BD34" s="36" t="s">
        <v>338</v>
      </c>
      <c r="BE34" s="36" t="s">
        <v>338</v>
      </c>
      <c r="BF34" s="36" t="s">
        <v>338</v>
      </c>
      <c r="BG34" s="36" t="s">
        <v>338</v>
      </c>
      <c r="BH34" s="36" t="s">
        <v>338</v>
      </c>
      <c r="BI34" s="36" t="s">
        <v>338</v>
      </c>
      <c r="BJ34" s="36" t="s">
        <v>338</v>
      </c>
      <c r="BK34" s="36" t="s">
        <v>338</v>
      </c>
      <c r="BL34" s="36" t="s">
        <v>338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338</v>
      </c>
      <c r="E35" s="36" t="s">
        <v>338</v>
      </c>
      <c r="F35" s="36" t="s">
        <v>338</v>
      </c>
      <c r="G35" s="36" t="s">
        <v>338</v>
      </c>
      <c r="H35" s="36" t="s">
        <v>338</v>
      </c>
      <c r="I35" s="36" t="s">
        <v>338</v>
      </c>
      <c r="J35" s="36" t="s">
        <v>338</v>
      </c>
      <c r="K35" s="36" t="s">
        <v>338</v>
      </c>
      <c r="L35" s="36" t="s">
        <v>338</v>
      </c>
      <c r="M35" s="36" t="s">
        <v>338</v>
      </c>
      <c r="N35" s="36" t="s">
        <v>338</v>
      </c>
      <c r="O35" s="36" t="s">
        <v>338</v>
      </c>
      <c r="P35" s="36" t="s">
        <v>338</v>
      </c>
      <c r="Q35" s="36" t="s">
        <v>338</v>
      </c>
      <c r="R35" s="36" t="s">
        <v>338</v>
      </c>
      <c r="S35" s="36" t="s">
        <v>338</v>
      </c>
      <c r="T35" s="36" t="s">
        <v>338</v>
      </c>
      <c r="U35" s="36" t="s">
        <v>338</v>
      </c>
      <c r="V35" s="36" t="s">
        <v>338</v>
      </c>
      <c r="W35" s="36" t="s">
        <v>338</v>
      </c>
      <c r="X35" s="36" t="s">
        <v>338</v>
      </c>
      <c r="Y35" s="36" t="s">
        <v>338</v>
      </c>
      <c r="Z35" s="36" t="s">
        <v>338</v>
      </c>
      <c r="AA35" s="36" t="s">
        <v>338</v>
      </c>
      <c r="AB35" s="36" t="s">
        <v>338</v>
      </c>
      <c r="AC35" s="36" t="s">
        <v>338</v>
      </c>
      <c r="AD35" s="36" t="s">
        <v>338</v>
      </c>
      <c r="AE35" s="36" t="s">
        <v>338</v>
      </c>
      <c r="AF35" s="36" t="s">
        <v>338</v>
      </c>
      <c r="AG35" s="36" t="s">
        <v>338</v>
      </c>
      <c r="AH35" s="36" t="s">
        <v>338</v>
      </c>
      <c r="AI35" s="36" t="s">
        <v>338</v>
      </c>
      <c r="AJ35" s="36" t="s">
        <v>338</v>
      </c>
      <c r="AK35" s="36" t="s">
        <v>338</v>
      </c>
      <c r="AL35" s="36" t="s">
        <v>338</v>
      </c>
      <c r="AM35" s="36" t="s">
        <v>338</v>
      </c>
      <c r="AN35" s="36" t="s">
        <v>338</v>
      </c>
      <c r="AO35" s="36" t="s">
        <v>338</v>
      </c>
      <c r="AP35" s="36" t="s">
        <v>338</v>
      </c>
      <c r="AQ35" s="36" t="s">
        <v>338</v>
      </c>
      <c r="AR35" s="36" t="s">
        <v>338</v>
      </c>
      <c r="AS35" s="36" t="s">
        <v>338</v>
      </c>
      <c r="AT35" s="36" t="s">
        <v>338</v>
      </c>
      <c r="AU35" s="36" t="s">
        <v>338</v>
      </c>
      <c r="AV35" s="36" t="s">
        <v>338</v>
      </c>
      <c r="AW35" s="36" t="s">
        <v>338</v>
      </c>
      <c r="AX35" s="36" t="s">
        <v>338</v>
      </c>
      <c r="AY35" s="36" t="s">
        <v>338</v>
      </c>
      <c r="AZ35" s="36" t="s">
        <v>338</v>
      </c>
      <c r="BA35" s="36" t="s">
        <v>338</v>
      </c>
      <c r="BB35" s="36" t="s">
        <v>338</v>
      </c>
      <c r="BC35" s="36" t="s">
        <v>338</v>
      </c>
      <c r="BD35" s="36" t="s">
        <v>338</v>
      </c>
      <c r="BE35" s="36" t="s">
        <v>338</v>
      </c>
      <c r="BF35" s="36" t="s">
        <v>338</v>
      </c>
      <c r="BG35" s="36" t="s">
        <v>338</v>
      </c>
      <c r="BH35" s="36" t="s">
        <v>338</v>
      </c>
      <c r="BI35" s="36" t="s">
        <v>338</v>
      </c>
      <c r="BJ35" s="36" t="s">
        <v>338</v>
      </c>
      <c r="BK35" s="36" t="s">
        <v>338</v>
      </c>
      <c r="BL35" s="36" t="s">
        <v>338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338</v>
      </c>
      <c r="E36" s="36" t="s">
        <v>338</v>
      </c>
      <c r="F36" s="36" t="s">
        <v>338</v>
      </c>
      <c r="G36" s="36" t="s">
        <v>338</v>
      </c>
      <c r="H36" s="36" t="s">
        <v>338</v>
      </c>
      <c r="I36" s="36" t="s">
        <v>338</v>
      </c>
      <c r="J36" s="36" t="s">
        <v>338</v>
      </c>
      <c r="K36" s="36" t="s">
        <v>338</v>
      </c>
      <c r="L36" s="36" t="s">
        <v>338</v>
      </c>
      <c r="M36" s="36" t="s">
        <v>338</v>
      </c>
      <c r="N36" s="36" t="s">
        <v>338</v>
      </c>
      <c r="O36" s="36" t="s">
        <v>338</v>
      </c>
      <c r="P36" s="36" t="s">
        <v>338</v>
      </c>
      <c r="Q36" s="36" t="s">
        <v>338</v>
      </c>
      <c r="R36" s="36" t="s">
        <v>338</v>
      </c>
      <c r="S36" s="36" t="s">
        <v>338</v>
      </c>
      <c r="T36" s="36" t="s">
        <v>338</v>
      </c>
      <c r="U36" s="36" t="s">
        <v>338</v>
      </c>
      <c r="V36" s="36" t="s">
        <v>338</v>
      </c>
      <c r="W36" s="36" t="s">
        <v>338</v>
      </c>
      <c r="X36" s="36" t="s">
        <v>338</v>
      </c>
      <c r="Y36" s="36" t="s">
        <v>338</v>
      </c>
      <c r="Z36" s="36" t="s">
        <v>338</v>
      </c>
      <c r="AA36" s="36" t="s">
        <v>338</v>
      </c>
      <c r="AB36" s="36" t="s">
        <v>338</v>
      </c>
      <c r="AC36" s="36" t="s">
        <v>338</v>
      </c>
      <c r="AD36" s="36" t="s">
        <v>338</v>
      </c>
      <c r="AE36" s="36" t="s">
        <v>338</v>
      </c>
      <c r="AF36" s="36" t="s">
        <v>338</v>
      </c>
      <c r="AG36" s="36" t="s">
        <v>338</v>
      </c>
      <c r="AH36" s="36" t="s">
        <v>338</v>
      </c>
      <c r="AI36" s="36" t="s">
        <v>338</v>
      </c>
      <c r="AJ36" s="36" t="s">
        <v>338</v>
      </c>
      <c r="AK36" s="36" t="s">
        <v>338</v>
      </c>
      <c r="AL36" s="36" t="s">
        <v>338</v>
      </c>
      <c r="AM36" s="36" t="s">
        <v>338</v>
      </c>
      <c r="AN36" s="36" t="s">
        <v>338</v>
      </c>
      <c r="AO36" s="36" t="s">
        <v>338</v>
      </c>
      <c r="AP36" s="36" t="s">
        <v>338</v>
      </c>
      <c r="AQ36" s="36" t="s">
        <v>338</v>
      </c>
      <c r="AR36" s="36" t="s">
        <v>338</v>
      </c>
      <c r="AS36" s="36" t="s">
        <v>338</v>
      </c>
      <c r="AT36" s="36" t="s">
        <v>338</v>
      </c>
      <c r="AU36" s="36" t="s">
        <v>338</v>
      </c>
      <c r="AV36" s="36" t="s">
        <v>338</v>
      </c>
      <c r="AW36" s="36" t="s">
        <v>338</v>
      </c>
      <c r="AX36" s="36" t="s">
        <v>338</v>
      </c>
      <c r="AY36" s="36" t="s">
        <v>338</v>
      </c>
      <c r="AZ36" s="36" t="s">
        <v>338</v>
      </c>
      <c r="BA36" s="36" t="s">
        <v>338</v>
      </c>
      <c r="BB36" s="36" t="s">
        <v>338</v>
      </c>
      <c r="BC36" s="36" t="s">
        <v>338</v>
      </c>
      <c r="BD36" s="36" t="s">
        <v>338</v>
      </c>
      <c r="BE36" s="36" t="s">
        <v>338</v>
      </c>
      <c r="BF36" s="36" t="s">
        <v>338</v>
      </c>
      <c r="BG36" s="36" t="s">
        <v>338</v>
      </c>
      <c r="BH36" s="36" t="s">
        <v>338</v>
      </c>
      <c r="BI36" s="36" t="s">
        <v>338</v>
      </c>
      <c r="BJ36" s="36" t="s">
        <v>338</v>
      </c>
      <c r="BK36" s="36" t="s">
        <v>338</v>
      </c>
      <c r="BL36" s="36" t="s">
        <v>338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338</v>
      </c>
      <c r="E37" s="36" t="s">
        <v>338</v>
      </c>
      <c r="F37" s="36" t="s">
        <v>338</v>
      </c>
      <c r="G37" s="36" t="s">
        <v>338</v>
      </c>
      <c r="H37" s="36" t="s">
        <v>338</v>
      </c>
      <c r="I37" s="36" t="s">
        <v>338</v>
      </c>
      <c r="J37" s="36" t="s">
        <v>338</v>
      </c>
      <c r="K37" s="36" t="s">
        <v>338</v>
      </c>
      <c r="L37" s="36" t="s">
        <v>338</v>
      </c>
      <c r="M37" s="36" t="s">
        <v>338</v>
      </c>
      <c r="N37" s="36" t="s">
        <v>338</v>
      </c>
      <c r="O37" s="36" t="s">
        <v>338</v>
      </c>
      <c r="P37" s="36" t="s">
        <v>338</v>
      </c>
      <c r="Q37" s="36" t="s">
        <v>338</v>
      </c>
      <c r="R37" s="36" t="s">
        <v>338</v>
      </c>
      <c r="S37" s="36" t="s">
        <v>338</v>
      </c>
      <c r="T37" s="36" t="s">
        <v>338</v>
      </c>
      <c r="U37" s="36" t="s">
        <v>338</v>
      </c>
      <c r="V37" s="36" t="s">
        <v>338</v>
      </c>
      <c r="W37" s="36" t="s">
        <v>338</v>
      </c>
      <c r="X37" s="36" t="s">
        <v>338</v>
      </c>
      <c r="Y37" s="36" t="s">
        <v>338</v>
      </c>
      <c r="Z37" s="36" t="s">
        <v>338</v>
      </c>
      <c r="AA37" s="36" t="s">
        <v>338</v>
      </c>
      <c r="AB37" s="36" t="s">
        <v>338</v>
      </c>
      <c r="AC37" s="36" t="s">
        <v>338</v>
      </c>
      <c r="AD37" s="36" t="s">
        <v>338</v>
      </c>
      <c r="AE37" s="36" t="s">
        <v>338</v>
      </c>
      <c r="AF37" s="36" t="s">
        <v>338</v>
      </c>
      <c r="AG37" s="36" t="s">
        <v>338</v>
      </c>
      <c r="AH37" s="36" t="s">
        <v>338</v>
      </c>
      <c r="AI37" s="36" t="s">
        <v>338</v>
      </c>
      <c r="AJ37" s="36" t="s">
        <v>338</v>
      </c>
      <c r="AK37" s="36" t="s">
        <v>338</v>
      </c>
      <c r="AL37" s="36" t="s">
        <v>338</v>
      </c>
      <c r="AM37" s="36" t="s">
        <v>338</v>
      </c>
      <c r="AN37" s="36" t="s">
        <v>338</v>
      </c>
      <c r="AO37" s="36" t="s">
        <v>338</v>
      </c>
      <c r="AP37" s="36" t="s">
        <v>338</v>
      </c>
      <c r="AQ37" s="36" t="s">
        <v>338</v>
      </c>
      <c r="AR37" s="36" t="s">
        <v>338</v>
      </c>
      <c r="AS37" s="36" t="s">
        <v>338</v>
      </c>
      <c r="AT37" s="36" t="s">
        <v>338</v>
      </c>
      <c r="AU37" s="36" t="s">
        <v>338</v>
      </c>
      <c r="AV37" s="36" t="s">
        <v>338</v>
      </c>
      <c r="AW37" s="36" t="s">
        <v>338</v>
      </c>
      <c r="AX37" s="36" t="s">
        <v>338</v>
      </c>
      <c r="AY37" s="36" t="s">
        <v>338</v>
      </c>
      <c r="AZ37" s="36" t="s">
        <v>338</v>
      </c>
      <c r="BA37" s="36" t="s">
        <v>338</v>
      </c>
      <c r="BB37" s="36" t="s">
        <v>338</v>
      </c>
      <c r="BC37" s="36" t="s">
        <v>338</v>
      </c>
      <c r="BD37" s="36" t="s">
        <v>338</v>
      </c>
      <c r="BE37" s="36" t="s">
        <v>338</v>
      </c>
      <c r="BF37" s="36" t="s">
        <v>338</v>
      </c>
      <c r="BG37" s="36" t="s">
        <v>338</v>
      </c>
      <c r="BH37" s="36" t="s">
        <v>338</v>
      </c>
      <c r="BI37" s="36" t="s">
        <v>338</v>
      </c>
      <c r="BJ37" s="36" t="s">
        <v>338</v>
      </c>
      <c r="BK37" s="36" t="s">
        <v>338</v>
      </c>
      <c r="BL37" s="36" t="s">
        <v>338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338</v>
      </c>
      <c r="E38" s="36" t="s">
        <v>338</v>
      </c>
      <c r="F38" s="36" t="s">
        <v>338</v>
      </c>
      <c r="G38" s="36" t="s">
        <v>338</v>
      </c>
      <c r="H38" s="36" t="s">
        <v>338</v>
      </c>
      <c r="I38" s="36" t="s">
        <v>338</v>
      </c>
      <c r="J38" s="36" t="s">
        <v>338</v>
      </c>
      <c r="K38" s="36" t="s">
        <v>338</v>
      </c>
      <c r="L38" s="36" t="s">
        <v>338</v>
      </c>
      <c r="M38" s="36" t="s">
        <v>338</v>
      </c>
      <c r="N38" s="36" t="s">
        <v>338</v>
      </c>
      <c r="O38" s="36" t="s">
        <v>338</v>
      </c>
      <c r="P38" s="36" t="s">
        <v>338</v>
      </c>
      <c r="Q38" s="36" t="s">
        <v>338</v>
      </c>
      <c r="R38" s="36" t="s">
        <v>338</v>
      </c>
      <c r="S38" s="36" t="s">
        <v>338</v>
      </c>
      <c r="T38" s="36" t="s">
        <v>338</v>
      </c>
      <c r="U38" s="36" t="s">
        <v>338</v>
      </c>
      <c r="V38" s="36" t="s">
        <v>338</v>
      </c>
      <c r="W38" s="36" t="s">
        <v>338</v>
      </c>
      <c r="X38" s="36" t="s">
        <v>338</v>
      </c>
      <c r="Y38" s="36" t="s">
        <v>338</v>
      </c>
      <c r="Z38" s="36" t="s">
        <v>338</v>
      </c>
      <c r="AA38" s="36" t="s">
        <v>338</v>
      </c>
      <c r="AB38" s="36" t="s">
        <v>338</v>
      </c>
      <c r="AC38" s="36" t="s">
        <v>338</v>
      </c>
      <c r="AD38" s="36" t="s">
        <v>338</v>
      </c>
      <c r="AE38" s="36" t="s">
        <v>338</v>
      </c>
      <c r="AF38" s="36" t="s">
        <v>338</v>
      </c>
      <c r="AG38" s="36" t="s">
        <v>338</v>
      </c>
      <c r="AH38" s="36" t="s">
        <v>338</v>
      </c>
      <c r="AI38" s="36" t="s">
        <v>338</v>
      </c>
      <c r="AJ38" s="36" t="s">
        <v>338</v>
      </c>
      <c r="AK38" s="36" t="s">
        <v>338</v>
      </c>
      <c r="AL38" s="36" t="s">
        <v>338</v>
      </c>
      <c r="AM38" s="36" t="s">
        <v>338</v>
      </c>
      <c r="AN38" s="36" t="s">
        <v>338</v>
      </c>
      <c r="AO38" s="36" t="s">
        <v>338</v>
      </c>
      <c r="AP38" s="36" t="s">
        <v>338</v>
      </c>
      <c r="AQ38" s="36" t="s">
        <v>338</v>
      </c>
      <c r="AR38" s="36" t="s">
        <v>338</v>
      </c>
      <c r="AS38" s="36" t="s">
        <v>338</v>
      </c>
      <c r="AT38" s="36" t="s">
        <v>338</v>
      </c>
      <c r="AU38" s="36" t="s">
        <v>338</v>
      </c>
      <c r="AV38" s="36" t="s">
        <v>338</v>
      </c>
      <c r="AW38" s="36" t="s">
        <v>338</v>
      </c>
      <c r="AX38" s="36" t="s">
        <v>338</v>
      </c>
      <c r="AY38" s="36" t="s">
        <v>338</v>
      </c>
      <c r="AZ38" s="36" t="s">
        <v>338</v>
      </c>
      <c r="BA38" s="36" t="s">
        <v>338</v>
      </c>
      <c r="BB38" s="36" t="s">
        <v>338</v>
      </c>
      <c r="BC38" s="36" t="s">
        <v>338</v>
      </c>
      <c r="BD38" s="36" t="s">
        <v>338</v>
      </c>
      <c r="BE38" s="36" t="s">
        <v>338</v>
      </c>
      <c r="BF38" s="36" t="s">
        <v>338</v>
      </c>
      <c r="BG38" s="36" t="s">
        <v>338</v>
      </c>
      <c r="BH38" s="36" t="s">
        <v>338</v>
      </c>
      <c r="BI38" s="36" t="s">
        <v>338</v>
      </c>
      <c r="BJ38" s="36" t="s">
        <v>338</v>
      </c>
      <c r="BK38" s="36" t="s">
        <v>338</v>
      </c>
      <c r="BL38" s="36" t="s">
        <v>338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338</v>
      </c>
      <c r="E39" s="36" t="s">
        <v>338</v>
      </c>
      <c r="F39" s="36" t="s">
        <v>338</v>
      </c>
      <c r="G39" s="36" t="s">
        <v>338</v>
      </c>
      <c r="H39" s="36" t="s">
        <v>338</v>
      </c>
      <c r="I39" s="36" t="s">
        <v>338</v>
      </c>
      <c r="J39" s="36" t="s">
        <v>338</v>
      </c>
      <c r="K39" s="36" t="s">
        <v>338</v>
      </c>
      <c r="L39" s="36" t="s">
        <v>338</v>
      </c>
      <c r="M39" s="36" t="s">
        <v>338</v>
      </c>
      <c r="N39" s="36" t="s">
        <v>338</v>
      </c>
      <c r="O39" s="36" t="s">
        <v>338</v>
      </c>
      <c r="P39" s="36" t="s">
        <v>338</v>
      </c>
      <c r="Q39" s="36" t="s">
        <v>338</v>
      </c>
      <c r="R39" s="36" t="s">
        <v>338</v>
      </c>
      <c r="S39" s="36" t="s">
        <v>338</v>
      </c>
      <c r="T39" s="36" t="s">
        <v>338</v>
      </c>
      <c r="U39" s="36" t="s">
        <v>338</v>
      </c>
      <c r="V39" s="36" t="s">
        <v>338</v>
      </c>
      <c r="W39" s="36" t="s">
        <v>338</v>
      </c>
      <c r="X39" s="36" t="s">
        <v>338</v>
      </c>
      <c r="Y39" s="36" t="s">
        <v>338</v>
      </c>
      <c r="Z39" s="36" t="s">
        <v>338</v>
      </c>
      <c r="AA39" s="36" t="s">
        <v>338</v>
      </c>
      <c r="AB39" s="36" t="s">
        <v>338</v>
      </c>
      <c r="AC39" s="36" t="s">
        <v>338</v>
      </c>
      <c r="AD39" s="36" t="s">
        <v>338</v>
      </c>
      <c r="AE39" s="36" t="s">
        <v>338</v>
      </c>
      <c r="AF39" s="36" t="s">
        <v>338</v>
      </c>
      <c r="AG39" s="36" t="s">
        <v>338</v>
      </c>
      <c r="AH39" s="36" t="s">
        <v>338</v>
      </c>
      <c r="AI39" s="36" t="s">
        <v>338</v>
      </c>
      <c r="AJ39" s="36" t="s">
        <v>338</v>
      </c>
      <c r="AK39" s="36" t="s">
        <v>338</v>
      </c>
      <c r="AL39" s="36" t="s">
        <v>338</v>
      </c>
      <c r="AM39" s="36" t="s">
        <v>338</v>
      </c>
      <c r="AN39" s="36" t="s">
        <v>338</v>
      </c>
      <c r="AO39" s="36" t="s">
        <v>338</v>
      </c>
      <c r="AP39" s="36" t="s">
        <v>338</v>
      </c>
      <c r="AQ39" s="36" t="s">
        <v>338</v>
      </c>
      <c r="AR39" s="36" t="s">
        <v>338</v>
      </c>
      <c r="AS39" s="36" t="s">
        <v>338</v>
      </c>
      <c r="AT39" s="36" t="s">
        <v>338</v>
      </c>
      <c r="AU39" s="36" t="s">
        <v>338</v>
      </c>
      <c r="AV39" s="36" t="s">
        <v>338</v>
      </c>
      <c r="AW39" s="36" t="s">
        <v>338</v>
      </c>
      <c r="AX39" s="36" t="s">
        <v>338</v>
      </c>
      <c r="AY39" s="36" t="s">
        <v>338</v>
      </c>
      <c r="AZ39" s="36" t="s">
        <v>338</v>
      </c>
      <c r="BA39" s="36" t="s">
        <v>338</v>
      </c>
      <c r="BB39" s="36" t="s">
        <v>338</v>
      </c>
      <c r="BC39" s="36" t="s">
        <v>338</v>
      </c>
      <c r="BD39" s="36" t="s">
        <v>338</v>
      </c>
      <c r="BE39" s="36" t="s">
        <v>338</v>
      </c>
      <c r="BF39" s="36" t="s">
        <v>338</v>
      </c>
      <c r="BG39" s="36" t="s">
        <v>338</v>
      </c>
      <c r="BH39" s="36" t="s">
        <v>338</v>
      </c>
      <c r="BI39" s="36" t="s">
        <v>338</v>
      </c>
      <c r="BJ39" s="36" t="s">
        <v>338</v>
      </c>
      <c r="BK39" s="36" t="s">
        <v>338</v>
      </c>
      <c r="BL39" s="36" t="s">
        <v>338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338</v>
      </c>
      <c r="E40" s="36" t="s">
        <v>338</v>
      </c>
      <c r="F40" s="36" t="s">
        <v>338</v>
      </c>
      <c r="G40" s="36" t="s">
        <v>338</v>
      </c>
      <c r="H40" s="36" t="s">
        <v>338</v>
      </c>
      <c r="I40" s="36" t="s">
        <v>338</v>
      </c>
      <c r="J40" s="36" t="s">
        <v>338</v>
      </c>
      <c r="K40" s="36" t="s">
        <v>338</v>
      </c>
      <c r="L40" s="36" t="s">
        <v>338</v>
      </c>
      <c r="M40" s="36" t="s">
        <v>338</v>
      </c>
      <c r="N40" s="36" t="s">
        <v>338</v>
      </c>
      <c r="O40" s="36" t="s">
        <v>338</v>
      </c>
      <c r="P40" s="36" t="s">
        <v>338</v>
      </c>
      <c r="Q40" s="36" t="s">
        <v>338</v>
      </c>
      <c r="R40" s="36" t="s">
        <v>338</v>
      </c>
      <c r="S40" s="36" t="s">
        <v>338</v>
      </c>
      <c r="T40" s="36" t="s">
        <v>338</v>
      </c>
      <c r="U40" s="36" t="s">
        <v>338</v>
      </c>
      <c r="V40" s="36" t="s">
        <v>338</v>
      </c>
      <c r="W40" s="36" t="s">
        <v>338</v>
      </c>
      <c r="X40" s="36" t="s">
        <v>338</v>
      </c>
      <c r="Y40" s="36" t="s">
        <v>338</v>
      </c>
      <c r="Z40" s="36" t="s">
        <v>338</v>
      </c>
      <c r="AA40" s="36" t="s">
        <v>338</v>
      </c>
      <c r="AB40" s="36" t="s">
        <v>338</v>
      </c>
      <c r="AC40" s="36" t="s">
        <v>338</v>
      </c>
      <c r="AD40" s="36" t="s">
        <v>338</v>
      </c>
      <c r="AE40" s="36" t="s">
        <v>338</v>
      </c>
      <c r="AF40" s="36" t="s">
        <v>338</v>
      </c>
      <c r="AG40" s="36" t="s">
        <v>338</v>
      </c>
      <c r="AH40" s="36" t="s">
        <v>338</v>
      </c>
      <c r="AI40" s="36" t="s">
        <v>338</v>
      </c>
      <c r="AJ40" s="36" t="s">
        <v>338</v>
      </c>
      <c r="AK40" s="36" t="s">
        <v>338</v>
      </c>
      <c r="AL40" s="36" t="s">
        <v>338</v>
      </c>
      <c r="AM40" s="36" t="s">
        <v>338</v>
      </c>
      <c r="AN40" s="36" t="s">
        <v>338</v>
      </c>
      <c r="AO40" s="36" t="s">
        <v>338</v>
      </c>
      <c r="AP40" s="36" t="s">
        <v>338</v>
      </c>
      <c r="AQ40" s="36" t="s">
        <v>338</v>
      </c>
      <c r="AR40" s="36" t="s">
        <v>338</v>
      </c>
      <c r="AS40" s="36" t="s">
        <v>338</v>
      </c>
      <c r="AT40" s="36" t="s">
        <v>338</v>
      </c>
      <c r="AU40" s="36" t="s">
        <v>338</v>
      </c>
      <c r="AV40" s="36" t="s">
        <v>338</v>
      </c>
      <c r="AW40" s="36" t="s">
        <v>338</v>
      </c>
      <c r="AX40" s="36" t="s">
        <v>338</v>
      </c>
      <c r="AY40" s="36" t="s">
        <v>338</v>
      </c>
      <c r="AZ40" s="36" t="s">
        <v>338</v>
      </c>
      <c r="BA40" s="36" t="s">
        <v>338</v>
      </c>
      <c r="BB40" s="36" t="s">
        <v>338</v>
      </c>
      <c r="BC40" s="36" t="s">
        <v>338</v>
      </c>
      <c r="BD40" s="36" t="s">
        <v>338</v>
      </c>
      <c r="BE40" s="36" t="s">
        <v>338</v>
      </c>
      <c r="BF40" s="36" t="s">
        <v>338</v>
      </c>
      <c r="BG40" s="36" t="s">
        <v>338</v>
      </c>
      <c r="BH40" s="36" t="s">
        <v>338</v>
      </c>
      <c r="BI40" s="36" t="s">
        <v>338</v>
      </c>
      <c r="BJ40" s="36" t="s">
        <v>338</v>
      </c>
      <c r="BK40" s="36" t="s">
        <v>338</v>
      </c>
      <c r="BL40" s="36" t="s">
        <v>338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338</v>
      </c>
      <c r="E41" s="36" t="s">
        <v>338</v>
      </c>
      <c r="F41" s="36" t="s">
        <v>338</v>
      </c>
      <c r="G41" s="36" t="s">
        <v>338</v>
      </c>
      <c r="H41" s="36" t="s">
        <v>338</v>
      </c>
      <c r="I41" s="36" t="s">
        <v>338</v>
      </c>
      <c r="J41" s="36" t="s">
        <v>338</v>
      </c>
      <c r="K41" s="36" t="s">
        <v>338</v>
      </c>
      <c r="L41" s="36" t="s">
        <v>338</v>
      </c>
      <c r="M41" s="36" t="s">
        <v>338</v>
      </c>
      <c r="N41" s="36" t="s">
        <v>338</v>
      </c>
      <c r="O41" s="36" t="s">
        <v>338</v>
      </c>
      <c r="P41" s="36" t="s">
        <v>338</v>
      </c>
      <c r="Q41" s="36" t="s">
        <v>338</v>
      </c>
      <c r="R41" s="36" t="s">
        <v>338</v>
      </c>
      <c r="S41" s="36" t="s">
        <v>338</v>
      </c>
      <c r="T41" s="36" t="s">
        <v>338</v>
      </c>
      <c r="U41" s="36" t="s">
        <v>338</v>
      </c>
      <c r="V41" s="36" t="s">
        <v>338</v>
      </c>
      <c r="W41" s="36" t="s">
        <v>338</v>
      </c>
      <c r="X41" s="36" t="s">
        <v>338</v>
      </c>
      <c r="Y41" s="36" t="s">
        <v>338</v>
      </c>
      <c r="Z41" s="36" t="s">
        <v>338</v>
      </c>
      <c r="AA41" s="36" t="s">
        <v>338</v>
      </c>
      <c r="AB41" s="36" t="s">
        <v>338</v>
      </c>
      <c r="AC41" s="36" t="s">
        <v>338</v>
      </c>
      <c r="AD41" s="36" t="s">
        <v>338</v>
      </c>
      <c r="AE41" s="36" t="s">
        <v>338</v>
      </c>
      <c r="AF41" s="36" t="s">
        <v>338</v>
      </c>
      <c r="AG41" s="36" t="s">
        <v>338</v>
      </c>
      <c r="AH41" s="36" t="s">
        <v>338</v>
      </c>
      <c r="AI41" s="36" t="s">
        <v>338</v>
      </c>
      <c r="AJ41" s="36" t="s">
        <v>338</v>
      </c>
      <c r="AK41" s="36" t="s">
        <v>338</v>
      </c>
      <c r="AL41" s="36" t="s">
        <v>338</v>
      </c>
      <c r="AM41" s="36" t="s">
        <v>338</v>
      </c>
      <c r="AN41" s="36" t="s">
        <v>338</v>
      </c>
      <c r="AO41" s="36" t="s">
        <v>338</v>
      </c>
      <c r="AP41" s="36" t="s">
        <v>338</v>
      </c>
      <c r="AQ41" s="36" t="s">
        <v>338</v>
      </c>
      <c r="AR41" s="36" t="s">
        <v>338</v>
      </c>
      <c r="AS41" s="36" t="s">
        <v>338</v>
      </c>
      <c r="AT41" s="36" t="s">
        <v>338</v>
      </c>
      <c r="AU41" s="36" t="s">
        <v>338</v>
      </c>
      <c r="AV41" s="36" t="s">
        <v>338</v>
      </c>
      <c r="AW41" s="36" t="s">
        <v>338</v>
      </c>
      <c r="AX41" s="36" t="s">
        <v>338</v>
      </c>
      <c r="AY41" s="36" t="s">
        <v>338</v>
      </c>
      <c r="AZ41" s="36" t="s">
        <v>338</v>
      </c>
      <c r="BA41" s="36" t="s">
        <v>338</v>
      </c>
      <c r="BB41" s="36" t="s">
        <v>338</v>
      </c>
      <c r="BC41" s="36" t="s">
        <v>338</v>
      </c>
      <c r="BD41" s="36" t="s">
        <v>338</v>
      </c>
      <c r="BE41" s="36" t="s">
        <v>338</v>
      </c>
      <c r="BF41" s="36" t="s">
        <v>338</v>
      </c>
      <c r="BG41" s="36" t="s">
        <v>338</v>
      </c>
      <c r="BH41" s="36" t="s">
        <v>338</v>
      </c>
      <c r="BI41" s="36" t="s">
        <v>338</v>
      </c>
      <c r="BJ41" s="36" t="s">
        <v>338</v>
      </c>
      <c r="BK41" s="36" t="s">
        <v>338</v>
      </c>
      <c r="BL41" s="36" t="s">
        <v>338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338</v>
      </c>
      <c r="E42" s="36" t="s">
        <v>338</v>
      </c>
      <c r="F42" s="36" t="s">
        <v>338</v>
      </c>
      <c r="G42" s="36" t="s">
        <v>338</v>
      </c>
      <c r="H42" s="36" t="s">
        <v>338</v>
      </c>
      <c r="I42" s="36" t="s">
        <v>338</v>
      </c>
      <c r="J42" s="36" t="s">
        <v>338</v>
      </c>
      <c r="K42" s="36" t="s">
        <v>338</v>
      </c>
      <c r="L42" s="36" t="s">
        <v>338</v>
      </c>
      <c r="M42" s="36" t="s">
        <v>338</v>
      </c>
      <c r="N42" s="36" t="s">
        <v>338</v>
      </c>
      <c r="O42" s="36" t="s">
        <v>338</v>
      </c>
      <c r="P42" s="36" t="s">
        <v>338</v>
      </c>
      <c r="Q42" s="36" t="s">
        <v>338</v>
      </c>
      <c r="R42" s="36" t="s">
        <v>338</v>
      </c>
      <c r="S42" s="36" t="s">
        <v>338</v>
      </c>
      <c r="T42" s="36" t="s">
        <v>338</v>
      </c>
      <c r="U42" s="36" t="s">
        <v>338</v>
      </c>
      <c r="V42" s="36" t="s">
        <v>338</v>
      </c>
      <c r="W42" s="36" t="s">
        <v>338</v>
      </c>
      <c r="X42" s="36" t="s">
        <v>338</v>
      </c>
      <c r="Y42" s="36" t="s">
        <v>338</v>
      </c>
      <c r="Z42" s="36" t="s">
        <v>338</v>
      </c>
      <c r="AA42" s="36" t="s">
        <v>338</v>
      </c>
      <c r="AB42" s="36" t="s">
        <v>338</v>
      </c>
      <c r="AC42" s="36" t="s">
        <v>338</v>
      </c>
      <c r="AD42" s="36" t="s">
        <v>338</v>
      </c>
      <c r="AE42" s="36" t="s">
        <v>338</v>
      </c>
      <c r="AF42" s="36" t="s">
        <v>338</v>
      </c>
      <c r="AG42" s="36" t="s">
        <v>338</v>
      </c>
      <c r="AH42" s="36" t="s">
        <v>338</v>
      </c>
      <c r="AI42" s="36" t="s">
        <v>338</v>
      </c>
      <c r="AJ42" s="36" t="s">
        <v>338</v>
      </c>
      <c r="AK42" s="36" t="s">
        <v>338</v>
      </c>
      <c r="AL42" s="36" t="s">
        <v>338</v>
      </c>
      <c r="AM42" s="36" t="s">
        <v>338</v>
      </c>
      <c r="AN42" s="36" t="s">
        <v>338</v>
      </c>
      <c r="AO42" s="36" t="s">
        <v>338</v>
      </c>
      <c r="AP42" s="36" t="s">
        <v>338</v>
      </c>
      <c r="AQ42" s="36" t="s">
        <v>338</v>
      </c>
      <c r="AR42" s="36" t="s">
        <v>338</v>
      </c>
      <c r="AS42" s="36" t="s">
        <v>338</v>
      </c>
      <c r="AT42" s="36" t="s">
        <v>338</v>
      </c>
      <c r="AU42" s="36" t="s">
        <v>338</v>
      </c>
      <c r="AV42" s="36" t="s">
        <v>338</v>
      </c>
      <c r="AW42" s="36" t="s">
        <v>338</v>
      </c>
      <c r="AX42" s="36" t="s">
        <v>338</v>
      </c>
      <c r="AY42" s="36" t="s">
        <v>338</v>
      </c>
      <c r="AZ42" s="36" t="s">
        <v>338</v>
      </c>
      <c r="BA42" s="36" t="s">
        <v>338</v>
      </c>
      <c r="BB42" s="36" t="s">
        <v>338</v>
      </c>
      <c r="BC42" s="36" t="s">
        <v>338</v>
      </c>
      <c r="BD42" s="36" t="s">
        <v>338</v>
      </c>
      <c r="BE42" s="36" t="s">
        <v>338</v>
      </c>
      <c r="BF42" s="36" t="s">
        <v>338</v>
      </c>
      <c r="BG42" s="36" t="s">
        <v>338</v>
      </c>
      <c r="BH42" s="36" t="s">
        <v>338</v>
      </c>
      <c r="BI42" s="36" t="s">
        <v>338</v>
      </c>
      <c r="BJ42" s="36" t="s">
        <v>338</v>
      </c>
      <c r="BK42" s="36" t="s">
        <v>338</v>
      </c>
      <c r="BL42" s="36" t="s">
        <v>338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338</v>
      </c>
      <c r="E43" s="36" t="s">
        <v>338</v>
      </c>
      <c r="F43" s="36" t="s">
        <v>338</v>
      </c>
      <c r="G43" s="36" t="s">
        <v>338</v>
      </c>
      <c r="H43" s="36" t="s">
        <v>338</v>
      </c>
      <c r="I43" s="36" t="s">
        <v>338</v>
      </c>
      <c r="J43" s="36" t="s">
        <v>338</v>
      </c>
      <c r="K43" s="36" t="s">
        <v>338</v>
      </c>
      <c r="L43" s="36" t="s">
        <v>338</v>
      </c>
      <c r="M43" s="36" t="s">
        <v>338</v>
      </c>
      <c r="N43" s="36" t="s">
        <v>338</v>
      </c>
      <c r="O43" s="36" t="s">
        <v>338</v>
      </c>
      <c r="P43" s="36" t="s">
        <v>338</v>
      </c>
      <c r="Q43" s="36" t="s">
        <v>338</v>
      </c>
      <c r="R43" s="36" t="s">
        <v>338</v>
      </c>
      <c r="S43" s="36" t="s">
        <v>338</v>
      </c>
      <c r="T43" s="36" t="s">
        <v>338</v>
      </c>
      <c r="U43" s="36" t="s">
        <v>338</v>
      </c>
      <c r="V43" s="36" t="s">
        <v>338</v>
      </c>
      <c r="W43" s="36" t="s">
        <v>338</v>
      </c>
      <c r="X43" s="36" t="s">
        <v>338</v>
      </c>
      <c r="Y43" s="36" t="s">
        <v>338</v>
      </c>
      <c r="Z43" s="36" t="s">
        <v>338</v>
      </c>
      <c r="AA43" s="36" t="s">
        <v>338</v>
      </c>
      <c r="AB43" s="36" t="s">
        <v>338</v>
      </c>
      <c r="AC43" s="36" t="s">
        <v>338</v>
      </c>
      <c r="AD43" s="36" t="s">
        <v>338</v>
      </c>
      <c r="AE43" s="36" t="s">
        <v>338</v>
      </c>
      <c r="AF43" s="36" t="s">
        <v>338</v>
      </c>
      <c r="AG43" s="36" t="s">
        <v>338</v>
      </c>
      <c r="AH43" s="36" t="s">
        <v>338</v>
      </c>
      <c r="AI43" s="36" t="s">
        <v>338</v>
      </c>
      <c r="AJ43" s="36" t="s">
        <v>338</v>
      </c>
      <c r="AK43" s="36" t="s">
        <v>338</v>
      </c>
      <c r="AL43" s="36" t="s">
        <v>338</v>
      </c>
      <c r="AM43" s="36" t="s">
        <v>338</v>
      </c>
      <c r="AN43" s="36" t="s">
        <v>338</v>
      </c>
      <c r="AO43" s="36" t="s">
        <v>338</v>
      </c>
      <c r="AP43" s="36" t="s">
        <v>338</v>
      </c>
      <c r="AQ43" s="36" t="s">
        <v>338</v>
      </c>
      <c r="AR43" s="36" t="s">
        <v>338</v>
      </c>
      <c r="AS43" s="36" t="s">
        <v>338</v>
      </c>
      <c r="AT43" s="36" t="s">
        <v>338</v>
      </c>
      <c r="AU43" s="36" t="s">
        <v>338</v>
      </c>
      <c r="AV43" s="36" t="s">
        <v>338</v>
      </c>
      <c r="AW43" s="36" t="s">
        <v>338</v>
      </c>
      <c r="AX43" s="36" t="s">
        <v>338</v>
      </c>
      <c r="AY43" s="36" t="s">
        <v>338</v>
      </c>
      <c r="AZ43" s="36" t="s">
        <v>338</v>
      </c>
      <c r="BA43" s="36" t="s">
        <v>338</v>
      </c>
      <c r="BB43" s="36" t="s">
        <v>338</v>
      </c>
      <c r="BC43" s="36" t="s">
        <v>338</v>
      </c>
      <c r="BD43" s="36" t="s">
        <v>338</v>
      </c>
      <c r="BE43" s="36" t="s">
        <v>338</v>
      </c>
      <c r="BF43" s="36" t="s">
        <v>338</v>
      </c>
      <c r="BG43" s="36" t="s">
        <v>338</v>
      </c>
      <c r="BH43" s="36" t="s">
        <v>338</v>
      </c>
      <c r="BI43" s="36" t="s">
        <v>338</v>
      </c>
      <c r="BJ43" s="36" t="s">
        <v>338</v>
      </c>
      <c r="BK43" s="36" t="s">
        <v>338</v>
      </c>
      <c r="BL43" s="36" t="s">
        <v>338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338</v>
      </c>
      <c r="E44" s="36" t="s">
        <v>338</v>
      </c>
      <c r="F44" s="36" t="s">
        <v>338</v>
      </c>
      <c r="G44" s="36" t="s">
        <v>338</v>
      </c>
      <c r="H44" s="36" t="s">
        <v>338</v>
      </c>
      <c r="I44" s="36" t="s">
        <v>338</v>
      </c>
      <c r="J44" s="36" t="s">
        <v>338</v>
      </c>
      <c r="K44" s="36" t="s">
        <v>338</v>
      </c>
      <c r="L44" s="36" t="s">
        <v>338</v>
      </c>
      <c r="M44" s="36" t="s">
        <v>338</v>
      </c>
      <c r="N44" s="36" t="s">
        <v>338</v>
      </c>
      <c r="O44" s="36" t="s">
        <v>338</v>
      </c>
      <c r="P44" s="36" t="s">
        <v>338</v>
      </c>
      <c r="Q44" s="36" t="s">
        <v>338</v>
      </c>
      <c r="R44" s="36" t="s">
        <v>338</v>
      </c>
      <c r="S44" s="36" t="s">
        <v>338</v>
      </c>
      <c r="T44" s="36" t="s">
        <v>338</v>
      </c>
      <c r="U44" s="36" t="s">
        <v>338</v>
      </c>
      <c r="V44" s="36" t="s">
        <v>338</v>
      </c>
      <c r="W44" s="36" t="s">
        <v>338</v>
      </c>
      <c r="X44" s="36" t="s">
        <v>338</v>
      </c>
      <c r="Y44" s="36" t="s">
        <v>338</v>
      </c>
      <c r="Z44" s="36" t="s">
        <v>338</v>
      </c>
      <c r="AA44" s="36" t="s">
        <v>338</v>
      </c>
      <c r="AB44" s="36" t="s">
        <v>338</v>
      </c>
      <c r="AC44" s="36" t="s">
        <v>338</v>
      </c>
      <c r="AD44" s="36" t="s">
        <v>338</v>
      </c>
      <c r="AE44" s="36" t="s">
        <v>338</v>
      </c>
      <c r="AF44" s="36" t="s">
        <v>338</v>
      </c>
      <c r="AG44" s="36" t="s">
        <v>338</v>
      </c>
      <c r="AH44" s="36" t="s">
        <v>338</v>
      </c>
      <c r="AI44" s="36" t="s">
        <v>338</v>
      </c>
      <c r="AJ44" s="36" t="s">
        <v>338</v>
      </c>
      <c r="AK44" s="36" t="s">
        <v>338</v>
      </c>
      <c r="AL44" s="36" t="s">
        <v>338</v>
      </c>
      <c r="AM44" s="36" t="s">
        <v>338</v>
      </c>
      <c r="AN44" s="36" t="s">
        <v>338</v>
      </c>
      <c r="AO44" s="36" t="s">
        <v>338</v>
      </c>
      <c r="AP44" s="36" t="s">
        <v>338</v>
      </c>
      <c r="AQ44" s="36" t="s">
        <v>338</v>
      </c>
      <c r="AR44" s="36" t="s">
        <v>338</v>
      </c>
      <c r="AS44" s="36" t="s">
        <v>338</v>
      </c>
      <c r="AT44" s="36" t="s">
        <v>338</v>
      </c>
      <c r="AU44" s="36" t="s">
        <v>338</v>
      </c>
      <c r="AV44" s="36" t="s">
        <v>338</v>
      </c>
      <c r="AW44" s="36" t="s">
        <v>338</v>
      </c>
      <c r="AX44" s="36" t="s">
        <v>338</v>
      </c>
      <c r="AY44" s="36" t="s">
        <v>338</v>
      </c>
      <c r="AZ44" s="36" t="s">
        <v>338</v>
      </c>
      <c r="BA44" s="36" t="s">
        <v>338</v>
      </c>
      <c r="BB44" s="36" t="s">
        <v>338</v>
      </c>
      <c r="BC44" s="36" t="s">
        <v>338</v>
      </c>
      <c r="BD44" s="36" t="s">
        <v>338</v>
      </c>
      <c r="BE44" s="36" t="s">
        <v>338</v>
      </c>
      <c r="BF44" s="36" t="s">
        <v>338</v>
      </c>
      <c r="BG44" s="36" t="s">
        <v>338</v>
      </c>
      <c r="BH44" s="36" t="s">
        <v>338</v>
      </c>
      <c r="BI44" s="36" t="s">
        <v>338</v>
      </c>
      <c r="BJ44" s="36" t="s">
        <v>338</v>
      </c>
      <c r="BK44" s="36" t="s">
        <v>338</v>
      </c>
      <c r="BL44" s="36" t="s">
        <v>338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338</v>
      </c>
      <c r="E45" s="36" t="s">
        <v>338</v>
      </c>
      <c r="F45" s="36" t="s">
        <v>338</v>
      </c>
      <c r="G45" s="36" t="s">
        <v>338</v>
      </c>
      <c r="H45" s="36" t="s">
        <v>338</v>
      </c>
      <c r="I45" s="36" t="s">
        <v>338</v>
      </c>
      <c r="J45" s="36" t="s">
        <v>338</v>
      </c>
      <c r="K45" s="36" t="s">
        <v>338</v>
      </c>
      <c r="L45" s="36" t="s">
        <v>338</v>
      </c>
      <c r="M45" s="36" t="s">
        <v>338</v>
      </c>
      <c r="N45" s="36" t="s">
        <v>338</v>
      </c>
      <c r="O45" s="36" t="s">
        <v>338</v>
      </c>
      <c r="P45" s="36" t="s">
        <v>338</v>
      </c>
      <c r="Q45" s="36" t="s">
        <v>338</v>
      </c>
      <c r="R45" s="36" t="s">
        <v>338</v>
      </c>
      <c r="S45" s="36" t="s">
        <v>338</v>
      </c>
      <c r="T45" s="36" t="s">
        <v>338</v>
      </c>
      <c r="U45" s="36" t="s">
        <v>338</v>
      </c>
      <c r="V45" s="36" t="s">
        <v>338</v>
      </c>
      <c r="W45" s="36" t="s">
        <v>338</v>
      </c>
      <c r="X45" s="36" t="s">
        <v>338</v>
      </c>
      <c r="Y45" s="36" t="s">
        <v>338</v>
      </c>
      <c r="Z45" s="36" t="s">
        <v>338</v>
      </c>
      <c r="AA45" s="36" t="s">
        <v>338</v>
      </c>
      <c r="AB45" s="36" t="s">
        <v>338</v>
      </c>
      <c r="AC45" s="36" t="s">
        <v>338</v>
      </c>
      <c r="AD45" s="36" t="s">
        <v>338</v>
      </c>
      <c r="AE45" s="36" t="s">
        <v>338</v>
      </c>
      <c r="AF45" s="36" t="s">
        <v>338</v>
      </c>
      <c r="AG45" s="36" t="s">
        <v>338</v>
      </c>
      <c r="AH45" s="36" t="s">
        <v>338</v>
      </c>
      <c r="AI45" s="36" t="s">
        <v>338</v>
      </c>
      <c r="AJ45" s="36" t="s">
        <v>338</v>
      </c>
      <c r="AK45" s="36" t="s">
        <v>338</v>
      </c>
      <c r="AL45" s="36" t="s">
        <v>338</v>
      </c>
      <c r="AM45" s="36" t="s">
        <v>338</v>
      </c>
      <c r="AN45" s="36" t="s">
        <v>338</v>
      </c>
      <c r="AO45" s="36" t="s">
        <v>338</v>
      </c>
      <c r="AP45" s="36" t="s">
        <v>338</v>
      </c>
      <c r="AQ45" s="36" t="s">
        <v>338</v>
      </c>
      <c r="AR45" s="36" t="s">
        <v>338</v>
      </c>
      <c r="AS45" s="36" t="s">
        <v>338</v>
      </c>
      <c r="AT45" s="36" t="s">
        <v>338</v>
      </c>
      <c r="AU45" s="36" t="s">
        <v>338</v>
      </c>
      <c r="AV45" s="36" t="s">
        <v>338</v>
      </c>
      <c r="AW45" s="36" t="s">
        <v>338</v>
      </c>
      <c r="AX45" s="36" t="s">
        <v>338</v>
      </c>
      <c r="AY45" s="36" t="s">
        <v>338</v>
      </c>
      <c r="AZ45" s="36" t="s">
        <v>338</v>
      </c>
      <c r="BA45" s="36" t="s">
        <v>338</v>
      </c>
      <c r="BB45" s="36" t="s">
        <v>338</v>
      </c>
      <c r="BC45" s="36" t="s">
        <v>338</v>
      </c>
      <c r="BD45" s="36" t="s">
        <v>338</v>
      </c>
      <c r="BE45" s="36" t="s">
        <v>338</v>
      </c>
      <c r="BF45" s="36" t="s">
        <v>338</v>
      </c>
      <c r="BG45" s="36" t="s">
        <v>338</v>
      </c>
      <c r="BH45" s="36" t="s">
        <v>338</v>
      </c>
      <c r="BI45" s="36" t="s">
        <v>338</v>
      </c>
      <c r="BJ45" s="36" t="s">
        <v>338</v>
      </c>
      <c r="BK45" s="36" t="s">
        <v>338</v>
      </c>
      <c r="BL45" s="36" t="s">
        <v>338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338</v>
      </c>
      <c r="E46" s="36" t="s">
        <v>338</v>
      </c>
      <c r="F46" s="36" t="s">
        <v>338</v>
      </c>
      <c r="G46" s="36" t="s">
        <v>338</v>
      </c>
      <c r="H46" s="36" t="s">
        <v>338</v>
      </c>
      <c r="I46" s="36" t="s">
        <v>338</v>
      </c>
      <c r="J46" s="36" t="s">
        <v>338</v>
      </c>
      <c r="K46" s="36" t="s">
        <v>338</v>
      </c>
      <c r="L46" s="36" t="s">
        <v>338</v>
      </c>
      <c r="M46" s="36" t="s">
        <v>338</v>
      </c>
      <c r="N46" s="36" t="s">
        <v>338</v>
      </c>
      <c r="O46" s="36" t="s">
        <v>338</v>
      </c>
      <c r="P46" s="36" t="s">
        <v>338</v>
      </c>
      <c r="Q46" s="36" t="s">
        <v>338</v>
      </c>
      <c r="R46" s="36" t="s">
        <v>338</v>
      </c>
      <c r="S46" s="36" t="s">
        <v>338</v>
      </c>
      <c r="T46" s="36" t="s">
        <v>338</v>
      </c>
      <c r="U46" s="36" t="s">
        <v>338</v>
      </c>
      <c r="V46" s="36" t="s">
        <v>338</v>
      </c>
      <c r="W46" s="36" t="s">
        <v>338</v>
      </c>
      <c r="X46" s="36" t="s">
        <v>338</v>
      </c>
      <c r="Y46" s="36" t="s">
        <v>338</v>
      </c>
      <c r="Z46" s="36" t="s">
        <v>338</v>
      </c>
      <c r="AA46" s="36" t="s">
        <v>338</v>
      </c>
      <c r="AB46" s="36" t="s">
        <v>338</v>
      </c>
      <c r="AC46" s="36" t="s">
        <v>338</v>
      </c>
      <c r="AD46" s="36" t="s">
        <v>338</v>
      </c>
      <c r="AE46" s="36" t="s">
        <v>338</v>
      </c>
      <c r="AF46" s="36" t="s">
        <v>338</v>
      </c>
      <c r="AG46" s="36" t="s">
        <v>338</v>
      </c>
      <c r="AH46" s="36" t="s">
        <v>338</v>
      </c>
      <c r="AI46" s="36" t="s">
        <v>338</v>
      </c>
      <c r="AJ46" s="36" t="s">
        <v>338</v>
      </c>
      <c r="AK46" s="36" t="s">
        <v>338</v>
      </c>
      <c r="AL46" s="36" t="s">
        <v>338</v>
      </c>
      <c r="AM46" s="36" t="s">
        <v>338</v>
      </c>
      <c r="AN46" s="36" t="s">
        <v>338</v>
      </c>
      <c r="AO46" s="36" t="s">
        <v>338</v>
      </c>
      <c r="AP46" s="36" t="s">
        <v>338</v>
      </c>
      <c r="AQ46" s="36" t="s">
        <v>338</v>
      </c>
      <c r="AR46" s="36" t="s">
        <v>338</v>
      </c>
      <c r="AS46" s="36" t="s">
        <v>338</v>
      </c>
      <c r="AT46" s="36" t="s">
        <v>338</v>
      </c>
      <c r="AU46" s="36" t="s">
        <v>338</v>
      </c>
      <c r="AV46" s="36" t="s">
        <v>338</v>
      </c>
      <c r="AW46" s="36" t="s">
        <v>338</v>
      </c>
      <c r="AX46" s="36" t="s">
        <v>338</v>
      </c>
      <c r="AY46" s="36" t="s">
        <v>338</v>
      </c>
      <c r="AZ46" s="36" t="s">
        <v>338</v>
      </c>
      <c r="BA46" s="36" t="s">
        <v>338</v>
      </c>
      <c r="BB46" s="36" t="s">
        <v>338</v>
      </c>
      <c r="BC46" s="36" t="s">
        <v>338</v>
      </c>
      <c r="BD46" s="36" t="s">
        <v>338</v>
      </c>
      <c r="BE46" s="36" t="s">
        <v>338</v>
      </c>
      <c r="BF46" s="36" t="s">
        <v>338</v>
      </c>
      <c r="BG46" s="36" t="s">
        <v>338</v>
      </c>
      <c r="BH46" s="36" t="s">
        <v>338</v>
      </c>
      <c r="BI46" s="36" t="s">
        <v>338</v>
      </c>
      <c r="BJ46" s="36" t="s">
        <v>338</v>
      </c>
      <c r="BK46" s="36" t="s">
        <v>338</v>
      </c>
      <c r="BL46" s="36" t="s">
        <v>338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338</v>
      </c>
      <c r="E47" s="36" t="s">
        <v>338</v>
      </c>
      <c r="F47" s="36" t="s">
        <v>338</v>
      </c>
      <c r="G47" s="36" t="s">
        <v>338</v>
      </c>
      <c r="H47" s="36" t="s">
        <v>338</v>
      </c>
      <c r="I47" s="36" t="s">
        <v>338</v>
      </c>
      <c r="J47" s="36" t="s">
        <v>338</v>
      </c>
      <c r="K47" s="36" t="s">
        <v>338</v>
      </c>
      <c r="L47" s="36" t="s">
        <v>338</v>
      </c>
      <c r="M47" s="36" t="s">
        <v>338</v>
      </c>
      <c r="N47" s="36" t="s">
        <v>338</v>
      </c>
      <c r="O47" s="36" t="s">
        <v>338</v>
      </c>
      <c r="P47" s="36" t="s">
        <v>338</v>
      </c>
      <c r="Q47" s="36" t="s">
        <v>338</v>
      </c>
      <c r="R47" s="36" t="s">
        <v>338</v>
      </c>
      <c r="S47" s="36" t="s">
        <v>338</v>
      </c>
      <c r="T47" s="36" t="s">
        <v>338</v>
      </c>
      <c r="U47" s="36" t="s">
        <v>338</v>
      </c>
      <c r="V47" s="36" t="s">
        <v>338</v>
      </c>
      <c r="W47" s="36" t="s">
        <v>338</v>
      </c>
      <c r="X47" s="36" t="s">
        <v>338</v>
      </c>
      <c r="Y47" s="36" t="s">
        <v>338</v>
      </c>
      <c r="Z47" s="36" t="s">
        <v>338</v>
      </c>
      <c r="AA47" s="36" t="s">
        <v>338</v>
      </c>
      <c r="AB47" s="36" t="s">
        <v>338</v>
      </c>
      <c r="AC47" s="36" t="s">
        <v>338</v>
      </c>
      <c r="AD47" s="36" t="s">
        <v>338</v>
      </c>
      <c r="AE47" s="36" t="s">
        <v>338</v>
      </c>
      <c r="AF47" s="36" t="s">
        <v>338</v>
      </c>
      <c r="AG47" s="36" t="s">
        <v>338</v>
      </c>
      <c r="AH47" s="36" t="s">
        <v>338</v>
      </c>
      <c r="AI47" s="36" t="s">
        <v>338</v>
      </c>
      <c r="AJ47" s="36" t="s">
        <v>338</v>
      </c>
      <c r="AK47" s="36" t="s">
        <v>338</v>
      </c>
      <c r="AL47" s="36" t="s">
        <v>338</v>
      </c>
      <c r="AM47" s="36" t="s">
        <v>338</v>
      </c>
      <c r="AN47" s="36" t="s">
        <v>338</v>
      </c>
      <c r="AO47" s="36" t="s">
        <v>338</v>
      </c>
      <c r="AP47" s="36" t="s">
        <v>338</v>
      </c>
      <c r="AQ47" s="36" t="s">
        <v>338</v>
      </c>
      <c r="AR47" s="36" t="s">
        <v>338</v>
      </c>
      <c r="AS47" s="36" t="s">
        <v>338</v>
      </c>
      <c r="AT47" s="36" t="s">
        <v>338</v>
      </c>
      <c r="AU47" s="36" t="s">
        <v>338</v>
      </c>
      <c r="AV47" s="36" t="s">
        <v>338</v>
      </c>
      <c r="AW47" s="36" t="s">
        <v>338</v>
      </c>
      <c r="AX47" s="36" t="s">
        <v>338</v>
      </c>
      <c r="AY47" s="36" t="s">
        <v>338</v>
      </c>
      <c r="AZ47" s="36" t="s">
        <v>338</v>
      </c>
      <c r="BA47" s="36" t="s">
        <v>338</v>
      </c>
      <c r="BB47" s="36" t="s">
        <v>338</v>
      </c>
      <c r="BC47" s="36" t="s">
        <v>338</v>
      </c>
      <c r="BD47" s="36" t="s">
        <v>338</v>
      </c>
      <c r="BE47" s="36" t="s">
        <v>338</v>
      </c>
      <c r="BF47" s="36" t="s">
        <v>338</v>
      </c>
      <c r="BG47" s="36" t="s">
        <v>338</v>
      </c>
      <c r="BH47" s="36" t="s">
        <v>338</v>
      </c>
      <c r="BI47" s="36" t="s">
        <v>338</v>
      </c>
      <c r="BJ47" s="36" t="s">
        <v>338</v>
      </c>
      <c r="BK47" s="36" t="s">
        <v>338</v>
      </c>
      <c r="BL47" s="36" t="s">
        <v>338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338</v>
      </c>
      <c r="E48" s="36" t="s">
        <v>338</v>
      </c>
      <c r="F48" s="36" t="s">
        <v>338</v>
      </c>
      <c r="G48" s="36" t="s">
        <v>338</v>
      </c>
      <c r="H48" s="36" t="s">
        <v>338</v>
      </c>
      <c r="I48" s="36" t="s">
        <v>338</v>
      </c>
      <c r="J48" s="36" t="s">
        <v>338</v>
      </c>
      <c r="K48" s="36" t="s">
        <v>338</v>
      </c>
      <c r="L48" s="36" t="s">
        <v>338</v>
      </c>
      <c r="M48" s="36" t="s">
        <v>338</v>
      </c>
      <c r="N48" s="36" t="s">
        <v>338</v>
      </c>
      <c r="O48" s="36" t="s">
        <v>338</v>
      </c>
      <c r="P48" s="36" t="s">
        <v>338</v>
      </c>
      <c r="Q48" s="36" t="s">
        <v>338</v>
      </c>
      <c r="R48" s="36" t="s">
        <v>338</v>
      </c>
      <c r="S48" s="36" t="s">
        <v>338</v>
      </c>
      <c r="T48" s="36" t="s">
        <v>338</v>
      </c>
      <c r="U48" s="36" t="s">
        <v>338</v>
      </c>
      <c r="V48" s="36" t="s">
        <v>338</v>
      </c>
      <c r="W48" s="36" t="s">
        <v>338</v>
      </c>
      <c r="X48" s="36" t="s">
        <v>338</v>
      </c>
      <c r="Y48" s="36" t="s">
        <v>338</v>
      </c>
      <c r="Z48" s="36" t="s">
        <v>338</v>
      </c>
      <c r="AA48" s="36" t="s">
        <v>338</v>
      </c>
      <c r="AB48" s="36" t="s">
        <v>338</v>
      </c>
      <c r="AC48" s="36" t="s">
        <v>338</v>
      </c>
      <c r="AD48" s="36" t="s">
        <v>338</v>
      </c>
      <c r="AE48" s="36" t="s">
        <v>338</v>
      </c>
      <c r="AF48" s="36" t="s">
        <v>338</v>
      </c>
      <c r="AG48" s="36" t="s">
        <v>338</v>
      </c>
      <c r="AH48" s="36" t="s">
        <v>338</v>
      </c>
      <c r="AI48" s="36" t="s">
        <v>338</v>
      </c>
      <c r="AJ48" s="36" t="s">
        <v>338</v>
      </c>
      <c r="AK48" s="36" t="s">
        <v>338</v>
      </c>
      <c r="AL48" s="36" t="s">
        <v>338</v>
      </c>
      <c r="AM48" s="36" t="s">
        <v>338</v>
      </c>
      <c r="AN48" s="36" t="s">
        <v>338</v>
      </c>
      <c r="AO48" s="36" t="s">
        <v>338</v>
      </c>
      <c r="AP48" s="36" t="s">
        <v>338</v>
      </c>
      <c r="AQ48" s="36" t="s">
        <v>338</v>
      </c>
      <c r="AR48" s="36" t="s">
        <v>338</v>
      </c>
      <c r="AS48" s="36" t="s">
        <v>338</v>
      </c>
      <c r="AT48" s="36" t="s">
        <v>338</v>
      </c>
      <c r="AU48" s="36" t="s">
        <v>338</v>
      </c>
      <c r="AV48" s="36" t="s">
        <v>338</v>
      </c>
      <c r="AW48" s="36" t="s">
        <v>338</v>
      </c>
      <c r="AX48" s="36" t="s">
        <v>338</v>
      </c>
      <c r="AY48" s="36" t="s">
        <v>338</v>
      </c>
      <c r="AZ48" s="36" t="s">
        <v>338</v>
      </c>
      <c r="BA48" s="36" t="s">
        <v>338</v>
      </c>
      <c r="BB48" s="36" t="s">
        <v>338</v>
      </c>
      <c r="BC48" s="36" t="s">
        <v>338</v>
      </c>
      <c r="BD48" s="36" t="s">
        <v>338</v>
      </c>
      <c r="BE48" s="36" t="s">
        <v>338</v>
      </c>
      <c r="BF48" s="36" t="s">
        <v>338</v>
      </c>
      <c r="BG48" s="36" t="s">
        <v>338</v>
      </c>
      <c r="BH48" s="36" t="s">
        <v>338</v>
      </c>
      <c r="BI48" s="36" t="s">
        <v>338</v>
      </c>
      <c r="BJ48" s="36" t="s">
        <v>338</v>
      </c>
      <c r="BK48" s="36" t="s">
        <v>338</v>
      </c>
      <c r="BL48" s="36" t="s">
        <v>338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338</v>
      </c>
      <c r="E49" s="36" t="s">
        <v>338</v>
      </c>
      <c r="F49" s="36" t="s">
        <v>338</v>
      </c>
      <c r="G49" s="36" t="s">
        <v>338</v>
      </c>
      <c r="H49" s="36" t="s">
        <v>338</v>
      </c>
      <c r="I49" s="36" t="s">
        <v>338</v>
      </c>
      <c r="J49" s="36" t="s">
        <v>338</v>
      </c>
      <c r="K49" s="36" t="s">
        <v>338</v>
      </c>
      <c r="L49" s="36" t="s">
        <v>338</v>
      </c>
      <c r="M49" s="36" t="s">
        <v>338</v>
      </c>
      <c r="N49" s="36" t="s">
        <v>338</v>
      </c>
      <c r="O49" s="36" t="s">
        <v>338</v>
      </c>
      <c r="P49" s="36" t="s">
        <v>338</v>
      </c>
      <c r="Q49" s="36" t="s">
        <v>338</v>
      </c>
      <c r="R49" s="36" t="s">
        <v>338</v>
      </c>
      <c r="S49" s="36" t="s">
        <v>338</v>
      </c>
      <c r="T49" s="36" t="s">
        <v>338</v>
      </c>
      <c r="U49" s="36" t="s">
        <v>338</v>
      </c>
      <c r="V49" s="36" t="s">
        <v>338</v>
      </c>
      <c r="W49" s="36" t="s">
        <v>338</v>
      </c>
      <c r="X49" s="36" t="s">
        <v>338</v>
      </c>
      <c r="Y49" s="36" t="s">
        <v>338</v>
      </c>
      <c r="Z49" s="36" t="s">
        <v>338</v>
      </c>
      <c r="AA49" s="36" t="s">
        <v>338</v>
      </c>
      <c r="AB49" s="36" t="s">
        <v>338</v>
      </c>
      <c r="AC49" s="36" t="s">
        <v>338</v>
      </c>
      <c r="AD49" s="36" t="s">
        <v>338</v>
      </c>
      <c r="AE49" s="36" t="s">
        <v>338</v>
      </c>
      <c r="AF49" s="36" t="s">
        <v>338</v>
      </c>
      <c r="AG49" s="36" t="s">
        <v>338</v>
      </c>
      <c r="AH49" s="36" t="s">
        <v>338</v>
      </c>
      <c r="AI49" s="36" t="s">
        <v>338</v>
      </c>
      <c r="AJ49" s="36" t="s">
        <v>338</v>
      </c>
      <c r="AK49" s="36" t="s">
        <v>338</v>
      </c>
      <c r="AL49" s="36" t="s">
        <v>338</v>
      </c>
      <c r="AM49" s="36" t="s">
        <v>338</v>
      </c>
      <c r="AN49" s="36" t="s">
        <v>338</v>
      </c>
      <c r="AO49" s="36" t="s">
        <v>338</v>
      </c>
      <c r="AP49" s="36" t="s">
        <v>338</v>
      </c>
      <c r="AQ49" s="36" t="s">
        <v>338</v>
      </c>
      <c r="AR49" s="36" t="s">
        <v>338</v>
      </c>
      <c r="AS49" s="36" t="s">
        <v>338</v>
      </c>
      <c r="AT49" s="36" t="s">
        <v>338</v>
      </c>
      <c r="AU49" s="36" t="s">
        <v>338</v>
      </c>
      <c r="AV49" s="36" t="s">
        <v>338</v>
      </c>
      <c r="AW49" s="36" t="s">
        <v>338</v>
      </c>
      <c r="AX49" s="36" t="s">
        <v>338</v>
      </c>
      <c r="AY49" s="36" t="s">
        <v>338</v>
      </c>
      <c r="AZ49" s="36" t="s">
        <v>338</v>
      </c>
      <c r="BA49" s="36" t="s">
        <v>338</v>
      </c>
      <c r="BB49" s="36" t="s">
        <v>338</v>
      </c>
      <c r="BC49" s="36" t="s">
        <v>338</v>
      </c>
      <c r="BD49" s="36" t="s">
        <v>338</v>
      </c>
      <c r="BE49" s="36" t="s">
        <v>338</v>
      </c>
      <c r="BF49" s="36" t="s">
        <v>338</v>
      </c>
      <c r="BG49" s="36" t="s">
        <v>338</v>
      </c>
      <c r="BH49" s="36" t="s">
        <v>338</v>
      </c>
      <c r="BI49" s="36" t="s">
        <v>338</v>
      </c>
      <c r="BJ49" s="36" t="s">
        <v>338</v>
      </c>
      <c r="BK49" s="36" t="s">
        <v>338</v>
      </c>
      <c r="BL49" s="36" t="s">
        <v>338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338</v>
      </c>
      <c r="E50" s="36" t="s">
        <v>338</v>
      </c>
      <c r="F50" s="36" t="s">
        <v>338</v>
      </c>
      <c r="G50" s="36" t="s">
        <v>338</v>
      </c>
      <c r="H50" s="36" t="s">
        <v>338</v>
      </c>
      <c r="I50" s="36" t="s">
        <v>338</v>
      </c>
      <c r="J50" s="36" t="s">
        <v>338</v>
      </c>
      <c r="K50" s="36" t="s">
        <v>338</v>
      </c>
      <c r="L50" s="36" t="s">
        <v>338</v>
      </c>
      <c r="M50" s="36" t="s">
        <v>338</v>
      </c>
      <c r="N50" s="36" t="s">
        <v>338</v>
      </c>
      <c r="O50" s="36" t="s">
        <v>338</v>
      </c>
      <c r="P50" s="36" t="s">
        <v>338</v>
      </c>
      <c r="Q50" s="36" t="s">
        <v>338</v>
      </c>
      <c r="R50" s="36" t="s">
        <v>338</v>
      </c>
      <c r="S50" s="36" t="s">
        <v>338</v>
      </c>
      <c r="T50" s="36" t="s">
        <v>338</v>
      </c>
      <c r="U50" s="36" t="s">
        <v>338</v>
      </c>
      <c r="V50" s="36" t="s">
        <v>338</v>
      </c>
      <c r="W50" s="36" t="s">
        <v>338</v>
      </c>
      <c r="X50" s="36" t="s">
        <v>338</v>
      </c>
      <c r="Y50" s="36" t="s">
        <v>338</v>
      </c>
      <c r="Z50" s="36" t="s">
        <v>338</v>
      </c>
      <c r="AA50" s="36" t="s">
        <v>338</v>
      </c>
      <c r="AB50" s="36" t="s">
        <v>338</v>
      </c>
      <c r="AC50" s="36" t="s">
        <v>338</v>
      </c>
      <c r="AD50" s="36" t="s">
        <v>338</v>
      </c>
      <c r="AE50" s="36" t="s">
        <v>338</v>
      </c>
      <c r="AF50" s="36" t="s">
        <v>338</v>
      </c>
      <c r="AG50" s="36" t="s">
        <v>338</v>
      </c>
      <c r="AH50" s="36" t="s">
        <v>338</v>
      </c>
      <c r="AI50" s="36" t="s">
        <v>338</v>
      </c>
      <c r="AJ50" s="36" t="s">
        <v>338</v>
      </c>
      <c r="AK50" s="36" t="s">
        <v>338</v>
      </c>
      <c r="AL50" s="36" t="s">
        <v>338</v>
      </c>
      <c r="AM50" s="36" t="s">
        <v>338</v>
      </c>
      <c r="AN50" s="36" t="s">
        <v>338</v>
      </c>
      <c r="AO50" s="36" t="s">
        <v>338</v>
      </c>
      <c r="AP50" s="36" t="s">
        <v>338</v>
      </c>
      <c r="AQ50" s="36" t="s">
        <v>338</v>
      </c>
      <c r="AR50" s="36" t="s">
        <v>338</v>
      </c>
      <c r="AS50" s="36" t="s">
        <v>338</v>
      </c>
      <c r="AT50" s="36" t="s">
        <v>338</v>
      </c>
      <c r="AU50" s="36" t="s">
        <v>338</v>
      </c>
      <c r="AV50" s="36" t="s">
        <v>338</v>
      </c>
      <c r="AW50" s="36" t="s">
        <v>338</v>
      </c>
      <c r="AX50" s="36" t="s">
        <v>338</v>
      </c>
      <c r="AY50" s="36" t="s">
        <v>338</v>
      </c>
      <c r="AZ50" s="36" t="s">
        <v>338</v>
      </c>
      <c r="BA50" s="36" t="s">
        <v>338</v>
      </c>
      <c r="BB50" s="36" t="s">
        <v>338</v>
      </c>
      <c r="BC50" s="36" t="s">
        <v>338</v>
      </c>
      <c r="BD50" s="36" t="s">
        <v>338</v>
      </c>
      <c r="BE50" s="36" t="s">
        <v>338</v>
      </c>
      <c r="BF50" s="36" t="s">
        <v>338</v>
      </c>
      <c r="BG50" s="36" t="s">
        <v>338</v>
      </c>
      <c r="BH50" s="36" t="s">
        <v>338</v>
      </c>
      <c r="BI50" s="36" t="s">
        <v>338</v>
      </c>
      <c r="BJ50" s="36" t="s">
        <v>338</v>
      </c>
      <c r="BK50" s="36" t="s">
        <v>338</v>
      </c>
      <c r="BL50" s="36" t="s">
        <v>338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338</v>
      </c>
      <c r="E51" s="36" t="s">
        <v>338</v>
      </c>
      <c r="F51" s="36" t="s">
        <v>338</v>
      </c>
      <c r="G51" s="36" t="s">
        <v>338</v>
      </c>
      <c r="H51" s="36" t="s">
        <v>338</v>
      </c>
      <c r="I51" s="36" t="s">
        <v>338</v>
      </c>
      <c r="J51" s="36" t="s">
        <v>338</v>
      </c>
      <c r="K51" s="36" t="s">
        <v>338</v>
      </c>
      <c r="L51" s="36" t="s">
        <v>338</v>
      </c>
      <c r="M51" s="36" t="s">
        <v>338</v>
      </c>
      <c r="N51" s="36" t="s">
        <v>338</v>
      </c>
      <c r="O51" s="36" t="s">
        <v>338</v>
      </c>
      <c r="P51" s="36" t="s">
        <v>338</v>
      </c>
      <c r="Q51" s="36" t="s">
        <v>338</v>
      </c>
      <c r="R51" s="36" t="s">
        <v>338</v>
      </c>
      <c r="S51" s="36" t="s">
        <v>338</v>
      </c>
      <c r="T51" s="36" t="s">
        <v>338</v>
      </c>
      <c r="U51" s="36" t="s">
        <v>338</v>
      </c>
      <c r="V51" s="36" t="s">
        <v>338</v>
      </c>
      <c r="W51" s="36" t="s">
        <v>338</v>
      </c>
      <c r="X51" s="36" t="s">
        <v>338</v>
      </c>
      <c r="Y51" s="36" t="s">
        <v>338</v>
      </c>
      <c r="Z51" s="36" t="s">
        <v>338</v>
      </c>
      <c r="AA51" s="36" t="s">
        <v>338</v>
      </c>
      <c r="AB51" s="36" t="s">
        <v>338</v>
      </c>
      <c r="AC51" s="36" t="s">
        <v>338</v>
      </c>
      <c r="AD51" s="36" t="s">
        <v>338</v>
      </c>
      <c r="AE51" s="36" t="s">
        <v>338</v>
      </c>
      <c r="AF51" s="36" t="s">
        <v>338</v>
      </c>
      <c r="AG51" s="36" t="s">
        <v>338</v>
      </c>
      <c r="AH51" s="36" t="s">
        <v>338</v>
      </c>
      <c r="AI51" s="36" t="s">
        <v>338</v>
      </c>
      <c r="AJ51" s="36" t="s">
        <v>338</v>
      </c>
      <c r="AK51" s="36" t="s">
        <v>338</v>
      </c>
      <c r="AL51" s="36" t="s">
        <v>338</v>
      </c>
      <c r="AM51" s="36" t="s">
        <v>338</v>
      </c>
      <c r="AN51" s="36" t="s">
        <v>338</v>
      </c>
      <c r="AO51" s="36" t="s">
        <v>338</v>
      </c>
      <c r="AP51" s="36" t="s">
        <v>338</v>
      </c>
      <c r="AQ51" s="36" t="s">
        <v>338</v>
      </c>
      <c r="AR51" s="36" t="s">
        <v>338</v>
      </c>
      <c r="AS51" s="36" t="s">
        <v>338</v>
      </c>
      <c r="AT51" s="36" t="s">
        <v>338</v>
      </c>
      <c r="AU51" s="36" t="s">
        <v>338</v>
      </c>
      <c r="AV51" s="36" t="s">
        <v>338</v>
      </c>
      <c r="AW51" s="36" t="s">
        <v>338</v>
      </c>
      <c r="AX51" s="36" t="s">
        <v>338</v>
      </c>
      <c r="AY51" s="36" t="s">
        <v>338</v>
      </c>
      <c r="AZ51" s="36" t="s">
        <v>338</v>
      </c>
      <c r="BA51" s="36" t="s">
        <v>338</v>
      </c>
      <c r="BB51" s="36" t="s">
        <v>338</v>
      </c>
      <c r="BC51" s="36" t="s">
        <v>338</v>
      </c>
      <c r="BD51" s="36" t="s">
        <v>338</v>
      </c>
      <c r="BE51" s="36" t="s">
        <v>338</v>
      </c>
      <c r="BF51" s="36" t="s">
        <v>338</v>
      </c>
      <c r="BG51" s="36" t="s">
        <v>338</v>
      </c>
      <c r="BH51" s="36" t="s">
        <v>338</v>
      </c>
      <c r="BI51" s="36" t="s">
        <v>338</v>
      </c>
      <c r="BJ51" s="36" t="s">
        <v>338</v>
      </c>
      <c r="BK51" s="36" t="s">
        <v>338</v>
      </c>
      <c r="BL51" s="36" t="s">
        <v>338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338</v>
      </c>
      <c r="E52" s="36" t="s">
        <v>338</v>
      </c>
      <c r="F52" s="36" t="s">
        <v>338</v>
      </c>
      <c r="G52" s="36" t="s">
        <v>338</v>
      </c>
      <c r="H52" s="36" t="s">
        <v>338</v>
      </c>
      <c r="I52" s="36" t="s">
        <v>338</v>
      </c>
      <c r="J52" s="36" t="s">
        <v>338</v>
      </c>
      <c r="K52" s="36" t="s">
        <v>338</v>
      </c>
      <c r="L52" s="36" t="s">
        <v>338</v>
      </c>
      <c r="M52" s="36" t="s">
        <v>338</v>
      </c>
      <c r="N52" s="36" t="s">
        <v>338</v>
      </c>
      <c r="O52" s="36" t="s">
        <v>338</v>
      </c>
      <c r="P52" s="36" t="s">
        <v>338</v>
      </c>
      <c r="Q52" s="36" t="s">
        <v>338</v>
      </c>
      <c r="R52" s="36" t="s">
        <v>338</v>
      </c>
      <c r="S52" s="36" t="s">
        <v>338</v>
      </c>
      <c r="T52" s="36" t="s">
        <v>338</v>
      </c>
      <c r="U52" s="36" t="s">
        <v>338</v>
      </c>
      <c r="V52" s="36" t="s">
        <v>338</v>
      </c>
      <c r="W52" s="36" t="s">
        <v>338</v>
      </c>
      <c r="X52" s="36" t="s">
        <v>338</v>
      </c>
      <c r="Y52" s="36" t="s">
        <v>338</v>
      </c>
      <c r="Z52" s="36" t="s">
        <v>338</v>
      </c>
      <c r="AA52" s="36" t="s">
        <v>338</v>
      </c>
      <c r="AB52" s="36" t="s">
        <v>338</v>
      </c>
      <c r="AC52" s="36" t="s">
        <v>338</v>
      </c>
      <c r="AD52" s="36" t="s">
        <v>338</v>
      </c>
      <c r="AE52" s="36" t="s">
        <v>338</v>
      </c>
      <c r="AF52" s="36" t="s">
        <v>338</v>
      </c>
      <c r="AG52" s="36" t="s">
        <v>338</v>
      </c>
      <c r="AH52" s="36" t="s">
        <v>338</v>
      </c>
      <c r="AI52" s="36" t="s">
        <v>338</v>
      </c>
      <c r="AJ52" s="36" t="s">
        <v>338</v>
      </c>
      <c r="AK52" s="36" t="s">
        <v>338</v>
      </c>
      <c r="AL52" s="36" t="s">
        <v>338</v>
      </c>
      <c r="AM52" s="36" t="s">
        <v>338</v>
      </c>
      <c r="AN52" s="36" t="s">
        <v>338</v>
      </c>
      <c r="AO52" s="36" t="s">
        <v>338</v>
      </c>
      <c r="AP52" s="36" t="s">
        <v>338</v>
      </c>
      <c r="AQ52" s="36" t="s">
        <v>338</v>
      </c>
      <c r="AR52" s="36" t="s">
        <v>338</v>
      </c>
      <c r="AS52" s="36" t="s">
        <v>338</v>
      </c>
      <c r="AT52" s="36" t="s">
        <v>338</v>
      </c>
      <c r="AU52" s="36" t="s">
        <v>338</v>
      </c>
      <c r="AV52" s="36" t="s">
        <v>338</v>
      </c>
      <c r="AW52" s="36" t="s">
        <v>338</v>
      </c>
      <c r="AX52" s="36" t="s">
        <v>338</v>
      </c>
      <c r="AY52" s="36" t="s">
        <v>338</v>
      </c>
      <c r="AZ52" s="36" t="s">
        <v>338</v>
      </c>
      <c r="BA52" s="36" t="s">
        <v>338</v>
      </c>
      <c r="BB52" s="36" t="s">
        <v>338</v>
      </c>
      <c r="BC52" s="36" t="s">
        <v>338</v>
      </c>
      <c r="BD52" s="36" t="s">
        <v>338</v>
      </c>
      <c r="BE52" s="36" t="s">
        <v>338</v>
      </c>
      <c r="BF52" s="36" t="s">
        <v>338</v>
      </c>
      <c r="BG52" s="36" t="s">
        <v>338</v>
      </c>
      <c r="BH52" s="36" t="s">
        <v>338</v>
      </c>
      <c r="BI52" s="36" t="s">
        <v>338</v>
      </c>
      <c r="BJ52" s="36" t="s">
        <v>338</v>
      </c>
      <c r="BK52" s="36" t="s">
        <v>338</v>
      </c>
      <c r="BL52" s="36" t="s">
        <v>338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338</v>
      </c>
      <c r="E53" s="36" t="s">
        <v>338</v>
      </c>
      <c r="F53" s="36" t="s">
        <v>338</v>
      </c>
      <c r="G53" s="36" t="s">
        <v>338</v>
      </c>
      <c r="H53" s="36" t="s">
        <v>338</v>
      </c>
      <c r="I53" s="36" t="s">
        <v>338</v>
      </c>
      <c r="J53" s="36" t="s">
        <v>338</v>
      </c>
      <c r="K53" s="36" t="s">
        <v>338</v>
      </c>
      <c r="L53" s="36" t="s">
        <v>338</v>
      </c>
      <c r="M53" s="36" t="s">
        <v>338</v>
      </c>
      <c r="N53" s="36" t="s">
        <v>338</v>
      </c>
      <c r="O53" s="36" t="s">
        <v>338</v>
      </c>
      <c r="P53" s="36" t="s">
        <v>338</v>
      </c>
      <c r="Q53" s="36" t="s">
        <v>338</v>
      </c>
      <c r="R53" s="36" t="s">
        <v>338</v>
      </c>
      <c r="S53" s="36" t="s">
        <v>338</v>
      </c>
      <c r="T53" s="36" t="s">
        <v>338</v>
      </c>
      <c r="U53" s="36" t="s">
        <v>338</v>
      </c>
      <c r="V53" s="36" t="s">
        <v>338</v>
      </c>
      <c r="W53" s="36" t="s">
        <v>338</v>
      </c>
      <c r="X53" s="36" t="s">
        <v>338</v>
      </c>
      <c r="Y53" s="36" t="s">
        <v>338</v>
      </c>
      <c r="Z53" s="36" t="s">
        <v>338</v>
      </c>
      <c r="AA53" s="36" t="s">
        <v>338</v>
      </c>
      <c r="AB53" s="36" t="s">
        <v>338</v>
      </c>
      <c r="AC53" s="36" t="s">
        <v>338</v>
      </c>
      <c r="AD53" s="36" t="s">
        <v>338</v>
      </c>
      <c r="AE53" s="36" t="s">
        <v>338</v>
      </c>
      <c r="AF53" s="36" t="s">
        <v>338</v>
      </c>
      <c r="AG53" s="36" t="s">
        <v>338</v>
      </c>
      <c r="AH53" s="36" t="s">
        <v>338</v>
      </c>
      <c r="AI53" s="36" t="s">
        <v>338</v>
      </c>
      <c r="AJ53" s="36" t="s">
        <v>338</v>
      </c>
      <c r="AK53" s="36" t="s">
        <v>338</v>
      </c>
      <c r="AL53" s="36" t="s">
        <v>338</v>
      </c>
      <c r="AM53" s="36" t="s">
        <v>338</v>
      </c>
      <c r="AN53" s="36" t="s">
        <v>338</v>
      </c>
      <c r="AO53" s="36" t="s">
        <v>338</v>
      </c>
      <c r="AP53" s="36" t="s">
        <v>338</v>
      </c>
      <c r="AQ53" s="36" t="s">
        <v>338</v>
      </c>
      <c r="AR53" s="36" t="s">
        <v>338</v>
      </c>
      <c r="AS53" s="36" t="s">
        <v>338</v>
      </c>
      <c r="AT53" s="36" t="s">
        <v>338</v>
      </c>
      <c r="AU53" s="36" t="s">
        <v>338</v>
      </c>
      <c r="AV53" s="36" t="s">
        <v>338</v>
      </c>
      <c r="AW53" s="36" t="s">
        <v>338</v>
      </c>
      <c r="AX53" s="36" t="s">
        <v>338</v>
      </c>
      <c r="AY53" s="36" t="s">
        <v>338</v>
      </c>
      <c r="AZ53" s="36" t="s">
        <v>338</v>
      </c>
      <c r="BA53" s="36" t="s">
        <v>338</v>
      </c>
      <c r="BB53" s="36" t="s">
        <v>338</v>
      </c>
      <c r="BC53" s="36" t="s">
        <v>338</v>
      </c>
      <c r="BD53" s="36" t="s">
        <v>338</v>
      </c>
      <c r="BE53" s="36" t="s">
        <v>338</v>
      </c>
      <c r="BF53" s="36" t="s">
        <v>338</v>
      </c>
      <c r="BG53" s="36" t="s">
        <v>338</v>
      </c>
      <c r="BH53" s="36" t="s">
        <v>338</v>
      </c>
      <c r="BI53" s="36" t="s">
        <v>338</v>
      </c>
      <c r="BJ53" s="36" t="s">
        <v>338</v>
      </c>
      <c r="BK53" s="36" t="s">
        <v>338</v>
      </c>
      <c r="BL53" s="36" t="s">
        <v>338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338</v>
      </c>
      <c r="E54" s="36" t="s">
        <v>338</v>
      </c>
      <c r="F54" s="36" t="s">
        <v>338</v>
      </c>
      <c r="G54" s="36" t="s">
        <v>338</v>
      </c>
      <c r="H54" s="36" t="s">
        <v>338</v>
      </c>
      <c r="I54" s="36" t="s">
        <v>338</v>
      </c>
      <c r="J54" s="36" t="s">
        <v>338</v>
      </c>
      <c r="K54" s="36" t="s">
        <v>338</v>
      </c>
      <c r="L54" s="36" t="s">
        <v>338</v>
      </c>
      <c r="M54" s="36" t="s">
        <v>338</v>
      </c>
      <c r="N54" s="36" t="s">
        <v>338</v>
      </c>
      <c r="O54" s="36" t="s">
        <v>338</v>
      </c>
      <c r="P54" s="36" t="s">
        <v>338</v>
      </c>
      <c r="Q54" s="36" t="s">
        <v>338</v>
      </c>
      <c r="R54" s="36" t="s">
        <v>338</v>
      </c>
      <c r="S54" s="36" t="s">
        <v>338</v>
      </c>
      <c r="T54" s="36" t="s">
        <v>338</v>
      </c>
      <c r="U54" s="36" t="s">
        <v>338</v>
      </c>
      <c r="V54" s="36" t="s">
        <v>338</v>
      </c>
      <c r="W54" s="36" t="s">
        <v>338</v>
      </c>
      <c r="X54" s="36" t="s">
        <v>338</v>
      </c>
      <c r="Y54" s="36" t="s">
        <v>338</v>
      </c>
      <c r="Z54" s="36" t="s">
        <v>338</v>
      </c>
      <c r="AA54" s="36" t="s">
        <v>338</v>
      </c>
      <c r="AB54" s="36" t="s">
        <v>338</v>
      </c>
      <c r="AC54" s="36" t="s">
        <v>338</v>
      </c>
      <c r="AD54" s="36" t="s">
        <v>338</v>
      </c>
      <c r="AE54" s="36" t="s">
        <v>338</v>
      </c>
      <c r="AF54" s="36" t="s">
        <v>338</v>
      </c>
      <c r="AG54" s="36" t="s">
        <v>338</v>
      </c>
      <c r="AH54" s="36" t="s">
        <v>338</v>
      </c>
      <c r="AI54" s="36" t="s">
        <v>338</v>
      </c>
      <c r="AJ54" s="36" t="s">
        <v>338</v>
      </c>
      <c r="AK54" s="36" t="s">
        <v>338</v>
      </c>
      <c r="AL54" s="36" t="s">
        <v>338</v>
      </c>
      <c r="AM54" s="36" t="s">
        <v>338</v>
      </c>
      <c r="AN54" s="36" t="s">
        <v>338</v>
      </c>
      <c r="AO54" s="36" t="s">
        <v>338</v>
      </c>
      <c r="AP54" s="36" t="s">
        <v>338</v>
      </c>
      <c r="AQ54" s="36" t="s">
        <v>338</v>
      </c>
      <c r="AR54" s="36" t="s">
        <v>338</v>
      </c>
      <c r="AS54" s="36" t="s">
        <v>338</v>
      </c>
      <c r="AT54" s="36" t="s">
        <v>338</v>
      </c>
      <c r="AU54" s="36" t="s">
        <v>338</v>
      </c>
      <c r="AV54" s="36" t="s">
        <v>338</v>
      </c>
      <c r="AW54" s="36" t="s">
        <v>338</v>
      </c>
      <c r="AX54" s="36" t="s">
        <v>338</v>
      </c>
      <c r="AY54" s="36" t="s">
        <v>338</v>
      </c>
      <c r="AZ54" s="36" t="s">
        <v>338</v>
      </c>
      <c r="BA54" s="36" t="s">
        <v>338</v>
      </c>
      <c r="BB54" s="36" t="s">
        <v>338</v>
      </c>
      <c r="BC54" s="36" t="s">
        <v>338</v>
      </c>
      <c r="BD54" s="36" t="s">
        <v>338</v>
      </c>
      <c r="BE54" s="36" t="s">
        <v>338</v>
      </c>
      <c r="BF54" s="36" t="s">
        <v>338</v>
      </c>
      <c r="BG54" s="36" t="s">
        <v>338</v>
      </c>
      <c r="BH54" s="36" t="s">
        <v>338</v>
      </c>
      <c r="BI54" s="36" t="s">
        <v>338</v>
      </c>
      <c r="BJ54" s="36" t="s">
        <v>338</v>
      </c>
      <c r="BK54" s="36" t="s">
        <v>338</v>
      </c>
      <c r="BL54" s="36" t="s">
        <v>338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338</v>
      </c>
      <c r="E55" s="36" t="s">
        <v>338</v>
      </c>
      <c r="F55" s="36" t="s">
        <v>338</v>
      </c>
      <c r="G55" s="36" t="s">
        <v>338</v>
      </c>
      <c r="H55" s="36" t="s">
        <v>338</v>
      </c>
      <c r="I55" s="36" t="s">
        <v>338</v>
      </c>
      <c r="J55" s="36" t="s">
        <v>338</v>
      </c>
      <c r="K55" s="36" t="s">
        <v>338</v>
      </c>
      <c r="L55" s="36" t="s">
        <v>338</v>
      </c>
      <c r="M55" s="36" t="s">
        <v>338</v>
      </c>
      <c r="N55" s="36" t="s">
        <v>338</v>
      </c>
      <c r="O55" s="36" t="s">
        <v>338</v>
      </c>
      <c r="P55" s="36" t="s">
        <v>338</v>
      </c>
      <c r="Q55" s="36" t="s">
        <v>338</v>
      </c>
      <c r="R55" s="36" t="s">
        <v>338</v>
      </c>
      <c r="S55" s="36" t="s">
        <v>338</v>
      </c>
      <c r="T55" s="36" t="s">
        <v>338</v>
      </c>
      <c r="U55" s="36" t="s">
        <v>338</v>
      </c>
      <c r="V55" s="36" t="s">
        <v>338</v>
      </c>
      <c r="W55" s="36" t="s">
        <v>338</v>
      </c>
      <c r="X55" s="36" t="s">
        <v>338</v>
      </c>
      <c r="Y55" s="36" t="s">
        <v>338</v>
      </c>
      <c r="Z55" s="36" t="s">
        <v>338</v>
      </c>
      <c r="AA55" s="36" t="s">
        <v>338</v>
      </c>
      <c r="AB55" s="36" t="s">
        <v>338</v>
      </c>
      <c r="AC55" s="36" t="s">
        <v>338</v>
      </c>
      <c r="AD55" s="36" t="s">
        <v>338</v>
      </c>
      <c r="AE55" s="36" t="s">
        <v>338</v>
      </c>
      <c r="AF55" s="36" t="s">
        <v>338</v>
      </c>
      <c r="AG55" s="36" t="s">
        <v>338</v>
      </c>
      <c r="AH55" s="36" t="s">
        <v>338</v>
      </c>
      <c r="AI55" s="36" t="s">
        <v>338</v>
      </c>
      <c r="AJ55" s="36" t="s">
        <v>338</v>
      </c>
      <c r="AK55" s="36" t="s">
        <v>338</v>
      </c>
      <c r="AL55" s="36" t="s">
        <v>338</v>
      </c>
      <c r="AM55" s="36" t="s">
        <v>338</v>
      </c>
      <c r="AN55" s="36" t="s">
        <v>338</v>
      </c>
      <c r="AO55" s="36" t="s">
        <v>338</v>
      </c>
      <c r="AP55" s="36" t="s">
        <v>338</v>
      </c>
      <c r="AQ55" s="36" t="s">
        <v>338</v>
      </c>
      <c r="AR55" s="36" t="s">
        <v>338</v>
      </c>
      <c r="AS55" s="36" t="s">
        <v>338</v>
      </c>
      <c r="AT55" s="36" t="s">
        <v>338</v>
      </c>
      <c r="AU55" s="36" t="s">
        <v>338</v>
      </c>
      <c r="AV55" s="36" t="s">
        <v>338</v>
      </c>
      <c r="AW55" s="36" t="s">
        <v>338</v>
      </c>
      <c r="AX55" s="36" t="s">
        <v>338</v>
      </c>
      <c r="AY55" s="36" t="s">
        <v>338</v>
      </c>
      <c r="AZ55" s="36" t="s">
        <v>338</v>
      </c>
      <c r="BA55" s="36" t="s">
        <v>338</v>
      </c>
      <c r="BB55" s="36" t="s">
        <v>338</v>
      </c>
      <c r="BC55" s="36" t="s">
        <v>338</v>
      </c>
      <c r="BD55" s="36" t="s">
        <v>338</v>
      </c>
      <c r="BE55" s="36" t="s">
        <v>338</v>
      </c>
      <c r="BF55" s="36" t="s">
        <v>338</v>
      </c>
      <c r="BG55" s="36" t="s">
        <v>338</v>
      </c>
      <c r="BH55" s="36" t="s">
        <v>338</v>
      </c>
      <c r="BI55" s="36" t="s">
        <v>338</v>
      </c>
      <c r="BJ55" s="36" t="s">
        <v>338</v>
      </c>
      <c r="BK55" s="36" t="s">
        <v>338</v>
      </c>
      <c r="BL55" s="36" t="s">
        <v>338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338</v>
      </c>
      <c r="E56" s="36" t="s">
        <v>338</v>
      </c>
      <c r="F56" s="36" t="s">
        <v>338</v>
      </c>
      <c r="G56" s="36" t="s">
        <v>338</v>
      </c>
      <c r="H56" s="36" t="s">
        <v>338</v>
      </c>
      <c r="I56" s="36" t="s">
        <v>338</v>
      </c>
      <c r="J56" s="36" t="s">
        <v>338</v>
      </c>
      <c r="K56" s="36" t="s">
        <v>338</v>
      </c>
      <c r="L56" s="36" t="s">
        <v>338</v>
      </c>
      <c r="M56" s="36" t="s">
        <v>338</v>
      </c>
      <c r="N56" s="36" t="s">
        <v>338</v>
      </c>
      <c r="O56" s="36" t="s">
        <v>338</v>
      </c>
      <c r="P56" s="36" t="s">
        <v>338</v>
      </c>
      <c r="Q56" s="36" t="s">
        <v>338</v>
      </c>
      <c r="R56" s="36" t="s">
        <v>338</v>
      </c>
      <c r="S56" s="36" t="s">
        <v>338</v>
      </c>
      <c r="T56" s="36" t="s">
        <v>338</v>
      </c>
      <c r="U56" s="36" t="s">
        <v>338</v>
      </c>
      <c r="V56" s="36" t="s">
        <v>338</v>
      </c>
      <c r="W56" s="36" t="s">
        <v>338</v>
      </c>
      <c r="X56" s="36" t="s">
        <v>338</v>
      </c>
      <c r="Y56" s="36" t="s">
        <v>338</v>
      </c>
      <c r="Z56" s="36" t="s">
        <v>338</v>
      </c>
      <c r="AA56" s="36" t="s">
        <v>338</v>
      </c>
      <c r="AB56" s="36" t="s">
        <v>338</v>
      </c>
      <c r="AC56" s="36" t="s">
        <v>338</v>
      </c>
      <c r="AD56" s="36" t="s">
        <v>338</v>
      </c>
      <c r="AE56" s="36" t="s">
        <v>338</v>
      </c>
      <c r="AF56" s="36" t="s">
        <v>338</v>
      </c>
      <c r="AG56" s="36" t="s">
        <v>338</v>
      </c>
      <c r="AH56" s="36" t="s">
        <v>338</v>
      </c>
      <c r="AI56" s="36" t="s">
        <v>338</v>
      </c>
      <c r="AJ56" s="36" t="s">
        <v>338</v>
      </c>
      <c r="AK56" s="36" t="s">
        <v>338</v>
      </c>
      <c r="AL56" s="36" t="s">
        <v>338</v>
      </c>
      <c r="AM56" s="36" t="s">
        <v>338</v>
      </c>
      <c r="AN56" s="36" t="s">
        <v>338</v>
      </c>
      <c r="AO56" s="36" t="s">
        <v>338</v>
      </c>
      <c r="AP56" s="36" t="s">
        <v>338</v>
      </c>
      <c r="AQ56" s="36" t="s">
        <v>338</v>
      </c>
      <c r="AR56" s="36" t="s">
        <v>338</v>
      </c>
      <c r="AS56" s="36" t="s">
        <v>338</v>
      </c>
      <c r="AT56" s="36" t="s">
        <v>338</v>
      </c>
      <c r="AU56" s="36" t="s">
        <v>338</v>
      </c>
      <c r="AV56" s="36" t="s">
        <v>338</v>
      </c>
      <c r="AW56" s="36" t="s">
        <v>338</v>
      </c>
      <c r="AX56" s="36" t="s">
        <v>338</v>
      </c>
      <c r="AY56" s="36" t="s">
        <v>338</v>
      </c>
      <c r="AZ56" s="36" t="s">
        <v>338</v>
      </c>
      <c r="BA56" s="36" t="s">
        <v>338</v>
      </c>
      <c r="BB56" s="36" t="s">
        <v>338</v>
      </c>
      <c r="BC56" s="36" t="s">
        <v>338</v>
      </c>
      <c r="BD56" s="36" t="s">
        <v>338</v>
      </c>
      <c r="BE56" s="36" t="s">
        <v>338</v>
      </c>
      <c r="BF56" s="36" t="s">
        <v>338</v>
      </c>
      <c r="BG56" s="36" t="s">
        <v>338</v>
      </c>
      <c r="BH56" s="36" t="s">
        <v>338</v>
      </c>
      <c r="BI56" s="36" t="s">
        <v>338</v>
      </c>
      <c r="BJ56" s="36" t="s">
        <v>338</v>
      </c>
      <c r="BK56" s="36" t="s">
        <v>338</v>
      </c>
      <c r="BL56" s="36" t="s">
        <v>338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338</v>
      </c>
      <c r="E57" s="36" t="s">
        <v>338</v>
      </c>
      <c r="F57" s="36" t="s">
        <v>338</v>
      </c>
      <c r="G57" s="36" t="s">
        <v>338</v>
      </c>
      <c r="H57" s="36" t="s">
        <v>338</v>
      </c>
      <c r="I57" s="36" t="s">
        <v>338</v>
      </c>
      <c r="J57" s="36" t="s">
        <v>338</v>
      </c>
      <c r="K57" s="36" t="s">
        <v>338</v>
      </c>
      <c r="L57" s="36" t="s">
        <v>338</v>
      </c>
      <c r="M57" s="36" t="s">
        <v>338</v>
      </c>
      <c r="N57" s="36" t="s">
        <v>338</v>
      </c>
      <c r="O57" s="36" t="s">
        <v>338</v>
      </c>
      <c r="P57" s="36" t="s">
        <v>338</v>
      </c>
      <c r="Q57" s="36" t="s">
        <v>338</v>
      </c>
      <c r="R57" s="36" t="s">
        <v>338</v>
      </c>
      <c r="S57" s="36" t="s">
        <v>338</v>
      </c>
      <c r="T57" s="36" t="s">
        <v>338</v>
      </c>
      <c r="U57" s="36" t="s">
        <v>338</v>
      </c>
      <c r="V57" s="36" t="s">
        <v>338</v>
      </c>
      <c r="W57" s="36" t="s">
        <v>338</v>
      </c>
      <c r="X57" s="36" t="s">
        <v>338</v>
      </c>
      <c r="Y57" s="36" t="s">
        <v>338</v>
      </c>
      <c r="Z57" s="36" t="s">
        <v>338</v>
      </c>
      <c r="AA57" s="36" t="s">
        <v>338</v>
      </c>
      <c r="AB57" s="36" t="s">
        <v>338</v>
      </c>
      <c r="AC57" s="36" t="s">
        <v>338</v>
      </c>
      <c r="AD57" s="36" t="s">
        <v>338</v>
      </c>
      <c r="AE57" s="36" t="s">
        <v>338</v>
      </c>
      <c r="AF57" s="36" t="s">
        <v>338</v>
      </c>
      <c r="AG57" s="36" t="s">
        <v>338</v>
      </c>
      <c r="AH57" s="36" t="s">
        <v>338</v>
      </c>
      <c r="AI57" s="36" t="s">
        <v>338</v>
      </c>
      <c r="AJ57" s="36" t="s">
        <v>338</v>
      </c>
      <c r="AK57" s="36" t="s">
        <v>338</v>
      </c>
      <c r="AL57" s="36" t="s">
        <v>338</v>
      </c>
      <c r="AM57" s="36" t="s">
        <v>338</v>
      </c>
      <c r="AN57" s="36" t="s">
        <v>338</v>
      </c>
      <c r="AO57" s="36" t="s">
        <v>338</v>
      </c>
      <c r="AP57" s="36" t="s">
        <v>338</v>
      </c>
      <c r="AQ57" s="36" t="s">
        <v>338</v>
      </c>
      <c r="AR57" s="36" t="s">
        <v>338</v>
      </c>
      <c r="AS57" s="36" t="s">
        <v>338</v>
      </c>
      <c r="AT57" s="36" t="s">
        <v>338</v>
      </c>
      <c r="AU57" s="36" t="s">
        <v>338</v>
      </c>
      <c r="AV57" s="36" t="s">
        <v>338</v>
      </c>
      <c r="AW57" s="36" t="s">
        <v>338</v>
      </c>
      <c r="AX57" s="36" t="s">
        <v>338</v>
      </c>
      <c r="AY57" s="36" t="s">
        <v>338</v>
      </c>
      <c r="AZ57" s="36" t="s">
        <v>338</v>
      </c>
      <c r="BA57" s="36" t="s">
        <v>338</v>
      </c>
      <c r="BB57" s="36" t="s">
        <v>338</v>
      </c>
      <c r="BC57" s="36" t="s">
        <v>338</v>
      </c>
      <c r="BD57" s="36" t="s">
        <v>338</v>
      </c>
      <c r="BE57" s="36" t="s">
        <v>338</v>
      </c>
      <c r="BF57" s="36" t="s">
        <v>338</v>
      </c>
      <c r="BG57" s="36" t="s">
        <v>338</v>
      </c>
      <c r="BH57" s="36" t="s">
        <v>338</v>
      </c>
      <c r="BI57" s="36" t="s">
        <v>338</v>
      </c>
      <c r="BJ57" s="36" t="s">
        <v>338</v>
      </c>
      <c r="BK57" s="36" t="s">
        <v>338</v>
      </c>
      <c r="BL57" s="36" t="s">
        <v>338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338</v>
      </c>
      <c r="E58" s="36" t="s">
        <v>338</v>
      </c>
      <c r="F58" s="36" t="s">
        <v>338</v>
      </c>
      <c r="G58" s="36" t="s">
        <v>338</v>
      </c>
      <c r="H58" s="36" t="s">
        <v>338</v>
      </c>
      <c r="I58" s="36" t="s">
        <v>338</v>
      </c>
      <c r="J58" s="36" t="s">
        <v>338</v>
      </c>
      <c r="K58" s="36" t="s">
        <v>338</v>
      </c>
      <c r="L58" s="36" t="s">
        <v>338</v>
      </c>
      <c r="M58" s="36" t="s">
        <v>338</v>
      </c>
      <c r="N58" s="36" t="s">
        <v>338</v>
      </c>
      <c r="O58" s="36" t="s">
        <v>338</v>
      </c>
      <c r="P58" s="36" t="s">
        <v>338</v>
      </c>
      <c r="Q58" s="36" t="s">
        <v>338</v>
      </c>
      <c r="R58" s="36" t="s">
        <v>338</v>
      </c>
      <c r="S58" s="36" t="s">
        <v>338</v>
      </c>
      <c r="T58" s="36" t="s">
        <v>338</v>
      </c>
      <c r="U58" s="36" t="s">
        <v>338</v>
      </c>
      <c r="V58" s="36" t="s">
        <v>338</v>
      </c>
      <c r="W58" s="36" t="s">
        <v>338</v>
      </c>
      <c r="X58" s="36" t="s">
        <v>338</v>
      </c>
      <c r="Y58" s="36" t="s">
        <v>338</v>
      </c>
      <c r="Z58" s="36" t="s">
        <v>338</v>
      </c>
      <c r="AA58" s="36" t="s">
        <v>338</v>
      </c>
      <c r="AB58" s="36" t="s">
        <v>338</v>
      </c>
      <c r="AC58" s="36" t="s">
        <v>338</v>
      </c>
      <c r="AD58" s="36" t="s">
        <v>338</v>
      </c>
      <c r="AE58" s="36" t="s">
        <v>338</v>
      </c>
      <c r="AF58" s="36" t="s">
        <v>338</v>
      </c>
      <c r="AG58" s="36" t="s">
        <v>338</v>
      </c>
      <c r="AH58" s="36" t="s">
        <v>338</v>
      </c>
      <c r="AI58" s="36" t="s">
        <v>338</v>
      </c>
      <c r="AJ58" s="36" t="s">
        <v>338</v>
      </c>
      <c r="AK58" s="36" t="s">
        <v>338</v>
      </c>
      <c r="AL58" s="36" t="s">
        <v>338</v>
      </c>
      <c r="AM58" s="36" t="s">
        <v>338</v>
      </c>
      <c r="AN58" s="36" t="s">
        <v>338</v>
      </c>
      <c r="AO58" s="36" t="s">
        <v>338</v>
      </c>
      <c r="AP58" s="36" t="s">
        <v>338</v>
      </c>
      <c r="AQ58" s="36" t="s">
        <v>338</v>
      </c>
      <c r="AR58" s="36" t="s">
        <v>338</v>
      </c>
      <c r="AS58" s="36" t="s">
        <v>338</v>
      </c>
      <c r="AT58" s="36" t="s">
        <v>338</v>
      </c>
      <c r="AU58" s="36" t="s">
        <v>338</v>
      </c>
      <c r="AV58" s="36" t="s">
        <v>338</v>
      </c>
      <c r="AW58" s="36" t="s">
        <v>338</v>
      </c>
      <c r="AX58" s="36" t="s">
        <v>338</v>
      </c>
      <c r="AY58" s="36" t="s">
        <v>338</v>
      </c>
      <c r="AZ58" s="36" t="s">
        <v>338</v>
      </c>
      <c r="BA58" s="36" t="s">
        <v>338</v>
      </c>
      <c r="BB58" s="36" t="s">
        <v>338</v>
      </c>
      <c r="BC58" s="36" t="s">
        <v>338</v>
      </c>
      <c r="BD58" s="36" t="s">
        <v>338</v>
      </c>
      <c r="BE58" s="36" t="s">
        <v>338</v>
      </c>
      <c r="BF58" s="36" t="s">
        <v>338</v>
      </c>
      <c r="BG58" s="36" t="s">
        <v>338</v>
      </c>
      <c r="BH58" s="36" t="s">
        <v>338</v>
      </c>
      <c r="BI58" s="36" t="s">
        <v>338</v>
      </c>
      <c r="BJ58" s="36" t="s">
        <v>338</v>
      </c>
      <c r="BK58" s="36" t="s">
        <v>338</v>
      </c>
      <c r="BL58" s="36" t="s">
        <v>338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338</v>
      </c>
      <c r="E59" s="36" t="s">
        <v>338</v>
      </c>
      <c r="F59" s="36" t="s">
        <v>338</v>
      </c>
      <c r="G59" s="36" t="s">
        <v>338</v>
      </c>
      <c r="H59" s="36" t="s">
        <v>338</v>
      </c>
      <c r="I59" s="36" t="s">
        <v>338</v>
      </c>
      <c r="J59" s="36" t="s">
        <v>338</v>
      </c>
      <c r="K59" s="36" t="s">
        <v>338</v>
      </c>
      <c r="L59" s="36" t="s">
        <v>338</v>
      </c>
      <c r="M59" s="36" t="s">
        <v>338</v>
      </c>
      <c r="N59" s="36" t="s">
        <v>338</v>
      </c>
      <c r="O59" s="36" t="s">
        <v>338</v>
      </c>
      <c r="P59" s="36" t="s">
        <v>338</v>
      </c>
      <c r="Q59" s="36" t="s">
        <v>338</v>
      </c>
      <c r="R59" s="36" t="s">
        <v>338</v>
      </c>
      <c r="S59" s="36" t="s">
        <v>338</v>
      </c>
      <c r="T59" s="36" t="s">
        <v>338</v>
      </c>
      <c r="U59" s="36" t="s">
        <v>338</v>
      </c>
      <c r="V59" s="36" t="s">
        <v>338</v>
      </c>
      <c r="W59" s="36" t="s">
        <v>338</v>
      </c>
      <c r="X59" s="36" t="s">
        <v>338</v>
      </c>
      <c r="Y59" s="36" t="s">
        <v>338</v>
      </c>
      <c r="Z59" s="36" t="s">
        <v>338</v>
      </c>
      <c r="AA59" s="36" t="s">
        <v>338</v>
      </c>
      <c r="AB59" s="36" t="s">
        <v>338</v>
      </c>
      <c r="AC59" s="36" t="s">
        <v>338</v>
      </c>
      <c r="AD59" s="36" t="s">
        <v>338</v>
      </c>
      <c r="AE59" s="36" t="s">
        <v>338</v>
      </c>
      <c r="AF59" s="36" t="s">
        <v>338</v>
      </c>
      <c r="AG59" s="36" t="s">
        <v>338</v>
      </c>
      <c r="AH59" s="36" t="s">
        <v>338</v>
      </c>
      <c r="AI59" s="36" t="s">
        <v>338</v>
      </c>
      <c r="AJ59" s="36" t="s">
        <v>338</v>
      </c>
      <c r="AK59" s="36" t="s">
        <v>338</v>
      </c>
      <c r="AL59" s="36" t="s">
        <v>338</v>
      </c>
      <c r="AM59" s="36" t="s">
        <v>338</v>
      </c>
      <c r="AN59" s="36" t="s">
        <v>338</v>
      </c>
      <c r="AO59" s="36" t="s">
        <v>338</v>
      </c>
      <c r="AP59" s="36" t="s">
        <v>338</v>
      </c>
      <c r="AQ59" s="36" t="s">
        <v>338</v>
      </c>
      <c r="AR59" s="36" t="s">
        <v>338</v>
      </c>
      <c r="AS59" s="36" t="s">
        <v>338</v>
      </c>
      <c r="AT59" s="36" t="s">
        <v>338</v>
      </c>
      <c r="AU59" s="36" t="s">
        <v>338</v>
      </c>
      <c r="AV59" s="36" t="s">
        <v>338</v>
      </c>
      <c r="AW59" s="36" t="s">
        <v>338</v>
      </c>
      <c r="AX59" s="36" t="s">
        <v>338</v>
      </c>
      <c r="AY59" s="36" t="s">
        <v>338</v>
      </c>
      <c r="AZ59" s="36" t="s">
        <v>338</v>
      </c>
      <c r="BA59" s="36" t="s">
        <v>338</v>
      </c>
      <c r="BB59" s="36" t="s">
        <v>338</v>
      </c>
      <c r="BC59" s="36" t="s">
        <v>338</v>
      </c>
      <c r="BD59" s="36" t="s">
        <v>338</v>
      </c>
      <c r="BE59" s="36" t="s">
        <v>338</v>
      </c>
      <c r="BF59" s="36" t="s">
        <v>338</v>
      </c>
      <c r="BG59" s="36" t="s">
        <v>338</v>
      </c>
      <c r="BH59" s="36" t="s">
        <v>338</v>
      </c>
      <c r="BI59" s="36" t="s">
        <v>338</v>
      </c>
      <c r="BJ59" s="36" t="s">
        <v>338</v>
      </c>
      <c r="BK59" s="36" t="s">
        <v>338</v>
      </c>
      <c r="BL59" s="36" t="s">
        <v>338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338</v>
      </c>
      <c r="E60" s="36" t="s">
        <v>338</v>
      </c>
      <c r="F60" s="36" t="s">
        <v>338</v>
      </c>
      <c r="G60" s="36" t="s">
        <v>338</v>
      </c>
      <c r="H60" s="36" t="s">
        <v>338</v>
      </c>
      <c r="I60" s="36" t="s">
        <v>338</v>
      </c>
      <c r="J60" s="36" t="s">
        <v>338</v>
      </c>
      <c r="K60" s="36" t="s">
        <v>338</v>
      </c>
      <c r="L60" s="36" t="s">
        <v>338</v>
      </c>
      <c r="M60" s="36" t="s">
        <v>338</v>
      </c>
      <c r="N60" s="36" t="s">
        <v>338</v>
      </c>
      <c r="O60" s="36" t="s">
        <v>338</v>
      </c>
      <c r="P60" s="36" t="s">
        <v>338</v>
      </c>
      <c r="Q60" s="36" t="s">
        <v>338</v>
      </c>
      <c r="R60" s="36" t="s">
        <v>338</v>
      </c>
      <c r="S60" s="36" t="s">
        <v>338</v>
      </c>
      <c r="T60" s="36" t="s">
        <v>338</v>
      </c>
      <c r="U60" s="36" t="s">
        <v>338</v>
      </c>
      <c r="V60" s="36" t="s">
        <v>338</v>
      </c>
      <c r="W60" s="36" t="s">
        <v>338</v>
      </c>
      <c r="X60" s="36" t="s">
        <v>338</v>
      </c>
      <c r="Y60" s="36" t="s">
        <v>338</v>
      </c>
      <c r="Z60" s="36" t="s">
        <v>338</v>
      </c>
      <c r="AA60" s="36" t="s">
        <v>338</v>
      </c>
      <c r="AB60" s="36" t="s">
        <v>338</v>
      </c>
      <c r="AC60" s="36" t="s">
        <v>338</v>
      </c>
      <c r="AD60" s="36" t="s">
        <v>338</v>
      </c>
      <c r="AE60" s="36" t="s">
        <v>338</v>
      </c>
      <c r="AF60" s="36" t="s">
        <v>338</v>
      </c>
      <c r="AG60" s="36" t="s">
        <v>338</v>
      </c>
      <c r="AH60" s="36" t="s">
        <v>338</v>
      </c>
      <c r="AI60" s="36" t="s">
        <v>338</v>
      </c>
      <c r="AJ60" s="36" t="s">
        <v>338</v>
      </c>
      <c r="AK60" s="36" t="s">
        <v>338</v>
      </c>
      <c r="AL60" s="36" t="s">
        <v>338</v>
      </c>
      <c r="AM60" s="36" t="s">
        <v>338</v>
      </c>
      <c r="AN60" s="36" t="s">
        <v>338</v>
      </c>
      <c r="AO60" s="36" t="s">
        <v>338</v>
      </c>
      <c r="AP60" s="36" t="s">
        <v>338</v>
      </c>
      <c r="AQ60" s="36" t="s">
        <v>338</v>
      </c>
      <c r="AR60" s="36" t="s">
        <v>338</v>
      </c>
      <c r="AS60" s="36" t="s">
        <v>338</v>
      </c>
      <c r="AT60" s="36" t="s">
        <v>338</v>
      </c>
      <c r="AU60" s="36" t="s">
        <v>338</v>
      </c>
      <c r="AV60" s="36" t="s">
        <v>338</v>
      </c>
      <c r="AW60" s="36" t="s">
        <v>338</v>
      </c>
      <c r="AX60" s="36" t="s">
        <v>338</v>
      </c>
      <c r="AY60" s="36" t="s">
        <v>338</v>
      </c>
      <c r="AZ60" s="36" t="s">
        <v>338</v>
      </c>
      <c r="BA60" s="36" t="s">
        <v>338</v>
      </c>
      <c r="BB60" s="36" t="s">
        <v>338</v>
      </c>
      <c r="BC60" s="36" t="s">
        <v>338</v>
      </c>
      <c r="BD60" s="36" t="s">
        <v>338</v>
      </c>
      <c r="BE60" s="36" t="s">
        <v>338</v>
      </c>
      <c r="BF60" s="36" t="s">
        <v>338</v>
      </c>
      <c r="BG60" s="36" t="s">
        <v>338</v>
      </c>
      <c r="BH60" s="36" t="s">
        <v>338</v>
      </c>
      <c r="BI60" s="36" t="s">
        <v>338</v>
      </c>
      <c r="BJ60" s="36" t="s">
        <v>338</v>
      </c>
      <c r="BK60" s="36" t="s">
        <v>338</v>
      </c>
      <c r="BL60" s="36" t="s">
        <v>338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338</v>
      </c>
      <c r="E61" s="36" t="s">
        <v>338</v>
      </c>
      <c r="F61" s="36" t="s">
        <v>338</v>
      </c>
      <c r="G61" s="36" t="s">
        <v>338</v>
      </c>
      <c r="H61" s="36" t="s">
        <v>338</v>
      </c>
      <c r="I61" s="36" t="s">
        <v>338</v>
      </c>
      <c r="J61" s="36" t="s">
        <v>338</v>
      </c>
      <c r="K61" s="36" t="s">
        <v>338</v>
      </c>
      <c r="L61" s="36" t="s">
        <v>338</v>
      </c>
      <c r="M61" s="36" t="s">
        <v>338</v>
      </c>
      <c r="N61" s="36" t="s">
        <v>338</v>
      </c>
      <c r="O61" s="36" t="s">
        <v>338</v>
      </c>
      <c r="P61" s="36" t="s">
        <v>338</v>
      </c>
      <c r="Q61" s="36" t="s">
        <v>338</v>
      </c>
      <c r="R61" s="36" t="s">
        <v>338</v>
      </c>
      <c r="S61" s="36" t="s">
        <v>338</v>
      </c>
      <c r="T61" s="36" t="s">
        <v>338</v>
      </c>
      <c r="U61" s="36" t="s">
        <v>338</v>
      </c>
      <c r="V61" s="36" t="s">
        <v>338</v>
      </c>
      <c r="W61" s="36" t="s">
        <v>338</v>
      </c>
      <c r="X61" s="36" t="s">
        <v>338</v>
      </c>
      <c r="Y61" s="36" t="s">
        <v>338</v>
      </c>
      <c r="Z61" s="36" t="s">
        <v>338</v>
      </c>
      <c r="AA61" s="36" t="s">
        <v>338</v>
      </c>
      <c r="AB61" s="36" t="s">
        <v>338</v>
      </c>
      <c r="AC61" s="36" t="s">
        <v>338</v>
      </c>
      <c r="AD61" s="36" t="s">
        <v>338</v>
      </c>
      <c r="AE61" s="36" t="s">
        <v>338</v>
      </c>
      <c r="AF61" s="36" t="s">
        <v>338</v>
      </c>
      <c r="AG61" s="36" t="s">
        <v>338</v>
      </c>
      <c r="AH61" s="36" t="s">
        <v>338</v>
      </c>
      <c r="AI61" s="36" t="s">
        <v>338</v>
      </c>
      <c r="AJ61" s="36" t="s">
        <v>338</v>
      </c>
      <c r="AK61" s="36" t="s">
        <v>338</v>
      </c>
      <c r="AL61" s="36" t="s">
        <v>338</v>
      </c>
      <c r="AM61" s="36" t="s">
        <v>338</v>
      </c>
      <c r="AN61" s="36" t="s">
        <v>338</v>
      </c>
      <c r="AO61" s="36" t="s">
        <v>338</v>
      </c>
      <c r="AP61" s="36" t="s">
        <v>338</v>
      </c>
      <c r="AQ61" s="36" t="s">
        <v>338</v>
      </c>
      <c r="AR61" s="36" t="s">
        <v>338</v>
      </c>
      <c r="AS61" s="36" t="s">
        <v>338</v>
      </c>
      <c r="AT61" s="36" t="s">
        <v>338</v>
      </c>
      <c r="AU61" s="36" t="s">
        <v>338</v>
      </c>
      <c r="AV61" s="36" t="s">
        <v>338</v>
      </c>
      <c r="AW61" s="36" t="s">
        <v>338</v>
      </c>
      <c r="AX61" s="36" t="s">
        <v>338</v>
      </c>
      <c r="AY61" s="36" t="s">
        <v>338</v>
      </c>
      <c r="AZ61" s="36" t="s">
        <v>338</v>
      </c>
      <c r="BA61" s="36" t="s">
        <v>338</v>
      </c>
      <c r="BB61" s="36" t="s">
        <v>338</v>
      </c>
      <c r="BC61" s="36" t="s">
        <v>338</v>
      </c>
      <c r="BD61" s="36" t="s">
        <v>338</v>
      </c>
      <c r="BE61" s="36" t="s">
        <v>338</v>
      </c>
      <c r="BF61" s="36" t="s">
        <v>338</v>
      </c>
      <c r="BG61" s="36" t="s">
        <v>338</v>
      </c>
      <c r="BH61" s="36" t="s">
        <v>338</v>
      </c>
      <c r="BI61" s="36" t="s">
        <v>338</v>
      </c>
      <c r="BJ61" s="36" t="s">
        <v>338</v>
      </c>
      <c r="BK61" s="36" t="s">
        <v>338</v>
      </c>
      <c r="BL61" s="36" t="s">
        <v>338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338</v>
      </c>
      <c r="E62" s="36" t="s">
        <v>338</v>
      </c>
      <c r="F62" s="36" t="s">
        <v>338</v>
      </c>
      <c r="G62" s="36" t="s">
        <v>338</v>
      </c>
      <c r="H62" s="36" t="s">
        <v>338</v>
      </c>
      <c r="I62" s="36" t="s">
        <v>338</v>
      </c>
      <c r="J62" s="36" t="s">
        <v>338</v>
      </c>
      <c r="K62" s="36" t="s">
        <v>338</v>
      </c>
      <c r="L62" s="36" t="s">
        <v>338</v>
      </c>
      <c r="M62" s="36" t="s">
        <v>338</v>
      </c>
      <c r="N62" s="36" t="s">
        <v>338</v>
      </c>
      <c r="O62" s="36" t="s">
        <v>338</v>
      </c>
      <c r="P62" s="36" t="s">
        <v>338</v>
      </c>
      <c r="Q62" s="36" t="s">
        <v>338</v>
      </c>
      <c r="R62" s="36" t="s">
        <v>338</v>
      </c>
      <c r="S62" s="36" t="s">
        <v>338</v>
      </c>
      <c r="T62" s="36" t="s">
        <v>338</v>
      </c>
      <c r="U62" s="36" t="s">
        <v>338</v>
      </c>
      <c r="V62" s="36" t="s">
        <v>338</v>
      </c>
      <c r="W62" s="36" t="s">
        <v>338</v>
      </c>
      <c r="X62" s="36" t="s">
        <v>338</v>
      </c>
      <c r="Y62" s="36" t="s">
        <v>338</v>
      </c>
      <c r="Z62" s="36" t="s">
        <v>338</v>
      </c>
      <c r="AA62" s="36" t="s">
        <v>338</v>
      </c>
      <c r="AB62" s="36" t="s">
        <v>338</v>
      </c>
      <c r="AC62" s="36" t="s">
        <v>338</v>
      </c>
      <c r="AD62" s="36" t="s">
        <v>338</v>
      </c>
      <c r="AE62" s="36" t="s">
        <v>338</v>
      </c>
      <c r="AF62" s="36" t="s">
        <v>338</v>
      </c>
      <c r="AG62" s="36" t="s">
        <v>338</v>
      </c>
      <c r="AH62" s="36" t="s">
        <v>338</v>
      </c>
      <c r="AI62" s="36" t="s">
        <v>338</v>
      </c>
      <c r="AJ62" s="36" t="s">
        <v>338</v>
      </c>
      <c r="AK62" s="36" t="s">
        <v>338</v>
      </c>
      <c r="AL62" s="36" t="s">
        <v>338</v>
      </c>
      <c r="AM62" s="36" t="s">
        <v>338</v>
      </c>
      <c r="AN62" s="36" t="s">
        <v>338</v>
      </c>
      <c r="AO62" s="36" t="s">
        <v>338</v>
      </c>
      <c r="AP62" s="36" t="s">
        <v>338</v>
      </c>
      <c r="AQ62" s="36" t="s">
        <v>338</v>
      </c>
      <c r="AR62" s="36" t="s">
        <v>338</v>
      </c>
      <c r="AS62" s="36" t="s">
        <v>338</v>
      </c>
      <c r="AT62" s="36" t="s">
        <v>338</v>
      </c>
      <c r="AU62" s="36" t="s">
        <v>338</v>
      </c>
      <c r="AV62" s="36" t="s">
        <v>338</v>
      </c>
      <c r="AW62" s="36" t="s">
        <v>338</v>
      </c>
      <c r="AX62" s="36" t="s">
        <v>338</v>
      </c>
      <c r="AY62" s="36" t="s">
        <v>338</v>
      </c>
      <c r="AZ62" s="36" t="s">
        <v>338</v>
      </c>
      <c r="BA62" s="36" t="s">
        <v>338</v>
      </c>
      <c r="BB62" s="36" t="s">
        <v>338</v>
      </c>
      <c r="BC62" s="36" t="s">
        <v>338</v>
      </c>
      <c r="BD62" s="36" t="s">
        <v>338</v>
      </c>
      <c r="BE62" s="36" t="s">
        <v>338</v>
      </c>
      <c r="BF62" s="36" t="s">
        <v>338</v>
      </c>
      <c r="BG62" s="36" t="s">
        <v>338</v>
      </c>
      <c r="BH62" s="36" t="s">
        <v>338</v>
      </c>
      <c r="BI62" s="36" t="s">
        <v>338</v>
      </c>
      <c r="BJ62" s="36" t="s">
        <v>338</v>
      </c>
      <c r="BK62" s="36" t="s">
        <v>338</v>
      </c>
      <c r="BL62" s="36" t="s">
        <v>338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338</v>
      </c>
      <c r="E63" s="36" t="s">
        <v>338</v>
      </c>
      <c r="F63" s="36" t="s">
        <v>338</v>
      </c>
      <c r="G63" s="36" t="s">
        <v>338</v>
      </c>
      <c r="H63" s="36" t="s">
        <v>338</v>
      </c>
      <c r="I63" s="36" t="s">
        <v>338</v>
      </c>
      <c r="J63" s="36" t="s">
        <v>338</v>
      </c>
      <c r="K63" s="36" t="s">
        <v>338</v>
      </c>
      <c r="L63" s="36" t="s">
        <v>338</v>
      </c>
      <c r="M63" s="36" t="s">
        <v>338</v>
      </c>
      <c r="N63" s="36" t="s">
        <v>338</v>
      </c>
      <c r="O63" s="36" t="s">
        <v>338</v>
      </c>
      <c r="P63" s="36" t="s">
        <v>338</v>
      </c>
      <c r="Q63" s="36" t="s">
        <v>338</v>
      </c>
      <c r="R63" s="36" t="s">
        <v>338</v>
      </c>
      <c r="S63" s="36" t="s">
        <v>338</v>
      </c>
      <c r="T63" s="36" t="s">
        <v>338</v>
      </c>
      <c r="U63" s="36" t="s">
        <v>338</v>
      </c>
      <c r="V63" s="36" t="s">
        <v>338</v>
      </c>
      <c r="W63" s="36" t="s">
        <v>338</v>
      </c>
      <c r="X63" s="36" t="s">
        <v>338</v>
      </c>
      <c r="Y63" s="36" t="s">
        <v>338</v>
      </c>
      <c r="Z63" s="36" t="s">
        <v>338</v>
      </c>
      <c r="AA63" s="36" t="s">
        <v>338</v>
      </c>
      <c r="AB63" s="36" t="s">
        <v>338</v>
      </c>
      <c r="AC63" s="36" t="s">
        <v>338</v>
      </c>
      <c r="AD63" s="36" t="s">
        <v>338</v>
      </c>
      <c r="AE63" s="36" t="s">
        <v>338</v>
      </c>
      <c r="AF63" s="36" t="s">
        <v>338</v>
      </c>
      <c r="AG63" s="36" t="s">
        <v>338</v>
      </c>
      <c r="AH63" s="36" t="s">
        <v>338</v>
      </c>
      <c r="AI63" s="36" t="s">
        <v>338</v>
      </c>
      <c r="AJ63" s="36" t="s">
        <v>338</v>
      </c>
      <c r="AK63" s="36" t="s">
        <v>338</v>
      </c>
      <c r="AL63" s="36" t="s">
        <v>338</v>
      </c>
      <c r="AM63" s="36" t="s">
        <v>338</v>
      </c>
      <c r="AN63" s="36" t="s">
        <v>338</v>
      </c>
      <c r="AO63" s="36" t="s">
        <v>338</v>
      </c>
      <c r="AP63" s="36" t="s">
        <v>338</v>
      </c>
      <c r="AQ63" s="36" t="s">
        <v>338</v>
      </c>
      <c r="AR63" s="36" t="s">
        <v>338</v>
      </c>
      <c r="AS63" s="36" t="s">
        <v>338</v>
      </c>
      <c r="AT63" s="36" t="s">
        <v>338</v>
      </c>
      <c r="AU63" s="36" t="s">
        <v>338</v>
      </c>
      <c r="AV63" s="36" t="s">
        <v>338</v>
      </c>
      <c r="AW63" s="36" t="s">
        <v>338</v>
      </c>
      <c r="AX63" s="36" t="s">
        <v>338</v>
      </c>
      <c r="AY63" s="36" t="s">
        <v>338</v>
      </c>
      <c r="AZ63" s="36" t="s">
        <v>338</v>
      </c>
      <c r="BA63" s="36" t="s">
        <v>338</v>
      </c>
      <c r="BB63" s="36" t="s">
        <v>338</v>
      </c>
      <c r="BC63" s="36" t="s">
        <v>338</v>
      </c>
      <c r="BD63" s="36" t="s">
        <v>338</v>
      </c>
      <c r="BE63" s="36" t="s">
        <v>338</v>
      </c>
      <c r="BF63" s="36" t="s">
        <v>338</v>
      </c>
      <c r="BG63" s="36" t="s">
        <v>338</v>
      </c>
      <c r="BH63" s="36" t="s">
        <v>338</v>
      </c>
      <c r="BI63" s="36" t="s">
        <v>338</v>
      </c>
      <c r="BJ63" s="36" t="s">
        <v>338</v>
      </c>
      <c r="BK63" s="36" t="s">
        <v>338</v>
      </c>
      <c r="BL63" s="36" t="s">
        <v>338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338</v>
      </c>
      <c r="E64" s="36" t="s">
        <v>338</v>
      </c>
      <c r="F64" s="36" t="s">
        <v>338</v>
      </c>
      <c r="G64" s="36" t="s">
        <v>338</v>
      </c>
      <c r="H64" s="36" t="s">
        <v>338</v>
      </c>
      <c r="I64" s="36" t="s">
        <v>338</v>
      </c>
      <c r="J64" s="36" t="s">
        <v>338</v>
      </c>
      <c r="K64" s="36" t="s">
        <v>338</v>
      </c>
      <c r="L64" s="36" t="s">
        <v>338</v>
      </c>
      <c r="M64" s="36" t="s">
        <v>338</v>
      </c>
      <c r="N64" s="36" t="s">
        <v>338</v>
      </c>
      <c r="O64" s="36" t="s">
        <v>338</v>
      </c>
      <c r="P64" s="36" t="s">
        <v>338</v>
      </c>
      <c r="Q64" s="36" t="s">
        <v>338</v>
      </c>
      <c r="R64" s="36" t="s">
        <v>338</v>
      </c>
      <c r="S64" s="36" t="s">
        <v>338</v>
      </c>
      <c r="T64" s="36" t="s">
        <v>338</v>
      </c>
      <c r="U64" s="36" t="s">
        <v>338</v>
      </c>
      <c r="V64" s="36" t="s">
        <v>338</v>
      </c>
      <c r="W64" s="36" t="s">
        <v>338</v>
      </c>
      <c r="X64" s="36" t="s">
        <v>338</v>
      </c>
      <c r="Y64" s="36" t="s">
        <v>338</v>
      </c>
      <c r="Z64" s="36" t="s">
        <v>338</v>
      </c>
      <c r="AA64" s="36" t="s">
        <v>338</v>
      </c>
      <c r="AB64" s="36" t="s">
        <v>338</v>
      </c>
      <c r="AC64" s="36" t="s">
        <v>338</v>
      </c>
      <c r="AD64" s="36" t="s">
        <v>338</v>
      </c>
      <c r="AE64" s="36" t="s">
        <v>338</v>
      </c>
      <c r="AF64" s="36" t="s">
        <v>338</v>
      </c>
      <c r="AG64" s="36" t="s">
        <v>338</v>
      </c>
      <c r="AH64" s="36" t="s">
        <v>338</v>
      </c>
      <c r="AI64" s="36" t="s">
        <v>338</v>
      </c>
      <c r="AJ64" s="36" t="s">
        <v>338</v>
      </c>
      <c r="AK64" s="36" t="s">
        <v>338</v>
      </c>
      <c r="AL64" s="36" t="s">
        <v>338</v>
      </c>
      <c r="AM64" s="36" t="s">
        <v>338</v>
      </c>
      <c r="AN64" s="36" t="s">
        <v>338</v>
      </c>
      <c r="AO64" s="36" t="s">
        <v>338</v>
      </c>
      <c r="AP64" s="36" t="s">
        <v>338</v>
      </c>
      <c r="AQ64" s="36" t="s">
        <v>338</v>
      </c>
      <c r="AR64" s="36" t="s">
        <v>338</v>
      </c>
      <c r="AS64" s="36" t="s">
        <v>338</v>
      </c>
      <c r="AT64" s="36" t="s">
        <v>338</v>
      </c>
      <c r="AU64" s="36" t="s">
        <v>338</v>
      </c>
      <c r="AV64" s="36" t="s">
        <v>338</v>
      </c>
      <c r="AW64" s="36" t="s">
        <v>338</v>
      </c>
      <c r="AX64" s="36" t="s">
        <v>338</v>
      </c>
      <c r="AY64" s="36" t="s">
        <v>338</v>
      </c>
      <c r="AZ64" s="36" t="s">
        <v>338</v>
      </c>
      <c r="BA64" s="36" t="s">
        <v>338</v>
      </c>
      <c r="BB64" s="36" t="s">
        <v>338</v>
      </c>
      <c r="BC64" s="36" t="s">
        <v>338</v>
      </c>
      <c r="BD64" s="36" t="s">
        <v>338</v>
      </c>
      <c r="BE64" s="36" t="s">
        <v>338</v>
      </c>
      <c r="BF64" s="36" t="s">
        <v>338</v>
      </c>
      <c r="BG64" s="36" t="s">
        <v>338</v>
      </c>
      <c r="BH64" s="36" t="s">
        <v>338</v>
      </c>
      <c r="BI64" s="36" t="s">
        <v>338</v>
      </c>
      <c r="BJ64" s="36" t="s">
        <v>338</v>
      </c>
      <c r="BK64" s="36" t="s">
        <v>338</v>
      </c>
      <c r="BL64" s="36" t="s">
        <v>338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338</v>
      </c>
      <c r="E65" s="36" t="s">
        <v>338</v>
      </c>
      <c r="F65" s="36" t="s">
        <v>338</v>
      </c>
      <c r="G65" s="36" t="s">
        <v>338</v>
      </c>
      <c r="H65" s="36" t="s">
        <v>338</v>
      </c>
      <c r="I65" s="36" t="s">
        <v>338</v>
      </c>
      <c r="J65" s="36" t="s">
        <v>338</v>
      </c>
      <c r="K65" s="36" t="s">
        <v>338</v>
      </c>
      <c r="L65" s="36" t="s">
        <v>338</v>
      </c>
      <c r="M65" s="36" t="s">
        <v>338</v>
      </c>
      <c r="N65" s="36" t="s">
        <v>338</v>
      </c>
      <c r="O65" s="36" t="s">
        <v>338</v>
      </c>
      <c r="P65" s="36" t="s">
        <v>338</v>
      </c>
      <c r="Q65" s="36" t="s">
        <v>338</v>
      </c>
      <c r="R65" s="36" t="s">
        <v>338</v>
      </c>
      <c r="S65" s="36" t="s">
        <v>338</v>
      </c>
      <c r="T65" s="36" t="s">
        <v>338</v>
      </c>
      <c r="U65" s="36" t="s">
        <v>338</v>
      </c>
      <c r="V65" s="36" t="s">
        <v>338</v>
      </c>
      <c r="W65" s="36" t="s">
        <v>338</v>
      </c>
      <c r="X65" s="36" t="s">
        <v>338</v>
      </c>
      <c r="Y65" s="36" t="s">
        <v>338</v>
      </c>
      <c r="Z65" s="36" t="s">
        <v>338</v>
      </c>
      <c r="AA65" s="36" t="s">
        <v>338</v>
      </c>
      <c r="AB65" s="36" t="s">
        <v>338</v>
      </c>
      <c r="AC65" s="36" t="s">
        <v>338</v>
      </c>
      <c r="AD65" s="36" t="s">
        <v>338</v>
      </c>
      <c r="AE65" s="36" t="s">
        <v>338</v>
      </c>
      <c r="AF65" s="36" t="s">
        <v>338</v>
      </c>
      <c r="AG65" s="36" t="s">
        <v>338</v>
      </c>
      <c r="AH65" s="36" t="s">
        <v>338</v>
      </c>
      <c r="AI65" s="36" t="s">
        <v>338</v>
      </c>
      <c r="AJ65" s="36" t="s">
        <v>338</v>
      </c>
      <c r="AK65" s="36" t="s">
        <v>338</v>
      </c>
      <c r="AL65" s="36" t="s">
        <v>338</v>
      </c>
      <c r="AM65" s="36" t="s">
        <v>338</v>
      </c>
      <c r="AN65" s="36" t="s">
        <v>338</v>
      </c>
      <c r="AO65" s="36" t="s">
        <v>338</v>
      </c>
      <c r="AP65" s="36" t="s">
        <v>338</v>
      </c>
      <c r="AQ65" s="36" t="s">
        <v>338</v>
      </c>
      <c r="AR65" s="36" t="s">
        <v>338</v>
      </c>
      <c r="AS65" s="36" t="s">
        <v>338</v>
      </c>
      <c r="AT65" s="36" t="s">
        <v>338</v>
      </c>
      <c r="AU65" s="36" t="s">
        <v>338</v>
      </c>
      <c r="AV65" s="36" t="s">
        <v>338</v>
      </c>
      <c r="AW65" s="36" t="s">
        <v>338</v>
      </c>
      <c r="AX65" s="36" t="s">
        <v>338</v>
      </c>
      <c r="AY65" s="36" t="s">
        <v>338</v>
      </c>
      <c r="AZ65" s="36" t="s">
        <v>338</v>
      </c>
      <c r="BA65" s="36" t="s">
        <v>338</v>
      </c>
      <c r="BB65" s="36" t="s">
        <v>338</v>
      </c>
      <c r="BC65" s="36" t="s">
        <v>338</v>
      </c>
      <c r="BD65" s="36" t="s">
        <v>338</v>
      </c>
      <c r="BE65" s="36" t="s">
        <v>338</v>
      </c>
      <c r="BF65" s="36" t="s">
        <v>338</v>
      </c>
      <c r="BG65" s="36" t="s">
        <v>338</v>
      </c>
      <c r="BH65" s="36" t="s">
        <v>338</v>
      </c>
      <c r="BI65" s="36" t="s">
        <v>338</v>
      </c>
      <c r="BJ65" s="36" t="s">
        <v>338</v>
      </c>
      <c r="BK65" s="36" t="s">
        <v>338</v>
      </c>
      <c r="BL65" s="36" t="s">
        <v>338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338</v>
      </c>
      <c r="E66" s="36" t="s">
        <v>338</v>
      </c>
      <c r="F66" s="36" t="s">
        <v>338</v>
      </c>
      <c r="G66" s="36" t="s">
        <v>338</v>
      </c>
      <c r="H66" s="36" t="s">
        <v>338</v>
      </c>
      <c r="I66" s="36" t="s">
        <v>338</v>
      </c>
      <c r="J66" s="36" t="s">
        <v>338</v>
      </c>
      <c r="K66" s="36" t="s">
        <v>338</v>
      </c>
      <c r="L66" s="36" t="s">
        <v>338</v>
      </c>
      <c r="M66" s="36" t="s">
        <v>338</v>
      </c>
      <c r="N66" s="36" t="s">
        <v>338</v>
      </c>
      <c r="O66" s="36" t="s">
        <v>338</v>
      </c>
      <c r="P66" s="36" t="s">
        <v>338</v>
      </c>
      <c r="Q66" s="36" t="s">
        <v>338</v>
      </c>
      <c r="R66" s="36" t="s">
        <v>338</v>
      </c>
      <c r="S66" s="36" t="s">
        <v>338</v>
      </c>
      <c r="T66" s="36" t="s">
        <v>338</v>
      </c>
      <c r="U66" s="36" t="s">
        <v>338</v>
      </c>
      <c r="V66" s="36" t="s">
        <v>338</v>
      </c>
      <c r="W66" s="36" t="s">
        <v>338</v>
      </c>
      <c r="X66" s="36" t="s">
        <v>338</v>
      </c>
      <c r="Y66" s="36" t="s">
        <v>338</v>
      </c>
      <c r="Z66" s="36" t="s">
        <v>338</v>
      </c>
      <c r="AA66" s="36" t="s">
        <v>338</v>
      </c>
      <c r="AB66" s="36" t="s">
        <v>338</v>
      </c>
      <c r="AC66" s="36" t="s">
        <v>338</v>
      </c>
      <c r="AD66" s="36" t="s">
        <v>338</v>
      </c>
      <c r="AE66" s="36" t="s">
        <v>338</v>
      </c>
      <c r="AF66" s="36" t="s">
        <v>338</v>
      </c>
      <c r="AG66" s="36" t="s">
        <v>338</v>
      </c>
      <c r="AH66" s="36" t="s">
        <v>338</v>
      </c>
      <c r="AI66" s="36" t="s">
        <v>338</v>
      </c>
      <c r="AJ66" s="36" t="s">
        <v>338</v>
      </c>
      <c r="AK66" s="36" t="s">
        <v>338</v>
      </c>
      <c r="AL66" s="36" t="s">
        <v>338</v>
      </c>
      <c r="AM66" s="36" t="s">
        <v>338</v>
      </c>
      <c r="AN66" s="36" t="s">
        <v>338</v>
      </c>
      <c r="AO66" s="36" t="s">
        <v>338</v>
      </c>
      <c r="AP66" s="36" t="s">
        <v>338</v>
      </c>
      <c r="AQ66" s="36" t="s">
        <v>338</v>
      </c>
      <c r="AR66" s="36" t="s">
        <v>338</v>
      </c>
      <c r="AS66" s="36" t="s">
        <v>338</v>
      </c>
      <c r="AT66" s="36" t="s">
        <v>338</v>
      </c>
      <c r="AU66" s="36" t="s">
        <v>338</v>
      </c>
      <c r="AV66" s="36" t="s">
        <v>338</v>
      </c>
      <c r="AW66" s="36" t="s">
        <v>338</v>
      </c>
      <c r="AX66" s="36" t="s">
        <v>338</v>
      </c>
      <c r="AY66" s="36" t="s">
        <v>338</v>
      </c>
      <c r="AZ66" s="36" t="s">
        <v>338</v>
      </c>
      <c r="BA66" s="36" t="s">
        <v>338</v>
      </c>
      <c r="BB66" s="36" t="s">
        <v>338</v>
      </c>
      <c r="BC66" s="36" t="s">
        <v>338</v>
      </c>
      <c r="BD66" s="36" t="s">
        <v>338</v>
      </c>
      <c r="BE66" s="36" t="s">
        <v>338</v>
      </c>
      <c r="BF66" s="36" t="s">
        <v>338</v>
      </c>
      <c r="BG66" s="36" t="s">
        <v>338</v>
      </c>
      <c r="BH66" s="36" t="s">
        <v>338</v>
      </c>
      <c r="BI66" s="36" t="s">
        <v>338</v>
      </c>
      <c r="BJ66" s="36" t="s">
        <v>338</v>
      </c>
      <c r="BK66" s="36" t="s">
        <v>338</v>
      </c>
      <c r="BL66" s="36" t="s">
        <v>338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338</v>
      </c>
      <c r="E67" s="36" t="s">
        <v>338</v>
      </c>
      <c r="F67" s="36" t="s">
        <v>338</v>
      </c>
      <c r="G67" s="36" t="s">
        <v>338</v>
      </c>
      <c r="H67" s="36" t="s">
        <v>338</v>
      </c>
      <c r="I67" s="36" t="s">
        <v>338</v>
      </c>
      <c r="J67" s="36" t="s">
        <v>338</v>
      </c>
      <c r="K67" s="36" t="s">
        <v>338</v>
      </c>
      <c r="L67" s="36" t="s">
        <v>338</v>
      </c>
      <c r="M67" s="36" t="s">
        <v>338</v>
      </c>
      <c r="N67" s="36" t="s">
        <v>338</v>
      </c>
      <c r="O67" s="36" t="s">
        <v>338</v>
      </c>
      <c r="P67" s="36" t="s">
        <v>338</v>
      </c>
      <c r="Q67" s="36" t="s">
        <v>338</v>
      </c>
      <c r="R67" s="36" t="s">
        <v>338</v>
      </c>
      <c r="S67" s="36" t="s">
        <v>338</v>
      </c>
      <c r="T67" s="36" t="s">
        <v>338</v>
      </c>
      <c r="U67" s="36" t="s">
        <v>338</v>
      </c>
      <c r="V67" s="36" t="s">
        <v>338</v>
      </c>
      <c r="W67" s="36" t="s">
        <v>338</v>
      </c>
      <c r="X67" s="36" t="s">
        <v>338</v>
      </c>
      <c r="Y67" s="36" t="s">
        <v>338</v>
      </c>
      <c r="Z67" s="36" t="s">
        <v>338</v>
      </c>
      <c r="AA67" s="36" t="s">
        <v>338</v>
      </c>
      <c r="AB67" s="36" t="s">
        <v>338</v>
      </c>
      <c r="AC67" s="36" t="s">
        <v>338</v>
      </c>
      <c r="AD67" s="36" t="s">
        <v>338</v>
      </c>
      <c r="AE67" s="36" t="s">
        <v>338</v>
      </c>
      <c r="AF67" s="36" t="s">
        <v>338</v>
      </c>
      <c r="AG67" s="36" t="s">
        <v>338</v>
      </c>
      <c r="AH67" s="36" t="s">
        <v>338</v>
      </c>
      <c r="AI67" s="36" t="s">
        <v>338</v>
      </c>
      <c r="AJ67" s="36" t="s">
        <v>338</v>
      </c>
      <c r="AK67" s="36" t="s">
        <v>338</v>
      </c>
      <c r="AL67" s="36" t="s">
        <v>338</v>
      </c>
      <c r="AM67" s="36" t="s">
        <v>338</v>
      </c>
      <c r="AN67" s="36" t="s">
        <v>338</v>
      </c>
      <c r="AO67" s="36" t="s">
        <v>338</v>
      </c>
      <c r="AP67" s="36" t="s">
        <v>338</v>
      </c>
      <c r="AQ67" s="36" t="s">
        <v>338</v>
      </c>
      <c r="AR67" s="36" t="s">
        <v>338</v>
      </c>
      <c r="AS67" s="36" t="s">
        <v>338</v>
      </c>
      <c r="AT67" s="36" t="s">
        <v>338</v>
      </c>
      <c r="AU67" s="36" t="s">
        <v>338</v>
      </c>
      <c r="AV67" s="36" t="s">
        <v>338</v>
      </c>
      <c r="AW67" s="36" t="s">
        <v>338</v>
      </c>
      <c r="AX67" s="36" t="s">
        <v>338</v>
      </c>
      <c r="AY67" s="36" t="s">
        <v>338</v>
      </c>
      <c r="AZ67" s="36" t="s">
        <v>338</v>
      </c>
      <c r="BA67" s="36" t="s">
        <v>338</v>
      </c>
      <c r="BB67" s="36" t="s">
        <v>338</v>
      </c>
      <c r="BC67" s="36" t="s">
        <v>338</v>
      </c>
      <c r="BD67" s="36" t="s">
        <v>338</v>
      </c>
      <c r="BE67" s="36" t="s">
        <v>338</v>
      </c>
      <c r="BF67" s="36" t="s">
        <v>338</v>
      </c>
      <c r="BG67" s="36" t="s">
        <v>338</v>
      </c>
      <c r="BH67" s="36" t="s">
        <v>338</v>
      </c>
      <c r="BI67" s="36" t="s">
        <v>338</v>
      </c>
      <c r="BJ67" s="36" t="s">
        <v>338</v>
      </c>
      <c r="BK67" s="36" t="s">
        <v>338</v>
      </c>
      <c r="BL67" s="36" t="s">
        <v>338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338</v>
      </c>
      <c r="E68" s="36" t="s">
        <v>338</v>
      </c>
      <c r="F68" s="36" t="s">
        <v>338</v>
      </c>
      <c r="G68" s="36" t="s">
        <v>338</v>
      </c>
      <c r="H68" s="36" t="s">
        <v>338</v>
      </c>
      <c r="I68" s="36" t="s">
        <v>338</v>
      </c>
      <c r="J68" s="36" t="s">
        <v>338</v>
      </c>
      <c r="K68" s="36" t="s">
        <v>338</v>
      </c>
      <c r="L68" s="36" t="s">
        <v>338</v>
      </c>
      <c r="M68" s="36" t="s">
        <v>338</v>
      </c>
      <c r="N68" s="36" t="s">
        <v>338</v>
      </c>
      <c r="O68" s="36" t="s">
        <v>338</v>
      </c>
      <c r="P68" s="36" t="s">
        <v>338</v>
      </c>
      <c r="Q68" s="36" t="s">
        <v>338</v>
      </c>
      <c r="R68" s="36" t="s">
        <v>338</v>
      </c>
      <c r="S68" s="36" t="s">
        <v>338</v>
      </c>
      <c r="T68" s="36" t="s">
        <v>338</v>
      </c>
      <c r="U68" s="36" t="s">
        <v>338</v>
      </c>
      <c r="V68" s="36" t="s">
        <v>338</v>
      </c>
      <c r="W68" s="36" t="s">
        <v>338</v>
      </c>
      <c r="X68" s="36" t="s">
        <v>338</v>
      </c>
      <c r="Y68" s="36" t="s">
        <v>338</v>
      </c>
      <c r="Z68" s="36" t="s">
        <v>338</v>
      </c>
      <c r="AA68" s="36" t="s">
        <v>338</v>
      </c>
      <c r="AB68" s="36" t="s">
        <v>338</v>
      </c>
      <c r="AC68" s="36" t="s">
        <v>338</v>
      </c>
      <c r="AD68" s="36" t="s">
        <v>338</v>
      </c>
      <c r="AE68" s="36" t="s">
        <v>338</v>
      </c>
      <c r="AF68" s="36" t="s">
        <v>338</v>
      </c>
      <c r="AG68" s="36" t="s">
        <v>338</v>
      </c>
      <c r="AH68" s="36" t="s">
        <v>338</v>
      </c>
      <c r="AI68" s="36" t="s">
        <v>338</v>
      </c>
      <c r="AJ68" s="36" t="s">
        <v>338</v>
      </c>
      <c r="AK68" s="36" t="s">
        <v>338</v>
      </c>
      <c r="AL68" s="36" t="s">
        <v>338</v>
      </c>
      <c r="AM68" s="36" t="s">
        <v>338</v>
      </c>
      <c r="AN68" s="36" t="s">
        <v>338</v>
      </c>
      <c r="AO68" s="36" t="s">
        <v>338</v>
      </c>
      <c r="AP68" s="36" t="s">
        <v>338</v>
      </c>
      <c r="AQ68" s="36" t="s">
        <v>338</v>
      </c>
      <c r="AR68" s="36" t="s">
        <v>338</v>
      </c>
      <c r="AS68" s="36" t="s">
        <v>338</v>
      </c>
      <c r="AT68" s="36" t="s">
        <v>338</v>
      </c>
      <c r="AU68" s="36" t="s">
        <v>338</v>
      </c>
      <c r="AV68" s="36" t="s">
        <v>338</v>
      </c>
      <c r="AW68" s="36" t="s">
        <v>338</v>
      </c>
      <c r="AX68" s="36" t="s">
        <v>338</v>
      </c>
      <c r="AY68" s="36" t="s">
        <v>338</v>
      </c>
      <c r="AZ68" s="36" t="s">
        <v>338</v>
      </c>
      <c r="BA68" s="36" t="s">
        <v>338</v>
      </c>
      <c r="BB68" s="36" t="s">
        <v>338</v>
      </c>
      <c r="BC68" s="36" t="s">
        <v>338</v>
      </c>
      <c r="BD68" s="36" t="s">
        <v>338</v>
      </c>
      <c r="BE68" s="36" t="s">
        <v>338</v>
      </c>
      <c r="BF68" s="36" t="s">
        <v>338</v>
      </c>
      <c r="BG68" s="36" t="s">
        <v>338</v>
      </c>
      <c r="BH68" s="36" t="s">
        <v>338</v>
      </c>
      <c r="BI68" s="36" t="s">
        <v>338</v>
      </c>
      <c r="BJ68" s="36" t="s">
        <v>338</v>
      </c>
      <c r="BK68" s="36" t="s">
        <v>338</v>
      </c>
      <c r="BL68" s="36" t="s">
        <v>338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338</v>
      </c>
      <c r="E69" s="36" t="s">
        <v>338</v>
      </c>
      <c r="F69" s="36" t="s">
        <v>338</v>
      </c>
      <c r="G69" s="36" t="s">
        <v>338</v>
      </c>
      <c r="H69" s="36" t="s">
        <v>338</v>
      </c>
      <c r="I69" s="36" t="s">
        <v>338</v>
      </c>
      <c r="J69" s="36" t="s">
        <v>338</v>
      </c>
      <c r="K69" s="36" t="s">
        <v>338</v>
      </c>
      <c r="L69" s="36" t="s">
        <v>338</v>
      </c>
      <c r="M69" s="36" t="s">
        <v>338</v>
      </c>
      <c r="N69" s="36" t="s">
        <v>338</v>
      </c>
      <c r="O69" s="36" t="s">
        <v>338</v>
      </c>
      <c r="P69" s="36" t="s">
        <v>338</v>
      </c>
      <c r="Q69" s="36" t="s">
        <v>338</v>
      </c>
      <c r="R69" s="36" t="s">
        <v>338</v>
      </c>
      <c r="S69" s="36" t="s">
        <v>338</v>
      </c>
      <c r="T69" s="36" t="s">
        <v>338</v>
      </c>
      <c r="U69" s="36" t="s">
        <v>338</v>
      </c>
      <c r="V69" s="36" t="s">
        <v>338</v>
      </c>
      <c r="W69" s="36" t="s">
        <v>338</v>
      </c>
      <c r="X69" s="36" t="s">
        <v>338</v>
      </c>
      <c r="Y69" s="36" t="s">
        <v>338</v>
      </c>
      <c r="Z69" s="36" t="s">
        <v>338</v>
      </c>
      <c r="AA69" s="36" t="s">
        <v>338</v>
      </c>
      <c r="AB69" s="36" t="s">
        <v>338</v>
      </c>
      <c r="AC69" s="36" t="s">
        <v>338</v>
      </c>
      <c r="AD69" s="36" t="s">
        <v>338</v>
      </c>
      <c r="AE69" s="36" t="s">
        <v>338</v>
      </c>
      <c r="AF69" s="36" t="s">
        <v>338</v>
      </c>
      <c r="AG69" s="36" t="s">
        <v>338</v>
      </c>
      <c r="AH69" s="36" t="s">
        <v>338</v>
      </c>
      <c r="AI69" s="36" t="s">
        <v>338</v>
      </c>
      <c r="AJ69" s="36" t="s">
        <v>338</v>
      </c>
      <c r="AK69" s="36" t="s">
        <v>338</v>
      </c>
      <c r="AL69" s="36" t="s">
        <v>338</v>
      </c>
      <c r="AM69" s="36" t="s">
        <v>338</v>
      </c>
      <c r="AN69" s="36" t="s">
        <v>338</v>
      </c>
      <c r="AO69" s="36" t="s">
        <v>338</v>
      </c>
      <c r="AP69" s="36" t="s">
        <v>338</v>
      </c>
      <c r="AQ69" s="36" t="s">
        <v>338</v>
      </c>
      <c r="AR69" s="36" t="s">
        <v>338</v>
      </c>
      <c r="AS69" s="36" t="s">
        <v>338</v>
      </c>
      <c r="AT69" s="36" t="s">
        <v>338</v>
      </c>
      <c r="AU69" s="36" t="s">
        <v>338</v>
      </c>
      <c r="AV69" s="36" t="s">
        <v>338</v>
      </c>
      <c r="AW69" s="36" t="s">
        <v>338</v>
      </c>
      <c r="AX69" s="36" t="s">
        <v>338</v>
      </c>
      <c r="AY69" s="36" t="s">
        <v>338</v>
      </c>
      <c r="AZ69" s="36" t="s">
        <v>338</v>
      </c>
      <c r="BA69" s="36" t="s">
        <v>338</v>
      </c>
      <c r="BB69" s="36" t="s">
        <v>338</v>
      </c>
      <c r="BC69" s="36" t="s">
        <v>338</v>
      </c>
      <c r="BD69" s="36" t="s">
        <v>338</v>
      </c>
      <c r="BE69" s="36" t="s">
        <v>338</v>
      </c>
      <c r="BF69" s="36" t="s">
        <v>338</v>
      </c>
      <c r="BG69" s="36" t="s">
        <v>338</v>
      </c>
      <c r="BH69" s="36" t="s">
        <v>338</v>
      </c>
      <c r="BI69" s="36" t="s">
        <v>338</v>
      </c>
      <c r="BJ69" s="36" t="s">
        <v>338</v>
      </c>
      <c r="BK69" s="36" t="s">
        <v>338</v>
      </c>
      <c r="BL69" s="36" t="s">
        <v>338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338</v>
      </c>
      <c r="E70" s="36" t="s">
        <v>338</v>
      </c>
      <c r="F70" s="36" t="s">
        <v>338</v>
      </c>
      <c r="G70" s="36" t="s">
        <v>338</v>
      </c>
      <c r="H70" s="36" t="s">
        <v>338</v>
      </c>
      <c r="I70" s="36" t="s">
        <v>338</v>
      </c>
      <c r="J70" s="36" t="s">
        <v>338</v>
      </c>
      <c r="K70" s="36" t="s">
        <v>338</v>
      </c>
      <c r="L70" s="36" t="s">
        <v>338</v>
      </c>
      <c r="M70" s="36" t="s">
        <v>338</v>
      </c>
      <c r="N70" s="36" t="s">
        <v>338</v>
      </c>
      <c r="O70" s="36" t="s">
        <v>338</v>
      </c>
      <c r="P70" s="36" t="s">
        <v>338</v>
      </c>
      <c r="Q70" s="36" t="s">
        <v>338</v>
      </c>
      <c r="R70" s="36" t="s">
        <v>338</v>
      </c>
      <c r="S70" s="36" t="s">
        <v>338</v>
      </c>
      <c r="T70" s="36" t="s">
        <v>338</v>
      </c>
      <c r="U70" s="36" t="s">
        <v>338</v>
      </c>
      <c r="V70" s="36" t="s">
        <v>338</v>
      </c>
      <c r="W70" s="36" t="s">
        <v>338</v>
      </c>
      <c r="X70" s="36" t="s">
        <v>338</v>
      </c>
      <c r="Y70" s="36" t="s">
        <v>338</v>
      </c>
      <c r="Z70" s="36" t="s">
        <v>338</v>
      </c>
      <c r="AA70" s="36" t="s">
        <v>338</v>
      </c>
      <c r="AB70" s="36" t="s">
        <v>338</v>
      </c>
      <c r="AC70" s="36" t="s">
        <v>338</v>
      </c>
      <c r="AD70" s="36" t="s">
        <v>338</v>
      </c>
      <c r="AE70" s="36" t="s">
        <v>338</v>
      </c>
      <c r="AF70" s="36" t="s">
        <v>338</v>
      </c>
      <c r="AG70" s="36" t="s">
        <v>338</v>
      </c>
      <c r="AH70" s="36" t="s">
        <v>338</v>
      </c>
      <c r="AI70" s="36" t="s">
        <v>338</v>
      </c>
      <c r="AJ70" s="36" t="s">
        <v>338</v>
      </c>
      <c r="AK70" s="36" t="s">
        <v>338</v>
      </c>
      <c r="AL70" s="36" t="s">
        <v>338</v>
      </c>
      <c r="AM70" s="36" t="s">
        <v>338</v>
      </c>
      <c r="AN70" s="36" t="s">
        <v>338</v>
      </c>
      <c r="AO70" s="36" t="s">
        <v>338</v>
      </c>
      <c r="AP70" s="36" t="s">
        <v>338</v>
      </c>
      <c r="AQ70" s="36" t="s">
        <v>338</v>
      </c>
      <c r="AR70" s="36" t="s">
        <v>338</v>
      </c>
      <c r="AS70" s="36" t="s">
        <v>338</v>
      </c>
      <c r="AT70" s="36" t="s">
        <v>338</v>
      </c>
      <c r="AU70" s="36" t="s">
        <v>338</v>
      </c>
      <c r="AV70" s="36" t="s">
        <v>338</v>
      </c>
      <c r="AW70" s="36" t="s">
        <v>338</v>
      </c>
      <c r="AX70" s="36" t="s">
        <v>338</v>
      </c>
      <c r="AY70" s="36" t="s">
        <v>338</v>
      </c>
      <c r="AZ70" s="36" t="s">
        <v>338</v>
      </c>
      <c r="BA70" s="36" t="s">
        <v>338</v>
      </c>
      <c r="BB70" s="36" t="s">
        <v>338</v>
      </c>
      <c r="BC70" s="36" t="s">
        <v>338</v>
      </c>
      <c r="BD70" s="36" t="s">
        <v>338</v>
      </c>
      <c r="BE70" s="36" t="s">
        <v>338</v>
      </c>
      <c r="BF70" s="36" t="s">
        <v>338</v>
      </c>
      <c r="BG70" s="36" t="s">
        <v>338</v>
      </c>
      <c r="BH70" s="36" t="s">
        <v>338</v>
      </c>
      <c r="BI70" s="36" t="s">
        <v>338</v>
      </c>
      <c r="BJ70" s="36" t="s">
        <v>338</v>
      </c>
      <c r="BK70" s="36" t="s">
        <v>338</v>
      </c>
      <c r="BL70" s="36" t="s">
        <v>338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338</v>
      </c>
      <c r="E71" s="36" t="s">
        <v>338</v>
      </c>
      <c r="F71" s="36" t="s">
        <v>338</v>
      </c>
      <c r="G71" s="36" t="s">
        <v>338</v>
      </c>
      <c r="H71" s="36" t="s">
        <v>338</v>
      </c>
      <c r="I71" s="36" t="s">
        <v>338</v>
      </c>
      <c r="J71" s="36" t="s">
        <v>338</v>
      </c>
      <c r="K71" s="36" t="s">
        <v>338</v>
      </c>
      <c r="L71" s="36" t="s">
        <v>338</v>
      </c>
      <c r="M71" s="36" t="s">
        <v>338</v>
      </c>
      <c r="N71" s="36" t="s">
        <v>338</v>
      </c>
      <c r="O71" s="36" t="s">
        <v>338</v>
      </c>
      <c r="P71" s="36" t="s">
        <v>338</v>
      </c>
      <c r="Q71" s="36" t="s">
        <v>338</v>
      </c>
      <c r="R71" s="36" t="s">
        <v>338</v>
      </c>
      <c r="S71" s="36" t="s">
        <v>338</v>
      </c>
      <c r="T71" s="36" t="s">
        <v>338</v>
      </c>
      <c r="U71" s="36" t="s">
        <v>338</v>
      </c>
      <c r="V71" s="36" t="s">
        <v>338</v>
      </c>
      <c r="W71" s="36" t="s">
        <v>338</v>
      </c>
      <c r="X71" s="36" t="s">
        <v>338</v>
      </c>
      <c r="Y71" s="36" t="s">
        <v>338</v>
      </c>
      <c r="Z71" s="36" t="s">
        <v>338</v>
      </c>
      <c r="AA71" s="36" t="s">
        <v>338</v>
      </c>
      <c r="AB71" s="36" t="s">
        <v>338</v>
      </c>
      <c r="AC71" s="36" t="s">
        <v>338</v>
      </c>
      <c r="AD71" s="36" t="s">
        <v>338</v>
      </c>
      <c r="AE71" s="36" t="s">
        <v>338</v>
      </c>
      <c r="AF71" s="36" t="s">
        <v>338</v>
      </c>
      <c r="AG71" s="36" t="s">
        <v>338</v>
      </c>
      <c r="AH71" s="36" t="s">
        <v>338</v>
      </c>
      <c r="AI71" s="36" t="s">
        <v>338</v>
      </c>
      <c r="AJ71" s="36" t="s">
        <v>338</v>
      </c>
      <c r="AK71" s="36" t="s">
        <v>338</v>
      </c>
      <c r="AL71" s="36" t="s">
        <v>338</v>
      </c>
      <c r="AM71" s="36" t="s">
        <v>338</v>
      </c>
      <c r="AN71" s="36" t="s">
        <v>338</v>
      </c>
      <c r="AO71" s="36" t="s">
        <v>338</v>
      </c>
      <c r="AP71" s="36" t="s">
        <v>338</v>
      </c>
      <c r="AQ71" s="36" t="s">
        <v>338</v>
      </c>
      <c r="AR71" s="36" t="s">
        <v>338</v>
      </c>
      <c r="AS71" s="36" t="s">
        <v>338</v>
      </c>
      <c r="AT71" s="36" t="s">
        <v>338</v>
      </c>
      <c r="AU71" s="36" t="s">
        <v>338</v>
      </c>
      <c r="AV71" s="36" t="s">
        <v>338</v>
      </c>
      <c r="AW71" s="36" t="s">
        <v>338</v>
      </c>
      <c r="AX71" s="36" t="s">
        <v>338</v>
      </c>
      <c r="AY71" s="36" t="s">
        <v>338</v>
      </c>
      <c r="AZ71" s="36" t="s">
        <v>338</v>
      </c>
      <c r="BA71" s="36" t="s">
        <v>338</v>
      </c>
      <c r="BB71" s="36" t="s">
        <v>338</v>
      </c>
      <c r="BC71" s="36" t="s">
        <v>338</v>
      </c>
      <c r="BD71" s="36" t="s">
        <v>338</v>
      </c>
      <c r="BE71" s="36" t="s">
        <v>338</v>
      </c>
      <c r="BF71" s="36" t="s">
        <v>338</v>
      </c>
      <c r="BG71" s="36" t="s">
        <v>338</v>
      </c>
      <c r="BH71" s="36" t="s">
        <v>338</v>
      </c>
      <c r="BI71" s="36" t="s">
        <v>338</v>
      </c>
      <c r="BJ71" s="36" t="s">
        <v>338</v>
      </c>
      <c r="BK71" s="36" t="s">
        <v>338</v>
      </c>
      <c r="BL71" s="36" t="s">
        <v>338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338</v>
      </c>
      <c r="E72" s="36" t="s">
        <v>338</v>
      </c>
      <c r="F72" s="36" t="s">
        <v>338</v>
      </c>
      <c r="G72" s="36" t="s">
        <v>338</v>
      </c>
      <c r="H72" s="36" t="s">
        <v>338</v>
      </c>
      <c r="I72" s="36" t="s">
        <v>338</v>
      </c>
      <c r="J72" s="36" t="s">
        <v>338</v>
      </c>
      <c r="K72" s="36" t="s">
        <v>338</v>
      </c>
      <c r="L72" s="36" t="s">
        <v>338</v>
      </c>
      <c r="M72" s="36" t="s">
        <v>338</v>
      </c>
      <c r="N72" s="36" t="s">
        <v>338</v>
      </c>
      <c r="O72" s="36" t="s">
        <v>338</v>
      </c>
      <c r="P72" s="36" t="s">
        <v>338</v>
      </c>
      <c r="Q72" s="36" t="s">
        <v>338</v>
      </c>
      <c r="R72" s="36" t="s">
        <v>338</v>
      </c>
      <c r="S72" s="36" t="s">
        <v>338</v>
      </c>
      <c r="T72" s="36" t="s">
        <v>338</v>
      </c>
      <c r="U72" s="36" t="s">
        <v>338</v>
      </c>
      <c r="V72" s="36" t="s">
        <v>338</v>
      </c>
      <c r="W72" s="36" t="s">
        <v>338</v>
      </c>
      <c r="X72" s="36" t="s">
        <v>338</v>
      </c>
      <c r="Y72" s="36" t="s">
        <v>338</v>
      </c>
      <c r="Z72" s="36" t="s">
        <v>338</v>
      </c>
      <c r="AA72" s="36" t="s">
        <v>338</v>
      </c>
      <c r="AB72" s="36" t="s">
        <v>338</v>
      </c>
      <c r="AC72" s="36" t="s">
        <v>338</v>
      </c>
      <c r="AD72" s="36" t="s">
        <v>338</v>
      </c>
      <c r="AE72" s="36" t="s">
        <v>338</v>
      </c>
      <c r="AF72" s="36" t="s">
        <v>338</v>
      </c>
      <c r="AG72" s="36" t="s">
        <v>338</v>
      </c>
      <c r="AH72" s="36" t="s">
        <v>338</v>
      </c>
      <c r="AI72" s="36" t="s">
        <v>338</v>
      </c>
      <c r="AJ72" s="36" t="s">
        <v>338</v>
      </c>
      <c r="AK72" s="36" t="s">
        <v>338</v>
      </c>
      <c r="AL72" s="36" t="s">
        <v>338</v>
      </c>
      <c r="AM72" s="36" t="s">
        <v>338</v>
      </c>
      <c r="AN72" s="36" t="s">
        <v>338</v>
      </c>
      <c r="AO72" s="36" t="s">
        <v>338</v>
      </c>
      <c r="AP72" s="36" t="s">
        <v>338</v>
      </c>
      <c r="AQ72" s="36" t="s">
        <v>338</v>
      </c>
      <c r="AR72" s="36" t="s">
        <v>338</v>
      </c>
      <c r="AS72" s="36" t="s">
        <v>338</v>
      </c>
      <c r="AT72" s="36" t="s">
        <v>338</v>
      </c>
      <c r="AU72" s="36" t="s">
        <v>338</v>
      </c>
      <c r="AV72" s="36" t="s">
        <v>338</v>
      </c>
      <c r="AW72" s="36" t="s">
        <v>338</v>
      </c>
      <c r="AX72" s="36" t="s">
        <v>338</v>
      </c>
      <c r="AY72" s="36" t="s">
        <v>338</v>
      </c>
      <c r="AZ72" s="36" t="s">
        <v>338</v>
      </c>
      <c r="BA72" s="36" t="s">
        <v>338</v>
      </c>
      <c r="BB72" s="36" t="s">
        <v>338</v>
      </c>
      <c r="BC72" s="36" t="s">
        <v>338</v>
      </c>
      <c r="BD72" s="36" t="s">
        <v>338</v>
      </c>
      <c r="BE72" s="36" t="s">
        <v>338</v>
      </c>
      <c r="BF72" s="36" t="s">
        <v>338</v>
      </c>
      <c r="BG72" s="36" t="s">
        <v>338</v>
      </c>
      <c r="BH72" s="36" t="s">
        <v>338</v>
      </c>
      <c r="BI72" s="36" t="s">
        <v>338</v>
      </c>
      <c r="BJ72" s="36" t="s">
        <v>338</v>
      </c>
      <c r="BK72" s="36" t="s">
        <v>338</v>
      </c>
      <c r="BL72" s="36" t="s">
        <v>338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338</v>
      </c>
      <c r="E73" s="36" t="s">
        <v>338</v>
      </c>
      <c r="F73" s="36" t="s">
        <v>338</v>
      </c>
      <c r="G73" s="36" t="s">
        <v>338</v>
      </c>
      <c r="H73" s="36" t="s">
        <v>338</v>
      </c>
      <c r="I73" s="36" t="s">
        <v>338</v>
      </c>
      <c r="J73" s="36" t="s">
        <v>338</v>
      </c>
      <c r="K73" s="36" t="s">
        <v>338</v>
      </c>
      <c r="L73" s="36" t="s">
        <v>338</v>
      </c>
      <c r="M73" s="36" t="s">
        <v>338</v>
      </c>
      <c r="N73" s="36" t="s">
        <v>338</v>
      </c>
      <c r="O73" s="36" t="s">
        <v>338</v>
      </c>
      <c r="P73" s="36" t="s">
        <v>338</v>
      </c>
      <c r="Q73" s="36" t="s">
        <v>338</v>
      </c>
      <c r="R73" s="36" t="s">
        <v>338</v>
      </c>
      <c r="S73" s="36" t="s">
        <v>338</v>
      </c>
      <c r="T73" s="36" t="s">
        <v>338</v>
      </c>
      <c r="U73" s="36" t="s">
        <v>338</v>
      </c>
      <c r="V73" s="36" t="s">
        <v>338</v>
      </c>
      <c r="W73" s="36" t="s">
        <v>338</v>
      </c>
      <c r="X73" s="36" t="s">
        <v>338</v>
      </c>
      <c r="Y73" s="36" t="s">
        <v>338</v>
      </c>
      <c r="Z73" s="36" t="s">
        <v>338</v>
      </c>
      <c r="AA73" s="36" t="s">
        <v>338</v>
      </c>
      <c r="AB73" s="36" t="s">
        <v>338</v>
      </c>
      <c r="AC73" s="36" t="s">
        <v>338</v>
      </c>
      <c r="AD73" s="36" t="s">
        <v>338</v>
      </c>
      <c r="AE73" s="36" t="s">
        <v>338</v>
      </c>
      <c r="AF73" s="36" t="s">
        <v>338</v>
      </c>
      <c r="AG73" s="36" t="s">
        <v>338</v>
      </c>
      <c r="AH73" s="36" t="s">
        <v>338</v>
      </c>
      <c r="AI73" s="36" t="s">
        <v>338</v>
      </c>
      <c r="AJ73" s="36" t="s">
        <v>338</v>
      </c>
      <c r="AK73" s="36" t="s">
        <v>338</v>
      </c>
      <c r="AL73" s="36" t="s">
        <v>338</v>
      </c>
      <c r="AM73" s="36" t="s">
        <v>338</v>
      </c>
      <c r="AN73" s="36" t="s">
        <v>338</v>
      </c>
      <c r="AO73" s="36" t="s">
        <v>338</v>
      </c>
      <c r="AP73" s="36" t="s">
        <v>338</v>
      </c>
      <c r="AQ73" s="36" t="s">
        <v>338</v>
      </c>
      <c r="AR73" s="36" t="s">
        <v>338</v>
      </c>
      <c r="AS73" s="36" t="s">
        <v>338</v>
      </c>
      <c r="AT73" s="36" t="s">
        <v>338</v>
      </c>
      <c r="AU73" s="36" t="s">
        <v>338</v>
      </c>
      <c r="AV73" s="36" t="s">
        <v>338</v>
      </c>
      <c r="AW73" s="36" t="s">
        <v>338</v>
      </c>
      <c r="AX73" s="36" t="s">
        <v>338</v>
      </c>
      <c r="AY73" s="36" t="s">
        <v>338</v>
      </c>
      <c r="AZ73" s="36" t="s">
        <v>338</v>
      </c>
      <c r="BA73" s="36" t="s">
        <v>338</v>
      </c>
      <c r="BB73" s="36" t="s">
        <v>338</v>
      </c>
      <c r="BC73" s="36" t="s">
        <v>338</v>
      </c>
      <c r="BD73" s="36" t="s">
        <v>338</v>
      </c>
      <c r="BE73" s="36" t="s">
        <v>338</v>
      </c>
      <c r="BF73" s="36" t="s">
        <v>338</v>
      </c>
      <c r="BG73" s="36" t="s">
        <v>338</v>
      </c>
      <c r="BH73" s="36" t="s">
        <v>338</v>
      </c>
      <c r="BI73" s="36" t="s">
        <v>338</v>
      </c>
      <c r="BJ73" s="36" t="s">
        <v>338</v>
      </c>
      <c r="BK73" s="36" t="s">
        <v>338</v>
      </c>
      <c r="BL73" s="36" t="s">
        <v>338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338</v>
      </c>
      <c r="E74" s="36" t="s">
        <v>338</v>
      </c>
      <c r="F74" s="36" t="s">
        <v>338</v>
      </c>
      <c r="G74" s="36" t="s">
        <v>338</v>
      </c>
      <c r="H74" s="36" t="s">
        <v>338</v>
      </c>
      <c r="I74" s="36" t="s">
        <v>338</v>
      </c>
      <c r="J74" s="36" t="s">
        <v>338</v>
      </c>
      <c r="K74" s="36" t="s">
        <v>338</v>
      </c>
      <c r="L74" s="36" t="s">
        <v>338</v>
      </c>
      <c r="M74" s="36" t="s">
        <v>338</v>
      </c>
      <c r="N74" s="36" t="s">
        <v>338</v>
      </c>
      <c r="O74" s="36" t="s">
        <v>338</v>
      </c>
      <c r="P74" s="36" t="s">
        <v>338</v>
      </c>
      <c r="Q74" s="36" t="s">
        <v>338</v>
      </c>
      <c r="R74" s="36" t="s">
        <v>338</v>
      </c>
      <c r="S74" s="36" t="s">
        <v>338</v>
      </c>
      <c r="T74" s="36" t="s">
        <v>338</v>
      </c>
      <c r="U74" s="36" t="s">
        <v>338</v>
      </c>
      <c r="V74" s="36" t="s">
        <v>338</v>
      </c>
      <c r="W74" s="36" t="s">
        <v>338</v>
      </c>
      <c r="X74" s="36" t="s">
        <v>338</v>
      </c>
      <c r="Y74" s="36" t="s">
        <v>338</v>
      </c>
      <c r="Z74" s="36" t="s">
        <v>338</v>
      </c>
      <c r="AA74" s="36" t="s">
        <v>338</v>
      </c>
      <c r="AB74" s="36" t="s">
        <v>338</v>
      </c>
      <c r="AC74" s="36" t="s">
        <v>338</v>
      </c>
      <c r="AD74" s="36" t="s">
        <v>338</v>
      </c>
      <c r="AE74" s="36" t="s">
        <v>338</v>
      </c>
      <c r="AF74" s="36" t="s">
        <v>338</v>
      </c>
      <c r="AG74" s="36" t="s">
        <v>338</v>
      </c>
      <c r="AH74" s="36" t="s">
        <v>338</v>
      </c>
      <c r="AI74" s="36" t="s">
        <v>338</v>
      </c>
      <c r="AJ74" s="36" t="s">
        <v>338</v>
      </c>
      <c r="AK74" s="36" t="s">
        <v>338</v>
      </c>
      <c r="AL74" s="36" t="s">
        <v>338</v>
      </c>
      <c r="AM74" s="36" t="s">
        <v>338</v>
      </c>
      <c r="AN74" s="36" t="s">
        <v>338</v>
      </c>
      <c r="AO74" s="36" t="s">
        <v>338</v>
      </c>
      <c r="AP74" s="36" t="s">
        <v>338</v>
      </c>
      <c r="AQ74" s="36" t="s">
        <v>338</v>
      </c>
      <c r="AR74" s="36" t="s">
        <v>338</v>
      </c>
      <c r="AS74" s="36" t="s">
        <v>338</v>
      </c>
      <c r="AT74" s="36" t="s">
        <v>338</v>
      </c>
      <c r="AU74" s="36" t="s">
        <v>338</v>
      </c>
      <c r="AV74" s="36" t="s">
        <v>338</v>
      </c>
      <c r="AW74" s="36" t="s">
        <v>338</v>
      </c>
      <c r="AX74" s="36" t="s">
        <v>338</v>
      </c>
      <c r="AY74" s="36" t="s">
        <v>338</v>
      </c>
      <c r="AZ74" s="36" t="s">
        <v>338</v>
      </c>
      <c r="BA74" s="36" t="s">
        <v>338</v>
      </c>
      <c r="BB74" s="36" t="s">
        <v>338</v>
      </c>
      <c r="BC74" s="36" t="s">
        <v>338</v>
      </c>
      <c r="BD74" s="36" t="s">
        <v>338</v>
      </c>
      <c r="BE74" s="36" t="s">
        <v>338</v>
      </c>
      <c r="BF74" s="36" t="s">
        <v>338</v>
      </c>
      <c r="BG74" s="36" t="s">
        <v>338</v>
      </c>
      <c r="BH74" s="36" t="s">
        <v>338</v>
      </c>
      <c r="BI74" s="36" t="s">
        <v>338</v>
      </c>
      <c r="BJ74" s="36" t="s">
        <v>338</v>
      </c>
      <c r="BK74" s="36" t="s">
        <v>338</v>
      </c>
      <c r="BL74" s="36" t="s">
        <v>338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338</v>
      </c>
      <c r="E75" s="36" t="s">
        <v>338</v>
      </c>
      <c r="F75" s="36" t="s">
        <v>338</v>
      </c>
      <c r="G75" s="36" t="s">
        <v>338</v>
      </c>
      <c r="H75" s="36" t="s">
        <v>338</v>
      </c>
      <c r="I75" s="36" t="s">
        <v>338</v>
      </c>
      <c r="J75" s="36" t="s">
        <v>338</v>
      </c>
      <c r="K75" s="36" t="s">
        <v>338</v>
      </c>
      <c r="L75" s="36" t="s">
        <v>338</v>
      </c>
      <c r="M75" s="36" t="s">
        <v>338</v>
      </c>
      <c r="N75" s="36" t="s">
        <v>338</v>
      </c>
      <c r="O75" s="36" t="s">
        <v>338</v>
      </c>
      <c r="P75" s="36" t="s">
        <v>338</v>
      </c>
      <c r="Q75" s="36" t="s">
        <v>338</v>
      </c>
      <c r="R75" s="36" t="s">
        <v>338</v>
      </c>
      <c r="S75" s="36" t="s">
        <v>338</v>
      </c>
      <c r="T75" s="36" t="s">
        <v>338</v>
      </c>
      <c r="U75" s="36" t="s">
        <v>338</v>
      </c>
      <c r="V75" s="36" t="s">
        <v>338</v>
      </c>
      <c r="W75" s="36" t="s">
        <v>338</v>
      </c>
      <c r="X75" s="36" t="s">
        <v>338</v>
      </c>
      <c r="Y75" s="36" t="s">
        <v>338</v>
      </c>
      <c r="Z75" s="36" t="s">
        <v>338</v>
      </c>
      <c r="AA75" s="36" t="s">
        <v>338</v>
      </c>
      <c r="AB75" s="36" t="s">
        <v>338</v>
      </c>
      <c r="AC75" s="36" t="s">
        <v>338</v>
      </c>
      <c r="AD75" s="36" t="s">
        <v>338</v>
      </c>
      <c r="AE75" s="36" t="s">
        <v>338</v>
      </c>
      <c r="AF75" s="36" t="s">
        <v>338</v>
      </c>
      <c r="AG75" s="36" t="s">
        <v>338</v>
      </c>
      <c r="AH75" s="36" t="s">
        <v>338</v>
      </c>
      <c r="AI75" s="36" t="s">
        <v>338</v>
      </c>
      <c r="AJ75" s="36" t="s">
        <v>338</v>
      </c>
      <c r="AK75" s="36" t="s">
        <v>338</v>
      </c>
      <c r="AL75" s="36" t="s">
        <v>338</v>
      </c>
      <c r="AM75" s="36" t="s">
        <v>338</v>
      </c>
      <c r="AN75" s="36" t="s">
        <v>338</v>
      </c>
      <c r="AO75" s="36" t="s">
        <v>338</v>
      </c>
      <c r="AP75" s="36" t="s">
        <v>338</v>
      </c>
      <c r="AQ75" s="36" t="s">
        <v>338</v>
      </c>
      <c r="AR75" s="36" t="s">
        <v>338</v>
      </c>
      <c r="AS75" s="36" t="s">
        <v>338</v>
      </c>
      <c r="AT75" s="36" t="s">
        <v>338</v>
      </c>
      <c r="AU75" s="36" t="s">
        <v>338</v>
      </c>
      <c r="AV75" s="36" t="s">
        <v>338</v>
      </c>
      <c r="AW75" s="36" t="s">
        <v>338</v>
      </c>
      <c r="AX75" s="36" t="s">
        <v>338</v>
      </c>
      <c r="AY75" s="36" t="s">
        <v>338</v>
      </c>
      <c r="AZ75" s="36" t="s">
        <v>338</v>
      </c>
      <c r="BA75" s="36" t="s">
        <v>338</v>
      </c>
      <c r="BB75" s="36" t="s">
        <v>338</v>
      </c>
      <c r="BC75" s="36" t="s">
        <v>338</v>
      </c>
      <c r="BD75" s="36" t="s">
        <v>338</v>
      </c>
      <c r="BE75" s="36" t="s">
        <v>338</v>
      </c>
      <c r="BF75" s="36" t="s">
        <v>338</v>
      </c>
      <c r="BG75" s="36" t="s">
        <v>338</v>
      </c>
      <c r="BH75" s="36" t="s">
        <v>338</v>
      </c>
      <c r="BI75" s="36" t="s">
        <v>338</v>
      </c>
      <c r="BJ75" s="36" t="s">
        <v>338</v>
      </c>
      <c r="BK75" s="36" t="s">
        <v>338</v>
      </c>
      <c r="BL75" s="36" t="s">
        <v>338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338</v>
      </c>
      <c r="E76" s="36" t="s">
        <v>338</v>
      </c>
      <c r="F76" s="36" t="s">
        <v>338</v>
      </c>
      <c r="G76" s="36" t="s">
        <v>338</v>
      </c>
      <c r="H76" s="36" t="s">
        <v>338</v>
      </c>
      <c r="I76" s="36" t="s">
        <v>338</v>
      </c>
      <c r="J76" s="36" t="s">
        <v>338</v>
      </c>
      <c r="K76" s="36" t="s">
        <v>338</v>
      </c>
      <c r="L76" s="36" t="s">
        <v>338</v>
      </c>
      <c r="M76" s="36" t="s">
        <v>338</v>
      </c>
      <c r="N76" s="36" t="s">
        <v>338</v>
      </c>
      <c r="O76" s="36" t="s">
        <v>338</v>
      </c>
      <c r="P76" s="36" t="s">
        <v>338</v>
      </c>
      <c r="Q76" s="36" t="s">
        <v>338</v>
      </c>
      <c r="R76" s="36" t="s">
        <v>338</v>
      </c>
      <c r="S76" s="36" t="s">
        <v>338</v>
      </c>
      <c r="T76" s="36" t="s">
        <v>338</v>
      </c>
      <c r="U76" s="36" t="s">
        <v>338</v>
      </c>
      <c r="V76" s="36" t="s">
        <v>338</v>
      </c>
      <c r="W76" s="36" t="s">
        <v>338</v>
      </c>
      <c r="X76" s="36" t="s">
        <v>338</v>
      </c>
      <c r="Y76" s="36" t="s">
        <v>338</v>
      </c>
      <c r="Z76" s="36" t="s">
        <v>338</v>
      </c>
      <c r="AA76" s="36" t="s">
        <v>338</v>
      </c>
      <c r="AB76" s="36" t="s">
        <v>338</v>
      </c>
      <c r="AC76" s="36" t="s">
        <v>338</v>
      </c>
      <c r="AD76" s="36" t="s">
        <v>338</v>
      </c>
      <c r="AE76" s="36" t="s">
        <v>338</v>
      </c>
      <c r="AF76" s="36" t="s">
        <v>338</v>
      </c>
      <c r="AG76" s="36" t="s">
        <v>338</v>
      </c>
      <c r="AH76" s="36" t="s">
        <v>338</v>
      </c>
      <c r="AI76" s="36" t="s">
        <v>338</v>
      </c>
      <c r="AJ76" s="36" t="s">
        <v>338</v>
      </c>
      <c r="AK76" s="36" t="s">
        <v>338</v>
      </c>
      <c r="AL76" s="36" t="s">
        <v>338</v>
      </c>
      <c r="AM76" s="36" t="s">
        <v>338</v>
      </c>
      <c r="AN76" s="36" t="s">
        <v>338</v>
      </c>
      <c r="AO76" s="36" t="s">
        <v>338</v>
      </c>
      <c r="AP76" s="36" t="s">
        <v>338</v>
      </c>
      <c r="AQ76" s="36" t="s">
        <v>338</v>
      </c>
      <c r="AR76" s="36" t="s">
        <v>338</v>
      </c>
      <c r="AS76" s="36" t="s">
        <v>338</v>
      </c>
      <c r="AT76" s="36" t="s">
        <v>338</v>
      </c>
      <c r="AU76" s="36" t="s">
        <v>338</v>
      </c>
      <c r="AV76" s="36" t="s">
        <v>338</v>
      </c>
      <c r="AW76" s="36" t="s">
        <v>338</v>
      </c>
      <c r="AX76" s="36" t="s">
        <v>338</v>
      </c>
      <c r="AY76" s="36" t="s">
        <v>338</v>
      </c>
      <c r="AZ76" s="36" t="s">
        <v>338</v>
      </c>
      <c r="BA76" s="36" t="s">
        <v>338</v>
      </c>
      <c r="BB76" s="36" t="s">
        <v>338</v>
      </c>
      <c r="BC76" s="36" t="s">
        <v>338</v>
      </c>
      <c r="BD76" s="36" t="s">
        <v>338</v>
      </c>
      <c r="BE76" s="36" t="s">
        <v>338</v>
      </c>
      <c r="BF76" s="36" t="s">
        <v>338</v>
      </c>
      <c r="BG76" s="36" t="s">
        <v>338</v>
      </c>
      <c r="BH76" s="36" t="s">
        <v>338</v>
      </c>
      <c r="BI76" s="36" t="s">
        <v>338</v>
      </c>
      <c r="BJ76" s="36" t="s">
        <v>338</v>
      </c>
      <c r="BK76" s="36" t="s">
        <v>338</v>
      </c>
      <c r="BL76" s="36" t="s">
        <v>338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338</v>
      </c>
      <c r="E77" s="36" t="s">
        <v>338</v>
      </c>
      <c r="F77" s="36" t="s">
        <v>338</v>
      </c>
      <c r="G77" s="36" t="s">
        <v>338</v>
      </c>
      <c r="H77" s="36" t="s">
        <v>338</v>
      </c>
      <c r="I77" s="36" t="s">
        <v>338</v>
      </c>
      <c r="J77" s="36" t="s">
        <v>338</v>
      </c>
      <c r="K77" s="36" t="s">
        <v>338</v>
      </c>
      <c r="L77" s="36" t="s">
        <v>338</v>
      </c>
      <c r="M77" s="36" t="s">
        <v>338</v>
      </c>
      <c r="N77" s="36" t="s">
        <v>338</v>
      </c>
      <c r="O77" s="36" t="s">
        <v>338</v>
      </c>
      <c r="P77" s="36" t="s">
        <v>338</v>
      </c>
      <c r="Q77" s="36" t="s">
        <v>338</v>
      </c>
      <c r="R77" s="36" t="s">
        <v>338</v>
      </c>
      <c r="S77" s="36" t="s">
        <v>338</v>
      </c>
      <c r="T77" s="36" t="s">
        <v>338</v>
      </c>
      <c r="U77" s="36" t="s">
        <v>338</v>
      </c>
      <c r="V77" s="36" t="s">
        <v>338</v>
      </c>
      <c r="W77" s="36" t="s">
        <v>338</v>
      </c>
      <c r="X77" s="36" t="s">
        <v>338</v>
      </c>
      <c r="Y77" s="36" t="s">
        <v>338</v>
      </c>
      <c r="Z77" s="36" t="s">
        <v>338</v>
      </c>
      <c r="AA77" s="36" t="s">
        <v>338</v>
      </c>
      <c r="AB77" s="36" t="s">
        <v>338</v>
      </c>
      <c r="AC77" s="36" t="s">
        <v>338</v>
      </c>
      <c r="AD77" s="36" t="s">
        <v>338</v>
      </c>
      <c r="AE77" s="36" t="s">
        <v>338</v>
      </c>
      <c r="AF77" s="36" t="s">
        <v>338</v>
      </c>
      <c r="AG77" s="36" t="s">
        <v>338</v>
      </c>
      <c r="AH77" s="36" t="s">
        <v>338</v>
      </c>
      <c r="AI77" s="36" t="s">
        <v>338</v>
      </c>
      <c r="AJ77" s="36" t="s">
        <v>338</v>
      </c>
      <c r="AK77" s="36" t="s">
        <v>338</v>
      </c>
      <c r="AL77" s="36" t="s">
        <v>338</v>
      </c>
      <c r="AM77" s="36" t="s">
        <v>338</v>
      </c>
      <c r="AN77" s="36" t="s">
        <v>338</v>
      </c>
      <c r="AO77" s="36" t="s">
        <v>338</v>
      </c>
      <c r="AP77" s="36" t="s">
        <v>338</v>
      </c>
      <c r="AQ77" s="36" t="s">
        <v>338</v>
      </c>
      <c r="AR77" s="36" t="s">
        <v>338</v>
      </c>
      <c r="AS77" s="36" t="s">
        <v>338</v>
      </c>
      <c r="AT77" s="36" t="s">
        <v>338</v>
      </c>
      <c r="AU77" s="36" t="s">
        <v>338</v>
      </c>
      <c r="AV77" s="36" t="s">
        <v>338</v>
      </c>
      <c r="AW77" s="36" t="s">
        <v>338</v>
      </c>
      <c r="AX77" s="36" t="s">
        <v>338</v>
      </c>
      <c r="AY77" s="36" t="s">
        <v>338</v>
      </c>
      <c r="AZ77" s="36" t="s">
        <v>338</v>
      </c>
      <c r="BA77" s="36" t="s">
        <v>338</v>
      </c>
      <c r="BB77" s="36" t="s">
        <v>338</v>
      </c>
      <c r="BC77" s="36" t="s">
        <v>338</v>
      </c>
      <c r="BD77" s="36" t="s">
        <v>338</v>
      </c>
      <c r="BE77" s="36" t="s">
        <v>338</v>
      </c>
      <c r="BF77" s="36" t="s">
        <v>338</v>
      </c>
      <c r="BG77" s="36" t="s">
        <v>338</v>
      </c>
      <c r="BH77" s="36" t="s">
        <v>338</v>
      </c>
      <c r="BI77" s="36" t="s">
        <v>338</v>
      </c>
      <c r="BJ77" s="36" t="s">
        <v>338</v>
      </c>
      <c r="BK77" s="36" t="s">
        <v>338</v>
      </c>
      <c r="BL77" s="36" t="s">
        <v>338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338</v>
      </c>
      <c r="E78" s="36" t="s">
        <v>338</v>
      </c>
      <c r="F78" s="36" t="s">
        <v>338</v>
      </c>
      <c r="G78" s="36" t="s">
        <v>338</v>
      </c>
      <c r="H78" s="36" t="s">
        <v>338</v>
      </c>
      <c r="I78" s="36" t="s">
        <v>338</v>
      </c>
      <c r="J78" s="36" t="s">
        <v>338</v>
      </c>
      <c r="K78" s="36" t="s">
        <v>338</v>
      </c>
      <c r="L78" s="36" t="s">
        <v>338</v>
      </c>
      <c r="M78" s="36" t="s">
        <v>338</v>
      </c>
      <c r="N78" s="36" t="s">
        <v>338</v>
      </c>
      <c r="O78" s="36" t="s">
        <v>338</v>
      </c>
      <c r="P78" s="36" t="s">
        <v>338</v>
      </c>
      <c r="Q78" s="36" t="s">
        <v>338</v>
      </c>
      <c r="R78" s="36" t="s">
        <v>338</v>
      </c>
      <c r="S78" s="36" t="s">
        <v>338</v>
      </c>
      <c r="T78" s="36" t="s">
        <v>338</v>
      </c>
      <c r="U78" s="36" t="s">
        <v>338</v>
      </c>
      <c r="V78" s="36" t="s">
        <v>338</v>
      </c>
      <c r="W78" s="36" t="s">
        <v>338</v>
      </c>
      <c r="X78" s="36" t="s">
        <v>338</v>
      </c>
      <c r="Y78" s="36" t="s">
        <v>338</v>
      </c>
      <c r="Z78" s="36" t="s">
        <v>338</v>
      </c>
      <c r="AA78" s="36" t="s">
        <v>338</v>
      </c>
      <c r="AB78" s="36" t="s">
        <v>338</v>
      </c>
      <c r="AC78" s="36" t="s">
        <v>338</v>
      </c>
      <c r="AD78" s="36" t="s">
        <v>338</v>
      </c>
      <c r="AE78" s="36" t="s">
        <v>338</v>
      </c>
      <c r="AF78" s="36" t="s">
        <v>338</v>
      </c>
      <c r="AG78" s="36" t="s">
        <v>338</v>
      </c>
      <c r="AH78" s="36" t="s">
        <v>338</v>
      </c>
      <c r="AI78" s="36" t="s">
        <v>338</v>
      </c>
      <c r="AJ78" s="36" t="s">
        <v>338</v>
      </c>
      <c r="AK78" s="36" t="s">
        <v>338</v>
      </c>
      <c r="AL78" s="36" t="s">
        <v>338</v>
      </c>
      <c r="AM78" s="36" t="s">
        <v>338</v>
      </c>
      <c r="AN78" s="36" t="s">
        <v>338</v>
      </c>
      <c r="AO78" s="36" t="s">
        <v>338</v>
      </c>
      <c r="AP78" s="36" t="s">
        <v>338</v>
      </c>
      <c r="AQ78" s="36" t="s">
        <v>338</v>
      </c>
      <c r="AR78" s="36" t="s">
        <v>338</v>
      </c>
      <c r="AS78" s="36" t="s">
        <v>338</v>
      </c>
      <c r="AT78" s="36" t="s">
        <v>338</v>
      </c>
      <c r="AU78" s="36" t="s">
        <v>338</v>
      </c>
      <c r="AV78" s="36" t="s">
        <v>338</v>
      </c>
      <c r="AW78" s="36" t="s">
        <v>338</v>
      </c>
      <c r="AX78" s="36" t="s">
        <v>338</v>
      </c>
      <c r="AY78" s="36" t="s">
        <v>338</v>
      </c>
      <c r="AZ78" s="36" t="s">
        <v>338</v>
      </c>
      <c r="BA78" s="36" t="s">
        <v>338</v>
      </c>
      <c r="BB78" s="36" t="s">
        <v>338</v>
      </c>
      <c r="BC78" s="36" t="s">
        <v>338</v>
      </c>
      <c r="BD78" s="36" t="s">
        <v>338</v>
      </c>
      <c r="BE78" s="36" t="s">
        <v>338</v>
      </c>
      <c r="BF78" s="36" t="s">
        <v>338</v>
      </c>
      <c r="BG78" s="36" t="s">
        <v>338</v>
      </c>
      <c r="BH78" s="36" t="s">
        <v>338</v>
      </c>
      <c r="BI78" s="36" t="s">
        <v>338</v>
      </c>
      <c r="BJ78" s="36" t="s">
        <v>338</v>
      </c>
      <c r="BK78" s="36" t="s">
        <v>338</v>
      </c>
      <c r="BL78" s="36" t="s">
        <v>338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338</v>
      </c>
      <c r="E79" s="36" t="s">
        <v>338</v>
      </c>
      <c r="F79" s="36" t="s">
        <v>338</v>
      </c>
      <c r="G79" s="36" t="s">
        <v>338</v>
      </c>
      <c r="H79" s="36" t="s">
        <v>338</v>
      </c>
      <c r="I79" s="36" t="s">
        <v>338</v>
      </c>
      <c r="J79" s="36" t="s">
        <v>338</v>
      </c>
      <c r="K79" s="36" t="s">
        <v>338</v>
      </c>
      <c r="L79" s="36" t="s">
        <v>338</v>
      </c>
      <c r="M79" s="36" t="s">
        <v>338</v>
      </c>
      <c r="N79" s="36" t="s">
        <v>338</v>
      </c>
      <c r="O79" s="36" t="s">
        <v>338</v>
      </c>
      <c r="P79" s="36" t="s">
        <v>338</v>
      </c>
      <c r="Q79" s="36" t="s">
        <v>338</v>
      </c>
      <c r="R79" s="36" t="s">
        <v>338</v>
      </c>
      <c r="S79" s="36" t="s">
        <v>338</v>
      </c>
      <c r="T79" s="36" t="s">
        <v>338</v>
      </c>
      <c r="U79" s="36" t="s">
        <v>338</v>
      </c>
      <c r="V79" s="36" t="s">
        <v>338</v>
      </c>
      <c r="W79" s="36" t="s">
        <v>338</v>
      </c>
      <c r="X79" s="36" t="s">
        <v>338</v>
      </c>
      <c r="Y79" s="36" t="s">
        <v>338</v>
      </c>
      <c r="Z79" s="36" t="s">
        <v>338</v>
      </c>
      <c r="AA79" s="36" t="s">
        <v>338</v>
      </c>
      <c r="AB79" s="36" t="s">
        <v>338</v>
      </c>
      <c r="AC79" s="36" t="s">
        <v>338</v>
      </c>
      <c r="AD79" s="36" t="s">
        <v>338</v>
      </c>
      <c r="AE79" s="36" t="s">
        <v>338</v>
      </c>
      <c r="AF79" s="36" t="s">
        <v>338</v>
      </c>
      <c r="AG79" s="36" t="s">
        <v>338</v>
      </c>
      <c r="AH79" s="36" t="s">
        <v>338</v>
      </c>
      <c r="AI79" s="36" t="s">
        <v>338</v>
      </c>
      <c r="AJ79" s="36" t="s">
        <v>338</v>
      </c>
      <c r="AK79" s="36" t="s">
        <v>338</v>
      </c>
      <c r="AL79" s="36" t="s">
        <v>338</v>
      </c>
      <c r="AM79" s="36" t="s">
        <v>338</v>
      </c>
      <c r="AN79" s="36" t="s">
        <v>338</v>
      </c>
      <c r="AO79" s="36" t="s">
        <v>338</v>
      </c>
      <c r="AP79" s="36" t="s">
        <v>338</v>
      </c>
      <c r="AQ79" s="36" t="s">
        <v>338</v>
      </c>
      <c r="AR79" s="36" t="s">
        <v>338</v>
      </c>
      <c r="AS79" s="36" t="s">
        <v>338</v>
      </c>
      <c r="AT79" s="36" t="s">
        <v>338</v>
      </c>
      <c r="AU79" s="36" t="s">
        <v>338</v>
      </c>
      <c r="AV79" s="36" t="s">
        <v>338</v>
      </c>
      <c r="AW79" s="36" t="s">
        <v>338</v>
      </c>
      <c r="AX79" s="36" t="s">
        <v>338</v>
      </c>
      <c r="AY79" s="36" t="s">
        <v>338</v>
      </c>
      <c r="AZ79" s="36" t="s">
        <v>338</v>
      </c>
      <c r="BA79" s="36" t="s">
        <v>338</v>
      </c>
      <c r="BB79" s="36" t="s">
        <v>338</v>
      </c>
      <c r="BC79" s="36" t="s">
        <v>338</v>
      </c>
      <c r="BD79" s="36" t="s">
        <v>338</v>
      </c>
      <c r="BE79" s="36" t="s">
        <v>338</v>
      </c>
      <c r="BF79" s="36" t="s">
        <v>338</v>
      </c>
      <c r="BG79" s="36" t="s">
        <v>338</v>
      </c>
      <c r="BH79" s="36" t="s">
        <v>338</v>
      </c>
      <c r="BI79" s="36" t="s">
        <v>338</v>
      </c>
      <c r="BJ79" s="36" t="s">
        <v>338</v>
      </c>
      <c r="BK79" s="36" t="s">
        <v>338</v>
      </c>
      <c r="BL79" s="36" t="s">
        <v>338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338</v>
      </c>
      <c r="E80" s="36" t="s">
        <v>338</v>
      </c>
      <c r="F80" s="36" t="s">
        <v>338</v>
      </c>
      <c r="G80" s="36" t="s">
        <v>338</v>
      </c>
      <c r="H80" s="36" t="s">
        <v>338</v>
      </c>
      <c r="I80" s="36" t="s">
        <v>338</v>
      </c>
      <c r="J80" s="36" t="s">
        <v>338</v>
      </c>
      <c r="K80" s="36" t="s">
        <v>338</v>
      </c>
      <c r="L80" s="36" t="s">
        <v>338</v>
      </c>
      <c r="M80" s="36" t="s">
        <v>338</v>
      </c>
      <c r="N80" s="36" t="s">
        <v>338</v>
      </c>
      <c r="O80" s="36" t="s">
        <v>338</v>
      </c>
      <c r="P80" s="36" t="s">
        <v>338</v>
      </c>
      <c r="Q80" s="36" t="s">
        <v>338</v>
      </c>
      <c r="R80" s="36" t="s">
        <v>338</v>
      </c>
      <c r="S80" s="36" t="s">
        <v>338</v>
      </c>
      <c r="T80" s="36" t="s">
        <v>338</v>
      </c>
      <c r="U80" s="36" t="s">
        <v>338</v>
      </c>
      <c r="V80" s="36" t="s">
        <v>338</v>
      </c>
      <c r="W80" s="36" t="s">
        <v>338</v>
      </c>
      <c r="X80" s="36" t="s">
        <v>338</v>
      </c>
      <c r="Y80" s="36" t="s">
        <v>338</v>
      </c>
      <c r="Z80" s="36" t="s">
        <v>338</v>
      </c>
      <c r="AA80" s="36" t="s">
        <v>338</v>
      </c>
      <c r="AB80" s="36" t="s">
        <v>338</v>
      </c>
      <c r="AC80" s="36" t="s">
        <v>338</v>
      </c>
      <c r="AD80" s="36" t="s">
        <v>338</v>
      </c>
      <c r="AE80" s="36" t="s">
        <v>338</v>
      </c>
      <c r="AF80" s="36" t="s">
        <v>338</v>
      </c>
      <c r="AG80" s="36" t="s">
        <v>338</v>
      </c>
      <c r="AH80" s="36" t="s">
        <v>338</v>
      </c>
      <c r="AI80" s="36" t="s">
        <v>338</v>
      </c>
      <c r="AJ80" s="36" t="s">
        <v>338</v>
      </c>
      <c r="AK80" s="36" t="s">
        <v>338</v>
      </c>
      <c r="AL80" s="36" t="s">
        <v>338</v>
      </c>
      <c r="AM80" s="36" t="s">
        <v>338</v>
      </c>
      <c r="AN80" s="36" t="s">
        <v>338</v>
      </c>
      <c r="AO80" s="36" t="s">
        <v>338</v>
      </c>
      <c r="AP80" s="36" t="s">
        <v>338</v>
      </c>
      <c r="AQ80" s="36" t="s">
        <v>338</v>
      </c>
      <c r="AR80" s="36" t="s">
        <v>338</v>
      </c>
      <c r="AS80" s="36" t="s">
        <v>338</v>
      </c>
      <c r="AT80" s="36" t="s">
        <v>338</v>
      </c>
      <c r="AU80" s="36" t="s">
        <v>338</v>
      </c>
      <c r="AV80" s="36" t="s">
        <v>338</v>
      </c>
      <c r="AW80" s="36" t="s">
        <v>338</v>
      </c>
      <c r="AX80" s="36" t="s">
        <v>338</v>
      </c>
      <c r="AY80" s="36" t="s">
        <v>338</v>
      </c>
      <c r="AZ80" s="36" t="s">
        <v>338</v>
      </c>
      <c r="BA80" s="36" t="s">
        <v>338</v>
      </c>
      <c r="BB80" s="36" t="s">
        <v>338</v>
      </c>
      <c r="BC80" s="36" t="s">
        <v>338</v>
      </c>
      <c r="BD80" s="36" t="s">
        <v>338</v>
      </c>
      <c r="BE80" s="36" t="s">
        <v>338</v>
      </c>
      <c r="BF80" s="36" t="s">
        <v>338</v>
      </c>
      <c r="BG80" s="36" t="s">
        <v>338</v>
      </c>
      <c r="BH80" s="36" t="s">
        <v>338</v>
      </c>
      <c r="BI80" s="36" t="s">
        <v>338</v>
      </c>
      <c r="BJ80" s="36" t="s">
        <v>338</v>
      </c>
      <c r="BK80" s="36" t="s">
        <v>338</v>
      </c>
      <c r="BL80" s="36" t="s">
        <v>338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338</v>
      </c>
      <c r="E81" s="36" t="s">
        <v>338</v>
      </c>
      <c r="F81" s="36" t="s">
        <v>338</v>
      </c>
      <c r="G81" s="36" t="s">
        <v>338</v>
      </c>
      <c r="H81" s="36" t="s">
        <v>338</v>
      </c>
      <c r="I81" s="36" t="s">
        <v>338</v>
      </c>
      <c r="J81" s="36" t="s">
        <v>338</v>
      </c>
      <c r="K81" s="36" t="s">
        <v>338</v>
      </c>
      <c r="L81" s="36" t="s">
        <v>338</v>
      </c>
      <c r="M81" s="36" t="s">
        <v>338</v>
      </c>
      <c r="N81" s="36" t="s">
        <v>338</v>
      </c>
      <c r="O81" s="36" t="s">
        <v>338</v>
      </c>
      <c r="P81" s="36" t="s">
        <v>338</v>
      </c>
      <c r="Q81" s="36" t="s">
        <v>338</v>
      </c>
      <c r="R81" s="36" t="s">
        <v>338</v>
      </c>
      <c r="S81" s="36" t="s">
        <v>338</v>
      </c>
      <c r="T81" s="36" t="s">
        <v>338</v>
      </c>
      <c r="U81" s="36" t="s">
        <v>338</v>
      </c>
      <c r="V81" s="36" t="s">
        <v>338</v>
      </c>
      <c r="W81" s="36" t="s">
        <v>338</v>
      </c>
      <c r="X81" s="36" t="s">
        <v>338</v>
      </c>
      <c r="Y81" s="36" t="s">
        <v>338</v>
      </c>
      <c r="Z81" s="36" t="s">
        <v>338</v>
      </c>
      <c r="AA81" s="36" t="s">
        <v>338</v>
      </c>
      <c r="AB81" s="36" t="s">
        <v>338</v>
      </c>
      <c r="AC81" s="36" t="s">
        <v>338</v>
      </c>
      <c r="AD81" s="36" t="s">
        <v>338</v>
      </c>
      <c r="AE81" s="36" t="s">
        <v>338</v>
      </c>
      <c r="AF81" s="36" t="s">
        <v>338</v>
      </c>
      <c r="AG81" s="36" t="s">
        <v>338</v>
      </c>
      <c r="AH81" s="36" t="s">
        <v>338</v>
      </c>
      <c r="AI81" s="36" t="s">
        <v>338</v>
      </c>
      <c r="AJ81" s="36" t="s">
        <v>338</v>
      </c>
      <c r="AK81" s="36" t="s">
        <v>338</v>
      </c>
      <c r="AL81" s="36" t="s">
        <v>338</v>
      </c>
      <c r="AM81" s="36" t="s">
        <v>338</v>
      </c>
      <c r="AN81" s="36" t="s">
        <v>338</v>
      </c>
      <c r="AO81" s="36" t="s">
        <v>338</v>
      </c>
      <c r="AP81" s="36" t="s">
        <v>338</v>
      </c>
      <c r="AQ81" s="36" t="s">
        <v>338</v>
      </c>
      <c r="AR81" s="36" t="s">
        <v>338</v>
      </c>
      <c r="AS81" s="36" t="s">
        <v>338</v>
      </c>
      <c r="AT81" s="36" t="s">
        <v>338</v>
      </c>
      <c r="AU81" s="36" t="s">
        <v>338</v>
      </c>
      <c r="AV81" s="36" t="s">
        <v>338</v>
      </c>
      <c r="AW81" s="36" t="s">
        <v>338</v>
      </c>
      <c r="AX81" s="36" t="s">
        <v>338</v>
      </c>
      <c r="AY81" s="36" t="s">
        <v>338</v>
      </c>
      <c r="AZ81" s="36" t="s">
        <v>338</v>
      </c>
      <c r="BA81" s="36" t="s">
        <v>338</v>
      </c>
      <c r="BB81" s="36" t="s">
        <v>338</v>
      </c>
      <c r="BC81" s="36" t="s">
        <v>338</v>
      </c>
      <c r="BD81" s="36" t="s">
        <v>338</v>
      </c>
      <c r="BE81" s="36" t="s">
        <v>338</v>
      </c>
      <c r="BF81" s="36" t="s">
        <v>338</v>
      </c>
      <c r="BG81" s="36" t="s">
        <v>338</v>
      </c>
      <c r="BH81" s="36" t="s">
        <v>338</v>
      </c>
      <c r="BI81" s="36" t="s">
        <v>338</v>
      </c>
      <c r="BJ81" s="36" t="s">
        <v>338</v>
      </c>
      <c r="BK81" s="36" t="s">
        <v>338</v>
      </c>
      <c r="BL81" s="36" t="s">
        <v>338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338</v>
      </c>
      <c r="E82" s="36" t="s">
        <v>338</v>
      </c>
      <c r="F82" s="36" t="s">
        <v>338</v>
      </c>
      <c r="G82" s="36" t="s">
        <v>338</v>
      </c>
      <c r="H82" s="36" t="s">
        <v>338</v>
      </c>
      <c r="I82" s="36" t="s">
        <v>338</v>
      </c>
      <c r="J82" s="36" t="s">
        <v>338</v>
      </c>
      <c r="K82" s="36" t="s">
        <v>338</v>
      </c>
      <c r="L82" s="36" t="s">
        <v>338</v>
      </c>
      <c r="M82" s="36" t="s">
        <v>338</v>
      </c>
      <c r="N82" s="36" t="s">
        <v>338</v>
      </c>
      <c r="O82" s="36" t="s">
        <v>338</v>
      </c>
      <c r="P82" s="36" t="s">
        <v>338</v>
      </c>
      <c r="Q82" s="36" t="s">
        <v>338</v>
      </c>
      <c r="R82" s="36" t="s">
        <v>338</v>
      </c>
      <c r="S82" s="36" t="s">
        <v>338</v>
      </c>
      <c r="T82" s="36" t="s">
        <v>338</v>
      </c>
      <c r="U82" s="36" t="s">
        <v>338</v>
      </c>
      <c r="V82" s="36" t="s">
        <v>338</v>
      </c>
      <c r="W82" s="36" t="s">
        <v>338</v>
      </c>
      <c r="X82" s="36" t="s">
        <v>338</v>
      </c>
      <c r="Y82" s="36" t="s">
        <v>338</v>
      </c>
      <c r="Z82" s="36" t="s">
        <v>338</v>
      </c>
      <c r="AA82" s="36" t="s">
        <v>338</v>
      </c>
      <c r="AB82" s="36" t="s">
        <v>338</v>
      </c>
      <c r="AC82" s="36" t="s">
        <v>338</v>
      </c>
      <c r="AD82" s="36" t="s">
        <v>338</v>
      </c>
      <c r="AE82" s="36" t="s">
        <v>338</v>
      </c>
      <c r="AF82" s="36" t="s">
        <v>338</v>
      </c>
      <c r="AG82" s="36" t="s">
        <v>338</v>
      </c>
      <c r="AH82" s="36" t="s">
        <v>338</v>
      </c>
      <c r="AI82" s="36" t="s">
        <v>338</v>
      </c>
      <c r="AJ82" s="36" t="s">
        <v>338</v>
      </c>
      <c r="AK82" s="36" t="s">
        <v>338</v>
      </c>
      <c r="AL82" s="36" t="s">
        <v>338</v>
      </c>
      <c r="AM82" s="36" t="s">
        <v>338</v>
      </c>
      <c r="AN82" s="36" t="s">
        <v>338</v>
      </c>
      <c r="AO82" s="36" t="s">
        <v>338</v>
      </c>
      <c r="AP82" s="36" t="s">
        <v>338</v>
      </c>
      <c r="AQ82" s="36" t="s">
        <v>338</v>
      </c>
      <c r="AR82" s="36" t="s">
        <v>338</v>
      </c>
      <c r="AS82" s="36" t="s">
        <v>338</v>
      </c>
      <c r="AT82" s="36" t="s">
        <v>338</v>
      </c>
      <c r="AU82" s="36" t="s">
        <v>338</v>
      </c>
      <c r="AV82" s="36" t="s">
        <v>338</v>
      </c>
      <c r="AW82" s="36" t="s">
        <v>338</v>
      </c>
      <c r="AX82" s="36" t="s">
        <v>338</v>
      </c>
      <c r="AY82" s="36" t="s">
        <v>338</v>
      </c>
      <c r="AZ82" s="36" t="s">
        <v>338</v>
      </c>
      <c r="BA82" s="36" t="s">
        <v>338</v>
      </c>
      <c r="BB82" s="36" t="s">
        <v>338</v>
      </c>
      <c r="BC82" s="36" t="s">
        <v>338</v>
      </c>
      <c r="BD82" s="36" t="s">
        <v>338</v>
      </c>
      <c r="BE82" s="36" t="s">
        <v>338</v>
      </c>
      <c r="BF82" s="36" t="s">
        <v>338</v>
      </c>
      <c r="BG82" s="36" t="s">
        <v>338</v>
      </c>
      <c r="BH82" s="36" t="s">
        <v>338</v>
      </c>
      <c r="BI82" s="36" t="s">
        <v>338</v>
      </c>
      <c r="BJ82" s="36" t="s">
        <v>338</v>
      </c>
      <c r="BK82" s="36" t="s">
        <v>338</v>
      </c>
      <c r="BL82" s="36" t="s">
        <v>338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338</v>
      </c>
      <c r="E83" s="36" t="s">
        <v>338</v>
      </c>
      <c r="F83" s="36" t="s">
        <v>338</v>
      </c>
      <c r="G83" s="36" t="s">
        <v>338</v>
      </c>
      <c r="H83" s="36" t="s">
        <v>338</v>
      </c>
      <c r="I83" s="36" t="s">
        <v>338</v>
      </c>
      <c r="J83" s="36" t="s">
        <v>338</v>
      </c>
      <c r="K83" s="36" t="s">
        <v>338</v>
      </c>
      <c r="L83" s="36" t="s">
        <v>338</v>
      </c>
      <c r="M83" s="36" t="s">
        <v>338</v>
      </c>
      <c r="N83" s="36" t="s">
        <v>338</v>
      </c>
      <c r="O83" s="36" t="s">
        <v>338</v>
      </c>
      <c r="P83" s="36" t="s">
        <v>338</v>
      </c>
      <c r="Q83" s="36" t="s">
        <v>338</v>
      </c>
      <c r="R83" s="36" t="s">
        <v>338</v>
      </c>
      <c r="S83" s="36" t="s">
        <v>338</v>
      </c>
      <c r="T83" s="36" t="s">
        <v>338</v>
      </c>
      <c r="U83" s="36" t="s">
        <v>338</v>
      </c>
      <c r="V83" s="36" t="s">
        <v>338</v>
      </c>
      <c r="W83" s="36" t="s">
        <v>338</v>
      </c>
      <c r="X83" s="36" t="s">
        <v>338</v>
      </c>
      <c r="Y83" s="36" t="s">
        <v>338</v>
      </c>
      <c r="Z83" s="36" t="s">
        <v>338</v>
      </c>
      <c r="AA83" s="36" t="s">
        <v>338</v>
      </c>
      <c r="AB83" s="36" t="s">
        <v>338</v>
      </c>
      <c r="AC83" s="36" t="s">
        <v>338</v>
      </c>
      <c r="AD83" s="36" t="s">
        <v>338</v>
      </c>
      <c r="AE83" s="36" t="s">
        <v>338</v>
      </c>
      <c r="AF83" s="36" t="s">
        <v>338</v>
      </c>
      <c r="AG83" s="36" t="s">
        <v>338</v>
      </c>
      <c r="AH83" s="36" t="s">
        <v>338</v>
      </c>
      <c r="AI83" s="36" t="s">
        <v>338</v>
      </c>
      <c r="AJ83" s="36" t="s">
        <v>338</v>
      </c>
      <c r="AK83" s="36" t="s">
        <v>338</v>
      </c>
      <c r="AL83" s="36" t="s">
        <v>338</v>
      </c>
      <c r="AM83" s="36" t="s">
        <v>338</v>
      </c>
      <c r="AN83" s="36" t="s">
        <v>338</v>
      </c>
      <c r="AO83" s="36" t="s">
        <v>338</v>
      </c>
      <c r="AP83" s="36" t="s">
        <v>338</v>
      </c>
      <c r="AQ83" s="36" t="s">
        <v>338</v>
      </c>
      <c r="AR83" s="36" t="s">
        <v>338</v>
      </c>
      <c r="AS83" s="36" t="s">
        <v>338</v>
      </c>
      <c r="AT83" s="36" t="s">
        <v>338</v>
      </c>
      <c r="AU83" s="36" t="s">
        <v>338</v>
      </c>
      <c r="AV83" s="36" t="s">
        <v>338</v>
      </c>
      <c r="AW83" s="36" t="s">
        <v>338</v>
      </c>
      <c r="AX83" s="36" t="s">
        <v>338</v>
      </c>
      <c r="AY83" s="36" t="s">
        <v>338</v>
      </c>
      <c r="AZ83" s="36" t="s">
        <v>338</v>
      </c>
      <c r="BA83" s="36" t="s">
        <v>338</v>
      </c>
      <c r="BB83" s="36" t="s">
        <v>338</v>
      </c>
      <c r="BC83" s="36" t="s">
        <v>338</v>
      </c>
      <c r="BD83" s="36" t="s">
        <v>338</v>
      </c>
      <c r="BE83" s="36" t="s">
        <v>338</v>
      </c>
      <c r="BF83" s="36" t="s">
        <v>338</v>
      </c>
      <c r="BG83" s="36" t="s">
        <v>338</v>
      </c>
      <c r="BH83" s="36" t="s">
        <v>338</v>
      </c>
      <c r="BI83" s="36" t="s">
        <v>338</v>
      </c>
      <c r="BJ83" s="36" t="s">
        <v>338</v>
      </c>
      <c r="BK83" s="36" t="s">
        <v>338</v>
      </c>
      <c r="BL83" s="36" t="s">
        <v>338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338</v>
      </c>
      <c r="E84" s="36" t="s">
        <v>338</v>
      </c>
      <c r="F84" s="36" t="s">
        <v>338</v>
      </c>
      <c r="G84" s="36" t="s">
        <v>338</v>
      </c>
      <c r="H84" s="36" t="s">
        <v>338</v>
      </c>
      <c r="I84" s="36" t="s">
        <v>338</v>
      </c>
      <c r="J84" s="36" t="s">
        <v>338</v>
      </c>
      <c r="K84" s="36" t="s">
        <v>338</v>
      </c>
      <c r="L84" s="36" t="s">
        <v>338</v>
      </c>
      <c r="M84" s="36" t="s">
        <v>338</v>
      </c>
      <c r="N84" s="36" t="s">
        <v>338</v>
      </c>
      <c r="O84" s="36" t="s">
        <v>338</v>
      </c>
      <c r="P84" s="36" t="s">
        <v>338</v>
      </c>
      <c r="Q84" s="36" t="s">
        <v>338</v>
      </c>
      <c r="R84" s="36" t="s">
        <v>338</v>
      </c>
      <c r="S84" s="36" t="s">
        <v>338</v>
      </c>
      <c r="T84" s="36" t="s">
        <v>338</v>
      </c>
      <c r="U84" s="36" t="s">
        <v>338</v>
      </c>
      <c r="V84" s="36" t="s">
        <v>338</v>
      </c>
      <c r="W84" s="36" t="s">
        <v>338</v>
      </c>
      <c r="X84" s="36" t="s">
        <v>338</v>
      </c>
      <c r="Y84" s="36" t="s">
        <v>338</v>
      </c>
      <c r="Z84" s="36" t="s">
        <v>338</v>
      </c>
      <c r="AA84" s="36" t="s">
        <v>338</v>
      </c>
      <c r="AB84" s="36" t="s">
        <v>338</v>
      </c>
      <c r="AC84" s="36" t="s">
        <v>338</v>
      </c>
      <c r="AD84" s="36" t="s">
        <v>338</v>
      </c>
      <c r="AE84" s="36" t="s">
        <v>338</v>
      </c>
      <c r="AF84" s="36" t="s">
        <v>338</v>
      </c>
      <c r="AG84" s="36" t="s">
        <v>338</v>
      </c>
      <c r="AH84" s="36" t="s">
        <v>338</v>
      </c>
      <c r="AI84" s="36" t="s">
        <v>338</v>
      </c>
      <c r="AJ84" s="36" t="s">
        <v>338</v>
      </c>
      <c r="AK84" s="36" t="s">
        <v>338</v>
      </c>
      <c r="AL84" s="36" t="s">
        <v>338</v>
      </c>
      <c r="AM84" s="36" t="s">
        <v>338</v>
      </c>
      <c r="AN84" s="36" t="s">
        <v>338</v>
      </c>
      <c r="AO84" s="36" t="s">
        <v>338</v>
      </c>
      <c r="AP84" s="36" t="s">
        <v>338</v>
      </c>
      <c r="AQ84" s="36" t="s">
        <v>338</v>
      </c>
      <c r="AR84" s="36" t="s">
        <v>338</v>
      </c>
      <c r="AS84" s="36" t="s">
        <v>338</v>
      </c>
      <c r="AT84" s="36" t="s">
        <v>338</v>
      </c>
      <c r="AU84" s="36" t="s">
        <v>338</v>
      </c>
      <c r="AV84" s="36" t="s">
        <v>338</v>
      </c>
      <c r="AW84" s="36" t="s">
        <v>338</v>
      </c>
      <c r="AX84" s="36" t="s">
        <v>338</v>
      </c>
      <c r="AY84" s="36" t="s">
        <v>338</v>
      </c>
      <c r="AZ84" s="36" t="s">
        <v>338</v>
      </c>
      <c r="BA84" s="36" t="s">
        <v>338</v>
      </c>
      <c r="BB84" s="36" t="s">
        <v>338</v>
      </c>
      <c r="BC84" s="36" t="s">
        <v>338</v>
      </c>
      <c r="BD84" s="36" t="s">
        <v>338</v>
      </c>
      <c r="BE84" s="36" t="s">
        <v>338</v>
      </c>
      <c r="BF84" s="36" t="s">
        <v>338</v>
      </c>
      <c r="BG84" s="36" t="s">
        <v>338</v>
      </c>
      <c r="BH84" s="36" t="s">
        <v>338</v>
      </c>
      <c r="BI84" s="36" t="s">
        <v>338</v>
      </c>
      <c r="BJ84" s="36" t="s">
        <v>338</v>
      </c>
      <c r="BK84" s="36" t="s">
        <v>338</v>
      </c>
      <c r="BL84" s="36" t="s">
        <v>338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338</v>
      </c>
      <c r="E85" s="36" t="s">
        <v>338</v>
      </c>
      <c r="F85" s="36" t="s">
        <v>338</v>
      </c>
      <c r="G85" s="36" t="s">
        <v>338</v>
      </c>
      <c r="H85" s="36" t="s">
        <v>338</v>
      </c>
      <c r="I85" s="36" t="s">
        <v>338</v>
      </c>
      <c r="J85" s="36" t="s">
        <v>338</v>
      </c>
      <c r="K85" s="36" t="s">
        <v>338</v>
      </c>
      <c r="L85" s="36" t="s">
        <v>338</v>
      </c>
      <c r="M85" s="36" t="s">
        <v>338</v>
      </c>
      <c r="N85" s="36" t="s">
        <v>338</v>
      </c>
      <c r="O85" s="36" t="s">
        <v>338</v>
      </c>
      <c r="P85" s="36" t="s">
        <v>338</v>
      </c>
      <c r="Q85" s="36" t="s">
        <v>338</v>
      </c>
      <c r="R85" s="36" t="s">
        <v>338</v>
      </c>
      <c r="S85" s="36" t="s">
        <v>338</v>
      </c>
      <c r="T85" s="36" t="s">
        <v>338</v>
      </c>
      <c r="U85" s="36" t="s">
        <v>338</v>
      </c>
      <c r="V85" s="36" t="s">
        <v>338</v>
      </c>
      <c r="W85" s="36" t="s">
        <v>338</v>
      </c>
      <c r="X85" s="36" t="s">
        <v>338</v>
      </c>
      <c r="Y85" s="36" t="s">
        <v>338</v>
      </c>
      <c r="Z85" s="36" t="s">
        <v>338</v>
      </c>
      <c r="AA85" s="36" t="s">
        <v>338</v>
      </c>
      <c r="AB85" s="36" t="s">
        <v>338</v>
      </c>
      <c r="AC85" s="36" t="s">
        <v>338</v>
      </c>
      <c r="AD85" s="36" t="s">
        <v>338</v>
      </c>
      <c r="AE85" s="36" t="s">
        <v>338</v>
      </c>
      <c r="AF85" s="36" t="s">
        <v>338</v>
      </c>
      <c r="AG85" s="36" t="s">
        <v>338</v>
      </c>
      <c r="AH85" s="36" t="s">
        <v>338</v>
      </c>
      <c r="AI85" s="36" t="s">
        <v>338</v>
      </c>
      <c r="AJ85" s="36" t="s">
        <v>338</v>
      </c>
      <c r="AK85" s="36" t="s">
        <v>338</v>
      </c>
      <c r="AL85" s="36" t="s">
        <v>338</v>
      </c>
      <c r="AM85" s="36" t="s">
        <v>338</v>
      </c>
      <c r="AN85" s="36" t="s">
        <v>338</v>
      </c>
      <c r="AO85" s="36" t="s">
        <v>338</v>
      </c>
      <c r="AP85" s="36" t="s">
        <v>338</v>
      </c>
      <c r="AQ85" s="36" t="s">
        <v>338</v>
      </c>
      <c r="AR85" s="36" t="s">
        <v>338</v>
      </c>
      <c r="AS85" s="36" t="s">
        <v>338</v>
      </c>
      <c r="AT85" s="36" t="s">
        <v>338</v>
      </c>
      <c r="AU85" s="36" t="s">
        <v>338</v>
      </c>
      <c r="AV85" s="36" t="s">
        <v>338</v>
      </c>
      <c r="AW85" s="36" t="s">
        <v>338</v>
      </c>
      <c r="AX85" s="36" t="s">
        <v>338</v>
      </c>
      <c r="AY85" s="36" t="s">
        <v>338</v>
      </c>
      <c r="AZ85" s="36" t="s">
        <v>338</v>
      </c>
      <c r="BA85" s="36" t="s">
        <v>338</v>
      </c>
      <c r="BB85" s="36" t="s">
        <v>338</v>
      </c>
      <c r="BC85" s="36" t="s">
        <v>338</v>
      </c>
      <c r="BD85" s="36" t="s">
        <v>338</v>
      </c>
      <c r="BE85" s="36" t="s">
        <v>338</v>
      </c>
      <c r="BF85" s="36" t="s">
        <v>338</v>
      </c>
      <c r="BG85" s="36" t="s">
        <v>338</v>
      </c>
      <c r="BH85" s="36" t="s">
        <v>338</v>
      </c>
      <c r="BI85" s="36" t="s">
        <v>338</v>
      </c>
      <c r="BJ85" s="36" t="s">
        <v>338</v>
      </c>
      <c r="BK85" s="36" t="s">
        <v>338</v>
      </c>
      <c r="BL85" s="36" t="s">
        <v>338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338</v>
      </c>
      <c r="E86" s="36" t="s">
        <v>338</v>
      </c>
      <c r="F86" s="36" t="s">
        <v>338</v>
      </c>
      <c r="G86" s="36" t="s">
        <v>338</v>
      </c>
      <c r="H86" s="36" t="s">
        <v>338</v>
      </c>
      <c r="I86" s="36" t="s">
        <v>338</v>
      </c>
      <c r="J86" s="36" t="s">
        <v>338</v>
      </c>
      <c r="K86" s="36" t="s">
        <v>338</v>
      </c>
      <c r="L86" s="36" t="s">
        <v>338</v>
      </c>
      <c r="M86" s="36" t="s">
        <v>338</v>
      </c>
      <c r="N86" s="36" t="s">
        <v>338</v>
      </c>
      <c r="O86" s="36" t="s">
        <v>338</v>
      </c>
      <c r="P86" s="36" t="s">
        <v>338</v>
      </c>
      <c r="Q86" s="36" t="s">
        <v>338</v>
      </c>
      <c r="R86" s="36" t="s">
        <v>338</v>
      </c>
      <c r="S86" s="36" t="s">
        <v>338</v>
      </c>
      <c r="T86" s="36" t="s">
        <v>338</v>
      </c>
      <c r="U86" s="36" t="s">
        <v>338</v>
      </c>
      <c r="V86" s="36" t="s">
        <v>338</v>
      </c>
      <c r="W86" s="36" t="s">
        <v>338</v>
      </c>
      <c r="X86" s="36" t="s">
        <v>338</v>
      </c>
      <c r="Y86" s="36" t="s">
        <v>338</v>
      </c>
      <c r="Z86" s="36" t="s">
        <v>338</v>
      </c>
      <c r="AA86" s="36" t="s">
        <v>338</v>
      </c>
      <c r="AB86" s="36" t="s">
        <v>338</v>
      </c>
      <c r="AC86" s="36" t="s">
        <v>338</v>
      </c>
      <c r="AD86" s="36" t="s">
        <v>338</v>
      </c>
      <c r="AE86" s="36" t="s">
        <v>338</v>
      </c>
      <c r="AF86" s="36" t="s">
        <v>338</v>
      </c>
      <c r="AG86" s="36" t="s">
        <v>338</v>
      </c>
      <c r="AH86" s="36" t="s">
        <v>338</v>
      </c>
      <c r="AI86" s="36" t="s">
        <v>338</v>
      </c>
      <c r="AJ86" s="36" t="s">
        <v>338</v>
      </c>
      <c r="AK86" s="36" t="s">
        <v>338</v>
      </c>
      <c r="AL86" s="36" t="s">
        <v>338</v>
      </c>
      <c r="AM86" s="36" t="s">
        <v>338</v>
      </c>
      <c r="AN86" s="36" t="s">
        <v>338</v>
      </c>
      <c r="AO86" s="36" t="s">
        <v>338</v>
      </c>
      <c r="AP86" s="36" t="s">
        <v>338</v>
      </c>
      <c r="AQ86" s="36" t="s">
        <v>338</v>
      </c>
      <c r="AR86" s="36" t="s">
        <v>338</v>
      </c>
      <c r="AS86" s="36" t="s">
        <v>338</v>
      </c>
      <c r="AT86" s="36" t="s">
        <v>338</v>
      </c>
      <c r="AU86" s="36" t="s">
        <v>338</v>
      </c>
      <c r="AV86" s="36" t="s">
        <v>338</v>
      </c>
      <c r="AW86" s="36" t="s">
        <v>338</v>
      </c>
      <c r="AX86" s="36" t="s">
        <v>338</v>
      </c>
      <c r="AY86" s="36" t="s">
        <v>338</v>
      </c>
      <c r="AZ86" s="36" t="s">
        <v>338</v>
      </c>
      <c r="BA86" s="36" t="s">
        <v>338</v>
      </c>
      <c r="BB86" s="36" t="s">
        <v>338</v>
      </c>
      <c r="BC86" s="36" t="s">
        <v>338</v>
      </c>
      <c r="BD86" s="36" t="s">
        <v>338</v>
      </c>
      <c r="BE86" s="36" t="s">
        <v>338</v>
      </c>
      <c r="BF86" s="36" t="s">
        <v>338</v>
      </c>
      <c r="BG86" s="36" t="s">
        <v>338</v>
      </c>
      <c r="BH86" s="36" t="s">
        <v>338</v>
      </c>
      <c r="BI86" s="36" t="s">
        <v>338</v>
      </c>
      <c r="BJ86" s="36" t="s">
        <v>338</v>
      </c>
      <c r="BK86" s="36" t="s">
        <v>338</v>
      </c>
      <c r="BL86" s="36" t="s">
        <v>338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338</v>
      </c>
      <c r="E87" s="36" t="s">
        <v>338</v>
      </c>
      <c r="F87" s="36" t="s">
        <v>338</v>
      </c>
      <c r="G87" s="36" t="s">
        <v>338</v>
      </c>
      <c r="H87" s="36" t="s">
        <v>338</v>
      </c>
      <c r="I87" s="36" t="s">
        <v>338</v>
      </c>
      <c r="J87" s="36" t="s">
        <v>338</v>
      </c>
      <c r="K87" s="36" t="s">
        <v>338</v>
      </c>
      <c r="L87" s="36" t="s">
        <v>338</v>
      </c>
      <c r="M87" s="36" t="s">
        <v>338</v>
      </c>
      <c r="N87" s="36" t="s">
        <v>338</v>
      </c>
      <c r="O87" s="36" t="s">
        <v>338</v>
      </c>
      <c r="P87" s="36" t="s">
        <v>338</v>
      </c>
      <c r="Q87" s="36" t="s">
        <v>338</v>
      </c>
      <c r="R87" s="36" t="s">
        <v>338</v>
      </c>
      <c r="S87" s="36" t="s">
        <v>338</v>
      </c>
      <c r="T87" s="36" t="s">
        <v>338</v>
      </c>
      <c r="U87" s="36" t="s">
        <v>338</v>
      </c>
      <c r="V87" s="36" t="s">
        <v>338</v>
      </c>
      <c r="W87" s="36" t="s">
        <v>338</v>
      </c>
      <c r="X87" s="36" t="s">
        <v>338</v>
      </c>
      <c r="Y87" s="36" t="s">
        <v>338</v>
      </c>
      <c r="Z87" s="36" t="s">
        <v>338</v>
      </c>
      <c r="AA87" s="36" t="s">
        <v>338</v>
      </c>
      <c r="AB87" s="36" t="s">
        <v>338</v>
      </c>
      <c r="AC87" s="36" t="s">
        <v>338</v>
      </c>
      <c r="AD87" s="36" t="s">
        <v>338</v>
      </c>
      <c r="AE87" s="36" t="s">
        <v>338</v>
      </c>
      <c r="AF87" s="36" t="s">
        <v>338</v>
      </c>
      <c r="AG87" s="36" t="s">
        <v>338</v>
      </c>
      <c r="AH87" s="36" t="s">
        <v>338</v>
      </c>
      <c r="AI87" s="36" t="s">
        <v>338</v>
      </c>
      <c r="AJ87" s="36" t="s">
        <v>338</v>
      </c>
      <c r="AK87" s="36" t="s">
        <v>338</v>
      </c>
      <c r="AL87" s="36" t="s">
        <v>338</v>
      </c>
      <c r="AM87" s="36" t="s">
        <v>338</v>
      </c>
      <c r="AN87" s="36" t="s">
        <v>338</v>
      </c>
      <c r="AO87" s="36" t="s">
        <v>338</v>
      </c>
      <c r="AP87" s="36" t="s">
        <v>338</v>
      </c>
      <c r="AQ87" s="36" t="s">
        <v>338</v>
      </c>
      <c r="AR87" s="36" t="s">
        <v>338</v>
      </c>
      <c r="AS87" s="36" t="s">
        <v>338</v>
      </c>
      <c r="AT87" s="36" t="s">
        <v>338</v>
      </c>
      <c r="AU87" s="36" t="s">
        <v>338</v>
      </c>
      <c r="AV87" s="36" t="s">
        <v>338</v>
      </c>
      <c r="AW87" s="36" t="s">
        <v>338</v>
      </c>
      <c r="AX87" s="36" t="s">
        <v>338</v>
      </c>
      <c r="AY87" s="36" t="s">
        <v>338</v>
      </c>
      <c r="AZ87" s="36" t="s">
        <v>338</v>
      </c>
      <c r="BA87" s="36" t="s">
        <v>338</v>
      </c>
      <c r="BB87" s="36" t="s">
        <v>338</v>
      </c>
      <c r="BC87" s="36" t="s">
        <v>338</v>
      </c>
      <c r="BD87" s="36" t="s">
        <v>338</v>
      </c>
      <c r="BE87" s="36" t="s">
        <v>338</v>
      </c>
      <c r="BF87" s="36" t="s">
        <v>338</v>
      </c>
      <c r="BG87" s="36" t="s">
        <v>338</v>
      </c>
      <c r="BH87" s="36" t="s">
        <v>338</v>
      </c>
      <c r="BI87" s="36" t="s">
        <v>338</v>
      </c>
      <c r="BJ87" s="36" t="s">
        <v>338</v>
      </c>
      <c r="BK87" s="36" t="s">
        <v>338</v>
      </c>
      <c r="BL87" s="36" t="s">
        <v>338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338</v>
      </c>
      <c r="E88" s="36" t="s">
        <v>338</v>
      </c>
      <c r="F88" s="36" t="s">
        <v>338</v>
      </c>
      <c r="G88" s="36" t="s">
        <v>338</v>
      </c>
      <c r="H88" s="36" t="s">
        <v>338</v>
      </c>
      <c r="I88" s="36" t="s">
        <v>338</v>
      </c>
      <c r="J88" s="36" t="s">
        <v>338</v>
      </c>
      <c r="K88" s="36" t="s">
        <v>338</v>
      </c>
      <c r="L88" s="36" t="s">
        <v>338</v>
      </c>
      <c r="M88" s="36" t="s">
        <v>338</v>
      </c>
      <c r="N88" s="36" t="s">
        <v>338</v>
      </c>
      <c r="O88" s="36" t="s">
        <v>338</v>
      </c>
      <c r="P88" s="36" t="s">
        <v>338</v>
      </c>
      <c r="Q88" s="36" t="s">
        <v>338</v>
      </c>
      <c r="R88" s="36" t="s">
        <v>338</v>
      </c>
      <c r="S88" s="36" t="s">
        <v>338</v>
      </c>
      <c r="T88" s="36" t="s">
        <v>338</v>
      </c>
      <c r="U88" s="36" t="s">
        <v>338</v>
      </c>
      <c r="V88" s="36" t="s">
        <v>338</v>
      </c>
      <c r="W88" s="36" t="s">
        <v>338</v>
      </c>
      <c r="X88" s="36" t="s">
        <v>338</v>
      </c>
      <c r="Y88" s="36" t="s">
        <v>338</v>
      </c>
      <c r="Z88" s="36" t="s">
        <v>338</v>
      </c>
      <c r="AA88" s="36" t="s">
        <v>338</v>
      </c>
      <c r="AB88" s="36" t="s">
        <v>338</v>
      </c>
      <c r="AC88" s="36" t="s">
        <v>338</v>
      </c>
      <c r="AD88" s="36" t="s">
        <v>338</v>
      </c>
      <c r="AE88" s="36" t="s">
        <v>338</v>
      </c>
      <c r="AF88" s="36" t="s">
        <v>338</v>
      </c>
      <c r="AG88" s="36" t="s">
        <v>338</v>
      </c>
      <c r="AH88" s="36" t="s">
        <v>338</v>
      </c>
      <c r="AI88" s="36" t="s">
        <v>338</v>
      </c>
      <c r="AJ88" s="36" t="s">
        <v>338</v>
      </c>
      <c r="AK88" s="36" t="s">
        <v>338</v>
      </c>
      <c r="AL88" s="36" t="s">
        <v>338</v>
      </c>
      <c r="AM88" s="36" t="s">
        <v>338</v>
      </c>
      <c r="AN88" s="36" t="s">
        <v>338</v>
      </c>
      <c r="AO88" s="36" t="s">
        <v>338</v>
      </c>
      <c r="AP88" s="36" t="s">
        <v>338</v>
      </c>
      <c r="AQ88" s="36" t="s">
        <v>338</v>
      </c>
      <c r="AR88" s="36" t="s">
        <v>338</v>
      </c>
      <c r="AS88" s="36" t="s">
        <v>338</v>
      </c>
      <c r="AT88" s="36" t="s">
        <v>338</v>
      </c>
      <c r="AU88" s="36" t="s">
        <v>338</v>
      </c>
      <c r="AV88" s="36" t="s">
        <v>338</v>
      </c>
      <c r="AW88" s="36" t="s">
        <v>338</v>
      </c>
      <c r="AX88" s="36" t="s">
        <v>338</v>
      </c>
      <c r="AY88" s="36" t="s">
        <v>338</v>
      </c>
      <c r="AZ88" s="36" t="s">
        <v>338</v>
      </c>
      <c r="BA88" s="36" t="s">
        <v>338</v>
      </c>
      <c r="BB88" s="36" t="s">
        <v>338</v>
      </c>
      <c r="BC88" s="36" t="s">
        <v>338</v>
      </c>
      <c r="BD88" s="36" t="s">
        <v>338</v>
      </c>
      <c r="BE88" s="36" t="s">
        <v>338</v>
      </c>
      <c r="BF88" s="36" t="s">
        <v>338</v>
      </c>
      <c r="BG88" s="36" t="s">
        <v>338</v>
      </c>
      <c r="BH88" s="36" t="s">
        <v>338</v>
      </c>
      <c r="BI88" s="36" t="s">
        <v>338</v>
      </c>
      <c r="BJ88" s="36" t="s">
        <v>338</v>
      </c>
      <c r="BK88" s="36" t="s">
        <v>338</v>
      </c>
      <c r="BL88" s="36" t="s">
        <v>338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338</v>
      </c>
      <c r="E89" s="36" t="s">
        <v>338</v>
      </c>
      <c r="F89" s="36" t="s">
        <v>338</v>
      </c>
      <c r="G89" s="36" t="s">
        <v>338</v>
      </c>
      <c r="H89" s="36" t="s">
        <v>338</v>
      </c>
      <c r="I89" s="36" t="s">
        <v>338</v>
      </c>
      <c r="J89" s="36" t="s">
        <v>338</v>
      </c>
      <c r="K89" s="36" t="s">
        <v>338</v>
      </c>
      <c r="L89" s="36" t="s">
        <v>338</v>
      </c>
      <c r="M89" s="36" t="s">
        <v>338</v>
      </c>
      <c r="N89" s="36" t="s">
        <v>338</v>
      </c>
      <c r="O89" s="36" t="s">
        <v>338</v>
      </c>
      <c r="P89" s="36" t="s">
        <v>338</v>
      </c>
      <c r="Q89" s="36" t="s">
        <v>338</v>
      </c>
      <c r="R89" s="36" t="s">
        <v>338</v>
      </c>
      <c r="S89" s="36" t="s">
        <v>338</v>
      </c>
      <c r="T89" s="36" t="s">
        <v>338</v>
      </c>
      <c r="U89" s="36" t="s">
        <v>338</v>
      </c>
      <c r="V89" s="36" t="s">
        <v>338</v>
      </c>
      <c r="W89" s="36" t="s">
        <v>338</v>
      </c>
      <c r="X89" s="36" t="s">
        <v>338</v>
      </c>
      <c r="Y89" s="36" t="s">
        <v>338</v>
      </c>
      <c r="Z89" s="36" t="s">
        <v>338</v>
      </c>
      <c r="AA89" s="36" t="s">
        <v>338</v>
      </c>
      <c r="AB89" s="36" t="s">
        <v>338</v>
      </c>
      <c r="AC89" s="36" t="s">
        <v>338</v>
      </c>
      <c r="AD89" s="36" t="s">
        <v>338</v>
      </c>
      <c r="AE89" s="36" t="s">
        <v>338</v>
      </c>
      <c r="AF89" s="36" t="s">
        <v>338</v>
      </c>
      <c r="AG89" s="36" t="s">
        <v>338</v>
      </c>
      <c r="AH89" s="36" t="s">
        <v>338</v>
      </c>
      <c r="AI89" s="36" t="s">
        <v>338</v>
      </c>
      <c r="AJ89" s="36" t="s">
        <v>338</v>
      </c>
      <c r="AK89" s="36" t="s">
        <v>338</v>
      </c>
      <c r="AL89" s="36" t="s">
        <v>338</v>
      </c>
      <c r="AM89" s="36" t="s">
        <v>338</v>
      </c>
      <c r="AN89" s="36" t="s">
        <v>338</v>
      </c>
      <c r="AO89" s="36" t="s">
        <v>338</v>
      </c>
      <c r="AP89" s="36" t="s">
        <v>338</v>
      </c>
      <c r="AQ89" s="36" t="s">
        <v>338</v>
      </c>
      <c r="AR89" s="36" t="s">
        <v>338</v>
      </c>
      <c r="AS89" s="36" t="s">
        <v>338</v>
      </c>
      <c r="AT89" s="36" t="s">
        <v>338</v>
      </c>
      <c r="AU89" s="36" t="s">
        <v>338</v>
      </c>
      <c r="AV89" s="36" t="s">
        <v>338</v>
      </c>
      <c r="AW89" s="36" t="s">
        <v>338</v>
      </c>
      <c r="AX89" s="36" t="s">
        <v>338</v>
      </c>
      <c r="AY89" s="36" t="s">
        <v>338</v>
      </c>
      <c r="AZ89" s="36" t="s">
        <v>338</v>
      </c>
      <c r="BA89" s="36" t="s">
        <v>338</v>
      </c>
      <c r="BB89" s="36" t="s">
        <v>338</v>
      </c>
      <c r="BC89" s="36" t="s">
        <v>338</v>
      </c>
      <c r="BD89" s="36" t="s">
        <v>338</v>
      </c>
      <c r="BE89" s="36" t="s">
        <v>338</v>
      </c>
      <c r="BF89" s="36" t="s">
        <v>338</v>
      </c>
      <c r="BG89" s="36" t="s">
        <v>338</v>
      </c>
      <c r="BH89" s="36" t="s">
        <v>338</v>
      </c>
      <c r="BI89" s="36" t="s">
        <v>338</v>
      </c>
      <c r="BJ89" s="36" t="s">
        <v>338</v>
      </c>
      <c r="BK89" s="36" t="s">
        <v>338</v>
      </c>
      <c r="BL89" s="36" t="s">
        <v>338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338</v>
      </c>
      <c r="E90" s="36" t="s">
        <v>338</v>
      </c>
      <c r="F90" s="36" t="s">
        <v>338</v>
      </c>
      <c r="G90" s="36" t="s">
        <v>338</v>
      </c>
      <c r="H90" s="36" t="s">
        <v>338</v>
      </c>
      <c r="I90" s="36" t="s">
        <v>338</v>
      </c>
      <c r="J90" s="36" t="s">
        <v>338</v>
      </c>
      <c r="K90" s="36" t="s">
        <v>338</v>
      </c>
      <c r="L90" s="36" t="s">
        <v>338</v>
      </c>
      <c r="M90" s="36" t="s">
        <v>338</v>
      </c>
      <c r="N90" s="36" t="s">
        <v>338</v>
      </c>
      <c r="O90" s="36" t="s">
        <v>338</v>
      </c>
      <c r="P90" s="36" t="s">
        <v>338</v>
      </c>
      <c r="Q90" s="36" t="s">
        <v>338</v>
      </c>
      <c r="R90" s="36" t="s">
        <v>338</v>
      </c>
      <c r="S90" s="36" t="s">
        <v>338</v>
      </c>
      <c r="T90" s="36" t="s">
        <v>338</v>
      </c>
      <c r="U90" s="36" t="s">
        <v>338</v>
      </c>
      <c r="V90" s="36" t="s">
        <v>338</v>
      </c>
      <c r="W90" s="36" t="s">
        <v>338</v>
      </c>
      <c r="X90" s="36" t="s">
        <v>338</v>
      </c>
      <c r="Y90" s="36" t="s">
        <v>338</v>
      </c>
      <c r="Z90" s="36" t="s">
        <v>338</v>
      </c>
      <c r="AA90" s="36" t="s">
        <v>338</v>
      </c>
      <c r="AB90" s="36" t="s">
        <v>338</v>
      </c>
      <c r="AC90" s="36" t="s">
        <v>338</v>
      </c>
      <c r="AD90" s="36" t="s">
        <v>338</v>
      </c>
      <c r="AE90" s="36" t="s">
        <v>338</v>
      </c>
      <c r="AF90" s="36" t="s">
        <v>338</v>
      </c>
      <c r="AG90" s="36" t="s">
        <v>338</v>
      </c>
      <c r="AH90" s="36" t="s">
        <v>338</v>
      </c>
      <c r="AI90" s="36" t="s">
        <v>338</v>
      </c>
      <c r="AJ90" s="36" t="s">
        <v>338</v>
      </c>
      <c r="AK90" s="36" t="s">
        <v>338</v>
      </c>
      <c r="AL90" s="36" t="s">
        <v>338</v>
      </c>
      <c r="AM90" s="36" t="s">
        <v>338</v>
      </c>
      <c r="AN90" s="36" t="s">
        <v>338</v>
      </c>
      <c r="AO90" s="36" t="s">
        <v>338</v>
      </c>
      <c r="AP90" s="36" t="s">
        <v>338</v>
      </c>
      <c r="AQ90" s="36" t="s">
        <v>338</v>
      </c>
      <c r="AR90" s="36" t="s">
        <v>338</v>
      </c>
      <c r="AS90" s="36" t="s">
        <v>338</v>
      </c>
      <c r="AT90" s="36" t="s">
        <v>338</v>
      </c>
      <c r="AU90" s="36" t="s">
        <v>338</v>
      </c>
      <c r="AV90" s="36" t="s">
        <v>338</v>
      </c>
      <c r="AW90" s="36" t="s">
        <v>338</v>
      </c>
      <c r="AX90" s="36" t="s">
        <v>338</v>
      </c>
      <c r="AY90" s="36" t="s">
        <v>338</v>
      </c>
      <c r="AZ90" s="36" t="s">
        <v>338</v>
      </c>
      <c r="BA90" s="36" t="s">
        <v>338</v>
      </c>
      <c r="BB90" s="36" t="s">
        <v>338</v>
      </c>
      <c r="BC90" s="36" t="s">
        <v>338</v>
      </c>
      <c r="BD90" s="36" t="s">
        <v>338</v>
      </c>
      <c r="BE90" s="36" t="s">
        <v>338</v>
      </c>
      <c r="BF90" s="36" t="s">
        <v>338</v>
      </c>
      <c r="BG90" s="36" t="s">
        <v>338</v>
      </c>
      <c r="BH90" s="36" t="s">
        <v>338</v>
      </c>
      <c r="BI90" s="36" t="s">
        <v>338</v>
      </c>
      <c r="BJ90" s="36" t="s">
        <v>338</v>
      </c>
      <c r="BK90" s="36" t="s">
        <v>338</v>
      </c>
      <c r="BL90" s="36" t="s">
        <v>338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338</v>
      </c>
      <c r="E91" s="36" t="s">
        <v>338</v>
      </c>
      <c r="F91" s="36" t="s">
        <v>338</v>
      </c>
      <c r="G91" s="36" t="s">
        <v>338</v>
      </c>
      <c r="H91" s="36" t="s">
        <v>338</v>
      </c>
      <c r="I91" s="36" t="s">
        <v>338</v>
      </c>
      <c r="J91" s="36" t="s">
        <v>338</v>
      </c>
      <c r="K91" s="36" t="s">
        <v>338</v>
      </c>
      <c r="L91" s="36" t="s">
        <v>338</v>
      </c>
      <c r="M91" s="36" t="s">
        <v>338</v>
      </c>
      <c r="N91" s="36" t="s">
        <v>338</v>
      </c>
      <c r="O91" s="36" t="s">
        <v>338</v>
      </c>
      <c r="P91" s="36" t="s">
        <v>338</v>
      </c>
      <c r="Q91" s="36" t="s">
        <v>338</v>
      </c>
      <c r="R91" s="36" t="s">
        <v>338</v>
      </c>
      <c r="S91" s="36" t="s">
        <v>338</v>
      </c>
      <c r="T91" s="36" t="s">
        <v>338</v>
      </c>
      <c r="U91" s="36" t="s">
        <v>338</v>
      </c>
      <c r="V91" s="36" t="s">
        <v>338</v>
      </c>
      <c r="W91" s="36" t="s">
        <v>338</v>
      </c>
      <c r="X91" s="36" t="s">
        <v>338</v>
      </c>
      <c r="Y91" s="36" t="s">
        <v>338</v>
      </c>
      <c r="Z91" s="36" t="s">
        <v>338</v>
      </c>
      <c r="AA91" s="36" t="s">
        <v>338</v>
      </c>
      <c r="AB91" s="36" t="s">
        <v>338</v>
      </c>
      <c r="AC91" s="36" t="s">
        <v>338</v>
      </c>
      <c r="AD91" s="36" t="s">
        <v>338</v>
      </c>
      <c r="AE91" s="36" t="s">
        <v>338</v>
      </c>
      <c r="AF91" s="36" t="s">
        <v>338</v>
      </c>
      <c r="AG91" s="36" t="s">
        <v>338</v>
      </c>
      <c r="AH91" s="36" t="s">
        <v>338</v>
      </c>
      <c r="AI91" s="36" t="s">
        <v>338</v>
      </c>
      <c r="AJ91" s="36" t="s">
        <v>338</v>
      </c>
      <c r="AK91" s="36" t="s">
        <v>338</v>
      </c>
      <c r="AL91" s="36" t="s">
        <v>338</v>
      </c>
      <c r="AM91" s="36" t="s">
        <v>338</v>
      </c>
      <c r="AN91" s="36" t="s">
        <v>338</v>
      </c>
      <c r="AO91" s="36" t="s">
        <v>338</v>
      </c>
      <c r="AP91" s="36" t="s">
        <v>338</v>
      </c>
      <c r="AQ91" s="36" t="s">
        <v>338</v>
      </c>
      <c r="AR91" s="36" t="s">
        <v>338</v>
      </c>
      <c r="AS91" s="36" t="s">
        <v>338</v>
      </c>
      <c r="AT91" s="36" t="s">
        <v>338</v>
      </c>
      <c r="AU91" s="36" t="s">
        <v>338</v>
      </c>
      <c r="AV91" s="36" t="s">
        <v>338</v>
      </c>
      <c r="AW91" s="36" t="s">
        <v>338</v>
      </c>
      <c r="AX91" s="36" t="s">
        <v>338</v>
      </c>
      <c r="AY91" s="36" t="s">
        <v>338</v>
      </c>
      <c r="AZ91" s="36" t="s">
        <v>338</v>
      </c>
      <c r="BA91" s="36" t="s">
        <v>338</v>
      </c>
      <c r="BB91" s="36" t="s">
        <v>338</v>
      </c>
      <c r="BC91" s="36" t="s">
        <v>338</v>
      </c>
      <c r="BD91" s="36" t="s">
        <v>338</v>
      </c>
      <c r="BE91" s="36" t="s">
        <v>338</v>
      </c>
      <c r="BF91" s="36" t="s">
        <v>338</v>
      </c>
      <c r="BG91" s="36" t="s">
        <v>338</v>
      </c>
      <c r="BH91" s="36" t="s">
        <v>338</v>
      </c>
      <c r="BI91" s="36" t="s">
        <v>338</v>
      </c>
      <c r="BJ91" s="36" t="s">
        <v>338</v>
      </c>
      <c r="BK91" s="36" t="s">
        <v>338</v>
      </c>
      <c r="BL91" s="36" t="s">
        <v>338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4.4621447180000002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4.7709504389999999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7.4449999999999999E-6</v>
      </c>
      <c r="P93" s="36">
        <v>1.0860000000000001E-5</v>
      </c>
      <c r="Q93" s="36">
        <v>6.7730000000000002E-6</v>
      </c>
      <c r="R93" s="36">
        <v>6.7199999999999998E-7</v>
      </c>
      <c r="S93" s="36">
        <v>9.9840000000000013E-6</v>
      </c>
      <c r="T93" s="36">
        <v>8.7599999999999996E-7</v>
      </c>
      <c r="U93" s="36">
        <v>0</v>
      </c>
      <c r="V93" s="36">
        <v>0</v>
      </c>
      <c r="W93" s="36">
        <v>7.4449999999999999E-6</v>
      </c>
      <c r="X93" s="36">
        <v>1.0860000000000001E-5</v>
      </c>
      <c r="Y93" s="36">
        <v>1.8305000000000002E-5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1.0217000000000001E-5</v>
      </c>
      <c r="AQ93" s="36">
        <v>5.5010000000000004E-6</v>
      </c>
      <c r="AR93" s="36">
        <v>1.5718000000000001E-5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1.122142634</v>
      </c>
      <c r="BC93" s="36">
        <v>59.754420273000001</v>
      </c>
      <c r="BD93" s="36">
        <v>139.82850296000001</v>
      </c>
      <c r="BE93" s="36">
        <v>4.6759189999999999E-2</v>
      </c>
      <c r="BF93" s="36">
        <v>9.3518379999999998E-2</v>
      </c>
      <c r="BG93" s="36">
        <v>1.4131314880000001</v>
      </c>
      <c r="BH93" s="36">
        <v>14.837911674000001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4.9146947430000001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2.714368E-3</v>
      </c>
      <c r="P94" s="36">
        <v>4.3253980000000003E-3</v>
      </c>
      <c r="Q94" s="36">
        <v>2.164072E-3</v>
      </c>
      <c r="R94" s="36">
        <v>5.5029600000000003E-4</v>
      </c>
      <c r="S94" s="36">
        <v>3.6076190000000003E-3</v>
      </c>
      <c r="T94" s="36">
        <v>7.1777899999999999E-4</v>
      </c>
      <c r="U94" s="36">
        <v>0</v>
      </c>
      <c r="V94" s="36">
        <v>0</v>
      </c>
      <c r="W94" s="36">
        <v>2.714368E-3</v>
      </c>
      <c r="X94" s="36">
        <v>4.3253980000000003E-3</v>
      </c>
      <c r="Y94" s="36">
        <v>7.0397660000000003E-3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7.4497849999999996E-3</v>
      </c>
      <c r="AQ94" s="36">
        <v>4.0114219999999997E-3</v>
      </c>
      <c r="AR94" s="36">
        <v>1.1461206999999999E-2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0.179665716</v>
      </c>
      <c r="BC94" s="36">
        <v>11.905720263999999</v>
      </c>
      <c r="BD94" s="36">
        <v>26.211216661000002</v>
      </c>
      <c r="BE94" s="36">
        <v>7.4865914285714291E-3</v>
      </c>
      <c r="BF94" s="36">
        <v>1.4973182857142858E-2</v>
      </c>
      <c r="BG94" s="36">
        <v>1.344159554</v>
      </c>
      <c r="BH94" s="36">
        <v>9.9909074370000006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4.3581658159999996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4.5228489610000002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4.3327000000000001E-3</v>
      </c>
      <c r="BC96" s="36">
        <v>0.32004908700000001</v>
      </c>
      <c r="BD96" s="36">
        <v>0.84136252300000003</v>
      </c>
      <c r="BE96" s="36">
        <v>1.8054142857142858E-4</v>
      </c>
      <c r="BF96" s="36">
        <v>3.6108285714285716E-4</v>
      </c>
      <c r="BG96" s="36">
        <v>4.2613619999999998E-2</v>
      </c>
      <c r="BH96" s="36">
        <v>0.64573163099999997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3.9754559550000002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4.4719477200000002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4.059437441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4.512851446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4.2993382520000001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4.293457085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3.9328801790000001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4.3531093890000001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4.3340231960000004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 t="s">
        <v>339</v>
      </c>
      <c r="V105" s="36" t="s">
        <v>339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4.0722053960000002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3.4903680860000001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4.6660336170000001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339</v>
      </c>
      <c r="V108" s="36" t="s">
        <v>339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0.20827346799999999</v>
      </c>
      <c r="BH108" s="36">
        <v>3.3771771350000002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4.6876238839999997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339</v>
      </c>
      <c r="V109" s="36" t="s">
        <v>339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0.25733602100000003</v>
      </c>
      <c r="BH109" s="36">
        <v>8.8064678460000003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4.1980176079999998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4.9648365200000004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8.1172199999999996E-4</v>
      </c>
      <c r="P111" s="36">
        <v>1.3081970000000001E-3</v>
      </c>
      <c r="Q111" s="36">
        <v>6.660329999999999E-4</v>
      </c>
      <c r="R111" s="36">
        <v>1.4568900000000001E-4</v>
      </c>
      <c r="S111" s="36">
        <v>1.1181660000000001E-3</v>
      </c>
      <c r="T111" s="36">
        <v>1.9003099999999998E-4</v>
      </c>
      <c r="U111" s="36" t="s">
        <v>339</v>
      </c>
      <c r="V111" s="36" t="s">
        <v>339</v>
      </c>
      <c r="W111" s="36">
        <v>8.1172199999999996E-4</v>
      </c>
      <c r="X111" s="36">
        <v>1.3081970000000001E-3</v>
      </c>
      <c r="Y111" s="36">
        <v>2.1199190000000001E-3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1.615116E-3</v>
      </c>
      <c r="AQ111" s="36">
        <v>8.6967800000000003E-4</v>
      </c>
      <c r="AR111" s="36">
        <v>2.4847940000000002E-3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0.241389882</v>
      </c>
      <c r="BH111" s="36">
        <v>0.58223435499999998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4.7569193350000001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6.6409458000000005E-2</v>
      </c>
      <c r="BC112" s="36">
        <v>3.6367340420000001</v>
      </c>
      <c r="BD112" s="36">
        <v>7.0149324890000004</v>
      </c>
      <c r="BE112" s="36">
        <v>2.7672528571428571E-3</v>
      </c>
      <c r="BF112" s="36">
        <v>5.5345057142857142E-3</v>
      </c>
      <c r="BG112" s="36">
        <v>1.076337469</v>
      </c>
      <c r="BH112" s="36">
        <v>3.81460651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5.9484536370000001</v>
      </c>
      <c r="E113" s="36">
        <v>3</v>
      </c>
      <c r="F113" s="36">
        <v>0</v>
      </c>
      <c r="G113" s="36">
        <v>1</v>
      </c>
      <c r="H113" s="36">
        <v>2</v>
      </c>
      <c r="I113" s="36">
        <v>0.76838760691356889</v>
      </c>
      <c r="J113" s="36">
        <v>10.230925332941219</v>
      </c>
      <c r="K113" s="36">
        <v>0.36744660691479103</v>
      </c>
      <c r="L113" s="36">
        <v>0.40094099999877786</v>
      </c>
      <c r="M113" s="36">
        <v>7.3267914398534035</v>
      </c>
      <c r="N113" s="36">
        <v>3.6725215000013836</v>
      </c>
      <c r="O113" s="36">
        <v>8.0314325000000006E-2</v>
      </c>
      <c r="P113" s="36">
        <v>0.11541567400000001</v>
      </c>
      <c r="Q113" s="36">
        <v>7.0448940000000002E-2</v>
      </c>
      <c r="R113" s="36">
        <v>9.8653850000000008E-3</v>
      </c>
      <c r="S113" s="36">
        <v>0.10254778000000001</v>
      </c>
      <c r="T113" s="36">
        <v>1.2867894000000001E-2</v>
      </c>
      <c r="U113" s="36">
        <v>0</v>
      </c>
      <c r="V113" s="36">
        <v>0</v>
      </c>
      <c r="W113" s="36">
        <v>0.84870193191356891</v>
      </c>
      <c r="X113" s="36">
        <v>10.346341006941218</v>
      </c>
      <c r="Y113" s="36">
        <v>11.195042938854787</v>
      </c>
      <c r="Z113" s="36">
        <v>8.8004559260741258E-2</v>
      </c>
      <c r="AA113" s="36">
        <v>3.9230693022109367E-2</v>
      </c>
      <c r="AB113" s="36">
        <v>3.9230692999999997E-2</v>
      </c>
      <c r="AC113" s="36">
        <v>1.1674562561390207E-3</v>
      </c>
      <c r="AD113" s="36">
        <v>3.4167335893196808E-2</v>
      </c>
      <c r="AE113" s="36">
        <v>0.30750602303877128</v>
      </c>
      <c r="AF113" s="36">
        <v>0.3416733589319681</v>
      </c>
      <c r="AG113" s="36">
        <v>0</v>
      </c>
      <c r="AH113" s="36">
        <v>0</v>
      </c>
      <c r="AI113" s="36">
        <v>0</v>
      </c>
      <c r="AJ113" s="36">
        <v>2.2489093630343616E-3</v>
      </c>
      <c r="AK113" s="36">
        <v>2.7176775881125634E-3</v>
      </c>
      <c r="AL113" s="36">
        <v>6.797132810524179E-3</v>
      </c>
      <c r="AM113" s="36">
        <v>3.416365619173382E-3</v>
      </c>
      <c r="AN113" s="36">
        <v>3.6885013481309369E-2</v>
      </c>
      <c r="AO113" s="36">
        <v>0.31430315584929547</v>
      </c>
      <c r="AP113" s="36">
        <v>95.706501750000001</v>
      </c>
      <c r="AQ113" s="36">
        <v>51.534270173000003</v>
      </c>
      <c r="AR113" s="36">
        <v>147.24077192300001</v>
      </c>
      <c r="AS113" s="36">
        <v>16.040392862000001</v>
      </c>
      <c r="AT113" s="36">
        <v>76.103764474000002</v>
      </c>
      <c r="AU113" s="36">
        <v>153.12544715999999</v>
      </c>
      <c r="AV113" s="36">
        <v>46.953609215999997</v>
      </c>
      <c r="AW113" s="36">
        <v>94.473544857999997</v>
      </c>
      <c r="AX113" s="36">
        <v>45.551675774000003</v>
      </c>
      <c r="AY113" s="36">
        <v>91.652768691000006</v>
      </c>
      <c r="AZ113" s="36">
        <v>0.17582629857142859</v>
      </c>
      <c r="BA113" s="36">
        <v>0.35165259857142861</v>
      </c>
      <c r="BB113" s="36">
        <v>0.49022191399999998</v>
      </c>
      <c r="BC113" s="36">
        <v>23.091831352</v>
      </c>
      <c r="BD113" s="36">
        <v>46.462182599000002</v>
      </c>
      <c r="BE113" s="36">
        <v>2.0427331428571432E-2</v>
      </c>
      <c r="BF113" s="36">
        <v>4.0854662857142864E-2</v>
      </c>
      <c r="BG113" s="36">
        <v>4.0352913389999996</v>
      </c>
      <c r="BH113" s="36">
        <v>22.706674097000001</v>
      </c>
      <c r="BI113" s="36">
        <v>0.24</v>
      </c>
      <c r="BJ113" s="36">
        <v>0.24</v>
      </c>
      <c r="BK113" s="36">
        <v>0.30000000000000004</v>
      </c>
      <c r="BL113" s="36">
        <v>0.30000000000000004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4.6207002109999999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7.6002241999999998E-2</v>
      </c>
      <c r="BC114" s="36">
        <v>4.7129586510000001</v>
      </c>
      <c r="BD114" s="36">
        <v>9.9725233309999997</v>
      </c>
      <c r="BE114" s="36">
        <v>3.1669800000000002E-3</v>
      </c>
      <c r="BF114" s="36">
        <v>6.3339600000000005E-3</v>
      </c>
      <c r="BG114" s="36">
        <v>0.65392183599999998</v>
      </c>
      <c r="BH114" s="36">
        <v>2.465389439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4.5105951620000004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3.7552398000000001E-2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4.4188951960000002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4.6790193990000004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5.149977E-2</v>
      </c>
      <c r="BH117" s="36">
        <v>9.3749100000000002E-2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4.8299986559999999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1.3743999999999999E-5</v>
      </c>
      <c r="P118" s="36">
        <v>2.1270000000000001E-5</v>
      </c>
      <c r="Q118" s="36">
        <v>1.1395E-5</v>
      </c>
      <c r="R118" s="36">
        <v>2.3489999999999999E-6</v>
      </c>
      <c r="S118" s="36">
        <v>1.8206000000000002E-5</v>
      </c>
      <c r="T118" s="36">
        <v>3.0639999999999998E-6</v>
      </c>
      <c r="U118" s="36">
        <v>0</v>
      </c>
      <c r="V118" s="36">
        <v>0</v>
      </c>
      <c r="W118" s="36">
        <v>1.3743999999999999E-5</v>
      </c>
      <c r="X118" s="36">
        <v>2.1270000000000001E-5</v>
      </c>
      <c r="Y118" s="36">
        <v>3.5014000000000001E-5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2.6381E-5</v>
      </c>
      <c r="AQ118" s="36">
        <v>1.4205E-5</v>
      </c>
      <c r="AR118" s="36">
        <v>4.0586000000000001E-5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1.4430139E-2</v>
      </c>
      <c r="BC118" s="36">
        <v>0.29672930400000003</v>
      </c>
      <c r="BD118" s="36">
        <v>0.70240931600000001</v>
      </c>
      <c r="BE118" s="36">
        <v>9.3702200000000003E-3</v>
      </c>
      <c r="BF118" s="36">
        <v>1.8740440000000001E-2</v>
      </c>
      <c r="BG118" s="36">
        <v>0.181955175</v>
      </c>
      <c r="BH118" s="36">
        <v>0.66026841999999997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4.8023790130000004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0.26671295499999997</v>
      </c>
      <c r="BC119" s="36">
        <v>12.286603625</v>
      </c>
      <c r="BD119" s="36">
        <v>27.090411677999999</v>
      </c>
      <c r="BE119" s="36">
        <v>0.17319023000000003</v>
      </c>
      <c r="BF119" s="36">
        <v>0.34638046142857148</v>
      </c>
      <c r="BG119" s="36">
        <v>0.21134417</v>
      </c>
      <c r="BH119" s="36">
        <v>2.9548764909999998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4.8770656450000001</v>
      </c>
      <c r="E120" s="36">
        <v>14</v>
      </c>
      <c r="F120" s="36">
        <v>0</v>
      </c>
      <c r="G120" s="36">
        <v>1</v>
      </c>
      <c r="H120" s="36">
        <v>13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2.7198000000000001E-4</v>
      </c>
      <c r="P120" s="36">
        <v>4.4280399999999998E-4</v>
      </c>
      <c r="Q120" s="36">
        <v>2.5055100000000001E-4</v>
      </c>
      <c r="R120" s="36">
        <v>2.1429000000000001E-5</v>
      </c>
      <c r="S120" s="36">
        <v>4.1485299999999997E-4</v>
      </c>
      <c r="T120" s="36">
        <v>2.7951000000000001E-5</v>
      </c>
      <c r="U120" s="36">
        <v>3.0000000000000001E-3</v>
      </c>
      <c r="V120" s="36">
        <v>7.1999999999999998E-3</v>
      </c>
      <c r="W120" s="36">
        <v>3.2719799999999999E-3</v>
      </c>
      <c r="X120" s="36">
        <v>7.6428039999999996E-3</v>
      </c>
      <c r="Y120" s="36">
        <v>1.0914784E-2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3.1562479606749038E-4</v>
      </c>
      <c r="AH120" s="36">
        <v>5.3692494043665036E-4</v>
      </c>
      <c r="AI120" s="36">
        <v>1.7196109578849477E-3</v>
      </c>
      <c r="AJ120" s="36">
        <v>0</v>
      </c>
      <c r="AK120" s="36">
        <v>0</v>
      </c>
      <c r="AL120" s="36">
        <v>0</v>
      </c>
      <c r="AM120" s="36">
        <v>3.1562479606749038E-4</v>
      </c>
      <c r="AN120" s="36">
        <v>5.3692494043665036E-4</v>
      </c>
      <c r="AO120" s="36">
        <v>1.7196109578849477E-3</v>
      </c>
      <c r="AP120" s="36">
        <v>1.0585608999999999E-2</v>
      </c>
      <c r="AQ120" s="36">
        <v>5.6999429999999999E-3</v>
      </c>
      <c r="AR120" s="36">
        <v>1.6285551999999998E-2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8.8541903000000005E-2</v>
      </c>
      <c r="BC120" s="36">
        <v>3.339150396</v>
      </c>
      <c r="BD120" s="36">
        <v>7.3821983490000003</v>
      </c>
      <c r="BE120" s="36">
        <v>5.7494741428571437E-2</v>
      </c>
      <c r="BF120" s="36">
        <v>0.1149894842857143</v>
      </c>
      <c r="BG120" s="36">
        <v>0.43386640900000001</v>
      </c>
      <c r="BH120" s="36">
        <v>1.8951655199999999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5.6658108040000004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1.0469169695552364E-2</v>
      </c>
      <c r="J121" s="36">
        <v>1.482538047036873</v>
      </c>
      <c r="K121" s="36">
        <v>1.0469169695552364E-2</v>
      </c>
      <c r="L121" s="36">
        <v>0</v>
      </c>
      <c r="M121" s="36">
        <v>0.75589621673111629</v>
      </c>
      <c r="N121" s="36">
        <v>0.73711100000130914</v>
      </c>
      <c r="O121" s="36">
        <v>1.0082714E-2</v>
      </c>
      <c r="P121" s="36">
        <v>1.6929438999999998E-2</v>
      </c>
      <c r="Q121" s="36">
        <v>9.0793200000000001E-3</v>
      </c>
      <c r="R121" s="36">
        <v>1.0033939999999999E-3</v>
      </c>
      <c r="S121" s="36">
        <v>1.5620663999999999E-2</v>
      </c>
      <c r="T121" s="36">
        <v>1.3087749999999999E-3</v>
      </c>
      <c r="U121" s="36" t="s">
        <v>339</v>
      </c>
      <c r="V121" s="36" t="s">
        <v>339</v>
      </c>
      <c r="W121" s="36">
        <v>2.0551883695552366E-2</v>
      </c>
      <c r="X121" s="36">
        <v>1.4994674860368731</v>
      </c>
      <c r="Y121" s="36">
        <v>1.5200193697324254</v>
      </c>
      <c r="Z121" s="36">
        <v>4.5283095818879618E-3</v>
      </c>
      <c r="AA121" s="36">
        <v>9.6905825052402369E-4</v>
      </c>
      <c r="AB121" s="36">
        <v>9.6905799999999996E-4</v>
      </c>
      <c r="AC121" s="36">
        <v>1.2395284502529974E-4</v>
      </c>
      <c r="AD121" s="36">
        <v>1.4999709836780362E-2</v>
      </c>
      <c r="AE121" s="36">
        <v>0.13499738853102328</v>
      </c>
      <c r="AF121" s="36">
        <v>0.14999709836780362</v>
      </c>
      <c r="AG121" s="36" t="s">
        <v>339</v>
      </c>
      <c r="AH121" s="36" t="s">
        <v>339</v>
      </c>
      <c r="AI121" s="36" t="s">
        <v>339</v>
      </c>
      <c r="AJ121" s="36">
        <v>5.5551493761304057E-5</v>
      </c>
      <c r="AK121" s="36">
        <v>6.7130784770515908E-5</v>
      </c>
      <c r="AL121" s="36">
        <v>1.6789955576621958E-4</v>
      </c>
      <c r="AM121" s="36">
        <v>1.7950433878660379E-4</v>
      </c>
      <c r="AN121" s="36">
        <v>1.5066840621550878E-2</v>
      </c>
      <c r="AO121" s="36">
        <v>0.13516528808678949</v>
      </c>
      <c r="AP121" s="36">
        <v>21.292947472000002</v>
      </c>
      <c r="AQ121" s="36">
        <v>11.465433254000001</v>
      </c>
      <c r="AR121" s="36">
        <v>32.758380725999999</v>
      </c>
      <c r="AS121" s="36">
        <v>2.497013725</v>
      </c>
      <c r="AT121" s="36">
        <v>118.84946527699999</v>
      </c>
      <c r="AU121" s="36">
        <v>273.41771681799997</v>
      </c>
      <c r="AV121" s="36">
        <v>77.117060629999997</v>
      </c>
      <c r="AW121" s="36">
        <v>177.410732107</v>
      </c>
      <c r="AX121" s="36">
        <v>72.308099213000006</v>
      </c>
      <c r="AY121" s="36">
        <v>166.34753339599999</v>
      </c>
      <c r="AZ121" s="36">
        <v>0.31860862000000006</v>
      </c>
      <c r="BA121" s="36">
        <v>0.63721724000000013</v>
      </c>
      <c r="BB121" s="36">
        <v>0.36555879600000002</v>
      </c>
      <c r="BC121" s="36">
        <v>24.814195121000001</v>
      </c>
      <c r="BD121" s="36">
        <v>57.085999999999999</v>
      </c>
      <c r="BE121" s="36">
        <v>0.23737584142857146</v>
      </c>
      <c r="BF121" s="36">
        <v>0.47475168285714292</v>
      </c>
      <c r="BG121" s="36">
        <v>3.0169326609999998</v>
      </c>
      <c r="BH121" s="36">
        <v>15.387313753999999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6.3858209879999999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20.367956226134197</v>
      </c>
      <c r="J122" s="36">
        <v>118.44623884962243</v>
      </c>
      <c r="K122" s="36">
        <v>11.82830322613823</v>
      </c>
      <c r="L122" s="36">
        <v>8.5396529999959689</v>
      </c>
      <c r="M122" s="36">
        <v>94.125592075753161</v>
      </c>
      <c r="N122" s="36">
        <v>44.688603000003475</v>
      </c>
      <c r="O122" s="36">
        <v>0.44190512000000004</v>
      </c>
      <c r="P122" s="36">
        <v>0.71267156800000009</v>
      </c>
      <c r="Q122" s="36">
        <v>0.36899600700000001</v>
      </c>
      <c r="R122" s="36">
        <v>7.2909112999999998E-2</v>
      </c>
      <c r="S122" s="36">
        <v>0.61757272500000004</v>
      </c>
      <c r="T122" s="36">
        <v>9.5098843000000002E-2</v>
      </c>
      <c r="U122" s="36" t="s">
        <v>339</v>
      </c>
      <c r="V122" s="36" t="s">
        <v>339</v>
      </c>
      <c r="W122" s="36">
        <v>20.809861346134198</v>
      </c>
      <c r="X122" s="36">
        <v>119.15891041762244</v>
      </c>
      <c r="Y122" s="36">
        <v>139.96877176375665</v>
      </c>
      <c r="Z122" s="36">
        <v>1.3587200488018985</v>
      </c>
      <c r="AA122" s="36">
        <v>0.64251172137750157</v>
      </c>
      <c r="AB122" s="36">
        <v>0.64251172099999998</v>
      </c>
      <c r="AC122" s="36">
        <v>9.7785787514552747E-2</v>
      </c>
      <c r="AD122" s="36">
        <v>0.51672780444446775</v>
      </c>
      <c r="AE122" s="36">
        <v>4.6744056889971457</v>
      </c>
      <c r="AF122" s="36">
        <v>5.1911334934416136</v>
      </c>
      <c r="AG122" s="36" t="s">
        <v>339</v>
      </c>
      <c r="AH122" s="36" t="s">
        <v>339</v>
      </c>
      <c r="AI122" s="36" t="s">
        <v>339</v>
      </c>
      <c r="AJ122" s="36">
        <v>3.683216030520263E-2</v>
      </c>
      <c r="AK122" s="36">
        <v>4.4509529930081337E-2</v>
      </c>
      <c r="AL122" s="36">
        <v>0.11132195650878401</v>
      </c>
      <c r="AM122" s="36">
        <v>0.13461794781975539</v>
      </c>
      <c r="AN122" s="36">
        <v>0.56123733437454915</v>
      </c>
      <c r="AO122" s="36">
        <v>4.7857276455059301</v>
      </c>
      <c r="AP122" s="36">
        <v>384.56735276199998</v>
      </c>
      <c r="AQ122" s="36">
        <v>207.07472841000001</v>
      </c>
      <c r="AR122" s="36">
        <v>591.64208117199996</v>
      </c>
      <c r="AS122" s="36">
        <v>104.89865841699999</v>
      </c>
      <c r="AT122" s="36">
        <v>1149.1129396020001</v>
      </c>
      <c r="AU122" s="36">
        <v>2634.010283355</v>
      </c>
      <c r="AV122" s="36">
        <v>740.13739196400002</v>
      </c>
      <c r="AW122" s="36">
        <v>1696.5516916080001</v>
      </c>
      <c r="AX122" s="36">
        <v>723.81023735400004</v>
      </c>
      <c r="AY122" s="36">
        <v>1659.12639453</v>
      </c>
      <c r="AZ122" s="36">
        <v>19.991847721428574</v>
      </c>
      <c r="BA122" s="36">
        <v>39.983695444285715</v>
      </c>
      <c r="BB122" s="36">
        <v>1.143149317</v>
      </c>
      <c r="BC122" s="36">
        <v>56.785344311000003</v>
      </c>
      <c r="BD122" s="36">
        <v>130.164038455</v>
      </c>
      <c r="BE122" s="36">
        <v>0.74230475000000007</v>
      </c>
      <c r="BF122" s="36">
        <v>1.4846095014285714</v>
      </c>
      <c r="BG122" s="36">
        <v>8.5346711230000007</v>
      </c>
      <c r="BH122" s="36">
        <v>47.898331398000003</v>
      </c>
      <c r="BI122" s="36">
        <v>0.87000000000000022</v>
      </c>
      <c r="BJ122" s="36">
        <v>1.1700000000000004</v>
      </c>
      <c r="BK122" s="36">
        <v>1.6200000000000006</v>
      </c>
      <c r="BL122" s="36">
        <v>2.11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6.7766820240000003</v>
      </c>
      <c r="E123" s="36">
        <v>101</v>
      </c>
      <c r="F123" s="36">
        <v>56</v>
      </c>
      <c r="G123" s="36">
        <v>45</v>
      </c>
      <c r="H123" s="36">
        <v>0</v>
      </c>
      <c r="I123" s="36">
        <v>602.14579580391933</v>
      </c>
      <c r="J123" s="36">
        <v>1458.7734024006593</v>
      </c>
      <c r="K123" s="36">
        <v>551.23696380389879</v>
      </c>
      <c r="L123" s="36">
        <v>50.908832000020496</v>
      </c>
      <c r="M123" s="36">
        <v>1877.107955704598</v>
      </c>
      <c r="N123" s="36">
        <v>183.81124249998064</v>
      </c>
      <c r="O123" s="36">
        <v>5.2044017070000006</v>
      </c>
      <c r="P123" s="36">
        <v>9.079653639</v>
      </c>
      <c r="Q123" s="36">
        <v>4.7699858590000002</v>
      </c>
      <c r="R123" s="36">
        <v>0.43441584799999999</v>
      </c>
      <c r="S123" s="36">
        <v>8.5130242720000009</v>
      </c>
      <c r="T123" s="36">
        <v>0.56662936699999999</v>
      </c>
      <c r="U123" s="36">
        <v>26.526200000000003</v>
      </c>
      <c r="V123" s="36">
        <v>62.818400000000004</v>
      </c>
      <c r="W123" s="36">
        <v>633.87639751091933</v>
      </c>
      <c r="X123" s="36">
        <v>1530.6714560396595</v>
      </c>
      <c r="Y123" s="36">
        <v>2164.547853550579</v>
      </c>
      <c r="Z123" s="36">
        <v>25.316292769064916</v>
      </c>
      <c r="AA123" s="36">
        <v>12.202453114689295</v>
      </c>
      <c r="AB123" s="36">
        <v>96.407519472138247</v>
      </c>
      <c r="AC123" s="36">
        <v>9.4617174194259164</v>
      </c>
      <c r="AD123" s="36">
        <v>17.503285575062197</v>
      </c>
      <c r="AE123" s="36">
        <v>209.49262240396803</v>
      </c>
      <c r="AF123" s="36">
        <v>226.99590797903016</v>
      </c>
      <c r="AG123" s="36">
        <v>2.6695034760862657</v>
      </c>
      <c r="AH123" s="36">
        <v>4.5412243041467528</v>
      </c>
      <c r="AI123" s="36">
        <v>14.544191352469998</v>
      </c>
      <c r="AJ123" s="36">
        <v>2.2516951976713981</v>
      </c>
      <c r="AK123" s="36">
        <v>1.3388739271309982</v>
      </c>
      <c r="AL123" s="36">
        <v>3.3900047849526471</v>
      </c>
      <c r="AM123" s="36">
        <v>14.382916093183582</v>
      </c>
      <c r="AN123" s="36">
        <v>23.383383806339946</v>
      </c>
      <c r="AO123" s="36">
        <v>227.42681854139067</v>
      </c>
      <c r="AP123" s="36">
        <v>6274.8672678370003</v>
      </c>
      <c r="AQ123" s="36">
        <v>3378.7746826809998</v>
      </c>
      <c r="AR123" s="36">
        <v>9653.6419505180002</v>
      </c>
      <c r="AS123" s="36">
        <v>571.57315441900005</v>
      </c>
      <c r="AT123" s="36">
        <v>12945.571065848</v>
      </c>
      <c r="AU123" s="36">
        <v>29012.583609861998</v>
      </c>
      <c r="AV123" s="36">
        <v>8716.6909547380001</v>
      </c>
      <c r="AW123" s="36">
        <v>19535.154056883999</v>
      </c>
      <c r="AX123" s="36">
        <v>8547.7948780650004</v>
      </c>
      <c r="AY123" s="36">
        <v>19156.637611303999</v>
      </c>
      <c r="AZ123" s="36">
        <v>114.10782345857145</v>
      </c>
      <c r="BA123" s="36">
        <v>228.21564691714289</v>
      </c>
      <c r="BB123" s="36">
        <v>14.979047920999999</v>
      </c>
      <c r="BC123" s="36">
        <v>1252.361534527</v>
      </c>
      <c r="BD123" s="36">
        <v>2806.6930029919999</v>
      </c>
      <c r="BE123" s="36">
        <v>4.7552533071428575</v>
      </c>
      <c r="BF123" s="36">
        <v>9.5105066157142861</v>
      </c>
      <c r="BG123" s="36">
        <v>23.078756395999999</v>
      </c>
      <c r="BH123" s="36">
        <v>116.186346648</v>
      </c>
      <c r="BI123" s="36">
        <v>3.4000000000000017</v>
      </c>
      <c r="BJ123" s="36">
        <v>4.9199999999999955</v>
      </c>
      <c r="BK123" s="36">
        <v>4.8199999999999985</v>
      </c>
      <c r="BL123" s="36">
        <v>6.4499999999999886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6.3155034810000004</v>
      </c>
      <c r="E124" s="36">
        <v>3</v>
      </c>
      <c r="F124" s="36">
        <v>0</v>
      </c>
      <c r="G124" s="36">
        <v>3</v>
      </c>
      <c r="H124" s="36">
        <v>0</v>
      </c>
      <c r="I124" s="36">
        <v>11.060880264969029</v>
      </c>
      <c r="J124" s="36">
        <v>63.808885797511493</v>
      </c>
      <c r="K124" s="36">
        <v>6.2510807649557298</v>
      </c>
      <c r="L124" s="36">
        <v>4.8097995000132983</v>
      </c>
      <c r="M124" s="36">
        <v>49.004042562479761</v>
      </c>
      <c r="N124" s="36">
        <v>25.865723500000755</v>
      </c>
      <c r="O124" s="36">
        <v>0.16605621299999998</v>
      </c>
      <c r="P124" s="36">
        <v>0.29400832600000004</v>
      </c>
      <c r="Q124" s="36">
        <v>0.14751508199999999</v>
      </c>
      <c r="R124" s="36">
        <v>1.8541130999999999E-2</v>
      </c>
      <c r="S124" s="36">
        <v>0.26982424100000002</v>
      </c>
      <c r="T124" s="36">
        <v>2.4184085000000001E-2</v>
      </c>
      <c r="U124" s="36">
        <v>0.28079999999999999</v>
      </c>
      <c r="V124" s="36">
        <v>0.66600000000000004</v>
      </c>
      <c r="W124" s="36">
        <v>11.507736477969027</v>
      </c>
      <c r="X124" s="36">
        <v>64.768894123511487</v>
      </c>
      <c r="Y124" s="36">
        <v>76.27663060148052</v>
      </c>
      <c r="Z124" s="36">
        <v>0.814230394025384</v>
      </c>
      <c r="AA124" s="36">
        <v>0.3920410427820879</v>
      </c>
      <c r="AB124" s="36">
        <v>0.39204104299999998</v>
      </c>
      <c r="AC124" s="36">
        <v>9.6513214203918868E-2</v>
      </c>
      <c r="AD124" s="36">
        <v>0.5792909644409433</v>
      </c>
      <c r="AE124" s="36">
        <v>5.2827819537769365</v>
      </c>
      <c r="AF124" s="36">
        <v>5.8620729182178781</v>
      </c>
      <c r="AG124" s="36">
        <v>2.8692139218158885E-2</v>
      </c>
      <c r="AH124" s="36">
        <v>4.8809616141235808E-2</v>
      </c>
      <c r="AI124" s="36">
        <v>0.15632268953341738</v>
      </c>
      <c r="AJ124" s="36">
        <v>2.2473862519874474E-2</v>
      </c>
      <c r="AK124" s="36">
        <v>2.7158356753508632E-2</v>
      </c>
      <c r="AL124" s="36">
        <v>6.7925260368136273E-2</v>
      </c>
      <c r="AM124" s="36">
        <v>0.14767921594195221</v>
      </c>
      <c r="AN124" s="36">
        <v>0.65525893733568774</v>
      </c>
      <c r="AO124" s="36">
        <v>5.5070299036784904</v>
      </c>
      <c r="AP124" s="36">
        <v>349.69530214000002</v>
      </c>
      <c r="AQ124" s="36">
        <v>188.29747038299999</v>
      </c>
      <c r="AR124" s="36">
        <v>537.99277252299999</v>
      </c>
      <c r="AS124" s="36">
        <v>128.90398191899999</v>
      </c>
      <c r="AT124" s="36">
        <v>1084.139416109</v>
      </c>
      <c r="AU124" s="36">
        <v>2481.5933433179998</v>
      </c>
      <c r="AV124" s="36">
        <v>783.50384278299998</v>
      </c>
      <c r="AW124" s="36">
        <v>1793.439009616</v>
      </c>
      <c r="AX124" s="36">
        <v>771.91897610299998</v>
      </c>
      <c r="AY124" s="36">
        <v>1766.9212688099999</v>
      </c>
      <c r="AZ124" s="36">
        <v>12.997821572857143</v>
      </c>
      <c r="BA124" s="36">
        <v>25.995643145714286</v>
      </c>
      <c r="BB124" s="36">
        <v>1.9239649009999999</v>
      </c>
      <c r="BC124" s="36">
        <v>91.152521422000007</v>
      </c>
      <c r="BD124" s="36">
        <v>208.64797186199999</v>
      </c>
      <c r="BE124" s="36">
        <v>0.61078250714285709</v>
      </c>
      <c r="BF124" s="36">
        <v>1.2215650157142859</v>
      </c>
      <c r="BG124" s="36">
        <v>8.5376517530000005</v>
      </c>
      <c r="BH124" s="36">
        <v>42.657637137999998</v>
      </c>
      <c r="BI124" s="36">
        <v>1.2300000000000002</v>
      </c>
      <c r="BJ124" s="36">
        <v>1.7700000000000005</v>
      </c>
      <c r="BK124" s="36">
        <v>0.60000000000000009</v>
      </c>
      <c r="BL124" s="36">
        <v>0.80000000000000016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5.9107845540000001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0.43696780636426069</v>
      </c>
      <c r="J125" s="36">
        <v>8.7952117567980377</v>
      </c>
      <c r="K125" s="36">
        <v>0.12514980636734244</v>
      </c>
      <c r="L125" s="36">
        <v>0.31181799999691823</v>
      </c>
      <c r="M125" s="36">
        <v>3.4307710631575068</v>
      </c>
      <c r="N125" s="36">
        <v>5.8014085000047917</v>
      </c>
      <c r="O125" s="36">
        <v>2.7041058E-2</v>
      </c>
      <c r="P125" s="36">
        <v>4.3839569000000002E-2</v>
      </c>
      <c r="Q125" s="36">
        <v>2.2554407999999998E-2</v>
      </c>
      <c r="R125" s="36">
        <v>4.48665E-3</v>
      </c>
      <c r="S125" s="36">
        <v>3.7987415000000004E-2</v>
      </c>
      <c r="T125" s="36">
        <v>5.852154E-3</v>
      </c>
      <c r="U125" s="36" t="s">
        <v>339</v>
      </c>
      <c r="V125" s="36" t="s">
        <v>339</v>
      </c>
      <c r="W125" s="36">
        <v>0.4640088643642607</v>
      </c>
      <c r="X125" s="36">
        <v>8.839051325798037</v>
      </c>
      <c r="Y125" s="36">
        <v>9.3030601901622969</v>
      </c>
      <c r="Z125" s="36">
        <v>6.2965265310415228E-2</v>
      </c>
      <c r="AA125" s="36">
        <v>2.7268611727324896E-2</v>
      </c>
      <c r="AB125" s="36">
        <v>2.7268612000000001E-2</v>
      </c>
      <c r="AC125" s="36">
        <v>8.3851254467552541E-4</v>
      </c>
      <c r="AD125" s="36">
        <v>5.3008503696391082E-2</v>
      </c>
      <c r="AE125" s="36">
        <v>0.47707653326751981</v>
      </c>
      <c r="AF125" s="36">
        <v>0.53008503696391096</v>
      </c>
      <c r="AG125" s="36" t="s">
        <v>339</v>
      </c>
      <c r="AH125" s="36" t="s">
        <v>339</v>
      </c>
      <c r="AI125" s="36" t="s">
        <v>339</v>
      </c>
      <c r="AJ125" s="36">
        <v>1.5631800473904409E-3</v>
      </c>
      <c r="AK125" s="36">
        <v>1.8890131686263433E-3</v>
      </c>
      <c r="AL125" s="36">
        <v>4.7245756612724994E-3</v>
      </c>
      <c r="AM125" s="36">
        <v>2.4016925920659661E-3</v>
      </c>
      <c r="AN125" s="36">
        <v>5.4897516865017426E-2</v>
      </c>
      <c r="AO125" s="36">
        <v>0.4818011089287923</v>
      </c>
      <c r="AP125" s="36">
        <v>113.07060973</v>
      </c>
      <c r="AQ125" s="36">
        <v>60.884174469999998</v>
      </c>
      <c r="AR125" s="36">
        <v>173.95478420000001</v>
      </c>
      <c r="AS125" s="36">
        <v>14.273526126</v>
      </c>
      <c r="AT125" s="36">
        <v>354.828709618</v>
      </c>
      <c r="AU125" s="36">
        <v>766.41477589800002</v>
      </c>
      <c r="AV125" s="36">
        <v>207.084085547</v>
      </c>
      <c r="AW125" s="36">
        <v>447.29273228</v>
      </c>
      <c r="AX125" s="36">
        <v>197.268247551</v>
      </c>
      <c r="AY125" s="36">
        <v>426.09094371600003</v>
      </c>
      <c r="AZ125" s="36">
        <v>1.398746802857143</v>
      </c>
      <c r="BA125" s="36">
        <v>2.7974936057142861</v>
      </c>
      <c r="BB125" s="36">
        <v>1.180342958</v>
      </c>
      <c r="BC125" s="36">
        <v>42.303140691999999</v>
      </c>
      <c r="BD125" s="36">
        <v>91.372967333999995</v>
      </c>
      <c r="BE125" s="36">
        <v>0.37471205000000002</v>
      </c>
      <c r="BF125" s="36">
        <v>0.74942410000000004</v>
      </c>
      <c r="BG125" s="36">
        <v>4.8629530130000003</v>
      </c>
      <c r="BH125" s="36">
        <v>28.054940412000001</v>
      </c>
      <c r="BI125" s="36">
        <v>0.33000000000000007</v>
      </c>
      <c r="BJ125" s="36">
        <v>0.33000000000000007</v>
      </c>
      <c r="BK125" s="36">
        <v>0.27</v>
      </c>
      <c r="BL125" s="36">
        <v>0.27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5.2043977549999996</v>
      </c>
      <c r="E126" s="36">
        <v>1</v>
      </c>
      <c r="F126" s="36">
        <v>0</v>
      </c>
      <c r="G126" s="36">
        <v>0</v>
      </c>
      <c r="H126" s="36">
        <v>1</v>
      </c>
      <c r="I126" s="36">
        <v>3.9912282777072297E-4</v>
      </c>
      <c r="J126" s="36">
        <v>0.23526875924729013</v>
      </c>
      <c r="K126" s="36">
        <v>3.9912282777072297E-4</v>
      </c>
      <c r="L126" s="36">
        <v>0</v>
      </c>
      <c r="M126" s="36">
        <v>0.12213288207505824</v>
      </c>
      <c r="N126" s="36">
        <v>0.11353500000000262</v>
      </c>
      <c r="O126" s="36">
        <v>1.2158340000000001E-3</v>
      </c>
      <c r="P126" s="36">
        <v>1.8933989999999998E-3</v>
      </c>
      <c r="Q126" s="36">
        <v>1.1075990000000001E-3</v>
      </c>
      <c r="R126" s="36">
        <v>1.08235E-4</v>
      </c>
      <c r="S126" s="36">
        <v>1.7522219999999999E-3</v>
      </c>
      <c r="T126" s="36">
        <v>1.4117700000000001E-4</v>
      </c>
      <c r="U126" s="36">
        <v>0</v>
      </c>
      <c r="V126" s="36">
        <v>0</v>
      </c>
      <c r="W126" s="36">
        <v>1.6149568277707229E-3</v>
      </c>
      <c r="X126" s="36">
        <v>0.23716215824729012</v>
      </c>
      <c r="Y126" s="36">
        <v>0.23877711507506083</v>
      </c>
      <c r="Z126" s="36">
        <v>3.960987858184246E-4</v>
      </c>
      <c r="AA126" s="36">
        <v>8.4765140165142858E-5</v>
      </c>
      <c r="AB126" s="36">
        <v>8.4765099999999999E-5</v>
      </c>
      <c r="AC126" s="36">
        <v>2.6808493967831563E-6</v>
      </c>
      <c r="AD126" s="36">
        <v>2.7027821314381034E-3</v>
      </c>
      <c r="AE126" s="36">
        <v>2.4325039182942924E-2</v>
      </c>
      <c r="AF126" s="36">
        <v>2.7027821314381032E-2</v>
      </c>
      <c r="AG126" s="36">
        <v>0</v>
      </c>
      <c r="AH126" s="36">
        <v>0</v>
      </c>
      <c r="AI126" s="36">
        <v>0</v>
      </c>
      <c r="AJ126" s="36">
        <v>4.8591806928154766E-6</v>
      </c>
      <c r="AK126" s="36">
        <v>5.8720403568736418E-6</v>
      </c>
      <c r="AL126" s="36">
        <v>1.4686450794977371E-5</v>
      </c>
      <c r="AM126" s="36">
        <v>7.5400300895986329E-6</v>
      </c>
      <c r="AN126" s="36">
        <v>2.7086541717949771E-3</v>
      </c>
      <c r="AO126" s="36">
        <v>2.4339725633737902E-2</v>
      </c>
      <c r="AP126" s="36">
        <v>0.94016926199999995</v>
      </c>
      <c r="AQ126" s="36">
        <v>0.50624498699999998</v>
      </c>
      <c r="AR126" s="36">
        <v>1.446414249</v>
      </c>
      <c r="AS126" s="36">
        <v>0.18324122400000001</v>
      </c>
      <c r="AT126" s="36">
        <v>3.1394204700000001</v>
      </c>
      <c r="AU126" s="36">
        <v>6.896685068</v>
      </c>
      <c r="AV126" s="36">
        <v>4.8121390010000002</v>
      </c>
      <c r="AW126" s="36">
        <v>10.571316427999999</v>
      </c>
      <c r="AX126" s="36">
        <v>4.3972526460000001</v>
      </c>
      <c r="AY126" s="36">
        <v>9.6598932679999994</v>
      </c>
      <c r="AZ126" s="36">
        <v>1.6626967142857146E-2</v>
      </c>
      <c r="BA126" s="36">
        <v>3.3253934285714291E-2</v>
      </c>
      <c r="BB126" s="36">
        <v>0.34207761199999998</v>
      </c>
      <c r="BC126" s="36">
        <v>14.892151302</v>
      </c>
      <c r="BD126" s="36">
        <v>32.715107287999999</v>
      </c>
      <c r="BE126" s="36">
        <v>0.10859606714285715</v>
      </c>
      <c r="BF126" s="36">
        <v>0.21719213428571429</v>
      </c>
      <c r="BG126" s="36">
        <v>3.0467521299999998</v>
      </c>
      <c r="BH126" s="36">
        <v>11.870279500000001</v>
      </c>
      <c r="BI126" s="36">
        <v>0</v>
      </c>
      <c r="BJ126" s="36">
        <v>0</v>
      </c>
      <c r="BK126" s="36">
        <v>0</v>
      </c>
      <c r="BL126" s="36">
        <v>0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5.1922103469999996</v>
      </c>
      <c r="E127" s="36">
        <v>2</v>
      </c>
      <c r="F127" s="36">
        <v>0</v>
      </c>
      <c r="G127" s="36">
        <v>0</v>
      </c>
      <c r="H127" s="36">
        <v>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7.2541430000000002E-3</v>
      </c>
      <c r="P127" s="36">
        <v>1.2683501E-2</v>
      </c>
      <c r="Q127" s="36">
        <v>6.4900370000000006E-3</v>
      </c>
      <c r="R127" s="36">
        <v>7.6410599999999996E-4</v>
      </c>
      <c r="S127" s="36">
        <v>1.168684E-2</v>
      </c>
      <c r="T127" s="36">
        <v>9.9666100000000003E-4</v>
      </c>
      <c r="U127" s="36">
        <v>0</v>
      </c>
      <c r="V127" s="36">
        <v>0</v>
      </c>
      <c r="W127" s="36">
        <v>7.2541430000000002E-3</v>
      </c>
      <c r="X127" s="36">
        <v>1.2683501E-2</v>
      </c>
      <c r="Y127" s="36">
        <v>1.9937644000000001E-2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0.319937896</v>
      </c>
      <c r="AQ127" s="36">
        <v>0.17227425099999999</v>
      </c>
      <c r="AR127" s="36">
        <v>0.49221214699999999</v>
      </c>
      <c r="AS127" s="36">
        <v>0.10118959399999999</v>
      </c>
      <c r="AT127" s="36">
        <v>7.6295433999999995E-2</v>
      </c>
      <c r="AU127" s="36">
        <v>0.173254617</v>
      </c>
      <c r="AV127" s="36">
        <v>9.9487157000000007E-2</v>
      </c>
      <c r="AW127" s="36">
        <v>0.225919279</v>
      </c>
      <c r="AX127" s="36">
        <v>9.1140598000000003E-2</v>
      </c>
      <c r="AY127" s="36">
        <v>0.20696559</v>
      </c>
      <c r="AZ127" s="36">
        <v>1.2192565714285716E-2</v>
      </c>
      <c r="BA127" s="36">
        <v>2.438513285714286E-2</v>
      </c>
      <c r="BB127" s="36">
        <v>0.42631826299999998</v>
      </c>
      <c r="BC127" s="36">
        <v>16.653291845999998</v>
      </c>
      <c r="BD127" s="36">
        <v>37.816938133999997</v>
      </c>
      <c r="BE127" s="36">
        <v>0.13533913</v>
      </c>
      <c r="BF127" s="36">
        <v>0.27067826142857143</v>
      </c>
      <c r="BG127" s="36">
        <v>2.5708911630000002</v>
      </c>
      <c r="BH127" s="36">
        <v>11.999730768999999</v>
      </c>
      <c r="BI127" s="36">
        <v>0</v>
      </c>
      <c r="BJ127" s="36">
        <v>0</v>
      </c>
      <c r="BK127" s="36">
        <v>0</v>
      </c>
      <c r="BL127" s="36">
        <v>0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6.8167865320000001</v>
      </c>
      <c r="E128" s="36">
        <v>7</v>
      </c>
      <c r="F128" s="36">
        <v>3</v>
      </c>
      <c r="G128" s="36">
        <v>4</v>
      </c>
      <c r="H128" s="36">
        <v>0</v>
      </c>
      <c r="I128" s="36">
        <v>283.55840543315895</v>
      </c>
      <c r="J128" s="36">
        <v>426.30786398183835</v>
      </c>
      <c r="K128" s="36">
        <v>212.73126543318551</v>
      </c>
      <c r="L128" s="36">
        <v>70.82713999997344</v>
      </c>
      <c r="M128" s="36">
        <v>510.60217591499543</v>
      </c>
      <c r="N128" s="36">
        <v>199.26409350000182</v>
      </c>
      <c r="O128" s="36">
        <v>1.206668085</v>
      </c>
      <c r="P128" s="36">
        <v>2.1096430389999998</v>
      </c>
      <c r="Q128" s="36">
        <v>1.0502531660000001</v>
      </c>
      <c r="R128" s="36">
        <v>0.15641491899999999</v>
      </c>
      <c r="S128" s="36">
        <v>1.9056235779999999</v>
      </c>
      <c r="T128" s="36">
        <v>0.20401946100000001</v>
      </c>
      <c r="U128" s="36">
        <v>0.72409999999999997</v>
      </c>
      <c r="V128" s="36">
        <v>1.7100999999999997</v>
      </c>
      <c r="W128" s="36">
        <v>285.48917351815896</v>
      </c>
      <c r="X128" s="36">
        <v>430.12760702083835</v>
      </c>
      <c r="Y128" s="36">
        <v>715.61678053899732</v>
      </c>
      <c r="Z128" s="36">
        <v>10.023363899471114</v>
      </c>
      <c r="AA128" s="36">
        <v>4.9774029244862792</v>
      </c>
      <c r="AB128" s="36">
        <v>4.9774029239999997</v>
      </c>
      <c r="AC128" s="36">
        <v>3.9491913137706147</v>
      </c>
      <c r="AD128" s="36">
        <v>3.7658248076522578</v>
      </c>
      <c r="AE128" s="36">
        <v>59.285225666499983</v>
      </c>
      <c r="AF128" s="36">
        <v>63.051050474152248</v>
      </c>
      <c r="AG128" s="36">
        <v>7.5226064877603513E-2</v>
      </c>
      <c r="AH128" s="36">
        <v>0.12797077703316459</v>
      </c>
      <c r="AI128" s="36">
        <v>0.40985235347108129</v>
      </c>
      <c r="AJ128" s="36">
        <v>0.28536012369643843</v>
      </c>
      <c r="AK128" s="36">
        <v>0.34480595011565923</v>
      </c>
      <c r="AL128" s="36">
        <v>0.86238774130039941</v>
      </c>
      <c r="AM128" s="36">
        <v>4.309777502344657</v>
      </c>
      <c r="AN128" s="36">
        <v>4.2386015348010817</v>
      </c>
      <c r="AO128" s="36">
        <v>60.557465761271466</v>
      </c>
      <c r="AP128" s="36">
        <v>1053.8006979879999</v>
      </c>
      <c r="AQ128" s="36">
        <v>567.43114506999996</v>
      </c>
      <c r="AR128" s="36">
        <v>1621.2318430579999</v>
      </c>
      <c r="AS128" s="36">
        <v>569.89205202100004</v>
      </c>
      <c r="AT128" s="36">
        <v>1800.8464634760001</v>
      </c>
      <c r="AU128" s="36">
        <v>4131.2391303490003</v>
      </c>
      <c r="AV128" s="36">
        <v>1663.4557487279999</v>
      </c>
      <c r="AW128" s="36">
        <v>3816.057404187</v>
      </c>
      <c r="AX128" s="36">
        <v>1659.4129597900001</v>
      </c>
      <c r="AY128" s="36">
        <v>3806.7830278329998</v>
      </c>
      <c r="AZ128" s="36">
        <v>66.47034210857143</v>
      </c>
      <c r="BA128" s="36">
        <v>132.94068421857145</v>
      </c>
      <c r="BB128" s="36">
        <v>5.4779392209999997</v>
      </c>
      <c r="BC128" s="36">
        <v>279.07604165200001</v>
      </c>
      <c r="BD128" s="36">
        <v>640.21552475500005</v>
      </c>
      <c r="BE128" s="36">
        <v>1.7390283242857145</v>
      </c>
      <c r="BF128" s="36">
        <v>3.478056648571429</v>
      </c>
      <c r="BG128" s="36">
        <v>15.246973291</v>
      </c>
      <c r="BH128" s="36">
        <v>73.917877067000006</v>
      </c>
      <c r="BI128" s="36">
        <v>2.3200000000000012</v>
      </c>
      <c r="BJ128" s="36">
        <v>3.3200000000000003</v>
      </c>
      <c r="BK128" s="36">
        <v>2.0400000000000009</v>
      </c>
      <c r="BL128" s="36">
        <v>2.9600000000000004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5.6358277369999996</v>
      </c>
      <c r="E129" s="36">
        <v>162</v>
      </c>
      <c r="F129" s="36">
        <v>3</v>
      </c>
      <c r="G129" s="36">
        <v>36</v>
      </c>
      <c r="H129" s="36">
        <v>123</v>
      </c>
      <c r="I129" s="36">
        <v>2.8871670861212221E-3</v>
      </c>
      <c r="J129" s="36">
        <v>0.42926766385433868</v>
      </c>
      <c r="K129" s="36">
        <v>2.8871670861212221E-3</v>
      </c>
      <c r="L129" s="36">
        <v>0</v>
      </c>
      <c r="M129" s="36">
        <v>0.36902983094045783</v>
      </c>
      <c r="N129" s="36">
        <v>6.3125000000002096E-2</v>
      </c>
      <c r="O129" s="36">
        <v>2.6464262999999998E-2</v>
      </c>
      <c r="P129" s="36">
        <v>3.8737498000000002E-2</v>
      </c>
      <c r="Q129" s="36">
        <v>2.5618367E-2</v>
      </c>
      <c r="R129" s="36">
        <v>8.4589600000000006E-4</v>
      </c>
      <c r="S129" s="36">
        <v>3.7634156000000002E-2</v>
      </c>
      <c r="T129" s="36">
        <v>1.103342E-3</v>
      </c>
      <c r="U129" s="36">
        <v>0.91610000000000047</v>
      </c>
      <c r="V129" s="36">
        <v>2.1692999999999998</v>
      </c>
      <c r="W129" s="36">
        <v>0.94545143008612165</v>
      </c>
      <c r="X129" s="36">
        <v>2.6373051618543384</v>
      </c>
      <c r="Y129" s="36">
        <v>3.58275659194046</v>
      </c>
      <c r="Z129" s="36">
        <v>1.8163592565284647E-3</v>
      </c>
      <c r="AA129" s="36">
        <v>3.8870088089709145E-4</v>
      </c>
      <c r="AB129" s="36">
        <v>3.8870099999999998E-4</v>
      </c>
      <c r="AC129" s="36">
        <v>2.4782977818679949E-5</v>
      </c>
      <c r="AD129" s="36">
        <v>2.8733979843294896E-3</v>
      </c>
      <c r="AE129" s="36">
        <v>2.5860581858965406E-2</v>
      </c>
      <c r="AF129" s="36">
        <v>2.8733979843294895E-2</v>
      </c>
      <c r="AG129" s="36">
        <v>8.6011852656907153E-2</v>
      </c>
      <c r="AH129" s="36">
        <v>0.14631901371519843</v>
      </c>
      <c r="AI129" s="36">
        <v>0.46861630068245991</v>
      </c>
      <c r="AJ129" s="36">
        <v>2.2282382660767928E-5</v>
      </c>
      <c r="AK129" s="36">
        <v>2.6926977715559128E-5</v>
      </c>
      <c r="AL129" s="36">
        <v>6.7346562564764252E-5</v>
      </c>
      <c r="AM129" s="36">
        <v>8.605891801738659E-2</v>
      </c>
      <c r="AN129" s="36">
        <v>0.14921933867724346</v>
      </c>
      <c r="AO129" s="36">
        <v>0.49454422910399004</v>
      </c>
      <c r="AP129" s="36">
        <v>15.559279350000001</v>
      </c>
      <c r="AQ129" s="36">
        <v>8.3780734960000007</v>
      </c>
      <c r="AR129" s="36">
        <v>23.937352846000003</v>
      </c>
      <c r="AS129" s="36">
        <v>1.153733686</v>
      </c>
      <c r="AT129" s="36">
        <v>85.218861610999994</v>
      </c>
      <c r="AU129" s="36">
        <v>179.29623275</v>
      </c>
      <c r="AV129" s="36">
        <v>53.316049044000003</v>
      </c>
      <c r="AW129" s="36">
        <v>112.17430693199999</v>
      </c>
      <c r="AX129" s="36">
        <v>50.070856638000002</v>
      </c>
      <c r="AY129" s="36">
        <v>105.34658403100001</v>
      </c>
      <c r="AZ129" s="36">
        <v>0.34447248428571431</v>
      </c>
      <c r="BA129" s="36">
        <v>0.68894496999999999</v>
      </c>
      <c r="BB129" s="36">
        <v>0.274683291</v>
      </c>
      <c r="BC129" s="36">
        <v>13.137297499000001</v>
      </c>
      <c r="BD129" s="36">
        <v>27.640218439000002</v>
      </c>
      <c r="BE129" s="36">
        <v>8.7201044285714291E-2</v>
      </c>
      <c r="BF129" s="36">
        <v>0.17440208857142858</v>
      </c>
      <c r="BG129" s="36">
        <v>0.952844303</v>
      </c>
      <c r="BH129" s="36">
        <v>5.5368211929999998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5.9079209800000001</v>
      </c>
      <c r="E130" s="36">
        <v>24</v>
      </c>
      <c r="F130" s="36">
        <v>7</v>
      </c>
      <c r="G130" s="36">
        <v>17</v>
      </c>
      <c r="H130" s="36">
        <v>0</v>
      </c>
      <c r="I130" s="36">
        <v>1.1370299123658587</v>
      </c>
      <c r="J130" s="36">
        <v>22.31153106392248</v>
      </c>
      <c r="K130" s="36">
        <v>0.98016941236771493</v>
      </c>
      <c r="L130" s="36">
        <v>0.15686049999814372</v>
      </c>
      <c r="M130" s="36">
        <v>22.226054476288642</v>
      </c>
      <c r="N130" s="36">
        <v>1.222506499999696</v>
      </c>
      <c r="O130" s="36">
        <v>7.2921959000000008E-2</v>
      </c>
      <c r="P130" s="36">
        <v>0.119621633</v>
      </c>
      <c r="Q130" s="36">
        <v>7.2195986000000004E-2</v>
      </c>
      <c r="R130" s="36">
        <v>7.2597299999999998E-4</v>
      </c>
      <c r="S130" s="36">
        <v>0.118674711</v>
      </c>
      <c r="T130" s="36">
        <v>9.46922E-4</v>
      </c>
      <c r="U130" s="36">
        <v>2.5431999999999988</v>
      </c>
      <c r="V130" s="36">
        <v>6.0401000000000007</v>
      </c>
      <c r="W130" s="36">
        <v>3.7531518713658576</v>
      </c>
      <c r="X130" s="36">
        <v>28.471252696922484</v>
      </c>
      <c r="Y130" s="36">
        <v>32.224404568288342</v>
      </c>
      <c r="Z130" s="36">
        <v>0.1656954071436515</v>
      </c>
      <c r="AA130" s="36">
        <v>7.986518624324003E-2</v>
      </c>
      <c r="AB130" s="36">
        <v>7.9865186000000005E-2</v>
      </c>
      <c r="AC130" s="36">
        <v>6.716611976375725E-3</v>
      </c>
      <c r="AD130" s="36">
        <v>0.10921814837700822</v>
      </c>
      <c r="AE130" s="36">
        <v>0.9829633353930739</v>
      </c>
      <c r="AF130" s="36">
        <v>1.0921814837700821</v>
      </c>
      <c r="AG130" s="36">
        <v>0.22158246467865717</v>
      </c>
      <c r="AH130" s="36">
        <v>0.37694488244185359</v>
      </c>
      <c r="AI130" s="36">
        <v>1.2072423937664776</v>
      </c>
      <c r="AJ130" s="36">
        <v>4.5782919274652053E-3</v>
      </c>
      <c r="AK130" s="36">
        <v>5.5326023953398253E-3</v>
      </c>
      <c r="AL130" s="36">
        <v>1.3837488829963223E-2</v>
      </c>
      <c r="AM130" s="36">
        <v>0.23287736858249808</v>
      </c>
      <c r="AN130" s="36">
        <v>0.49169563321420162</v>
      </c>
      <c r="AO130" s="36">
        <v>2.2040432179895149</v>
      </c>
      <c r="AP130" s="36">
        <v>134.04124121199999</v>
      </c>
      <c r="AQ130" s="36">
        <v>72.176052960000007</v>
      </c>
      <c r="AR130" s="36">
        <v>206.21729417199998</v>
      </c>
      <c r="AS130" s="36">
        <v>9.5281404280000004</v>
      </c>
      <c r="AT130" s="36">
        <v>583.59985632899998</v>
      </c>
      <c r="AU130" s="36">
        <v>1136.2478370859999</v>
      </c>
      <c r="AV130" s="36">
        <v>317.66807212399999</v>
      </c>
      <c r="AW130" s="36">
        <v>618.48826031800002</v>
      </c>
      <c r="AX130" s="36">
        <v>305.50305459499998</v>
      </c>
      <c r="AY130" s="36">
        <v>594.80341066200003</v>
      </c>
      <c r="AZ130" s="36">
        <v>1.8432481314285716</v>
      </c>
      <c r="BA130" s="36">
        <v>3.6864962628571432</v>
      </c>
      <c r="BB130" s="36">
        <v>1.361976809</v>
      </c>
      <c r="BC130" s="36">
        <v>50.677598682999999</v>
      </c>
      <c r="BD130" s="36">
        <v>98.667453851000005</v>
      </c>
      <c r="BE130" s="36">
        <v>0.43237359000000003</v>
      </c>
      <c r="BF130" s="36">
        <v>0.86474718000000006</v>
      </c>
      <c r="BG130" s="36">
        <v>1.3229577699999999</v>
      </c>
      <c r="BH130" s="36">
        <v>5.6987252000000002</v>
      </c>
      <c r="BI130" s="36">
        <v>0</v>
      </c>
      <c r="BJ130" s="36">
        <v>0</v>
      </c>
      <c r="BK130" s="36">
        <v>0.09</v>
      </c>
      <c r="BL130" s="36">
        <v>0.09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6.264448561</v>
      </c>
      <c r="E131" s="36">
        <v>22</v>
      </c>
      <c r="F131" s="36">
        <v>7</v>
      </c>
      <c r="G131" s="36">
        <v>14</v>
      </c>
      <c r="H131" s="36">
        <v>1</v>
      </c>
      <c r="I131" s="36">
        <v>2.8821701309918732</v>
      </c>
      <c r="J131" s="36">
        <v>33.985509048993549</v>
      </c>
      <c r="K131" s="36">
        <v>2.610131130990625</v>
      </c>
      <c r="L131" s="36">
        <v>0.27203900000124814</v>
      </c>
      <c r="M131" s="36">
        <v>34.877700179984245</v>
      </c>
      <c r="N131" s="36">
        <v>1.989979000001179</v>
      </c>
      <c r="O131" s="36">
        <v>1.5159357E-2</v>
      </c>
      <c r="P131" s="36">
        <v>2.1850748E-2</v>
      </c>
      <c r="Q131" s="36">
        <v>1.4465659000000001E-2</v>
      </c>
      <c r="R131" s="36">
        <v>6.9369799999999997E-4</v>
      </c>
      <c r="S131" s="36">
        <v>2.0945925000000001E-2</v>
      </c>
      <c r="T131" s="36">
        <v>9.0482299999999991E-4</v>
      </c>
      <c r="U131" s="36">
        <v>2.0624000000000007</v>
      </c>
      <c r="V131" s="36">
        <v>4.8982000000000019</v>
      </c>
      <c r="W131" s="36">
        <v>4.9597294879918739</v>
      </c>
      <c r="X131" s="36">
        <v>38.90555979699355</v>
      </c>
      <c r="Y131" s="36">
        <v>43.865289284985423</v>
      </c>
      <c r="Z131" s="36">
        <v>0.27777908967047155</v>
      </c>
      <c r="AA131" s="36">
        <v>0.13388952122116732</v>
      </c>
      <c r="AB131" s="36">
        <v>0.13388952100000001</v>
      </c>
      <c r="AC131" s="36">
        <v>2.1366618810352601E-2</v>
      </c>
      <c r="AD131" s="36">
        <v>0.25047698261324891</v>
      </c>
      <c r="AE131" s="36">
        <v>2.2591829446729088</v>
      </c>
      <c r="AF131" s="36">
        <v>2.5096599272861577</v>
      </c>
      <c r="AG131" s="36">
        <v>0.20297458959083473</v>
      </c>
      <c r="AH131" s="36">
        <v>0.34529010643038555</v>
      </c>
      <c r="AI131" s="36">
        <v>1.1058615570810997</v>
      </c>
      <c r="AJ131" s="36">
        <v>7.6752510815486941E-3</v>
      </c>
      <c r="AK131" s="36">
        <v>9.2750987219325058E-3</v>
      </c>
      <c r="AL131" s="36">
        <v>2.3197776704440738E-2</v>
      </c>
      <c r="AM131" s="36">
        <v>0.23201645948273603</v>
      </c>
      <c r="AN131" s="36">
        <v>0.60504218776556695</v>
      </c>
      <c r="AO131" s="36">
        <v>3.3882422784584492</v>
      </c>
      <c r="AP131" s="36">
        <v>230.62878597</v>
      </c>
      <c r="AQ131" s="36">
        <v>124.184730907</v>
      </c>
      <c r="AR131" s="36">
        <v>354.81351687699998</v>
      </c>
      <c r="AS131" s="36">
        <v>15.60824401</v>
      </c>
      <c r="AT131" s="36">
        <v>911.03530414199997</v>
      </c>
      <c r="AU131" s="36">
        <v>1971.453602976</v>
      </c>
      <c r="AV131" s="36">
        <v>531.28902078399994</v>
      </c>
      <c r="AW131" s="36">
        <v>1149.69381481</v>
      </c>
      <c r="AX131" s="36">
        <v>515.91936580599997</v>
      </c>
      <c r="AY131" s="36">
        <v>1116.434333487</v>
      </c>
      <c r="AZ131" s="36">
        <v>1.3662086457142859</v>
      </c>
      <c r="BA131" s="36">
        <v>2.7324172928571433</v>
      </c>
      <c r="BB131" s="36">
        <v>1.343412166</v>
      </c>
      <c r="BC131" s="36">
        <v>47.595758330000002</v>
      </c>
      <c r="BD131" s="36">
        <v>102.99582115</v>
      </c>
      <c r="BE131" s="36">
        <v>0.42648005142857148</v>
      </c>
      <c r="BF131" s="36">
        <v>0.85296010428571434</v>
      </c>
      <c r="BG131" s="36">
        <v>2.43349657</v>
      </c>
      <c r="BH131" s="36">
        <v>8.1592702209999999</v>
      </c>
      <c r="BI131" s="36">
        <v>0</v>
      </c>
      <c r="BJ131" s="36">
        <v>0</v>
      </c>
      <c r="BK131" s="36">
        <v>0.09</v>
      </c>
      <c r="BL131" s="36">
        <v>0.09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6.5588474779999997</v>
      </c>
      <c r="E132" s="36">
        <v>7</v>
      </c>
      <c r="F132" s="36">
        <v>3</v>
      </c>
      <c r="G132" s="36">
        <v>4</v>
      </c>
      <c r="H132" s="36">
        <v>0</v>
      </c>
      <c r="I132" s="36">
        <v>74.630328506579957</v>
      </c>
      <c r="J132" s="36">
        <v>190.93651272550218</v>
      </c>
      <c r="K132" s="36">
        <v>51.659041006579429</v>
      </c>
      <c r="L132" s="36">
        <v>22.971287500000535</v>
      </c>
      <c r="M132" s="36">
        <v>183.05084173207743</v>
      </c>
      <c r="N132" s="36">
        <v>82.515999500004696</v>
      </c>
      <c r="O132" s="36">
        <v>0.490501715</v>
      </c>
      <c r="P132" s="36">
        <v>0.80463408999999997</v>
      </c>
      <c r="Q132" s="36">
        <v>0.37902070399999999</v>
      </c>
      <c r="R132" s="36">
        <v>0.111481011</v>
      </c>
      <c r="S132" s="36">
        <v>0.65922407500000002</v>
      </c>
      <c r="T132" s="36">
        <v>0.145410015</v>
      </c>
      <c r="U132" s="36">
        <v>0.28399999999999997</v>
      </c>
      <c r="V132" s="36">
        <v>0.67449999999999999</v>
      </c>
      <c r="W132" s="36">
        <v>75.404830221579957</v>
      </c>
      <c r="X132" s="36">
        <v>192.41564681550219</v>
      </c>
      <c r="Y132" s="36">
        <v>267.82047703708213</v>
      </c>
      <c r="Z132" s="36">
        <v>3.2952470170758983</v>
      </c>
      <c r="AA132" s="36">
        <v>1.5852627994476598</v>
      </c>
      <c r="AB132" s="36">
        <v>1.5852627989999999</v>
      </c>
      <c r="AC132" s="36">
        <v>0.72655665313786777</v>
      </c>
      <c r="AD132" s="36">
        <v>1.5776875550886302</v>
      </c>
      <c r="AE132" s="36">
        <v>18.116796842106375</v>
      </c>
      <c r="AF132" s="36">
        <v>19.694484397195009</v>
      </c>
      <c r="AG132" s="36">
        <v>2.7435010407239818E-2</v>
      </c>
      <c r="AH132" s="36">
        <v>4.6671052187028661E-2</v>
      </c>
      <c r="AI132" s="36">
        <v>0.14947350497737558</v>
      </c>
      <c r="AJ132" s="36">
        <v>9.0876604178593945E-2</v>
      </c>
      <c r="AK132" s="36">
        <v>0.10981792190392586</v>
      </c>
      <c r="AL132" s="36">
        <v>0.27466355958550864</v>
      </c>
      <c r="AM132" s="36">
        <v>0.8448682677237016</v>
      </c>
      <c r="AN132" s="36">
        <v>1.7341765291795848</v>
      </c>
      <c r="AO132" s="36">
        <v>18.54093390666926</v>
      </c>
      <c r="AP132" s="36">
        <v>437.20268110799998</v>
      </c>
      <c r="AQ132" s="36">
        <v>235.41682828899999</v>
      </c>
      <c r="AR132" s="36">
        <v>672.619509397</v>
      </c>
      <c r="AS132" s="36">
        <v>163.60819673099999</v>
      </c>
      <c r="AT132" s="36">
        <v>1106.698674001</v>
      </c>
      <c r="AU132" s="36">
        <v>2325.738404659</v>
      </c>
      <c r="AV132" s="36">
        <v>898.61743433799995</v>
      </c>
      <c r="AW132" s="36">
        <v>1888.4535847340001</v>
      </c>
      <c r="AX132" s="36">
        <v>890.95112546799999</v>
      </c>
      <c r="AY132" s="36">
        <v>1872.342759465</v>
      </c>
      <c r="AZ132" s="36">
        <v>19.382325575714287</v>
      </c>
      <c r="BA132" s="36">
        <v>38.764651152857148</v>
      </c>
      <c r="BB132" s="36">
        <v>1.5484933190000001</v>
      </c>
      <c r="BC132" s="36">
        <v>88.864671684000001</v>
      </c>
      <c r="BD132" s="36">
        <v>186.750002155</v>
      </c>
      <c r="BE132" s="36">
        <v>0.49158518000000001</v>
      </c>
      <c r="BF132" s="36">
        <v>0.9831703614285715</v>
      </c>
      <c r="BG132" s="36">
        <v>6.3740761849999998</v>
      </c>
      <c r="BH132" s="36">
        <v>54.112474648000003</v>
      </c>
      <c r="BI132" s="36">
        <v>1.3699999999999999</v>
      </c>
      <c r="BJ132" s="36">
        <v>1.880000000000001</v>
      </c>
      <c r="BK132" s="36">
        <v>1.2800000000000007</v>
      </c>
      <c r="BL132" s="36">
        <v>1.7900000000000009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4.4599755950000004</v>
      </c>
      <c r="E133" s="36">
        <v>88</v>
      </c>
      <c r="F133" s="36">
        <v>0</v>
      </c>
      <c r="G133" s="36">
        <v>0</v>
      </c>
      <c r="H133" s="36">
        <v>88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4.3843836530000004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4.7216611200000003</v>
      </c>
      <c r="E135" s="36">
        <v>3</v>
      </c>
      <c r="F135" s="36">
        <v>0</v>
      </c>
      <c r="G135" s="36">
        <v>0</v>
      </c>
      <c r="H135" s="36">
        <v>3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0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0.18502427599999999</v>
      </c>
      <c r="BC135" s="36">
        <v>10.651629153</v>
      </c>
      <c r="BD135" s="36">
        <v>22.548387966</v>
      </c>
      <c r="BE135" s="36">
        <v>1.3315888571428571E-2</v>
      </c>
      <c r="BF135" s="36">
        <v>2.6631777142857142E-2</v>
      </c>
      <c r="BG135" s="36">
        <v>0.47421438300000002</v>
      </c>
      <c r="BH135" s="36">
        <v>2.6458784720000001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4.2628560269999998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3.7701707839999998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4.2760800850000003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4.2145027429999997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4.3329130329999996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3.7398386229999998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3.6887919820000001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4.4632655369999998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4.0153444120000001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4.6231206550000001</v>
      </c>
      <c r="E145" s="36">
        <v>1</v>
      </c>
      <c r="F145" s="36">
        <v>0</v>
      </c>
      <c r="G145" s="36">
        <v>0</v>
      </c>
      <c r="H145" s="36">
        <v>1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0.141245553</v>
      </c>
      <c r="BC145" s="36">
        <v>8.4110861769999996</v>
      </c>
      <c r="BD145" s="36">
        <v>20.670244280999999</v>
      </c>
      <c r="BE145" s="36">
        <v>1.0165207142857144E-2</v>
      </c>
      <c r="BF145" s="36">
        <v>2.0330414285714287E-2</v>
      </c>
      <c r="BG145" s="36">
        <v>8.7018845999999997E-2</v>
      </c>
      <c r="BH145" s="36">
        <v>3.2966181510000001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3.9885875089999998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4.5347448750000003</v>
      </c>
      <c r="E147" s="36">
        <v>5</v>
      </c>
      <c r="F147" s="36">
        <v>0</v>
      </c>
      <c r="G147" s="36">
        <v>0</v>
      </c>
      <c r="H147" s="36">
        <v>5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1.473006E-2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4.075476192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4.8790713500000003</v>
      </c>
      <c r="E149" s="36">
        <v>12</v>
      </c>
      <c r="F149" s="36">
        <v>0</v>
      </c>
      <c r="G149" s="36">
        <v>0</v>
      </c>
      <c r="H149" s="36">
        <v>12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3.7526300000000003E-4</v>
      </c>
      <c r="P149" s="36">
        <v>6.2368699999999994E-4</v>
      </c>
      <c r="Q149" s="36">
        <v>2.7936900000000001E-4</v>
      </c>
      <c r="R149" s="36">
        <v>9.5894E-5</v>
      </c>
      <c r="S149" s="36">
        <v>4.9860799999999999E-4</v>
      </c>
      <c r="T149" s="36">
        <v>1.25079E-4</v>
      </c>
      <c r="U149" s="36">
        <v>0</v>
      </c>
      <c r="V149" s="36">
        <v>0</v>
      </c>
      <c r="W149" s="36">
        <v>3.7526300000000003E-4</v>
      </c>
      <c r="X149" s="36">
        <v>6.2368699999999994E-4</v>
      </c>
      <c r="Y149" s="36">
        <v>9.9894999999999997E-4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6.4255200000000001E-4</v>
      </c>
      <c r="AQ149" s="36">
        <v>3.45989E-4</v>
      </c>
      <c r="AR149" s="36">
        <v>9.885409999999999E-4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3.2250447000000002E-2</v>
      </c>
      <c r="BC149" s="36">
        <v>1.278988419</v>
      </c>
      <c r="BD149" s="36">
        <v>2.7935497269999998</v>
      </c>
      <c r="BE149" s="36">
        <v>2.3210100000000001E-3</v>
      </c>
      <c r="BF149" s="36">
        <v>4.6420214285714289E-3</v>
      </c>
      <c r="BG149" s="36">
        <v>0.382386224</v>
      </c>
      <c r="BH149" s="36">
        <v>0.66621567800000003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4.3029122009999998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4.5498941349999997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0</v>
      </c>
      <c r="H185" s="42">
        <f t="shared" si="0"/>
        <v>539</v>
      </c>
      <c r="I185" s="42">
        <f t="shared" si="0"/>
        <v>0</v>
      </c>
      <c r="J185" s="42">
        <f t="shared" si="0"/>
        <v>0</v>
      </c>
      <c r="K185" s="42">
        <f t="shared" si="0"/>
        <v>0</v>
      </c>
      <c r="L185" s="42">
        <f t="shared" si="0"/>
        <v>0</v>
      </c>
      <c r="M185" s="42">
        <f t="shared" si="0"/>
        <v>0</v>
      </c>
      <c r="N185" s="42">
        <f t="shared" si="0"/>
        <v>0</v>
      </c>
      <c r="O185" s="42">
        <f t="shared" si="0"/>
        <v>0</v>
      </c>
      <c r="P185" s="42">
        <f t="shared" si="0"/>
        <v>0</v>
      </c>
      <c r="Q185" s="42">
        <f t="shared" si="0"/>
        <v>0</v>
      </c>
      <c r="R185" s="42">
        <f t="shared" si="0"/>
        <v>0</v>
      </c>
      <c r="S185" s="42">
        <f t="shared" si="0"/>
        <v>0</v>
      </c>
      <c r="T185" s="42">
        <f t="shared" si="0"/>
        <v>0</v>
      </c>
      <c r="U185" s="42">
        <f t="shared" si="0"/>
        <v>0</v>
      </c>
      <c r="V185" s="42">
        <f t="shared" si="0"/>
        <v>0</v>
      </c>
      <c r="W185" s="42">
        <f t="shared" si="0"/>
        <v>0</v>
      </c>
      <c r="X185" s="42">
        <f t="shared" si="0"/>
        <v>0</v>
      </c>
      <c r="Y185" s="42">
        <f t="shared" si="0"/>
        <v>0</v>
      </c>
      <c r="Z185" s="42">
        <f t="shared" si="0"/>
        <v>0</v>
      </c>
      <c r="AA185" s="42">
        <f t="shared" si="0"/>
        <v>0</v>
      </c>
      <c r="AB185" s="42">
        <f t="shared" si="0"/>
        <v>0</v>
      </c>
      <c r="AC185" s="42">
        <f t="shared" si="0"/>
        <v>0</v>
      </c>
      <c r="AD185" s="42">
        <f t="shared" si="0"/>
        <v>0</v>
      </c>
      <c r="AE185" s="42">
        <f t="shared" si="0"/>
        <v>0</v>
      </c>
      <c r="AF185" s="42">
        <f t="shared" si="0"/>
        <v>0</v>
      </c>
      <c r="AG185" s="42">
        <f t="shared" si="0"/>
        <v>0</v>
      </c>
      <c r="AH185" s="42">
        <f t="shared" si="0"/>
        <v>0</v>
      </c>
      <c r="AI185" s="42">
        <f t="shared" si="0"/>
        <v>0</v>
      </c>
      <c r="AJ185" s="42">
        <f t="shared" si="0"/>
        <v>0</v>
      </c>
      <c r="AK185" s="42">
        <f t="shared" si="0"/>
        <v>0</v>
      </c>
      <c r="AL185" s="42">
        <f t="shared" si="0"/>
        <v>0</v>
      </c>
      <c r="AM185" s="42">
        <f t="shared" si="0"/>
        <v>0</v>
      </c>
      <c r="AN185" s="42">
        <f t="shared" si="0"/>
        <v>0</v>
      </c>
      <c r="AO185" s="42">
        <f t="shared" si="0"/>
        <v>0</v>
      </c>
      <c r="AP185" s="42">
        <f t="shared" si="0"/>
        <v>0</v>
      </c>
      <c r="AQ185" s="42">
        <f t="shared" si="0"/>
        <v>0</v>
      </c>
      <c r="AR185" s="42">
        <f t="shared" si="0"/>
        <v>0</v>
      </c>
      <c r="AS185" s="42">
        <f t="shared" si="0"/>
        <v>0</v>
      </c>
      <c r="AT185" s="42">
        <f t="shared" si="0"/>
        <v>0</v>
      </c>
      <c r="AU185" s="42">
        <f t="shared" si="0"/>
        <v>0</v>
      </c>
      <c r="AV185" s="42">
        <f t="shared" si="0"/>
        <v>0</v>
      </c>
      <c r="AW185" s="42">
        <f t="shared" si="0"/>
        <v>0</v>
      </c>
      <c r="AX185" s="42">
        <f t="shared" si="0"/>
        <v>0</v>
      </c>
      <c r="AY185" s="42">
        <f t="shared" si="0"/>
        <v>0</v>
      </c>
      <c r="AZ185" s="42">
        <f t="shared" si="0"/>
        <v>0</v>
      </c>
      <c r="BA185" s="42">
        <f t="shared" si="0"/>
        <v>0</v>
      </c>
      <c r="BB185" s="42">
        <f t="shared" si="0"/>
        <v>0.148962066</v>
      </c>
      <c r="BC185" s="42">
        <f t="shared" si="0"/>
        <v>7.9437889140000006</v>
      </c>
      <c r="BD185" s="42">
        <f t="shared" si="0"/>
        <v>19.662385899</v>
      </c>
      <c r="BE185" s="42">
        <f t="shared" si="0"/>
        <v>1.2616771428571429E-2</v>
      </c>
      <c r="BF185" s="42">
        <f t="shared" si="0"/>
        <v>2.5233548571428573E-2</v>
      </c>
      <c r="BG185" s="42">
        <f t="shared" si="0"/>
        <v>1.7083430540000002</v>
      </c>
      <c r="BH185" s="42">
        <f t="shared" si="0"/>
        <v>13.684008242999999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 t="str">
        <f>IF(D36="－","－",MAX(D36:D55))</f>
        <v>－</v>
      </c>
      <c r="E187" s="42" t="str">
        <f>IF(E36="－","－",SUM(E36:E55))</f>
        <v>－</v>
      </c>
      <c r="F187" s="42" t="str">
        <f t="shared" ref="F187:BL187" si="2">IF(F36="－","－",SUM(F36:F55))</f>
        <v>－</v>
      </c>
      <c r="G187" s="42" t="str">
        <f t="shared" si="2"/>
        <v>－</v>
      </c>
      <c r="H187" s="42" t="str">
        <f t="shared" si="2"/>
        <v>－</v>
      </c>
      <c r="I187" s="42" t="str">
        <f t="shared" si="2"/>
        <v>－</v>
      </c>
      <c r="J187" s="42" t="str">
        <f t="shared" si="2"/>
        <v>－</v>
      </c>
      <c r="K187" s="42" t="str">
        <f t="shared" si="2"/>
        <v>－</v>
      </c>
      <c r="L187" s="42" t="str">
        <f t="shared" si="2"/>
        <v>－</v>
      </c>
      <c r="M187" s="42" t="str">
        <f t="shared" si="2"/>
        <v>－</v>
      </c>
      <c r="N187" s="42" t="str">
        <f t="shared" si="2"/>
        <v>－</v>
      </c>
      <c r="O187" s="42" t="str">
        <f t="shared" si="2"/>
        <v>－</v>
      </c>
      <c r="P187" s="42" t="str">
        <f t="shared" si="2"/>
        <v>－</v>
      </c>
      <c r="Q187" s="42" t="str">
        <f t="shared" si="2"/>
        <v>－</v>
      </c>
      <c r="R187" s="42" t="str">
        <f t="shared" si="2"/>
        <v>－</v>
      </c>
      <c r="S187" s="42" t="str">
        <f t="shared" si="2"/>
        <v>－</v>
      </c>
      <c r="T187" s="42" t="str">
        <f t="shared" si="2"/>
        <v>－</v>
      </c>
      <c r="U187" s="42" t="str">
        <f t="shared" si="2"/>
        <v>－</v>
      </c>
      <c r="V187" s="42" t="str">
        <f t="shared" si="2"/>
        <v>－</v>
      </c>
      <c r="W187" s="42" t="str">
        <f t="shared" si="2"/>
        <v>－</v>
      </c>
      <c r="X187" s="42" t="str">
        <f t="shared" si="2"/>
        <v>－</v>
      </c>
      <c r="Y187" s="42" t="str">
        <f t="shared" si="2"/>
        <v>－</v>
      </c>
      <c r="Z187" s="42" t="str">
        <f t="shared" si="2"/>
        <v>－</v>
      </c>
      <c r="AA187" s="42" t="str">
        <f t="shared" si="2"/>
        <v>－</v>
      </c>
      <c r="AB187" s="42" t="str">
        <f t="shared" si="2"/>
        <v>－</v>
      </c>
      <c r="AC187" s="42" t="str">
        <f t="shared" si="2"/>
        <v>－</v>
      </c>
      <c r="AD187" s="42" t="str">
        <f t="shared" si="2"/>
        <v>－</v>
      </c>
      <c r="AE187" s="42" t="str">
        <f t="shared" si="2"/>
        <v>－</v>
      </c>
      <c r="AF187" s="42" t="str">
        <f t="shared" si="2"/>
        <v>－</v>
      </c>
      <c r="AG187" s="42" t="str">
        <f t="shared" si="2"/>
        <v>－</v>
      </c>
      <c r="AH187" s="42" t="str">
        <f t="shared" si="2"/>
        <v>－</v>
      </c>
      <c r="AI187" s="42" t="str">
        <f t="shared" si="2"/>
        <v>－</v>
      </c>
      <c r="AJ187" s="42" t="str">
        <f t="shared" si="2"/>
        <v>－</v>
      </c>
      <c r="AK187" s="42" t="str">
        <f t="shared" si="2"/>
        <v>－</v>
      </c>
      <c r="AL187" s="42" t="str">
        <f t="shared" si="2"/>
        <v>－</v>
      </c>
      <c r="AM187" s="42" t="str">
        <f t="shared" si="2"/>
        <v>－</v>
      </c>
      <c r="AN187" s="42" t="str">
        <f t="shared" si="2"/>
        <v>－</v>
      </c>
      <c r="AO187" s="42" t="str">
        <f t="shared" si="2"/>
        <v>－</v>
      </c>
      <c r="AP187" s="42" t="str">
        <f t="shared" si="2"/>
        <v>－</v>
      </c>
      <c r="AQ187" s="42" t="str">
        <f t="shared" si="2"/>
        <v>－</v>
      </c>
      <c r="AR187" s="42" t="str">
        <f t="shared" si="2"/>
        <v>－</v>
      </c>
      <c r="AS187" s="42" t="str">
        <f t="shared" si="2"/>
        <v>－</v>
      </c>
      <c r="AT187" s="42" t="str">
        <f t="shared" si="2"/>
        <v>－</v>
      </c>
      <c r="AU187" s="42" t="str">
        <f t="shared" si="2"/>
        <v>－</v>
      </c>
      <c r="AV187" s="42" t="str">
        <f t="shared" si="2"/>
        <v>－</v>
      </c>
      <c r="AW187" s="42" t="str">
        <f t="shared" si="2"/>
        <v>－</v>
      </c>
      <c r="AX187" s="42" t="str">
        <f t="shared" si="2"/>
        <v>－</v>
      </c>
      <c r="AY187" s="42" t="str">
        <f t="shared" si="2"/>
        <v>－</v>
      </c>
      <c r="AZ187" s="42" t="str">
        <f t="shared" si="2"/>
        <v>－</v>
      </c>
      <c r="BA187" s="42" t="str">
        <f t="shared" si="2"/>
        <v>－</v>
      </c>
      <c r="BB187" s="42" t="str">
        <f t="shared" si="2"/>
        <v>－</v>
      </c>
      <c r="BC187" s="42" t="str">
        <f t="shared" si="2"/>
        <v>－</v>
      </c>
      <c r="BD187" s="42" t="str">
        <f t="shared" si="2"/>
        <v>－</v>
      </c>
      <c r="BE187" s="42" t="str">
        <f t="shared" si="2"/>
        <v>－</v>
      </c>
      <c r="BF187" s="42" t="str">
        <f t="shared" si="2"/>
        <v>－</v>
      </c>
      <c r="BG187" s="42" t="str">
        <f t="shared" si="2"/>
        <v>－</v>
      </c>
      <c r="BH187" s="42" t="str">
        <f t="shared" si="2"/>
        <v>－</v>
      </c>
      <c r="BI187" s="42" t="str">
        <f t="shared" si="2"/>
        <v>－</v>
      </c>
      <c r="BJ187" s="42" t="str">
        <f t="shared" si="2"/>
        <v>－</v>
      </c>
      <c r="BK187" s="42" t="str">
        <f t="shared" si="2"/>
        <v>－</v>
      </c>
      <c r="BL187" s="42" t="str">
        <f t="shared" si="2"/>
        <v>－</v>
      </c>
    </row>
    <row r="188" spans="1:64" s="37" customFormat="1" x14ac:dyDescent="0.2">
      <c r="A188" s="7"/>
      <c r="B188" s="37">
        <v>4</v>
      </c>
      <c r="C188" s="7" t="s">
        <v>161</v>
      </c>
      <c r="D188" s="42" t="str">
        <f>IF(D56="－","－",MAX(D56:D66))</f>
        <v>－</v>
      </c>
      <c r="E188" s="42" t="str">
        <f>IF(E56="－","－",SUM(E56:E66))</f>
        <v>－</v>
      </c>
      <c r="F188" s="42" t="str">
        <f t="shared" ref="F188:BL188" si="3">IF(F56="－","－",SUM(F56:F66))</f>
        <v>－</v>
      </c>
      <c r="G188" s="42" t="str">
        <f t="shared" si="3"/>
        <v>－</v>
      </c>
      <c r="H188" s="42" t="str">
        <f t="shared" si="3"/>
        <v>－</v>
      </c>
      <c r="I188" s="42" t="str">
        <f t="shared" si="3"/>
        <v>－</v>
      </c>
      <c r="J188" s="42" t="str">
        <f t="shared" si="3"/>
        <v>－</v>
      </c>
      <c r="K188" s="42" t="str">
        <f t="shared" si="3"/>
        <v>－</v>
      </c>
      <c r="L188" s="42" t="str">
        <f t="shared" si="3"/>
        <v>－</v>
      </c>
      <c r="M188" s="42" t="str">
        <f t="shared" si="3"/>
        <v>－</v>
      </c>
      <c r="N188" s="42" t="str">
        <f t="shared" si="3"/>
        <v>－</v>
      </c>
      <c r="O188" s="42" t="str">
        <f t="shared" si="3"/>
        <v>－</v>
      </c>
      <c r="P188" s="42" t="str">
        <f t="shared" si="3"/>
        <v>－</v>
      </c>
      <c r="Q188" s="42" t="str">
        <f t="shared" si="3"/>
        <v>－</v>
      </c>
      <c r="R188" s="42" t="str">
        <f t="shared" si="3"/>
        <v>－</v>
      </c>
      <c r="S188" s="42" t="str">
        <f t="shared" si="3"/>
        <v>－</v>
      </c>
      <c r="T188" s="42" t="str">
        <f t="shared" si="3"/>
        <v>－</v>
      </c>
      <c r="U188" s="42" t="str">
        <f t="shared" si="3"/>
        <v>－</v>
      </c>
      <c r="V188" s="42" t="str">
        <f t="shared" si="3"/>
        <v>－</v>
      </c>
      <c r="W188" s="42" t="str">
        <f t="shared" si="3"/>
        <v>－</v>
      </c>
      <c r="X188" s="42" t="str">
        <f t="shared" si="3"/>
        <v>－</v>
      </c>
      <c r="Y188" s="42" t="str">
        <f t="shared" si="3"/>
        <v>－</v>
      </c>
      <c r="Z188" s="42" t="str">
        <f t="shared" si="3"/>
        <v>－</v>
      </c>
      <c r="AA188" s="42" t="str">
        <f t="shared" si="3"/>
        <v>－</v>
      </c>
      <c r="AB188" s="42" t="str">
        <f t="shared" si="3"/>
        <v>－</v>
      </c>
      <c r="AC188" s="42" t="str">
        <f t="shared" si="3"/>
        <v>－</v>
      </c>
      <c r="AD188" s="42" t="str">
        <f t="shared" si="3"/>
        <v>－</v>
      </c>
      <c r="AE188" s="42" t="str">
        <f t="shared" si="3"/>
        <v>－</v>
      </c>
      <c r="AF188" s="42" t="str">
        <f t="shared" si="3"/>
        <v>－</v>
      </c>
      <c r="AG188" s="42" t="str">
        <f t="shared" si="3"/>
        <v>－</v>
      </c>
      <c r="AH188" s="42" t="str">
        <f t="shared" si="3"/>
        <v>－</v>
      </c>
      <c r="AI188" s="42" t="str">
        <f t="shared" si="3"/>
        <v>－</v>
      </c>
      <c r="AJ188" s="42" t="str">
        <f t="shared" si="3"/>
        <v>－</v>
      </c>
      <c r="AK188" s="42" t="str">
        <f t="shared" si="3"/>
        <v>－</v>
      </c>
      <c r="AL188" s="42" t="str">
        <f t="shared" si="3"/>
        <v>－</v>
      </c>
      <c r="AM188" s="42" t="str">
        <f t="shared" si="3"/>
        <v>－</v>
      </c>
      <c r="AN188" s="42" t="str">
        <f t="shared" si="3"/>
        <v>－</v>
      </c>
      <c r="AO188" s="42" t="str">
        <f t="shared" si="3"/>
        <v>－</v>
      </c>
      <c r="AP188" s="42" t="str">
        <f t="shared" si="3"/>
        <v>－</v>
      </c>
      <c r="AQ188" s="42" t="str">
        <f t="shared" si="3"/>
        <v>－</v>
      </c>
      <c r="AR188" s="42" t="str">
        <f t="shared" si="3"/>
        <v>－</v>
      </c>
      <c r="AS188" s="42" t="str">
        <f t="shared" si="3"/>
        <v>－</v>
      </c>
      <c r="AT188" s="42" t="str">
        <f t="shared" si="3"/>
        <v>－</v>
      </c>
      <c r="AU188" s="42" t="str">
        <f t="shared" si="3"/>
        <v>－</v>
      </c>
      <c r="AV188" s="42" t="str">
        <f t="shared" si="3"/>
        <v>－</v>
      </c>
      <c r="AW188" s="42" t="str">
        <f t="shared" si="3"/>
        <v>－</v>
      </c>
      <c r="AX188" s="42" t="str">
        <f t="shared" si="3"/>
        <v>－</v>
      </c>
      <c r="AY188" s="42" t="str">
        <f t="shared" si="3"/>
        <v>－</v>
      </c>
      <c r="AZ188" s="42" t="str">
        <f t="shared" si="3"/>
        <v>－</v>
      </c>
      <c r="BA188" s="42" t="str">
        <f t="shared" si="3"/>
        <v>－</v>
      </c>
      <c r="BB188" s="42" t="str">
        <f t="shared" si="3"/>
        <v>－</v>
      </c>
      <c r="BC188" s="42" t="str">
        <f t="shared" si="3"/>
        <v>－</v>
      </c>
      <c r="BD188" s="42" t="str">
        <f t="shared" si="3"/>
        <v>－</v>
      </c>
      <c r="BE188" s="42" t="str">
        <f t="shared" si="3"/>
        <v>－</v>
      </c>
      <c r="BF188" s="42" t="str">
        <f t="shared" si="3"/>
        <v>－</v>
      </c>
      <c r="BG188" s="42" t="str">
        <f t="shared" si="3"/>
        <v>－</v>
      </c>
      <c r="BH188" s="42" t="str">
        <f t="shared" si="3"/>
        <v>－</v>
      </c>
      <c r="BI188" s="42" t="str">
        <f t="shared" si="3"/>
        <v>－</v>
      </c>
      <c r="BJ188" s="42" t="str">
        <f t="shared" si="3"/>
        <v>－</v>
      </c>
      <c r="BK188" s="42" t="str">
        <f t="shared" si="3"/>
        <v>－</v>
      </c>
      <c r="BL188" s="42" t="str">
        <f t="shared" si="3"/>
        <v>－</v>
      </c>
    </row>
    <row r="189" spans="1:64" s="37" customFormat="1" x14ac:dyDescent="0.2">
      <c r="A189" s="7"/>
      <c r="B189" s="37">
        <v>5</v>
      </c>
      <c r="C189" s="7" t="s">
        <v>173</v>
      </c>
      <c r="D189" s="42" t="str">
        <f>IF(D67="－","－",MAX(D67:D73))</f>
        <v>－</v>
      </c>
      <c r="E189" s="42" t="str">
        <f>IF(E67="－","－",SUM(E67:E73))</f>
        <v>－</v>
      </c>
      <c r="F189" s="42" t="str">
        <f t="shared" ref="F189:BL189" si="4">IF(F67="－","－",SUM(F67:F73))</f>
        <v>－</v>
      </c>
      <c r="G189" s="42" t="str">
        <f t="shared" si="4"/>
        <v>－</v>
      </c>
      <c r="H189" s="42" t="str">
        <f t="shared" si="4"/>
        <v>－</v>
      </c>
      <c r="I189" s="42" t="str">
        <f t="shared" si="4"/>
        <v>－</v>
      </c>
      <c r="J189" s="42" t="str">
        <f t="shared" si="4"/>
        <v>－</v>
      </c>
      <c r="K189" s="42" t="str">
        <f t="shared" si="4"/>
        <v>－</v>
      </c>
      <c r="L189" s="42" t="str">
        <f t="shared" si="4"/>
        <v>－</v>
      </c>
      <c r="M189" s="42" t="str">
        <f t="shared" si="4"/>
        <v>－</v>
      </c>
      <c r="N189" s="42" t="str">
        <f t="shared" si="4"/>
        <v>－</v>
      </c>
      <c r="O189" s="42" t="str">
        <f t="shared" si="4"/>
        <v>－</v>
      </c>
      <c r="P189" s="42" t="str">
        <f t="shared" si="4"/>
        <v>－</v>
      </c>
      <c r="Q189" s="42" t="str">
        <f t="shared" si="4"/>
        <v>－</v>
      </c>
      <c r="R189" s="42" t="str">
        <f t="shared" si="4"/>
        <v>－</v>
      </c>
      <c r="S189" s="42" t="str">
        <f t="shared" si="4"/>
        <v>－</v>
      </c>
      <c r="T189" s="42" t="str">
        <f t="shared" si="4"/>
        <v>－</v>
      </c>
      <c r="U189" s="42" t="str">
        <f t="shared" si="4"/>
        <v>－</v>
      </c>
      <c r="V189" s="42" t="str">
        <f t="shared" si="4"/>
        <v>－</v>
      </c>
      <c r="W189" s="42" t="str">
        <f t="shared" si="4"/>
        <v>－</v>
      </c>
      <c r="X189" s="42" t="str">
        <f t="shared" si="4"/>
        <v>－</v>
      </c>
      <c r="Y189" s="42" t="str">
        <f t="shared" si="4"/>
        <v>－</v>
      </c>
      <c r="Z189" s="42" t="str">
        <f t="shared" si="4"/>
        <v>－</v>
      </c>
      <c r="AA189" s="42" t="str">
        <f t="shared" si="4"/>
        <v>－</v>
      </c>
      <c r="AB189" s="42" t="str">
        <f t="shared" si="4"/>
        <v>－</v>
      </c>
      <c r="AC189" s="42" t="str">
        <f t="shared" si="4"/>
        <v>－</v>
      </c>
      <c r="AD189" s="42" t="str">
        <f t="shared" si="4"/>
        <v>－</v>
      </c>
      <c r="AE189" s="42" t="str">
        <f t="shared" si="4"/>
        <v>－</v>
      </c>
      <c r="AF189" s="42" t="str">
        <f t="shared" si="4"/>
        <v>－</v>
      </c>
      <c r="AG189" s="42" t="str">
        <f t="shared" si="4"/>
        <v>－</v>
      </c>
      <c r="AH189" s="42" t="str">
        <f t="shared" si="4"/>
        <v>－</v>
      </c>
      <c r="AI189" s="42" t="str">
        <f t="shared" si="4"/>
        <v>－</v>
      </c>
      <c r="AJ189" s="42" t="str">
        <f t="shared" si="4"/>
        <v>－</v>
      </c>
      <c r="AK189" s="42" t="str">
        <f t="shared" si="4"/>
        <v>－</v>
      </c>
      <c r="AL189" s="42" t="str">
        <f t="shared" si="4"/>
        <v>－</v>
      </c>
      <c r="AM189" s="42" t="str">
        <f t="shared" si="4"/>
        <v>－</v>
      </c>
      <c r="AN189" s="42" t="str">
        <f t="shared" si="4"/>
        <v>－</v>
      </c>
      <c r="AO189" s="42" t="str">
        <f t="shared" si="4"/>
        <v>－</v>
      </c>
      <c r="AP189" s="42" t="str">
        <f t="shared" si="4"/>
        <v>－</v>
      </c>
      <c r="AQ189" s="42" t="str">
        <f t="shared" si="4"/>
        <v>－</v>
      </c>
      <c r="AR189" s="42" t="str">
        <f t="shared" si="4"/>
        <v>－</v>
      </c>
      <c r="AS189" s="42" t="str">
        <f t="shared" si="4"/>
        <v>－</v>
      </c>
      <c r="AT189" s="42" t="str">
        <f t="shared" si="4"/>
        <v>－</v>
      </c>
      <c r="AU189" s="42" t="str">
        <f t="shared" si="4"/>
        <v>－</v>
      </c>
      <c r="AV189" s="42" t="str">
        <f t="shared" si="4"/>
        <v>－</v>
      </c>
      <c r="AW189" s="42" t="str">
        <f t="shared" si="4"/>
        <v>－</v>
      </c>
      <c r="AX189" s="42" t="str">
        <f t="shared" si="4"/>
        <v>－</v>
      </c>
      <c r="AY189" s="42" t="str">
        <f t="shared" si="4"/>
        <v>－</v>
      </c>
      <c r="AZ189" s="42" t="str">
        <f t="shared" si="4"/>
        <v>－</v>
      </c>
      <c r="BA189" s="42" t="str">
        <f t="shared" si="4"/>
        <v>－</v>
      </c>
      <c r="BB189" s="42" t="str">
        <f t="shared" si="4"/>
        <v>－</v>
      </c>
      <c r="BC189" s="42" t="str">
        <f t="shared" si="4"/>
        <v>－</v>
      </c>
      <c r="BD189" s="42" t="str">
        <f t="shared" si="4"/>
        <v>－</v>
      </c>
      <c r="BE189" s="42" t="str">
        <f t="shared" si="4"/>
        <v>－</v>
      </c>
      <c r="BF189" s="42" t="str">
        <f t="shared" si="4"/>
        <v>－</v>
      </c>
      <c r="BG189" s="42" t="str">
        <f t="shared" si="4"/>
        <v>－</v>
      </c>
      <c r="BH189" s="42" t="str">
        <f t="shared" si="4"/>
        <v>－</v>
      </c>
      <c r="BI189" s="42" t="str">
        <f t="shared" si="4"/>
        <v>－</v>
      </c>
      <c r="BJ189" s="42" t="str">
        <f t="shared" si="4"/>
        <v>－</v>
      </c>
      <c r="BK189" s="42" t="str">
        <f t="shared" si="4"/>
        <v>－</v>
      </c>
      <c r="BL189" s="42" t="str">
        <f t="shared" si="4"/>
        <v>－</v>
      </c>
    </row>
    <row r="190" spans="1:64" s="37" customFormat="1" x14ac:dyDescent="0.2">
      <c r="A190" s="7"/>
      <c r="B190" s="37">
        <v>6</v>
      </c>
      <c r="C190" s="7" t="s">
        <v>181</v>
      </c>
      <c r="D190" s="42" t="str">
        <f>IF(D74="－","－",MAX(D74:D84))</f>
        <v>－</v>
      </c>
      <c r="E190" s="42" t="str">
        <f>IF(E74="－","－",SUM(E74:E84))</f>
        <v>－</v>
      </c>
      <c r="F190" s="42" t="str">
        <f t="shared" ref="F190:BL190" si="5">IF(F74="－","－",SUM(F74:F84))</f>
        <v>－</v>
      </c>
      <c r="G190" s="42" t="str">
        <f t="shared" si="5"/>
        <v>－</v>
      </c>
      <c r="H190" s="42" t="str">
        <f t="shared" si="5"/>
        <v>－</v>
      </c>
      <c r="I190" s="42" t="str">
        <f t="shared" si="5"/>
        <v>－</v>
      </c>
      <c r="J190" s="42" t="str">
        <f t="shared" si="5"/>
        <v>－</v>
      </c>
      <c r="K190" s="42" t="str">
        <f t="shared" si="5"/>
        <v>－</v>
      </c>
      <c r="L190" s="42" t="str">
        <f t="shared" si="5"/>
        <v>－</v>
      </c>
      <c r="M190" s="42" t="str">
        <f t="shared" si="5"/>
        <v>－</v>
      </c>
      <c r="N190" s="42" t="str">
        <f t="shared" si="5"/>
        <v>－</v>
      </c>
      <c r="O190" s="42" t="str">
        <f t="shared" si="5"/>
        <v>－</v>
      </c>
      <c r="P190" s="42" t="str">
        <f t="shared" si="5"/>
        <v>－</v>
      </c>
      <c r="Q190" s="42" t="str">
        <f t="shared" si="5"/>
        <v>－</v>
      </c>
      <c r="R190" s="42" t="str">
        <f t="shared" si="5"/>
        <v>－</v>
      </c>
      <c r="S190" s="42" t="str">
        <f t="shared" si="5"/>
        <v>－</v>
      </c>
      <c r="T190" s="42" t="str">
        <f t="shared" si="5"/>
        <v>－</v>
      </c>
      <c r="U190" s="42" t="str">
        <f t="shared" si="5"/>
        <v>－</v>
      </c>
      <c r="V190" s="42" t="str">
        <f t="shared" si="5"/>
        <v>－</v>
      </c>
      <c r="W190" s="42" t="str">
        <f t="shared" si="5"/>
        <v>－</v>
      </c>
      <c r="X190" s="42" t="str">
        <f t="shared" si="5"/>
        <v>－</v>
      </c>
      <c r="Y190" s="42" t="str">
        <f t="shared" si="5"/>
        <v>－</v>
      </c>
      <c r="Z190" s="42" t="str">
        <f t="shared" si="5"/>
        <v>－</v>
      </c>
      <c r="AA190" s="42" t="str">
        <f t="shared" si="5"/>
        <v>－</v>
      </c>
      <c r="AB190" s="42" t="str">
        <f t="shared" si="5"/>
        <v>－</v>
      </c>
      <c r="AC190" s="42" t="str">
        <f t="shared" si="5"/>
        <v>－</v>
      </c>
      <c r="AD190" s="42" t="str">
        <f t="shared" si="5"/>
        <v>－</v>
      </c>
      <c r="AE190" s="42" t="str">
        <f t="shared" si="5"/>
        <v>－</v>
      </c>
      <c r="AF190" s="42" t="str">
        <f t="shared" si="5"/>
        <v>－</v>
      </c>
      <c r="AG190" s="42" t="str">
        <f t="shared" si="5"/>
        <v>－</v>
      </c>
      <c r="AH190" s="42" t="str">
        <f t="shared" si="5"/>
        <v>－</v>
      </c>
      <c r="AI190" s="42" t="str">
        <f t="shared" si="5"/>
        <v>－</v>
      </c>
      <c r="AJ190" s="42" t="str">
        <f t="shared" si="5"/>
        <v>－</v>
      </c>
      <c r="AK190" s="42" t="str">
        <f t="shared" si="5"/>
        <v>－</v>
      </c>
      <c r="AL190" s="42" t="str">
        <f t="shared" si="5"/>
        <v>－</v>
      </c>
      <c r="AM190" s="42" t="str">
        <f t="shared" si="5"/>
        <v>－</v>
      </c>
      <c r="AN190" s="42" t="str">
        <f t="shared" si="5"/>
        <v>－</v>
      </c>
      <c r="AO190" s="42" t="str">
        <f t="shared" si="5"/>
        <v>－</v>
      </c>
      <c r="AP190" s="42" t="str">
        <f t="shared" si="5"/>
        <v>－</v>
      </c>
      <c r="AQ190" s="42" t="str">
        <f t="shared" si="5"/>
        <v>－</v>
      </c>
      <c r="AR190" s="42" t="str">
        <f t="shared" si="5"/>
        <v>－</v>
      </c>
      <c r="AS190" s="42" t="str">
        <f t="shared" si="5"/>
        <v>－</v>
      </c>
      <c r="AT190" s="42" t="str">
        <f t="shared" si="5"/>
        <v>－</v>
      </c>
      <c r="AU190" s="42" t="str">
        <f t="shared" si="5"/>
        <v>－</v>
      </c>
      <c r="AV190" s="42" t="str">
        <f t="shared" si="5"/>
        <v>－</v>
      </c>
      <c r="AW190" s="42" t="str">
        <f t="shared" si="5"/>
        <v>－</v>
      </c>
      <c r="AX190" s="42" t="str">
        <f t="shared" si="5"/>
        <v>－</v>
      </c>
      <c r="AY190" s="42" t="str">
        <f t="shared" si="5"/>
        <v>－</v>
      </c>
      <c r="AZ190" s="42" t="str">
        <f t="shared" si="5"/>
        <v>－</v>
      </c>
      <c r="BA190" s="42" t="str">
        <f t="shared" si="5"/>
        <v>－</v>
      </c>
      <c r="BB190" s="42" t="str">
        <f t="shared" si="5"/>
        <v>－</v>
      </c>
      <c r="BC190" s="42" t="str">
        <f t="shared" si="5"/>
        <v>－</v>
      </c>
      <c r="BD190" s="42" t="str">
        <f t="shared" si="5"/>
        <v>－</v>
      </c>
      <c r="BE190" s="42" t="str">
        <f t="shared" si="5"/>
        <v>－</v>
      </c>
      <c r="BF190" s="42" t="str">
        <f t="shared" si="5"/>
        <v>－</v>
      </c>
      <c r="BG190" s="42" t="str">
        <f t="shared" si="5"/>
        <v>－</v>
      </c>
      <c r="BH190" s="42" t="str">
        <f t="shared" si="5"/>
        <v>－</v>
      </c>
      <c r="BI190" s="42" t="str">
        <f t="shared" si="5"/>
        <v>－</v>
      </c>
      <c r="BJ190" s="42" t="str">
        <f t="shared" si="5"/>
        <v>－</v>
      </c>
      <c r="BK190" s="42" t="str">
        <f t="shared" si="5"/>
        <v>－</v>
      </c>
      <c r="BL190" s="42" t="str">
        <f t="shared" si="5"/>
        <v>－</v>
      </c>
    </row>
    <row r="191" spans="1:64" s="37" customFormat="1" x14ac:dyDescent="0.2">
      <c r="A191" s="7"/>
      <c r="B191" s="37">
        <v>7</v>
      </c>
      <c r="C191" s="7" t="s">
        <v>193</v>
      </c>
      <c r="D191" s="42" t="str">
        <f>IF(D85="－","－",MAX(D85:D91))</f>
        <v>－</v>
      </c>
      <c r="E191" s="42" t="str">
        <f>IF(E85="－","－",SUM(E85:E91))</f>
        <v>－</v>
      </c>
      <c r="F191" s="42" t="str">
        <f t="shared" ref="F191:BL191" si="6">IF(F85="－","－",SUM(F85:F91))</f>
        <v>－</v>
      </c>
      <c r="G191" s="42" t="str">
        <f t="shared" si="6"/>
        <v>－</v>
      </c>
      <c r="H191" s="42" t="str">
        <f t="shared" si="6"/>
        <v>－</v>
      </c>
      <c r="I191" s="42" t="str">
        <f t="shared" si="6"/>
        <v>－</v>
      </c>
      <c r="J191" s="42" t="str">
        <f t="shared" si="6"/>
        <v>－</v>
      </c>
      <c r="K191" s="42" t="str">
        <f t="shared" si="6"/>
        <v>－</v>
      </c>
      <c r="L191" s="42" t="str">
        <f t="shared" si="6"/>
        <v>－</v>
      </c>
      <c r="M191" s="42" t="str">
        <f t="shared" si="6"/>
        <v>－</v>
      </c>
      <c r="N191" s="42" t="str">
        <f t="shared" si="6"/>
        <v>－</v>
      </c>
      <c r="O191" s="42" t="str">
        <f t="shared" si="6"/>
        <v>－</v>
      </c>
      <c r="P191" s="42" t="str">
        <f t="shared" si="6"/>
        <v>－</v>
      </c>
      <c r="Q191" s="42" t="str">
        <f t="shared" si="6"/>
        <v>－</v>
      </c>
      <c r="R191" s="42" t="str">
        <f t="shared" si="6"/>
        <v>－</v>
      </c>
      <c r="S191" s="42" t="str">
        <f t="shared" si="6"/>
        <v>－</v>
      </c>
      <c r="T191" s="42" t="str">
        <f t="shared" si="6"/>
        <v>－</v>
      </c>
      <c r="U191" s="42" t="str">
        <f t="shared" si="6"/>
        <v>－</v>
      </c>
      <c r="V191" s="42" t="str">
        <f t="shared" si="6"/>
        <v>－</v>
      </c>
      <c r="W191" s="42" t="str">
        <f t="shared" si="6"/>
        <v>－</v>
      </c>
      <c r="X191" s="42" t="str">
        <f t="shared" si="6"/>
        <v>－</v>
      </c>
      <c r="Y191" s="42" t="str">
        <f t="shared" si="6"/>
        <v>－</v>
      </c>
      <c r="Z191" s="42" t="str">
        <f t="shared" si="6"/>
        <v>－</v>
      </c>
      <c r="AA191" s="42" t="str">
        <f t="shared" si="6"/>
        <v>－</v>
      </c>
      <c r="AB191" s="42" t="str">
        <f t="shared" si="6"/>
        <v>－</v>
      </c>
      <c r="AC191" s="42" t="str">
        <f t="shared" si="6"/>
        <v>－</v>
      </c>
      <c r="AD191" s="42" t="str">
        <f t="shared" si="6"/>
        <v>－</v>
      </c>
      <c r="AE191" s="42" t="str">
        <f t="shared" si="6"/>
        <v>－</v>
      </c>
      <c r="AF191" s="42" t="str">
        <f t="shared" si="6"/>
        <v>－</v>
      </c>
      <c r="AG191" s="42" t="str">
        <f t="shared" si="6"/>
        <v>－</v>
      </c>
      <c r="AH191" s="42" t="str">
        <f t="shared" si="6"/>
        <v>－</v>
      </c>
      <c r="AI191" s="42" t="str">
        <f t="shared" si="6"/>
        <v>－</v>
      </c>
      <c r="AJ191" s="42" t="str">
        <f t="shared" si="6"/>
        <v>－</v>
      </c>
      <c r="AK191" s="42" t="str">
        <f t="shared" si="6"/>
        <v>－</v>
      </c>
      <c r="AL191" s="42" t="str">
        <f t="shared" si="6"/>
        <v>－</v>
      </c>
      <c r="AM191" s="42" t="str">
        <f t="shared" si="6"/>
        <v>－</v>
      </c>
      <c r="AN191" s="42" t="str">
        <f t="shared" si="6"/>
        <v>－</v>
      </c>
      <c r="AO191" s="42" t="str">
        <f t="shared" si="6"/>
        <v>－</v>
      </c>
      <c r="AP191" s="42" t="str">
        <f t="shared" si="6"/>
        <v>－</v>
      </c>
      <c r="AQ191" s="42" t="str">
        <f t="shared" si="6"/>
        <v>－</v>
      </c>
      <c r="AR191" s="42" t="str">
        <f t="shared" si="6"/>
        <v>－</v>
      </c>
      <c r="AS191" s="42" t="str">
        <f t="shared" si="6"/>
        <v>－</v>
      </c>
      <c r="AT191" s="42" t="str">
        <f t="shared" si="6"/>
        <v>－</v>
      </c>
      <c r="AU191" s="42" t="str">
        <f t="shared" si="6"/>
        <v>－</v>
      </c>
      <c r="AV191" s="42" t="str">
        <f t="shared" si="6"/>
        <v>－</v>
      </c>
      <c r="AW191" s="42" t="str">
        <f t="shared" si="6"/>
        <v>－</v>
      </c>
      <c r="AX191" s="42" t="str">
        <f t="shared" si="6"/>
        <v>－</v>
      </c>
      <c r="AY191" s="42" t="str">
        <f t="shared" si="6"/>
        <v>－</v>
      </c>
      <c r="AZ191" s="42" t="str">
        <f t="shared" si="6"/>
        <v>－</v>
      </c>
      <c r="BA191" s="42" t="str">
        <f t="shared" si="6"/>
        <v>－</v>
      </c>
      <c r="BB191" s="42" t="str">
        <f t="shared" si="6"/>
        <v>－</v>
      </c>
      <c r="BC191" s="42" t="str">
        <f t="shared" si="6"/>
        <v>－</v>
      </c>
      <c r="BD191" s="42" t="str">
        <f t="shared" si="6"/>
        <v>－</v>
      </c>
      <c r="BE191" s="42" t="str">
        <f t="shared" si="6"/>
        <v>－</v>
      </c>
      <c r="BF191" s="42" t="str">
        <f t="shared" si="6"/>
        <v>－</v>
      </c>
      <c r="BG191" s="42" t="str">
        <f t="shared" si="6"/>
        <v>－</v>
      </c>
      <c r="BH191" s="42" t="str">
        <f t="shared" si="6"/>
        <v>－</v>
      </c>
      <c r="BI191" s="42" t="str">
        <f t="shared" si="6"/>
        <v>－</v>
      </c>
      <c r="BJ191" s="42" t="str">
        <f t="shared" si="6"/>
        <v>－</v>
      </c>
      <c r="BK191" s="42" t="str">
        <f t="shared" si="6"/>
        <v>－</v>
      </c>
      <c r="BL191" s="42" t="str">
        <f t="shared" si="6"/>
        <v>－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5.9484536370000001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1</v>
      </c>
      <c r="H192" s="42">
        <f t="shared" si="7"/>
        <v>158</v>
      </c>
      <c r="I192" s="42">
        <f t="shared" si="7"/>
        <v>0.76838760691356889</v>
      </c>
      <c r="J192" s="42">
        <f t="shared" si="7"/>
        <v>10.230925332941219</v>
      </c>
      <c r="K192" s="42">
        <f t="shared" si="7"/>
        <v>0.36744660691479103</v>
      </c>
      <c r="L192" s="42">
        <f t="shared" si="7"/>
        <v>0.40094099999877786</v>
      </c>
      <c r="M192" s="42">
        <f t="shared" si="7"/>
        <v>7.3267914398534035</v>
      </c>
      <c r="N192" s="42">
        <f t="shared" si="7"/>
        <v>3.6725215000013836</v>
      </c>
      <c r="O192" s="42">
        <f t="shared" si="7"/>
        <v>8.384786000000001E-2</v>
      </c>
      <c r="P192" s="42">
        <f t="shared" si="7"/>
        <v>0.12106012900000002</v>
      </c>
      <c r="Q192" s="42">
        <f t="shared" si="7"/>
        <v>7.3285818000000003E-2</v>
      </c>
      <c r="R192" s="42">
        <f t="shared" si="7"/>
        <v>1.0562042000000001E-2</v>
      </c>
      <c r="S192" s="42">
        <f t="shared" si="7"/>
        <v>0.10728354900000001</v>
      </c>
      <c r="T192" s="42">
        <f t="shared" si="7"/>
        <v>1.3776580000000002E-2</v>
      </c>
      <c r="U192" s="42">
        <f t="shared" si="7"/>
        <v>0</v>
      </c>
      <c r="V192" s="42">
        <f t="shared" si="7"/>
        <v>0</v>
      </c>
      <c r="W192" s="42">
        <f t="shared" si="7"/>
        <v>0.85223546691356888</v>
      </c>
      <c r="X192" s="42">
        <f t="shared" si="7"/>
        <v>10.351985461941219</v>
      </c>
      <c r="Y192" s="42">
        <f t="shared" si="7"/>
        <v>11.204220928854786</v>
      </c>
      <c r="Z192" s="42">
        <f t="shared" si="7"/>
        <v>8.8004559260741258E-2</v>
      </c>
      <c r="AA192" s="42">
        <f t="shared" si="7"/>
        <v>3.9230693022109367E-2</v>
      </c>
      <c r="AB192" s="42">
        <f t="shared" si="7"/>
        <v>3.9230692999999997E-2</v>
      </c>
      <c r="AC192" s="42">
        <f t="shared" si="7"/>
        <v>1.1674562561390207E-3</v>
      </c>
      <c r="AD192" s="42">
        <f t="shared" si="7"/>
        <v>3.4167335893196808E-2</v>
      </c>
      <c r="AE192" s="42">
        <f t="shared" si="7"/>
        <v>0.30750602303877128</v>
      </c>
      <c r="AF192" s="42">
        <f t="shared" si="7"/>
        <v>0.3416733589319681</v>
      </c>
      <c r="AG192" s="42">
        <f t="shared" si="7"/>
        <v>0</v>
      </c>
      <c r="AH192" s="42">
        <f t="shared" si="7"/>
        <v>0</v>
      </c>
      <c r="AI192" s="42">
        <f t="shared" si="7"/>
        <v>0</v>
      </c>
      <c r="AJ192" s="42">
        <f t="shared" si="7"/>
        <v>2.2489093630343616E-3</v>
      </c>
      <c r="AK192" s="42">
        <f t="shared" si="7"/>
        <v>2.7176775881125634E-3</v>
      </c>
      <c r="AL192" s="42">
        <f t="shared" si="7"/>
        <v>6.797132810524179E-3</v>
      </c>
      <c r="AM192" s="42">
        <f t="shared" si="7"/>
        <v>3.416365619173382E-3</v>
      </c>
      <c r="AN192" s="42">
        <f t="shared" si="7"/>
        <v>3.6885013481309369E-2</v>
      </c>
      <c r="AO192" s="42">
        <f t="shared" si="7"/>
        <v>0.31430315584929547</v>
      </c>
      <c r="AP192" s="42">
        <f t="shared" si="7"/>
        <v>95.715576867999999</v>
      </c>
      <c r="AQ192" s="42">
        <f t="shared" si="7"/>
        <v>51.539156774000006</v>
      </c>
      <c r="AR192" s="42">
        <f t="shared" si="7"/>
        <v>147.25473364200002</v>
      </c>
      <c r="AS192" s="42">
        <f t="shared" si="7"/>
        <v>16.040392862000001</v>
      </c>
      <c r="AT192" s="42">
        <f t="shared" si="7"/>
        <v>76.103764474000002</v>
      </c>
      <c r="AU192" s="42">
        <f t="shared" si="7"/>
        <v>153.12544715999999</v>
      </c>
      <c r="AV192" s="42">
        <f t="shared" si="7"/>
        <v>46.953609215999997</v>
      </c>
      <c r="AW192" s="42">
        <f t="shared" si="7"/>
        <v>94.473544857999997</v>
      </c>
      <c r="AX192" s="42">
        <f t="shared" si="7"/>
        <v>45.551675774000003</v>
      </c>
      <c r="AY192" s="42">
        <f t="shared" si="7"/>
        <v>91.652768691000006</v>
      </c>
      <c r="AZ192" s="42">
        <f t="shared" si="7"/>
        <v>0.17582629857142859</v>
      </c>
      <c r="BA192" s="42">
        <f t="shared" si="7"/>
        <v>0.35165259857142861</v>
      </c>
      <c r="BB192" s="42">
        <f t="shared" si="7"/>
        <v>2.103417334</v>
      </c>
      <c r="BC192" s="42">
        <f t="shared" si="7"/>
        <v>110.807879137</v>
      </c>
      <c r="BD192" s="42">
        <f t="shared" si="7"/>
        <v>249.186505716</v>
      </c>
      <c r="BE192" s="42">
        <f t="shared" si="7"/>
        <v>8.764847428571429E-2</v>
      </c>
      <c r="BF192" s="42">
        <f t="shared" si="7"/>
        <v>0.17529694857142858</v>
      </c>
      <c r="BG192" s="42">
        <f t="shared" si="7"/>
        <v>9.2724546770000007</v>
      </c>
      <c r="BH192" s="42">
        <f t="shared" si="7"/>
        <v>67.268843533999998</v>
      </c>
      <c r="BI192" s="42">
        <f t="shared" si="7"/>
        <v>0.24</v>
      </c>
      <c r="BJ192" s="42">
        <f t="shared" si="7"/>
        <v>0.24</v>
      </c>
      <c r="BK192" s="42">
        <f t="shared" si="7"/>
        <v>0.30000000000000004</v>
      </c>
      <c r="BL192" s="42">
        <f t="shared" si="7"/>
        <v>0.30000000000000004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6.3858209879999999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1</v>
      </c>
      <c r="H193" s="42">
        <f t="shared" si="8"/>
        <v>263</v>
      </c>
      <c r="I193" s="42">
        <f t="shared" si="8"/>
        <v>20.378425395829751</v>
      </c>
      <c r="J193" s="42">
        <f t="shared" si="8"/>
        <v>119.9287768966593</v>
      </c>
      <c r="K193" s="42">
        <f t="shared" si="8"/>
        <v>11.838772395833782</v>
      </c>
      <c r="L193" s="42">
        <f t="shared" si="8"/>
        <v>8.5396529999959689</v>
      </c>
      <c r="M193" s="42">
        <f t="shared" si="8"/>
        <v>94.881488292484278</v>
      </c>
      <c r="N193" s="42">
        <f t="shared" si="8"/>
        <v>45.425714000004781</v>
      </c>
      <c r="O193" s="42">
        <f t="shared" si="8"/>
        <v>0.45227355800000002</v>
      </c>
      <c r="P193" s="42">
        <f t="shared" si="8"/>
        <v>0.73006508100000012</v>
      </c>
      <c r="Q193" s="42">
        <f t="shared" si="8"/>
        <v>0.37833727300000003</v>
      </c>
      <c r="R193" s="42">
        <f t="shared" si="8"/>
        <v>7.393628499999999E-2</v>
      </c>
      <c r="S193" s="42">
        <f t="shared" si="8"/>
        <v>0.63362644800000001</v>
      </c>
      <c r="T193" s="42">
        <f t="shared" si="8"/>
        <v>9.6438632999999996E-2</v>
      </c>
      <c r="U193" s="42">
        <f t="shared" si="8"/>
        <v>3.0000000000000001E-3</v>
      </c>
      <c r="V193" s="42">
        <f t="shared" si="8"/>
        <v>7.1999999999999998E-3</v>
      </c>
      <c r="W193" s="42">
        <f t="shared" si="8"/>
        <v>20.833698953829749</v>
      </c>
      <c r="X193" s="42">
        <f t="shared" si="8"/>
        <v>120.6660419776593</v>
      </c>
      <c r="Y193" s="42">
        <f t="shared" si="8"/>
        <v>141.49974093148907</v>
      </c>
      <c r="Z193" s="42">
        <f t="shared" si="8"/>
        <v>1.3632483583837864</v>
      </c>
      <c r="AA193" s="42">
        <f t="shared" si="8"/>
        <v>0.64348077962802563</v>
      </c>
      <c r="AB193" s="42">
        <f t="shared" si="8"/>
        <v>0.643480779</v>
      </c>
      <c r="AC193" s="42">
        <f t="shared" si="8"/>
        <v>9.7909740359578043E-2</v>
      </c>
      <c r="AD193" s="42">
        <f t="shared" si="8"/>
        <v>0.53172751428124809</v>
      </c>
      <c r="AE193" s="42">
        <f t="shared" si="8"/>
        <v>4.8094030775281693</v>
      </c>
      <c r="AF193" s="42">
        <f t="shared" si="8"/>
        <v>5.3411305918094172</v>
      </c>
      <c r="AG193" s="42">
        <f t="shared" si="8"/>
        <v>3.1562479606749038E-4</v>
      </c>
      <c r="AH193" s="42">
        <f t="shared" si="8"/>
        <v>5.3692494043665036E-4</v>
      </c>
      <c r="AI193" s="42">
        <f t="shared" si="8"/>
        <v>1.7196109578849477E-3</v>
      </c>
      <c r="AJ193" s="42">
        <f t="shared" si="8"/>
        <v>3.6887711798963933E-2</v>
      </c>
      <c r="AK193" s="42">
        <f t="shared" si="8"/>
        <v>4.4576660714851855E-2</v>
      </c>
      <c r="AL193" s="42">
        <f t="shared" si="8"/>
        <v>0.11148985606455024</v>
      </c>
      <c r="AM193" s="42">
        <f t="shared" si="8"/>
        <v>0.13511307695460947</v>
      </c>
      <c r="AN193" s="42">
        <f t="shared" si="8"/>
        <v>0.57684109993653665</v>
      </c>
      <c r="AO193" s="42">
        <f t="shared" si="8"/>
        <v>4.9226125445506046</v>
      </c>
      <c r="AP193" s="42">
        <f t="shared" si="8"/>
        <v>405.87091222399999</v>
      </c>
      <c r="AQ193" s="42">
        <f t="shared" si="8"/>
        <v>218.54587581200002</v>
      </c>
      <c r="AR193" s="42">
        <f t="shared" si="8"/>
        <v>624.41678803599996</v>
      </c>
      <c r="AS193" s="42">
        <f t="shared" si="8"/>
        <v>107.395672142</v>
      </c>
      <c r="AT193" s="42">
        <f t="shared" si="8"/>
        <v>1267.9624048790001</v>
      </c>
      <c r="AU193" s="42">
        <f t="shared" si="8"/>
        <v>2907.4280001729999</v>
      </c>
      <c r="AV193" s="42">
        <f t="shared" si="8"/>
        <v>817.25445259399999</v>
      </c>
      <c r="AW193" s="42">
        <f t="shared" si="8"/>
        <v>1873.9624237150001</v>
      </c>
      <c r="AX193" s="42">
        <f t="shared" si="8"/>
        <v>796.11833656700003</v>
      </c>
      <c r="AY193" s="42">
        <f t="shared" si="8"/>
        <v>1825.473927926</v>
      </c>
      <c r="AZ193" s="42">
        <f t="shared" si="8"/>
        <v>20.310456341428573</v>
      </c>
      <c r="BA193" s="42">
        <f t="shared" si="8"/>
        <v>40.620912684285713</v>
      </c>
      <c r="BB193" s="42">
        <f t="shared" si="8"/>
        <v>1.87839311</v>
      </c>
      <c r="BC193" s="42">
        <f t="shared" si="8"/>
        <v>97.522022757000002</v>
      </c>
      <c r="BD193" s="42">
        <f t="shared" si="8"/>
        <v>222.42505779800001</v>
      </c>
      <c r="BE193" s="42">
        <f t="shared" si="8"/>
        <v>1.2197357828571431</v>
      </c>
      <c r="BF193" s="42">
        <f t="shared" si="8"/>
        <v>2.4394715700000003</v>
      </c>
      <c r="BG193" s="42">
        <f t="shared" si="8"/>
        <v>12.430269308</v>
      </c>
      <c r="BH193" s="42">
        <f t="shared" si="8"/>
        <v>68.927257080999993</v>
      </c>
      <c r="BI193" s="42">
        <f t="shared" si="8"/>
        <v>0.87000000000000022</v>
      </c>
      <c r="BJ193" s="42">
        <f t="shared" si="8"/>
        <v>1.1700000000000004</v>
      </c>
      <c r="BK193" s="42">
        <f t="shared" si="8"/>
        <v>1.6200000000000006</v>
      </c>
      <c r="BL193" s="42">
        <f t="shared" si="8"/>
        <v>2.11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6.8167865320000001</v>
      </c>
      <c r="E194" s="42">
        <f>IF(E123="－","－",SUM(E123:E132))</f>
        <v>329</v>
      </c>
      <c r="F194" s="42">
        <f t="shared" ref="F194:BL194" si="9">IF(F123="－","－",SUM(F123:F132))</f>
        <v>79</v>
      </c>
      <c r="G194" s="42">
        <f t="shared" si="9"/>
        <v>123</v>
      </c>
      <c r="H194" s="42">
        <f t="shared" si="9"/>
        <v>127</v>
      </c>
      <c r="I194" s="42">
        <f t="shared" si="9"/>
        <v>975.854864148263</v>
      </c>
      <c r="J194" s="42">
        <f t="shared" si="9"/>
        <v>2205.5834531983269</v>
      </c>
      <c r="K194" s="42">
        <f t="shared" si="9"/>
        <v>825.59708764825893</v>
      </c>
      <c r="L194" s="42">
        <f t="shared" si="9"/>
        <v>150.25777650000407</v>
      </c>
      <c r="M194" s="42">
        <f t="shared" si="9"/>
        <v>2680.7907043465962</v>
      </c>
      <c r="N194" s="42">
        <f t="shared" si="9"/>
        <v>500.64761299999361</v>
      </c>
      <c r="O194" s="42">
        <f t="shared" si="9"/>
        <v>7.2176843340000012</v>
      </c>
      <c r="P194" s="42">
        <f t="shared" si="9"/>
        <v>12.526565441999999</v>
      </c>
      <c r="Q194" s="42">
        <f t="shared" si="9"/>
        <v>6.489206867</v>
      </c>
      <c r="R194" s="42">
        <f t="shared" si="9"/>
        <v>0.72847746699999982</v>
      </c>
      <c r="S194" s="42">
        <f t="shared" si="9"/>
        <v>11.576377435000001</v>
      </c>
      <c r="T194" s="42">
        <f t="shared" si="9"/>
        <v>0.95018800700000017</v>
      </c>
      <c r="U194" s="42">
        <f t="shared" si="9"/>
        <v>33.336800000000004</v>
      </c>
      <c r="V194" s="42">
        <f t="shared" si="9"/>
        <v>78.976599999999991</v>
      </c>
      <c r="W194" s="42">
        <f t="shared" si="9"/>
        <v>1016.4093484822631</v>
      </c>
      <c r="X194" s="42">
        <f t="shared" si="9"/>
        <v>2297.0866186403268</v>
      </c>
      <c r="Y194" s="42">
        <f t="shared" si="9"/>
        <v>3313.4959671225906</v>
      </c>
      <c r="Z194" s="42">
        <f t="shared" si="9"/>
        <v>39.957786299804205</v>
      </c>
      <c r="AA194" s="42">
        <f t="shared" si="9"/>
        <v>19.398656666618116</v>
      </c>
      <c r="AB194" s="42">
        <f t="shared" si="9"/>
        <v>103.60372302323827</v>
      </c>
      <c r="AC194" s="42">
        <f t="shared" si="9"/>
        <v>14.262927807696938</v>
      </c>
      <c r="AD194" s="42">
        <f t="shared" si="9"/>
        <v>23.844368717046446</v>
      </c>
      <c r="AE194" s="42">
        <f t="shared" si="9"/>
        <v>295.94683530072678</v>
      </c>
      <c r="AF194" s="42">
        <f t="shared" si="9"/>
        <v>319.79120401777323</v>
      </c>
      <c r="AG194" s="42">
        <f t="shared" si="9"/>
        <v>3.3114255975156666</v>
      </c>
      <c r="AH194" s="42">
        <f t="shared" si="9"/>
        <v>5.6332297520956205</v>
      </c>
      <c r="AI194" s="42">
        <f t="shared" si="9"/>
        <v>18.041560151981908</v>
      </c>
      <c r="AJ194" s="42">
        <f t="shared" si="9"/>
        <v>2.6642496526860628</v>
      </c>
      <c r="AK194" s="42">
        <f t="shared" si="9"/>
        <v>1.8373856692080632</v>
      </c>
      <c r="AL194" s="42">
        <f t="shared" si="9"/>
        <v>4.636823220415728</v>
      </c>
      <c r="AM194" s="42">
        <f t="shared" si="9"/>
        <v>20.238603057898668</v>
      </c>
      <c r="AN194" s="42">
        <f t="shared" si="9"/>
        <v>31.314984138350127</v>
      </c>
      <c r="AO194" s="42">
        <f t="shared" si="9"/>
        <v>318.62521867312444</v>
      </c>
      <c r="AP194" s="42">
        <f t="shared" si="9"/>
        <v>8610.1259724930005</v>
      </c>
      <c r="AQ194" s="42">
        <f t="shared" si="9"/>
        <v>4636.2216774939989</v>
      </c>
      <c r="AR194" s="42">
        <f t="shared" si="9"/>
        <v>13246.347649986999</v>
      </c>
      <c r="AS194" s="42">
        <f t="shared" si="9"/>
        <v>1474.8254601579997</v>
      </c>
      <c r="AT194" s="42">
        <f t="shared" si="9"/>
        <v>18875.154067037998</v>
      </c>
      <c r="AU194" s="42">
        <f t="shared" si="9"/>
        <v>42011.636876582998</v>
      </c>
      <c r="AV194" s="42">
        <f t="shared" si="9"/>
        <v>13176.536834244002</v>
      </c>
      <c r="AW194" s="42">
        <f t="shared" si="9"/>
        <v>29371.550405467999</v>
      </c>
      <c r="AX194" s="42">
        <f t="shared" si="9"/>
        <v>12943.327857259997</v>
      </c>
      <c r="AY194" s="42">
        <f t="shared" si="9"/>
        <v>28855.226798165997</v>
      </c>
      <c r="AZ194" s="42">
        <f t="shared" si="9"/>
        <v>217.93980831285717</v>
      </c>
      <c r="BA194" s="42">
        <f t="shared" si="9"/>
        <v>435.87961663285722</v>
      </c>
      <c r="BB194" s="42">
        <f t="shared" si="9"/>
        <v>28.858256461</v>
      </c>
      <c r="BC194" s="42">
        <f t="shared" si="9"/>
        <v>1896.7140076370001</v>
      </c>
      <c r="BD194" s="42">
        <f t="shared" si="9"/>
        <v>4233.5150079599998</v>
      </c>
      <c r="BE194" s="42">
        <f t="shared" si="9"/>
        <v>9.161351251428572</v>
      </c>
      <c r="BF194" s="42">
        <f t="shared" si="9"/>
        <v>18.322702509999999</v>
      </c>
      <c r="BG194" s="42">
        <f t="shared" si="9"/>
        <v>68.427352574000011</v>
      </c>
      <c r="BH194" s="42">
        <f t="shared" si="9"/>
        <v>358.19410279599998</v>
      </c>
      <c r="BI194" s="42">
        <f t="shared" si="9"/>
        <v>8.6500000000000021</v>
      </c>
      <c r="BJ194" s="42">
        <f t="shared" si="9"/>
        <v>12.219999999999997</v>
      </c>
      <c r="BK194" s="42">
        <f t="shared" si="9"/>
        <v>9.19</v>
      </c>
      <c r="BL194" s="42">
        <f t="shared" si="9"/>
        <v>12.44999999999999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4.8790713500000003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0</v>
      </c>
      <c r="H195" s="42">
        <f t="shared" si="10"/>
        <v>314</v>
      </c>
      <c r="I195" s="42">
        <f t="shared" si="10"/>
        <v>0</v>
      </c>
      <c r="J195" s="42">
        <f t="shared" si="10"/>
        <v>0</v>
      </c>
      <c r="K195" s="42">
        <f t="shared" si="10"/>
        <v>0</v>
      </c>
      <c r="L195" s="42">
        <f t="shared" si="10"/>
        <v>0</v>
      </c>
      <c r="M195" s="42">
        <f t="shared" si="10"/>
        <v>0</v>
      </c>
      <c r="N195" s="42">
        <f t="shared" si="10"/>
        <v>0</v>
      </c>
      <c r="O195" s="42">
        <f t="shared" si="10"/>
        <v>3.7526300000000003E-4</v>
      </c>
      <c r="P195" s="42">
        <f t="shared" si="10"/>
        <v>6.2368699999999994E-4</v>
      </c>
      <c r="Q195" s="42">
        <f t="shared" si="10"/>
        <v>2.7936900000000001E-4</v>
      </c>
      <c r="R195" s="42">
        <f t="shared" si="10"/>
        <v>9.5894E-5</v>
      </c>
      <c r="S195" s="42">
        <f t="shared" si="10"/>
        <v>4.9860799999999999E-4</v>
      </c>
      <c r="T195" s="42">
        <f t="shared" si="10"/>
        <v>1.25079E-4</v>
      </c>
      <c r="U195" s="42">
        <f t="shared" si="10"/>
        <v>0</v>
      </c>
      <c r="V195" s="42">
        <f t="shared" si="10"/>
        <v>0</v>
      </c>
      <c r="W195" s="42">
        <f t="shared" si="10"/>
        <v>3.7526300000000003E-4</v>
      </c>
      <c r="X195" s="42">
        <f t="shared" si="10"/>
        <v>6.2368699999999994E-4</v>
      </c>
      <c r="Y195" s="42">
        <f t="shared" si="10"/>
        <v>9.9894999999999997E-4</v>
      </c>
      <c r="Z195" s="42">
        <f t="shared" si="10"/>
        <v>0</v>
      </c>
      <c r="AA195" s="42">
        <f t="shared" si="10"/>
        <v>0</v>
      </c>
      <c r="AB195" s="42">
        <f t="shared" si="10"/>
        <v>0</v>
      </c>
      <c r="AC195" s="42">
        <f t="shared" si="10"/>
        <v>0</v>
      </c>
      <c r="AD195" s="42">
        <f t="shared" si="10"/>
        <v>0</v>
      </c>
      <c r="AE195" s="42">
        <f t="shared" si="10"/>
        <v>0</v>
      </c>
      <c r="AF195" s="42">
        <f t="shared" si="10"/>
        <v>0</v>
      </c>
      <c r="AG195" s="42">
        <f t="shared" si="10"/>
        <v>0</v>
      </c>
      <c r="AH195" s="42">
        <f t="shared" si="10"/>
        <v>0</v>
      </c>
      <c r="AI195" s="42">
        <f t="shared" si="10"/>
        <v>0</v>
      </c>
      <c r="AJ195" s="42">
        <f t="shared" si="10"/>
        <v>0</v>
      </c>
      <c r="AK195" s="42">
        <f t="shared" si="10"/>
        <v>0</v>
      </c>
      <c r="AL195" s="42">
        <f t="shared" si="10"/>
        <v>0</v>
      </c>
      <c r="AM195" s="42">
        <f t="shared" si="10"/>
        <v>0</v>
      </c>
      <c r="AN195" s="42">
        <f t="shared" si="10"/>
        <v>0</v>
      </c>
      <c r="AO195" s="42">
        <f t="shared" si="10"/>
        <v>0</v>
      </c>
      <c r="AP195" s="42">
        <f t="shared" si="10"/>
        <v>6.4255200000000001E-4</v>
      </c>
      <c r="AQ195" s="42">
        <f t="shared" si="10"/>
        <v>3.45989E-4</v>
      </c>
      <c r="AR195" s="42">
        <f t="shared" si="10"/>
        <v>9.885409999999999E-4</v>
      </c>
      <c r="AS195" s="42">
        <f t="shared" si="10"/>
        <v>0</v>
      </c>
      <c r="AT195" s="42">
        <f t="shared" si="10"/>
        <v>0</v>
      </c>
      <c r="AU195" s="42">
        <f t="shared" si="10"/>
        <v>0</v>
      </c>
      <c r="AV195" s="42">
        <f t="shared" si="10"/>
        <v>0</v>
      </c>
      <c r="AW195" s="42">
        <f t="shared" si="10"/>
        <v>0</v>
      </c>
      <c r="AX195" s="42">
        <f t="shared" si="10"/>
        <v>0</v>
      </c>
      <c r="AY195" s="42">
        <f t="shared" si="10"/>
        <v>0</v>
      </c>
      <c r="AZ195" s="42">
        <f t="shared" si="10"/>
        <v>0</v>
      </c>
      <c r="BA195" s="42">
        <f t="shared" si="10"/>
        <v>0</v>
      </c>
      <c r="BB195" s="42">
        <f t="shared" si="10"/>
        <v>0.35852027600000003</v>
      </c>
      <c r="BC195" s="42">
        <f t="shared" si="10"/>
        <v>20.341703749000001</v>
      </c>
      <c r="BD195" s="42">
        <f t="shared" si="10"/>
        <v>46.012181974000001</v>
      </c>
      <c r="BE195" s="42">
        <f t="shared" si="10"/>
        <v>2.5802105714285713E-2</v>
      </c>
      <c r="BF195" s="42">
        <f t="shared" si="10"/>
        <v>5.160421285714286E-2</v>
      </c>
      <c r="BG195" s="42">
        <f t="shared" si="10"/>
        <v>0.95834951300000004</v>
      </c>
      <c r="BH195" s="42">
        <f t="shared" si="10"/>
        <v>6.6087123010000006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6.8167865320000001</v>
      </c>
      <c r="E199" s="42">
        <f>SUM(E185:E198)</f>
        <v>1605</v>
      </c>
      <c r="F199" s="42">
        <f t="shared" ref="F199:AY199" si="14">SUM(F185:F198)</f>
        <v>79</v>
      </c>
      <c r="G199" s="42">
        <f t="shared" si="14"/>
        <v>125</v>
      </c>
      <c r="H199" s="42">
        <f t="shared" si="14"/>
        <v>1401</v>
      </c>
      <c r="I199" s="42">
        <f t="shared" si="14"/>
        <v>997.00167715100633</v>
      </c>
      <c r="J199" s="42">
        <f t="shared" si="14"/>
        <v>2335.7431554279274</v>
      </c>
      <c r="K199" s="42">
        <f t="shared" si="14"/>
        <v>837.80330665100746</v>
      </c>
      <c r="L199" s="42">
        <f t="shared" si="14"/>
        <v>159.19837049999882</v>
      </c>
      <c r="M199" s="42">
        <f t="shared" si="14"/>
        <v>2782.998984078934</v>
      </c>
      <c r="N199" s="42">
        <f t="shared" si="14"/>
        <v>549.74584849999974</v>
      </c>
      <c r="O199" s="42">
        <f t="shared" si="14"/>
        <v>7.7541810150000012</v>
      </c>
      <c r="P199" s="42">
        <f t="shared" si="14"/>
        <v>13.378314338999997</v>
      </c>
      <c r="Q199" s="42">
        <f t="shared" si="14"/>
        <v>6.9411093270000004</v>
      </c>
      <c r="R199" s="42">
        <f t="shared" si="14"/>
        <v>0.81307168799999974</v>
      </c>
      <c r="S199" s="42">
        <f t="shared" si="14"/>
        <v>12.31778604</v>
      </c>
      <c r="T199" s="42">
        <f t="shared" si="14"/>
        <v>1.0605282990000002</v>
      </c>
      <c r="U199" s="42">
        <f t="shared" si="14"/>
        <v>33.339800000000004</v>
      </c>
      <c r="V199" s="42">
        <f t="shared" si="14"/>
        <v>78.983799999999988</v>
      </c>
      <c r="W199" s="42">
        <f t="shared" si="14"/>
        <v>1038.0956581660064</v>
      </c>
      <c r="X199" s="42">
        <f t="shared" si="14"/>
        <v>2428.1052697669274</v>
      </c>
      <c r="Y199" s="42">
        <f t="shared" si="14"/>
        <v>3466.2009279329345</v>
      </c>
      <c r="Z199" s="42">
        <f t="shared" si="14"/>
        <v>41.409039217448736</v>
      </c>
      <c r="AA199" s="42">
        <f t="shared" si="14"/>
        <v>20.08136813926825</v>
      </c>
      <c r="AB199" s="42">
        <f t="shared" si="14"/>
        <v>104.28643449523827</v>
      </c>
      <c r="AC199" s="42">
        <f t="shared" si="14"/>
        <v>14.362005004312655</v>
      </c>
      <c r="AD199" s="42">
        <f t="shared" si="14"/>
        <v>24.410263567220891</v>
      </c>
      <c r="AE199" s="42">
        <f t="shared" si="14"/>
        <v>301.06374440129372</v>
      </c>
      <c r="AF199" s="42">
        <f t="shared" si="14"/>
        <v>325.47400796851463</v>
      </c>
      <c r="AG199" s="42">
        <f t="shared" si="14"/>
        <v>3.311741222311734</v>
      </c>
      <c r="AH199" s="42">
        <f t="shared" si="14"/>
        <v>5.633766677036057</v>
      </c>
      <c r="AI199" s="42">
        <f t="shared" si="14"/>
        <v>18.043279762939793</v>
      </c>
      <c r="AJ199" s="42">
        <f t="shared" si="14"/>
        <v>2.7033862738480612</v>
      </c>
      <c r="AK199" s="42">
        <f t="shared" si="14"/>
        <v>1.8846800075110277</v>
      </c>
      <c r="AL199" s="42">
        <f t="shared" si="14"/>
        <v>4.7551102092908026</v>
      </c>
      <c r="AM199" s="42">
        <f t="shared" si="14"/>
        <v>20.377132500472452</v>
      </c>
      <c r="AN199" s="42">
        <f t="shared" si="14"/>
        <v>31.928710251767974</v>
      </c>
      <c r="AO199" s="42">
        <f t="shared" si="14"/>
        <v>323.86213437352433</v>
      </c>
      <c r="AP199" s="42">
        <f t="shared" si="14"/>
        <v>9111.7131041370012</v>
      </c>
      <c r="AQ199" s="42">
        <f t="shared" si="14"/>
        <v>4906.3070560689994</v>
      </c>
      <c r="AR199" s="42">
        <f t="shared" si="14"/>
        <v>14018.020160205999</v>
      </c>
      <c r="AS199" s="42">
        <f t="shared" si="14"/>
        <v>1598.2615251619998</v>
      </c>
      <c r="AT199" s="42">
        <f t="shared" si="14"/>
        <v>20219.220236390996</v>
      </c>
      <c r="AU199" s="42">
        <f t="shared" si="14"/>
        <v>45072.190323915995</v>
      </c>
      <c r="AV199" s="42">
        <f t="shared" si="14"/>
        <v>14040.744896054002</v>
      </c>
      <c r="AW199" s="42">
        <f t="shared" si="14"/>
        <v>31339.986374041</v>
      </c>
      <c r="AX199" s="42">
        <f t="shared" si="14"/>
        <v>13784.997869600997</v>
      </c>
      <c r="AY199" s="42">
        <f t="shared" si="14"/>
        <v>30772.353494782998</v>
      </c>
      <c r="AZ199" s="52">
        <f>MAX(AZ185:AZ198)</f>
        <v>217.93980831285717</v>
      </c>
      <c r="BA199" s="52">
        <f>MAX(BA185:BA198)</f>
        <v>435.87961663285722</v>
      </c>
      <c r="BB199" s="42">
        <f t="shared" ref="BB199:BD199" si="15">SUM(BB185:BB198)</f>
        <v>33.347549246999996</v>
      </c>
      <c r="BC199" s="42">
        <f t="shared" si="15"/>
        <v>2133.3294021940001</v>
      </c>
      <c r="BD199" s="42">
        <f t="shared" si="15"/>
        <v>4770.8011393469997</v>
      </c>
      <c r="BE199" s="52">
        <f>MAX(BE185:BE198)</f>
        <v>9.161351251428572</v>
      </c>
      <c r="BF199" s="52">
        <f>MAX(BF185:BF198)</f>
        <v>18.322702509999999</v>
      </c>
      <c r="BG199" s="42">
        <f t="shared" ref="BG199:BL199" si="16">SUM(BG185:BG198)</f>
        <v>92.796769126000015</v>
      </c>
      <c r="BH199" s="42">
        <f t="shared" si="16"/>
        <v>514.68292395499998</v>
      </c>
      <c r="BI199" s="42">
        <f t="shared" si="16"/>
        <v>9.7600000000000016</v>
      </c>
      <c r="BJ199" s="42">
        <f t="shared" si="16"/>
        <v>13.629999999999997</v>
      </c>
      <c r="BK199" s="42">
        <f t="shared" si="16"/>
        <v>11.11</v>
      </c>
      <c r="BL199" s="42">
        <f t="shared" si="16"/>
        <v>14.859999999999991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サロベツ延長30_5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サロベツ延長30_5（PT3）</v>
      </c>
    </row>
    <row r="204" spans="1:64" s="37" customFormat="1" x14ac:dyDescent="0.2">
      <c r="A204" s="7" t="s">
        <v>331</v>
      </c>
      <c r="B204" s="37">
        <f ca="1">VLOOKUP(B203,$B$207:$C$260,2,0)</f>
        <v>44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370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396</v>
      </c>
      <c r="B1" s="1" t="s">
        <v>1</v>
      </c>
      <c r="C1" s="2" t="s">
        <v>2</v>
      </c>
      <c r="D1" s="163" t="s">
        <v>397</v>
      </c>
      <c r="E1" s="9" t="s">
        <v>328</v>
      </c>
      <c r="F1" s="10"/>
      <c r="G1" s="10"/>
      <c r="H1" s="11"/>
      <c r="I1" s="9" t="s">
        <v>373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398</v>
      </c>
      <c r="AA1" s="10"/>
      <c r="AB1" s="11"/>
      <c r="AC1" s="12" t="s">
        <v>375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399</v>
      </c>
      <c r="F2" s="13"/>
      <c r="G2" s="13"/>
      <c r="H2" s="14"/>
      <c r="I2" s="12" t="s">
        <v>400</v>
      </c>
      <c r="J2" s="14"/>
      <c r="O2" s="12" t="s">
        <v>401</v>
      </c>
      <c r="P2" s="13"/>
      <c r="Q2" s="15"/>
      <c r="R2" s="15"/>
      <c r="S2" s="15"/>
      <c r="T2" s="15"/>
      <c r="U2" s="12" t="s">
        <v>402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4.2248478110000001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5.4707423740000003</v>
      </c>
      <c r="E5" s="36">
        <v>19</v>
      </c>
      <c r="F5" s="36">
        <v>1</v>
      </c>
      <c r="G5" s="36">
        <v>0</v>
      </c>
      <c r="H5" s="36">
        <v>18</v>
      </c>
      <c r="I5" s="36">
        <v>7.9472949412313032E-2</v>
      </c>
      <c r="J5" s="36">
        <v>9.9577087142048413</v>
      </c>
      <c r="K5" s="36">
        <v>7.9472949412313032E-2</v>
      </c>
      <c r="L5" s="36">
        <v>0</v>
      </c>
      <c r="M5" s="36">
        <v>4.4914091636101992</v>
      </c>
      <c r="N5" s="36">
        <v>5.5457725000069544</v>
      </c>
      <c r="O5" s="36">
        <v>0.313630982</v>
      </c>
      <c r="P5" s="36">
        <v>0.55903952800000001</v>
      </c>
      <c r="Q5" s="36">
        <v>0.28961942899999998</v>
      </c>
      <c r="R5" s="36">
        <v>2.4011553000000001E-2</v>
      </c>
      <c r="S5" s="36">
        <v>0.52772010899999999</v>
      </c>
      <c r="T5" s="36">
        <v>3.1319419000000001E-2</v>
      </c>
      <c r="U5" s="36">
        <v>6.4899999999999999E-2</v>
      </c>
      <c r="V5" s="36">
        <v>0.15340000000000001</v>
      </c>
      <c r="W5" s="36">
        <v>0.45800393141231305</v>
      </c>
      <c r="X5" s="36">
        <v>10.67014824220484</v>
      </c>
      <c r="Y5" s="36">
        <v>11.128152173617153</v>
      </c>
      <c r="Z5" s="36">
        <v>3.4088166830827469E-3</v>
      </c>
      <c r="AA5" s="36">
        <v>7.2948677017970755E-4</v>
      </c>
      <c r="AB5" s="36">
        <v>7.2948719999999998E-4</v>
      </c>
      <c r="AC5" s="36">
        <v>1.5433060992252954E-3</v>
      </c>
      <c r="AD5" s="36">
        <v>0.11767971907709909</v>
      </c>
      <c r="AE5" s="36">
        <v>1.0591174716938918</v>
      </c>
      <c r="AF5" s="36">
        <v>1.1767971907709909</v>
      </c>
      <c r="AG5" s="36">
        <v>1.2618071022468744E-2</v>
      </c>
      <c r="AH5" s="36">
        <v>2.1465224268107749E-2</v>
      </c>
      <c r="AI5" s="36">
        <v>6.8746731777588332E-2</v>
      </c>
      <c r="AJ5" s="36">
        <v>7.2926028151763716E-5</v>
      </c>
      <c r="AK5" s="36">
        <v>8.8126910161376851E-5</v>
      </c>
      <c r="AL5" s="36">
        <v>2.2041257401840154E-4</v>
      </c>
      <c r="AM5" s="36">
        <v>1.4234303149845803E-2</v>
      </c>
      <c r="AN5" s="36">
        <v>0.13923307025536821</v>
      </c>
      <c r="AO5" s="36">
        <v>1.1280846160454985</v>
      </c>
      <c r="AP5" s="36">
        <v>136.919466446</v>
      </c>
      <c r="AQ5" s="36">
        <v>73.725866547999999</v>
      </c>
      <c r="AR5" s="36">
        <v>210.645332994</v>
      </c>
      <c r="AS5" s="36">
        <v>8.0515044390000003</v>
      </c>
      <c r="AT5" s="36">
        <v>525.63613677499995</v>
      </c>
      <c r="AU5" s="36">
        <v>1246.7593955150001</v>
      </c>
      <c r="AV5" s="36">
        <v>343.70778137299999</v>
      </c>
      <c r="AW5" s="36">
        <v>815.242476227</v>
      </c>
      <c r="AX5" s="36">
        <v>322.19031053700002</v>
      </c>
      <c r="AY5" s="36">
        <v>764.20506259399997</v>
      </c>
      <c r="AZ5" s="36">
        <v>0.17302978142857145</v>
      </c>
      <c r="BA5" s="36">
        <v>0.34605956428571433</v>
      </c>
      <c r="BB5" s="36">
        <v>5.670421921</v>
      </c>
      <c r="BC5" s="36">
        <v>389.89808025500002</v>
      </c>
      <c r="BD5" s="36">
        <v>924.80151352200005</v>
      </c>
      <c r="BE5" s="36">
        <v>0.48027289000000001</v>
      </c>
      <c r="BF5" s="36">
        <v>0.96054578000000002</v>
      </c>
      <c r="BG5" s="36">
        <v>11.936562966</v>
      </c>
      <c r="BH5" s="36">
        <v>104.089545688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5.0525188679999999</v>
      </c>
      <c r="E6" s="36">
        <v>8</v>
      </c>
      <c r="F6" s="36">
        <v>0</v>
      </c>
      <c r="G6" s="36">
        <v>0</v>
      </c>
      <c r="H6" s="36">
        <v>8</v>
      </c>
      <c r="I6" s="36">
        <v>5.2960903613851287E-5</v>
      </c>
      <c r="J6" s="36">
        <v>2.4733493517589713E-2</v>
      </c>
      <c r="K6" s="36">
        <v>5.2960903613851287E-5</v>
      </c>
      <c r="L6" s="36">
        <v>0</v>
      </c>
      <c r="M6" s="36">
        <v>8.0803113522046593E-3</v>
      </c>
      <c r="N6" s="36">
        <v>1.6706143068998904E-2</v>
      </c>
      <c r="O6" s="36">
        <v>1.2660322E-2</v>
      </c>
      <c r="P6" s="36">
        <v>1.8344505000000001E-2</v>
      </c>
      <c r="Q6" s="36">
        <v>1.1185455E-2</v>
      </c>
      <c r="R6" s="36">
        <v>1.4748669999999999E-3</v>
      </c>
      <c r="S6" s="36">
        <v>1.6420766E-2</v>
      </c>
      <c r="T6" s="36">
        <v>1.9237389999999998E-3</v>
      </c>
      <c r="U6" s="36">
        <v>0</v>
      </c>
      <c r="V6" s="36">
        <v>0</v>
      </c>
      <c r="W6" s="36">
        <v>1.2713282903613852E-2</v>
      </c>
      <c r="X6" s="36">
        <v>4.3077998517589713E-2</v>
      </c>
      <c r="Y6" s="36">
        <v>5.5791281421203563E-2</v>
      </c>
      <c r="Z6" s="36">
        <v>6.086618635242704E-6</v>
      </c>
      <c r="AA6" s="36">
        <v>1.3025363879419385E-6</v>
      </c>
      <c r="AB6" s="36">
        <v>1.3025400000000001E-6</v>
      </c>
      <c r="AC6" s="36">
        <v>5.0583934509937326E-7</v>
      </c>
      <c r="AD6" s="36">
        <v>4.8717772284434172E-5</v>
      </c>
      <c r="AE6" s="36">
        <v>4.3845995055990752E-4</v>
      </c>
      <c r="AF6" s="36">
        <v>4.8717772284434172E-4</v>
      </c>
      <c r="AG6" s="36">
        <v>0</v>
      </c>
      <c r="AH6" s="36">
        <v>0</v>
      </c>
      <c r="AI6" s="36">
        <v>0</v>
      </c>
      <c r="AJ6" s="36">
        <v>1.3294280135351499E-7</v>
      </c>
      <c r="AK6" s="36">
        <v>1.6065372828343257E-7</v>
      </c>
      <c r="AL6" s="36">
        <v>4.0180804832214959E-7</v>
      </c>
      <c r="AM6" s="36">
        <v>6.3878214645288825E-7</v>
      </c>
      <c r="AN6" s="36">
        <v>4.8878426012717604E-5</v>
      </c>
      <c r="AO6" s="36">
        <v>4.3886175860822964E-4</v>
      </c>
      <c r="AP6" s="36">
        <v>2.4811717E-2</v>
      </c>
      <c r="AQ6" s="36">
        <v>1.3360155E-2</v>
      </c>
      <c r="AR6" s="36">
        <v>3.8171872000000003E-2</v>
      </c>
      <c r="AS6" s="36">
        <v>2.6665E-5</v>
      </c>
      <c r="AT6" s="36">
        <v>4.2935999999999997E-5</v>
      </c>
      <c r="AU6" s="36">
        <v>9.7005999999999999E-5</v>
      </c>
      <c r="AV6" s="36">
        <v>7.3685199999999997E-4</v>
      </c>
      <c r="AW6" s="36">
        <v>1.664769E-3</v>
      </c>
      <c r="AX6" s="36">
        <v>6.3710299999999997E-4</v>
      </c>
      <c r="AY6" s="36">
        <v>1.4394060000000001E-3</v>
      </c>
      <c r="AZ6" s="36">
        <v>1.4142857142857143E-7</v>
      </c>
      <c r="BA6" s="36">
        <v>2.8285714285714286E-7</v>
      </c>
      <c r="BB6" s="36">
        <v>0.26406428599999998</v>
      </c>
      <c r="BC6" s="36">
        <v>8.7908086779999994</v>
      </c>
      <c r="BD6" s="36">
        <v>19.861043934000001</v>
      </c>
      <c r="BE6" s="36">
        <v>2.236569285714286E-2</v>
      </c>
      <c r="BF6" s="36">
        <v>4.4731385714285719E-2</v>
      </c>
      <c r="BG6" s="36">
        <v>2.661966965</v>
      </c>
      <c r="BH6" s="36">
        <v>21.439758651999998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3.9510998470000001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4.075618264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4.9321935779999997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4.2748730000000002E-3</v>
      </c>
      <c r="P9" s="36">
        <v>7.6402649999999994E-3</v>
      </c>
      <c r="Q9" s="36">
        <v>3.9873080000000002E-3</v>
      </c>
      <c r="R9" s="36">
        <v>2.8756500000000004E-4</v>
      </c>
      <c r="S9" s="36">
        <v>7.2651799999999996E-3</v>
      </c>
      <c r="T9" s="36">
        <v>3.7508499999999999E-4</v>
      </c>
      <c r="U9" s="36">
        <v>0</v>
      </c>
      <c r="V9" s="36">
        <v>0</v>
      </c>
      <c r="W9" s="36">
        <v>4.2748730000000002E-3</v>
      </c>
      <c r="X9" s="36">
        <v>7.6402649999999994E-3</v>
      </c>
      <c r="Y9" s="36">
        <v>1.1915137999999999E-2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1.2368493E-2</v>
      </c>
      <c r="AQ9" s="36">
        <v>6.6599570000000002E-3</v>
      </c>
      <c r="AR9" s="36">
        <v>1.9028449999999999E-2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0.10297732499999999</v>
      </c>
      <c r="BC9" s="36">
        <v>3.6307299660000001</v>
      </c>
      <c r="BD9" s="36">
        <v>7.4756600420000003</v>
      </c>
      <c r="BE9" s="36">
        <v>8.721964285714286E-3</v>
      </c>
      <c r="BF9" s="36">
        <v>1.7443928571428572E-2</v>
      </c>
      <c r="BG9" s="36">
        <v>0.57771270299999999</v>
      </c>
      <c r="BH9" s="36">
        <v>0.73424253900000003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4.6422138909999999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0.13816340899999999</v>
      </c>
      <c r="BC10" s="36">
        <v>8.2326923959999991</v>
      </c>
      <c r="BD10" s="36">
        <v>18.147009725</v>
      </c>
      <c r="BE10" s="36">
        <v>1.1702151428571429E-2</v>
      </c>
      <c r="BF10" s="36">
        <v>2.3404302857142859E-2</v>
      </c>
      <c r="BG10" s="36">
        <v>3.4794224999999998E-2</v>
      </c>
      <c r="BH10" s="36">
        <v>3.6319033159999998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4.7457127530000003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0.20621831600000001</v>
      </c>
      <c r="BC11" s="36">
        <v>8.4298480120000008</v>
      </c>
      <c r="BD11" s="36">
        <v>18.518948843</v>
      </c>
      <c r="BE11" s="36">
        <v>1.7466260000000001E-2</v>
      </c>
      <c r="BF11" s="36">
        <v>3.4932520000000002E-2</v>
      </c>
      <c r="BG11" s="36">
        <v>0.207902859</v>
      </c>
      <c r="BH11" s="36">
        <v>3.9210502310000002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4.0194606889999998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4.4880300709999998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5.5971964490000001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0.19250034475611366</v>
      </c>
      <c r="J14" s="36">
        <v>17.155375564278252</v>
      </c>
      <c r="K14" s="36">
        <v>0.13152134476097055</v>
      </c>
      <c r="L14" s="36">
        <v>6.0978999995143113E-2</v>
      </c>
      <c r="M14" s="36">
        <v>6.4093364090749727</v>
      </c>
      <c r="N14" s="36">
        <v>10.93853949995939</v>
      </c>
      <c r="O14" s="36">
        <v>9.8413763000000001E-2</v>
      </c>
      <c r="P14" s="36">
        <v>0.15632547499999999</v>
      </c>
      <c r="Q14" s="36">
        <v>7.9454121000000003E-2</v>
      </c>
      <c r="R14" s="36">
        <v>1.8959641999999999E-2</v>
      </c>
      <c r="S14" s="36">
        <v>0.131595506</v>
      </c>
      <c r="T14" s="36">
        <v>2.4729969000000001E-2</v>
      </c>
      <c r="U14" s="36" t="s">
        <v>339</v>
      </c>
      <c r="V14" s="36" t="s">
        <v>339</v>
      </c>
      <c r="W14" s="36">
        <v>0.29091410775611365</v>
      </c>
      <c r="X14" s="36">
        <v>17.311701039278251</v>
      </c>
      <c r="Y14" s="36">
        <v>17.602615147034363</v>
      </c>
      <c r="Z14" s="36">
        <v>5.9175225082213328E-3</v>
      </c>
      <c r="AA14" s="36">
        <v>1.2663498167593652E-3</v>
      </c>
      <c r="AB14" s="36">
        <v>1.2663500000000001E-3</v>
      </c>
      <c r="AC14" s="36">
        <v>9.3486953356203186E-4</v>
      </c>
      <c r="AD14" s="36">
        <v>8.2025175893012919E-2</v>
      </c>
      <c r="AE14" s="36">
        <v>0.73822658303711641</v>
      </c>
      <c r="AF14" s="36">
        <v>0.8202517589301298</v>
      </c>
      <c r="AG14" s="36" t="s">
        <v>339</v>
      </c>
      <c r="AH14" s="36" t="s">
        <v>339</v>
      </c>
      <c r="AI14" s="36" t="s">
        <v>339</v>
      </c>
      <c r="AJ14" s="36">
        <v>1.2924909522493087E-4</v>
      </c>
      <c r="AK14" s="36">
        <v>1.5619009689662111E-4</v>
      </c>
      <c r="AL14" s="36">
        <v>3.9064414297661047E-4</v>
      </c>
      <c r="AM14" s="36">
        <v>1.0641186287869628E-3</v>
      </c>
      <c r="AN14" s="36">
        <v>8.2181365989909536E-2</v>
      </c>
      <c r="AO14" s="36">
        <v>0.73861722718009304</v>
      </c>
      <c r="AP14" s="36">
        <v>142.70798037399999</v>
      </c>
      <c r="AQ14" s="36">
        <v>76.842758662999998</v>
      </c>
      <c r="AR14" s="36">
        <v>219.55073903699997</v>
      </c>
      <c r="AS14" s="36">
        <v>11.137032798</v>
      </c>
      <c r="AT14" s="36">
        <v>479.06135028</v>
      </c>
      <c r="AU14" s="36">
        <v>1331.9630472429999</v>
      </c>
      <c r="AV14" s="36">
        <v>283.60467853099999</v>
      </c>
      <c r="AW14" s="36">
        <v>788.52312257899996</v>
      </c>
      <c r="AX14" s="36">
        <v>267.23436376900003</v>
      </c>
      <c r="AY14" s="36">
        <v>743.00775315500005</v>
      </c>
      <c r="AZ14" s="36">
        <v>0.52979187428571439</v>
      </c>
      <c r="BA14" s="36">
        <v>1.0595837485714288</v>
      </c>
      <c r="BB14" s="36">
        <v>1.551259602</v>
      </c>
      <c r="BC14" s="36">
        <v>60.987657251999998</v>
      </c>
      <c r="BD14" s="36">
        <v>169.567646712</v>
      </c>
      <c r="BE14" s="36">
        <v>0.13138844714285716</v>
      </c>
      <c r="BF14" s="36">
        <v>0.26277689428571432</v>
      </c>
      <c r="BG14" s="36">
        <v>1.167718037</v>
      </c>
      <c r="BH14" s="36">
        <v>36.843749453999997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4.8531398030000004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1.01462E-4</v>
      </c>
      <c r="P15" s="36">
        <v>1.6679600000000001E-4</v>
      </c>
      <c r="Q15" s="36">
        <v>7.5322999999999997E-5</v>
      </c>
      <c r="R15" s="36">
        <v>2.6138999999999998E-5</v>
      </c>
      <c r="S15" s="36">
        <v>1.32702E-4</v>
      </c>
      <c r="T15" s="36">
        <v>3.4094000000000003E-5</v>
      </c>
      <c r="U15" s="36">
        <v>0</v>
      </c>
      <c r="V15" s="36">
        <v>0</v>
      </c>
      <c r="W15" s="36">
        <v>1.01462E-4</v>
      </c>
      <c r="X15" s="36">
        <v>1.6679600000000001E-4</v>
      </c>
      <c r="Y15" s="36">
        <v>2.6825800000000001E-4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2.5056200000000002E-4</v>
      </c>
      <c r="AQ15" s="36">
        <v>1.3491800000000001E-4</v>
      </c>
      <c r="AR15" s="36">
        <v>3.8548E-4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0.48547554500000001</v>
      </c>
      <c r="BC15" s="36">
        <v>13.484357538999999</v>
      </c>
      <c r="BD15" s="36">
        <v>30.465042177000001</v>
      </c>
      <c r="BE15" s="36">
        <v>4.1118764285714288E-2</v>
      </c>
      <c r="BF15" s="36">
        <v>8.2237528571428575E-2</v>
      </c>
      <c r="BG15" s="36">
        <v>1.036176424</v>
      </c>
      <c r="BH15" s="36">
        <v>6.4456719009999999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4.0032392540000004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4.9920536340000004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3.6204289999999997E-3</v>
      </c>
      <c r="P17" s="36">
        <v>5.4407700000000002E-3</v>
      </c>
      <c r="Q17" s="36">
        <v>3.1348499999999998E-3</v>
      </c>
      <c r="R17" s="36">
        <v>4.8557899999999998E-4</v>
      </c>
      <c r="S17" s="36">
        <v>4.8074060000000002E-3</v>
      </c>
      <c r="T17" s="36">
        <v>6.3336399999999998E-4</v>
      </c>
      <c r="U17" s="36">
        <v>0</v>
      </c>
      <c r="V17" s="36">
        <v>0</v>
      </c>
      <c r="W17" s="36">
        <v>3.6204289999999997E-3</v>
      </c>
      <c r="X17" s="36">
        <v>5.4407700000000002E-3</v>
      </c>
      <c r="Y17" s="36">
        <v>9.0611989999999989E-3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4.6683699999999998E-3</v>
      </c>
      <c r="AQ17" s="36">
        <v>2.5137369999999998E-3</v>
      </c>
      <c r="AR17" s="36">
        <v>7.1821070000000001E-3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0.32363539800000002</v>
      </c>
      <c r="BC17" s="36">
        <v>13.684509471</v>
      </c>
      <c r="BD17" s="36">
        <v>35.222578972000001</v>
      </c>
      <c r="BE17" s="36">
        <v>2.7411241428571431E-2</v>
      </c>
      <c r="BF17" s="36">
        <v>5.4822482857142862E-2</v>
      </c>
      <c r="BG17" s="36">
        <v>0.91118002600000003</v>
      </c>
      <c r="BH17" s="36">
        <v>4.4705869250000001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5.4486405610000004</v>
      </c>
      <c r="E18" s="36">
        <v>1</v>
      </c>
      <c r="F18" s="36">
        <v>0</v>
      </c>
      <c r="G18" s="36">
        <v>0</v>
      </c>
      <c r="H18" s="36">
        <v>1</v>
      </c>
      <c r="I18" s="36">
        <v>1.3602232267152637E-2</v>
      </c>
      <c r="J18" s="36">
        <v>2.3884961986725797</v>
      </c>
      <c r="K18" s="36">
        <v>1.210623226786013E-2</v>
      </c>
      <c r="L18" s="36">
        <v>1.4959999992925077E-3</v>
      </c>
      <c r="M18" s="36">
        <v>0.96510493094026495</v>
      </c>
      <c r="N18" s="36">
        <v>1.4369934999994676</v>
      </c>
      <c r="O18" s="36">
        <v>5.8311216000000006E-2</v>
      </c>
      <c r="P18" s="36">
        <v>9.8831509999999997E-2</v>
      </c>
      <c r="Q18" s="36">
        <v>5.3720751000000004E-2</v>
      </c>
      <c r="R18" s="36">
        <v>4.5904650000000002E-3</v>
      </c>
      <c r="S18" s="36">
        <v>9.2843946999999996E-2</v>
      </c>
      <c r="T18" s="36">
        <v>5.9875629999999996E-3</v>
      </c>
      <c r="U18" s="36">
        <v>0</v>
      </c>
      <c r="V18" s="36">
        <v>0</v>
      </c>
      <c r="W18" s="36">
        <v>7.1913448267152638E-2</v>
      </c>
      <c r="X18" s="36">
        <v>2.4873277086725798</v>
      </c>
      <c r="Y18" s="36">
        <v>2.5592411569397324</v>
      </c>
      <c r="Z18" s="36">
        <v>6.7123632571450633E-4</v>
      </c>
      <c r="AA18" s="36">
        <v>1.4364457370290434E-4</v>
      </c>
      <c r="AB18" s="36">
        <v>1.43645E-4</v>
      </c>
      <c r="AC18" s="36">
        <v>2.0217795859717177E-4</v>
      </c>
      <c r="AD18" s="36">
        <v>4.8261033326123429E-2</v>
      </c>
      <c r="AE18" s="36">
        <v>0.43434929993511084</v>
      </c>
      <c r="AF18" s="36">
        <v>0.48261033326123443</v>
      </c>
      <c r="AG18" s="36">
        <v>0</v>
      </c>
      <c r="AH18" s="36">
        <v>0</v>
      </c>
      <c r="AI18" s="36">
        <v>0</v>
      </c>
      <c r="AJ18" s="36">
        <v>1.4661022847994568E-5</v>
      </c>
      <c r="AK18" s="36">
        <v>1.771700277862766E-5</v>
      </c>
      <c r="AL18" s="36">
        <v>4.4311665746338066E-5</v>
      </c>
      <c r="AM18" s="36">
        <v>2.1683898144516633E-4</v>
      </c>
      <c r="AN18" s="36">
        <v>4.8278750328902054E-2</v>
      </c>
      <c r="AO18" s="36">
        <v>0.43439361160085715</v>
      </c>
      <c r="AP18" s="36">
        <v>27.065035004999999</v>
      </c>
      <c r="AQ18" s="36">
        <v>14.573480387</v>
      </c>
      <c r="AR18" s="36">
        <v>41.638515392000002</v>
      </c>
      <c r="AS18" s="36">
        <v>2.9012351619999999</v>
      </c>
      <c r="AT18" s="36">
        <v>53.226984010999999</v>
      </c>
      <c r="AU18" s="36">
        <v>139.405770795</v>
      </c>
      <c r="AV18" s="36">
        <v>46.945837302999998</v>
      </c>
      <c r="AW18" s="36">
        <v>122.954940177</v>
      </c>
      <c r="AX18" s="36">
        <v>43.525664251999999</v>
      </c>
      <c r="AY18" s="36">
        <v>113.997230675</v>
      </c>
      <c r="AZ18" s="36">
        <v>7.3823558571428569E-2</v>
      </c>
      <c r="BA18" s="36">
        <v>0.14764711714285714</v>
      </c>
      <c r="BB18" s="36">
        <v>1.134724324</v>
      </c>
      <c r="BC18" s="36">
        <v>66.500638534000004</v>
      </c>
      <c r="BD18" s="36">
        <v>174.17054423799999</v>
      </c>
      <c r="BE18" s="36">
        <v>9.6108778571428577E-2</v>
      </c>
      <c r="BF18" s="36">
        <v>0.19221755857142858</v>
      </c>
      <c r="BG18" s="36">
        <v>4.9142059959999997</v>
      </c>
      <c r="BH18" s="36">
        <v>47.367535058999998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5.0247335819999996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3.4046592000000001E-2</v>
      </c>
      <c r="P19" s="36">
        <v>5.5159782999999997E-2</v>
      </c>
      <c r="Q19" s="36">
        <v>3.1033658000000002E-2</v>
      </c>
      <c r="R19" s="36">
        <v>3.0129340000000001E-3</v>
      </c>
      <c r="S19" s="36">
        <v>5.1229867999999998E-2</v>
      </c>
      <c r="T19" s="36">
        <v>3.929915E-3</v>
      </c>
      <c r="U19" s="36">
        <v>0</v>
      </c>
      <c r="V19" s="36">
        <v>0</v>
      </c>
      <c r="W19" s="36">
        <v>3.4046592000000001E-2</v>
      </c>
      <c r="X19" s="36">
        <v>5.5159782999999997E-2</v>
      </c>
      <c r="Y19" s="36">
        <v>8.9206375000000004E-2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7.9076544999999998E-2</v>
      </c>
      <c r="AQ19" s="36">
        <v>4.2579678000000003E-2</v>
      </c>
      <c r="AR19" s="36">
        <v>0.12165622300000001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0.61941861499999995</v>
      </c>
      <c r="BC19" s="36">
        <v>37.747328580999998</v>
      </c>
      <c r="BD19" s="36">
        <v>88.910252448999998</v>
      </c>
      <c r="BE19" s="36">
        <v>5.2463461428571431E-2</v>
      </c>
      <c r="BF19" s="36">
        <v>0.10492692428571429</v>
      </c>
      <c r="BG19" s="36">
        <v>0.70301347300000006</v>
      </c>
      <c r="BH19" s="36">
        <v>10.347416374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5.2426906300000002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5.4302949938126767E-4</v>
      </c>
      <c r="J20" s="36">
        <v>0.24231484429700165</v>
      </c>
      <c r="K20" s="36">
        <v>5.4302949938126767E-4</v>
      </c>
      <c r="L20" s="36">
        <v>0</v>
      </c>
      <c r="M20" s="36">
        <v>8.7392873796376155E-2</v>
      </c>
      <c r="N20" s="36">
        <v>0.15546500000000674</v>
      </c>
      <c r="O20" s="36">
        <v>1.8880331E-2</v>
      </c>
      <c r="P20" s="36">
        <v>2.8728514E-2</v>
      </c>
      <c r="Q20" s="36">
        <v>1.7850779000000001E-2</v>
      </c>
      <c r="R20" s="36">
        <v>1.029552E-3</v>
      </c>
      <c r="S20" s="36">
        <v>2.7385619999999999E-2</v>
      </c>
      <c r="T20" s="36">
        <v>1.3428939999999999E-3</v>
      </c>
      <c r="U20" s="36" t="s">
        <v>339</v>
      </c>
      <c r="V20" s="36" t="s">
        <v>339</v>
      </c>
      <c r="W20" s="36">
        <v>1.9423360499381266E-2</v>
      </c>
      <c r="X20" s="36">
        <v>0.27104335829700166</v>
      </c>
      <c r="Y20" s="36">
        <v>0.29046671879638292</v>
      </c>
      <c r="Z20" s="36">
        <v>4.4815092960538746E-5</v>
      </c>
      <c r="AA20" s="36">
        <v>9.5904298935552915E-6</v>
      </c>
      <c r="AB20" s="36">
        <v>9.5904299999999992E-6</v>
      </c>
      <c r="AC20" s="36">
        <v>4.1661693262421887E-6</v>
      </c>
      <c r="AD20" s="36">
        <v>8.7484131762982447E-4</v>
      </c>
      <c r="AE20" s="36">
        <v>7.8735718586684204E-3</v>
      </c>
      <c r="AF20" s="36">
        <v>8.7484131762982451E-3</v>
      </c>
      <c r="AG20" s="36" t="s">
        <v>339</v>
      </c>
      <c r="AH20" s="36" t="s">
        <v>339</v>
      </c>
      <c r="AI20" s="36" t="s">
        <v>339</v>
      </c>
      <c r="AJ20" s="36">
        <v>9.7884028926926668E-7</v>
      </c>
      <c r="AK20" s="36">
        <v>1.1828721846095169E-6</v>
      </c>
      <c r="AL20" s="36">
        <v>2.9584595949991502E-6</v>
      </c>
      <c r="AM20" s="36">
        <v>5.1450096155114551E-6</v>
      </c>
      <c r="AN20" s="36">
        <v>8.7602418981443401E-4</v>
      </c>
      <c r="AO20" s="36">
        <v>7.8765303182634187E-3</v>
      </c>
      <c r="AP20" s="36">
        <v>1.2955291</v>
      </c>
      <c r="AQ20" s="36">
        <v>0.69759259200000001</v>
      </c>
      <c r="AR20" s="36">
        <v>1.9931216919999999</v>
      </c>
      <c r="AS20" s="36">
        <v>0.13903353600000001</v>
      </c>
      <c r="AT20" s="36">
        <v>2.0444627610000001</v>
      </c>
      <c r="AU20" s="36">
        <v>4.7142743610000002</v>
      </c>
      <c r="AV20" s="36">
        <v>2.5115012349999999</v>
      </c>
      <c r="AW20" s="36">
        <v>5.7912064259999996</v>
      </c>
      <c r="AX20" s="36">
        <v>2.304519279</v>
      </c>
      <c r="AY20" s="36">
        <v>5.3139320310000002</v>
      </c>
      <c r="AZ20" s="36">
        <v>3.8269742857142859E-3</v>
      </c>
      <c r="BA20" s="36">
        <v>7.6539485714285718E-3</v>
      </c>
      <c r="BB20" s="36">
        <v>0.186131145</v>
      </c>
      <c r="BC20" s="36">
        <v>10.688782225000001</v>
      </c>
      <c r="BD20" s="36">
        <v>24.646989398999999</v>
      </c>
      <c r="BE20" s="36">
        <v>1.5764918571428574E-2</v>
      </c>
      <c r="BF20" s="36">
        <v>3.1529837142857148E-2</v>
      </c>
      <c r="BG20" s="36">
        <v>0.93452669499999996</v>
      </c>
      <c r="BH20" s="36">
        <v>7.4589197489999997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4.9073876170000004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1.1033740000000001E-3</v>
      </c>
      <c r="P21" s="36">
        <v>1.6421539999999998E-3</v>
      </c>
      <c r="Q21" s="36">
        <v>9.8104000000000008E-4</v>
      </c>
      <c r="R21" s="36">
        <v>1.2233399999999998E-4</v>
      </c>
      <c r="S21" s="36">
        <v>1.4825869999999998E-3</v>
      </c>
      <c r="T21" s="36">
        <v>1.59567E-4</v>
      </c>
      <c r="U21" s="36">
        <v>0</v>
      </c>
      <c r="V21" s="36">
        <v>0</v>
      </c>
      <c r="W21" s="36">
        <v>1.1033740000000001E-3</v>
      </c>
      <c r="X21" s="36">
        <v>1.6421539999999998E-3</v>
      </c>
      <c r="Y21" s="36">
        <v>2.7455279999999997E-3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1.9175399999999999E-3</v>
      </c>
      <c r="AQ21" s="36">
        <v>1.032521E-3</v>
      </c>
      <c r="AR21" s="36">
        <v>2.9500609999999999E-3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3.8910102000000002E-2</v>
      </c>
      <c r="BC21" s="36">
        <v>0.74103519299999998</v>
      </c>
      <c r="BD21" s="36">
        <v>1.7492628139999999</v>
      </c>
      <c r="BE21" s="36">
        <v>3.2956042857142857E-3</v>
      </c>
      <c r="BF21" s="36">
        <v>6.5912085714285714E-3</v>
      </c>
      <c r="BG21" s="36">
        <v>0.17972983100000001</v>
      </c>
      <c r="BH21" s="36">
        <v>3.9836637509999999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4.7606121359999998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0.236102375</v>
      </c>
      <c r="BC22" s="36">
        <v>11.593361634000001</v>
      </c>
      <c r="BD22" s="36">
        <v>29.604477031999998</v>
      </c>
      <c r="BE22" s="36">
        <v>1.9997377142857146E-2</v>
      </c>
      <c r="BF22" s="36">
        <v>3.9994755714285721E-2</v>
      </c>
      <c r="BG22" s="36">
        <v>0.71427147700000004</v>
      </c>
      <c r="BH22" s="36">
        <v>6.3013657179999996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4.5363401239999996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</v>
      </c>
      <c r="BC23" s="36">
        <v>0</v>
      </c>
      <c r="BD23" s="36">
        <v>0</v>
      </c>
      <c r="BE23" s="36">
        <v>0</v>
      </c>
      <c r="BF23" s="36">
        <v>0</v>
      </c>
      <c r="BG23" s="36">
        <v>1.5386479E-2</v>
      </c>
      <c r="BH23" s="36">
        <v>1.112612575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4.4515903640000003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4.5744077069999998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6.1151069999999998E-3</v>
      </c>
      <c r="BC25" s="36">
        <v>0.307067694</v>
      </c>
      <c r="BD25" s="36">
        <v>0.77591751900000006</v>
      </c>
      <c r="BE25" s="36">
        <v>5.1793571428571431E-4</v>
      </c>
      <c r="BF25" s="36">
        <v>1.0358728571428571E-3</v>
      </c>
      <c r="BG25" s="36">
        <v>0.14947704000000001</v>
      </c>
      <c r="BH25" s="36">
        <v>1.103931132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4.4705825600000004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4.42606112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6.6168110630000001</v>
      </c>
      <c r="E28" s="36">
        <v>519</v>
      </c>
      <c r="F28" s="36">
        <v>79</v>
      </c>
      <c r="G28" s="36">
        <v>204</v>
      </c>
      <c r="H28" s="36">
        <v>236</v>
      </c>
      <c r="I28" s="36">
        <v>15892.840621271378</v>
      </c>
      <c r="J28" s="36">
        <v>27398.726157818925</v>
      </c>
      <c r="K28" s="36">
        <v>14472.547039271109</v>
      </c>
      <c r="L28" s="36">
        <v>1420.2935820002697</v>
      </c>
      <c r="M28" s="36">
        <v>38593.576479590563</v>
      </c>
      <c r="N28" s="36">
        <v>4697.9902994997401</v>
      </c>
      <c r="O28" s="36">
        <v>45.626209091</v>
      </c>
      <c r="P28" s="36">
        <v>81.510364467000002</v>
      </c>
      <c r="Q28" s="36">
        <v>42.954543459</v>
      </c>
      <c r="R28" s="36">
        <v>2.6716656319999998</v>
      </c>
      <c r="S28" s="36">
        <v>78.025583208</v>
      </c>
      <c r="T28" s="36">
        <v>3.484781259</v>
      </c>
      <c r="U28" s="36">
        <v>51.655899999999932</v>
      </c>
      <c r="V28" s="36">
        <v>122.57510000000021</v>
      </c>
      <c r="W28" s="36">
        <v>15990.122730362378</v>
      </c>
      <c r="X28" s="36">
        <v>27602.811622285928</v>
      </c>
      <c r="Y28" s="36">
        <v>43592.934352648306</v>
      </c>
      <c r="Z28" s="36">
        <v>64.747285051167012</v>
      </c>
      <c r="AA28" s="36">
        <v>32.891295407825616</v>
      </c>
      <c r="AB28" s="36">
        <v>396.75541782159149</v>
      </c>
      <c r="AC28" s="36">
        <v>681.25749306134901</v>
      </c>
      <c r="AD28" s="36">
        <v>939.51291156198431</v>
      </c>
      <c r="AE28" s="36">
        <v>11684.579851494454</v>
      </c>
      <c r="AF28" s="36">
        <v>12624.092763056431</v>
      </c>
      <c r="AG28" s="36">
        <v>8.9834534831742836</v>
      </c>
      <c r="AH28" s="36">
        <v>15.282196729997642</v>
      </c>
      <c r="AI28" s="36">
        <v>48.944332770397914</v>
      </c>
      <c r="AJ28" s="36">
        <v>15.115818137884947</v>
      </c>
      <c r="AK28" s="36">
        <v>7.7603701023148624</v>
      </c>
      <c r="AL28" s="36">
        <v>19.723822562265514</v>
      </c>
      <c r="AM28" s="36">
        <v>705.3567646824082</v>
      </c>
      <c r="AN28" s="36">
        <v>962.55547839429676</v>
      </c>
      <c r="AO28" s="36">
        <v>11753.248006827118</v>
      </c>
      <c r="AP28" s="36">
        <v>216065.71415166801</v>
      </c>
      <c r="AQ28" s="36">
        <v>116343.076850898</v>
      </c>
      <c r="AR28" s="36">
        <v>332408.79100256599</v>
      </c>
      <c r="AS28" s="36">
        <v>1322.320656741</v>
      </c>
      <c r="AT28" s="36">
        <v>472417.18097685499</v>
      </c>
      <c r="AU28" s="36">
        <v>998659.752118228</v>
      </c>
      <c r="AV28" s="36">
        <v>305220.181538434</v>
      </c>
      <c r="AW28" s="36">
        <v>645215.972472416</v>
      </c>
      <c r="AX28" s="36">
        <v>297535.05941133801</v>
      </c>
      <c r="AY28" s="36">
        <v>628970.11506627197</v>
      </c>
      <c r="AZ28" s="36">
        <v>6.2700820871428578</v>
      </c>
      <c r="BA28" s="36">
        <v>12.540164174285716</v>
      </c>
      <c r="BB28" s="36">
        <v>284.969021371</v>
      </c>
      <c r="BC28" s="36">
        <v>46061.111976624998</v>
      </c>
      <c r="BD28" s="36">
        <v>97370.249265188002</v>
      </c>
      <c r="BE28" s="36">
        <v>2.519174515714286</v>
      </c>
      <c r="BF28" s="36">
        <v>5.0383490328571439</v>
      </c>
      <c r="BG28" s="36">
        <v>56.948859294999998</v>
      </c>
      <c r="BH28" s="36">
        <v>846.90558913999996</v>
      </c>
      <c r="BI28" s="36">
        <v>13.989999999999958</v>
      </c>
      <c r="BJ28" s="36">
        <v>18.39999999999991</v>
      </c>
      <c r="BK28" s="36">
        <v>29.860000000000181</v>
      </c>
      <c r="BL28" s="36">
        <v>33.580000000000076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6.0576515320000004</v>
      </c>
      <c r="E29" s="36">
        <v>2</v>
      </c>
      <c r="F29" s="36">
        <v>1</v>
      </c>
      <c r="G29" s="36">
        <v>0</v>
      </c>
      <c r="H29" s="36">
        <v>1</v>
      </c>
      <c r="I29" s="36">
        <v>25.145131904427231</v>
      </c>
      <c r="J29" s="36">
        <v>280.77587047487941</v>
      </c>
      <c r="K29" s="36">
        <v>8.444483904491717</v>
      </c>
      <c r="L29" s="36">
        <v>16.700647999935512</v>
      </c>
      <c r="M29" s="36">
        <v>139.4493948794107</v>
      </c>
      <c r="N29" s="36">
        <v>166.47160749989592</v>
      </c>
      <c r="O29" s="36">
        <v>1.1114103960000001</v>
      </c>
      <c r="P29" s="36">
        <v>1.860420527</v>
      </c>
      <c r="Q29" s="36">
        <v>0.90871863500000005</v>
      </c>
      <c r="R29" s="36">
        <v>0.202691761</v>
      </c>
      <c r="S29" s="36">
        <v>1.596039969</v>
      </c>
      <c r="T29" s="36">
        <v>0.26438055799999999</v>
      </c>
      <c r="U29" s="36">
        <v>6.4899999999999999E-2</v>
      </c>
      <c r="V29" s="36">
        <v>0.15340000000000001</v>
      </c>
      <c r="W29" s="36">
        <v>26.321442300427233</v>
      </c>
      <c r="X29" s="36">
        <v>282.78969100187936</v>
      </c>
      <c r="Y29" s="36">
        <v>309.1111333023066</v>
      </c>
      <c r="Z29" s="36">
        <v>0.31444360728775922</v>
      </c>
      <c r="AA29" s="36">
        <v>0.13104343441544006</v>
      </c>
      <c r="AB29" s="36">
        <v>0.13104343399999999</v>
      </c>
      <c r="AC29" s="36">
        <v>0.13534739789457245</v>
      </c>
      <c r="AD29" s="36">
        <v>4.1713103496815656</v>
      </c>
      <c r="AE29" s="36">
        <v>37.541793147134072</v>
      </c>
      <c r="AF29" s="36">
        <v>41.713103496815656</v>
      </c>
      <c r="AG29" s="36">
        <v>1.2546309418055117E-2</v>
      </c>
      <c r="AH29" s="36">
        <v>2.1343147056001811E-2</v>
      </c>
      <c r="AI29" s="36">
        <v>6.8355754760438231E-2</v>
      </c>
      <c r="AJ29" s="36">
        <v>1.3466663620126593E-2</v>
      </c>
      <c r="AK29" s="36">
        <v>1.6273688339917453E-2</v>
      </c>
      <c r="AL29" s="36">
        <v>4.0701818879229079E-2</v>
      </c>
      <c r="AM29" s="36">
        <v>0.16136037093275418</v>
      </c>
      <c r="AN29" s="36">
        <v>4.208927185077485</v>
      </c>
      <c r="AO29" s="36">
        <v>37.65085072077374</v>
      </c>
      <c r="AP29" s="36">
        <v>5680.4758499449999</v>
      </c>
      <c r="AQ29" s="36">
        <v>3058.7177653550002</v>
      </c>
      <c r="AR29" s="36">
        <v>8739.1936153000006</v>
      </c>
      <c r="AS29" s="36">
        <v>132.36224822200001</v>
      </c>
      <c r="AT29" s="36">
        <v>21604.672841477</v>
      </c>
      <c r="AU29" s="36">
        <v>51295.139473584</v>
      </c>
      <c r="AV29" s="36">
        <v>11767.864642482</v>
      </c>
      <c r="AW29" s="36">
        <v>27939.986065584999</v>
      </c>
      <c r="AX29" s="36">
        <v>11282.241763243001</v>
      </c>
      <c r="AY29" s="36">
        <v>26786.990437977001</v>
      </c>
      <c r="AZ29" s="36">
        <v>0.20398505285714286</v>
      </c>
      <c r="BA29" s="36">
        <v>0.4079701071428572</v>
      </c>
      <c r="BB29" s="36">
        <v>14.753446460999999</v>
      </c>
      <c r="BC29" s="36">
        <v>1318.2113832780001</v>
      </c>
      <c r="BD29" s="36">
        <v>3129.7783242109999</v>
      </c>
      <c r="BE29" s="36">
        <v>0.13042297</v>
      </c>
      <c r="BF29" s="36">
        <v>0.26084594142857143</v>
      </c>
      <c r="BG29" s="36">
        <v>18.947563606999999</v>
      </c>
      <c r="BH29" s="36">
        <v>99.548166093999995</v>
      </c>
      <c r="BI29" s="36">
        <v>0.39000000000000012</v>
      </c>
      <c r="BJ29" s="36">
        <v>0.39000000000000012</v>
      </c>
      <c r="BK29" s="36">
        <v>0.90000000000000047</v>
      </c>
      <c r="BL29" s="36">
        <v>0.97000000000000053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5.1296665260000003</v>
      </c>
      <c r="E30" s="36">
        <v>16</v>
      </c>
      <c r="F30" s="36">
        <v>0</v>
      </c>
      <c r="G30" s="36">
        <v>4</v>
      </c>
      <c r="H30" s="36">
        <v>12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5.4738699999999998E-4</v>
      </c>
      <c r="P30" s="36">
        <v>9.0010100000000005E-4</v>
      </c>
      <c r="Q30" s="36">
        <v>4.6137700000000001E-4</v>
      </c>
      <c r="R30" s="36">
        <v>8.6009999999999998E-5</v>
      </c>
      <c r="S30" s="36">
        <v>7.8791400000000002E-4</v>
      </c>
      <c r="T30" s="36">
        <v>1.12187E-4</v>
      </c>
      <c r="U30" s="36">
        <v>0.20100000000000001</v>
      </c>
      <c r="V30" s="36">
        <v>0.4824</v>
      </c>
      <c r="W30" s="36">
        <v>0.20154738700000002</v>
      </c>
      <c r="X30" s="36">
        <v>0.48330010099999998</v>
      </c>
      <c r="Y30" s="36">
        <v>0.68484748799999995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3.8383112017132605E-2</v>
      </c>
      <c r="AH30" s="36">
        <v>6.5295408948685352E-2</v>
      </c>
      <c r="AI30" s="36">
        <v>0.20912178271403281</v>
      </c>
      <c r="AJ30" s="36">
        <v>0</v>
      </c>
      <c r="AK30" s="36">
        <v>0</v>
      </c>
      <c r="AL30" s="36">
        <v>0</v>
      </c>
      <c r="AM30" s="36">
        <v>3.8383112017132605E-2</v>
      </c>
      <c r="AN30" s="36">
        <v>6.5295408948685352E-2</v>
      </c>
      <c r="AO30" s="36">
        <v>0.20912178271403281</v>
      </c>
      <c r="AP30" s="36">
        <v>1.1273035389999999</v>
      </c>
      <c r="AQ30" s="36">
        <v>0.60700959799999998</v>
      </c>
      <c r="AR30" s="36">
        <v>1.734313137</v>
      </c>
      <c r="AS30" s="36">
        <v>6.9098800000000002E-4</v>
      </c>
      <c r="AT30" s="36">
        <v>1.39622E-4</v>
      </c>
      <c r="AU30" s="36">
        <v>3.2423499999999997E-4</v>
      </c>
      <c r="AV30" s="36">
        <v>2.0813519999999999E-3</v>
      </c>
      <c r="AW30" s="36">
        <v>4.8333639999999997E-3</v>
      </c>
      <c r="AX30" s="36">
        <v>1.8047060000000001E-3</v>
      </c>
      <c r="AY30" s="36">
        <v>4.1909319999999996E-3</v>
      </c>
      <c r="AZ30" s="36">
        <v>1.3128571428571431E-6</v>
      </c>
      <c r="BA30" s="36">
        <v>2.6257142857142861E-6</v>
      </c>
      <c r="BB30" s="36">
        <v>3.1344961969999998</v>
      </c>
      <c r="BC30" s="36">
        <v>278.01018560799997</v>
      </c>
      <c r="BD30" s="36">
        <v>645.60175300799995</v>
      </c>
      <c r="BE30" s="36">
        <v>2.7709477142857143E-2</v>
      </c>
      <c r="BF30" s="36">
        <v>5.5418955714285713E-2</v>
      </c>
      <c r="BG30" s="36">
        <v>3.7142180489999999</v>
      </c>
      <c r="BH30" s="36">
        <v>19.970998740999999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5.385707064</v>
      </c>
      <c r="E31" s="36">
        <v>10</v>
      </c>
      <c r="F31" s="36">
        <v>0</v>
      </c>
      <c r="G31" s="36">
        <v>2</v>
      </c>
      <c r="H31" s="36">
        <v>8</v>
      </c>
      <c r="I31" s="36">
        <v>3.2776102793709066E-4</v>
      </c>
      <c r="J31" s="36">
        <v>1.143923189473923</v>
      </c>
      <c r="K31" s="36">
        <v>3.2776102793709066E-4</v>
      </c>
      <c r="L31" s="36">
        <v>0</v>
      </c>
      <c r="M31" s="36">
        <v>2.5769950501745013E-2</v>
      </c>
      <c r="N31" s="36">
        <v>1.1184810000001151</v>
      </c>
      <c r="O31" s="36">
        <v>1.3998014000000001E-2</v>
      </c>
      <c r="P31" s="36">
        <v>2.0451420999999997E-2</v>
      </c>
      <c r="Q31" s="36">
        <v>9.7094510000000009E-3</v>
      </c>
      <c r="R31" s="36">
        <v>4.2885630000000004E-3</v>
      </c>
      <c r="S31" s="36">
        <v>1.4857641999999999E-2</v>
      </c>
      <c r="T31" s="36">
        <v>5.5937790000000001E-3</v>
      </c>
      <c r="U31" s="36">
        <v>6.0000000000000001E-3</v>
      </c>
      <c r="V31" s="36">
        <v>1.44E-2</v>
      </c>
      <c r="W31" s="36">
        <v>2.0325775027937094E-2</v>
      </c>
      <c r="X31" s="36">
        <v>1.178774610473923</v>
      </c>
      <c r="Y31" s="36">
        <v>1.19910038550186</v>
      </c>
      <c r="Z31" s="36">
        <v>3.2269033565017985E-5</v>
      </c>
      <c r="AA31" s="36">
        <v>6.9055731829138468E-6</v>
      </c>
      <c r="AB31" s="36">
        <v>6.90557E-6</v>
      </c>
      <c r="AC31" s="36">
        <v>1.3060586370455895E-6</v>
      </c>
      <c r="AD31" s="36">
        <v>7.8695678912225585E-3</v>
      </c>
      <c r="AE31" s="36">
        <v>7.0826111021003016E-2</v>
      </c>
      <c r="AF31" s="36">
        <v>7.8695678912225564E-2</v>
      </c>
      <c r="AG31" s="36">
        <v>1.1845121708486204E-3</v>
      </c>
      <c r="AH31" s="36">
        <v>2.0150321986850098E-3</v>
      </c>
      <c r="AI31" s="36">
        <v>6.4535490687614499E-3</v>
      </c>
      <c r="AJ31" s="36">
        <v>6.9034219136944002E-7</v>
      </c>
      <c r="AK31" s="36">
        <v>8.3423882832090714E-7</v>
      </c>
      <c r="AL31" s="36">
        <v>2.0864991993886297E-6</v>
      </c>
      <c r="AM31" s="36">
        <v>1.1865085716770353E-3</v>
      </c>
      <c r="AN31" s="36">
        <v>9.8854343287358894E-3</v>
      </c>
      <c r="AO31" s="36">
        <v>7.7281746588963848E-2</v>
      </c>
      <c r="AP31" s="36">
        <v>38.794559691000003</v>
      </c>
      <c r="AQ31" s="36">
        <v>20.889378295</v>
      </c>
      <c r="AR31" s="36">
        <v>59.683937986000004</v>
      </c>
      <c r="AS31" s="36">
        <v>1.3912591729999999</v>
      </c>
      <c r="AT31" s="36">
        <v>16.513659119</v>
      </c>
      <c r="AU31" s="36">
        <v>40.134318489000002</v>
      </c>
      <c r="AV31" s="36">
        <v>11.115637798</v>
      </c>
      <c r="AW31" s="36">
        <v>27.015123926000001</v>
      </c>
      <c r="AX31" s="36">
        <v>10.403552867</v>
      </c>
      <c r="AY31" s="36">
        <v>25.284493350000002</v>
      </c>
      <c r="AZ31" s="36">
        <v>2.0086628571428572E-3</v>
      </c>
      <c r="BA31" s="36">
        <v>4.017327142857143E-3</v>
      </c>
      <c r="BB31" s="36">
        <v>3.272596955</v>
      </c>
      <c r="BC31" s="36">
        <v>264.18889673000001</v>
      </c>
      <c r="BD31" s="36">
        <v>642.07703730900005</v>
      </c>
      <c r="BE31" s="36">
        <v>2.8930311428571432E-2</v>
      </c>
      <c r="BF31" s="36">
        <v>5.7860624285714292E-2</v>
      </c>
      <c r="BG31" s="36">
        <v>3.6024771649999998</v>
      </c>
      <c r="BH31" s="36">
        <v>25.104946789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5.547128635</v>
      </c>
      <c r="E32" s="36">
        <v>18</v>
      </c>
      <c r="F32" s="36">
        <v>0</v>
      </c>
      <c r="G32" s="36">
        <v>6</v>
      </c>
      <c r="H32" s="36">
        <v>12</v>
      </c>
      <c r="I32" s="36">
        <v>5.6200508763431078E-2</v>
      </c>
      <c r="J32" s="36">
        <v>6.5416752985081201</v>
      </c>
      <c r="K32" s="36">
        <v>5.5203508763560838E-2</v>
      </c>
      <c r="L32" s="36">
        <v>9.9699999987024057E-4</v>
      </c>
      <c r="M32" s="36">
        <v>3.0425388072601263</v>
      </c>
      <c r="N32" s="36">
        <v>3.5553370000114253</v>
      </c>
      <c r="O32" s="36">
        <v>4.7192829999999998E-2</v>
      </c>
      <c r="P32" s="36">
        <v>8.6041551000000008E-2</v>
      </c>
      <c r="Q32" s="36">
        <v>4.3836591000000001E-2</v>
      </c>
      <c r="R32" s="36">
        <v>3.3562389999999996E-3</v>
      </c>
      <c r="S32" s="36">
        <v>8.1663848000000011E-2</v>
      </c>
      <c r="T32" s="36">
        <v>4.3777030000000001E-3</v>
      </c>
      <c r="U32" s="36">
        <v>1.26E-2</v>
      </c>
      <c r="V32" s="36">
        <v>0.03</v>
      </c>
      <c r="W32" s="36">
        <v>0.11599333876343107</v>
      </c>
      <c r="X32" s="36">
        <v>6.6577168495081205</v>
      </c>
      <c r="Y32" s="36">
        <v>6.7737101882715516</v>
      </c>
      <c r="Z32" s="36">
        <v>2.5443074137792335E-3</v>
      </c>
      <c r="AA32" s="36">
        <v>5.4448178654875579E-4</v>
      </c>
      <c r="AB32" s="36">
        <v>5.44482E-4</v>
      </c>
      <c r="AC32" s="36">
        <v>1.2132887943041423E-3</v>
      </c>
      <c r="AD32" s="36">
        <v>0.13033140040134775</v>
      </c>
      <c r="AE32" s="36">
        <v>1.1729826036121291</v>
      </c>
      <c r="AF32" s="36">
        <v>1.3033140040134774</v>
      </c>
      <c r="AG32" s="36">
        <v>2.5860944380911594E-3</v>
      </c>
      <c r="AH32" s="36">
        <v>4.3993330670976053E-3</v>
      </c>
      <c r="AI32" s="36">
        <v>1.408975590408287E-2</v>
      </c>
      <c r="AJ32" s="36">
        <v>5.4431263029879081E-5</v>
      </c>
      <c r="AK32" s="36">
        <v>6.5777050369748497E-5</v>
      </c>
      <c r="AL32" s="36">
        <v>1.6451375586396487E-4</v>
      </c>
      <c r="AM32" s="36">
        <v>3.8538144954251806E-3</v>
      </c>
      <c r="AN32" s="36">
        <v>0.13479651051881511</v>
      </c>
      <c r="AO32" s="36">
        <v>1.1872368732720759</v>
      </c>
      <c r="AP32" s="36">
        <v>201.211806139</v>
      </c>
      <c r="AQ32" s="36">
        <v>108.34481869</v>
      </c>
      <c r="AR32" s="36">
        <v>309.55662482899999</v>
      </c>
      <c r="AS32" s="36">
        <v>5.5472807130000001</v>
      </c>
      <c r="AT32" s="36">
        <v>1046.495599092</v>
      </c>
      <c r="AU32" s="36">
        <v>2665.0261928700002</v>
      </c>
      <c r="AV32" s="36">
        <v>672.56118628900003</v>
      </c>
      <c r="AW32" s="36">
        <v>1712.7574920730001</v>
      </c>
      <c r="AX32" s="36">
        <v>632.39844742900004</v>
      </c>
      <c r="AY32" s="36">
        <v>1610.4782745289999</v>
      </c>
      <c r="AZ32" s="36">
        <v>9.8582242857142878E-3</v>
      </c>
      <c r="BA32" s="36">
        <v>1.9716448571428576E-2</v>
      </c>
      <c r="BB32" s="36">
        <v>4.2986017390000004</v>
      </c>
      <c r="BC32" s="36">
        <v>337.96879798499998</v>
      </c>
      <c r="BD32" s="36">
        <v>860.67796155500002</v>
      </c>
      <c r="BE32" s="36">
        <v>3.8000368571428578E-2</v>
      </c>
      <c r="BF32" s="36">
        <v>7.6000737142857155E-2</v>
      </c>
      <c r="BG32" s="36">
        <v>3.3100727650000001</v>
      </c>
      <c r="BH32" s="36">
        <v>26.715494040999999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6.5921790859999998</v>
      </c>
      <c r="E33" s="36">
        <v>24</v>
      </c>
      <c r="F33" s="36">
        <v>1</v>
      </c>
      <c r="G33" s="36">
        <v>1</v>
      </c>
      <c r="H33" s="36">
        <v>22</v>
      </c>
      <c r="I33" s="36">
        <v>935.52109318118187</v>
      </c>
      <c r="J33" s="36">
        <v>2261.4117505595987</v>
      </c>
      <c r="K33" s="36">
        <v>648.60289168118254</v>
      </c>
      <c r="L33" s="36">
        <v>286.91820149999933</v>
      </c>
      <c r="M33" s="36">
        <v>2230.857467740886</v>
      </c>
      <c r="N33" s="36">
        <v>966.07537599989439</v>
      </c>
      <c r="O33" s="36">
        <v>10.921451342999999</v>
      </c>
      <c r="P33" s="36">
        <v>19.567715063000001</v>
      </c>
      <c r="Q33" s="36">
        <v>9.3961576959999995</v>
      </c>
      <c r="R33" s="36">
        <v>1.5252936469999998</v>
      </c>
      <c r="S33" s="36">
        <v>17.578201606</v>
      </c>
      <c r="T33" s="36">
        <v>1.9895134570000002</v>
      </c>
      <c r="U33" s="36">
        <v>3.8449999999999998E-2</v>
      </c>
      <c r="V33" s="36">
        <v>9.11E-2</v>
      </c>
      <c r="W33" s="36">
        <v>946.48099452418182</v>
      </c>
      <c r="X33" s="36">
        <v>2281.0705656225987</v>
      </c>
      <c r="Y33" s="36">
        <v>3227.5515601467805</v>
      </c>
      <c r="Z33" s="36">
        <v>4.584442913916984</v>
      </c>
      <c r="AA33" s="36">
        <v>2.2514658640299414</v>
      </c>
      <c r="AB33" s="36">
        <v>12.769211459130796</v>
      </c>
      <c r="AC33" s="36">
        <v>19.164552889023309</v>
      </c>
      <c r="AD33" s="36">
        <v>52.942003034391703</v>
      </c>
      <c r="AE33" s="36">
        <v>558.08644873296009</v>
      </c>
      <c r="AF33" s="36">
        <v>611.02845176735173</v>
      </c>
      <c r="AG33" s="36">
        <v>7.9023080801221071E-3</v>
      </c>
      <c r="AH33" s="36">
        <v>1.3443006848943355E-2</v>
      </c>
      <c r="AI33" s="36">
        <v>4.3053954367561827E-2</v>
      </c>
      <c r="AJ33" s="36">
        <v>0.5631550843279487</v>
      </c>
      <c r="AK33" s="36">
        <v>0.37950023427262902</v>
      </c>
      <c r="AL33" s="36">
        <v>0.95817276437292676</v>
      </c>
      <c r="AM33" s="36">
        <v>19.735610281431381</v>
      </c>
      <c r="AN33" s="36">
        <v>53.334946275513275</v>
      </c>
      <c r="AO33" s="36">
        <v>559.08767545170053</v>
      </c>
      <c r="AP33" s="36">
        <v>9355.6023025680006</v>
      </c>
      <c r="AQ33" s="36">
        <v>5037.6320090749996</v>
      </c>
      <c r="AR33" s="36">
        <v>14393.234311643</v>
      </c>
      <c r="AS33" s="36">
        <v>446.94799323000001</v>
      </c>
      <c r="AT33" s="36">
        <v>20267.349026508</v>
      </c>
      <c r="AU33" s="36">
        <v>52312.120862764001</v>
      </c>
      <c r="AV33" s="36">
        <v>16000.062017038001</v>
      </c>
      <c r="AW33" s="36">
        <v>41297.812405179997</v>
      </c>
      <c r="AX33" s="36">
        <v>15840.065383376001</v>
      </c>
      <c r="AY33" s="36">
        <v>40884.844570718997</v>
      </c>
      <c r="AZ33" s="36">
        <v>1.0842149414285716</v>
      </c>
      <c r="BA33" s="36">
        <v>2.1684298842857141</v>
      </c>
      <c r="BB33" s="36">
        <v>31.550439823000001</v>
      </c>
      <c r="BC33" s="36">
        <v>2534.105464791</v>
      </c>
      <c r="BD33" s="36">
        <v>6540.7879037250004</v>
      </c>
      <c r="BE33" s="36">
        <v>0.27891124285714286</v>
      </c>
      <c r="BF33" s="36">
        <v>0.55782248571428572</v>
      </c>
      <c r="BG33" s="36">
        <v>10.814417208</v>
      </c>
      <c r="BH33" s="36">
        <v>98.447309465000004</v>
      </c>
      <c r="BI33" s="36">
        <v>0.42000000000000015</v>
      </c>
      <c r="BJ33" s="36">
        <v>0.79000000000000026</v>
      </c>
      <c r="BK33" s="36">
        <v>1.3700000000000006</v>
      </c>
      <c r="BL33" s="36">
        <v>1.6800000000000002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6.1780171580000003</v>
      </c>
      <c r="E34" s="36">
        <v>38</v>
      </c>
      <c r="F34" s="36">
        <v>8</v>
      </c>
      <c r="G34" s="36">
        <v>11</v>
      </c>
      <c r="H34" s="36">
        <v>19</v>
      </c>
      <c r="I34" s="36">
        <v>18.929172654577712</v>
      </c>
      <c r="J34" s="36">
        <v>134.11524959115988</v>
      </c>
      <c r="K34" s="36">
        <v>10.206492654571159</v>
      </c>
      <c r="L34" s="36">
        <v>8.7226800000065534</v>
      </c>
      <c r="M34" s="36">
        <v>99.341393745735402</v>
      </c>
      <c r="N34" s="36">
        <v>53.703028500002198</v>
      </c>
      <c r="O34" s="36">
        <v>0.87041082800000003</v>
      </c>
      <c r="P34" s="36">
        <v>1.475657709</v>
      </c>
      <c r="Q34" s="36">
        <v>0.78554827999999999</v>
      </c>
      <c r="R34" s="36">
        <v>8.4862547999999996E-2</v>
      </c>
      <c r="S34" s="36">
        <v>1.3649674279999999</v>
      </c>
      <c r="T34" s="36">
        <v>0.110690281</v>
      </c>
      <c r="U34" s="36">
        <v>0.58090000000000008</v>
      </c>
      <c r="V34" s="36">
        <v>1.3753999999999997</v>
      </c>
      <c r="W34" s="36">
        <v>20.380483482577713</v>
      </c>
      <c r="X34" s="36">
        <v>136.96630730015988</v>
      </c>
      <c r="Y34" s="36">
        <v>157.3467907827376</v>
      </c>
      <c r="Z34" s="36">
        <v>0.17707217961178839</v>
      </c>
      <c r="AA34" s="36">
        <v>8.5089796559639164E-2</v>
      </c>
      <c r="AB34" s="36">
        <v>8.5089796999999995E-2</v>
      </c>
      <c r="AC34" s="36">
        <v>0.17077009353321287</v>
      </c>
      <c r="AD34" s="36">
        <v>1.7886049081304514</v>
      </c>
      <c r="AE34" s="36">
        <v>16.097444173174065</v>
      </c>
      <c r="AF34" s="36">
        <v>17.886049081304506</v>
      </c>
      <c r="AG34" s="36">
        <v>0.11681838251212753</v>
      </c>
      <c r="AH34" s="36">
        <v>0.19872552427350432</v>
      </c>
      <c r="AI34" s="36">
        <v>0.63645877368676362</v>
      </c>
      <c r="AJ34" s="36">
        <v>8.6846285781917928E-3</v>
      </c>
      <c r="AK34" s="36">
        <v>1.0494873959287571E-2</v>
      </c>
      <c r="AL34" s="36">
        <v>2.6248533837500497E-2</v>
      </c>
      <c r="AM34" s="36">
        <v>0.29627310462353224</v>
      </c>
      <c r="AN34" s="36">
        <v>1.9978253063632434</v>
      </c>
      <c r="AO34" s="36">
        <v>16.760151480698326</v>
      </c>
      <c r="AP34" s="36">
        <v>1320.7742571379999</v>
      </c>
      <c r="AQ34" s="36">
        <v>711.18613845899995</v>
      </c>
      <c r="AR34" s="36">
        <v>2031.9603955969999</v>
      </c>
      <c r="AS34" s="36">
        <v>76.750769828000003</v>
      </c>
      <c r="AT34" s="36">
        <v>4470.3676021560004</v>
      </c>
      <c r="AU34" s="36">
        <v>11106.315393896</v>
      </c>
      <c r="AV34" s="36">
        <v>2841.5955420320001</v>
      </c>
      <c r="AW34" s="36">
        <v>7059.7452201639999</v>
      </c>
      <c r="AX34" s="36">
        <v>2771.7165364319999</v>
      </c>
      <c r="AY34" s="36">
        <v>6886.1357220919999</v>
      </c>
      <c r="AZ34" s="36">
        <v>0.16361754428571429</v>
      </c>
      <c r="BA34" s="36">
        <v>0.32723508857142858</v>
      </c>
      <c r="BB34" s="36">
        <v>4.8265934699999997</v>
      </c>
      <c r="BC34" s="36">
        <v>283.26917771900003</v>
      </c>
      <c r="BD34" s="36">
        <v>703.76244396599998</v>
      </c>
      <c r="BE34" s="36">
        <v>4.2667904285714292E-2</v>
      </c>
      <c r="BF34" s="36">
        <v>8.5335810000000012E-2</v>
      </c>
      <c r="BG34" s="36">
        <v>12.057074192</v>
      </c>
      <c r="BH34" s="36">
        <v>67.246135807000002</v>
      </c>
      <c r="BI34" s="36">
        <v>0.18</v>
      </c>
      <c r="BJ34" s="36">
        <v>0.34000000000000008</v>
      </c>
      <c r="BK34" s="36">
        <v>1.860000000000001</v>
      </c>
      <c r="BL34" s="36">
        <v>2.0100000000000002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5.6334729450000003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0.44784219970722106</v>
      </c>
      <c r="J35" s="36">
        <v>10.504398007406357</v>
      </c>
      <c r="K35" s="36">
        <v>0.14580319970742228</v>
      </c>
      <c r="L35" s="36">
        <v>0.30203899999979877</v>
      </c>
      <c r="M35" s="36">
        <v>5.5645612071090707</v>
      </c>
      <c r="N35" s="36">
        <v>5.3876790000045069</v>
      </c>
      <c r="O35" s="36">
        <v>0.100681194</v>
      </c>
      <c r="P35" s="36">
        <v>0.16329194399999999</v>
      </c>
      <c r="Q35" s="36">
        <v>9.0093655999999994E-2</v>
      </c>
      <c r="R35" s="36">
        <v>1.0587538000000001E-2</v>
      </c>
      <c r="S35" s="36">
        <v>0.149482111</v>
      </c>
      <c r="T35" s="36">
        <v>1.3809833000000001E-2</v>
      </c>
      <c r="U35" s="36" t="s">
        <v>339</v>
      </c>
      <c r="V35" s="36" t="s">
        <v>339</v>
      </c>
      <c r="W35" s="36">
        <v>0.54852339370722103</v>
      </c>
      <c r="X35" s="36">
        <v>10.667689951406356</v>
      </c>
      <c r="Y35" s="36">
        <v>11.216213345113577</v>
      </c>
      <c r="Z35" s="36">
        <v>7.7935301463470143E-3</v>
      </c>
      <c r="AA35" s="36">
        <v>2.8430481741865314E-3</v>
      </c>
      <c r="AB35" s="36">
        <v>2.8430479999999999E-3</v>
      </c>
      <c r="AC35" s="36">
        <v>1.2863105775807618E-3</v>
      </c>
      <c r="AD35" s="36">
        <v>4.7566256403952484E-2</v>
      </c>
      <c r="AE35" s="36">
        <v>0.42809630763557238</v>
      </c>
      <c r="AF35" s="36">
        <v>0.47566256403952478</v>
      </c>
      <c r="AG35" s="36" t="s">
        <v>339</v>
      </c>
      <c r="AH35" s="36" t="s">
        <v>339</v>
      </c>
      <c r="AI35" s="36" t="s">
        <v>339</v>
      </c>
      <c r="AJ35" s="36">
        <v>2.9017363422852703E-4</v>
      </c>
      <c r="AK35" s="36">
        <v>3.5065814553776197E-4</v>
      </c>
      <c r="AL35" s="36">
        <v>8.7702455829854814E-4</v>
      </c>
      <c r="AM35" s="36">
        <v>1.5764842118092888E-3</v>
      </c>
      <c r="AN35" s="36">
        <v>4.7916914549490243E-2</v>
      </c>
      <c r="AO35" s="36">
        <v>0.4289733321938709</v>
      </c>
      <c r="AP35" s="36">
        <v>44.402803544000001</v>
      </c>
      <c r="AQ35" s="36">
        <v>23.909201908</v>
      </c>
      <c r="AR35" s="36">
        <v>68.312005451999994</v>
      </c>
      <c r="AS35" s="36">
        <v>4.5318931100000004</v>
      </c>
      <c r="AT35" s="36">
        <v>105.036010623</v>
      </c>
      <c r="AU35" s="36">
        <v>299.64140588700002</v>
      </c>
      <c r="AV35" s="36">
        <v>67.323121267000005</v>
      </c>
      <c r="AW35" s="36">
        <v>192.05598713500001</v>
      </c>
      <c r="AX35" s="36">
        <v>63.206863034000001</v>
      </c>
      <c r="AY35" s="36">
        <v>180.31333433899999</v>
      </c>
      <c r="AZ35" s="36">
        <v>8.524277142857143E-3</v>
      </c>
      <c r="BA35" s="36">
        <v>1.7048555714285717E-2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2.4730657279999999</v>
      </c>
      <c r="BH35" s="36">
        <v>26.519774467000001</v>
      </c>
      <c r="BI35" s="36">
        <v>0.03</v>
      </c>
      <c r="BJ35" s="36">
        <v>0.03</v>
      </c>
      <c r="BK35" s="36">
        <v>0.03</v>
      </c>
      <c r="BL35" s="36">
        <v>0.03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6.338775203</v>
      </c>
      <c r="E36" s="36">
        <v>401</v>
      </c>
      <c r="F36" s="36">
        <v>22</v>
      </c>
      <c r="G36" s="36">
        <v>81</v>
      </c>
      <c r="H36" s="36">
        <v>298</v>
      </c>
      <c r="I36" s="36">
        <v>5.7505007087462694</v>
      </c>
      <c r="J36" s="36">
        <v>38.79243719957492</v>
      </c>
      <c r="K36" s="36">
        <v>1.5013392087370854</v>
      </c>
      <c r="L36" s="36">
        <v>4.2491615000091842</v>
      </c>
      <c r="M36" s="36">
        <v>20.627468408325079</v>
      </c>
      <c r="N36" s="36">
        <v>23.91546949999611</v>
      </c>
      <c r="O36" s="36">
        <v>0.50527508999999993</v>
      </c>
      <c r="P36" s="36">
        <v>0.83159421499999997</v>
      </c>
      <c r="Q36" s="36">
        <v>0.39695167599999998</v>
      </c>
      <c r="R36" s="36">
        <v>0.10832341399999999</v>
      </c>
      <c r="S36" s="36">
        <v>0.69030280499999996</v>
      </c>
      <c r="T36" s="36">
        <v>0.14129141000000001</v>
      </c>
      <c r="U36" s="36">
        <v>6.1678499999999961</v>
      </c>
      <c r="V36" s="36">
        <v>14.658299999999988</v>
      </c>
      <c r="W36" s="36">
        <v>12.423625798746265</v>
      </c>
      <c r="X36" s="36">
        <v>54.282331414574912</v>
      </c>
      <c r="Y36" s="36">
        <v>66.70595721332117</v>
      </c>
      <c r="Z36" s="36">
        <v>5.788986025296701E-2</v>
      </c>
      <c r="AA36" s="36">
        <v>2.7507124749281305E-2</v>
      </c>
      <c r="AB36" s="36">
        <v>2.7507125E-2</v>
      </c>
      <c r="AC36" s="36">
        <v>2.7431601291402475E-2</v>
      </c>
      <c r="AD36" s="36">
        <v>0.40709126994874817</v>
      </c>
      <c r="AE36" s="36">
        <v>3.663821429538733</v>
      </c>
      <c r="AF36" s="36">
        <v>4.0709126994874811</v>
      </c>
      <c r="AG36" s="36">
        <v>1.1316655995109324</v>
      </c>
      <c r="AH36" s="36">
        <v>1.9251322842254939</v>
      </c>
      <c r="AI36" s="36">
        <v>6.1656263697492149</v>
      </c>
      <c r="AJ36" s="36">
        <v>2.8267665759293742E-3</v>
      </c>
      <c r="AK36" s="36">
        <v>3.415984805290984E-3</v>
      </c>
      <c r="AL36" s="36">
        <v>8.5436559884283416E-3</v>
      </c>
      <c r="AM36" s="36">
        <v>1.1619239673782642</v>
      </c>
      <c r="AN36" s="36">
        <v>2.335639538979533</v>
      </c>
      <c r="AO36" s="36">
        <v>9.8379914552763754</v>
      </c>
      <c r="AP36" s="36">
        <v>713.33930890199997</v>
      </c>
      <c r="AQ36" s="36">
        <v>384.10578171600002</v>
      </c>
      <c r="AR36" s="36">
        <v>1097.445090618</v>
      </c>
      <c r="AS36" s="36">
        <v>13.153953835999999</v>
      </c>
      <c r="AT36" s="36">
        <v>642.65702088900002</v>
      </c>
      <c r="AU36" s="36">
        <v>1419.3497877249999</v>
      </c>
      <c r="AV36" s="36">
        <v>382.91175902800001</v>
      </c>
      <c r="AW36" s="36">
        <v>845.68549977299995</v>
      </c>
      <c r="AX36" s="36">
        <v>361.23097997100001</v>
      </c>
      <c r="AY36" s="36">
        <v>797.80209050300004</v>
      </c>
      <c r="AZ36" s="36">
        <v>0.73533228000000006</v>
      </c>
      <c r="BA36" s="36">
        <v>1.4706645614285716</v>
      </c>
      <c r="BB36" s="36">
        <v>4.2626513800000003</v>
      </c>
      <c r="BC36" s="36">
        <v>326.108922544</v>
      </c>
      <c r="BD36" s="36">
        <v>720.232744594</v>
      </c>
      <c r="BE36" s="36">
        <v>0.46662850285714291</v>
      </c>
      <c r="BF36" s="36">
        <v>0.9332570071428572</v>
      </c>
      <c r="BG36" s="36">
        <v>5.3093801269999998</v>
      </c>
      <c r="BH36" s="36">
        <v>30.979716415999999</v>
      </c>
      <c r="BI36" s="36">
        <v>0.18</v>
      </c>
      <c r="BJ36" s="36">
        <v>0.21</v>
      </c>
      <c r="BK36" s="36">
        <v>0.03</v>
      </c>
      <c r="BL36" s="36">
        <v>0.03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3.8029900350000001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4.2428109770000004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4.242258627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4.3913946509999997</v>
      </c>
      <c r="E40" s="36">
        <v>16</v>
      </c>
      <c r="F40" s="36">
        <v>0</v>
      </c>
      <c r="G40" s="36">
        <v>0</v>
      </c>
      <c r="H40" s="36">
        <v>16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4.1632043630000002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4.2414116740000001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4.2698661869999999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4.3409159109999997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4.7363677309999996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4.7326244329999998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5.8032495800000001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4.5897684429999996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1.2585900000000001E-2</v>
      </c>
      <c r="BC47" s="36">
        <v>0.90337701100000001</v>
      </c>
      <c r="BD47" s="36">
        <v>2.1370208869999998</v>
      </c>
      <c r="BE47" s="36">
        <v>1.3777657142857145E-3</v>
      </c>
      <c r="BF47" s="36">
        <v>2.7555328571428573E-3</v>
      </c>
      <c r="BG47" s="36">
        <v>0.44645302599999998</v>
      </c>
      <c r="BH47" s="36">
        <v>3.1667970849999998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4.4871187880000001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4.4024468109999999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4.0139900380000002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4.3793017460000003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4.5550292600000004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1.2106812999999999E-2</v>
      </c>
      <c r="BC52" s="36">
        <v>0.68739888999999998</v>
      </c>
      <c r="BD52" s="36">
        <v>1.5119190709999999</v>
      </c>
      <c r="BE52" s="36">
        <v>1.3253214285714287E-3</v>
      </c>
      <c r="BF52" s="36">
        <v>2.6506428571428575E-3</v>
      </c>
      <c r="BG52" s="36">
        <v>1.4131572E-2</v>
      </c>
      <c r="BH52" s="36">
        <v>0.106503478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4.9067948079999999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2.7315630000000002E-3</v>
      </c>
      <c r="P53" s="36">
        <v>4.3496159999999997E-3</v>
      </c>
      <c r="Q53" s="36">
        <v>2.480678E-3</v>
      </c>
      <c r="R53" s="36">
        <v>2.5088500000000001E-4</v>
      </c>
      <c r="S53" s="36">
        <v>4.0223749999999999E-3</v>
      </c>
      <c r="T53" s="36">
        <v>3.2724099999999998E-4</v>
      </c>
      <c r="U53" s="36">
        <v>0</v>
      </c>
      <c r="V53" s="36">
        <v>0</v>
      </c>
      <c r="W53" s="36">
        <v>2.7315630000000002E-3</v>
      </c>
      <c r="X53" s="36">
        <v>4.3496159999999997E-3</v>
      </c>
      <c r="Y53" s="36">
        <v>7.0811789999999999E-3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3.5916749999999999E-3</v>
      </c>
      <c r="AQ53" s="36">
        <v>1.9339789999999999E-3</v>
      </c>
      <c r="AR53" s="36">
        <v>5.5256539999999996E-3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0.10930643600000001</v>
      </c>
      <c r="BH53" s="36">
        <v>0.70049371299999996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4.9301265880000003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1.0730301000000001E-2</v>
      </c>
      <c r="P54" s="36">
        <v>1.6890069000000001E-2</v>
      </c>
      <c r="Q54" s="36">
        <v>9.7652190000000003E-3</v>
      </c>
      <c r="R54" s="36">
        <v>9.6508199999999992E-4</v>
      </c>
      <c r="S54" s="36">
        <v>1.5631266000000001E-2</v>
      </c>
      <c r="T54" s="36">
        <v>1.258803E-3</v>
      </c>
      <c r="U54" s="36">
        <v>6.0000000000000001E-3</v>
      </c>
      <c r="V54" s="36">
        <v>1.44E-2</v>
      </c>
      <c r="W54" s="36">
        <v>1.6730301000000003E-2</v>
      </c>
      <c r="X54" s="36">
        <v>3.1290069000000004E-2</v>
      </c>
      <c r="Y54" s="36">
        <v>4.8020370000000007E-2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1.1282146809107369E-3</v>
      </c>
      <c r="AH54" s="36">
        <v>1.9192617560320582E-3</v>
      </c>
      <c r="AI54" s="36">
        <v>6.1468248132378073E-3</v>
      </c>
      <c r="AJ54" s="36">
        <v>0</v>
      </c>
      <c r="AK54" s="36">
        <v>0</v>
      </c>
      <c r="AL54" s="36">
        <v>0</v>
      </c>
      <c r="AM54" s="36">
        <v>1.1282146809107369E-3</v>
      </c>
      <c r="AN54" s="36">
        <v>1.9192617560320582E-3</v>
      </c>
      <c r="AO54" s="36">
        <v>6.1468248132378073E-3</v>
      </c>
      <c r="AP54" s="36">
        <v>3.6798969000000001E-2</v>
      </c>
      <c r="AQ54" s="36">
        <v>1.9814828999999999E-2</v>
      </c>
      <c r="AR54" s="36">
        <v>5.6613798E-2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0.87122185699999999</v>
      </c>
      <c r="BC54" s="36">
        <v>62.768492041999998</v>
      </c>
      <c r="BD54" s="36">
        <v>142.71337925899999</v>
      </c>
      <c r="BE54" s="36">
        <v>9.5371850000000008E-2</v>
      </c>
      <c r="BF54" s="36">
        <v>0.19074370142857144</v>
      </c>
      <c r="BG54" s="36">
        <v>0.51988214499999996</v>
      </c>
      <c r="BH54" s="36">
        <v>6.1050332000000003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4.643167354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9.3271659999999996E-3</v>
      </c>
      <c r="BC55" s="36">
        <v>0.279593804</v>
      </c>
      <c r="BD55" s="36">
        <v>0.56416419799999995</v>
      </c>
      <c r="BE55" s="36">
        <v>1.0210357142857143E-3</v>
      </c>
      <c r="BF55" s="36">
        <v>2.0420714285714287E-3</v>
      </c>
      <c r="BG55" s="36">
        <v>0</v>
      </c>
      <c r="BH55" s="36">
        <v>0.53491539499999996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4.3277581730000003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4.7746081480000004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6.4959999999999993E-6</v>
      </c>
      <c r="P57" s="36">
        <v>1.1201E-5</v>
      </c>
      <c r="Q57" s="36">
        <v>5.4209999999999994E-6</v>
      </c>
      <c r="R57" s="36">
        <v>1.0749999999999999E-6</v>
      </c>
      <c r="S57" s="36">
        <v>9.798E-6</v>
      </c>
      <c r="T57" s="36">
        <v>1.403E-6</v>
      </c>
      <c r="U57" s="36">
        <v>3.0000000000000001E-3</v>
      </c>
      <c r="V57" s="36">
        <v>7.1999999999999998E-3</v>
      </c>
      <c r="W57" s="36">
        <v>3.006496E-3</v>
      </c>
      <c r="X57" s="36">
        <v>7.2112009999999995E-3</v>
      </c>
      <c r="Y57" s="36">
        <v>1.0217697E-2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5.5083011154278053E-4</v>
      </c>
      <c r="AH57" s="36">
        <v>9.3704432768197145E-4</v>
      </c>
      <c r="AI57" s="36">
        <v>3.0010744008192869E-3</v>
      </c>
      <c r="AJ57" s="36">
        <v>0</v>
      </c>
      <c r="AK57" s="36">
        <v>0</v>
      </c>
      <c r="AL57" s="36">
        <v>0</v>
      </c>
      <c r="AM57" s="36">
        <v>5.5083011154278053E-4</v>
      </c>
      <c r="AN57" s="36">
        <v>9.3704432768197145E-4</v>
      </c>
      <c r="AO57" s="36">
        <v>3.0010744008192869E-3</v>
      </c>
      <c r="AP57" s="36">
        <v>1.5652826000000002E-2</v>
      </c>
      <c r="AQ57" s="36">
        <v>8.4284449999999997E-3</v>
      </c>
      <c r="AR57" s="36">
        <v>2.4081271000000001E-2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6.3260185660000001</v>
      </c>
      <c r="BC57" s="36">
        <v>309.04260278200002</v>
      </c>
      <c r="BD57" s="36">
        <v>686.71265031200005</v>
      </c>
      <c r="BE57" s="36">
        <v>0.2858356142857143</v>
      </c>
      <c r="BF57" s="36">
        <v>0.57167123000000009</v>
      </c>
      <c r="BG57" s="36">
        <v>6.714735407</v>
      </c>
      <c r="BH57" s="36">
        <v>47.248548053999997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4.4164759010000001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4.451806715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4.3410739219999996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4.3553972410000004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4.6197796819999999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2.2128947901044905E-3</v>
      </c>
      <c r="AH62" s="36">
        <v>3.7644647004076394E-3</v>
      </c>
      <c r="AI62" s="36">
        <v>1.2056461270224467E-2</v>
      </c>
      <c r="AJ62" s="36">
        <v>0</v>
      </c>
      <c r="AK62" s="36">
        <v>0</v>
      </c>
      <c r="AL62" s="36">
        <v>0</v>
      </c>
      <c r="AM62" s="36">
        <v>2.2128947901044905E-3</v>
      </c>
      <c r="AN62" s="36">
        <v>3.7644647004076394E-3</v>
      </c>
      <c r="AO62" s="36">
        <v>1.2056461270224467E-2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0.27041564600000001</v>
      </c>
      <c r="BC62" s="36">
        <v>15.213297426</v>
      </c>
      <c r="BD62" s="36">
        <v>33.498301206000001</v>
      </c>
      <c r="BE62" s="36">
        <v>1.2218494285714287E-2</v>
      </c>
      <c r="BF62" s="36">
        <v>2.4436988571428574E-2</v>
      </c>
      <c r="BG62" s="36">
        <v>1.295403278</v>
      </c>
      <c r="BH62" s="36">
        <v>6.086421616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4.6294456840000002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9.5414950780000005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4.3934262200000003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4.6888641949999998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0.43874234000000001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4.5547872710000004</v>
      </c>
      <c r="E66" s="36">
        <v>21</v>
      </c>
      <c r="F66" s="36">
        <v>0</v>
      </c>
      <c r="G66" s="36">
        <v>0</v>
      </c>
      <c r="H66" s="36">
        <v>21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7.0886974000000005E-2</v>
      </c>
      <c r="BC66" s="36">
        <v>2.5750520259999998</v>
      </c>
      <c r="BD66" s="36">
        <v>5.9066056549999999</v>
      </c>
      <c r="BE66" s="36">
        <v>3.2029657142857142E-3</v>
      </c>
      <c r="BF66" s="36">
        <v>6.4059314285714285E-3</v>
      </c>
      <c r="BG66" s="36">
        <v>0.370160989</v>
      </c>
      <c r="BH66" s="36">
        <v>2.5430855189999999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4.4544692990000003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4.3192396329999996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4.119976222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3.9065096540000002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3.5791739090000001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3.6432758139999999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4.0474844809999997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3.9857279229999998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3.9546002709999999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3.3903924390000002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3.596558076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3.741821464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3.7301211209999998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3.9199249850000002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3.6609571779999999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3.9560501600000002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4.075014071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4.250232714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3.8398616130000001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3.7434552239999999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3.8198462790000001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3.6474086990000001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3.6709659389999998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3.981735563</v>
      </c>
      <c r="E90" s="36">
        <v>13</v>
      </c>
      <c r="F90" s="36">
        <v>0</v>
      </c>
      <c r="G90" s="36">
        <v>0</v>
      </c>
      <c r="H90" s="36">
        <v>13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3.9747183769999999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4.2988970230000003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3.9483016260000001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3.8704508620000002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4.4146118310000002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4.1538000520000002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6">
        <v>0</v>
      </c>
      <c r="BG96" s="36">
        <v>0</v>
      </c>
      <c r="BH96" s="36">
        <v>0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3.7243821540000002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4.0456840759999997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3.5836873420000002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3.9734631440000001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3.9167175200000002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3.9391800560000001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3.7922542140000002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4.3649998849999996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4.3606607439999996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 t="s">
        <v>339</v>
      </c>
      <c r="V105" s="36" t="s">
        <v>339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4.1403000810000004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3.7124613200000001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4.0681320669999996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339</v>
      </c>
      <c r="V108" s="36" t="s">
        <v>339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4.0049684230000002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339</v>
      </c>
      <c r="V109" s="36" t="s">
        <v>339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3.197161446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3.7381037149999998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3.1932414339999999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3.6557230839999999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4.0932365290000003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4.3220505769999997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0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4.2940292820000003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4.2823490609999997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4.1008469610000002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3.8980294419999999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3.855618218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3.8293076620000002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3.714502666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5.5971964490000001</v>
      </c>
      <c r="E185" s="42">
        <f>IF(E4="－","－",SUM(E4:E27))</f>
        <v>539</v>
      </c>
      <c r="F185" s="42">
        <f t="shared" ref="F185:BL185" si="0">IF(F4="－","－",SUM(F4:F27))</f>
        <v>1</v>
      </c>
      <c r="G185" s="42">
        <f t="shared" si="0"/>
        <v>0</v>
      </c>
      <c r="H185" s="42">
        <f t="shared" si="0"/>
        <v>538</v>
      </c>
      <c r="I185" s="42">
        <f t="shared" si="0"/>
        <v>0.28617151683857445</v>
      </c>
      <c r="J185" s="42">
        <f t="shared" si="0"/>
        <v>29.768628814970263</v>
      </c>
      <c r="K185" s="42">
        <f t="shared" si="0"/>
        <v>0.2236965168441388</v>
      </c>
      <c r="L185" s="42">
        <f t="shared" si="0"/>
        <v>6.247499999443562E-2</v>
      </c>
      <c r="M185" s="42">
        <f t="shared" si="0"/>
        <v>11.961323688774019</v>
      </c>
      <c r="N185" s="42">
        <f t="shared" si="0"/>
        <v>18.093476643034816</v>
      </c>
      <c r="O185" s="42">
        <f t="shared" si="0"/>
        <v>0.54504334399999999</v>
      </c>
      <c r="P185" s="42">
        <f t="shared" si="0"/>
        <v>0.93131930000000007</v>
      </c>
      <c r="Q185" s="42">
        <f t="shared" si="0"/>
        <v>0.49104271400000005</v>
      </c>
      <c r="R185" s="42">
        <f t="shared" si="0"/>
        <v>5.4000630000000008E-2</v>
      </c>
      <c r="S185" s="42">
        <f t="shared" si="0"/>
        <v>0.86088369099999995</v>
      </c>
      <c r="T185" s="42">
        <f t="shared" si="0"/>
        <v>7.0435608999999996E-2</v>
      </c>
      <c r="U185" s="42">
        <f t="shared" si="0"/>
        <v>6.4899999999999999E-2</v>
      </c>
      <c r="V185" s="42">
        <f t="shared" si="0"/>
        <v>0.15340000000000001</v>
      </c>
      <c r="W185" s="42">
        <f t="shared" si="0"/>
        <v>0.89611486083857461</v>
      </c>
      <c r="X185" s="42">
        <f t="shared" si="0"/>
        <v>30.853348114970263</v>
      </c>
      <c r="Y185" s="42">
        <f t="shared" si="0"/>
        <v>31.749462975808839</v>
      </c>
      <c r="Z185" s="42">
        <f t="shared" si="0"/>
        <v>1.0048477228614367E-2</v>
      </c>
      <c r="AA185" s="42">
        <f t="shared" si="0"/>
        <v>2.1503741269234744E-3</v>
      </c>
      <c r="AB185" s="42">
        <f t="shared" si="0"/>
        <v>2.1503751699999997E-3</v>
      </c>
      <c r="AC185" s="42">
        <f t="shared" si="0"/>
        <v>2.6850256000558407E-3</v>
      </c>
      <c r="AD185" s="42">
        <f t="shared" si="0"/>
        <v>0.24888948738614969</v>
      </c>
      <c r="AE185" s="42">
        <f t="shared" si="0"/>
        <v>2.2400053864753473</v>
      </c>
      <c r="AF185" s="42">
        <f t="shared" si="0"/>
        <v>2.4888948738614975</v>
      </c>
      <c r="AG185" s="42">
        <f t="shared" si="0"/>
        <v>1.2618071022468744E-2</v>
      </c>
      <c r="AH185" s="42">
        <f t="shared" si="0"/>
        <v>2.1465224268107749E-2</v>
      </c>
      <c r="AI185" s="42">
        <f t="shared" si="0"/>
        <v>6.8746731777588332E-2</v>
      </c>
      <c r="AJ185" s="42">
        <f t="shared" si="0"/>
        <v>2.1794792931531192E-4</v>
      </c>
      <c r="AK185" s="42">
        <f t="shared" si="0"/>
        <v>2.633775357495185E-4</v>
      </c>
      <c r="AL185" s="42">
        <f t="shared" si="0"/>
        <v>6.5872865038467138E-4</v>
      </c>
      <c r="AM185" s="42">
        <f t="shared" si="0"/>
        <v>1.5521044551839896E-2</v>
      </c>
      <c r="AN185" s="42">
        <f t="shared" si="0"/>
        <v>0.27061808919000696</v>
      </c>
      <c r="AO185" s="42">
        <f t="shared" si="0"/>
        <v>2.3094108469033205</v>
      </c>
      <c r="AP185" s="42">
        <f t="shared" si="0"/>
        <v>308.11110415200011</v>
      </c>
      <c r="AQ185" s="42">
        <f t="shared" si="0"/>
        <v>165.90597915599997</v>
      </c>
      <c r="AR185" s="42">
        <f t="shared" si="0"/>
        <v>474.01708330799988</v>
      </c>
      <c r="AS185" s="42">
        <f t="shared" si="0"/>
        <v>22.228832599999997</v>
      </c>
      <c r="AT185" s="42">
        <f t="shared" si="0"/>
        <v>1059.968976763</v>
      </c>
      <c r="AU185" s="42">
        <f t="shared" si="0"/>
        <v>2722.8425849200003</v>
      </c>
      <c r="AV185" s="42">
        <f t="shared" si="0"/>
        <v>676.77053529399996</v>
      </c>
      <c r="AW185" s="42">
        <f t="shared" si="0"/>
        <v>1732.513410178</v>
      </c>
      <c r="AX185" s="42">
        <f t="shared" si="0"/>
        <v>635.25549493999995</v>
      </c>
      <c r="AY185" s="42">
        <f t="shared" si="0"/>
        <v>1626.5254178610001</v>
      </c>
      <c r="AZ185" s="42">
        <f t="shared" si="0"/>
        <v>0.78047233000000016</v>
      </c>
      <c r="BA185" s="42">
        <f t="shared" si="0"/>
        <v>1.5609446614285716</v>
      </c>
      <c r="BB185" s="42">
        <f t="shared" si="0"/>
        <v>10.963617470000001</v>
      </c>
      <c r="BC185" s="42">
        <f t="shared" si="0"/>
        <v>634.71689743000002</v>
      </c>
      <c r="BD185" s="42">
        <f t="shared" si="0"/>
        <v>1543.916887378</v>
      </c>
      <c r="BE185" s="42">
        <f t="shared" si="0"/>
        <v>0.92859548714285711</v>
      </c>
      <c r="BF185" s="42">
        <f t="shared" si="0"/>
        <v>1.8571909799999999</v>
      </c>
      <c r="BG185" s="42">
        <f t="shared" si="0"/>
        <v>26.144625196</v>
      </c>
      <c r="BH185" s="42">
        <f t="shared" si="0"/>
        <v>259.25195306400002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6.6168110630000001</v>
      </c>
      <c r="E186" s="42">
        <f>IF(E28="－","－",SUM(E28:E35))</f>
        <v>627</v>
      </c>
      <c r="F186" s="42">
        <f t="shared" ref="F186:BL186" si="1">IF(F28="－","－",SUM(F28:F35))</f>
        <v>89</v>
      </c>
      <c r="G186" s="42">
        <f t="shared" si="1"/>
        <v>228</v>
      </c>
      <c r="H186" s="42">
        <f t="shared" si="1"/>
        <v>310</v>
      </c>
      <c r="I186" s="42">
        <f t="shared" si="1"/>
        <v>16872.940389481068</v>
      </c>
      <c r="J186" s="42">
        <f t="shared" si="1"/>
        <v>30093.219024939954</v>
      </c>
      <c r="K186" s="42">
        <f t="shared" si="1"/>
        <v>15140.002241980856</v>
      </c>
      <c r="L186" s="42">
        <f t="shared" si="1"/>
        <v>1732.9381475002103</v>
      </c>
      <c r="M186" s="42">
        <f t="shared" si="1"/>
        <v>41071.857605921468</v>
      </c>
      <c r="N186" s="42">
        <f t="shared" si="1"/>
        <v>5894.3018084995492</v>
      </c>
      <c r="O186" s="42">
        <f t="shared" si="1"/>
        <v>58.691901083000005</v>
      </c>
      <c r="P186" s="42">
        <f t="shared" si="1"/>
        <v>104.68484278299999</v>
      </c>
      <c r="Q186" s="42">
        <f t="shared" si="1"/>
        <v>54.189069144999998</v>
      </c>
      <c r="R186" s="42">
        <f t="shared" si="1"/>
        <v>4.5028319379999999</v>
      </c>
      <c r="S186" s="42">
        <f t="shared" si="1"/>
        <v>98.811583726000009</v>
      </c>
      <c r="T186" s="42">
        <f t="shared" si="1"/>
        <v>5.8732590570000003</v>
      </c>
      <c r="U186" s="42">
        <f t="shared" si="1"/>
        <v>52.55974999999993</v>
      </c>
      <c r="V186" s="42">
        <f t="shared" si="1"/>
        <v>124.7218000000002</v>
      </c>
      <c r="W186" s="42">
        <f t="shared" si="1"/>
        <v>16984.192040564063</v>
      </c>
      <c r="X186" s="42">
        <f t="shared" si="1"/>
        <v>30322.625667722958</v>
      </c>
      <c r="Y186" s="42">
        <f t="shared" si="1"/>
        <v>47306.817708287017</v>
      </c>
      <c r="Z186" s="42">
        <f t="shared" si="1"/>
        <v>69.833613858577237</v>
      </c>
      <c r="AA186" s="42">
        <f t="shared" si="1"/>
        <v>35.362288938364543</v>
      </c>
      <c r="AB186" s="42">
        <f t="shared" si="1"/>
        <v>409.74415694729231</v>
      </c>
      <c r="AC186" s="42">
        <f t="shared" si="1"/>
        <v>700.73066434723057</v>
      </c>
      <c r="AD186" s="42">
        <f t="shared" si="1"/>
        <v>998.60059707888456</v>
      </c>
      <c r="AE186" s="42">
        <f t="shared" si="1"/>
        <v>12297.977442569992</v>
      </c>
      <c r="AF186" s="42">
        <f t="shared" si="1"/>
        <v>13296.578039648868</v>
      </c>
      <c r="AG186" s="42">
        <f t="shared" si="1"/>
        <v>9.162874201810661</v>
      </c>
      <c r="AH186" s="42">
        <f t="shared" si="1"/>
        <v>15.587418182390557</v>
      </c>
      <c r="AI186" s="42">
        <f t="shared" si="1"/>
        <v>49.921866340899555</v>
      </c>
      <c r="AJ186" s="42">
        <f t="shared" si="1"/>
        <v>15.701469809650662</v>
      </c>
      <c r="AK186" s="42">
        <f t="shared" si="1"/>
        <v>8.1670561683214302</v>
      </c>
      <c r="AL186" s="42">
        <f t="shared" si="1"/>
        <v>20.74998930416853</v>
      </c>
      <c r="AM186" s="42">
        <f t="shared" si="1"/>
        <v>725.59500835869187</v>
      </c>
      <c r="AN186" s="42">
        <f t="shared" si="1"/>
        <v>1022.3550714295966</v>
      </c>
      <c r="AO186" s="42">
        <f t="shared" si="1"/>
        <v>12368.649298215061</v>
      </c>
      <c r="AP186" s="42">
        <f t="shared" si="1"/>
        <v>232708.10303423204</v>
      </c>
      <c r="AQ186" s="42">
        <f t="shared" si="1"/>
        <v>125304.363172278</v>
      </c>
      <c r="AR186" s="42">
        <f t="shared" si="1"/>
        <v>358012.46620650997</v>
      </c>
      <c r="AS186" s="42">
        <f t="shared" si="1"/>
        <v>1989.8527920050003</v>
      </c>
      <c r="AT186" s="42">
        <f t="shared" si="1"/>
        <v>519927.61585545196</v>
      </c>
      <c r="AU186" s="42">
        <f t="shared" si="1"/>
        <v>1116378.1300899533</v>
      </c>
      <c r="AV186" s="42">
        <f t="shared" si="1"/>
        <v>336580.705766692</v>
      </c>
      <c r="AW186" s="42">
        <f t="shared" si="1"/>
        <v>723445.34959984303</v>
      </c>
      <c r="AX186" s="42">
        <f t="shared" si="1"/>
        <v>328135.09376242501</v>
      </c>
      <c r="AY186" s="42">
        <f t="shared" si="1"/>
        <v>705344.16609020997</v>
      </c>
      <c r="AZ186" s="42">
        <f t="shared" si="1"/>
        <v>7.7422921028571441</v>
      </c>
      <c r="BA186" s="42">
        <f t="shared" si="1"/>
        <v>15.484584211428574</v>
      </c>
      <c r="BB186" s="42">
        <f t="shared" si="1"/>
        <v>347.07613026099989</v>
      </c>
      <c r="BC186" s="42">
        <f t="shared" si="1"/>
        <v>51091.087952646987</v>
      </c>
      <c r="BD186" s="42">
        <f t="shared" si="1"/>
        <v>109933.50668896201</v>
      </c>
      <c r="BE186" s="42">
        <f t="shared" si="1"/>
        <v>3.0682118942857142</v>
      </c>
      <c r="BF186" s="42">
        <f t="shared" si="1"/>
        <v>6.1364237957142871</v>
      </c>
      <c r="BG186" s="42">
        <f t="shared" si="1"/>
        <v>111.86774800899998</v>
      </c>
      <c r="BH186" s="42">
        <f t="shared" si="1"/>
        <v>1210.4584145439999</v>
      </c>
      <c r="BI186" s="42">
        <f t="shared" si="1"/>
        <v>15.009999999999957</v>
      </c>
      <c r="BJ186" s="42">
        <f t="shared" si="1"/>
        <v>19.94999999999991</v>
      </c>
      <c r="BK186" s="42">
        <f t="shared" si="1"/>
        <v>34.020000000000181</v>
      </c>
      <c r="BL186" s="42">
        <f t="shared" si="1"/>
        <v>38.270000000000074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6.338775203</v>
      </c>
      <c r="E187" s="42">
        <f>IF(E36="－","－",SUM(E36:E55))</f>
        <v>776</v>
      </c>
      <c r="F187" s="42">
        <f t="shared" ref="F187:BL187" si="2">IF(F36="－","－",SUM(F36:F55))</f>
        <v>22</v>
      </c>
      <c r="G187" s="42">
        <f t="shared" si="2"/>
        <v>82</v>
      </c>
      <c r="H187" s="42">
        <f t="shared" si="2"/>
        <v>672</v>
      </c>
      <c r="I187" s="42">
        <f t="shared" si="2"/>
        <v>5.7505007087462694</v>
      </c>
      <c r="J187" s="42">
        <f t="shared" si="2"/>
        <v>38.79243719957492</v>
      </c>
      <c r="K187" s="42">
        <f t="shared" si="2"/>
        <v>1.5013392087370854</v>
      </c>
      <c r="L187" s="42">
        <f t="shared" si="2"/>
        <v>4.2491615000091842</v>
      </c>
      <c r="M187" s="42">
        <f t="shared" si="2"/>
        <v>20.627468408325079</v>
      </c>
      <c r="N187" s="42">
        <f t="shared" si="2"/>
        <v>23.91546949999611</v>
      </c>
      <c r="O187" s="42">
        <f t="shared" si="2"/>
        <v>0.51873695399999997</v>
      </c>
      <c r="P187" s="42">
        <f t="shared" si="2"/>
        <v>0.85283389999999992</v>
      </c>
      <c r="Q187" s="42">
        <f t="shared" si="2"/>
        <v>0.40919757299999998</v>
      </c>
      <c r="R187" s="42">
        <f t="shared" si="2"/>
        <v>0.10953938100000001</v>
      </c>
      <c r="S187" s="42">
        <f t="shared" si="2"/>
        <v>0.70995644599999996</v>
      </c>
      <c r="T187" s="42">
        <f t="shared" si="2"/>
        <v>0.14287745400000001</v>
      </c>
      <c r="U187" s="42">
        <f t="shared" si="2"/>
        <v>6.1738499999999963</v>
      </c>
      <c r="V187" s="42">
        <f t="shared" si="2"/>
        <v>14.672699999999988</v>
      </c>
      <c r="W187" s="42">
        <f t="shared" si="2"/>
        <v>12.443087662746265</v>
      </c>
      <c r="X187" s="42">
        <f t="shared" si="2"/>
        <v>54.317971099574912</v>
      </c>
      <c r="Y187" s="42">
        <f t="shared" si="2"/>
        <v>66.76105876232117</v>
      </c>
      <c r="Z187" s="42">
        <f t="shared" si="2"/>
        <v>5.788986025296701E-2</v>
      </c>
      <c r="AA187" s="42">
        <f t="shared" si="2"/>
        <v>2.7507124749281305E-2</v>
      </c>
      <c r="AB187" s="42">
        <f t="shared" si="2"/>
        <v>2.7507125E-2</v>
      </c>
      <c r="AC187" s="42">
        <f t="shared" si="2"/>
        <v>2.7431601291402475E-2</v>
      </c>
      <c r="AD187" s="42">
        <f t="shared" si="2"/>
        <v>0.40709126994874817</v>
      </c>
      <c r="AE187" s="42">
        <f t="shared" si="2"/>
        <v>3.663821429538733</v>
      </c>
      <c r="AF187" s="42">
        <f t="shared" si="2"/>
        <v>4.0709126994874811</v>
      </c>
      <c r="AG187" s="42">
        <f t="shared" si="2"/>
        <v>1.1327938141918432</v>
      </c>
      <c r="AH187" s="42">
        <f t="shared" si="2"/>
        <v>1.9270515459815258</v>
      </c>
      <c r="AI187" s="42">
        <f t="shared" si="2"/>
        <v>6.1717731945624523</v>
      </c>
      <c r="AJ187" s="42">
        <f t="shared" si="2"/>
        <v>2.8267665759293742E-3</v>
      </c>
      <c r="AK187" s="42">
        <f t="shared" si="2"/>
        <v>3.415984805290984E-3</v>
      </c>
      <c r="AL187" s="42">
        <f t="shared" si="2"/>
        <v>8.5436559884283416E-3</v>
      </c>
      <c r="AM187" s="42">
        <f t="shared" si="2"/>
        <v>1.163052182059175</v>
      </c>
      <c r="AN187" s="42">
        <f t="shared" si="2"/>
        <v>2.337558800735565</v>
      </c>
      <c r="AO187" s="42">
        <f t="shared" si="2"/>
        <v>9.8441382800896129</v>
      </c>
      <c r="AP187" s="42">
        <f t="shared" si="2"/>
        <v>713.37969954599998</v>
      </c>
      <c r="AQ187" s="42">
        <f t="shared" si="2"/>
        <v>384.12753052400001</v>
      </c>
      <c r="AR187" s="42">
        <f t="shared" si="2"/>
        <v>1097.5072300699999</v>
      </c>
      <c r="AS187" s="42">
        <f t="shared" si="2"/>
        <v>13.153953835999999</v>
      </c>
      <c r="AT187" s="42">
        <f t="shared" si="2"/>
        <v>642.65702088900002</v>
      </c>
      <c r="AU187" s="42">
        <f t="shared" si="2"/>
        <v>1419.3497877249999</v>
      </c>
      <c r="AV187" s="42">
        <f t="shared" si="2"/>
        <v>382.91175902800001</v>
      </c>
      <c r="AW187" s="42">
        <f t="shared" si="2"/>
        <v>845.68549977299995</v>
      </c>
      <c r="AX187" s="42">
        <f t="shared" si="2"/>
        <v>361.23097997100001</v>
      </c>
      <c r="AY187" s="42">
        <f t="shared" si="2"/>
        <v>797.80209050300004</v>
      </c>
      <c r="AZ187" s="42">
        <f t="shared" si="2"/>
        <v>0.73533228000000006</v>
      </c>
      <c r="BA187" s="42">
        <f t="shared" si="2"/>
        <v>1.4706645614285716</v>
      </c>
      <c r="BB187" s="42">
        <f t="shared" si="2"/>
        <v>5.7360315900000014</v>
      </c>
      <c r="BC187" s="42">
        <f t="shared" si="2"/>
        <v>442.65909296799998</v>
      </c>
      <c r="BD187" s="42">
        <f t="shared" si="2"/>
        <v>978.26790026799995</v>
      </c>
      <c r="BE187" s="42">
        <f t="shared" si="2"/>
        <v>0.62791806857142862</v>
      </c>
      <c r="BF187" s="42">
        <f t="shared" si="2"/>
        <v>1.2558361414285715</v>
      </c>
      <c r="BG187" s="42">
        <f t="shared" si="2"/>
        <v>7.2625284370000003</v>
      </c>
      <c r="BH187" s="42">
        <f t="shared" si="2"/>
        <v>47.507087227999996</v>
      </c>
      <c r="BI187" s="42">
        <f t="shared" si="2"/>
        <v>0.18</v>
      </c>
      <c r="BJ187" s="42">
        <f t="shared" si="2"/>
        <v>0.21</v>
      </c>
      <c r="BK187" s="42">
        <f t="shared" si="2"/>
        <v>0.03</v>
      </c>
      <c r="BL187" s="42">
        <f t="shared" si="2"/>
        <v>0.03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4.7746081480000004</v>
      </c>
      <c r="E188" s="42">
        <f>IF(E56="－","－",SUM(E56:E66))</f>
        <v>590</v>
      </c>
      <c r="F188" s="42">
        <f t="shared" ref="F188:BL188" si="3">IF(F56="－","－",SUM(F56:F66))</f>
        <v>0</v>
      </c>
      <c r="G188" s="42">
        <f t="shared" si="3"/>
        <v>2</v>
      </c>
      <c r="H188" s="42">
        <f t="shared" si="3"/>
        <v>588</v>
      </c>
      <c r="I188" s="42">
        <f t="shared" si="3"/>
        <v>0</v>
      </c>
      <c r="J188" s="42">
        <f t="shared" si="3"/>
        <v>0</v>
      </c>
      <c r="K188" s="42">
        <f t="shared" si="3"/>
        <v>0</v>
      </c>
      <c r="L188" s="42">
        <f t="shared" si="3"/>
        <v>0</v>
      </c>
      <c r="M188" s="42">
        <f t="shared" si="3"/>
        <v>0</v>
      </c>
      <c r="N188" s="42">
        <f t="shared" si="3"/>
        <v>0</v>
      </c>
      <c r="O188" s="42">
        <f t="shared" si="3"/>
        <v>6.4959999999999993E-6</v>
      </c>
      <c r="P188" s="42">
        <f t="shared" si="3"/>
        <v>1.1201E-5</v>
      </c>
      <c r="Q188" s="42">
        <f t="shared" si="3"/>
        <v>5.4209999999999994E-6</v>
      </c>
      <c r="R188" s="42">
        <f t="shared" si="3"/>
        <v>1.0749999999999999E-6</v>
      </c>
      <c r="S188" s="42">
        <f t="shared" si="3"/>
        <v>9.798E-6</v>
      </c>
      <c r="T188" s="42">
        <f t="shared" si="3"/>
        <v>1.403E-6</v>
      </c>
      <c r="U188" s="42">
        <f t="shared" si="3"/>
        <v>1.4999999999999999E-2</v>
      </c>
      <c r="V188" s="42">
        <f t="shared" si="3"/>
        <v>3.5999999999999997E-2</v>
      </c>
      <c r="W188" s="42">
        <f t="shared" si="3"/>
        <v>1.5006496000000001E-2</v>
      </c>
      <c r="X188" s="42">
        <f t="shared" si="3"/>
        <v>3.6011201E-2</v>
      </c>
      <c r="Y188" s="42">
        <f t="shared" si="3"/>
        <v>5.1017697000000001E-2</v>
      </c>
      <c r="Z188" s="42">
        <f t="shared" si="3"/>
        <v>0</v>
      </c>
      <c r="AA188" s="42">
        <f t="shared" si="3"/>
        <v>0</v>
      </c>
      <c r="AB188" s="42">
        <f t="shared" si="3"/>
        <v>0</v>
      </c>
      <c r="AC188" s="42">
        <f t="shared" si="3"/>
        <v>0</v>
      </c>
      <c r="AD188" s="42">
        <f t="shared" si="3"/>
        <v>0</v>
      </c>
      <c r="AE188" s="42">
        <f t="shared" si="3"/>
        <v>0</v>
      </c>
      <c r="AF188" s="42">
        <f t="shared" si="3"/>
        <v>0</v>
      </c>
      <c r="AG188" s="42">
        <f t="shared" si="3"/>
        <v>2.7637249016472711E-3</v>
      </c>
      <c r="AH188" s="42">
        <f t="shared" si="3"/>
        <v>4.7015090280896109E-3</v>
      </c>
      <c r="AI188" s="42">
        <f t="shared" si="3"/>
        <v>1.5057535671043754E-2</v>
      </c>
      <c r="AJ188" s="42">
        <f t="shared" si="3"/>
        <v>0</v>
      </c>
      <c r="AK188" s="42">
        <f t="shared" si="3"/>
        <v>0</v>
      </c>
      <c r="AL188" s="42">
        <f t="shared" si="3"/>
        <v>0</v>
      </c>
      <c r="AM188" s="42">
        <f t="shared" si="3"/>
        <v>2.7637249016472711E-3</v>
      </c>
      <c r="AN188" s="42">
        <f t="shared" si="3"/>
        <v>4.7015090280896109E-3</v>
      </c>
      <c r="AO188" s="42">
        <f t="shared" si="3"/>
        <v>1.5057535671043754E-2</v>
      </c>
      <c r="AP188" s="42">
        <f t="shared" si="3"/>
        <v>4.9795693000000002E-2</v>
      </c>
      <c r="AQ188" s="42">
        <f t="shared" si="3"/>
        <v>2.6813065000000001E-2</v>
      </c>
      <c r="AR188" s="42">
        <f t="shared" si="3"/>
        <v>7.6608757999999999E-2</v>
      </c>
      <c r="AS188" s="42">
        <f t="shared" si="3"/>
        <v>0</v>
      </c>
      <c r="AT188" s="42">
        <f t="shared" si="3"/>
        <v>0</v>
      </c>
      <c r="AU188" s="42">
        <f t="shared" si="3"/>
        <v>0</v>
      </c>
      <c r="AV188" s="42">
        <f t="shared" si="3"/>
        <v>0</v>
      </c>
      <c r="AW188" s="42">
        <f t="shared" si="3"/>
        <v>0</v>
      </c>
      <c r="AX188" s="42">
        <f t="shared" si="3"/>
        <v>0</v>
      </c>
      <c r="AY188" s="42">
        <f t="shared" si="3"/>
        <v>0</v>
      </c>
      <c r="AZ188" s="42">
        <f t="shared" si="3"/>
        <v>0</v>
      </c>
      <c r="BA188" s="42">
        <f t="shared" si="3"/>
        <v>0</v>
      </c>
      <c r="BB188" s="42">
        <f t="shared" si="3"/>
        <v>6.8422359070000009</v>
      </c>
      <c r="BC188" s="42">
        <f t="shared" si="3"/>
        <v>333.61789618</v>
      </c>
      <c r="BD188" s="42">
        <f t="shared" si="3"/>
        <v>742.48485187300003</v>
      </c>
      <c r="BE188" s="42">
        <f t="shared" si="3"/>
        <v>0.30916044285714289</v>
      </c>
      <c r="BF188" s="42">
        <f t="shared" si="3"/>
        <v>0.61832088714285727</v>
      </c>
      <c r="BG188" s="42">
        <f t="shared" si="3"/>
        <v>9.9374373719999998</v>
      </c>
      <c r="BH188" s="42">
        <f t="shared" si="3"/>
        <v>65.858292606999996</v>
      </c>
      <c r="BI188" s="42">
        <f t="shared" si="3"/>
        <v>0</v>
      </c>
      <c r="BJ188" s="42">
        <f t="shared" si="3"/>
        <v>0</v>
      </c>
      <c r="BK188" s="42">
        <f t="shared" si="3"/>
        <v>0</v>
      </c>
      <c r="BL188" s="42">
        <f t="shared" si="3"/>
        <v>0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4.4544692990000003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0</v>
      </c>
      <c r="H189" s="42">
        <f t="shared" si="4"/>
        <v>302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0</v>
      </c>
      <c r="P189" s="42">
        <f t="shared" si="4"/>
        <v>0</v>
      </c>
      <c r="Q189" s="42">
        <f t="shared" si="4"/>
        <v>0</v>
      </c>
      <c r="R189" s="42">
        <f t="shared" si="4"/>
        <v>0</v>
      </c>
      <c r="S189" s="42">
        <f t="shared" si="4"/>
        <v>0</v>
      </c>
      <c r="T189" s="42">
        <f t="shared" si="4"/>
        <v>0</v>
      </c>
      <c r="U189" s="42">
        <f t="shared" si="4"/>
        <v>0</v>
      </c>
      <c r="V189" s="42">
        <f t="shared" si="4"/>
        <v>0</v>
      </c>
      <c r="W189" s="42">
        <f t="shared" si="4"/>
        <v>0</v>
      </c>
      <c r="X189" s="42">
        <f t="shared" si="4"/>
        <v>0</v>
      </c>
      <c r="Y189" s="42">
        <f t="shared" si="4"/>
        <v>0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</v>
      </c>
      <c r="AH189" s="42">
        <f t="shared" si="4"/>
        <v>0</v>
      </c>
      <c r="AI189" s="42">
        <f t="shared" si="4"/>
        <v>0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</v>
      </c>
      <c r="AN189" s="42">
        <f t="shared" si="4"/>
        <v>0</v>
      </c>
      <c r="AO189" s="42">
        <f t="shared" si="4"/>
        <v>0</v>
      </c>
      <c r="AP189" s="42">
        <f t="shared" si="4"/>
        <v>0</v>
      </c>
      <c r="AQ189" s="42">
        <f t="shared" si="4"/>
        <v>0</v>
      </c>
      <c r="AR189" s="42">
        <f t="shared" si="4"/>
        <v>0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0</v>
      </c>
      <c r="BC189" s="42">
        <f t="shared" si="4"/>
        <v>0</v>
      </c>
      <c r="BD189" s="42">
        <f t="shared" si="4"/>
        <v>0</v>
      </c>
      <c r="BE189" s="42">
        <f t="shared" si="4"/>
        <v>0</v>
      </c>
      <c r="BF189" s="42">
        <f t="shared" si="4"/>
        <v>0</v>
      </c>
      <c r="BG189" s="42">
        <f t="shared" si="4"/>
        <v>0</v>
      </c>
      <c r="BH189" s="42">
        <f t="shared" si="4"/>
        <v>0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4.250232714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0</v>
      </c>
      <c r="H190" s="42">
        <f t="shared" si="5"/>
        <v>660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0</v>
      </c>
      <c r="P190" s="42">
        <f t="shared" si="5"/>
        <v>0</v>
      </c>
      <c r="Q190" s="42">
        <f t="shared" si="5"/>
        <v>0</v>
      </c>
      <c r="R190" s="42">
        <f t="shared" si="5"/>
        <v>0</v>
      </c>
      <c r="S190" s="42">
        <f t="shared" si="5"/>
        <v>0</v>
      </c>
      <c r="T190" s="42">
        <f t="shared" si="5"/>
        <v>0</v>
      </c>
      <c r="U190" s="42">
        <f t="shared" si="5"/>
        <v>0</v>
      </c>
      <c r="V190" s="42">
        <f t="shared" si="5"/>
        <v>0</v>
      </c>
      <c r="W190" s="42">
        <f t="shared" si="5"/>
        <v>0</v>
      </c>
      <c r="X190" s="42">
        <f t="shared" si="5"/>
        <v>0</v>
      </c>
      <c r="Y190" s="42">
        <f t="shared" si="5"/>
        <v>0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0</v>
      </c>
      <c r="AH190" s="42">
        <f t="shared" si="5"/>
        <v>0</v>
      </c>
      <c r="AI190" s="42">
        <f t="shared" si="5"/>
        <v>0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0</v>
      </c>
      <c r="AN190" s="42">
        <f t="shared" si="5"/>
        <v>0</v>
      </c>
      <c r="AO190" s="42">
        <f t="shared" si="5"/>
        <v>0</v>
      </c>
      <c r="AP190" s="42">
        <f t="shared" si="5"/>
        <v>0</v>
      </c>
      <c r="AQ190" s="42">
        <f t="shared" si="5"/>
        <v>0</v>
      </c>
      <c r="AR190" s="42">
        <f t="shared" si="5"/>
        <v>0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0</v>
      </c>
      <c r="BC190" s="42">
        <f t="shared" si="5"/>
        <v>0</v>
      </c>
      <c r="BD190" s="42">
        <f t="shared" si="5"/>
        <v>0</v>
      </c>
      <c r="BE190" s="42">
        <f t="shared" si="5"/>
        <v>0</v>
      </c>
      <c r="BF190" s="42">
        <f t="shared" si="5"/>
        <v>0</v>
      </c>
      <c r="BG190" s="42">
        <f t="shared" si="5"/>
        <v>0</v>
      </c>
      <c r="BH190" s="42">
        <f t="shared" si="5"/>
        <v>0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3.981735563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0</v>
      </c>
      <c r="H191" s="42">
        <f t="shared" si="6"/>
        <v>347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0</v>
      </c>
      <c r="V191" s="42">
        <f t="shared" si="6"/>
        <v>0</v>
      </c>
      <c r="W191" s="42">
        <f t="shared" si="6"/>
        <v>0</v>
      </c>
      <c r="X191" s="42">
        <f t="shared" si="6"/>
        <v>0</v>
      </c>
      <c r="Y191" s="42">
        <f t="shared" si="6"/>
        <v>0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0</v>
      </c>
      <c r="AH191" s="42">
        <f t="shared" si="6"/>
        <v>0</v>
      </c>
      <c r="AI191" s="42">
        <f t="shared" si="6"/>
        <v>0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0</v>
      </c>
      <c r="AN191" s="42">
        <f t="shared" si="6"/>
        <v>0</v>
      </c>
      <c r="AO191" s="42">
        <f t="shared" si="6"/>
        <v>0</v>
      </c>
      <c r="AP191" s="42">
        <f t="shared" si="6"/>
        <v>0</v>
      </c>
      <c r="AQ191" s="42">
        <f t="shared" si="6"/>
        <v>0</v>
      </c>
      <c r="AR191" s="42">
        <f t="shared" si="6"/>
        <v>0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</v>
      </c>
      <c r="BC191" s="42">
        <f t="shared" si="6"/>
        <v>0</v>
      </c>
      <c r="BD191" s="42">
        <f t="shared" si="6"/>
        <v>0</v>
      </c>
      <c r="BE191" s="42">
        <f t="shared" si="6"/>
        <v>0</v>
      </c>
      <c r="BF191" s="42">
        <f t="shared" si="6"/>
        <v>0</v>
      </c>
      <c r="BG191" s="42">
        <f t="shared" si="6"/>
        <v>0</v>
      </c>
      <c r="BH191" s="42">
        <f t="shared" si="6"/>
        <v>0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4.4146118310000002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0</v>
      </c>
      <c r="H192" s="42">
        <f t="shared" si="7"/>
        <v>159</v>
      </c>
      <c r="I192" s="42">
        <f t="shared" si="7"/>
        <v>0</v>
      </c>
      <c r="J192" s="42">
        <f t="shared" si="7"/>
        <v>0</v>
      </c>
      <c r="K192" s="42">
        <f t="shared" si="7"/>
        <v>0</v>
      </c>
      <c r="L192" s="42">
        <f t="shared" si="7"/>
        <v>0</v>
      </c>
      <c r="M192" s="42">
        <f t="shared" si="7"/>
        <v>0</v>
      </c>
      <c r="N192" s="42">
        <f t="shared" si="7"/>
        <v>0</v>
      </c>
      <c r="O192" s="42">
        <f t="shared" si="7"/>
        <v>0</v>
      </c>
      <c r="P192" s="42">
        <f t="shared" si="7"/>
        <v>0</v>
      </c>
      <c r="Q192" s="42">
        <f t="shared" si="7"/>
        <v>0</v>
      </c>
      <c r="R192" s="42">
        <f t="shared" si="7"/>
        <v>0</v>
      </c>
      <c r="S192" s="42">
        <f t="shared" si="7"/>
        <v>0</v>
      </c>
      <c r="T192" s="42">
        <f t="shared" si="7"/>
        <v>0</v>
      </c>
      <c r="U192" s="42">
        <f t="shared" si="7"/>
        <v>0</v>
      </c>
      <c r="V192" s="42">
        <f t="shared" si="7"/>
        <v>0</v>
      </c>
      <c r="W192" s="42">
        <f t="shared" si="7"/>
        <v>0</v>
      </c>
      <c r="X192" s="42">
        <f t="shared" si="7"/>
        <v>0</v>
      </c>
      <c r="Y192" s="42">
        <f t="shared" si="7"/>
        <v>0</v>
      </c>
      <c r="Z192" s="42">
        <f t="shared" si="7"/>
        <v>0</v>
      </c>
      <c r="AA192" s="42">
        <f t="shared" si="7"/>
        <v>0</v>
      </c>
      <c r="AB192" s="42">
        <f t="shared" si="7"/>
        <v>0</v>
      </c>
      <c r="AC192" s="42">
        <f t="shared" si="7"/>
        <v>0</v>
      </c>
      <c r="AD192" s="42">
        <f t="shared" si="7"/>
        <v>0</v>
      </c>
      <c r="AE192" s="42">
        <f t="shared" si="7"/>
        <v>0</v>
      </c>
      <c r="AF192" s="42">
        <f t="shared" si="7"/>
        <v>0</v>
      </c>
      <c r="AG192" s="42">
        <f t="shared" si="7"/>
        <v>0</v>
      </c>
      <c r="AH192" s="42">
        <f t="shared" si="7"/>
        <v>0</v>
      </c>
      <c r="AI192" s="42">
        <f t="shared" si="7"/>
        <v>0</v>
      </c>
      <c r="AJ192" s="42">
        <f t="shared" si="7"/>
        <v>0</v>
      </c>
      <c r="AK192" s="42">
        <f t="shared" si="7"/>
        <v>0</v>
      </c>
      <c r="AL192" s="42">
        <f t="shared" si="7"/>
        <v>0</v>
      </c>
      <c r="AM192" s="42">
        <f t="shared" si="7"/>
        <v>0</v>
      </c>
      <c r="AN192" s="42">
        <f t="shared" si="7"/>
        <v>0</v>
      </c>
      <c r="AO192" s="42">
        <f t="shared" si="7"/>
        <v>0</v>
      </c>
      <c r="AP192" s="42">
        <f t="shared" si="7"/>
        <v>0</v>
      </c>
      <c r="AQ192" s="42">
        <f t="shared" si="7"/>
        <v>0</v>
      </c>
      <c r="AR192" s="42">
        <f t="shared" si="7"/>
        <v>0</v>
      </c>
      <c r="AS192" s="42">
        <f t="shared" si="7"/>
        <v>0</v>
      </c>
      <c r="AT192" s="42">
        <f t="shared" si="7"/>
        <v>0</v>
      </c>
      <c r="AU192" s="42">
        <f t="shared" si="7"/>
        <v>0</v>
      </c>
      <c r="AV192" s="42">
        <f t="shared" si="7"/>
        <v>0</v>
      </c>
      <c r="AW192" s="42">
        <f t="shared" si="7"/>
        <v>0</v>
      </c>
      <c r="AX192" s="42">
        <f t="shared" si="7"/>
        <v>0</v>
      </c>
      <c r="AY192" s="42">
        <f t="shared" si="7"/>
        <v>0</v>
      </c>
      <c r="AZ192" s="42">
        <f t="shared" si="7"/>
        <v>0</v>
      </c>
      <c r="BA192" s="42">
        <f t="shared" si="7"/>
        <v>0</v>
      </c>
      <c r="BB192" s="42">
        <f t="shared" si="7"/>
        <v>0</v>
      </c>
      <c r="BC192" s="42">
        <f t="shared" si="7"/>
        <v>0</v>
      </c>
      <c r="BD192" s="42">
        <f t="shared" si="7"/>
        <v>0</v>
      </c>
      <c r="BE192" s="42">
        <f t="shared" si="7"/>
        <v>0</v>
      </c>
      <c r="BF192" s="42">
        <f t="shared" si="7"/>
        <v>0</v>
      </c>
      <c r="BG192" s="42">
        <f t="shared" si="7"/>
        <v>0</v>
      </c>
      <c r="BH192" s="42">
        <f t="shared" si="7"/>
        <v>0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4.3220505769999997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0</v>
      </c>
      <c r="H193" s="42">
        <f t="shared" si="8"/>
        <v>264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0</v>
      </c>
      <c r="P193" s="42">
        <f t="shared" si="8"/>
        <v>0</v>
      </c>
      <c r="Q193" s="42">
        <f t="shared" si="8"/>
        <v>0</v>
      </c>
      <c r="R193" s="42">
        <f t="shared" si="8"/>
        <v>0</v>
      </c>
      <c r="S193" s="42">
        <f t="shared" si="8"/>
        <v>0</v>
      </c>
      <c r="T193" s="42">
        <f t="shared" si="8"/>
        <v>0</v>
      </c>
      <c r="U193" s="42">
        <f t="shared" si="8"/>
        <v>0</v>
      </c>
      <c r="V193" s="42">
        <f t="shared" si="8"/>
        <v>0</v>
      </c>
      <c r="W193" s="42">
        <f t="shared" si="8"/>
        <v>0</v>
      </c>
      <c r="X193" s="42">
        <f t="shared" si="8"/>
        <v>0</v>
      </c>
      <c r="Y193" s="42">
        <f t="shared" si="8"/>
        <v>0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0</v>
      </c>
      <c r="AH193" s="42">
        <f t="shared" si="8"/>
        <v>0</v>
      </c>
      <c r="AI193" s="42">
        <f t="shared" si="8"/>
        <v>0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0</v>
      </c>
      <c r="AN193" s="42">
        <f t="shared" si="8"/>
        <v>0</v>
      </c>
      <c r="AO193" s="42">
        <f t="shared" si="8"/>
        <v>0</v>
      </c>
      <c r="AP193" s="42">
        <f t="shared" si="8"/>
        <v>0</v>
      </c>
      <c r="AQ193" s="42">
        <f t="shared" si="8"/>
        <v>0</v>
      </c>
      <c r="AR193" s="42">
        <f t="shared" si="8"/>
        <v>0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0</v>
      </c>
      <c r="BC193" s="42">
        <f t="shared" si="8"/>
        <v>0</v>
      </c>
      <c r="BD193" s="42">
        <f t="shared" si="8"/>
        <v>0</v>
      </c>
      <c r="BE193" s="42">
        <f t="shared" si="8"/>
        <v>0</v>
      </c>
      <c r="BF193" s="42">
        <f t="shared" si="8"/>
        <v>0</v>
      </c>
      <c r="BG193" s="42">
        <f t="shared" si="8"/>
        <v>0</v>
      </c>
      <c r="BH193" s="42">
        <f t="shared" si="8"/>
        <v>0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6.6168110630000001</v>
      </c>
      <c r="E199" s="42">
        <f>SUM(E185:E198)</f>
        <v>4264</v>
      </c>
      <c r="F199" s="42">
        <f t="shared" ref="F199:AY199" si="14">SUM(F185:F198)</f>
        <v>112</v>
      </c>
      <c r="G199" s="42">
        <f t="shared" si="14"/>
        <v>312</v>
      </c>
      <c r="H199" s="42">
        <f t="shared" si="14"/>
        <v>3840</v>
      </c>
      <c r="I199" s="42">
        <f t="shared" si="14"/>
        <v>16878.977061706653</v>
      </c>
      <c r="J199" s="42">
        <f t="shared" si="14"/>
        <v>30161.7800909545</v>
      </c>
      <c r="K199" s="42">
        <f t="shared" si="14"/>
        <v>15141.727277706437</v>
      </c>
      <c r="L199" s="42">
        <f t="shared" si="14"/>
        <v>1737.249784000214</v>
      </c>
      <c r="M199" s="42">
        <f t="shared" si="14"/>
        <v>41104.446398018568</v>
      </c>
      <c r="N199" s="42">
        <f t="shared" si="14"/>
        <v>5936.3107546425799</v>
      </c>
      <c r="O199" s="42">
        <f t="shared" si="14"/>
        <v>59.755687877</v>
      </c>
      <c r="P199" s="42">
        <f t="shared" si="14"/>
        <v>106.46900718399999</v>
      </c>
      <c r="Q199" s="42">
        <f t="shared" si="14"/>
        <v>55.089314852999998</v>
      </c>
      <c r="R199" s="42">
        <f t="shared" si="14"/>
        <v>4.6663730240000003</v>
      </c>
      <c r="S199" s="42">
        <f t="shared" si="14"/>
        <v>100.38243366100001</v>
      </c>
      <c r="T199" s="42">
        <f t="shared" si="14"/>
        <v>6.0865735229999993</v>
      </c>
      <c r="U199" s="42">
        <f t="shared" si="14"/>
        <v>58.813499999999927</v>
      </c>
      <c r="V199" s="42">
        <f t="shared" si="14"/>
        <v>139.5839000000002</v>
      </c>
      <c r="W199" s="42">
        <f t="shared" si="14"/>
        <v>16997.546249583647</v>
      </c>
      <c r="X199" s="42">
        <f t="shared" si="14"/>
        <v>30407.832998138503</v>
      </c>
      <c r="Y199" s="42">
        <f t="shared" si="14"/>
        <v>47405.379247722143</v>
      </c>
      <c r="Z199" s="42">
        <f t="shared" si="14"/>
        <v>69.901552196058816</v>
      </c>
      <c r="AA199" s="42">
        <f t="shared" si="14"/>
        <v>35.391946437240748</v>
      </c>
      <c r="AB199" s="42">
        <f t="shared" si="14"/>
        <v>409.77381444746231</v>
      </c>
      <c r="AC199" s="42">
        <f t="shared" si="14"/>
        <v>700.76078097412199</v>
      </c>
      <c r="AD199" s="42">
        <f t="shared" si="14"/>
        <v>999.25657783621944</v>
      </c>
      <c r="AE199" s="42">
        <f t="shared" si="14"/>
        <v>12303.881269386005</v>
      </c>
      <c r="AF199" s="42">
        <f t="shared" si="14"/>
        <v>13303.137847222217</v>
      </c>
      <c r="AG199" s="42">
        <f t="shared" si="14"/>
        <v>10.311049811926623</v>
      </c>
      <c r="AH199" s="42">
        <f t="shared" si="14"/>
        <v>17.540636461668278</v>
      </c>
      <c r="AI199" s="42">
        <f t="shared" si="14"/>
        <v>56.177443802910638</v>
      </c>
      <c r="AJ199" s="42">
        <f t="shared" si="14"/>
        <v>15.704514524155906</v>
      </c>
      <c r="AK199" s="42">
        <f t="shared" si="14"/>
        <v>8.1707355306624692</v>
      </c>
      <c r="AL199" s="42">
        <f t="shared" si="14"/>
        <v>20.759191688807345</v>
      </c>
      <c r="AM199" s="42">
        <f t="shared" si="14"/>
        <v>726.77634531020453</v>
      </c>
      <c r="AN199" s="42">
        <f t="shared" si="14"/>
        <v>1024.9679498285502</v>
      </c>
      <c r="AO199" s="42">
        <f t="shared" si="14"/>
        <v>12380.817904877726</v>
      </c>
      <c r="AP199" s="42">
        <f t="shared" si="14"/>
        <v>233729.64363362303</v>
      </c>
      <c r="AQ199" s="42">
        <f t="shared" si="14"/>
        <v>125854.42349502299</v>
      </c>
      <c r="AR199" s="42">
        <f t="shared" si="14"/>
        <v>359584.06712864601</v>
      </c>
      <c r="AS199" s="42">
        <f t="shared" si="14"/>
        <v>2025.2355784410004</v>
      </c>
      <c r="AT199" s="42">
        <f t="shared" si="14"/>
        <v>521630.24185310397</v>
      </c>
      <c r="AU199" s="42">
        <f t="shared" si="14"/>
        <v>1120520.3224625983</v>
      </c>
      <c r="AV199" s="42">
        <f t="shared" si="14"/>
        <v>337640.388061014</v>
      </c>
      <c r="AW199" s="42">
        <f t="shared" si="14"/>
        <v>726023.54850979405</v>
      </c>
      <c r="AX199" s="42">
        <f t="shared" si="14"/>
        <v>329131.58023733599</v>
      </c>
      <c r="AY199" s="42">
        <f t="shared" si="14"/>
        <v>707768.49359857396</v>
      </c>
      <c r="AZ199" s="52">
        <f>MAX(AZ185:AZ198)</f>
        <v>7.7422921028571441</v>
      </c>
      <c r="BA199" s="52">
        <f>MAX(BA185:BA198)</f>
        <v>15.484584211428574</v>
      </c>
      <c r="BB199" s="42">
        <f t="shared" ref="BB199:BD199" si="15">SUM(BB185:BB198)</f>
        <v>370.61801522799982</v>
      </c>
      <c r="BC199" s="42">
        <f t="shared" si="15"/>
        <v>52502.081839224993</v>
      </c>
      <c r="BD199" s="42">
        <f t="shared" si="15"/>
        <v>113198.176328481</v>
      </c>
      <c r="BE199" s="52">
        <f>MAX(BE185:BE198)</f>
        <v>3.0682118942857142</v>
      </c>
      <c r="BF199" s="52">
        <f>MAX(BF185:BF198)</f>
        <v>6.1364237957142871</v>
      </c>
      <c r="BG199" s="42">
        <f t="shared" ref="BG199:BL199" si="16">SUM(BG185:BG198)</f>
        <v>155.21233901399998</v>
      </c>
      <c r="BH199" s="42">
        <f t="shared" si="16"/>
        <v>1583.075747443</v>
      </c>
      <c r="BI199" s="42">
        <f t="shared" si="16"/>
        <v>15.189999999999957</v>
      </c>
      <c r="BJ199" s="42">
        <f t="shared" si="16"/>
        <v>20.159999999999911</v>
      </c>
      <c r="BK199" s="42">
        <f t="shared" si="16"/>
        <v>34.050000000000182</v>
      </c>
      <c r="BL199" s="42">
        <f t="shared" si="16"/>
        <v>38.300000000000075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西札幌背斜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西札幌背斜（PT1）</v>
      </c>
    </row>
    <row r="204" spans="1:64" s="37" customFormat="1" x14ac:dyDescent="0.2">
      <c r="A204" s="7" t="s">
        <v>331</v>
      </c>
      <c r="B204" s="37">
        <f ca="1">VLOOKUP(B203,$B$207:$C$260,2,0)</f>
        <v>45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403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396</v>
      </c>
      <c r="B1" s="1" t="s">
        <v>1</v>
      </c>
      <c r="C1" s="2" t="s">
        <v>2</v>
      </c>
      <c r="D1" s="163" t="s">
        <v>397</v>
      </c>
      <c r="E1" s="9" t="s">
        <v>328</v>
      </c>
      <c r="F1" s="10"/>
      <c r="G1" s="10"/>
      <c r="H1" s="11"/>
      <c r="I1" s="9" t="s">
        <v>373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398</v>
      </c>
      <c r="AA1" s="10"/>
      <c r="AB1" s="11"/>
      <c r="AC1" s="12" t="s">
        <v>375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399</v>
      </c>
      <c r="F2" s="13"/>
      <c r="G2" s="13"/>
      <c r="H2" s="14"/>
      <c r="I2" s="12" t="s">
        <v>400</v>
      </c>
      <c r="J2" s="14"/>
      <c r="O2" s="12" t="s">
        <v>401</v>
      </c>
      <c r="P2" s="13"/>
      <c r="Q2" s="15"/>
      <c r="R2" s="15"/>
      <c r="S2" s="15"/>
      <c r="T2" s="15"/>
      <c r="U2" s="12" t="s">
        <v>402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4.2248478110000001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5.4707423740000003</v>
      </c>
      <c r="E5" s="36">
        <v>19</v>
      </c>
      <c r="F5" s="36">
        <v>1</v>
      </c>
      <c r="G5" s="36">
        <v>0</v>
      </c>
      <c r="H5" s="36">
        <v>18</v>
      </c>
      <c r="I5" s="36">
        <v>2.0156737754750114E-3</v>
      </c>
      <c r="J5" s="36">
        <v>5.8229053971055684</v>
      </c>
      <c r="K5" s="36">
        <v>2.0156737754750114E-3</v>
      </c>
      <c r="L5" s="36">
        <v>0</v>
      </c>
      <c r="M5" s="36">
        <v>0.27914857087408906</v>
      </c>
      <c r="N5" s="36">
        <v>5.5457725000069544</v>
      </c>
      <c r="O5" s="36">
        <v>0.313630982</v>
      </c>
      <c r="P5" s="36">
        <v>0.55903952800000001</v>
      </c>
      <c r="Q5" s="36">
        <v>0.28961942899999998</v>
      </c>
      <c r="R5" s="36">
        <v>2.4011553000000001E-2</v>
      </c>
      <c r="S5" s="36">
        <v>0.52772010899999999</v>
      </c>
      <c r="T5" s="36">
        <v>3.1319419000000001E-2</v>
      </c>
      <c r="U5" s="36">
        <v>6.4899999999999999E-2</v>
      </c>
      <c r="V5" s="36">
        <v>0.15340000000000001</v>
      </c>
      <c r="W5" s="36">
        <v>0.38054665577547503</v>
      </c>
      <c r="X5" s="36">
        <v>6.5353449251055684</v>
      </c>
      <c r="Y5" s="36">
        <v>6.9158915808810431</v>
      </c>
      <c r="Z5" s="36">
        <v>8.7480601482880019E-5</v>
      </c>
      <c r="AA5" s="36">
        <v>1.8720848717336316E-5</v>
      </c>
      <c r="AB5" s="36">
        <v>1.8720809999999999E-5</v>
      </c>
      <c r="AC5" s="36">
        <v>1.3136530114277163E-5</v>
      </c>
      <c r="AD5" s="36">
        <v>5.6493076635152552E-2</v>
      </c>
      <c r="AE5" s="36">
        <v>0.50843768971637293</v>
      </c>
      <c r="AF5" s="36">
        <v>0.56493076635152562</v>
      </c>
      <c r="AG5" s="36">
        <v>4.8214313485854246E-3</v>
      </c>
      <c r="AH5" s="36">
        <v>8.2019751677085383E-3</v>
      </c>
      <c r="AI5" s="36">
        <v>2.6268488037120587E-2</v>
      </c>
      <c r="AJ5" s="36">
        <v>7.8000777755942248E-7</v>
      </c>
      <c r="AK5" s="36">
        <v>9.4259453147654312E-7</v>
      </c>
      <c r="AL5" s="36">
        <v>2.3575056308903517E-6</v>
      </c>
      <c r="AM5" s="36">
        <v>4.8353478864772616E-3</v>
      </c>
      <c r="AN5" s="36">
        <v>6.469599439739257E-2</v>
      </c>
      <c r="AO5" s="36">
        <v>0.53470853525912443</v>
      </c>
      <c r="AP5" s="36">
        <v>132.85969562</v>
      </c>
      <c r="AQ5" s="36">
        <v>71.539836102999999</v>
      </c>
      <c r="AR5" s="36">
        <v>204.399531723</v>
      </c>
      <c r="AS5" s="36">
        <v>8.0515044390000003</v>
      </c>
      <c r="AT5" s="36">
        <v>525.63613677499995</v>
      </c>
      <c r="AU5" s="36">
        <v>1246.7593955150001</v>
      </c>
      <c r="AV5" s="36">
        <v>343.70778137299999</v>
      </c>
      <c r="AW5" s="36">
        <v>815.242476227</v>
      </c>
      <c r="AX5" s="36">
        <v>322.19031053700002</v>
      </c>
      <c r="AY5" s="36">
        <v>764.20506259399997</v>
      </c>
      <c r="AZ5" s="36">
        <v>0.121120847</v>
      </c>
      <c r="BA5" s="36">
        <v>0.24224169500000001</v>
      </c>
      <c r="BB5" s="36">
        <v>5.670421921</v>
      </c>
      <c r="BC5" s="36">
        <v>389.89808025500002</v>
      </c>
      <c r="BD5" s="36">
        <v>924.80151352200005</v>
      </c>
      <c r="BE5" s="36">
        <v>0.33619102299999998</v>
      </c>
      <c r="BF5" s="36">
        <v>0.67238204599999996</v>
      </c>
      <c r="BG5" s="36">
        <v>11.936562966</v>
      </c>
      <c r="BH5" s="36">
        <v>104.089545688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5.0525188679999999</v>
      </c>
      <c r="E6" s="36">
        <v>8</v>
      </c>
      <c r="F6" s="36">
        <v>0</v>
      </c>
      <c r="G6" s="36">
        <v>0</v>
      </c>
      <c r="H6" s="36">
        <v>8</v>
      </c>
      <c r="I6" s="36">
        <v>6.2005187537166957E-6</v>
      </c>
      <c r="J6" s="36">
        <v>1.7821301480113492E-2</v>
      </c>
      <c r="K6" s="36">
        <v>6.2005187537166957E-6</v>
      </c>
      <c r="L6" s="36">
        <v>0</v>
      </c>
      <c r="M6" s="36">
        <v>1.1213589298683067E-3</v>
      </c>
      <c r="N6" s="36">
        <v>1.6706143068998904E-2</v>
      </c>
      <c r="O6" s="36">
        <v>1.2660322E-2</v>
      </c>
      <c r="P6" s="36">
        <v>1.8344505000000001E-2</v>
      </c>
      <c r="Q6" s="36">
        <v>1.1185455E-2</v>
      </c>
      <c r="R6" s="36">
        <v>1.4748669999999999E-3</v>
      </c>
      <c r="S6" s="36">
        <v>1.6420766E-2</v>
      </c>
      <c r="T6" s="36">
        <v>1.9237389999999998E-3</v>
      </c>
      <c r="U6" s="36">
        <v>0</v>
      </c>
      <c r="V6" s="36">
        <v>0</v>
      </c>
      <c r="W6" s="36">
        <v>1.2666522518753717E-2</v>
      </c>
      <c r="X6" s="36">
        <v>3.6165806480113492E-2</v>
      </c>
      <c r="Y6" s="36">
        <v>4.8832328998867205E-2</v>
      </c>
      <c r="Z6" s="36">
        <v>4.5899314541533062E-7</v>
      </c>
      <c r="AA6" s="36">
        <v>9.8224533118880751E-8</v>
      </c>
      <c r="AB6" s="36">
        <v>9.8224499999999994E-8</v>
      </c>
      <c r="AC6" s="36">
        <v>2.6012169274458867E-8</v>
      </c>
      <c r="AD6" s="36">
        <v>2.4192684696619021E-5</v>
      </c>
      <c r="AE6" s="36">
        <v>2.1773416226957115E-4</v>
      </c>
      <c r="AF6" s="36">
        <v>2.4192684696619016E-4</v>
      </c>
      <c r="AG6" s="36">
        <v>0</v>
      </c>
      <c r="AH6" s="36">
        <v>0</v>
      </c>
      <c r="AI6" s="36">
        <v>0</v>
      </c>
      <c r="AJ6" s="36">
        <v>3.8505278680398356E-9</v>
      </c>
      <c r="AK6" s="36">
        <v>4.6531414379850593E-9</v>
      </c>
      <c r="AL6" s="36">
        <v>1.163788540571646E-8</v>
      </c>
      <c r="AM6" s="36">
        <v>2.9862697142498702E-8</v>
      </c>
      <c r="AN6" s="36">
        <v>2.4197337838057008E-5</v>
      </c>
      <c r="AO6" s="36">
        <v>2.1774580015497687E-4</v>
      </c>
      <c r="AP6" s="36">
        <v>2.2997824E-2</v>
      </c>
      <c r="AQ6" s="36">
        <v>1.2383442999999999E-2</v>
      </c>
      <c r="AR6" s="36">
        <v>3.5381267000000001E-2</v>
      </c>
      <c r="AS6" s="36">
        <v>2.6665E-5</v>
      </c>
      <c r="AT6" s="36">
        <v>4.2935999999999997E-5</v>
      </c>
      <c r="AU6" s="36">
        <v>9.7005999999999999E-5</v>
      </c>
      <c r="AV6" s="36">
        <v>7.3685199999999997E-4</v>
      </c>
      <c r="AW6" s="36">
        <v>1.664769E-3</v>
      </c>
      <c r="AX6" s="36">
        <v>6.3710299999999997E-4</v>
      </c>
      <c r="AY6" s="36">
        <v>1.4394060000000001E-3</v>
      </c>
      <c r="AZ6" s="36">
        <v>9.9E-8</v>
      </c>
      <c r="BA6" s="36">
        <v>1.98E-7</v>
      </c>
      <c r="BB6" s="36">
        <v>0.26406428599999998</v>
      </c>
      <c r="BC6" s="36">
        <v>8.7908086779999994</v>
      </c>
      <c r="BD6" s="36">
        <v>19.861043934000001</v>
      </c>
      <c r="BE6" s="36">
        <v>1.5655985000000001E-2</v>
      </c>
      <c r="BF6" s="36">
        <v>3.1311970000000001E-2</v>
      </c>
      <c r="BG6" s="36">
        <v>2.661966965</v>
      </c>
      <c r="BH6" s="36">
        <v>21.439758651999998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3.9510998470000001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4.075618264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4.9321935779999997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4.2748730000000002E-3</v>
      </c>
      <c r="P9" s="36">
        <v>7.6402649999999994E-3</v>
      </c>
      <c r="Q9" s="36">
        <v>3.9873080000000002E-3</v>
      </c>
      <c r="R9" s="36">
        <v>2.8756500000000004E-4</v>
      </c>
      <c r="S9" s="36">
        <v>7.2651799999999996E-3</v>
      </c>
      <c r="T9" s="36">
        <v>3.7508499999999999E-4</v>
      </c>
      <c r="U9" s="36">
        <v>0</v>
      </c>
      <c r="V9" s="36">
        <v>0</v>
      </c>
      <c r="W9" s="36">
        <v>4.2748730000000002E-3</v>
      </c>
      <c r="X9" s="36">
        <v>7.6402649999999994E-3</v>
      </c>
      <c r="Y9" s="36">
        <v>1.1915137999999999E-2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1.2368493E-2</v>
      </c>
      <c r="AQ9" s="36">
        <v>6.6599570000000002E-3</v>
      </c>
      <c r="AR9" s="36">
        <v>1.9028449999999999E-2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0.10297732499999999</v>
      </c>
      <c r="BC9" s="36">
        <v>3.6307299660000001</v>
      </c>
      <c r="BD9" s="36">
        <v>7.4756600420000003</v>
      </c>
      <c r="BE9" s="36">
        <v>6.1053749999999997E-3</v>
      </c>
      <c r="BF9" s="36">
        <v>1.2210749999999999E-2</v>
      </c>
      <c r="BG9" s="36">
        <v>0.57771270299999999</v>
      </c>
      <c r="BH9" s="36">
        <v>0.73424253900000003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4.6422138909999999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0.13816340899999999</v>
      </c>
      <c r="BC10" s="36">
        <v>8.2326923959999991</v>
      </c>
      <c r="BD10" s="36">
        <v>18.147009725</v>
      </c>
      <c r="BE10" s="36">
        <v>8.1915059999999994E-3</v>
      </c>
      <c r="BF10" s="36">
        <v>1.6383011999999999E-2</v>
      </c>
      <c r="BG10" s="36">
        <v>3.4794224999999998E-2</v>
      </c>
      <c r="BH10" s="36">
        <v>3.6319033159999998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4.7457127530000003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0.20621831600000001</v>
      </c>
      <c r="BC11" s="36">
        <v>8.4298480120000008</v>
      </c>
      <c r="BD11" s="36">
        <v>18.518948843</v>
      </c>
      <c r="BE11" s="36">
        <v>1.2226381999999999E-2</v>
      </c>
      <c r="BF11" s="36">
        <v>2.4452763999999998E-2</v>
      </c>
      <c r="BG11" s="36">
        <v>0.207902859</v>
      </c>
      <c r="BH11" s="36">
        <v>3.9210502310000002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4.0194606889999998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4.4880300709999998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5.5971964490000001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7.4362678622501233E-2</v>
      </c>
      <c r="J14" s="36">
        <v>11.766309256246769</v>
      </c>
      <c r="K14" s="36">
        <v>1.3383678627358127E-2</v>
      </c>
      <c r="L14" s="36">
        <v>6.0978999995143113E-2</v>
      </c>
      <c r="M14" s="36">
        <v>0.90213243490988115</v>
      </c>
      <c r="N14" s="36">
        <v>10.93853949995939</v>
      </c>
      <c r="O14" s="36">
        <v>9.8413763000000001E-2</v>
      </c>
      <c r="P14" s="36">
        <v>0.15632547499999999</v>
      </c>
      <c r="Q14" s="36">
        <v>7.9454121000000003E-2</v>
      </c>
      <c r="R14" s="36">
        <v>1.8959641999999999E-2</v>
      </c>
      <c r="S14" s="36">
        <v>0.131595506</v>
      </c>
      <c r="T14" s="36">
        <v>2.4729969000000001E-2</v>
      </c>
      <c r="U14" s="36" t="s">
        <v>339</v>
      </c>
      <c r="V14" s="36" t="s">
        <v>339</v>
      </c>
      <c r="W14" s="36">
        <v>0.17277644162250122</v>
      </c>
      <c r="X14" s="36">
        <v>11.922634731246768</v>
      </c>
      <c r="Y14" s="36">
        <v>12.095411172869269</v>
      </c>
      <c r="Z14" s="36">
        <v>8.604901928915068E-4</v>
      </c>
      <c r="AA14" s="36">
        <v>1.8414490127878236E-4</v>
      </c>
      <c r="AB14" s="36">
        <v>1.8414500000000001E-4</v>
      </c>
      <c r="AC14" s="36">
        <v>3.9153212652994426E-5</v>
      </c>
      <c r="AD14" s="36">
        <v>3.2329439404160311E-2</v>
      </c>
      <c r="AE14" s="36">
        <v>0.29096495463744276</v>
      </c>
      <c r="AF14" s="36">
        <v>0.32329439404160315</v>
      </c>
      <c r="AG14" s="36" t="s">
        <v>339</v>
      </c>
      <c r="AH14" s="36" t="s">
        <v>339</v>
      </c>
      <c r="AI14" s="36" t="s">
        <v>339</v>
      </c>
      <c r="AJ14" s="36">
        <v>7.2187229689156641E-6</v>
      </c>
      <c r="AK14" s="36">
        <v>8.7234114716568563E-6</v>
      </c>
      <c r="AL14" s="36">
        <v>2.1817961995588245E-5</v>
      </c>
      <c r="AM14" s="36">
        <v>4.6371935621910087E-5</v>
      </c>
      <c r="AN14" s="36">
        <v>3.2338162815631968E-2</v>
      </c>
      <c r="AO14" s="36">
        <v>0.29098677259943834</v>
      </c>
      <c r="AP14" s="36">
        <v>140.64797573199999</v>
      </c>
      <c r="AQ14" s="36">
        <v>75.733525393999997</v>
      </c>
      <c r="AR14" s="36">
        <v>216.38150112599999</v>
      </c>
      <c r="AS14" s="36">
        <v>11.137032798</v>
      </c>
      <c r="AT14" s="36">
        <v>479.06135028</v>
      </c>
      <c r="AU14" s="36">
        <v>1331.9630472429999</v>
      </c>
      <c r="AV14" s="36">
        <v>283.60467853099999</v>
      </c>
      <c r="AW14" s="36">
        <v>788.52312257899996</v>
      </c>
      <c r="AX14" s="36">
        <v>267.23436376900003</v>
      </c>
      <c r="AY14" s="36">
        <v>743.00775315500005</v>
      </c>
      <c r="AZ14" s="36">
        <v>0.37085431200000002</v>
      </c>
      <c r="BA14" s="36">
        <v>0.74170862400000004</v>
      </c>
      <c r="BB14" s="36">
        <v>1.551259602</v>
      </c>
      <c r="BC14" s="36">
        <v>60.987657251999998</v>
      </c>
      <c r="BD14" s="36">
        <v>169.567646712</v>
      </c>
      <c r="BE14" s="36">
        <v>9.1971913000000002E-2</v>
      </c>
      <c r="BF14" s="36">
        <v>0.183943826</v>
      </c>
      <c r="BG14" s="36">
        <v>1.167718037</v>
      </c>
      <c r="BH14" s="36">
        <v>36.843749453999997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4.8531398030000004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1.01462E-4</v>
      </c>
      <c r="P15" s="36">
        <v>1.6679600000000001E-4</v>
      </c>
      <c r="Q15" s="36">
        <v>7.5322999999999997E-5</v>
      </c>
      <c r="R15" s="36">
        <v>2.6138999999999998E-5</v>
      </c>
      <c r="S15" s="36">
        <v>1.32702E-4</v>
      </c>
      <c r="T15" s="36">
        <v>3.4094000000000003E-5</v>
      </c>
      <c r="U15" s="36">
        <v>0</v>
      </c>
      <c r="V15" s="36">
        <v>0</v>
      </c>
      <c r="W15" s="36">
        <v>1.01462E-4</v>
      </c>
      <c r="X15" s="36">
        <v>1.6679600000000001E-4</v>
      </c>
      <c r="Y15" s="36">
        <v>2.6825800000000001E-4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2.5056200000000002E-4</v>
      </c>
      <c r="AQ15" s="36">
        <v>1.3491800000000001E-4</v>
      </c>
      <c r="AR15" s="36">
        <v>3.8548E-4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0.48547554500000001</v>
      </c>
      <c r="BC15" s="36">
        <v>13.484357538999999</v>
      </c>
      <c r="BD15" s="36">
        <v>30.465042177000001</v>
      </c>
      <c r="BE15" s="36">
        <v>2.8783135000000001E-2</v>
      </c>
      <c r="BF15" s="36">
        <v>5.7566270000000003E-2</v>
      </c>
      <c r="BG15" s="36">
        <v>1.036176424</v>
      </c>
      <c r="BH15" s="36">
        <v>6.4456719009999999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4.0032392540000004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4.9920536340000004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3.6204289999999997E-3</v>
      </c>
      <c r="P17" s="36">
        <v>5.4407700000000002E-3</v>
      </c>
      <c r="Q17" s="36">
        <v>3.1348499999999998E-3</v>
      </c>
      <c r="R17" s="36">
        <v>4.8557899999999998E-4</v>
      </c>
      <c r="S17" s="36">
        <v>4.8074060000000002E-3</v>
      </c>
      <c r="T17" s="36">
        <v>6.3336399999999998E-4</v>
      </c>
      <c r="U17" s="36">
        <v>0</v>
      </c>
      <c r="V17" s="36">
        <v>0</v>
      </c>
      <c r="W17" s="36">
        <v>3.6204289999999997E-3</v>
      </c>
      <c r="X17" s="36">
        <v>5.4407700000000002E-3</v>
      </c>
      <c r="Y17" s="36">
        <v>9.0611989999999989E-3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4.6683699999999998E-3</v>
      </c>
      <c r="AQ17" s="36">
        <v>2.5137369999999998E-3</v>
      </c>
      <c r="AR17" s="36">
        <v>7.1821070000000001E-3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0.32363539800000002</v>
      </c>
      <c r="BC17" s="36">
        <v>13.684509471</v>
      </c>
      <c r="BD17" s="36">
        <v>35.222578972000001</v>
      </c>
      <c r="BE17" s="36">
        <v>1.9187869E-2</v>
      </c>
      <c r="BF17" s="36">
        <v>3.8375738E-2</v>
      </c>
      <c r="BG17" s="36">
        <v>0.91118002600000003</v>
      </c>
      <c r="BH17" s="36">
        <v>4.4705869250000001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5.4486405610000004</v>
      </c>
      <c r="E18" s="36">
        <v>1</v>
      </c>
      <c r="F18" s="36">
        <v>0</v>
      </c>
      <c r="G18" s="36">
        <v>0</v>
      </c>
      <c r="H18" s="36">
        <v>1</v>
      </c>
      <c r="I18" s="36">
        <v>2.493161615220708E-3</v>
      </c>
      <c r="J18" s="36">
        <v>1.5441835860378965</v>
      </c>
      <c r="K18" s="36">
        <v>9.9716161592820025E-4</v>
      </c>
      <c r="L18" s="36">
        <v>1.4959999992925077E-3</v>
      </c>
      <c r="M18" s="36">
        <v>0.1096832476536496</v>
      </c>
      <c r="N18" s="36">
        <v>1.4369934999994676</v>
      </c>
      <c r="O18" s="36">
        <v>5.8311216000000006E-2</v>
      </c>
      <c r="P18" s="36">
        <v>9.8831509999999997E-2</v>
      </c>
      <c r="Q18" s="36">
        <v>5.3720751000000004E-2</v>
      </c>
      <c r="R18" s="36">
        <v>4.5904650000000002E-3</v>
      </c>
      <c r="S18" s="36">
        <v>9.2843946999999996E-2</v>
      </c>
      <c r="T18" s="36">
        <v>5.9875629999999996E-3</v>
      </c>
      <c r="U18" s="36">
        <v>0</v>
      </c>
      <c r="V18" s="36">
        <v>0</v>
      </c>
      <c r="W18" s="36">
        <v>6.0804377615220714E-2</v>
      </c>
      <c r="X18" s="36">
        <v>1.6430150960378964</v>
      </c>
      <c r="Y18" s="36">
        <v>1.7038194736531171</v>
      </c>
      <c r="Z18" s="36">
        <v>5.1897354095499695E-5</v>
      </c>
      <c r="AA18" s="36">
        <v>1.1106033776436934E-5</v>
      </c>
      <c r="AB18" s="36">
        <v>1.1106E-5</v>
      </c>
      <c r="AC18" s="36">
        <v>5.7757871078377204E-6</v>
      </c>
      <c r="AD18" s="36">
        <v>1.7548160779524199E-2</v>
      </c>
      <c r="AE18" s="36">
        <v>0.15793344701571768</v>
      </c>
      <c r="AF18" s="36">
        <v>0.17548160779524186</v>
      </c>
      <c r="AG18" s="36">
        <v>0</v>
      </c>
      <c r="AH18" s="36">
        <v>0</v>
      </c>
      <c r="AI18" s="36">
        <v>0</v>
      </c>
      <c r="AJ18" s="36">
        <v>4.3536961249434159E-7</v>
      </c>
      <c r="AK18" s="36">
        <v>5.261191333146219E-7</v>
      </c>
      <c r="AL18" s="36">
        <v>1.3158667676179264E-6</v>
      </c>
      <c r="AM18" s="36">
        <v>6.211156720332062E-6</v>
      </c>
      <c r="AN18" s="36">
        <v>1.7548686898657514E-2</v>
      </c>
      <c r="AO18" s="36">
        <v>0.15793476288248531</v>
      </c>
      <c r="AP18" s="36">
        <v>26.304476154</v>
      </c>
      <c r="AQ18" s="36">
        <v>14.163948698</v>
      </c>
      <c r="AR18" s="36">
        <v>40.468424851999998</v>
      </c>
      <c r="AS18" s="36">
        <v>2.9012351619999999</v>
      </c>
      <c r="AT18" s="36">
        <v>53.226984010999999</v>
      </c>
      <c r="AU18" s="36">
        <v>139.405770795</v>
      </c>
      <c r="AV18" s="36">
        <v>46.945837302999998</v>
      </c>
      <c r="AW18" s="36">
        <v>122.954940177</v>
      </c>
      <c r="AX18" s="36">
        <v>43.525664251999999</v>
      </c>
      <c r="AY18" s="36">
        <v>113.997230675</v>
      </c>
      <c r="AZ18" s="36">
        <v>5.1676490999999998E-2</v>
      </c>
      <c r="BA18" s="36">
        <v>0.103352982</v>
      </c>
      <c r="BB18" s="36">
        <v>1.134724324</v>
      </c>
      <c r="BC18" s="36">
        <v>66.500638534000004</v>
      </c>
      <c r="BD18" s="36">
        <v>174.17054423799999</v>
      </c>
      <c r="BE18" s="36">
        <v>6.7276144999999996E-2</v>
      </c>
      <c r="BF18" s="36">
        <v>0.13455229099999999</v>
      </c>
      <c r="BG18" s="36">
        <v>4.9142059959999997</v>
      </c>
      <c r="BH18" s="36">
        <v>47.367535058999998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5.0247335819999996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3.4046592000000001E-2</v>
      </c>
      <c r="P19" s="36">
        <v>5.5159782999999997E-2</v>
      </c>
      <c r="Q19" s="36">
        <v>3.1033658000000002E-2</v>
      </c>
      <c r="R19" s="36">
        <v>3.0129340000000001E-3</v>
      </c>
      <c r="S19" s="36">
        <v>5.1229867999999998E-2</v>
      </c>
      <c r="T19" s="36">
        <v>3.929915E-3</v>
      </c>
      <c r="U19" s="36">
        <v>0</v>
      </c>
      <c r="V19" s="36">
        <v>0</v>
      </c>
      <c r="W19" s="36">
        <v>3.4046592000000001E-2</v>
      </c>
      <c r="X19" s="36">
        <v>5.5159782999999997E-2</v>
      </c>
      <c r="Y19" s="36">
        <v>8.9206375000000004E-2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7.9076544999999998E-2</v>
      </c>
      <c r="AQ19" s="36">
        <v>4.2579678000000003E-2</v>
      </c>
      <c r="AR19" s="36">
        <v>0.12165622300000001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0.61941861499999995</v>
      </c>
      <c r="BC19" s="36">
        <v>37.747328580999998</v>
      </c>
      <c r="BD19" s="36">
        <v>88.910252448999998</v>
      </c>
      <c r="BE19" s="36">
        <v>3.6724422999999999E-2</v>
      </c>
      <c r="BF19" s="36">
        <v>7.3448846999999998E-2</v>
      </c>
      <c r="BG19" s="36">
        <v>0.70301347300000006</v>
      </c>
      <c r="BH19" s="36">
        <v>10.347416374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5.2426906300000002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6.6202295673011994E-5</v>
      </c>
      <c r="J20" s="36">
        <v>0.16794723833132577</v>
      </c>
      <c r="K20" s="36">
        <v>6.6202295673011994E-5</v>
      </c>
      <c r="L20" s="36">
        <v>0</v>
      </c>
      <c r="M20" s="36">
        <v>1.2548440626992043E-2</v>
      </c>
      <c r="N20" s="36">
        <v>0.15546500000000674</v>
      </c>
      <c r="O20" s="36">
        <v>1.8880331E-2</v>
      </c>
      <c r="P20" s="36">
        <v>2.8728514E-2</v>
      </c>
      <c r="Q20" s="36">
        <v>1.7850779000000001E-2</v>
      </c>
      <c r="R20" s="36">
        <v>1.029552E-3</v>
      </c>
      <c r="S20" s="36">
        <v>2.7385619999999999E-2</v>
      </c>
      <c r="T20" s="36">
        <v>1.3428939999999999E-3</v>
      </c>
      <c r="U20" s="36" t="s">
        <v>339</v>
      </c>
      <c r="V20" s="36" t="s">
        <v>339</v>
      </c>
      <c r="W20" s="36">
        <v>1.8946533295673012E-2</v>
      </c>
      <c r="X20" s="36">
        <v>0.19667575233132578</v>
      </c>
      <c r="Y20" s="36">
        <v>0.21562228562699878</v>
      </c>
      <c r="Z20" s="36">
        <v>3.5327734811772541E-6</v>
      </c>
      <c r="AA20" s="36">
        <v>7.5601352497193227E-7</v>
      </c>
      <c r="AB20" s="36">
        <v>7.5601400000000001E-7</v>
      </c>
      <c r="AC20" s="36">
        <v>1.622171359956811E-7</v>
      </c>
      <c r="AD20" s="36">
        <v>2.3122856259315483E-4</v>
      </c>
      <c r="AE20" s="36">
        <v>2.081057063338393E-3</v>
      </c>
      <c r="AF20" s="36">
        <v>2.3122856259315478E-3</v>
      </c>
      <c r="AG20" s="36" t="s">
        <v>339</v>
      </c>
      <c r="AH20" s="36" t="s">
        <v>339</v>
      </c>
      <c r="AI20" s="36" t="s">
        <v>339</v>
      </c>
      <c r="AJ20" s="36">
        <v>2.9636729895578687E-8</v>
      </c>
      <c r="AK20" s="36">
        <v>3.5814283311157983E-8</v>
      </c>
      <c r="AL20" s="36">
        <v>8.9574437101917786E-8</v>
      </c>
      <c r="AM20" s="36">
        <v>1.918538658912598E-7</v>
      </c>
      <c r="AN20" s="36">
        <v>2.31264376876466E-4</v>
      </c>
      <c r="AO20" s="36">
        <v>2.081146637775495E-3</v>
      </c>
      <c r="AP20" s="36">
        <v>1.2676314120000001</v>
      </c>
      <c r="AQ20" s="36">
        <v>0.68257076000000005</v>
      </c>
      <c r="AR20" s="36">
        <v>1.950202172</v>
      </c>
      <c r="AS20" s="36">
        <v>0.13903353600000001</v>
      </c>
      <c r="AT20" s="36">
        <v>2.0444627610000001</v>
      </c>
      <c r="AU20" s="36">
        <v>4.7142743610000002</v>
      </c>
      <c r="AV20" s="36">
        <v>2.5115012349999999</v>
      </c>
      <c r="AW20" s="36">
        <v>5.7912064259999996</v>
      </c>
      <c r="AX20" s="36">
        <v>2.304519279</v>
      </c>
      <c r="AY20" s="36">
        <v>5.3139320310000002</v>
      </c>
      <c r="AZ20" s="36">
        <v>2.6788820000000001E-3</v>
      </c>
      <c r="BA20" s="36">
        <v>5.3577640000000001E-3</v>
      </c>
      <c r="BB20" s="36">
        <v>0.186131145</v>
      </c>
      <c r="BC20" s="36">
        <v>10.688782225000001</v>
      </c>
      <c r="BD20" s="36">
        <v>24.646989398999999</v>
      </c>
      <c r="BE20" s="36">
        <v>1.1035443000000001E-2</v>
      </c>
      <c r="BF20" s="36">
        <v>2.2070886000000001E-2</v>
      </c>
      <c r="BG20" s="36">
        <v>0.93452669499999996</v>
      </c>
      <c r="BH20" s="36">
        <v>7.4589197489999997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4.9073876170000004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1.1033740000000001E-3</v>
      </c>
      <c r="P21" s="36">
        <v>1.6421539999999998E-3</v>
      </c>
      <c r="Q21" s="36">
        <v>9.8104000000000008E-4</v>
      </c>
      <c r="R21" s="36">
        <v>1.2233399999999998E-4</v>
      </c>
      <c r="S21" s="36">
        <v>1.4825869999999998E-3</v>
      </c>
      <c r="T21" s="36">
        <v>1.59567E-4</v>
      </c>
      <c r="U21" s="36">
        <v>0</v>
      </c>
      <c r="V21" s="36">
        <v>0</v>
      </c>
      <c r="W21" s="36">
        <v>1.1033740000000001E-3</v>
      </c>
      <c r="X21" s="36">
        <v>1.6421539999999998E-3</v>
      </c>
      <c r="Y21" s="36">
        <v>2.7455279999999997E-3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1.9175399999999999E-3</v>
      </c>
      <c r="AQ21" s="36">
        <v>1.032521E-3</v>
      </c>
      <c r="AR21" s="36">
        <v>2.9500609999999999E-3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3.8910102000000002E-2</v>
      </c>
      <c r="BC21" s="36">
        <v>0.74103519299999998</v>
      </c>
      <c r="BD21" s="36">
        <v>1.7492628139999999</v>
      </c>
      <c r="BE21" s="36">
        <v>2.3069229999999998E-3</v>
      </c>
      <c r="BF21" s="36">
        <v>4.6138459999999996E-3</v>
      </c>
      <c r="BG21" s="36">
        <v>0.17972983100000001</v>
      </c>
      <c r="BH21" s="36">
        <v>3.9836637509999999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4.7606121359999998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0.236102375</v>
      </c>
      <c r="BC22" s="36">
        <v>11.593361634000001</v>
      </c>
      <c r="BD22" s="36">
        <v>29.604477031999998</v>
      </c>
      <c r="BE22" s="36">
        <v>1.3998164E-2</v>
      </c>
      <c r="BF22" s="36">
        <v>2.7996329E-2</v>
      </c>
      <c r="BG22" s="36">
        <v>0.71427147700000004</v>
      </c>
      <c r="BH22" s="36">
        <v>6.3013657179999996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4.5363401239999996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</v>
      </c>
      <c r="BC23" s="36">
        <v>0</v>
      </c>
      <c r="BD23" s="36">
        <v>0</v>
      </c>
      <c r="BE23" s="36">
        <v>0</v>
      </c>
      <c r="BF23" s="36">
        <v>0</v>
      </c>
      <c r="BG23" s="36">
        <v>1.5386479E-2</v>
      </c>
      <c r="BH23" s="36">
        <v>1.112612575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4.4515903640000003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4.5744077069999998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6.1151069999999998E-3</v>
      </c>
      <c r="BC25" s="36">
        <v>0.307067694</v>
      </c>
      <c r="BD25" s="36">
        <v>0.77591751900000006</v>
      </c>
      <c r="BE25" s="36">
        <v>3.6255499999999997E-4</v>
      </c>
      <c r="BF25" s="36">
        <v>7.2511099999999996E-4</v>
      </c>
      <c r="BG25" s="36">
        <v>0.14947704000000001</v>
      </c>
      <c r="BH25" s="36">
        <v>1.103931132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4.4705825600000004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4.42606112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6.6168110630000001</v>
      </c>
      <c r="E28" s="36">
        <v>519</v>
      </c>
      <c r="F28" s="36">
        <v>79</v>
      </c>
      <c r="G28" s="36">
        <v>204</v>
      </c>
      <c r="H28" s="36">
        <v>236</v>
      </c>
      <c r="I28" s="36">
        <v>5467.1542814936556</v>
      </c>
      <c r="J28" s="36">
        <v>14000.454095734156</v>
      </c>
      <c r="K28" s="36">
        <v>4046.8606994933862</v>
      </c>
      <c r="L28" s="36">
        <v>1420.2935820002697</v>
      </c>
      <c r="M28" s="36">
        <v>14769.61807772807</v>
      </c>
      <c r="N28" s="36">
        <v>4697.9902994997401</v>
      </c>
      <c r="O28" s="36">
        <v>45.626209091</v>
      </c>
      <c r="P28" s="36">
        <v>81.510364467000002</v>
      </c>
      <c r="Q28" s="36">
        <v>42.954543459</v>
      </c>
      <c r="R28" s="36">
        <v>2.6716656319999998</v>
      </c>
      <c r="S28" s="36">
        <v>78.025583208</v>
      </c>
      <c r="T28" s="36">
        <v>3.484781259</v>
      </c>
      <c r="U28" s="36">
        <v>51.655899999999932</v>
      </c>
      <c r="V28" s="36">
        <v>122.57510000000021</v>
      </c>
      <c r="W28" s="36">
        <v>5564.4363905846558</v>
      </c>
      <c r="X28" s="36">
        <v>14204.539560201156</v>
      </c>
      <c r="Y28" s="36">
        <v>19768.975950785811</v>
      </c>
      <c r="Z28" s="36">
        <v>10.605549144533096</v>
      </c>
      <c r="AA28" s="36">
        <v>5.3960401510688536</v>
      </c>
      <c r="AB28" s="36">
        <v>51.880001966912715</v>
      </c>
      <c r="AC28" s="36">
        <v>75.077635669051944</v>
      </c>
      <c r="AD28" s="36">
        <v>380.98691461850956</v>
      </c>
      <c r="AE28" s="36">
        <v>3914.1606537575226</v>
      </c>
      <c r="AF28" s="36">
        <v>4295.1475683760282</v>
      </c>
      <c r="AG28" s="36">
        <v>3.2370284098249962</v>
      </c>
      <c r="AH28" s="36">
        <v>5.5066690190126462</v>
      </c>
      <c r="AI28" s="36">
        <v>17.636223750081051</v>
      </c>
      <c r="AJ28" s="36">
        <v>0.74287477847622718</v>
      </c>
      <c r="AK28" s="36">
        <v>0.41170212512500304</v>
      </c>
      <c r="AL28" s="36">
        <v>1.0442498844032322</v>
      </c>
      <c r="AM28" s="36">
        <v>79.057538857353165</v>
      </c>
      <c r="AN28" s="36">
        <v>386.90528576264717</v>
      </c>
      <c r="AO28" s="36">
        <v>3932.8411273920069</v>
      </c>
      <c r="AP28" s="36">
        <v>166549.55548398499</v>
      </c>
      <c r="AQ28" s="36">
        <v>89680.529875991997</v>
      </c>
      <c r="AR28" s="36">
        <v>256230.08535997698</v>
      </c>
      <c r="AS28" s="36">
        <v>1322.320656741</v>
      </c>
      <c r="AT28" s="36">
        <v>472417.18097685499</v>
      </c>
      <c r="AU28" s="36">
        <v>998659.752118228</v>
      </c>
      <c r="AV28" s="36">
        <v>305220.181538434</v>
      </c>
      <c r="AW28" s="36">
        <v>645215.972472416</v>
      </c>
      <c r="AX28" s="36">
        <v>297535.05941133801</v>
      </c>
      <c r="AY28" s="36">
        <v>628970.11506627197</v>
      </c>
      <c r="AZ28" s="36">
        <v>4.3890574610000002</v>
      </c>
      <c r="BA28" s="36">
        <v>8.7781149220000003</v>
      </c>
      <c r="BB28" s="36">
        <v>284.969021371</v>
      </c>
      <c r="BC28" s="36">
        <v>46061.111976624998</v>
      </c>
      <c r="BD28" s="36">
        <v>97370.249265188002</v>
      </c>
      <c r="BE28" s="36">
        <v>1.763422161</v>
      </c>
      <c r="BF28" s="36">
        <v>3.5268443230000002</v>
      </c>
      <c r="BG28" s="36">
        <v>56.948859294999998</v>
      </c>
      <c r="BH28" s="36">
        <v>846.90558913999996</v>
      </c>
      <c r="BI28" s="36">
        <v>13.989999999999958</v>
      </c>
      <c r="BJ28" s="36">
        <v>18.39999999999991</v>
      </c>
      <c r="BK28" s="36">
        <v>29.860000000000181</v>
      </c>
      <c r="BL28" s="36">
        <v>33.580000000000076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6.0576515320000004</v>
      </c>
      <c r="E29" s="36">
        <v>2</v>
      </c>
      <c r="F29" s="36">
        <v>1</v>
      </c>
      <c r="G29" s="36">
        <v>0</v>
      </c>
      <c r="H29" s="36">
        <v>1</v>
      </c>
      <c r="I29" s="36">
        <v>17.796937030123726</v>
      </c>
      <c r="J29" s="36">
        <v>170.92993519555952</v>
      </c>
      <c r="K29" s="36">
        <v>1.096289030188214</v>
      </c>
      <c r="L29" s="36">
        <v>16.700647999935512</v>
      </c>
      <c r="M29" s="36">
        <v>22.255264725787335</v>
      </c>
      <c r="N29" s="36">
        <v>166.47160749989592</v>
      </c>
      <c r="O29" s="36">
        <v>1.1114103960000001</v>
      </c>
      <c r="P29" s="36">
        <v>1.860420527</v>
      </c>
      <c r="Q29" s="36">
        <v>0.90871863500000005</v>
      </c>
      <c r="R29" s="36">
        <v>0.202691761</v>
      </c>
      <c r="S29" s="36">
        <v>1.596039969</v>
      </c>
      <c r="T29" s="36">
        <v>0.26438055799999999</v>
      </c>
      <c r="U29" s="36">
        <v>6.4899999999999999E-2</v>
      </c>
      <c r="V29" s="36">
        <v>0.15340000000000001</v>
      </c>
      <c r="W29" s="36">
        <v>18.973247426123727</v>
      </c>
      <c r="X29" s="36">
        <v>172.94375572255953</v>
      </c>
      <c r="Y29" s="36">
        <v>191.91700314868325</v>
      </c>
      <c r="Z29" s="36">
        <v>8.38943144728721E-2</v>
      </c>
      <c r="AA29" s="36">
        <v>3.5465679616589668E-2</v>
      </c>
      <c r="AB29" s="36">
        <v>3.5465679999999999E-2</v>
      </c>
      <c r="AC29" s="36">
        <v>0.11865672374980477</v>
      </c>
      <c r="AD29" s="36">
        <v>1.5974732317092313</v>
      </c>
      <c r="AE29" s="36">
        <v>14.377259085383079</v>
      </c>
      <c r="AF29" s="36">
        <v>15.974732317092309</v>
      </c>
      <c r="AG29" s="36">
        <v>4.6051104433320134E-3</v>
      </c>
      <c r="AH29" s="36">
        <v>7.8339809840590573E-3</v>
      </c>
      <c r="AI29" s="36">
        <v>2.5089912070567523E-2</v>
      </c>
      <c r="AJ29" s="36">
        <v>1.3446758187719903E-3</v>
      </c>
      <c r="AK29" s="36">
        <v>1.6249633781108075E-3</v>
      </c>
      <c r="AL29" s="36">
        <v>4.064165647010406E-3</v>
      </c>
      <c r="AM29" s="36">
        <v>0.12460651001190877</v>
      </c>
      <c r="AN29" s="36">
        <v>1.6069321760714013</v>
      </c>
      <c r="AO29" s="36">
        <v>14.406413163100657</v>
      </c>
      <c r="AP29" s="36">
        <v>5584.5556351060004</v>
      </c>
      <c r="AQ29" s="36">
        <v>3007.0684189029998</v>
      </c>
      <c r="AR29" s="36">
        <v>8591.6240540090002</v>
      </c>
      <c r="AS29" s="36">
        <v>132.36224822200001</v>
      </c>
      <c r="AT29" s="36">
        <v>21604.672841477</v>
      </c>
      <c r="AU29" s="36">
        <v>51295.139473584</v>
      </c>
      <c r="AV29" s="36">
        <v>11767.864642482</v>
      </c>
      <c r="AW29" s="36">
        <v>27939.986065584999</v>
      </c>
      <c r="AX29" s="36">
        <v>11282.241763243001</v>
      </c>
      <c r="AY29" s="36">
        <v>26786.990437977001</v>
      </c>
      <c r="AZ29" s="36">
        <v>0.14278953699999999</v>
      </c>
      <c r="BA29" s="36">
        <v>0.28557907500000002</v>
      </c>
      <c r="BB29" s="36">
        <v>14.753446460999999</v>
      </c>
      <c r="BC29" s="36">
        <v>1318.2113832780001</v>
      </c>
      <c r="BD29" s="36">
        <v>3129.7783242109999</v>
      </c>
      <c r="BE29" s="36">
        <v>9.1296079000000002E-2</v>
      </c>
      <c r="BF29" s="36">
        <v>0.182592159</v>
      </c>
      <c r="BG29" s="36">
        <v>18.947563606999999</v>
      </c>
      <c r="BH29" s="36">
        <v>99.548166093999995</v>
      </c>
      <c r="BI29" s="36">
        <v>0.39000000000000012</v>
      </c>
      <c r="BJ29" s="36">
        <v>0.39000000000000012</v>
      </c>
      <c r="BK29" s="36">
        <v>0.90000000000000047</v>
      </c>
      <c r="BL29" s="36">
        <v>0.97000000000000053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5.1296665260000003</v>
      </c>
      <c r="E30" s="36">
        <v>16</v>
      </c>
      <c r="F30" s="36">
        <v>0</v>
      </c>
      <c r="G30" s="36">
        <v>4</v>
      </c>
      <c r="H30" s="36">
        <v>12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5.4738699999999998E-4</v>
      </c>
      <c r="P30" s="36">
        <v>9.0010100000000005E-4</v>
      </c>
      <c r="Q30" s="36">
        <v>4.6137700000000001E-4</v>
      </c>
      <c r="R30" s="36">
        <v>8.6009999999999998E-5</v>
      </c>
      <c r="S30" s="36">
        <v>7.8791400000000002E-4</v>
      </c>
      <c r="T30" s="36">
        <v>1.12187E-4</v>
      </c>
      <c r="U30" s="36">
        <v>0.20100000000000001</v>
      </c>
      <c r="V30" s="36">
        <v>0.4824</v>
      </c>
      <c r="W30" s="36">
        <v>0.20154738700000002</v>
      </c>
      <c r="X30" s="36">
        <v>0.48330010099999998</v>
      </c>
      <c r="Y30" s="36">
        <v>0.68484748799999995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1.5920969293280081E-2</v>
      </c>
      <c r="AH30" s="36">
        <v>2.7083947763281057E-2</v>
      </c>
      <c r="AI30" s="36">
        <v>8.6741832701319063E-2</v>
      </c>
      <c r="AJ30" s="36">
        <v>0</v>
      </c>
      <c r="AK30" s="36">
        <v>0</v>
      </c>
      <c r="AL30" s="36">
        <v>0</v>
      </c>
      <c r="AM30" s="36">
        <v>1.5920969293280081E-2</v>
      </c>
      <c r="AN30" s="36">
        <v>2.7083947763281057E-2</v>
      </c>
      <c r="AO30" s="36">
        <v>8.6741832701319063E-2</v>
      </c>
      <c r="AP30" s="36">
        <v>1.1273035389999999</v>
      </c>
      <c r="AQ30" s="36">
        <v>0.60700959799999998</v>
      </c>
      <c r="AR30" s="36">
        <v>1.734313137</v>
      </c>
      <c r="AS30" s="36">
        <v>6.9098800000000002E-4</v>
      </c>
      <c r="AT30" s="36">
        <v>1.39622E-4</v>
      </c>
      <c r="AU30" s="36">
        <v>3.2423499999999997E-4</v>
      </c>
      <c r="AV30" s="36">
        <v>2.0813519999999999E-3</v>
      </c>
      <c r="AW30" s="36">
        <v>4.8333639999999997E-3</v>
      </c>
      <c r="AX30" s="36">
        <v>1.8047060000000001E-3</v>
      </c>
      <c r="AY30" s="36">
        <v>4.1909319999999996E-3</v>
      </c>
      <c r="AZ30" s="36">
        <v>9.1900000000000001E-7</v>
      </c>
      <c r="BA30" s="36">
        <v>1.838E-6</v>
      </c>
      <c r="BB30" s="36">
        <v>3.1344961969999998</v>
      </c>
      <c r="BC30" s="36">
        <v>278.01018560799997</v>
      </c>
      <c r="BD30" s="36">
        <v>645.60175300799995</v>
      </c>
      <c r="BE30" s="36">
        <v>1.9396633999999999E-2</v>
      </c>
      <c r="BF30" s="36">
        <v>3.8793268999999998E-2</v>
      </c>
      <c r="BG30" s="36">
        <v>3.7142180489999999</v>
      </c>
      <c r="BH30" s="36">
        <v>19.970998740999999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5.385707064</v>
      </c>
      <c r="E31" s="36">
        <v>10</v>
      </c>
      <c r="F31" s="36">
        <v>0</v>
      </c>
      <c r="G31" s="36">
        <v>2</v>
      </c>
      <c r="H31" s="36">
        <v>8</v>
      </c>
      <c r="I31" s="36">
        <v>3.2776102793709066E-4</v>
      </c>
      <c r="J31" s="36">
        <v>1.143923189473923</v>
      </c>
      <c r="K31" s="36">
        <v>3.2776102793709066E-4</v>
      </c>
      <c r="L31" s="36">
        <v>0</v>
      </c>
      <c r="M31" s="36">
        <v>2.5769950501745013E-2</v>
      </c>
      <c r="N31" s="36">
        <v>1.1184810000001151</v>
      </c>
      <c r="O31" s="36">
        <v>1.3998014000000001E-2</v>
      </c>
      <c r="P31" s="36">
        <v>2.0451420999999997E-2</v>
      </c>
      <c r="Q31" s="36">
        <v>9.7094510000000009E-3</v>
      </c>
      <c r="R31" s="36">
        <v>4.2885630000000004E-3</v>
      </c>
      <c r="S31" s="36">
        <v>1.4857641999999999E-2</v>
      </c>
      <c r="T31" s="36">
        <v>5.5937790000000001E-3</v>
      </c>
      <c r="U31" s="36">
        <v>6.0000000000000001E-3</v>
      </c>
      <c r="V31" s="36">
        <v>1.44E-2</v>
      </c>
      <c r="W31" s="36">
        <v>2.0325775027937094E-2</v>
      </c>
      <c r="X31" s="36">
        <v>1.178774610473923</v>
      </c>
      <c r="Y31" s="36">
        <v>1.19910038550186</v>
      </c>
      <c r="Z31" s="36">
        <v>1.1652706565145382E-5</v>
      </c>
      <c r="AA31" s="36">
        <v>2.4936792049411119E-6</v>
      </c>
      <c r="AB31" s="36">
        <v>2.4936799999999998E-6</v>
      </c>
      <c r="AC31" s="36">
        <v>8.2795248525104877E-7</v>
      </c>
      <c r="AD31" s="36">
        <v>3.5643683861788333E-3</v>
      </c>
      <c r="AE31" s="36">
        <v>3.20793154756095E-2</v>
      </c>
      <c r="AF31" s="36">
        <v>3.5643683861788338E-2</v>
      </c>
      <c r="AG31" s="36">
        <v>4.9132498404974925E-4</v>
      </c>
      <c r="AH31" s="36">
        <v>8.3581721424555054E-4</v>
      </c>
      <c r="AI31" s="36">
        <v>2.6768740510296684E-3</v>
      </c>
      <c r="AJ31" s="36">
        <v>1.0389987370975831E-7</v>
      </c>
      <c r="AK31" s="36">
        <v>1.2555702083683484E-7</v>
      </c>
      <c r="AL31" s="36">
        <v>3.1402832685330663E-7</v>
      </c>
      <c r="AM31" s="36">
        <v>4.9225683640871003E-4</v>
      </c>
      <c r="AN31" s="36">
        <v>4.4003111574452206E-3</v>
      </c>
      <c r="AO31" s="36">
        <v>3.4756503554966026E-2</v>
      </c>
      <c r="AP31" s="36">
        <v>38.794553755999999</v>
      </c>
      <c r="AQ31" s="36">
        <v>20.889375098999999</v>
      </c>
      <c r="AR31" s="36">
        <v>59.683928854999998</v>
      </c>
      <c r="AS31" s="36">
        <v>1.3912591729999999</v>
      </c>
      <c r="AT31" s="36">
        <v>16.513659119</v>
      </c>
      <c r="AU31" s="36">
        <v>40.134318489000002</v>
      </c>
      <c r="AV31" s="36">
        <v>11.115637798</v>
      </c>
      <c r="AW31" s="36">
        <v>27.015123926000001</v>
      </c>
      <c r="AX31" s="36">
        <v>10.403552867</v>
      </c>
      <c r="AY31" s="36">
        <v>25.284493350000002</v>
      </c>
      <c r="AZ31" s="36">
        <v>1.4060640000000001E-3</v>
      </c>
      <c r="BA31" s="36">
        <v>2.812129E-3</v>
      </c>
      <c r="BB31" s="36">
        <v>3.272596955</v>
      </c>
      <c r="BC31" s="36">
        <v>264.18889673000001</v>
      </c>
      <c r="BD31" s="36">
        <v>642.07703730900005</v>
      </c>
      <c r="BE31" s="36">
        <v>2.0251218000000001E-2</v>
      </c>
      <c r="BF31" s="36">
        <v>4.0502437000000002E-2</v>
      </c>
      <c r="BG31" s="36">
        <v>3.6024771649999998</v>
      </c>
      <c r="BH31" s="36">
        <v>25.104946789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5.547128635</v>
      </c>
      <c r="E32" s="36">
        <v>18</v>
      </c>
      <c r="F32" s="36">
        <v>0</v>
      </c>
      <c r="G32" s="36">
        <v>6</v>
      </c>
      <c r="H32" s="36">
        <v>12</v>
      </c>
      <c r="I32" s="36">
        <v>1.9223129183843115E-3</v>
      </c>
      <c r="J32" s="36">
        <v>3.6849738922427542</v>
      </c>
      <c r="K32" s="36">
        <v>9.2531291851407108E-4</v>
      </c>
      <c r="L32" s="36">
        <v>9.9699999987024057E-4</v>
      </c>
      <c r="M32" s="36">
        <v>0.13155920514971337</v>
      </c>
      <c r="N32" s="36">
        <v>3.5553370000114253</v>
      </c>
      <c r="O32" s="36">
        <v>4.7192829999999998E-2</v>
      </c>
      <c r="P32" s="36">
        <v>8.6041551000000008E-2</v>
      </c>
      <c r="Q32" s="36">
        <v>4.3836591000000001E-2</v>
      </c>
      <c r="R32" s="36">
        <v>3.3562389999999996E-3</v>
      </c>
      <c r="S32" s="36">
        <v>8.1663848000000011E-2</v>
      </c>
      <c r="T32" s="36">
        <v>4.3777030000000001E-3</v>
      </c>
      <c r="U32" s="36">
        <v>1.26E-2</v>
      </c>
      <c r="V32" s="36">
        <v>0.03</v>
      </c>
      <c r="W32" s="36">
        <v>6.1715142918384307E-2</v>
      </c>
      <c r="X32" s="36">
        <v>3.8010154432427541</v>
      </c>
      <c r="Y32" s="36">
        <v>3.8627305861611383</v>
      </c>
      <c r="Z32" s="36">
        <v>6.7083864136209103E-5</v>
      </c>
      <c r="AA32" s="36">
        <v>1.4355946925148752E-5</v>
      </c>
      <c r="AB32" s="36">
        <v>1.4355899999999999E-5</v>
      </c>
      <c r="AC32" s="36">
        <v>1.2196366092451093E-5</v>
      </c>
      <c r="AD32" s="36">
        <v>6.2031870163052408E-2</v>
      </c>
      <c r="AE32" s="36">
        <v>0.55828683146747182</v>
      </c>
      <c r="AF32" s="36">
        <v>0.62031870163052405</v>
      </c>
      <c r="AG32" s="36">
        <v>1.072688689754854E-3</v>
      </c>
      <c r="AH32" s="36">
        <v>1.8248037480887171E-3</v>
      </c>
      <c r="AI32" s="36">
        <v>5.8443038959057562E-3</v>
      </c>
      <c r="AJ32" s="36">
        <v>5.9814258324641473E-7</v>
      </c>
      <c r="AK32" s="36">
        <v>7.2282090542151251E-7</v>
      </c>
      <c r="AL32" s="36">
        <v>1.8078339071065192E-6</v>
      </c>
      <c r="AM32" s="36">
        <v>1.0854831984305517E-3</v>
      </c>
      <c r="AN32" s="36">
        <v>6.3857396732046545E-2</v>
      </c>
      <c r="AO32" s="36">
        <v>0.56413294319728469</v>
      </c>
      <c r="AP32" s="36">
        <v>198.013958256</v>
      </c>
      <c r="AQ32" s="36">
        <v>106.622900599</v>
      </c>
      <c r="AR32" s="36">
        <v>304.63685885500001</v>
      </c>
      <c r="AS32" s="36">
        <v>5.5472807130000001</v>
      </c>
      <c r="AT32" s="36">
        <v>1046.495599092</v>
      </c>
      <c r="AU32" s="36">
        <v>2665.0261928700002</v>
      </c>
      <c r="AV32" s="36">
        <v>672.56118628900003</v>
      </c>
      <c r="AW32" s="36">
        <v>1712.7574920730001</v>
      </c>
      <c r="AX32" s="36">
        <v>632.39844742900004</v>
      </c>
      <c r="AY32" s="36">
        <v>1610.4782745289999</v>
      </c>
      <c r="AZ32" s="36">
        <v>6.9007570000000004E-3</v>
      </c>
      <c r="BA32" s="36">
        <v>1.3801514000000001E-2</v>
      </c>
      <c r="BB32" s="36">
        <v>4.2986017390000004</v>
      </c>
      <c r="BC32" s="36">
        <v>337.96879798499998</v>
      </c>
      <c r="BD32" s="36">
        <v>860.67796155500002</v>
      </c>
      <c r="BE32" s="36">
        <v>2.6600258000000002E-2</v>
      </c>
      <c r="BF32" s="36">
        <v>5.3200516000000003E-2</v>
      </c>
      <c r="BG32" s="36">
        <v>3.3100727650000001</v>
      </c>
      <c r="BH32" s="36">
        <v>26.715494040999999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6.5921790859999998</v>
      </c>
      <c r="E33" s="36">
        <v>24</v>
      </c>
      <c r="F33" s="36">
        <v>1</v>
      </c>
      <c r="G33" s="36">
        <v>1</v>
      </c>
      <c r="H33" s="36">
        <v>22</v>
      </c>
      <c r="I33" s="36">
        <v>404.43776933716822</v>
      </c>
      <c r="J33" s="36">
        <v>1205.6431343360666</v>
      </c>
      <c r="K33" s="36">
        <v>117.51956783716892</v>
      </c>
      <c r="L33" s="36">
        <v>286.91820149999933</v>
      </c>
      <c r="M33" s="36">
        <v>644.00552767334057</v>
      </c>
      <c r="N33" s="36">
        <v>966.07537599989439</v>
      </c>
      <c r="O33" s="36">
        <v>10.921451342999999</v>
      </c>
      <c r="P33" s="36">
        <v>19.567715063000001</v>
      </c>
      <c r="Q33" s="36">
        <v>9.3961576959999995</v>
      </c>
      <c r="R33" s="36">
        <v>1.5252936469999998</v>
      </c>
      <c r="S33" s="36">
        <v>17.578201606</v>
      </c>
      <c r="T33" s="36">
        <v>1.9895134570000002</v>
      </c>
      <c r="U33" s="36">
        <v>3.8449999999999998E-2</v>
      </c>
      <c r="V33" s="36">
        <v>9.11E-2</v>
      </c>
      <c r="W33" s="36">
        <v>415.39767068016823</v>
      </c>
      <c r="X33" s="36">
        <v>1225.3019493990666</v>
      </c>
      <c r="Y33" s="36">
        <v>1640.6996200792348</v>
      </c>
      <c r="Z33" s="36">
        <v>0.86500873855342486</v>
      </c>
      <c r="AA33" s="36">
        <v>0.42410870009569862</v>
      </c>
      <c r="AB33" s="36">
        <v>0.42410870049999999</v>
      </c>
      <c r="AC33" s="36">
        <v>2.1158517122762404</v>
      </c>
      <c r="AD33" s="36">
        <v>15.214719360857725</v>
      </c>
      <c r="AE33" s="36">
        <v>147.30590051027764</v>
      </c>
      <c r="AF33" s="36">
        <v>162.5206198711353</v>
      </c>
      <c r="AG33" s="36">
        <v>3.2365107563155329E-3</v>
      </c>
      <c r="AH33" s="36">
        <v>5.5057884130425162E-3</v>
      </c>
      <c r="AI33" s="36">
        <v>1.7633403430960492E-2</v>
      </c>
      <c r="AJ33" s="36">
        <v>1.7670610315430633E-2</v>
      </c>
      <c r="AK33" s="36">
        <v>2.1353912669533157E-2</v>
      </c>
      <c r="AL33" s="36">
        <v>5.3407873352613461E-2</v>
      </c>
      <c r="AM33" s="36">
        <v>2.1367588333479866</v>
      </c>
      <c r="AN33" s="36">
        <v>15.2415790619403</v>
      </c>
      <c r="AO33" s="36">
        <v>147.37694178706121</v>
      </c>
      <c r="AP33" s="36">
        <v>7864.8392764890004</v>
      </c>
      <c r="AQ33" s="36">
        <v>4234.9134565710001</v>
      </c>
      <c r="AR33" s="36">
        <v>12099.752733060001</v>
      </c>
      <c r="AS33" s="36">
        <v>446.94799323000001</v>
      </c>
      <c r="AT33" s="36">
        <v>20267.349026508</v>
      </c>
      <c r="AU33" s="36">
        <v>52312.120862764001</v>
      </c>
      <c r="AV33" s="36">
        <v>16000.062017038001</v>
      </c>
      <c r="AW33" s="36">
        <v>41297.812405179997</v>
      </c>
      <c r="AX33" s="36">
        <v>15840.065383376001</v>
      </c>
      <c r="AY33" s="36">
        <v>40884.844570718997</v>
      </c>
      <c r="AZ33" s="36">
        <v>0.75895045900000002</v>
      </c>
      <c r="BA33" s="36">
        <v>1.5179009189999999</v>
      </c>
      <c r="BB33" s="36">
        <v>31.550439823000001</v>
      </c>
      <c r="BC33" s="36">
        <v>2534.105464791</v>
      </c>
      <c r="BD33" s="36">
        <v>6540.7879037250004</v>
      </c>
      <c r="BE33" s="36">
        <v>0.19523787000000001</v>
      </c>
      <c r="BF33" s="36">
        <v>0.39047574000000002</v>
      </c>
      <c r="BG33" s="36">
        <v>10.814417208</v>
      </c>
      <c r="BH33" s="36">
        <v>98.447309465000004</v>
      </c>
      <c r="BI33" s="36">
        <v>0.42000000000000015</v>
      </c>
      <c r="BJ33" s="36">
        <v>0.79000000000000026</v>
      </c>
      <c r="BK33" s="36">
        <v>1.3700000000000006</v>
      </c>
      <c r="BL33" s="36">
        <v>1.6800000000000002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6.1780171580000003</v>
      </c>
      <c r="E34" s="36">
        <v>38</v>
      </c>
      <c r="F34" s="36">
        <v>8</v>
      </c>
      <c r="G34" s="36">
        <v>11</v>
      </c>
      <c r="H34" s="36">
        <v>19</v>
      </c>
      <c r="I34" s="36">
        <v>10.208618613458496</v>
      </c>
      <c r="J34" s="36">
        <v>64.384650427184766</v>
      </c>
      <c r="K34" s="36">
        <v>1.4859386134519421</v>
      </c>
      <c r="L34" s="36">
        <v>8.7226800000065534</v>
      </c>
      <c r="M34" s="36">
        <v>20.89024054064107</v>
      </c>
      <c r="N34" s="36">
        <v>53.703028500002198</v>
      </c>
      <c r="O34" s="36">
        <v>0.87041082800000003</v>
      </c>
      <c r="P34" s="36">
        <v>1.475657709</v>
      </c>
      <c r="Q34" s="36">
        <v>0.78554827999999999</v>
      </c>
      <c r="R34" s="36">
        <v>8.4862547999999996E-2</v>
      </c>
      <c r="S34" s="36">
        <v>1.3649674279999999</v>
      </c>
      <c r="T34" s="36">
        <v>0.110690281</v>
      </c>
      <c r="U34" s="36">
        <v>0.58090000000000008</v>
      </c>
      <c r="V34" s="36">
        <v>1.3753999999999997</v>
      </c>
      <c r="W34" s="36">
        <v>11.659929441458496</v>
      </c>
      <c r="X34" s="36">
        <v>67.235708136184769</v>
      </c>
      <c r="Y34" s="36">
        <v>78.895637577643271</v>
      </c>
      <c r="Z34" s="36">
        <v>3.8492821533456546E-2</v>
      </c>
      <c r="AA34" s="36">
        <v>1.8511218541727784E-2</v>
      </c>
      <c r="AB34" s="36">
        <v>1.8511218999999999E-2</v>
      </c>
      <c r="AC34" s="36">
        <v>5.7924753410060342E-2</v>
      </c>
      <c r="AD34" s="36">
        <v>0.62081664818379578</v>
      </c>
      <c r="AE34" s="36">
        <v>5.5873498336541623</v>
      </c>
      <c r="AF34" s="36">
        <v>6.2081664818379565</v>
      </c>
      <c r="AG34" s="36">
        <v>4.4636918791476105E-2</v>
      </c>
      <c r="AH34" s="36">
        <v>7.5934068748717956E-2</v>
      </c>
      <c r="AI34" s="36">
        <v>0.24319424720873184</v>
      </c>
      <c r="AJ34" s="36">
        <v>7.2566380817263296E-4</v>
      </c>
      <c r="AK34" s="36">
        <v>8.7692296928481542E-4</v>
      </c>
      <c r="AL34" s="36">
        <v>2.1932557095441689E-3</v>
      </c>
      <c r="AM34" s="36">
        <v>0.10328733600970907</v>
      </c>
      <c r="AN34" s="36">
        <v>0.69762763990179855</v>
      </c>
      <c r="AO34" s="36">
        <v>5.8327373365724382</v>
      </c>
      <c r="AP34" s="36">
        <v>1274.6950671960001</v>
      </c>
      <c r="AQ34" s="36">
        <v>686.37426695099998</v>
      </c>
      <c r="AR34" s="36">
        <v>1961.0693341470001</v>
      </c>
      <c r="AS34" s="36">
        <v>76.750769828000003</v>
      </c>
      <c r="AT34" s="36">
        <v>4470.3676021560004</v>
      </c>
      <c r="AU34" s="36">
        <v>11106.315393896</v>
      </c>
      <c r="AV34" s="36">
        <v>2841.5955420320001</v>
      </c>
      <c r="AW34" s="36">
        <v>7059.7452201639999</v>
      </c>
      <c r="AX34" s="36">
        <v>2771.7165364319999</v>
      </c>
      <c r="AY34" s="36">
        <v>6886.1357220919999</v>
      </c>
      <c r="AZ34" s="36">
        <v>0.114532281</v>
      </c>
      <c r="BA34" s="36">
        <v>0.229064562</v>
      </c>
      <c r="BB34" s="36">
        <v>4.8265934699999997</v>
      </c>
      <c r="BC34" s="36">
        <v>283.26917771900003</v>
      </c>
      <c r="BD34" s="36">
        <v>703.76244396599998</v>
      </c>
      <c r="BE34" s="36">
        <v>2.9867533000000002E-2</v>
      </c>
      <c r="BF34" s="36">
        <v>5.9735067000000003E-2</v>
      </c>
      <c r="BG34" s="36">
        <v>12.057074192</v>
      </c>
      <c r="BH34" s="36">
        <v>67.246135807000002</v>
      </c>
      <c r="BI34" s="36">
        <v>0.18</v>
      </c>
      <c r="BJ34" s="36">
        <v>0.34000000000000008</v>
      </c>
      <c r="BK34" s="36">
        <v>1.860000000000001</v>
      </c>
      <c r="BL34" s="36">
        <v>2.0100000000000002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5.6334729450000003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0.32121692645950117</v>
      </c>
      <c r="J35" s="36">
        <v>6.0244276980644162</v>
      </c>
      <c r="K35" s="36">
        <v>1.9177926459702385E-2</v>
      </c>
      <c r="L35" s="36">
        <v>0.30203899999979877</v>
      </c>
      <c r="M35" s="36">
        <v>0.95796562451941059</v>
      </c>
      <c r="N35" s="36">
        <v>5.3876790000045069</v>
      </c>
      <c r="O35" s="36">
        <v>0.100681194</v>
      </c>
      <c r="P35" s="36">
        <v>0.16329194399999999</v>
      </c>
      <c r="Q35" s="36">
        <v>9.0093655999999994E-2</v>
      </c>
      <c r="R35" s="36">
        <v>1.0587538000000001E-2</v>
      </c>
      <c r="S35" s="36">
        <v>0.149482111</v>
      </c>
      <c r="T35" s="36">
        <v>1.3809833000000001E-2</v>
      </c>
      <c r="U35" s="36" t="s">
        <v>339</v>
      </c>
      <c r="V35" s="36" t="s">
        <v>339</v>
      </c>
      <c r="W35" s="36">
        <v>0.42189812045950115</v>
      </c>
      <c r="X35" s="36">
        <v>6.1877196420644163</v>
      </c>
      <c r="Y35" s="36">
        <v>6.6096177625239179</v>
      </c>
      <c r="Z35" s="36">
        <v>1.9962099944880528E-3</v>
      </c>
      <c r="AA35" s="36">
        <v>7.693322131261598E-4</v>
      </c>
      <c r="AB35" s="36">
        <v>7.6933199999999996E-4</v>
      </c>
      <c r="AC35" s="36">
        <v>5.8834876034114038E-5</v>
      </c>
      <c r="AD35" s="36">
        <v>1.3483628787817545E-2</v>
      </c>
      <c r="AE35" s="36">
        <v>0.12135265909035786</v>
      </c>
      <c r="AF35" s="36">
        <v>0.13483628787817542</v>
      </c>
      <c r="AG35" s="36" t="s">
        <v>339</v>
      </c>
      <c r="AH35" s="36" t="s">
        <v>339</v>
      </c>
      <c r="AI35" s="36" t="s">
        <v>339</v>
      </c>
      <c r="AJ35" s="36">
        <v>3.0158812779028049E-5</v>
      </c>
      <c r="AK35" s="36">
        <v>3.6445190444012666E-5</v>
      </c>
      <c r="AL35" s="36">
        <v>9.1152387183957717E-5</v>
      </c>
      <c r="AM35" s="36">
        <v>8.8993688813142084E-5</v>
      </c>
      <c r="AN35" s="36">
        <v>1.3520073978261557E-2</v>
      </c>
      <c r="AO35" s="36">
        <v>0.12144381147754182</v>
      </c>
      <c r="AP35" s="36">
        <v>42.481037702000002</v>
      </c>
      <c r="AQ35" s="36">
        <v>22.874404916</v>
      </c>
      <c r="AR35" s="36">
        <v>65.355442617999998</v>
      </c>
      <c r="AS35" s="36">
        <v>4.5318931100000004</v>
      </c>
      <c r="AT35" s="36">
        <v>105.036010623</v>
      </c>
      <c r="AU35" s="36">
        <v>299.64140588700002</v>
      </c>
      <c r="AV35" s="36">
        <v>67.323121267000005</v>
      </c>
      <c r="AW35" s="36">
        <v>192.05598713500001</v>
      </c>
      <c r="AX35" s="36">
        <v>63.206863034000001</v>
      </c>
      <c r="AY35" s="36">
        <v>180.31333433899999</v>
      </c>
      <c r="AZ35" s="36">
        <v>5.9669939999999998E-3</v>
      </c>
      <c r="BA35" s="36">
        <v>1.1933989000000001E-2</v>
      </c>
      <c r="BB35" s="36">
        <v>0.27093424500000002</v>
      </c>
      <c r="BC35" s="36">
        <v>14.222069911</v>
      </c>
      <c r="BD35" s="36">
        <v>40.572000000000003</v>
      </c>
      <c r="BE35" s="36">
        <v>1.676573E-3</v>
      </c>
      <c r="BF35" s="36">
        <v>3.353146E-3</v>
      </c>
      <c r="BG35" s="36">
        <v>2.4730657279999999</v>
      </c>
      <c r="BH35" s="36">
        <v>26.519774467000001</v>
      </c>
      <c r="BI35" s="36">
        <v>0.03</v>
      </c>
      <c r="BJ35" s="36">
        <v>0.03</v>
      </c>
      <c r="BK35" s="36">
        <v>0.03</v>
      </c>
      <c r="BL35" s="36">
        <v>0.03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6.338775203</v>
      </c>
      <c r="E36" s="36">
        <v>401</v>
      </c>
      <c r="F36" s="36">
        <v>22</v>
      </c>
      <c r="G36" s="36">
        <v>81</v>
      </c>
      <c r="H36" s="36">
        <v>298</v>
      </c>
      <c r="I36" s="36">
        <v>4.421736097043321</v>
      </c>
      <c r="J36" s="36">
        <v>23.001456182961888</v>
      </c>
      <c r="K36" s="36">
        <v>0.1725745970341368</v>
      </c>
      <c r="L36" s="36">
        <v>4.2491615000091842</v>
      </c>
      <c r="M36" s="36">
        <v>3.5077227800090993</v>
      </c>
      <c r="N36" s="36">
        <v>23.91546949999611</v>
      </c>
      <c r="O36" s="36">
        <v>0.50527508999999993</v>
      </c>
      <c r="P36" s="36">
        <v>0.83159421499999997</v>
      </c>
      <c r="Q36" s="36">
        <v>0.39695167599999998</v>
      </c>
      <c r="R36" s="36">
        <v>0.10832341399999999</v>
      </c>
      <c r="S36" s="36">
        <v>0.69030280499999996</v>
      </c>
      <c r="T36" s="36">
        <v>0.14129141000000001</v>
      </c>
      <c r="U36" s="36">
        <v>6.1678499999999961</v>
      </c>
      <c r="V36" s="36">
        <v>14.658299999999988</v>
      </c>
      <c r="W36" s="36">
        <v>11.094861187043318</v>
      </c>
      <c r="X36" s="36">
        <v>38.491350397961874</v>
      </c>
      <c r="Y36" s="36">
        <v>49.586211585005188</v>
      </c>
      <c r="Z36" s="36">
        <v>1.5387314995269663E-2</v>
      </c>
      <c r="AA36" s="36">
        <v>7.406259614773765E-3</v>
      </c>
      <c r="AB36" s="36">
        <v>7.4062599999999996E-3</v>
      </c>
      <c r="AC36" s="36">
        <v>2.2562847420002755E-2</v>
      </c>
      <c r="AD36" s="36">
        <v>0.41532230212093413</v>
      </c>
      <c r="AE36" s="36">
        <v>3.7379007190884077</v>
      </c>
      <c r="AF36" s="36">
        <v>4.1532230212093406</v>
      </c>
      <c r="AG36" s="36">
        <v>0.41537673725531538</v>
      </c>
      <c r="AH36" s="36">
        <v>0.70661789785961848</v>
      </c>
      <c r="AI36" s="36">
        <v>2.2630870512531009</v>
      </c>
      <c r="AJ36" s="36">
        <v>2.8080721215465858E-4</v>
      </c>
      <c r="AK36" s="36">
        <v>3.3933936325954969E-4</v>
      </c>
      <c r="AL36" s="36">
        <v>8.4871536270634846E-4</v>
      </c>
      <c r="AM36" s="36">
        <v>0.4382203918874728</v>
      </c>
      <c r="AN36" s="36">
        <v>1.1222795393438121</v>
      </c>
      <c r="AO36" s="36">
        <v>6.0018364857042146</v>
      </c>
      <c r="AP36" s="36">
        <v>700.26239634599995</v>
      </c>
      <c r="AQ36" s="36">
        <v>377.06436726300001</v>
      </c>
      <c r="AR36" s="36">
        <v>1077.326763609</v>
      </c>
      <c r="AS36" s="36">
        <v>13.153953835999999</v>
      </c>
      <c r="AT36" s="36">
        <v>642.65702088900002</v>
      </c>
      <c r="AU36" s="36">
        <v>1419.3497877249999</v>
      </c>
      <c r="AV36" s="36">
        <v>382.91175902800001</v>
      </c>
      <c r="AW36" s="36">
        <v>845.68549977299995</v>
      </c>
      <c r="AX36" s="36">
        <v>361.23097997100001</v>
      </c>
      <c r="AY36" s="36">
        <v>797.80209050300004</v>
      </c>
      <c r="AZ36" s="36">
        <v>0.51473259599999999</v>
      </c>
      <c r="BA36" s="36">
        <v>1.0294651930000001</v>
      </c>
      <c r="BB36" s="36">
        <v>4.2626513800000003</v>
      </c>
      <c r="BC36" s="36">
        <v>326.108922544</v>
      </c>
      <c r="BD36" s="36">
        <v>720.232744594</v>
      </c>
      <c r="BE36" s="36">
        <v>0.32663995200000001</v>
      </c>
      <c r="BF36" s="36">
        <v>0.65327990499999999</v>
      </c>
      <c r="BG36" s="36">
        <v>5.3093801269999998</v>
      </c>
      <c r="BH36" s="36">
        <v>30.979716415999999</v>
      </c>
      <c r="BI36" s="36">
        <v>0.18</v>
      </c>
      <c r="BJ36" s="36">
        <v>0.21</v>
      </c>
      <c r="BK36" s="36">
        <v>0.03</v>
      </c>
      <c r="BL36" s="36">
        <v>0.03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3.8029900350000001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4.2428109770000004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4.242258627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4.3913946509999997</v>
      </c>
      <c r="E40" s="36">
        <v>16</v>
      </c>
      <c r="F40" s="36">
        <v>0</v>
      </c>
      <c r="G40" s="36">
        <v>0</v>
      </c>
      <c r="H40" s="36">
        <v>16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4.1632043630000002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4.2414116740000001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4.2698661869999999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4.3409159109999997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4.7363677309999996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4.7326244329999998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4.3535514999999997E-2</v>
      </c>
      <c r="BF46" s="36">
        <v>8.7071029999999994E-2</v>
      </c>
      <c r="BG46" s="36">
        <v>0.862550971</v>
      </c>
      <c r="BH46" s="36">
        <v>5.8032495800000001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4.5897684429999996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1.2585900000000001E-2</v>
      </c>
      <c r="BC47" s="36">
        <v>0.90337701100000001</v>
      </c>
      <c r="BD47" s="36">
        <v>2.1370208869999998</v>
      </c>
      <c r="BE47" s="36">
        <v>9.6443600000000005E-4</v>
      </c>
      <c r="BF47" s="36">
        <v>1.928873E-3</v>
      </c>
      <c r="BG47" s="36">
        <v>0.44645302599999998</v>
      </c>
      <c r="BH47" s="36">
        <v>3.1667970849999998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4.4871187880000001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4.4024468109999999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4.0139900380000002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4.3793017460000003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4.5550292600000004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1.2106812999999999E-2</v>
      </c>
      <c r="BC52" s="36">
        <v>0.68739888999999998</v>
      </c>
      <c r="BD52" s="36">
        <v>1.5119190709999999</v>
      </c>
      <c r="BE52" s="36">
        <v>9.2772500000000001E-4</v>
      </c>
      <c r="BF52" s="36">
        <v>1.85545E-3</v>
      </c>
      <c r="BG52" s="36">
        <v>1.4131572E-2</v>
      </c>
      <c r="BH52" s="36">
        <v>0.106503478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4.9067948079999999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2.7315630000000002E-3</v>
      </c>
      <c r="P53" s="36">
        <v>4.3496159999999997E-3</v>
      </c>
      <c r="Q53" s="36">
        <v>2.480678E-3</v>
      </c>
      <c r="R53" s="36">
        <v>2.5088500000000001E-4</v>
      </c>
      <c r="S53" s="36">
        <v>4.0223749999999999E-3</v>
      </c>
      <c r="T53" s="36">
        <v>3.2724099999999998E-4</v>
      </c>
      <c r="U53" s="36">
        <v>0</v>
      </c>
      <c r="V53" s="36">
        <v>0</v>
      </c>
      <c r="W53" s="36">
        <v>2.7315630000000002E-3</v>
      </c>
      <c r="X53" s="36">
        <v>4.3496159999999997E-3</v>
      </c>
      <c r="Y53" s="36">
        <v>7.0811789999999999E-3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3.5916749999999999E-3</v>
      </c>
      <c r="AQ53" s="36">
        <v>1.9339789999999999E-3</v>
      </c>
      <c r="AR53" s="36">
        <v>5.5256539999999996E-3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0.10930643600000001</v>
      </c>
      <c r="BH53" s="36">
        <v>0.70049371299999996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4.9301265880000003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1.0730301000000001E-2</v>
      </c>
      <c r="P54" s="36">
        <v>1.6890069000000001E-2</v>
      </c>
      <c r="Q54" s="36">
        <v>9.7652190000000003E-3</v>
      </c>
      <c r="R54" s="36">
        <v>9.6508199999999992E-4</v>
      </c>
      <c r="S54" s="36">
        <v>1.5631266000000001E-2</v>
      </c>
      <c r="T54" s="36">
        <v>1.258803E-3</v>
      </c>
      <c r="U54" s="36">
        <v>6.0000000000000001E-3</v>
      </c>
      <c r="V54" s="36">
        <v>1.44E-2</v>
      </c>
      <c r="W54" s="36">
        <v>1.6730301000000003E-2</v>
      </c>
      <c r="X54" s="36">
        <v>3.1290069000000004E-2</v>
      </c>
      <c r="Y54" s="36">
        <v>4.8020370000000007E-2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4.3109676754799728E-4</v>
      </c>
      <c r="AH54" s="36">
        <v>7.3336001835751263E-4</v>
      </c>
      <c r="AI54" s="36">
        <v>2.3487341128477094E-3</v>
      </c>
      <c r="AJ54" s="36">
        <v>0</v>
      </c>
      <c r="AK54" s="36">
        <v>0</v>
      </c>
      <c r="AL54" s="36">
        <v>0</v>
      </c>
      <c r="AM54" s="36">
        <v>4.3109676754799728E-4</v>
      </c>
      <c r="AN54" s="36">
        <v>7.3336001835751263E-4</v>
      </c>
      <c r="AO54" s="36">
        <v>2.3487341128477094E-3</v>
      </c>
      <c r="AP54" s="36">
        <v>3.6798969000000001E-2</v>
      </c>
      <c r="AQ54" s="36">
        <v>1.9814828999999999E-2</v>
      </c>
      <c r="AR54" s="36">
        <v>5.6613798E-2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0.87122185699999999</v>
      </c>
      <c r="BC54" s="36">
        <v>62.768492041999998</v>
      </c>
      <c r="BD54" s="36">
        <v>142.71337925899999</v>
      </c>
      <c r="BE54" s="36">
        <v>6.6760294999999997E-2</v>
      </c>
      <c r="BF54" s="36">
        <v>0.13352059099999999</v>
      </c>
      <c r="BG54" s="36">
        <v>0.51988214499999996</v>
      </c>
      <c r="BH54" s="36">
        <v>6.1050332000000003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4.643167354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9.3271659999999996E-3</v>
      </c>
      <c r="BC55" s="36">
        <v>0.279593804</v>
      </c>
      <c r="BD55" s="36">
        <v>0.56416419799999995</v>
      </c>
      <c r="BE55" s="36">
        <v>7.1472500000000004E-4</v>
      </c>
      <c r="BF55" s="36">
        <v>1.4294500000000001E-3</v>
      </c>
      <c r="BG55" s="36">
        <v>0</v>
      </c>
      <c r="BH55" s="36">
        <v>0.53491539499999996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4.3277581730000003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4.7746081480000004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6.4959999999999993E-6</v>
      </c>
      <c r="P57" s="36">
        <v>1.1201E-5</v>
      </c>
      <c r="Q57" s="36">
        <v>5.4209999999999994E-6</v>
      </c>
      <c r="R57" s="36">
        <v>1.0749999999999999E-6</v>
      </c>
      <c r="S57" s="36">
        <v>9.798E-6</v>
      </c>
      <c r="T57" s="36">
        <v>1.403E-6</v>
      </c>
      <c r="U57" s="36">
        <v>3.0000000000000001E-3</v>
      </c>
      <c r="V57" s="36">
        <v>7.1999999999999998E-3</v>
      </c>
      <c r="W57" s="36">
        <v>3.006496E-3</v>
      </c>
      <c r="X57" s="36">
        <v>7.2112009999999995E-3</v>
      </c>
      <c r="Y57" s="36">
        <v>1.0217697E-2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2.0218164678108313E-4</v>
      </c>
      <c r="AH57" s="36">
        <v>3.4394119222529087E-4</v>
      </c>
      <c r="AI57" s="36">
        <v>1.1015413859107289E-3</v>
      </c>
      <c r="AJ57" s="36">
        <v>0</v>
      </c>
      <c r="AK57" s="36">
        <v>0</v>
      </c>
      <c r="AL57" s="36">
        <v>0</v>
      </c>
      <c r="AM57" s="36">
        <v>2.0218164678108313E-4</v>
      </c>
      <c r="AN57" s="36">
        <v>3.4394119222529087E-4</v>
      </c>
      <c r="AO57" s="36">
        <v>1.1015413859107289E-3</v>
      </c>
      <c r="AP57" s="36">
        <v>1.5652826000000002E-2</v>
      </c>
      <c r="AQ57" s="36">
        <v>8.4284449999999997E-3</v>
      </c>
      <c r="AR57" s="36">
        <v>2.4081271000000001E-2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6.3260185660000001</v>
      </c>
      <c r="BC57" s="36">
        <v>309.04260278200002</v>
      </c>
      <c r="BD57" s="36">
        <v>686.71265031200005</v>
      </c>
      <c r="BE57" s="36">
        <v>0.20008492999999999</v>
      </c>
      <c r="BF57" s="36">
        <v>0.40016986100000002</v>
      </c>
      <c r="BG57" s="36">
        <v>6.714735407</v>
      </c>
      <c r="BH57" s="36">
        <v>47.248548053999997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4.4164759010000001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4.451806715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4.3410739219999996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4.3553972410000004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4.6197796819999999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8.4555874611361072E-4</v>
      </c>
      <c r="AH62" s="36">
        <v>1.4384217749978665E-3</v>
      </c>
      <c r="AI62" s="36">
        <v>4.6068373064120857E-3</v>
      </c>
      <c r="AJ62" s="36">
        <v>0</v>
      </c>
      <c r="AK62" s="36">
        <v>0</v>
      </c>
      <c r="AL62" s="36">
        <v>0</v>
      </c>
      <c r="AM62" s="36">
        <v>8.4555874611361072E-4</v>
      </c>
      <c r="AN62" s="36">
        <v>1.4384217749978665E-3</v>
      </c>
      <c r="AO62" s="36">
        <v>4.6068373064120857E-3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0.27041564600000001</v>
      </c>
      <c r="BC62" s="36">
        <v>15.213297426</v>
      </c>
      <c r="BD62" s="36">
        <v>33.498301206000001</v>
      </c>
      <c r="BE62" s="36">
        <v>8.5529460000000005E-3</v>
      </c>
      <c r="BF62" s="36">
        <v>1.7105892000000001E-2</v>
      </c>
      <c r="BG62" s="36">
        <v>1.295403278</v>
      </c>
      <c r="BH62" s="36">
        <v>6.086421616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4.6294456840000002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5.5323580000000002E-3</v>
      </c>
      <c r="BF63" s="36">
        <v>1.1064716E-2</v>
      </c>
      <c r="BG63" s="36">
        <v>1.557137698</v>
      </c>
      <c r="BH63" s="36">
        <v>9.5414950780000005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4.3934262200000003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4.6888641949999998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0.43874234000000001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4.5547872710000004</v>
      </c>
      <c r="E66" s="36">
        <v>21</v>
      </c>
      <c r="F66" s="36">
        <v>0</v>
      </c>
      <c r="G66" s="36">
        <v>0</v>
      </c>
      <c r="H66" s="36">
        <v>21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7.0886974000000005E-2</v>
      </c>
      <c r="BC66" s="36">
        <v>2.5750520259999998</v>
      </c>
      <c r="BD66" s="36">
        <v>5.9066056549999999</v>
      </c>
      <c r="BE66" s="36">
        <v>2.242076E-3</v>
      </c>
      <c r="BF66" s="36">
        <v>4.4841519999999999E-3</v>
      </c>
      <c r="BG66" s="36">
        <v>0.370160989</v>
      </c>
      <c r="BH66" s="36">
        <v>2.5430855189999999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4.4544692990000003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4.3192396329999996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4.119976222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3.9065096540000002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3.5791739090000001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3.6432758139999999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4.0474844809999997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3.9857279229999998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3.9546002709999999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3.3903924390000002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3.596558076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3.741821464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3.7301211209999998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3.9199249850000002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3.6609571779999999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3.9560501600000002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4.075014071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4.250232714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3.8398616130000001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3.7434552239999999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3.8198462790000001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3.6474086990000001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3.6709659389999998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3.981735563</v>
      </c>
      <c r="E90" s="36">
        <v>13</v>
      </c>
      <c r="F90" s="36">
        <v>0</v>
      </c>
      <c r="G90" s="36">
        <v>0</v>
      </c>
      <c r="H90" s="36">
        <v>13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3.9747183769999999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4.2988970230000003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3.9483016260000001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3.8704508620000002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4.4146118310000002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4.1538000520000002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6">
        <v>0</v>
      </c>
      <c r="BG96" s="36">
        <v>0</v>
      </c>
      <c r="BH96" s="36">
        <v>0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3.7243821540000002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4.0456840759999997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3.5836873420000002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3.9734631440000001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3.9167175200000002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3.9391800560000001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3.7922542140000002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4.3649998849999996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4.3606607439999996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 t="s">
        <v>339</v>
      </c>
      <c r="V105" s="36" t="s">
        <v>339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4.1403000810000004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3.7124613200000001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4.0681320669999996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339</v>
      </c>
      <c r="V108" s="36" t="s">
        <v>339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4.0049684230000002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339</v>
      </c>
      <c r="V109" s="36" t="s">
        <v>339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3.197161446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3.7381037149999998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3.1932414339999999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3.6557230839999999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4.0932365290000003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4.3220505769999997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0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4.2940292820000003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4.2823490609999997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4.1008469610000002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3.8980294419999999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3.855618218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3.8293076620000002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3.714502666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5.5971964490000001</v>
      </c>
      <c r="E185" s="42">
        <f>IF(E4="－","－",SUM(E4:E27))</f>
        <v>539</v>
      </c>
      <c r="F185" s="42">
        <f t="shared" ref="F185:BL185" si="0">IF(F4="－","－",SUM(F4:F27))</f>
        <v>1</v>
      </c>
      <c r="G185" s="42">
        <f t="shared" si="0"/>
        <v>0</v>
      </c>
      <c r="H185" s="42">
        <f t="shared" si="0"/>
        <v>538</v>
      </c>
      <c r="I185" s="42">
        <f t="shared" si="0"/>
        <v>7.8943916827623681E-2</v>
      </c>
      <c r="J185" s="42">
        <f t="shared" si="0"/>
        <v>19.319166779201673</v>
      </c>
      <c r="K185" s="42">
        <f t="shared" si="0"/>
        <v>1.6468916833188067E-2</v>
      </c>
      <c r="L185" s="42">
        <f t="shared" si="0"/>
        <v>6.247499999443562E-2</v>
      </c>
      <c r="M185" s="42">
        <f t="shared" si="0"/>
        <v>1.30463405299448</v>
      </c>
      <c r="N185" s="42">
        <f t="shared" si="0"/>
        <v>18.093476643034816</v>
      </c>
      <c r="O185" s="42">
        <f t="shared" si="0"/>
        <v>0.54504334399999999</v>
      </c>
      <c r="P185" s="42">
        <f t="shared" si="0"/>
        <v>0.93131930000000007</v>
      </c>
      <c r="Q185" s="42">
        <f t="shared" si="0"/>
        <v>0.49104271400000005</v>
      </c>
      <c r="R185" s="42">
        <f t="shared" si="0"/>
        <v>5.4000630000000008E-2</v>
      </c>
      <c r="S185" s="42">
        <f t="shared" si="0"/>
        <v>0.86088369099999995</v>
      </c>
      <c r="T185" s="42">
        <f t="shared" si="0"/>
        <v>7.0435608999999996E-2</v>
      </c>
      <c r="U185" s="42">
        <f t="shared" si="0"/>
        <v>6.4899999999999999E-2</v>
      </c>
      <c r="V185" s="42">
        <f t="shared" si="0"/>
        <v>0.15340000000000001</v>
      </c>
      <c r="W185" s="42">
        <f t="shared" si="0"/>
        <v>0.68888726082762386</v>
      </c>
      <c r="X185" s="42">
        <f t="shared" si="0"/>
        <v>20.403886079201669</v>
      </c>
      <c r="Y185" s="42">
        <f t="shared" si="0"/>
        <v>21.092773340029293</v>
      </c>
      <c r="Z185" s="42">
        <f t="shared" si="0"/>
        <v>1.003859915096479E-3</v>
      </c>
      <c r="AA185" s="42">
        <f t="shared" si="0"/>
        <v>2.1482602183064644E-4</v>
      </c>
      <c r="AB185" s="42">
        <f t="shared" si="0"/>
        <v>2.1482604850000002E-4</v>
      </c>
      <c r="AC185" s="42">
        <f t="shared" si="0"/>
        <v>5.825375918037945E-5</v>
      </c>
      <c r="AD185" s="42">
        <f t="shared" si="0"/>
        <v>0.10662609806612684</v>
      </c>
      <c r="AE185" s="42">
        <f t="shared" si="0"/>
        <v>0.95963488259514129</v>
      </c>
      <c r="AF185" s="42">
        <f t="shared" si="0"/>
        <v>1.0662609806612684</v>
      </c>
      <c r="AG185" s="42">
        <f t="shared" si="0"/>
        <v>4.8214313485854246E-3</v>
      </c>
      <c r="AH185" s="42">
        <f t="shared" si="0"/>
        <v>8.2019751677085383E-3</v>
      </c>
      <c r="AI185" s="42">
        <f t="shared" si="0"/>
        <v>2.6268488037120587E-2</v>
      </c>
      <c r="AJ185" s="42">
        <f t="shared" si="0"/>
        <v>8.4675876167330469E-6</v>
      </c>
      <c r="AK185" s="42">
        <f t="shared" si="0"/>
        <v>1.0232592561197165E-5</v>
      </c>
      <c r="AL185" s="42">
        <f t="shared" si="0"/>
        <v>2.559254671660416E-5</v>
      </c>
      <c r="AM185" s="42">
        <f t="shared" si="0"/>
        <v>4.8881526953825369E-3</v>
      </c>
      <c r="AN185" s="42">
        <f t="shared" si="0"/>
        <v>0.11483830582639658</v>
      </c>
      <c r="AO185" s="42">
        <f t="shared" si="0"/>
        <v>0.9859289631789786</v>
      </c>
      <c r="AP185" s="42">
        <f t="shared" si="0"/>
        <v>301.20105825200005</v>
      </c>
      <c r="AQ185" s="42">
        <f t="shared" si="0"/>
        <v>162.185185209</v>
      </c>
      <c r="AR185" s="42">
        <f t="shared" si="0"/>
        <v>463.38624346099994</v>
      </c>
      <c r="AS185" s="42">
        <f t="shared" si="0"/>
        <v>22.228832599999997</v>
      </c>
      <c r="AT185" s="42">
        <f t="shared" si="0"/>
        <v>1059.968976763</v>
      </c>
      <c r="AU185" s="42">
        <f t="shared" si="0"/>
        <v>2722.8425849200003</v>
      </c>
      <c r="AV185" s="42">
        <f t="shared" si="0"/>
        <v>676.77053529399996</v>
      </c>
      <c r="AW185" s="42">
        <f t="shared" si="0"/>
        <v>1732.513410178</v>
      </c>
      <c r="AX185" s="42">
        <f t="shared" si="0"/>
        <v>635.25549493999995</v>
      </c>
      <c r="AY185" s="42">
        <f t="shared" si="0"/>
        <v>1626.5254178610001</v>
      </c>
      <c r="AZ185" s="42">
        <f t="shared" si="0"/>
        <v>0.54633063100000001</v>
      </c>
      <c r="BA185" s="42">
        <f t="shared" si="0"/>
        <v>1.0926612630000001</v>
      </c>
      <c r="BB185" s="42">
        <f t="shared" si="0"/>
        <v>10.963617470000001</v>
      </c>
      <c r="BC185" s="42">
        <f t="shared" si="0"/>
        <v>634.71689743000002</v>
      </c>
      <c r="BD185" s="42">
        <f t="shared" si="0"/>
        <v>1543.916887378</v>
      </c>
      <c r="BE185" s="42">
        <f t="shared" si="0"/>
        <v>0.65001684100000012</v>
      </c>
      <c r="BF185" s="42">
        <f t="shared" si="0"/>
        <v>1.3000336860000001</v>
      </c>
      <c r="BG185" s="42">
        <f t="shared" si="0"/>
        <v>26.144625196</v>
      </c>
      <c r="BH185" s="42">
        <f t="shared" si="0"/>
        <v>259.25195306400002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6.6168110630000001</v>
      </c>
      <c r="E186" s="42">
        <f>IF(E28="－","－",SUM(E28:E35))</f>
        <v>627</v>
      </c>
      <c r="F186" s="42">
        <f t="shared" ref="F186:BL186" si="1">IF(F28="－","－",SUM(F28:F35))</f>
        <v>89</v>
      </c>
      <c r="G186" s="42">
        <f t="shared" si="1"/>
        <v>228</v>
      </c>
      <c r="H186" s="42">
        <f t="shared" si="1"/>
        <v>310</v>
      </c>
      <c r="I186" s="42">
        <f t="shared" si="1"/>
        <v>5899.9210734748112</v>
      </c>
      <c r="J186" s="42">
        <f t="shared" si="1"/>
        <v>15452.265140472749</v>
      </c>
      <c r="K186" s="42">
        <f t="shared" si="1"/>
        <v>4166.9829259746011</v>
      </c>
      <c r="L186" s="42">
        <f t="shared" si="1"/>
        <v>1732.9381475002103</v>
      </c>
      <c r="M186" s="42">
        <f t="shared" si="1"/>
        <v>15457.884405448009</v>
      </c>
      <c r="N186" s="42">
        <f t="shared" si="1"/>
        <v>5894.3018084995492</v>
      </c>
      <c r="O186" s="42">
        <f t="shared" si="1"/>
        <v>58.691901083000005</v>
      </c>
      <c r="P186" s="42">
        <f t="shared" si="1"/>
        <v>104.68484278299999</v>
      </c>
      <c r="Q186" s="42">
        <f t="shared" si="1"/>
        <v>54.189069144999998</v>
      </c>
      <c r="R186" s="42">
        <f t="shared" si="1"/>
        <v>4.5028319379999999</v>
      </c>
      <c r="S186" s="42">
        <f t="shared" si="1"/>
        <v>98.811583726000009</v>
      </c>
      <c r="T186" s="42">
        <f t="shared" si="1"/>
        <v>5.8732590570000003</v>
      </c>
      <c r="U186" s="42">
        <f t="shared" si="1"/>
        <v>52.55974999999993</v>
      </c>
      <c r="V186" s="42">
        <f t="shared" si="1"/>
        <v>124.7218000000002</v>
      </c>
      <c r="W186" s="42">
        <f t="shared" si="1"/>
        <v>6011.1727245578122</v>
      </c>
      <c r="X186" s="42">
        <f t="shared" si="1"/>
        <v>15681.671783255748</v>
      </c>
      <c r="Y186" s="42">
        <f t="shared" si="1"/>
        <v>21692.844507813556</v>
      </c>
      <c r="Z186" s="42">
        <f t="shared" si="1"/>
        <v>11.595019965658038</v>
      </c>
      <c r="AA186" s="42">
        <f t="shared" si="1"/>
        <v>5.874911931162127</v>
      </c>
      <c r="AB186" s="42">
        <f t="shared" si="1"/>
        <v>52.35887374799271</v>
      </c>
      <c r="AC186" s="42">
        <f t="shared" si="1"/>
        <v>77.370140717682659</v>
      </c>
      <c r="AD186" s="42">
        <f t="shared" si="1"/>
        <v>398.49900372659727</v>
      </c>
      <c r="AE186" s="42">
        <f t="shared" si="1"/>
        <v>4082.142881992871</v>
      </c>
      <c r="AF186" s="42">
        <f t="shared" si="1"/>
        <v>4480.641885719464</v>
      </c>
      <c r="AG186" s="42">
        <f t="shared" si="1"/>
        <v>3.3069919327832045</v>
      </c>
      <c r="AH186" s="42">
        <f t="shared" si="1"/>
        <v>5.6256874258840819</v>
      </c>
      <c r="AI186" s="42">
        <f t="shared" si="1"/>
        <v>18.01740432343956</v>
      </c>
      <c r="AJ186" s="42">
        <f t="shared" si="1"/>
        <v>0.76264658927383833</v>
      </c>
      <c r="AK186" s="42">
        <f t="shared" si="1"/>
        <v>0.43559521771030207</v>
      </c>
      <c r="AL186" s="42">
        <f t="shared" si="1"/>
        <v>1.1040084533618182</v>
      </c>
      <c r="AM186" s="42">
        <f t="shared" si="1"/>
        <v>81.439779239739721</v>
      </c>
      <c r="AN186" s="42">
        <f t="shared" si="1"/>
        <v>404.56028637019165</v>
      </c>
      <c r="AO186" s="42">
        <f t="shared" si="1"/>
        <v>4101.2642947696722</v>
      </c>
      <c r="AP186" s="42">
        <f t="shared" si="1"/>
        <v>181554.06231602895</v>
      </c>
      <c r="AQ186" s="42">
        <f t="shared" si="1"/>
        <v>97759.879708628985</v>
      </c>
      <c r="AR186" s="42">
        <f t="shared" si="1"/>
        <v>279313.94202465797</v>
      </c>
      <c r="AS186" s="42">
        <f t="shared" si="1"/>
        <v>1989.8527920050003</v>
      </c>
      <c r="AT186" s="42">
        <f t="shared" si="1"/>
        <v>519927.61585545196</v>
      </c>
      <c r="AU186" s="42">
        <f t="shared" si="1"/>
        <v>1116378.1300899533</v>
      </c>
      <c r="AV186" s="42">
        <f t="shared" si="1"/>
        <v>336580.705766692</v>
      </c>
      <c r="AW186" s="42">
        <f t="shared" si="1"/>
        <v>723445.34959984303</v>
      </c>
      <c r="AX186" s="42">
        <f t="shared" si="1"/>
        <v>328135.09376242501</v>
      </c>
      <c r="AY186" s="42">
        <f t="shared" si="1"/>
        <v>705344.16609020997</v>
      </c>
      <c r="AZ186" s="42">
        <f t="shared" si="1"/>
        <v>5.4196044719999996</v>
      </c>
      <c r="BA186" s="42">
        <f t="shared" si="1"/>
        <v>10.839208948</v>
      </c>
      <c r="BB186" s="42">
        <f t="shared" si="1"/>
        <v>347.07613026099989</v>
      </c>
      <c r="BC186" s="42">
        <f t="shared" si="1"/>
        <v>51091.087952646987</v>
      </c>
      <c r="BD186" s="42">
        <f t="shared" si="1"/>
        <v>109933.50668896201</v>
      </c>
      <c r="BE186" s="42">
        <f t="shared" si="1"/>
        <v>2.1477483260000003</v>
      </c>
      <c r="BF186" s="42">
        <f t="shared" si="1"/>
        <v>4.2954966570000002</v>
      </c>
      <c r="BG186" s="42">
        <f t="shared" si="1"/>
        <v>111.86774800899998</v>
      </c>
      <c r="BH186" s="42">
        <f t="shared" si="1"/>
        <v>1210.4584145439999</v>
      </c>
      <c r="BI186" s="42">
        <f t="shared" si="1"/>
        <v>15.009999999999957</v>
      </c>
      <c r="BJ186" s="42">
        <f t="shared" si="1"/>
        <v>19.94999999999991</v>
      </c>
      <c r="BK186" s="42">
        <f t="shared" si="1"/>
        <v>34.020000000000181</v>
      </c>
      <c r="BL186" s="42">
        <f t="shared" si="1"/>
        <v>38.270000000000074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6.338775203</v>
      </c>
      <c r="E187" s="42">
        <f>IF(E36="－","－",SUM(E36:E55))</f>
        <v>776</v>
      </c>
      <c r="F187" s="42">
        <f t="shared" ref="F187:BL187" si="2">IF(F36="－","－",SUM(F36:F55))</f>
        <v>22</v>
      </c>
      <c r="G187" s="42">
        <f t="shared" si="2"/>
        <v>82</v>
      </c>
      <c r="H187" s="42">
        <f t="shared" si="2"/>
        <v>672</v>
      </c>
      <c r="I187" s="42">
        <f t="shared" si="2"/>
        <v>4.421736097043321</v>
      </c>
      <c r="J187" s="42">
        <f t="shared" si="2"/>
        <v>23.001456182961888</v>
      </c>
      <c r="K187" s="42">
        <f t="shared" si="2"/>
        <v>0.1725745970341368</v>
      </c>
      <c r="L187" s="42">
        <f t="shared" si="2"/>
        <v>4.2491615000091842</v>
      </c>
      <c r="M187" s="42">
        <f t="shared" si="2"/>
        <v>3.5077227800090993</v>
      </c>
      <c r="N187" s="42">
        <f t="shared" si="2"/>
        <v>23.91546949999611</v>
      </c>
      <c r="O187" s="42">
        <f t="shared" si="2"/>
        <v>0.51873695399999997</v>
      </c>
      <c r="P187" s="42">
        <f t="shared" si="2"/>
        <v>0.85283389999999992</v>
      </c>
      <c r="Q187" s="42">
        <f t="shared" si="2"/>
        <v>0.40919757299999998</v>
      </c>
      <c r="R187" s="42">
        <f t="shared" si="2"/>
        <v>0.10953938100000001</v>
      </c>
      <c r="S187" s="42">
        <f t="shared" si="2"/>
        <v>0.70995644599999996</v>
      </c>
      <c r="T187" s="42">
        <f t="shared" si="2"/>
        <v>0.14287745400000001</v>
      </c>
      <c r="U187" s="42">
        <f t="shared" si="2"/>
        <v>6.1738499999999963</v>
      </c>
      <c r="V187" s="42">
        <f t="shared" si="2"/>
        <v>14.672699999999988</v>
      </c>
      <c r="W187" s="42">
        <f t="shared" si="2"/>
        <v>11.114323051043318</v>
      </c>
      <c r="X187" s="42">
        <f t="shared" si="2"/>
        <v>38.526990082961873</v>
      </c>
      <c r="Y187" s="42">
        <f t="shared" si="2"/>
        <v>49.641313134005188</v>
      </c>
      <c r="Z187" s="42">
        <f t="shared" si="2"/>
        <v>1.5387314995269663E-2</v>
      </c>
      <c r="AA187" s="42">
        <f t="shared" si="2"/>
        <v>7.406259614773765E-3</v>
      </c>
      <c r="AB187" s="42">
        <f t="shared" si="2"/>
        <v>7.4062599999999996E-3</v>
      </c>
      <c r="AC187" s="42">
        <f t="shared" si="2"/>
        <v>2.2562847420002755E-2</v>
      </c>
      <c r="AD187" s="42">
        <f t="shared" si="2"/>
        <v>0.41532230212093413</v>
      </c>
      <c r="AE187" s="42">
        <f t="shared" si="2"/>
        <v>3.7379007190884077</v>
      </c>
      <c r="AF187" s="42">
        <f t="shared" si="2"/>
        <v>4.1532230212093406</v>
      </c>
      <c r="AG187" s="42">
        <f t="shared" si="2"/>
        <v>0.41580783402286337</v>
      </c>
      <c r="AH187" s="42">
        <f t="shared" si="2"/>
        <v>0.70735125787797604</v>
      </c>
      <c r="AI187" s="42">
        <f t="shared" si="2"/>
        <v>2.2654357853659488</v>
      </c>
      <c r="AJ187" s="42">
        <f t="shared" si="2"/>
        <v>2.8080721215465858E-4</v>
      </c>
      <c r="AK187" s="42">
        <f t="shared" si="2"/>
        <v>3.3933936325954969E-4</v>
      </c>
      <c r="AL187" s="42">
        <f t="shared" si="2"/>
        <v>8.4871536270634846E-4</v>
      </c>
      <c r="AM187" s="42">
        <f t="shared" si="2"/>
        <v>0.43865148865502079</v>
      </c>
      <c r="AN187" s="42">
        <f t="shared" si="2"/>
        <v>1.1230128993621695</v>
      </c>
      <c r="AO187" s="42">
        <f t="shared" si="2"/>
        <v>6.004185219817062</v>
      </c>
      <c r="AP187" s="42">
        <f t="shared" si="2"/>
        <v>700.30278698999996</v>
      </c>
      <c r="AQ187" s="42">
        <f t="shared" si="2"/>
        <v>377.08611607099999</v>
      </c>
      <c r="AR187" s="42">
        <f t="shared" si="2"/>
        <v>1077.3889030609998</v>
      </c>
      <c r="AS187" s="42">
        <f t="shared" si="2"/>
        <v>13.153953835999999</v>
      </c>
      <c r="AT187" s="42">
        <f t="shared" si="2"/>
        <v>642.65702088900002</v>
      </c>
      <c r="AU187" s="42">
        <f t="shared" si="2"/>
        <v>1419.3497877249999</v>
      </c>
      <c r="AV187" s="42">
        <f t="shared" si="2"/>
        <v>382.91175902800001</v>
      </c>
      <c r="AW187" s="42">
        <f t="shared" si="2"/>
        <v>845.68549977299995</v>
      </c>
      <c r="AX187" s="42">
        <f t="shared" si="2"/>
        <v>361.23097997100001</v>
      </c>
      <c r="AY187" s="42">
        <f t="shared" si="2"/>
        <v>797.80209050300004</v>
      </c>
      <c r="AZ187" s="42">
        <f t="shared" si="2"/>
        <v>0.51473259599999999</v>
      </c>
      <c r="BA187" s="42">
        <f t="shared" si="2"/>
        <v>1.0294651930000001</v>
      </c>
      <c r="BB187" s="42">
        <f t="shared" si="2"/>
        <v>5.7360315900000014</v>
      </c>
      <c r="BC187" s="42">
        <f t="shared" si="2"/>
        <v>442.65909296799998</v>
      </c>
      <c r="BD187" s="42">
        <f t="shared" si="2"/>
        <v>978.26790026799995</v>
      </c>
      <c r="BE187" s="42">
        <f t="shared" si="2"/>
        <v>0.43954264800000009</v>
      </c>
      <c r="BF187" s="42">
        <f t="shared" si="2"/>
        <v>0.87908529899999999</v>
      </c>
      <c r="BG187" s="42">
        <f t="shared" si="2"/>
        <v>7.2625284370000003</v>
      </c>
      <c r="BH187" s="42">
        <f t="shared" si="2"/>
        <v>47.507087227999996</v>
      </c>
      <c r="BI187" s="42">
        <f t="shared" si="2"/>
        <v>0.18</v>
      </c>
      <c r="BJ187" s="42">
        <f t="shared" si="2"/>
        <v>0.21</v>
      </c>
      <c r="BK187" s="42">
        <f t="shared" si="2"/>
        <v>0.03</v>
      </c>
      <c r="BL187" s="42">
        <f t="shared" si="2"/>
        <v>0.03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4.7746081480000004</v>
      </c>
      <c r="E188" s="42">
        <f>IF(E56="－","－",SUM(E56:E66))</f>
        <v>590</v>
      </c>
      <c r="F188" s="42">
        <f t="shared" ref="F188:BL188" si="3">IF(F56="－","－",SUM(F56:F66))</f>
        <v>0</v>
      </c>
      <c r="G188" s="42">
        <f t="shared" si="3"/>
        <v>2</v>
      </c>
      <c r="H188" s="42">
        <f t="shared" si="3"/>
        <v>588</v>
      </c>
      <c r="I188" s="42">
        <f t="shared" si="3"/>
        <v>0</v>
      </c>
      <c r="J188" s="42">
        <f t="shared" si="3"/>
        <v>0</v>
      </c>
      <c r="K188" s="42">
        <f t="shared" si="3"/>
        <v>0</v>
      </c>
      <c r="L188" s="42">
        <f t="shared" si="3"/>
        <v>0</v>
      </c>
      <c r="M188" s="42">
        <f t="shared" si="3"/>
        <v>0</v>
      </c>
      <c r="N188" s="42">
        <f t="shared" si="3"/>
        <v>0</v>
      </c>
      <c r="O188" s="42">
        <f t="shared" si="3"/>
        <v>6.4959999999999993E-6</v>
      </c>
      <c r="P188" s="42">
        <f t="shared" si="3"/>
        <v>1.1201E-5</v>
      </c>
      <c r="Q188" s="42">
        <f t="shared" si="3"/>
        <v>5.4209999999999994E-6</v>
      </c>
      <c r="R188" s="42">
        <f t="shared" si="3"/>
        <v>1.0749999999999999E-6</v>
      </c>
      <c r="S188" s="42">
        <f t="shared" si="3"/>
        <v>9.798E-6</v>
      </c>
      <c r="T188" s="42">
        <f t="shared" si="3"/>
        <v>1.403E-6</v>
      </c>
      <c r="U188" s="42">
        <f t="shared" si="3"/>
        <v>1.4999999999999999E-2</v>
      </c>
      <c r="V188" s="42">
        <f t="shared" si="3"/>
        <v>3.5999999999999997E-2</v>
      </c>
      <c r="W188" s="42">
        <f t="shared" si="3"/>
        <v>1.5006496000000001E-2</v>
      </c>
      <c r="X188" s="42">
        <f t="shared" si="3"/>
        <v>3.6011201E-2</v>
      </c>
      <c r="Y188" s="42">
        <f t="shared" si="3"/>
        <v>5.1017697000000001E-2</v>
      </c>
      <c r="Z188" s="42">
        <f t="shared" si="3"/>
        <v>0</v>
      </c>
      <c r="AA188" s="42">
        <f t="shared" si="3"/>
        <v>0</v>
      </c>
      <c r="AB188" s="42">
        <f t="shared" si="3"/>
        <v>0</v>
      </c>
      <c r="AC188" s="42">
        <f t="shared" si="3"/>
        <v>0</v>
      </c>
      <c r="AD188" s="42">
        <f t="shared" si="3"/>
        <v>0</v>
      </c>
      <c r="AE188" s="42">
        <f t="shared" si="3"/>
        <v>0</v>
      </c>
      <c r="AF188" s="42">
        <f t="shared" si="3"/>
        <v>0</v>
      </c>
      <c r="AG188" s="42">
        <f t="shared" si="3"/>
        <v>1.0477403928946939E-3</v>
      </c>
      <c r="AH188" s="42">
        <f t="shared" si="3"/>
        <v>1.7823629672231575E-3</v>
      </c>
      <c r="AI188" s="42">
        <f t="shared" si="3"/>
        <v>5.7083786923228146E-3</v>
      </c>
      <c r="AJ188" s="42">
        <f t="shared" si="3"/>
        <v>0</v>
      </c>
      <c r="AK188" s="42">
        <f t="shared" si="3"/>
        <v>0</v>
      </c>
      <c r="AL188" s="42">
        <f t="shared" si="3"/>
        <v>0</v>
      </c>
      <c r="AM188" s="42">
        <f t="shared" si="3"/>
        <v>1.0477403928946939E-3</v>
      </c>
      <c r="AN188" s="42">
        <f t="shared" si="3"/>
        <v>1.7823629672231575E-3</v>
      </c>
      <c r="AO188" s="42">
        <f t="shared" si="3"/>
        <v>5.7083786923228146E-3</v>
      </c>
      <c r="AP188" s="42">
        <f t="shared" si="3"/>
        <v>4.9795693000000002E-2</v>
      </c>
      <c r="AQ188" s="42">
        <f t="shared" si="3"/>
        <v>2.6813065000000001E-2</v>
      </c>
      <c r="AR188" s="42">
        <f t="shared" si="3"/>
        <v>7.6608757999999999E-2</v>
      </c>
      <c r="AS188" s="42">
        <f t="shared" si="3"/>
        <v>0</v>
      </c>
      <c r="AT188" s="42">
        <f t="shared" si="3"/>
        <v>0</v>
      </c>
      <c r="AU188" s="42">
        <f t="shared" si="3"/>
        <v>0</v>
      </c>
      <c r="AV188" s="42">
        <f t="shared" si="3"/>
        <v>0</v>
      </c>
      <c r="AW188" s="42">
        <f t="shared" si="3"/>
        <v>0</v>
      </c>
      <c r="AX188" s="42">
        <f t="shared" si="3"/>
        <v>0</v>
      </c>
      <c r="AY188" s="42">
        <f t="shared" si="3"/>
        <v>0</v>
      </c>
      <c r="AZ188" s="42">
        <f t="shared" si="3"/>
        <v>0</v>
      </c>
      <c r="BA188" s="42">
        <f t="shared" si="3"/>
        <v>0</v>
      </c>
      <c r="BB188" s="42">
        <f t="shared" si="3"/>
        <v>6.8422359070000009</v>
      </c>
      <c r="BC188" s="42">
        <f t="shared" si="3"/>
        <v>333.61789618</v>
      </c>
      <c r="BD188" s="42">
        <f t="shared" si="3"/>
        <v>742.48485187300003</v>
      </c>
      <c r="BE188" s="42">
        <f t="shared" si="3"/>
        <v>0.21641231</v>
      </c>
      <c r="BF188" s="42">
        <f t="shared" si="3"/>
        <v>0.43282462100000002</v>
      </c>
      <c r="BG188" s="42">
        <f t="shared" si="3"/>
        <v>9.9374373719999998</v>
      </c>
      <c r="BH188" s="42">
        <f t="shared" si="3"/>
        <v>65.858292606999996</v>
      </c>
      <c r="BI188" s="42">
        <f t="shared" si="3"/>
        <v>0</v>
      </c>
      <c r="BJ188" s="42">
        <f t="shared" si="3"/>
        <v>0</v>
      </c>
      <c r="BK188" s="42">
        <f t="shared" si="3"/>
        <v>0</v>
      </c>
      <c r="BL188" s="42">
        <f t="shared" si="3"/>
        <v>0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4.4544692990000003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0</v>
      </c>
      <c r="H189" s="42">
        <f t="shared" si="4"/>
        <v>302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0</v>
      </c>
      <c r="P189" s="42">
        <f t="shared" si="4"/>
        <v>0</v>
      </c>
      <c r="Q189" s="42">
        <f t="shared" si="4"/>
        <v>0</v>
      </c>
      <c r="R189" s="42">
        <f t="shared" si="4"/>
        <v>0</v>
      </c>
      <c r="S189" s="42">
        <f t="shared" si="4"/>
        <v>0</v>
      </c>
      <c r="T189" s="42">
        <f t="shared" si="4"/>
        <v>0</v>
      </c>
      <c r="U189" s="42">
        <f t="shared" si="4"/>
        <v>0</v>
      </c>
      <c r="V189" s="42">
        <f t="shared" si="4"/>
        <v>0</v>
      </c>
      <c r="W189" s="42">
        <f t="shared" si="4"/>
        <v>0</v>
      </c>
      <c r="X189" s="42">
        <f t="shared" si="4"/>
        <v>0</v>
      </c>
      <c r="Y189" s="42">
        <f t="shared" si="4"/>
        <v>0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</v>
      </c>
      <c r="AH189" s="42">
        <f t="shared" si="4"/>
        <v>0</v>
      </c>
      <c r="AI189" s="42">
        <f t="shared" si="4"/>
        <v>0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</v>
      </c>
      <c r="AN189" s="42">
        <f t="shared" si="4"/>
        <v>0</v>
      </c>
      <c r="AO189" s="42">
        <f t="shared" si="4"/>
        <v>0</v>
      </c>
      <c r="AP189" s="42">
        <f t="shared" si="4"/>
        <v>0</v>
      </c>
      <c r="AQ189" s="42">
        <f t="shared" si="4"/>
        <v>0</v>
      </c>
      <c r="AR189" s="42">
        <f t="shared" si="4"/>
        <v>0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0</v>
      </c>
      <c r="BC189" s="42">
        <f t="shared" si="4"/>
        <v>0</v>
      </c>
      <c r="BD189" s="42">
        <f t="shared" si="4"/>
        <v>0</v>
      </c>
      <c r="BE189" s="42">
        <f t="shared" si="4"/>
        <v>0</v>
      </c>
      <c r="BF189" s="42">
        <f t="shared" si="4"/>
        <v>0</v>
      </c>
      <c r="BG189" s="42">
        <f t="shared" si="4"/>
        <v>0</v>
      </c>
      <c r="BH189" s="42">
        <f t="shared" si="4"/>
        <v>0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4.250232714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0</v>
      </c>
      <c r="H190" s="42">
        <f t="shared" si="5"/>
        <v>660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0</v>
      </c>
      <c r="P190" s="42">
        <f t="shared" si="5"/>
        <v>0</v>
      </c>
      <c r="Q190" s="42">
        <f t="shared" si="5"/>
        <v>0</v>
      </c>
      <c r="R190" s="42">
        <f t="shared" si="5"/>
        <v>0</v>
      </c>
      <c r="S190" s="42">
        <f t="shared" si="5"/>
        <v>0</v>
      </c>
      <c r="T190" s="42">
        <f t="shared" si="5"/>
        <v>0</v>
      </c>
      <c r="U190" s="42">
        <f t="shared" si="5"/>
        <v>0</v>
      </c>
      <c r="V190" s="42">
        <f t="shared" si="5"/>
        <v>0</v>
      </c>
      <c r="W190" s="42">
        <f t="shared" si="5"/>
        <v>0</v>
      </c>
      <c r="X190" s="42">
        <f t="shared" si="5"/>
        <v>0</v>
      </c>
      <c r="Y190" s="42">
        <f t="shared" si="5"/>
        <v>0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0</v>
      </c>
      <c r="AH190" s="42">
        <f t="shared" si="5"/>
        <v>0</v>
      </c>
      <c r="AI190" s="42">
        <f t="shared" si="5"/>
        <v>0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0</v>
      </c>
      <c r="AN190" s="42">
        <f t="shared" si="5"/>
        <v>0</v>
      </c>
      <c r="AO190" s="42">
        <f t="shared" si="5"/>
        <v>0</v>
      </c>
      <c r="AP190" s="42">
        <f t="shared" si="5"/>
        <v>0</v>
      </c>
      <c r="AQ190" s="42">
        <f t="shared" si="5"/>
        <v>0</v>
      </c>
      <c r="AR190" s="42">
        <f t="shared" si="5"/>
        <v>0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0</v>
      </c>
      <c r="BC190" s="42">
        <f t="shared" si="5"/>
        <v>0</v>
      </c>
      <c r="BD190" s="42">
        <f t="shared" si="5"/>
        <v>0</v>
      </c>
      <c r="BE190" s="42">
        <f t="shared" si="5"/>
        <v>0</v>
      </c>
      <c r="BF190" s="42">
        <f t="shared" si="5"/>
        <v>0</v>
      </c>
      <c r="BG190" s="42">
        <f t="shared" si="5"/>
        <v>0</v>
      </c>
      <c r="BH190" s="42">
        <f t="shared" si="5"/>
        <v>0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3.981735563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0</v>
      </c>
      <c r="H191" s="42">
        <f t="shared" si="6"/>
        <v>347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0</v>
      </c>
      <c r="V191" s="42">
        <f t="shared" si="6"/>
        <v>0</v>
      </c>
      <c r="W191" s="42">
        <f t="shared" si="6"/>
        <v>0</v>
      </c>
      <c r="X191" s="42">
        <f t="shared" si="6"/>
        <v>0</v>
      </c>
      <c r="Y191" s="42">
        <f t="shared" si="6"/>
        <v>0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0</v>
      </c>
      <c r="AH191" s="42">
        <f t="shared" si="6"/>
        <v>0</v>
      </c>
      <c r="AI191" s="42">
        <f t="shared" si="6"/>
        <v>0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0</v>
      </c>
      <c r="AN191" s="42">
        <f t="shared" si="6"/>
        <v>0</v>
      </c>
      <c r="AO191" s="42">
        <f t="shared" si="6"/>
        <v>0</v>
      </c>
      <c r="AP191" s="42">
        <f t="shared" si="6"/>
        <v>0</v>
      </c>
      <c r="AQ191" s="42">
        <f t="shared" si="6"/>
        <v>0</v>
      </c>
      <c r="AR191" s="42">
        <f t="shared" si="6"/>
        <v>0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</v>
      </c>
      <c r="BC191" s="42">
        <f t="shared" si="6"/>
        <v>0</v>
      </c>
      <c r="BD191" s="42">
        <f t="shared" si="6"/>
        <v>0</v>
      </c>
      <c r="BE191" s="42">
        <f t="shared" si="6"/>
        <v>0</v>
      </c>
      <c r="BF191" s="42">
        <f t="shared" si="6"/>
        <v>0</v>
      </c>
      <c r="BG191" s="42">
        <f t="shared" si="6"/>
        <v>0</v>
      </c>
      <c r="BH191" s="42">
        <f t="shared" si="6"/>
        <v>0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4.4146118310000002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0</v>
      </c>
      <c r="H192" s="42">
        <f t="shared" si="7"/>
        <v>159</v>
      </c>
      <c r="I192" s="42">
        <f t="shared" si="7"/>
        <v>0</v>
      </c>
      <c r="J192" s="42">
        <f t="shared" si="7"/>
        <v>0</v>
      </c>
      <c r="K192" s="42">
        <f t="shared" si="7"/>
        <v>0</v>
      </c>
      <c r="L192" s="42">
        <f t="shared" si="7"/>
        <v>0</v>
      </c>
      <c r="M192" s="42">
        <f t="shared" si="7"/>
        <v>0</v>
      </c>
      <c r="N192" s="42">
        <f t="shared" si="7"/>
        <v>0</v>
      </c>
      <c r="O192" s="42">
        <f t="shared" si="7"/>
        <v>0</v>
      </c>
      <c r="P192" s="42">
        <f t="shared" si="7"/>
        <v>0</v>
      </c>
      <c r="Q192" s="42">
        <f t="shared" si="7"/>
        <v>0</v>
      </c>
      <c r="R192" s="42">
        <f t="shared" si="7"/>
        <v>0</v>
      </c>
      <c r="S192" s="42">
        <f t="shared" si="7"/>
        <v>0</v>
      </c>
      <c r="T192" s="42">
        <f t="shared" si="7"/>
        <v>0</v>
      </c>
      <c r="U192" s="42">
        <f t="shared" si="7"/>
        <v>0</v>
      </c>
      <c r="V192" s="42">
        <f t="shared" si="7"/>
        <v>0</v>
      </c>
      <c r="W192" s="42">
        <f t="shared" si="7"/>
        <v>0</v>
      </c>
      <c r="X192" s="42">
        <f t="shared" si="7"/>
        <v>0</v>
      </c>
      <c r="Y192" s="42">
        <f t="shared" si="7"/>
        <v>0</v>
      </c>
      <c r="Z192" s="42">
        <f t="shared" si="7"/>
        <v>0</v>
      </c>
      <c r="AA192" s="42">
        <f t="shared" si="7"/>
        <v>0</v>
      </c>
      <c r="AB192" s="42">
        <f t="shared" si="7"/>
        <v>0</v>
      </c>
      <c r="AC192" s="42">
        <f t="shared" si="7"/>
        <v>0</v>
      </c>
      <c r="AD192" s="42">
        <f t="shared" si="7"/>
        <v>0</v>
      </c>
      <c r="AE192" s="42">
        <f t="shared" si="7"/>
        <v>0</v>
      </c>
      <c r="AF192" s="42">
        <f t="shared" si="7"/>
        <v>0</v>
      </c>
      <c r="AG192" s="42">
        <f t="shared" si="7"/>
        <v>0</v>
      </c>
      <c r="AH192" s="42">
        <f t="shared" si="7"/>
        <v>0</v>
      </c>
      <c r="AI192" s="42">
        <f t="shared" si="7"/>
        <v>0</v>
      </c>
      <c r="AJ192" s="42">
        <f t="shared" si="7"/>
        <v>0</v>
      </c>
      <c r="AK192" s="42">
        <f t="shared" si="7"/>
        <v>0</v>
      </c>
      <c r="AL192" s="42">
        <f t="shared" si="7"/>
        <v>0</v>
      </c>
      <c r="AM192" s="42">
        <f t="shared" si="7"/>
        <v>0</v>
      </c>
      <c r="AN192" s="42">
        <f t="shared" si="7"/>
        <v>0</v>
      </c>
      <c r="AO192" s="42">
        <f t="shared" si="7"/>
        <v>0</v>
      </c>
      <c r="AP192" s="42">
        <f t="shared" si="7"/>
        <v>0</v>
      </c>
      <c r="AQ192" s="42">
        <f t="shared" si="7"/>
        <v>0</v>
      </c>
      <c r="AR192" s="42">
        <f t="shared" si="7"/>
        <v>0</v>
      </c>
      <c r="AS192" s="42">
        <f t="shared" si="7"/>
        <v>0</v>
      </c>
      <c r="AT192" s="42">
        <f t="shared" si="7"/>
        <v>0</v>
      </c>
      <c r="AU192" s="42">
        <f t="shared" si="7"/>
        <v>0</v>
      </c>
      <c r="AV192" s="42">
        <f t="shared" si="7"/>
        <v>0</v>
      </c>
      <c r="AW192" s="42">
        <f t="shared" si="7"/>
        <v>0</v>
      </c>
      <c r="AX192" s="42">
        <f t="shared" si="7"/>
        <v>0</v>
      </c>
      <c r="AY192" s="42">
        <f t="shared" si="7"/>
        <v>0</v>
      </c>
      <c r="AZ192" s="42">
        <f t="shared" si="7"/>
        <v>0</v>
      </c>
      <c r="BA192" s="42">
        <f t="shared" si="7"/>
        <v>0</v>
      </c>
      <c r="BB192" s="42">
        <f t="shared" si="7"/>
        <v>0</v>
      </c>
      <c r="BC192" s="42">
        <f t="shared" si="7"/>
        <v>0</v>
      </c>
      <c r="BD192" s="42">
        <f t="shared" si="7"/>
        <v>0</v>
      </c>
      <c r="BE192" s="42">
        <f t="shared" si="7"/>
        <v>0</v>
      </c>
      <c r="BF192" s="42">
        <f t="shared" si="7"/>
        <v>0</v>
      </c>
      <c r="BG192" s="42">
        <f t="shared" si="7"/>
        <v>0</v>
      </c>
      <c r="BH192" s="42">
        <f t="shared" si="7"/>
        <v>0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4.3220505769999997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0</v>
      </c>
      <c r="H193" s="42">
        <f t="shared" si="8"/>
        <v>264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0</v>
      </c>
      <c r="P193" s="42">
        <f t="shared" si="8"/>
        <v>0</v>
      </c>
      <c r="Q193" s="42">
        <f t="shared" si="8"/>
        <v>0</v>
      </c>
      <c r="R193" s="42">
        <f t="shared" si="8"/>
        <v>0</v>
      </c>
      <c r="S193" s="42">
        <f t="shared" si="8"/>
        <v>0</v>
      </c>
      <c r="T193" s="42">
        <f t="shared" si="8"/>
        <v>0</v>
      </c>
      <c r="U193" s="42">
        <f t="shared" si="8"/>
        <v>0</v>
      </c>
      <c r="V193" s="42">
        <f t="shared" si="8"/>
        <v>0</v>
      </c>
      <c r="W193" s="42">
        <f t="shared" si="8"/>
        <v>0</v>
      </c>
      <c r="X193" s="42">
        <f t="shared" si="8"/>
        <v>0</v>
      </c>
      <c r="Y193" s="42">
        <f t="shared" si="8"/>
        <v>0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0</v>
      </c>
      <c r="AH193" s="42">
        <f t="shared" si="8"/>
        <v>0</v>
      </c>
      <c r="AI193" s="42">
        <f t="shared" si="8"/>
        <v>0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0</v>
      </c>
      <c r="AN193" s="42">
        <f t="shared" si="8"/>
        <v>0</v>
      </c>
      <c r="AO193" s="42">
        <f t="shared" si="8"/>
        <v>0</v>
      </c>
      <c r="AP193" s="42">
        <f t="shared" si="8"/>
        <v>0</v>
      </c>
      <c r="AQ193" s="42">
        <f t="shared" si="8"/>
        <v>0</v>
      </c>
      <c r="AR193" s="42">
        <f t="shared" si="8"/>
        <v>0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0</v>
      </c>
      <c r="BC193" s="42">
        <f t="shared" si="8"/>
        <v>0</v>
      </c>
      <c r="BD193" s="42">
        <f t="shared" si="8"/>
        <v>0</v>
      </c>
      <c r="BE193" s="42">
        <f t="shared" si="8"/>
        <v>0</v>
      </c>
      <c r="BF193" s="42">
        <f t="shared" si="8"/>
        <v>0</v>
      </c>
      <c r="BG193" s="42">
        <f t="shared" si="8"/>
        <v>0</v>
      </c>
      <c r="BH193" s="42">
        <f t="shared" si="8"/>
        <v>0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6.6168110630000001</v>
      </c>
      <c r="E199" s="42">
        <f>SUM(E185:E198)</f>
        <v>4264</v>
      </c>
      <c r="F199" s="42">
        <f t="shared" ref="F199:AY199" si="14">SUM(F185:F198)</f>
        <v>112</v>
      </c>
      <c r="G199" s="42">
        <f t="shared" si="14"/>
        <v>312</v>
      </c>
      <c r="H199" s="42">
        <f t="shared" si="14"/>
        <v>3840</v>
      </c>
      <c r="I199" s="42">
        <f t="shared" si="14"/>
        <v>5904.421753488682</v>
      </c>
      <c r="J199" s="42">
        <f t="shared" si="14"/>
        <v>15494.585763434912</v>
      </c>
      <c r="K199" s="42">
        <f t="shared" si="14"/>
        <v>4167.1719694884687</v>
      </c>
      <c r="L199" s="42">
        <f t="shared" si="14"/>
        <v>1737.249784000214</v>
      </c>
      <c r="M199" s="42">
        <f t="shared" si="14"/>
        <v>15462.696762281012</v>
      </c>
      <c r="N199" s="42">
        <f t="shared" si="14"/>
        <v>5936.3107546425799</v>
      </c>
      <c r="O199" s="42">
        <f t="shared" si="14"/>
        <v>59.755687877</v>
      </c>
      <c r="P199" s="42">
        <f t="shared" si="14"/>
        <v>106.46900718399999</v>
      </c>
      <c r="Q199" s="42">
        <f t="shared" si="14"/>
        <v>55.089314852999998</v>
      </c>
      <c r="R199" s="42">
        <f t="shared" si="14"/>
        <v>4.6663730240000003</v>
      </c>
      <c r="S199" s="42">
        <f t="shared" si="14"/>
        <v>100.38243366100001</v>
      </c>
      <c r="T199" s="42">
        <f t="shared" si="14"/>
        <v>6.0865735229999993</v>
      </c>
      <c r="U199" s="42">
        <f t="shared" si="14"/>
        <v>58.813499999999927</v>
      </c>
      <c r="V199" s="42">
        <f t="shared" si="14"/>
        <v>139.5839000000002</v>
      </c>
      <c r="W199" s="42">
        <f t="shared" si="14"/>
        <v>6022.9909413656833</v>
      </c>
      <c r="X199" s="42">
        <f t="shared" si="14"/>
        <v>15740.638670618913</v>
      </c>
      <c r="Y199" s="42">
        <f t="shared" si="14"/>
        <v>21763.629611984587</v>
      </c>
      <c r="Z199" s="42">
        <f t="shared" si="14"/>
        <v>11.611411140568404</v>
      </c>
      <c r="AA199" s="42">
        <f t="shared" si="14"/>
        <v>5.8825330167987309</v>
      </c>
      <c r="AB199" s="42">
        <f t="shared" si="14"/>
        <v>52.366494834041212</v>
      </c>
      <c r="AC199" s="42">
        <f t="shared" si="14"/>
        <v>77.392761818861842</v>
      </c>
      <c r="AD199" s="42">
        <f t="shared" si="14"/>
        <v>399.02095212678432</v>
      </c>
      <c r="AE199" s="42">
        <f t="shared" si="14"/>
        <v>4086.8404175945548</v>
      </c>
      <c r="AF199" s="42">
        <f t="shared" si="14"/>
        <v>4485.861369721335</v>
      </c>
      <c r="AG199" s="42">
        <f t="shared" si="14"/>
        <v>3.728668938547548</v>
      </c>
      <c r="AH199" s="42">
        <f t="shared" si="14"/>
        <v>6.3430230218969896</v>
      </c>
      <c r="AI199" s="42">
        <f t="shared" si="14"/>
        <v>20.314816975534953</v>
      </c>
      <c r="AJ199" s="42">
        <f t="shared" si="14"/>
        <v>0.76293586407360969</v>
      </c>
      <c r="AK199" s="42">
        <f t="shared" si="14"/>
        <v>0.43594478966612282</v>
      </c>
      <c r="AL199" s="42">
        <f t="shared" si="14"/>
        <v>1.1048827612712411</v>
      </c>
      <c r="AM199" s="42">
        <f t="shared" si="14"/>
        <v>81.884366621483025</v>
      </c>
      <c r="AN199" s="42">
        <f t="shared" si="14"/>
        <v>405.79991993834744</v>
      </c>
      <c r="AO199" s="42">
        <f t="shared" si="14"/>
        <v>4108.2601173313606</v>
      </c>
      <c r="AP199" s="42">
        <f t="shared" si="14"/>
        <v>182555.61595696394</v>
      </c>
      <c r="AQ199" s="42">
        <f t="shared" si="14"/>
        <v>98299.177822973987</v>
      </c>
      <c r="AR199" s="42">
        <f t="shared" si="14"/>
        <v>280854.79377993796</v>
      </c>
      <c r="AS199" s="42">
        <f t="shared" si="14"/>
        <v>2025.2355784410004</v>
      </c>
      <c r="AT199" s="42">
        <f t="shared" si="14"/>
        <v>521630.24185310397</v>
      </c>
      <c r="AU199" s="42">
        <f t="shared" si="14"/>
        <v>1120520.3224625983</v>
      </c>
      <c r="AV199" s="42">
        <f t="shared" si="14"/>
        <v>337640.388061014</v>
      </c>
      <c r="AW199" s="42">
        <f t="shared" si="14"/>
        <v>726023.54850979405</v>
      </c>
      <c r="AX199" s="42">
        <f t="shared" si="14"/>
        <v>329131.58023733599</v>
      </c>
      <c r="AY199" s="42">
        <f t="shared" si="14"/>
        <v>707768.49359857396</v>
      </c>
      <c r="AZ199" s="52">
        <f>MAX(AZ185:AZ198)</f>
        <v>5.4196044719999996</v>
      </c>
      <c r="BA199" s="52">
        <f>MAX(BA185:BA198)</f>
        <v>10.839208948</v>
      </c>
      <c r="BB199" s="42">
        <f t="shared" ref="BB199:BD199" si="15">SUM(BB185:BB198)</f>
        <v>370.61801522799982</v>
      </c>
      <c r="BC199" s="42">
        <f t="shared" si="15"/>
        <v>52502.081839224993</v>
      </c>
      <c r="BD199" s="42">
        <f t="shared" si="15"/>
        <v>113198.176328481</v>
      </c>
      <c r="BE199" s="52">
        <f>MAX(BE185:BE198)</f>
        <v>2.1477483260000003</v>
      </c>
      <c r="BF199" s="52">
        <f>MAX(BF185:BF198)</f>
        <v>4.2954966570000002</v>
      </c>
      <c r="BG199" s="42">
        <f t="shared" ref="BG199:BL199" si="16">SUM(BG185:BG198)</f>
        <v>155.21233901399998</v>
      </c>
      <c r="BH199" s="42">
        <f t="shared" si="16"/>
        <v>1583.075747443</v>
      </c>
      <c r="BI199" s="42">
        <f t="shared" si="16"/>
        <v>15.189999999999957</v>
      </c>
      <c r="BJ199" s="42">
        <f t="shared" si="16"/>
        <v>20.159999999999911</v>
      </c>
      <c r="BK199" s="42">
        <f t="shared" si="16"/>
        <v>34.050000000000182</v>
      </c>
      <c r="BL199" s="42">
        <f t="shared" si="16"/>
        <v>38.300000000000075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西札幌背斜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西札幌背斜（PT2）</v>
      </c>
    </row>
    <row r="204" spans="1:64" s="37" customFormat="1" x14ac:dyDescent="0.2">
      <c r="A204" s="7" t="s">
        <v>331</v>
      </c>
      <c r="B204" s="37">
        <f ca="1">VLOOKUP(B203,$B$207:$C$260,2,0)</f>
        <v>45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404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396</v>
      </c>
      <c r="B1" s="1" t="s">
        <v>1</v>
      </c>
      <c r="C1" s="2" t="s">
        <v>2</v>
      </c>
      <c r="D1" s="163" t="s">
        <v>397</v>
      </c>
      <c r="E1" s="9" t="s">
        <v>328</v>
      </c>
      <c r="F1" s="10"/>
      <c r="G1" s="10"/>
      <c r="H1" s="11"/>
      <c r="I1" s="9" t="s">
        <v>373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398</v>
      </c>
      <c r="AA1" s="10"/>
      <c r="AB1" s="11"/>
      <c r="AC1" s="12" t="s">
        <v>375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399</v>
      </c>
      <c r="F2" s="13"/>
      <c r="G2" s="13"/>
      <c r="H2" s="14"/>
      <c r="I2" s="12" t="s">
        <v>400</v>
      </c>
      <c r="J2" s="14"/>
      <c r="O2" s="12" t="s">
        <v>401</v>
      </c>
      <c r="P2" s="13"/>
      <c r="Q2" s="15"/>
      <c r="R2" s="15"/>
      <c r="S2" s="15"/>
      <c r="T2" s="15"/>
      <c r="U2" s="12" t="s">
        <v>402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4.2248478110000001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5.4707423740000003</v>
      </c>
      <c r="E5" s="36">
        <v>19</v>
      </c>
      <c r="F5" s="36">
        <v>1</v>
      </c>
      <c r="G5" s="36">
        <v>0</v>
      </c>
      <c r="H5" s="36">
        <v>18</v>
      </c>
      <c r="I5" s="36">
        <v>7.9472949412313032E-2</v>
      </c>
      <c r="J5" s="36">
        <v>9.9577087142048413</v>
      </c>
      <c r="K5" s="36">
        <v>7.9472949412313032E-2</v>
      </c>
      <c r="L5" s="36">
        <v>0</v>
      </c>
      <c r="M5" s="36">
        <v>4.4914091636101992</v>
      </c>
      <c r="N5" s="36">
        <v>5.5457725000069544</v>
      </c>
      <c r="O5" s="36">
        <v>0.313630982</v>
      </c>
      <c r="P5" s="36">
        <v>0.55903952800000001</v>
      </c>
      <c r="Q5" s="36">
        <v>0.28961942899999998</v>
      </c>
      <c r="R5" s="36">
        <v>2.4011553000000001E-2</v>
      </c>
      <c r="S5" s="36">
        <v>0.52772010899999999</v>
      </c>
      <c r="T5" s="36">
        <v>3.1319419000000001E-2</v>
      </c>
      <c r="U5" s="36">
        <v>6.4899999999999999E-2</v>
      </c>
      <c r="V5" s="36">
        <v>0.15340000000000001</v>
      </c>
      <c r="W5" s="36">
        <v>0.45800393141231305</v>
      </c>
      <c r="X5" s="36">
        <v>10.67014824220484</v>
      </c>
      <c r="Y5" s="36">
        <v>11.128152173617153</v>
      </c>
      <c r="Z5" s="36">
        <v>3.1357957172617676E-2</v>
      </c>
      <c r="AA5" s="36">
        <v>6.7106028349401808E-3</v>
      </c>
      <c r="AB5" s="36">
        <v>6.7106029999999999E-3</v>
      </c>
      <c r="AC5" s="36">
        <v>9.3146728246945316E-4</v>
      </c>
      <c r="AD5" s="36">
        <v>0.10831818747130131</v>
      </c>
      <c r="AE5" s="36">
        <v>0.9748636872417118</v>
      </c>
      <c r="AF5" s="36">
        <v>1.0831818747130133</v>
      </c>
      <c r="AG5" s="36">
        <v>7.0129910524878913E-3</v>
      </c>
      <c r="AH5" s="36">
        <v>1.193014569848515E-2</v>
      </c>
      <c r="AI5" s="36">
        <v>3.8208709872175409E-2</v>
      </c>
      <c r="AJ5" s="36">
        <v>4.0225939002642091E-4</v>
      </c>
      <c r="AK5" s="36">
        <v>4.8610733403229878E-4</v>
      </c>
      <c r="AL5" s="36">
        <v>1.2157940014812828E-3</v>
      </c>
      <c r="AM5" s="36">
        <v>8.3467177249837658E-3</v>
      </c>
      <c r="AN5" s="36">
        <v>0.12073444050381876</v>
      </c>
      <c r="AO5" s="36">
        <v>1.0142881911153685</v>
      </c>
      <c r="AP5" s="36">
        <v>136.92911972799999</v>
      </c>
      <c r="AQ5" s="36">
        <v>73.731064469000003</v>
      </c>
      <c r="AR5" s="36">
        <v>210.66018419699998</v>
      </c>
      <c r="AS5" s="36">
        <v>8.0515044390000003</v>
      </c>
      <c r="AT5" s="36">
        <v>525.63613677499995</v>
      </c>
      <c r="AU5" s="36">
        <v>1246.7593955150001</v>
      </c>
      <c r="AV5" s="36">
        <v>343.70778137299999</v>
      </c>
      <c r="AW5" s="36">
        <v>815.242476227</v>
      </c>
      <c r="AX5" s="36">
        <v>322.19031053700002</v>
      </c>
      <c r="AY5" s="36">
        <v>764.20506259399997</v>
      </c>
      <c r="AZ5" s="36">
        <v>0.17302978142857145</v>
      </c>
      <c r="BA5" s="36">
        <v>0.34605956428571433</v>
      </c>
      <c r="BB5" s="36">
        <v>5.670421921</v>
      </c>
      <c r="BC5" s="36">
        <v>389.89808025500002</v>
      </c>
      <c r="BD5" s="36">
        <v>924.80151352200005</v>
      </c>
      <c r="BE5" s="36">
        <v>0.48027289000000001</v>
      </c>
      <c r="BF5" s="36">
        <v>0.96054578000000002</v>
      </c>
      <c r="BG5" s="36">
        <v>11.936562966</v>
      </c>
      <c r="BH5" s="36">
        <v>104.089545688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5.0525188679999999</v>
      </c>
      <c r="E6" s="36">
        <v>8</v>
      </c>
      <c r="F6" s="36">
        <v>0</v>
      </c>
      <c r="G6" s="36">
        <v>0</v>
      </c>
      <c r="H6" s="36">
        <v>8</v>
      </c>
      <c r="I6" s="36">
        <v>5.2960903613851287E-5</v>
      </c>
      <c r="J6" s="36">
        <v>2.4733493517589713E-2</v>
      </c>
      <c r="K6" s="36">
        <v>5.2960903613851287E-5</v>
      </c>
      <c r="L6" s="36">
        <v>0</v>
      </c>
      <c r="M6" s="36">
        <v>8.0803113522046593E-3</v>
      </c>
      <c r="N6" s="36">
        <v>1.6706143068998904E-2</v>
      </c>
      <c r="O6" s="36">
        <v>1.2660322E-2</v>
      </c>
      <c r="P6" s="36">
        <v>1.8344505000000001E-2</v>
      </c>
      <c r="Q6" s="36">
        <v>1.1185455E-2</v>
      </c>
      <c r="R6" s="36">
        <v>1.4748669999999999E-3</v>
      </c>
      <c r="S6" s="36">
        <v>1.6420766E-2</v>
      </c>
      <c r="T6" s="36">
        <v>1.9237389999999998E-3</v>
      </c>
      <c r="U6" s="36">
        <v>0</v>
      </c>
      <c r="V6" s="36">
        <v>0</v>
      </c>
      <c r="W6" s="36">
        <v>1.2713282903613852E-2</v>
      </c>
      <c r="X6" s="36">
        <v>4.3077998517589713E-2</v>
      </c>
      <c r="Y6" s="36">
        <v>5.5791281421203563E-2</v>
      </c>
      <c r="Z6" s="36">
        <v>5.5991255686237278E-5</v>
      </c>
      <c r="AA6" s="36">
        <v>1.1982128716854776E-5</v>
      </c>
      <c r="AB6" s="36">
        <v>1.19821E-5</v>
      </c>
      <c r="AC6" s="36">
        <v>3.847273424633451E-7</v>
      </c>
      <c r="AD6" s="36">
        <v>6.2638683742699468E-5</v>
      </c>
      <c r="AE6" s="36">
        <v>5.637481536842952E-4</v>
      </c>
      <c r="AF6" s="36">
        <v>6.2638683742699476E-4</v>
      </c>
      <c r="AG6" s="36">
        <v>0</v>
      </c>
      <c r="AH6" s="36">
        <v>0</v>
      </c>
      <c r="AI6" s="36">
        <v>0</v>
      </c>
      <c r="AJ6" s="36">
        <v>6.8687689838605813E-7</v>
      </c>
      <c r="AK6" s="36">
        <v>8.3005122108150244E-7</v>
      </c>
      <c r="AL6" s="36">
        <v>2.0760256528984021E-6</v>
      </c>
      <c r="AM6" s="36">
        <v>1.0716042408494031E-6</v>
      </c>
      <c r="AN6" s="36">
        <v>6.3468734963780966E-5</v>
      </c>
      <c r="AO6" s="36">
        <v>5.6582417933719357E-4</v>
      </c>
      <c r="AP6" s="36">
        <v>2.4822790000000001E-2</v>
      </c>
      <c r="AQ6" s="36">
        <v>1.3366117E-2</v>
      </c>
      <c r="AR6" s="36">
        <v>3.8188907000000001E-2</v>
      </c>
      <c r="AS6" s="36">
        <v>2.6665E-5</v>
      </c>
      <c r="AT6" s="36">
        <v>4.2935999999999997E-5</v>
      </c>
      <c r="AU6" s="36">
        <v>9.7005999999999999E-5</v>
      </c>
      <c r="AV6" s="36">
        <v>7.3685199999999997E-4</v>
      </c>
      <c r="AW6" s="36">
        <v>1.664769E-3</v>
      </c>
      <c r="AX6" s="36">
        <v>6.3710299999999997E-4</v>
      </c>
      <c r="AY6" s="36">
        <v>1.4394060000000001E-3</v>
      </c>
      <c r="AZ6" s="36">
        <v>1.4142857142857143E-7</v>
      </c>
      <c r="BA6" s="36">
        <v>2.8285714285714286E-7</v>
      </c>
      <c r="BB6" s="36">
        <v>0.26406428599999998</v>
      </c>
      <c r="BC6" s="36">
        <v>8.7908086779999994</v>
      </c>
      <c r="BD6" s="36">
        <v>19.861043934000001</v>
      </c>
      <c r="BE6" s="36">
        <v>2.236569285714286E-2</v>
      </c>
      <c r="BF6" s="36">
        <v>4.4731385714285719E-2</v>
      </c>
      <c r="BG6" s="36">
        <v>2.661966965</v>
      </c>
      <c r="BH6" s="36">
        <v>21.439758651999998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3.9510998470000001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4.075618264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4.9321935779999997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4.2748730000000002E-3</v>
      </c>
      <c r="P9" s="36">
        <v>7.6402649999999994E-3</v>
      </c>
      <c r="Q9" s="36">
        <v>3.9873080000000002E-3</v>
      </c>
      <c r="R9" s="36">
        <v>2.8756500000000004E-4</v>
      </c>
      <c r="S9" s="36">
        <v>7.2651799999999996E-3</v>
      </c>
      <c r="T9" s="36">
        <v>3.7508499999999999E-4</v>
      </c>
      <c r="U9" s="36">
        <v>0</v>
      </c>
      <c r="V9" s="36">
        <v>0</v>
      </c>
      <c r="W9" s="36">
        <v>4.2748730000000002E-3</v>
      </c>
      <c r="X9" s="36">
        <v>7.6402649999999994E-3</v>
      </c>
      <c r="Y9" s="36">
        <v>1.1915137999999999E-2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1.2368493E-2</v>
      </c>
      <c r="AQ9" s="36">
        <v>6.6599570000000002E-3</v>
      </c>
      <c r="AR9" s="36">
        <v>1.9028449999999999E-2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0.10297732499999999</v>
      </c>
      <c r="BC9" s="36">
        <v>3.6307299660000001</v>
      </c>
      <c r="BD9" s="36">
        <v>7.4756600420000003</v>
      </c>
      <c r="BE9" s="36">
        <v>8.721964285714286E-3</v>
      </c>
      <c r="BF9" s="36">
        <v>1.7443928571428572E-2</v>
      </c>
      <c r="BG9" s="36">
        <v>0.57771270299999999</v>
      </c>
      <c r="BH9" s="36">
        <v>0.73424253900000003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4.6422138909999999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0.13816340899999999</v>
      </c>
      <c r="BC10" s="36">
        <v>8.2326923959999991</v>
      </c>
      <c r="BD10" s="36">
        <v>18.147009725</v>
      </c>
      <c r="BE10" s="36">
        <v>1.1702151428571429E-2</v>
      </c>
      <c r="BF10" s="36">
        <v>2.3404302857142859E-2</v>
      </c>
      <c r="BG10" s="36">
        <v>3.4794224999999998E-2</v>
      </c>
      <c r="BH10" s="36">
        <v>3.6319033159999998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4.7457127530000003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0.20621831600000001</v>
      </c>
      <c r="BC11" s="36">
        <v>8.4298480120000008</v>
      </c>
      <c r="BD11" s="36">
        <v>18.518948843</v>
      </c>
      <c r="BE11" s="36">
        <v>1.7466260000000001E-2</v>
      </c>
      <c r="BF11" s="36">
        <v>3.4932520000000002E-2</v>
      </c>
      <c r="BG11" s="36">
        <v>0.207902859</v>
      </c>
      <c r="BH11" s="36">
        <v>3.9210502310000002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4.0194606889999998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4.4880300709999998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5.5971964490000001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0.19250034475611366</v>
      </c>
      <c r="J14" s="36">
        <v>17.155375564278252</v>
      </c>
      <c r="K14" s="36">
        <v>0.13152134476097055</v>
      </c>
      <c r="L14" s="36">
        <v>6.0978999995143113E-2</v>
      </c>
      <c r="M14" s="36">
        <v>6.4093364090749727</v>
      </c>
      <c r="N14" s="36">
        <v>10.93853949995939</v>
      </c>
      <c r="O14" s="36">
        <v>9.8413763000000001E-2</v>
      </c>
      <c r="P14" s="36">
        <v>0.15632547499999999</v>
      </c>
      <c r="Q14" s="36">
        <v>7.9454121000000003E-2</v>
      </c>
      <c r="R14" s="36">
        <v>1.8959641999999999E-2</v>
      </c>
      <c r="S14" s="36">
        <v>0.131595506</v>
      </c>
      <c r="T14" s="36">
        <v>2.4729969000000001E-2</v>
      </c>
      <c r="U14" s="36" t="s">
        <v>339</v>
      </c>
      <c r="V14" s="36" t="s">
        <v>339</v>
      </c>
      <c r="W14" s="36">
        <v>0.29091410775611365</v>
      </c>
      <c r="X14" s="36">
        <v>17.311701039278251</v>
      </c>
      <c r="Y14" s="36">
        <v>17.602615147034363</v>
      </c>
      <c r="Z14" s="36">
        <v>5.4435727888128657E-2</v>
      </c>
      <c r="AA14" s="36">
        <v>1.1649245768059528E-2</v>
      </c>
      <c r="AB14" s="36">
        <v>1.1649246E-2</v>
      </c>
      <c r="AC14" s="36">
        <v>6.2932523159264439E-4</v>
      </c>
      <c r="AD14" s="36">
        <v>6.1909141127784902E-2</v>
      </c>
      <c r="AE14" s="36">
        <v>0.55718227015006438</v>
      </c>
      <c r="AF14" s="36">
        <v>0.61909141127784917</v>
      </c>
      <c r="AG14" s="36" t="s">
        <v>339</v>
      </c>
      <c r="AH14" s="36" t="s">
        <v>339</v>
      </c>
      <c r="AI14" s="36" t="s">
        <v>339</v>
      </c>
      <c r="AJ14" s="36">
        <v>6.677959590663488E-4</v>
      </c>
      <c r="AK14" s="36">
        <v>8.0699300347842262E-4</v>
      </c>
      <c r="AL14" s="36">
        <v>2.0183551742118744E-3</v>
      </c>
      <c r="AM14" s="36">
        <v>1.2971211906589932E-3</v>
      </c>
      <c r="AN14" s="36">
        <v>6.2716134131263326E-2</v>
      </c>
      <c r="AO14" s="36">
        <v>0.55920062532427628</v>
      </c>
      <c r="AP14" s="36">
        <v>142.71527957800001</v>
      </c>
      <c r="AQ14" s="36">
        <v>76.846689002999994</v>
      </c>
      <c r="AR14" s="36">
        <v>219.561968581</v>
      </c>
      <c r="AS14" s="36">
        <v>11.137032798</v>
      </c>
      <c r="AT14" s="36">
        <v>479.06135028</v>
      </c>
      <c r="AU14" s="36">
        <v>1331.9630472429999</v>
      </c>
      <c r="AV14" s="36">
        <v>283.60467853099999</v>
      </c>
      <c r="AW14" s="36">
        <v>788.52312257899996</v>
      </c>
      <c r="AX14" s="36">
        <v>267.23436376900003</v>
      </c>
      <c r="AY14" s="36">
        <v>743.00775315500005</v>
      </c>
      <c r="AZ14" s="36">
        <v>0.52979187428571439</v>
      </c>
      <c r="BA14" s="36">
        <v>1.0595837485714288</v>
      </c>
      <c r="BB14" s="36">
        <v>1.551259602</v>
      </c>
      <c r="BC14" s="36">
        <v>60.987657251999998</v>
      </c>
      <c r="BD14" s="36">
        <v>169.567646712</v>
      </c>
      <c r="BE14" s="36">
        <v>0.13138844714285716</v>
      </c>
      <c r="BF14" s="36">
        <v>0.26277689428571432</v>
      </c>
      <c r="BG14" s="36">
        <v>1.167718037</v>
      </c>
      <c r="BH14" s="36">
        <v>36.843749453999997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4.8531398030000004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1.01462E-4</v>
      </c>
      <c r="P15" s="36">
        <v>1.6679600000000001E-4</v>
      </c>
      <c r="Q15" s="36">
        <v>7.5322999999999997E-5</v>
      </c>
      <c r="R15" s="36">
        <v>2.6138999999999998E-5</v>
      </c>
      <c r="S15" s="36">
        <v>1.32702E-4</v>
      </c>
      <c r="T15" s="36">
        <v>3.4094000000000003E-5</v>
      </c>
      <c r="U15" s="36">
        <v>0</v>
      </c>
      <c r="V15" s="36">
        <v>0</v>
      </c>
      <c r="W15" s="36">
        <v>1.01462E-4</v>
      </c>
      <c r="X15" s="36">
        <v>1.6679600000000001E-4</v>
      </c>
      <c r="Y15" s="36">
        <v>2.6825800000000001E-4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2.5056200000000002E-4</v>
      </c>
      <c r="AQ15" s="36">
        <v>1.3491800000000001E-4</v>
      </c>
      <c r="AR15" s="36">
        <v>3.8548E-4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0.48547554500000001</v>
      </c>
      <c r="BC15" s="36">
        <v>13.484357538999999</v>
      </c>
      <c r="BD15" s="36">
        <v>30.465042177000001</v>
      </c>
      <c r="BE15" s="36">
        <v>4.1118764285714288E-2</v>
      </c>
      <c r="BF15" s="36">
        <v>8.2237528571428575E-2</v>
      </c>
      <c r="BG15" s="36">
        <v>1.036176424</v>
      </c>
      <c r="BH15" s="36">
        <v>6.4456719009999999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4.0032392540000004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4.9920536340000004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3.6204289999999997E-3</v>
      </c>
      <c r="P17" s="36">
        <v>5.4407700000000002E-3</v>
      </c>
      <c r="Q17" s="36">
        <v>3.1348499999999998E-3</v>
      </c>
      <c r="R17" s="36">
        <v>4.8557899999999998E-4</v>
      </c>
      <c r="S17" s="36">
        <v>4.8074060000000002E-3</v>
      </c>
      <c r="T17" s="36">
        <v>6.3336399999999998E-4</v>
      </c>
      <c r="U17" s="36">
        <v>0</v>
      </c>
      <c r="V17" s="36">
        <v>0</v>
      </c>
      <c r="W17" s="36">
        <v>3.6204289999999997E-3</v>
      </c>
      <c r="X17" s="36">
        <v>5.4407700000000002E-3</v>
      </c>
      <c r="Y17" s="36">
        <v>9.0611989999999989E-3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4.6683699999999998E-3</v>
      </c>
      <c r="AQ17" s="36">
        <v>2.5137369999999998E-3</v>
      </c>
      <c r="AR17" s="36">
        <v>7.1821070000000001E-3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0.32363539800000002</v>
      </c>
      <c r="BC17" s="36">
        <v>13.684509471</v>
      </c>
      <c r="BD17" s="36">
        <v>35.222578972000001</v>
      </c>
      <c r="BE17" s="36">
        <v>2.7411241428571431E-2</v>
      </c>
      <c r="BF17" s="36">
        <v>5.4822482857142862E-2</v>
      </c>
      <c r="BG17" s="36">
        <v>0.91118002600000003</v>
      </c>
      <c r="BH17" s="36">
        <v>4.4705869250000001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5.4486405610000004</v>
      </c>
      <c r="E18" s="36">
        <v>1</v>
      </c>
      <c r="F18" s="36">
        <v>0</v>
      </c>
      <c r="G18" s="36">
        <v>0</v>
      </c>
      <c r="H18" s="36">
        <v>1</v>
      </c>
      <c r="I18" s="36">
        <v>1.3602232267152637E-2</v>
      </c>
      <c r="J18" s="36">
        <v>2.3884961986725797</v>
      </c>
      <c r="K18" s="36">
        <v>1.210623226786013E-2</v>
      </c>
      <c r="L18" s="36">
        <v>1.4959999992925077E-3</v>
      </c>
      <c r="M18" s="36">
        <v>0.96510493094026495</v>
      </c>
      <c r="N18" s="36">
        <v>1.4369934999994676</v>
      </c>
      <c r="O18" s="36">
        <v>5.8311216000000006E-2</v>
      </c>
      <c r="P18" s="36">
        <v>9.8831509999999997E-2</v>
      </c>
      <c r="Q18" s="36">
        <v>5.3720751000000004E-2</v>
      </c>
      <c r="R18" s="36">
        <v>4.5904650000000002E-3</v>
      </c>
      <c r="S18" s="36">
        <v>9.2843946999999996E-2</v>
      </c>
      <c r="T18" s="36">
        <v>5.9875629999999996E-3</v>
      </c>
      <c r="U18" s="36">
        <v>0</v>
      </c>
      <c r="V18" s="36">
        <v>0</v>
      </c>
      <c r="W18" s="36">
        <v>7.1913448267152638E-2</v>
      </c>
      <c r="X18" s="36">
        <v>2.4873277086725798</v>
      </c>
      <c r="Y18" s="36">
        <v>2.5592411569397324</v>
      </c>
      <c r="Z18" s="36">
        <v>6.1747526814570569E-3</v>
      </c>
      <c r="AA18" s="36">
        <v>1.3213970738318087E-3</v>
      </c>
      <c r="AB18" s="36">
        <v>1.321397E-3</v>
      </c>
      <c r="AC18" s="36">
        <v>1.1852466665452682E-4</v>
      </c>
      <c r="AD18" s="36">
        <v>3.3862929732943955E-2</v>
      </c>
      <c r="AE18" s="36">
        <v>0.30476636759649556</v>
      </c>
      <c r="AF18" s="36">
        <v>0.33862929732943947</v>
      </c>
      <c r="AG18" s="36">
        <v>0</v>
      </c>
      <c r="AH18" s="36">
        <v>0</v>
      </c>
      <c r="AI18" s="36">
        <v>0</v>
      </c>
      <c r="AJ18" s="36">
        <v>7.5749415619729479E-5</v>
      </c>
      <c r="AK18" s="36">
        <v>9.1538811509120607E-5</v>
      </c>
      <c r="AL18" s="36">
        <v>2.2894601694719538E-4</v>
      </c>
      <c r="AM18" s="36">
        <v>1.9427408227425629E-4</v>
      </c>
      <c r="AN18" s="36">
        <v>3.3954468544453074E-2</v>
      </c>
      <c r="AO18" s="36">
        <v>0.30499531361344273</v>
      </c>
      <c r="AP18" s="36">
        <v>27.066884726000001</v>
      </c>
      <c r="AQ18" s="36">
        <v>14.574476390999999</v>
      </c>
      <c r="AR18" s="36">
        <v>41.641361117000002</v>
      </c>
      <c r="AS18" s="36">
        <v>2.9012351619999999</v>
      </c>
      <c r="AT18" s="36">
        <v>53.226984010999999</v>
      </c>
      <c r="AU18" s="36">
        <v>139.405770795</v>
      </c>
      <c r="AV18" s="36">
        <v>46.945837302999998</v>
      </c>
      <c r="AW18" s="36">
        <v>122.954940177</v>
      </c>
      <c r="AX18" s="36">
        <v>43.525664251999999</v>
      </c>
      <c r="AY18" s="36">
        <v>113.997230675</v>
      </c>
      <c r="AZ18" s="36">
        <v>7.3823558571428569E-2</v>
      </c>
      <c r="BA18" s="36">
        <v>0.14764711714285714</v>
      </c>
      <c r="BB18" s="36">
        <v>1.134724324</v>
      </c>
      <c r="BC18" s="36">
        <v>66.500638534000004</v>
      </c>
      <c r="BD18" s="36">
        <v>174.17054423799999</v>
      </c>
      <c r="BE18" s="36">
        <v>9.6108778571428577E-2</v>
      </c>
      <c r="BF18" s="36">
        <v>0.19221755857142858</v>
      </c>
      <c r="BG18" s="36">
        <v>4.9142059959999997</v>
      </c>
      <c r="BH18" s="36">
        <v>47.367535058999998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5.0247335819999996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3.4046592000000001E-2</v>
      </c>
      <c r="P19" s="36">
        <v>5.5159782999999997E-2</v>
      </c>
      <c r="Q19" s="36">
        <v>3.1033658000000002E-2</v>
      </c>
      <c r="R19" s="36">
        <v>3.0129340000000001E-3</v>
      </c>
      <c r="S19" s="36">
        <v>5.1229867999999998E-2</v>
      </c>
      <c r="T19" s="36">
        <v>3.929915E-3</v>
      </c>
      <c r="U19" s="36">
        <v>0</v>
      </c>
      <c r="V19" s="36">
        <v>0</v>
      </c>
      <c r="W19" s="36">
        <v>3.4046592000000001E-2</v>
      </c>
      <c r="X19" s="36">
        <v>5.5159782999999997E-2</v>
      </c>
      <c r="Y19" s="36">
        <v>8.9206375000000004E-2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7.9076544999999998E-2</v>
      </c>
      <c r="AQ19" s="36">
        <v>4.2579678000000003E-2</v>
      </c>
      <c r="AR19" s="36">
        <v>0.12165622300000001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0.61941861499999995</v>
      </c>
      <c r="BC19" s="36">
        <v>37.747328580999998</v>
      </c>
      <c r="BD19" s="36">
        <v>88.910252448999998</v>
      </c>
      <c r="BE19" s="36">
        <v>5.2463461428571431E-2</v>
      </c>
      <c r="BF19" s="36">
        <v>0.10492692428571429</v>
      </c>
      <c r="BG19" s="36">
        <v>0.70301347300000006</v>
      </c>
      <c r="BH19" s="36">
        <v>10.347416374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5.2426906300000002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5.4302949938126767E-4</v>
      </c>
      <c r="J20" s="36">
        <v>0.24231484429700165</v>
      </c>
      <c r="K20" s="36">
        <v>5.4302949938126767E-4</v>
      </c>
      <c r="L20" s="36">
        <v>0</v>
      </c>
      <c r="M20" s="36">
        <v>8.7392873796376155E-2</v>
      </c>
      <c r="N20" s="36">
        <v>0.15546500000000674</v>
      </c>
      <c r="O20" s="36">
        <v>1.8880331E-2</v>
      </c>
      <c r="P20" s="36">
        <v>2.8728514E-2</v>
      </c>
      <c r="Q20" s="36">
        <v>1.7850779000000001E-2</v>
      </c>
      <c r="R20" s="36">
        <v>1.029552E-3</v>
      </c>
      <c r="S20" s="36">
        <v>2.7385619999999999E-2</v>
      </c>
      <c r="T20" s="36">
        <v>1.3428939999999999E-3</v>
      </c>
      <c r="U20" s="36" t="s">
        <v>339</v>
      </c>
      <c r="V20" s="36" t="s">
        <v>339</v>
      </c>
      <c r="W20" s="36">
        <v>1.9423360499381266E-2</v>
      </c>
      <c r="X20" s="36">
        <v>0.27104335829700166</v>
      </c>
      <c r="Y20" s="36">
        <v>0.29046671879638292</v>
      </c>
      <c r="Z20" s="36">
        <v>4.122573597805115E-4</v>
      </c>
      <c r="AA20" s="36">
        <v>8.8223074993029458E-5</v>
      </c>
      <c r="AB20" s="36">
        <v>8.8223100000000006E-5</v>
      </c>
      <c r="AC20" s="36">
        <v>2.8053738036290823E-6</v>
      </c>
      <c r="AD20" s="36">
        <v>6.4852724085738577E-4</v>
      </c>
      <c r="AE20" s="36">
        <v>5.8367451677164717E-3</v>
      </c>
      <c r="AF20" s="36">
        <v>6.4852724085738564E-3</v>
      </c>
      <c r="AG20" s="36" t="s">
        <v>339</v>
      </c>
      <c r="AH20" s="36" t="s">
        <v>339</v>
      </c>
      <c r="AI20" s="36" t="s">
        <v>339</v>
      </c>
      <c r="AJ20" s="36">
        <v>5.057411413191608E-6</v>
      </c>
      <c r="AK20" s="36">
        <v>6.1115907797961548E-6</v>
      </c>
      <c r="AL20" s="36">
        <v>1.528558589714833E-5</v>
      </c>
      <c r="AM20" s="36">
        <v>7.8627852168206895E-6</v>
      </c>
      <c r="AN20" s="36">
        <v>6.5463883163718189E-4</v>
      </c>
      <c r="AO20" s="36">
        <v>5.8520307536136197E-3</v>
      </c>
      <c r="AP20" s="36">
        <v>1.2955901000000001</v>
      </c>
      <c r="AQ20" s="36">
        <v>0.69762543799999999</v>
      </c>
      <c r="AR20" s="36">
        <v>1.9932155380000001</v>
      </c>
      <c r="AS20" s="36">
        <v>0.13903353600000001</v>
      </c>
      <c r="AT20" s="36">
        <v>2.0444627610000001</v>
      </c>
      <c r="AU20" s="36">
        <v>4.7142743610000002</v>
      </c>
      <c r="AV20" s="36">
        <v>2.5115012349999999</v>
      </c>
      <c r="AW20" s="36">
        <v>5.7912064259999996</v>
      </c>
      <c r="AX20" s="36">
        <v>2.304519279</v>
      </c>
      <c r="AY20" s="36">
        <v>5.3139320310000002</v>
      </c>
      <c r="AZ20" s="36">
        <v>3.8269742857142859E-3</v>
      </c>
      <c r="BA20" s="36">
        <v>7.6539485714285718E-3</v>
      </c>
      <c r="BB20" s="36">
        <v>0.186131145</v>
      </c>
      <c r="BC20" s="36">
        <v>10.688782225000001</v>
      </c>
      <c r="BD20" s="36">
        <v>24.646989398999999</v>
      </c>
      <c r="BE20" s="36">
        <v>1.5764918571428574E-2</v>
      </c>
      <c r="BF20" s="36">
        <v>3.1529837142857148E-2</v>
      </c>
      <c r="BG20" s="36">
        <v>0.93452669499999996</v>
      </c>
      <c r="BH20" s="36">
        <v>7.4589197489999997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4.9073876170000004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1.1033740000000001E-3</v>
      </c>
      <c r="P21" s="36">
        <v>1.6421539999999998E-3</v>
      </c>
      <c r="Q21" s="36">
        <v>9.8104000000000008E-4</v>
      </c>
      <c r="R21" s="36">
        <v>1.2233399999999998E-4</v>
      </c>
      <c r="S21" s="36">
        <v>1.4825869999999998E-3</v>
      </c>
      <c r="T21" s="36">
        <v>1.59567E-4</v>
      </c>
      <c r="U21" s="36">
        <v>0</v>
      </c>
      <c r="V21" s="36">
        <v>0</v>
      </c>
      <c r="W21" s="36">
        <v>1.1033740000000001E-3</v>
      </c>
      <c r="X21" s="36">
        <v>1.6421539999999998E-3</v>
      </c>
      <c r="Y21" s="36">
        <v>2.7455279999999997E-3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1.9175399999999999E-3</v>
      </c>
      <c r="AQ21" s="36">
        <v>1.032521E-3</v>
      </c>
      <c r="AR21" s="36">
        <v>2.9500609999999999E-3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3.8910102000000002E-2</v>
      </c>
      <c r="BC21" s="36">
        <v>0.74103519299999998</v>
      </c>
      <c r="BD21" s="36">
        <v>1.7492628139999999</v>
      </c>
      <c r="BE21" s="36">
        <v>3.2956042857142857E-3</v>
      </c>
      <c r="BF21" s="36">
        <v>6.5912085714285714E-3</v>
      </c>
      <c r="BG21" s="36">
        <v>0.17972983100000001</v>
      </c>
      <c r="BH21" s="36">
        <v>3.9836637509999999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4.7606121359999998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0.236102375</v>
      </c>
      <c r="BC22" s="36">
        <v>11.593361634000001</v>
      </c>
      <c r="BD22" s="36">
        <v>29.604477031999998</v>
      </c>
      <c r="BE22" s="36">
        <v>1.9997377142857146E-2</v>
      </c>
      <c r="BF22" s="36">
        <v>3.9994755714285721E-2</v>
      </c>
      <c r="BG22" s="36">
        <v>0.71427147700000004</v>
      </c>
      <c r="BH22" s="36">
        <v>6.3013657179999996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4.5363401239999996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</v>
      </c>
      <c r="BC23" s="36">
        <v>0</v>
      </c>
      <c r="BD23" s="36">
        <v>0</v>
      </c>
      <c r="BE23" s="36">
        <v>0</v>
      </c>
      <c r="BF23" s="36">
        <v>0</v>
      </c>
      <c r="BG23" s="36">
        <v>1.5386479E-2</v>
      </c>
      <c r="BH23" s="36">
        <v>1.112612575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4.4515903640000003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4.5744077069999998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6.1151069999999998E-3</v>
      </c>
      <c r="BC25" s="36">
        <v>0.307067694</v>
      </c>
      <c r="BD25" s="36">
        <v>0.77591751900000006</v>
      </c>
      <c r="BE25" s="36">
        <v>5.1793571428571431E-4</v>
      </c>
      <c r="BF25" s="36">
        <v>1.0358728571428571E-3</v>
      </c>
      <c r="BG25" s="36">
        <v>0.14947704000000001</v>
      </c>
      <c r="BH25" s="36">
        <v>1.103931132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4.4705825600000004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4.42606112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6.6168110630000001</v>
      </c>
      <c r="E28" s="36">
        <v>519</v>
      </c>
      <c r="F28" s="36">
        <v>79</v>
      </c>
      <c r="G28" s="36">
        <v>204</v>
      </c>
      <c r="H28" s="36">
        <v>236</v>
      </c>
      <c r="I28" s="36">
        <v>15892.840621271378</v>
      </c>
      <c r="J28" s="36">
        <v>27398.726157818925</v>
      </c>
      <c r="K28" s="36">
        <v>14472.547039271109</v>
      </c>
      <c r="L28" s="36">
        <v>1420.2935820002697</v>
      </c>
      <c r="M28" s="36">
        <v>38593.576479590563</v>
      </c>
      <c r="N28" s="36">
        <v>4697.9902994997401</v>
      </c>
      <c r="O28" s="36">
        <v>45.626209091</v>
      </c>
      <c r="P28" s="36">
        <v>81.510364467000002</v>
      </c>
      <c r="Q28" s="36">
        <v>42.954543459</v>
      </c>
      <c r="R28" s="36">
        <v>2.6716656319999998</v>
      </c>
      <c r="S28" s="36">
        <v>78.025583208</v>
      </c>
      <c r="T28" s="36">
        <v>3.484781259</v>
      </c>
      <c r="U28" s="36">
        <v>51.655899999999932</v>
      </c>
      <c r="V28" s="36">
        <v>122.57510000000021</v>
      </c>
      <c r="W28" s="36">
        <v>15990.122730362378</v>
      </c>
      <c r="X28" s="36">
        <v>27602.811622285928</v>
      </c>
      <c r="Y28" s="36">
        <v>43592.934352648306</v>
      </c>
      <c r="Z28" s="36">
        <v>595.61507128087339</v>
      </c>
      <c r="AA28" s="36">
        <v>302.56946284884077</v>
      </c>
      <c r="AB28" s="36">
        <v>3693.4056699280836</v>
      </c>
      <c r="AC28" s="36">
        <v>534.47650432122418</v>
      </c>
      <c r="AD28" s="36">
        <v>680.97177363088349</v>
      </c>
      <c r="AE28" s="36">
        <v>8376.3639956383158</v>
      </c>
      <c r="AF28" s="36">
        <v>9057.3357692691752</v>
      </c>
      <c r="AG28" s="36">
        <v>5.0561077755768062</v>
      </c>
      <c r="AH28" s="36">
        <v>8.6011948366134057</v>
      </c>
      <c r="AI28" s="36">
        <v>27.547069949694279</v>
      </c>
      <c r="AJ28" s="36">
        <v>79.866847071512169</v>
      </c>
      <c r="AK28" s="36">
        <v>40.841674353962269</v>
      </c>
      <c r="AL28" s="36">
        <v>103.8146188974856</v>
      </c>
      <c r="AM28" s="36">
        <v>619.39945916831323</v>
      </c>
      <c r="AN28" s="36">
        <v>730.41464282145921</v>
      </c>
      <c r="AO28" s="36">
        <v>8507.7256844854965</v>
      </c>
      <c r="AP28" s="36">
        <v>224775.61710032899</v>
      </c>
      <c r="AQ28" s="36">
        <v>121033.024592485</v>
      </c>
      <c r="AR28" s="36">
        <v>345808.64169281401</v>
      </c>
      <c r="AS28" s="36">
        <v>1322.320656741</v>
      </c>
      <c r="AT28" s="36">
        <v>472417.18097685499</v>
      </c>
      <c r="AU28" s="36">
        <v>998659.752118228</v>
      </c>
      <c r="AV28" s="36">
        <v>305220.181538434</v>
      </c>
      <c r="AW28" s="36">
        <v>645215.972472416</v>
      </c>
      <c r="AX28" s="36">
        <v>297535.05941133801</v>
      </c>
      <c r="AY28" s="36">
        <v>628970.11506627197</v>
      </c>
      <c r="AZ28" s="36">
        <v>6.2700820871428578</v>
      </c>
      <c r="BA28" s="36">
        <v>12.540164174285716</v>
      </c>
      <c r="BB28" s="36">
        <v>284.969021371</v>
      </c>
      <c r="BC28" s="36">
        <v>46061.111976624998</v>
      </c>
      <c r="BD28" s="36">
        <v>97370.249265188002</v>
      </c>
      <c r="BE28" s="36">
        <v>2.519174515714286</v>
      </c>
      <c r="BF28" s="36">
        <v>5.0383490328571439</v>
      </c>
      <c r="BG28" s="36">
        <v>56.948859294999998</v>
      </c>
      <c r="BH28" s="36">
        <v>846.90558913999996</v>
      </c>
      <c r="BI28" s="36">
        <v>13.989999999999958</v>
      </c>
      <c r="BJ28" s="36">
        <v>18.39999999999991</v>
      </c>
      <c r="BK28" s="36">
        <v>29.860000000000181</v>
      </c>
      <c r="BL28" s="36">
        <v>33.580000000000076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6.0576515320000004</v>
      </c>
      <c r="E29" s="36">
        <v>2</v>
      </c>
      <c r="F29" s="36">
        <v>1</v>
      </c>
      <c r="G29" s="36">
        <v>0</v>
      </c>
      <c r="H29" s="36">
        <v>1</v>
      </c>
      <c r="I29" s="36">
        <v>25.145131904427231</v>
      </c>
      <c r="J29" s="36">
        <v>280.77587047487941</v>
      </c>
      <c r="K29" s="36">
        <v>8.444483904491717</v>
      </c>
      <c r="L29" s="36">
        <v>16.700647999935512</v>
      </c>
      <c r="M29" s="36">
        <v>139.4493948794107</v>
      </c>
      <c r="N29" s="36">
        <v>166.47160749989592</v>
      </c>
      <c r="O29" s="36">
        <v>1.1114103960000001</v>
      </c>
      <c r="P29" s="36">
        <v>1.860420527</v>
      </c>
      <c r="Q29" s="36">
        <v>0.90871863500000005</v>
      </c>
      <c r="R29" s="36">
        <v>0.202691761</v>
      </c>
      <c r="S29" s="36">
        <v>1.596039969</v>
      </c>
      <c r="T29" s="36">
        <v>0.26438055799999999</v>
      </c>
      <c r="U29" s="36">
        <v>6.4899999999999999E-2</v>
      </c>
      <c r="V29" s="36">
        <v>0.15340000000000001</v>
      </c>
      <c r="W29" s="36">
        <v>26.321442300427233</v>
      </c>
      <c r="X29" s="36">
        <v>282.78969100187936</v>
      </c>
      <c r="Y29" s="36">
        <v>309.1111333023066</v>
      </c>
      <c r="Z29" s="36">
        <v>2.8925900355591541</v>
      </c>
      <c r="AA29" s="36">
        <v>1.2054782601087004</v>
      </c>
      <c r="AB29" s="36">
        <v>4.4799002523471145</v>
      </c>
      <c r="AC29" s="36">
        <v>0.15852263682216661</v>
      </c>
      <c r="AD29" s="36">
        <v>3.0923533463853428</v>
      </c>
      <c r="AE29" s="36">
        <v>27.831180117468083</v>
      </c>
      <c r="AF29" s="36">
        <v>30.92353346385342</v>
      </c>
      <c r="AG29" s="36">
        <v>7.0777407665983507E-3</v>
      </c>
      <c r="AH29" s="36">
        <v>1.2040294637431677E-2</v>
      </c>
      <c r="AI29" s="36">
        <v>3.8561484176639287E-2</v>
      </c>
      <c r="AJ29" s="36">
        <v>0.13229663248395551</v>
      </c>
      <c r="AK29" s="36">
        <v>0.1049527592819179</v>
      </c>
      <c r="AL29" s="36">
        <v>0.26413947016146799</v>
      </c>
      <c r="AM29" s="36">
        <v>0.29789701007272046</v>
      </c>
      <c r="AN29" s="36">
        <v>3.2093464003046921</v>
      </c>
      <c r="AO29" s="36">
        <v>28.13388107180619</v>
      </c>
      <c r="AP29" s="36">
        <v>5686.6072245140003</v>
      </c>
      <c r="AQ29" s="36">
        <v>3062.0192747380001</v>
      </c>
      <c r="AR29" s="36">
        <v>8748.6264992520009</v>
      </c>
      <c r="AS29" s="36">
        <v>132.36224822200001</v>
      </c>
      <c r="AT29" s="36">
        <v>21604.672841477</v>
      </c>
      <c r="AU29" s="36">
        <v>51295.139473584</v>
      </c>
      <c r="AV29" s="36">
        <v>11767.864642482</v>
      </c>
      <c r="AW29" s="36">
        <v>27939.986065584999</v>
      </c>
      <c r="AX29" s="36">
        <v>11282.241763243001</v>
      </c>
      <c r="AY29" s="36">
        <v>26786.990437977001</v>
      </c>
      <c r="AZ29" s="36">
        <v>0.20398505285714286</v>
      </c>
      <c r="BA29" s="36">
        <v>0.4079701071428572</v>
      </c>
      <c r="BB29" s="36">
        <v>14.753446460999999</v>
      </c>
      <c r="BC29" s="36">
        <v>1318.2113832780001</v>
      </c>
      <c r="BD29" s="36">
        <v>3129.7783242109999</v>
      </c>
      <c r="BE29" s="36">
        <v>0.13042297</v>
      </c>
      <c r="BF29" s="36">
        <v>0.26084594142857143</v>
      </c>
      <c r="BG29" s="36">
        <v>18.947563606999999</v>
      </c>
      <c r="BH29" s="36">
        <v>99.548166093999995</v>
      </c>
      <c r="BI29" s="36">
        <v>0.39000000000000012</v>
      </c>
      <c r="BJ29" s="36">
        <v>0.39000000000000012</v>
      </c>
      <c r="BK29" s="36">
        <v>0.90000000000000047</v>
      </c>
      <c r="BL29" s="36">
        <v>0.97000000000000053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5.1296665260000003</v>
      </c>
      <c r="E30" s="36">
        <v>16</v>
      </c>
      <c r="F30" s="36">
        <v>0</v>
      </c>
      <c r="G30" s="36">
        <v>4</v>
      </c>
      <c r="H30" s="36">
        <v>12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5.4738699999999998E-4</v>
      </c>
      <c r="P30" s="36">
        <v>9.0010100000000005E-4</v>
      </c>
      <c r="Q30" s="36">
        <v>4.6137700000000001E-4</v>
      </c>
      <c r="R30" s="36">
        <v>8.6009999999999998E-5</v>
      </c>
      <c r="S30" s="36">
        <v>7.8791400000000002E-4</v>
      </c>
      <c r="T30" s="36">
        <v>1.12187E-4</v>
      </c>
      <c r="U30" s="36">
        <v>0.20100000000000001</v>
      </c>
      <c r="V30" s="36">
        <v>0.4824</v>
      </c>
      <c r="W30" s="36">
        <v>0.20154738700000002</v>
      </c>
      <c r="X30" s="36">
        <v>0.48330010099999998</v>
      </c>
      <c r="Y30" s="36">
        <v>0.68484748799999995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2.2791258368158051E-2</v>
      </c>
      <c r="AH30" s="36">
        <v>3.8771336074567717E-2</v>
      </c>
      <c r="AI30" s="36">
        <v>0.12417306283341283</v>
      </c>
      <c r="AJ30" s="36">
        <v>0</v>
      </c>
      <c r="AK30" s="36">
        <v>0</v>
      </c>
      <c r="AL30" s="36">
        <v>0</v>
      </c>
      <c r="AM30" s="36">
        <v>2.2791258368158051E-2</v>
      </c>
      <c r="AN30" s="36">
        <v>3.8771336074567717E-2</v>
      </c>
      <c r="AO30" s="36">
        <v>0.12417306283341283</v>
      </c>
      <c r="AP30" s="36">
        <v>1.1273035389999999</v>
      </c>
      <c r="AQ30" s="36">
        <v>0.60700959799999998</v>
      </c>
      <c r="AR30" s="36">
        <v>1.734313137</v>
      </c>
      <c r="AS30" s="36">
        <v>6.9098800000000002E-4</v>
      </c>
      <c r="AT30" s="36">
        <v>1.39622E-4</v>
      </c>
      <c r="AU30" s="36">
        <v>3.2423499999999997E-4</v>
      </c>
      <c r="AV30" s="36">
        <v>2.0813519999999999E-3</v>
      </c>
      <c r="AW30" s="36">
        <v>4.8333639999999997E-3</v>
      </c>
      <c r="AX30" s="36">
        <v>1.8047060000000001E-3</v>
      </c>
      <c r="AY30" s="36">
        <v>4.1909319999999996E-3</v>
      </c>
      <c r="AZ30" s="36">
        <v>1.3128571428571431E-6</v>
      </c>
      <c r="BA30" s="36">
        <v>2.6257142857142861E-6</v>
      </c>
      <c r="BB30" s="36">
        <v>3.1344961969999998</v>
      </c>
      <c r="BC30" s="36">
        <v>278.01018560799997</v>
      </c>
      <c r="BD30" s="36">
        <v>645.60175300799995</v>
      </c>
      <c r="BE30" s="36">
        <v>2.7709477142857143E-2</v>
      </c>
      <c r="BF30" s="36">
        <v>5.5418955714285713E-2</v>
      </c>
      <c r="BG30" s="36">
        <v>3.7142180489999999</v>
      </c>
      <c r="BH30" s="36">
        <v>19.970998740999999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5.385707064</v>
      </c>
      <c r="E31" s="36">
        <v>10</v>
      </c>
      <c r="F31" s="36">
        <v>0</v>
      </c>
      <c r="G31" s="36">
        <v>2</v>
      </c>
      <c r="H31" s="36">
        <v>8</v>
      </c>
      <c r="I31" s="36">
        <v>3.2776102793709066E-4</v>
      </c>
      <c r="J31" s="36">
        <v>1.143923189473923</v>
      </c>
      <c r="K31" s="36">
        <v>3.2776102793709066E-4</v>
      </c>
      <c r="L31" s="36">
        <v>0</v>
      </c>
      <c r="M31" s="36">
        <v>2.5769950501745013E-2</v>
      </c>
      <c r="N31" s="36">
        <v>1.1184810000001151</v>
      </c>
      <c r="O31" s="36">
        <v>1.3998014000000001E-2</v>
      </c>
      <c r="P31" s="36">
        <v>2.0451420999999997E-2</v>
      </c>
      <c r="Q31" s="36">
        <v>9.7094510000000009E-3</v>
      </c>
      <c r="R31" s="36">
        <v>4.2885630000000004E-3</v>
      </c>
      <c r="S31" s="36">
        <v>1.4857641999999999E-2</v>
      </c>
      <c r="T31" s="36">
        <v>5.5937790000000001E-3</v>
      </c>
      <c r="U31" s="36">
        <v>6.0000000000000001E-3</v>
      </c>
      <c r="V31" s="36">
        <v>1.44E-2</v>
      </c>
      <c r="W31" s="36">
        <v>2.0325775027937094E-2</v>
      </c>
      <c r="X31" s="36">
        <v>1.178774610473923</v>
      </c>
      <c r="Y31" s="36">
        <v>1.19910038550186</v>
      </c>
      <c r="Z31" s="36">
        <v>2.9684523006338307E-4</v>
      </c>
      <c r="AA31" s="36">
        <v>6.3524879233563963E-5</v>
      </c>
      <c r="AB31" s="36">
        <v>6.3524900000000006E-5</v>
      </c>
      <c r="AC31" s="36">
        <v>1.2401429977659613E-6</v>
      </c>
      <c r="AD31" s="36">
        <v>5.6342100549446085E-3</v>
      </c>
      <c r="AE31" s="36">
        <v>5.070789049450148E-2</v>
      </c>
      <c r="AF31" s="36">
        <v>5.6342100549446085E-2</v>
      </c>
      <c r="AG31" s="36">
        <v>7.0334377561643701E-4</v>
      </c>
      <c r="AH31" s="36">
        <v>1.1964928596693411E-3</v>
      </c>
      <c r="AI31" s="36">
        <v>3.8320109154274845E-3</v>
      </c>
      <c r="AJ31" s="36">
        <v>3.8079271751705416E-6</v>
      </c>
      <c r="AK31" s="36">
        <v>4.6016609511348509E-6</v>
      </c>
      <c r="AL31" s="36">
        <v>1.1509128518658958E-5</v>
      </c>
      <c r="AM31" s="36">
        <v>7.0839184578937349E-4</v>
      </c>
      <c r="AN31" s="36">
        <v>6.8353045755650847E-3</v>
      </c>
      <c r="AO31" s="36">
        <v>5.4551410538447628E-2</v>
      </c>
      <c r="AP31" s="36">
        <v>38.794635868</v>
      </c>
      <c r="AQ31" s="36">
        <v>20.889419313000001</v>
      </c>
      <c r="AR31" s="36">
        <v>59.684055181000005</v>
      </c>
      <c r="AS31" s="36">
        <v>1.3912591729999999</v>
      </c>
      <c r="AT31" s="36">
        <v>16.513659119</v>
      </c>
      <c r="AU31" s="36">
        <v>40.134318489000002</v>
      </c>
      <c r="AV31" s="36">
        <v>11.115637798</v>
      </c>
      <c r="AW31" s="36">
        <v>27.015123926000001</v>
      </c>
      <c r="AX31" s="36">
        <v>10.403552867</v>
      </c>
      <c r="AY31" s="36">
        <v>25.284493350000002</v>
      </c>
      <c r="AZ31" s="36">
        <v>2.0086628571428572E-3</v>
      </c>
      <c r="BA31" s="36">
        <v>4.017327142857143E-3</v>
      </c>
      <c r="BB31" s="36">
        <v>3.272596955</v>
      </c>
      <c r="BC31" s="36">
        <v>264.18889673000001</v>
      </c>
      <c r="BD31" s="36">
        <v>642.07703730900005</v>
      </c>
      <c r="BE31" s="36">
        <v>2.8930311428571432E-2</v>
      </c>
      <c r="BF31" s="36">
        <v>5.7860624285714292E-2</v>
      </c>
      <c r="BG31" s="36">
        <v>3.6024771649999998</v>
      </c>
      <c r="BH31" s="36">
        <v>25.104946789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5.547128635</v>
      </c>
      <c r="E32" s="36">
        <v>18</v>
      </c>
      <c r="F32" s="36">
        <v>0</v>
      </c>
      <c r="G32" s="36">
        <v>6</v>
      </c>
      <c r="H32" s="36">
        <v>12</v>
      </c>
      <c r="I32" s="36">
        <v>5.6200508763431078E-2</v>
      </c>
      <c r="J32" s="36">
        <v>6.5416752985081201</v>
      </c>
      <c r="K32" s="36">
        <v>5.5203508763560838E-2</v>
      </c>
      <c r="L32" s="36">
        <v>9.9699999987024057E-4</v>
      </c>
      <c r="M32" s="36">
        <v>3.0425388072601263</v>
      </c>
      <c r="N32" s="36">
        <v>3.5553370000114253</v>
      </c>
      <c r="O32" s="36">
        <v>4.7192829999999998E-2</v>
      </c>
      <c r="P32" s="36">
        <v>8.6041551000000008E-2</v>
      </c>
      <c r="Q32" s="36">
        <v>4.3836591000000001E-2</v>
      </c>
      <c r="R32" s="36">
        <v>3.3562389999999996E-3</v>
      </c>
      <c r="S32" s="36">
        <v>8.1663848000000011E-2</v>
      </c>
      <c r="T32" s="36">
        <v>4.3777030000000001E-3</v>
      </c>
      <c r="U32" s="36">
        <v>1.26E-2</v>
      </c>
      <c r="V32" s="36">
        <v>0.03</v>
      </c>
      <c r="W32" s="36">
        <v>0.11599333876343107</v>
      </c>
      <c r="X32" s="36">
        <v>6.6577168495081205</v>
      </c>
      <c r="Y32" s="36">
        <v>6.7737101882715516</v>
      </c>
      <c r="Z32" s="36">
        <v>2.3405272366571001E-2</v>
      </c>
      <c r="AA32" s="36">
        <v>5.0087282864461928E-3</v>
      </c>
      <c r="AB32" s="36">
        <v>5.0087279999999996E-3</v>
      </c>
      <c r="AC32" s="36">
        <v>7.6077400617447313E-4</v>
      </c>
      <c r="AD32" s="36">
        <v>0.10633150000186521</v>
      </c>
      <c r="AE32" s="36">
        <v>0.95698350001678678</v>
      </c>
      <c r="AF32" s="36">
        <v>1.063315000018652</v>
      </c>
      <c r="AG32" s="36">
        <v>1.5355801915353726E-3</v>
      </c>
      <c r="AH32" s="36">
        <v>2.6122513603130475E-3</v>
      </c>
      <c r="AI32" s="36">
        <v>8.3662644918134077E-3</v>
      </c>
      <c r="AJ32" s="36">
        <v>3.0024244767406187E-4</v>
      </c>
      <c r="AK32" s="36">
        <v>3.6282572743059422E-4</v>
      </c>
      <c r="AL32" s="36">
        <v>9.0745667080161701E-4</v>
      </c>
      <c r="AM32" s="36">
        <v>2.5965966453839074E-3</v>
      </c>
      <c r="AN32" s="36">
        <v>0.10930657708960886</v>
      </c>
      <c r="AO32" s="36">
        <v>0.96625722117940183</v>
      </c>
      <c r="AP32" s="36">
        <v>201.22056081400001</v>
      </c>
      <c r="AQ32" s="36">
        <v>108.34953274599999</v>
      </c>
      <c r="AR32" s="36">
        <v>309.57009356000003</v>
      </c>
      <c r="AS32" s="36">
        <v>5.5472807130000001</v>
      </c>
      <c r="AT32" s="36">
        <v>1046.495599092</v>
      </c>
      <c r="AU32" s="36">
        <v>2665.0261928700002</v>
      </c>
      <c r="AV32" s="36">
        <v>672.56118628900003</v>
      </c>
      <c r="AW32" s="36">
        <v>1712.7574920730001</v>
      </c>
      <c r="AX32" s="36">
        <v>632.39844742900004</v>
      </c>
      <c r="AY32" s="36">
        <v>1610.4782745289999</v>
      </c>
      <c r="AZ32" s="36">
        <v>9.8582242857142878E-3</v>
      </c>
      <c r="BA32" s="36">
        <v>1.9716448571428576E-2</v>
      </c>
      <c r="BB32" s="36">
        <v>4.2986017390000004</v>
      </c>
      <c r="BC32" s="36">
        <v>337.96879798499998</v>
      </c>
      <c r="BD32" s="36">
        <v>860.67796155500002</v>
      </c>
      <c r="BE32" s="36">
        <v>3.8000368571428578E-2</v>
      </c>
      <c r="BF32" s="36">
        <v>7.6000737142857155E-2</v>
      </c>
      <c r="BG32" s="36">
        <v>3.3100727650000001</v>
      </c>
      <c r="BH32" s="36">
        <v>26.715494040999999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6.5921790859999998</v>
      </c>
      <c r="E33" s="36">
        <v>24</v>
      </c>
      <c r="F33" s="36">
        <v>1</v>
      </c>
      <c r="G33" s="36">
        <v>1</v>
      </c>
      <c r="H33" s="36">
        <v>22</v>
      </c>
      <c r="I33" s="36">
        <v>935.52109318118187</v>
      </c>
      <c r="J33" s="36">
        <v>2261.4117505595987</v>
      </c>
      <c r="K33" s="36">
        <v>648.60289168118254</v>
      </c>
      <c r="L33" s="36">
        <v>286.91820149999933</v>
      </c>
      <c r="M33" s="36">
        <v>2230.857467740886</v>
      </c>
      <c r="N33" s="36">
        <v>966.07537599989439</v>
      </c>
      <c r="O33" s="36">
        <v>10.921451342999999</v>
      </c>
      <c r="P33" s="36">
        <v>19.567715063000001</v>
      </c>
      <c r="Q33" s="36">
        <v>9.3961576959999995</v>
      </c>
      <c r="R33" s="36">
        <v>1.5252936469999998</v>
      </c>
      <c r="S33" s="36">
        <v>17.578201606</v>
      </c>
      <c r="T33" s="36">
        <v>1.9895134570000002</v>
      </c>
      <c r="U33" s="36">
        <v>3.8449999999999998E-2</v>
      </c>
      <c r="V33" s="36">
        <v>9.11E-2</v>
      </c>
      <c r="W33" s="36">
        <v>946.48099452418182</v>
      </c>
      <c r="X33" s="36">
        <v>2281.0705656225987</v>
      </c>
      <c r="Y33" s="36">
        <v>3227.5515601467805</v>
      </c>
      <c r="Z33" s="36">
        <v>42.172629953486293</v>
      </c>
      <c r="AA33" s="36">
        <v>20.71140125846064</v>
      </c>
      <c r="AB33" s="36">
        <v>140.1771711352437</v>
      </c>
      <c r="AC33" s="36">
        <v>12.463662589024775</v>
      </c>
      <c r="AD33" s="36">
        <v>38.57929858800108</v>
      </c>
      <c r="AE33" s="36">
        <v>398.32198146977305</v>
      </c>
      <c r="AF33" s="36">
        <v>436.90128005777399</v>
      </c>
      <c r="AG33" s="36">
        <v>4.6442580705117805E-3</v>
      </c>
      <c r="AH33" s="36">
        <v>7.9005769475372824E-3</v>
      </c>
      <c r="AI33" s="36">
        <v>2.5303199142788321E-2</v>
      </c>
      <c r="AJ33" s="36">
        <v>3.5442553933019489</v>
      </c>
      <c r="AK33" s="36">
        <v>2.2325276901808113</v>
      </c>
      <c r="AL33" s="36">
        <v>5.6451113151600385</v>
      </c>
      <c r="AM33" s="36">
        <v>16.012562240397237</v>
      </c>
      <c r="AN33" s="36">
        <v>40.819726855129424</v>
      </c>
      <c r="AO33" s="36">
        <v>403.99239598407587</v>
      </c>
      <c r="AP33" s="36">
        <v>9497.4514300680003</v>
      </c>
      <c r="AQ33" s="36">
        <v>5114.0123084979996</v>
      </c>
      <c r="AR33" s="36">
        <v>14611.463738565999</v>
      </c>
      <c r="AS33" s="36">
        <v>446.94799323000001</v>
      </c>
      <c r="AT33" s="36">
        <v>20267.349026508</v>
      </c>
      <c r="AU33" s="36">
        <v>52312.120862764001</v>
      </c>
      <c r="AV33" s="36">
        <v>16000.062017038001</v>
      </c>
      <c r="AW33" s="36">
        <v>41297.812405179997</v>
      </c>
      <c r="AX33" s="36">
        <v>15840.065383376001</v>
      </c>
      <c r="AY33" s="36">
        <v>40884.844570718997</v>
      </c>
      <c r="AZ33" s="36">
        <v>1.0842149414285716</v>
      </c>
      <c r="BA33" s="36">
        <v>2.1684298842857141</v>
      </c>
      <c r="BB33" s="36">
        <v>31.550439823000001</v>
      </c>
      <c r="BC33" s="36">
        <v>2534.105464791</v>
      </c>
      <c r="BD33" s="36">
        <v>6540.7879037250004</v>
      </c>
      <c r="BE33" s="36">
        <v>0.27891124285714286</v>
      </c>
      <c r="BF33" s="36">
        <v>0.55782248571428572</v>
      </c>
      <c r="BG33" s="36">
        <v>10.814417208</v>
      </c>
      <c r="BH33" s="36">
        <v>98.447309465000004</v>
      </c>
      <c r="BI33" s="36">
        <v>0.42000000000000015</v>
      </c>
      <c r="BJ33" s="36">
        <v>0.79000000000000026</v>
      </c>
      <c r="BK33" s="36">
        <v>1.3700000000000006</v>
      </c>
      <c r="BL33" s="36">
        <v>1.6800000000000002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6.1780171580000003</v>
      </c>
      <c r="E34" s="36">
        <v>38</v>
      </c>
      <c r="F34" s="36">
        <v>8</v>
      </c>
      <c r="G34" s="36">
        <v>11</v>
      </c>
      <c r="H34" s="36">
        <v>19</v>
      </c>
      <c r="I34" s="36">
        <v>18.929172654577712</v>
      </c>
      <c r="J34" s="36">
        <v>134.11524959115988</v>
      </c>
      <c r="K34" s="36">
        <v>10.206492654571159</v>
      </c>
      <c r="L34" s="36">
        <v>8.7226800000065534</v>
      </c>
      <c r="M34" s="36">
        <v>99.341393745735402</v>
      </c>
      <c r="N34" s="36">
        <v>53.703028500002198</v>
      </c>
      <c r="O34" s="36">
        <v>0.87041082800000003</v>
      </c>
      <c r="P34" s="36">
        <v>1.475657709</v>
      </c>
      <c r="Q34" s="36">
        <v>0.78554827999999999</v>
      </c>
      <c r="R34" s="36">
        <v>8.4862547999999996E-2</v>
      </c>
      <c r="S34" s="36">
        <v>1.3649674279999999</v>
      </c>
      <c r="T34" s="36">
        <v>0.110690281</v>
      </c>
      <c r="U34" s="36">
        <v>0.58090000000000008</v>
      </c>
      <c r="V34" s="36">
        <v>1.3753999999999997</v>
      </c>
      <c r="W34" s="36">
        <v>20.380483482577713</v>
      </c>
      <c r="X34" s="36">
        <v>136.96630730015988</v>
      </c>
      <c r="Y34" s="36">
        <v>157.3467907827376</v>
      </c>
      <c r="Z34" s="36">
        <v>1.6289000967065905</v>
      </c>
      <c r="AA34" s="36">
        <v>0.78274734150001413</v>
      </c>
      <c r="AB34" s="36">
        <v>1.8460879594430912</v>
      </c>
      <c r="AC34" s="36">
        <v>0.20253048822022029</v>
      </c>
      <c r="AD34" s="36">
        <v>1.597717809621358</v>
      </c>
      <c r="AE34" s="36">
        <v>14.379460286592222</v>
      </c>
      <c r="AF34" s="36">
        <v>15.977178096213581</v>
      </c>
      <c r="AG34" s="36">
        <v>6.4926427333056119E-2</v>
      </c>
      <c r="AH34" s="36">
        <v>0.11044955454358978</v>
      </c>
      <c r="AI34" s="36">
        <v>0.35373708684906446</v>
      </c>
      <c r="AJ34" s="36">
        <v>6.4470707624660048E-2</v>
      </c>
      <c r="AK34" s="36">
        <v>6.0456893690744411E-2</v>
      </c>
      <c r="AL34" s="36">
        <v>0.15173005792823069</v>
      </c>
      <c r="AM34" s="36">
        <v>0.3319276231779365</v>
      </c>
      <c r="AN34" s="36">
        <v>1.7686242578556921</v>
      </c>
      <c r="AO34" s="36">
        <v>14.884927431369515</v>
      </c>
      <c r="AP34" s="36">
        <v>1322.745648433</v>
      </c>
      <c r="AQ34" s="36">
        <v>712.24765684800002</v>
      </c>
      <c r="AR34" s="36">
        <v>2034.9933052810002</v>
      </c>
      <c r="AS34" s="36">
        <v>76.750769828000003</v>
      </c>
      <c r="AT34" s="36">
        <v>4470.3676021560004</v>
      </c>
      <c r="AU34" s="36">
        <v>11106.315393896</v>
      </c>
      <c r="AV34" s="36">
        <v>2841.5955420320001</v>
      </c>
      <c r="AW34" s="36">
        <v>7059.7452201639999</v>
      </c>
      <c r="AX34" s="36">
        <v>2771.7165364319999</v>
      </c>
      <c r="AY34" s="36">
        <v>6886.1357220919999</v>
      </c>
      <c r="AZ34" s="36">
        <v>0.16361754428571429</v>
      </c>
      <c r="BA34" s="36">
        <v>0.32723508857142858</v>
      </c>
      <c r="BB34" s="36">
        <v>4.8265934699999997</v>
      </c>
      <c r="BC34" s="36">
        <v>283.26917771900003</v>
      </c>
      <c r="BD34" s="36">
        <v>703.76244396599998</v>
      </c>
      <c r="BE34" s="36">
        <v>4.2667904285714292E-2</v>
      </c>
      <c r="BF34" s="36">
        <v>8.5335810000000012E-2</v>
      </c>
      <c r="BG34" s="36">
        <v>12.057074192</v>
      </c>
      <c r="BH34" s="36">
        <v>67.246135807000002</v>
      </c>
      <c r="BI34" s="36">
        <v>0.18</v>
      </c>
      <c r="BJ34" s="36">
        <v>0.34000000000000008</v>
      </c>
      <c r="BK34" s="36">
        <v>1.860000000000001</v>
      </c>
      <c r="BL34" s="36">
        <v>2.0100000000000002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5.6334729450000003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0.44784219970722106</v>
      </c>
      <c r="J35" s="36">
        <v>10.504398007406357</v>
      </c>
      <c r="K35" s="36">
        <v>0.14580319970742228</v>
      </c>
      <c r="L35" s="36">
        <v>0.30203899999979877</v>
      </c>
      <c r="M35" s="36">
        <v>5.5645612071090707</v>
      </c>
      <c r="N35" s="36">
        <v>5.3876790000045069</v>
      </c>
      <c r="O35" s="36">
        <v>0.100681194</v>
      </c>
      <c r="P35" s="36">
        <v>0.16329194399999999</v>
      </c>
      <c r="Q35" s="36">
        <v>9.0093655999999994E-2</v>
      </c>
      <c r="R35" s="36">
        <v>1.0587538000000001E-2</v>
      </c>
      <c r="S35" s="36">
        <v>0.149482111</v>
      </c>
      <c r="T35" s="36">
        <v>1.3809833000000001E-2</v>
      </c>
      <c r="U35" s="36" t="s">
        <v>339</v>
      </c>
      <c r="V35" s="36" t="s">
        <v>339</v>
      </c>
      <c r="W35" s="36">
        <v>0.54852339370722103</v>
      </c>
      <c r="X35" s="36">
        <v>10.667689951406356</v>
      </c>
      <c r="Y35" s="36">
        <v>11.216213345113577</v>
      </c>
      <c r="Z35" s="36">
        <v>7.1693261114775531E-2</v>
      </c>
      <c r="AA35" s="36">
        <v>2.6153410750502953E-2</v>
      </c>
      <c r="AB35" s="36">
        <v>2.6153411000000001E-2</v>
      </c>
      <c r="AC35" s="36">
        <v>9.0002627535969908E-4</v>
      </c>
      <c r="AD35" s="36">
        <v>3.776322412330739E-2</v>
      </c>
      <c r="AE35" s="36">
        <v>0.33986901710976647</v>
      </c>
      <c r="AF35" s="36">
        <v>0.37763224123307393</v>
      </c>
      <c r="AG35" s="36" t="s">
        <v>339</v>
      </c>
      <c r="AH35" s="36" t="s">
        <v>339</v>
      </c>
      <c r="AI35" s="36" t="s">
        <v>339</v>
      </c>
      <c r="AJ35" s="36">
        <v>1.4992508693010974E-3</v>
      </c>
      <c r="AK35" s="36">
        <v>1.8117584343309101E-3</v>
      </c>
      <c r="AL35" s="36">
        <v>4.5313552838647025E-3</v>
      </c>
      <c r="AM35" s="36">
        <v>2.3992771446607964E-3</v>
      </c>
      <c r="AN35" s="36">
        <v>3.9574982557638298E-2</v>
      </c>
      <c r="AO35" s="36">
        <v>0.34440037239363119</v>
      </c>
      <c r="AP35" s="36">
        <v>44.421636159000002</v>
      </c>
      <c r="AQ35" s="36">
        <v>23.919342546999999</v>
      </c>
      <c r="AR35" s="36">
        <v>68.340978706000001</v>
      </c>
      <c r="AS35" s="36">
        <v>4.5318931100000004</v>
      </c>
      <c r="AT35" s="36">
        <v>105.036010623</v>
      </c>
      <c r="AU35" s="36">
        <v>299.64140588700002</v>
      </c>
      <c r="AV35" s="36">
        <v>67.323121267000005</v>
      </c>
      <c r="AW35" s="36">
        <v>192.05598713500001</v>
      </c>
      <c r="AX35" s="36">
        <v>63.206863034000001</v>
      </c>
      <c r="AY35" s="36">
        <v>180.31333433899999</v>
      </c>
      <c r="AZ35" s="36">
        <v>8.524277142857143E-3</v>
      </c>
      <c r="BA35" s="36">
        <v>1.7048555714285717E-2</v>
      </c>
      <c r="BB35" s="36">
        <v>0.27093424500000002</v>
      </c>
      <c r="BC35" s="36">
        <v>14.222069911</v>
      </c>
      <c r="BD35" s="36">
        <v>40.572000000000003</v>
      </c>
      <c r="BE35" s="36">
        <v>2.3951042857142859E-3</v>
      </c>
      <c r="BF35" s="36">
        <v>4.7902085714285718E-3</v>
      </c>
      <c r="BG35" s="36">
        <v>2.4730657279999999</v>
      </c>
      <c r="BH35" s="36">
        <v>26.519774467000001</v>
      </c>
      <c r="BI35" s="36">
        <v>0.03</v>
      </c>
      <c r="BJ35" s="36">
        <v>0.03</v>
      </c>
      <c r="BK35" s="36">
        <v>0.03</v>
      </c>
      <c r="BL35" s="36">
        <v>0.03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6.338775203</v>
      </c>
      <c r="E36" s="36">
        <v>401</v>
      </c>
      <c r="F36" s="36">
        <v>22</v>
      </c>
      <c r="G36" s="36">
        <v>81</v>
      </c>
      <c r="H36" s="36">
        <v>298</v>
      </c>
      <c r="I36" s="36">
        <v>5.7505007087462694</v>
      </c>
      <c r="J36" s="36">
        <v>38.79243719957492</v>
      </c>
      <c r="K36" s="36">
        <v>1.5013392087370854</v>
      </c>
      <c r="L36" s="36">
        <v>4.2491615000091842</v>
      </c>
      <c r="M36" s="36">
        <v>20.627468408325079</v>
      </c>
      <c r="N36" s="36">
        <v>23.91546949999611</v>
      </c>
      <c r="O36" s="36">
        <v>0.50527508999999993</v>
      </c>
      <c r="P36" s="36">
        <v>0.83159421499999997</v>
      </c>
      <c r="Q36" s="36">
        <v>0.39695167599999998</v>
      </c>
      <c r="R36" s="36">
        <v>0.10832341399999999</v>
      </c>
      <c r="S36" s="36">
        <v>0.69030280499999996</v>
      </c>
      <c r="T36" s="36">
        <v>0.14129141000000001</v>
      </c>
      <c r="U36" s="36">
        <v>6.1678499999999961</v>
      </c>
      <c r="V36" s="36">
        <v>14.658299999999988</v>
      </c>
      <c r="W36" s="36">
        <v>12.423625798746265</v>
      </c>
      <c r="X36" s="36">
        <v>54.282331414574912</v>
      </c>
      <c r="Y36" s="36">
        <v>66.70595721332117</v>
      </c>
      <c r="Z36" s="36">
        <v>0.53253311260484004</v>
      </c>
      <c r="AA36" s="36">
        <v>0.25304007813343499</v>
      </c>
      <c r="AB36" s="36">
        <v>0.253040078</v>
      </c>
      <c r="AC36" s="36">
        <v>2.095493865783056E-2</v>
      </c>
      <c r="AD36" s="36">
        <v>0.33408413201306253</v>
      </c>
      <c r="AE36" s="36">
        <v>3.0067571881175623</v>
      </c>
      <c r="AF36" s="36">
        <v>3.3408413201306253</v>
      </c>
      <c r="AG36" s="36">
        <v>0.63840572402024409</v>
      </c>
      <c r="AH36" s="36">
        <v>1.0860235305171972</v>
      </c>
      <c r="AI36" s="36">
        <v>3.4782104963861586</v>
      </c>
      <c r="AJ36" s="36">
        <v>1.482358958857268E-2</v>
      </c>
      <c r="AK36" s="36">
        <v>1.7913455328490299E-2</v>
      </c>
      <c r="AL36" s="36">
        <v>4.4803009560712252E-2</v>
      </c>
      <c r="AM36" s="36">
        <v>0.67418425226664735</v>
      </c>
      <c r="AN36" s="36">
        <v>1.4380211178587501</v>
      </c>
      <c r="AO36" s="36">
        <v>6.5297706940644327</v>
      </c>
      <c r="AP36" s="36">
        <v>713.65615767400004</v>
      </c>
      <c r="AQ36" s="36">
        <v>384.27639259300003</v>
      </c>
      <c r="AR36" s="36">
        <v>1097.9325502670001</v>
      </c>
      <c r="AS36" s="36">
        <v>13.153953835999999</v>
      </c>
      <c r="AT36" s="36">
        <v>642.65702088900002</v>
      </c>
      <c r="AU36" s="36">
        <v>1419.3497877249999</v>
      </c>
      <c r="AV36" s="36">
        <v>382.91175902800001</v>
      </c>
      <c r="AW36" s="36">
        <v>845.68549977299995</v>
      </c>
      <c r="AX36" s="36">
        <v>361.23097997100001</v>
      </c>
      <c r="AY36" s="36">
        <v>797.80209050300004</v>
      </c>
      <c r="AZ36" s="36">
        <v>0.73533228000000006</v>
      </c>
      <c r="BA36" s="36">
        <v>1.4706645614285716</v>
      </c>
      <c r="BB36" s="36">
        <v>4.2626513800000003</v>
      </c>
      <c r="BC36" s="36">
        <v>326.108922544</v>
      </c>
      <c r="BD36" s="36">
        <v>720.232744594</v>
      </c>
      <c r="BE36" s="36">
        <v>0.46662850285714291</v>
      </c>
      <c r="BF36" s="36">
        <v>0.9332570071428572</v>
      </c>
      <c r="BG36" s="36">
        <v>5.3093801269999998</v>
      </c>
      <c r="BH36" s="36">
        <v>30.979716415999999</v>
      </c>
      <c r="BI36" s="36">
        <v>0.18</v>
      </c>
      <c r="BJ36" s="36">
        <v>0.21</v>
      </c>
      <c r="BK36" s="36">
        <v>0.03</v>
      </c>
      <c r="BL36" s="36">
        <v>0.03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3.8029900350000001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4.2428109770000004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4.242258627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4.3913946509999997</v>
      </c>
      <c r="E40" s="36">
        <v>16</v>
      </c>
      <c r="F40" s="36">
        <v>0</v>
      </c>
      <c r="G40" s="36">
        <v>0</v>
      </c>
      <c r="H40" s="36">
        <v>16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4.1632043630000002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4.2414116740000001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4.2698661869999999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4.3409159109999997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4.7363677309999996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4.7326244329999998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5.8032495800000001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4.5897684429999996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1.2585900000000001E-2</v>
      </c>
      <c r="BC47" s="36">
        <v>0.90337701100000001</v>
      </c>
      <c r="BD47" s="36">
        <v>2.1370208869999998</v>
      </c>
      <c r="BE47" s="36">
        <v>1.3777657142857145E-3</v>
      </c>
      <c r="BF47" s="36">
        <v>2.7555328571428573E-3</v>
      </c>
      <c r="BG47" s="36">
        <v>0.44645302599999998</v>
      </c>
      <c r="BH47" s="36">
        <v>3.1667970849999998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4.4871187880000001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4.4024468109999999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4.0139900380000002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4.3793017460000003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4.5550292600000004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1.2106812999999999E-2</v>
      </c>
      <c r="BC52" s="36">
        <v>0.68739888999999998</v>
      </c>
      <c r="BD52" s="36">
        <v>1.5119190709999999</v>
      </c>
      <c r="BE52" s="36">
        <v>1.3253214285714287E-3</v>
      </c>
      <c r="BF52" s="36">
        <v>2.6506428571428575E-3</v>
      </c>
      <c r="BG52" s="36">
        <v>1.4131572E-2</v>
      </c>
      <c r="BH52" s="36">
        <v>0.106503478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4.9067948079999999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2.7315630000000002E-3</v>
      </c>
      <c r="P53" s="36">
        <v>4.3496159999999997E-3</v>
      </c>
      <c r="Q53" s="36">
        <v>2.480678E-3</v>
      </c>
      <c r="R53" s="36">
        <v>2.5088500000000001E-4</v>
      </c>
      <c r="S53" s="36">
        <v>4.0223749999999999E-3</v>
      </c>
      <c r="T53" s="36">
        <v>3.2724099999999998E-4</v>
      </c>
      <c r="U53" s="36">
        <v>0</v>
      </c>
      <c r="V53" s="36">
        <v>0</v>
      </c>
      <c r="W53" s="36">
        <v>2.7315630000000002E-3</v>
      </c>
      <c r="X53" s="36">
        <v>4.3496159999999997E-3</v>
      </c>
      <c r="Y53" s="36">
        <v>7.0811789999999999E-3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3.5916749999999999E-3</v>
      </c>
      <c r="AQ53" s="36">
        <v>1.9339789999999999E-3</v>
      </c>
      <c r="AR53" s="36">
        <v>5.5256539999999996E-3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0.10930643600000001</v>
      </c>
      <c r="BH53" s="36">
        <v>0.70049371299999996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4.9301265880000003</v>
      </c>
      <c r="E54" s="36">
        <v>31</v>
      </c>
      <c r="F54" s="36">
        <v>0</v>
      </c>
      <c r="G54" s="36">
        <v>1</v>
      </c>
      <c r="H54" s="36">
        <v>30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1.0730301000000001E-2</v>
      </c>
      <c r="P54" s="36">
        <v>1.6890069000000001E-2</v>
      </c>
      <c r="Q54" s="36">
        <v>9.7652190000000003E-3</v>
      </c>
      <c r="R54" s="36">
        <v>9.6508199999999992E-4</v>
      </c>
      <c r="S54" s="36">
        <v>1.5631266000000001E-2</v>
      </c>
      <c r="T54" s="36">
        <v>1.258803E-3</v>
      </c>
      <c r="U54" s="36">
        <v>6.0000000000000001E-3</v>
      </c>
      <c r="V54" s="36">
        <v>1.44E-2</v>
      </c>
      <c r="W54" s="36">
        <v>1.6730301000000003E-2</v>
      </c>
      <c r="X54" s="36">
        <v>3.1290069000000004E-2</v>
      </c>
      <c r="Y54" s="36">
        <v>4.8020370000000007E-2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6.2704984370617791E-4</v>
      </c>
      <c r="AH54" s="36">
        <v>1.0667054812472912E-3</v>
      </c>
      <c r="AI54" s="36">
        <v>3.4163405277784866E-3</v>
      </c>
      <c r="AJ54" s="36">
        <v>0</v>
      </c>
      <c r="AK54" s="36">
        <v>0</v>
      </c>
      <c r="AL54" s="36">
        <v>0</v>
      </c>
      <c r="AM54" s="36">
        <v>6.2704984370617791E-4</v>
      </c>
      <c r="AN54" s="36">
        <v>1.0667054812472912E-3</v>
      </c>
      <c r="AO54" s="36">
        <v>3.4163405277784866E-3</v>
      </c>
      <c r="AP54" s="36">
        <v>3.6798969000000001E-2</v>
      </c>
      <c r="AQ54" s="36">
        <v>1.9814828999999999E-2</v>
      </c>
      <c r="AR54" s="36">
        <v>5.6613798E-2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0.87122185699999999</v>
      </c>
      <c r="BC54" s="36">
        <v>62.768492041999998</v>
      </c>
      <c r="BD54" s="36">
        <v>142.71337925899999</v>
      </c>
      <c r="BE54" s="36">
        <v>9.5371850000000008E-2</v>
      </c>
      <c r="BF54" s="36">
        <v>0.19074370142857144</v>
      </c>
      <c r="BG54" s="36">
        <v>0.51988214499999996</v>
      </c>
      <c r="BH54" s="36">
        <v>6.1050332000000003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4.643167354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9.3271659999999996E-3</v>
      </c>
      <c r="BC55" s="36">
        <v>0.279593804</v>
      </c>
      <c r="BD55" s="36">
        <v>0.56416419799999995</v>
      </c>
      <c r="BE55" s="36">
        <v>1.0210357142857143E-3</v>
      </c>
      <c r="BF55" s="36">
        <v>2.0420714285714287E-3</v>
      </c>
      <c r="BG55" s="36">
        <v>0</v>
      </c>
      <c r="BH55" s="36">
        <v>0.53491539499999996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4.3277581730000003</v>
      </c>
      <c r="E56" s="36">
        <v>318</v>
      </c>
      <c r="F56" s="36">
        <v>0</v>
      </c>
      <c r="G56" s="36">
        <v>0</v>
      </c>
      <c r="H56" s="36">
        <v>318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4.7746081480000004</v>
      </c>
      <c r="E57" s="36">
        <v>22</v>
      </c>
      <c r="F57" s="36">
        <v>0</v>
      </c>
      <c r="G57" s="36">
        <v>1</v>
      </c>
      <c r="H57" s="36">
        <v>21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6.4959999999999993E-6</v>
      </c>
      <c r="P57" s="36">
        <v>1.1201E-5</v>
      </c>
      <c r="Q57" s="36">
        <v>5.4209999999999994E-6</v>
      </c>
      <c r="R57" s="36">
        <v>1.0749999999999999E-6</v>
      </c>
      <c r="S57" s="36">
        <v>9.798E-6</v>
      </c>
      <c r="T57" s="36">
        <v>1.403E-6</v>
      </c>
      <c r="U57" s="36">
        <v>3.0000000000000001E-3</v>
      </c>
      <c r="V57" s="36">
        <v>7.1999999999999998E-3</v>
      </c>
      <c r="W57" s="36">
        <v>3.006496E-3</v>
      </c>
      <c r="X57" s="36">
        <v>7.2112009999999995E-3</v>
      </c>
      <c r="Y57" s="36">
        <v>1.0217697E-2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3.1073940599024433E-4</v>
      </c>
      <c r="AH57" s="36">
        <v>5.2861416191443862E-4</v>
      </c>
      <c r="AI57" s="36">
        <v>1.6929940050502967E-3</v>
      </c>
      <c r="AJ57" s="36">
        <v>0</v>
      </c>
      <c r="AK57" s="36">
        <v>0</v>
      </c>
      <c r="AL57" s="36">
        <v>0</v>
      </c>
      <c r="AM57" s="36">
        <v>3.1073940599024433E-4</v>
      </c>
      <c r="AN57" s="36">
        <v>5.2861416191443862E-4</v>
      </c>
      <c r="AO57" s="36">
        <v>1.6929940050502967E-3</v>
      </c>
      <c r="AP57" s="36">
        <v>1.5652826000000002E-2</v>
      </c>
      <c r="AQ57" s="36">
        <v>8.4284449999999997E-3</v>
      </c>
      <c r="AR57" s="36">
        <v>2.4081271000000001E-2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6.3260185660000001</v>
      </c>
      <c r="BC57" s="36">
        <v>309.04260278200002</v>
      </c>
      <c r="BD57" s="36">
        <v>686.71265031200005</v>
      </c>
      <c r="BE57" s="36">
        <v>0.2858356142857143</v>
      </c>
      <c r="BF57" s="36">
        <v>0.57167123000000009</v>
      </c>
      <c r="BG57" s="36">
        <v>6.714735407</v>
      </c>
      <c r="BH57" s="36">
        <v>47.248548053999997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4.4164759010000001</v>
      </c>
      <c r="E58" s="36">
        <v>61</v>
      </c>
      <c r="F58" s="36">
        <v>0</v>
      </c>
      <c r="G58" s="36">
        <v>0</v>
      </c>
      <c r="H58" s="36">
        <v>61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4.451806715</v>
      </c>
      <c r="E59" s="36">
        <v>58</v>
      </c>
      <c r="F59" s="36">
        <v>0</v>
      </c>
      <c r="G59" s="36">
        <v>0</v>
      </c>
      <c r="H59" s="36">
        <v>58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4.3410739219999996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4.3553972410000004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4.6197796819999999</v>
      </c>
      <c r="E62" s="36">
        <v>35</v>
      </c>
      <c r="F62" s="36">
        <v>0</v>
      </c>
      <c r="G62" s="36">
        <v>1</v>
      </c>
      <c r="H62" s="36">
        <v>34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1.2E-2</v>
      </c>
      <c r="V62" s="36">
        <v>2.8799999999999999E-2</v>
      </c>
      <c r="W62" s="36">
        <v>1.2E-2</v>
      </c>
      <c r="X62" s="36">
        <v>2.8799999999999999E-2</v>
      </c>
      <c r="Y62" s="36">
        <v>4.0800000000000003E-2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1.2299036307107066E-3</v>
      </c>
      <c r="AH62" s="36">
        <v>2.0922498545423514E-3</v>
      </c>
      <c r="AI62" s="36">
        <v>6.7008542638721256E-3</v>
      </c>
      <c r="AJ62" s="36">
        <v>0</v>
      </c>
      <c r="AK62" s="36">
        <v>0</v>
      </c>
      <c r="AL62" s="36">
        <v>0</v>
      </c>
      <c r="AM62" s="36">
        <v>1.2299036307107066E-3</v>
      </c>
      <c r="AN62" s="36">
        <v>2.0922498545423514E-3</v>
      </c>
      <c r="AO62" s="36">
        <v>6.7008542638721256E-3</v>
      </c>
      <c r="AP62" s="36">
        <v>3.4142867E-2</v>
      </c>
      <c r="AQ62" s="36">
        <v>1.8384620000000001E-2</v>
      </c>
      <c r="AR62" s="36">
        <v>5.2527486999999998E-2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0.27041564600000001</v>
      </c>
      <c r="BC62" s="36">
        <v>15.213297426</v>
      </c>
      <c r="BD62" s="36">
        <v>33.498301206000001</v>
      </c>
      <c r="BE62" s="36">
        <v>1.2218494285714287E-2</v>
      </c>
      <c r="BF62" s="36">
        <v>2.4436988571428574E-2</v>
      </c>
      <c r="BG62" s="36">
        <v>1.295403278</v>
      </c>
      <c r="BH62" s="36">
        <v>6.086421616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4.6294456840000002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9.5414950780000005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4.3934262200000003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4.6888641949999998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0.43874234000000001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4.5547872710000004</v>
      </c>
      <c r="E66" s="36">
        <v>21</v>
      </c>
      <c r="F66" s="36">
        <v>0</v>
      </c>
      <c r="G66" s="36">
        <v>0</v>
      </c>
      <c r="H66" s="36">
        <v>21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7.0886974000000005E-2</v>
      </c>
      <c r="BC66" s="36">
        <v>2.5750520259999998</v>
      </c>
      <c r="BD66" s="36">
        <v>5.9066056549999999</v>
      </c>
      <c r="BE66" s="36">
        <v>3.2029657142857142E-3</v>
      </c>
      <c r="BF66" s="36">
        <v>6.4059314285714285E-3</v>
      </c>
      <c r="BG66" s="36">
        <v>0.370160989</v>
      </c>
      <c r="BH66" s="36">
        <v>2.5430855189999999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4.4544692990000003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4.3192396329999996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4.119976222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3.9065096540000002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3.5791739090000001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3.6432758139999999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4.0474844809999997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3.9857279229999998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3.9546002709999999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3.3903924390000002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3.596558076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3.741821464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3.7301211209999998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3.9199249850000002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3.6609571779999999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3.9560501600000002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4.075014071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4.250232714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3.8398616130000001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3.7434552239999999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3.8198462790000001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3.6474086990000001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3.6709659389999998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3.981735563</v>
      </c>
      <c r="E90" s="36">
        <v>13</v>
      </c>
      <c r="F90" s="36">
        <v>0</v>
      </c>
      <c r="G90" s="36">
        <v>0</v>
      </c>
      <c r="H90" s="36">
        <v>13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3.9747183769999999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4.2988970230000003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3.9483016260000001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3.8704508620000002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4.4146118310000002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4.1538000520000002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6">
        <v>0</v>
      </c>
      <c r="BG96" s="36">
        <v>0</v>
      </c>
      <c r="BH96" s="36">
        <v>0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3.7243821540000002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4.0456840759999997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3.5836873420000002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3.9734631440000001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3.9167175200000002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3.9391800560000001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3.7922542140000002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4.3649998849999996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4.3606607439999996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 t="s">
        <v>339</v>
      </c>
      <c r="V105" s="36" t="s">
        <v>339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4.1403000810000004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3.7124613200000001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4.0681320669999996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339</v>
      </c>
      <c r="V108" s="36" t="s">
        <v>339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4.0049684230000002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339</v>
      </c>
      <c r="V109" s="36" t="s">
        <v>339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3.197161446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3.7381037149999998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3.1932414339999999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3.6557230839999999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4.0932365290000003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4.3220505769999997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0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4.2940292820000003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4.2823490609999997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4.1008469610000002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3.8980294419999999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3.855618218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3.8293076620000002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3.714502666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5.5971964490000001</v>
      </c>
      <c r="E185" s="42">
        <f>IF(E4="－","－",SUM(E4:E27))</f>
        <v>539</v>
      </c>
      <c r="F185" s="42">
        <f t="shared" ref="F185:BL185" si="0">IF(F4="－","－",SUM(F4:F27))</f>
        <v>1</v>
      </c>
      <c r="G185" s="42">
        <f t="shared" si="0"/>
        <v>0</v>
      </c>
      <c r="H185" s="42">
        <f t="shared" si="0"/>
        <v>538</v>
      </c>
      <c r="I185" s="42">
        <f t="shared" si="0"/>
        <v>0.28617151683857445</v>
      </c>
      <c r="J185" s="42">
        <f t="shared" si="0"/>
        <v>29.768628814970263</v>
      </c>
      <c r="K185" s="42">
        <f t="shared" si="0"/>
        <v>0.2236965168441388</v>
      </c>
      <c r="L185" s="42">
        <f t="shared" si="0"/>
        <v>6.247499999443562E-2</v>
      </c>
      <c r="M185" s="42">
        <f t="shared" si="0"/>
        <v>11.961323688774019</v>
      </c>
      <c r="N185" s="42">
        <f t="shared" si="0"/>
        <v>18.093476643034816</v>
      </c>
      <c r="O185" s="42">
        <f t="shared" si="0"/>
        <v>0.54504334399999999</v>
      </c>
      <c r="P185" s="42">
        <f t="shared" si="0"/>
        <v>0.93131930000000007</v>
      </c>
      <c r="Q185" s="42">
        <f t="shared" si="0"/>
        <v>0.49104271400000005</v>
      </c>
      <c r="R185" s="42">
        <f t="shared" si="0"/>
        <v>5.4000630000000008E-2</v>
      </c>
      <c r="S185" s="42">
        <f t="shared" si="0"/>
        <v>0.86088369099999995</v>
      </c>
      <c r="T185" s="42">
        <f t="shared" si="0"/>
        <v>7.0435608999999996E-2</v>
      </c>
      <c r="U185" s="42">
        <f t="shared" si="0"/>
        <v>6.4899999999999999E-2</v>
      </c>
      <c r="V185" s="42">
        <f t="shared" si="0"/>
        <v>0.15340000000000001</v>
      </c>
      <c r="W185" s="42">
        <f t="shared" si="0"/>
        <v>0.89611486083857461</v>
      </c>
      <c r="X185" s="42">
        <f t="shared" si="0"/>
        <v>30.853348114970263</v>
      </c>
      <c r="Y185" s="42">
        <f t="shared" si="0"/>
        <v>31.749462975808839</v>
      </c>
      <c r="Z185" s="42">
        <f t="shared" si="0"/>
        <v>9.2436686357670134E-2</v>
      </c>
      <c r="AA185" s="42">
        <f t="shared" si="0"/>
        <v>1.9781450880541403E-2</v>
      </c>
      <c r="AB185" s="42">
        <f t="shared" si="0"/>
        <v>1.9781451199999998E-2</v>
      </c>
      <c r="AC185" s="42">
        <f t="shared" si="0"/>
        <v>1.6825072818627167E-3</v>
      </c>
      <c r="AD185" s="42">
        <f t="shared" si="0"/>
        <v>0.20480142425663028</v>
      </c>
      <c r="AE185" s="42">
        <f t="shared" si="0"/>
        <v>1.8432128183096725</v>
      </c>
      <c r="AF185" s="42">
        <f t="shared" si="0"/>
        <v>2.0480142425663028</v>
      </c>
      <c r="AG185" s="42">
        <f t="shared" si="0"/>
        <v>7.0129910524878913E-3</v>
      </c>
      <c r="AH185" s="42">
        <f t="shared" si="0"/>
        <v>1.193014569848515E-2</v>
      </c>
      <c r="AI185" s="42">
        <f t="shared" si="0"/>
        <v>3.8208709872175409E-2</v>
      </c>
      <c r="AJ185" s="42">
        <f t="shared" si="0"/>
        <v>1.1515490530240771E-3</v>
      </c>
      <c r="AK185" s="42">
        <f t="shared" si="0"/>
        <v>1.3915807910207197E-3</v>
      </c>
      <c r="AL185" s="42">
        <f t="shared" si="0"/>
        <v>3.4804568041903994E-3</v>
      </c>
      <c r="AM185" s="42">
        <f t="shared" si="0"/>
        <v>9.8470473873746873E-3</v>
      </c>
      <c r="AN185" s="42">
        <f t="shared" si="0"/>
        <v>0.21812315074613614</v>
      </c>
      <c r="AO185" s="42">
        <f t="shared" si="0"/>
        <v>1.8849019849860382</v>
      </c>
      <c r="AP185" s="42">
        <f t="shared" si="0"/>
        <v>308.12997843200009</v>
      </c>
      <c r="AQ185" s="42">
        <f t="shared" si="0"/>
        <v>165.91614222899997</v>
      </c>
      <c r="AR185" s="42">
        <f t="shared" si="0"/>
        <v>474.04612066100003</v>
      </c>
      <c r="AS185" s="42">
        <f t="shared" si="0"/>
        <v>22.228832599999997</v>
      </c>
      <c r="AT185" s="42">
        <f t="shared" si="0"/>
        <v>1059.968976763</v>
      </c>
      <c r="AU185" s="42">
        <f t="shared" si="0"/>
        <v>2722.8425849200003</v>
      </c>
      <c r="AV185" s="42">
        <f t="shared" si="0"/>
        <v>676.77053529399996</v>
      </c>
      <c r="AW185" s="42">
        <f t="shared" si="0"/>
        <v>1732.513410178</v>
      </c>
      <c r="AX185" s="42">
        <f t="shared" si="0"/>
        <v>635.25549493999995</v>
      </c>
      <c r="AY185" s="42">
        <f t="shared" si="0"/>
        <v>1626.5254178610001</v>
      </c>
      <c r="AZ185" s="42">
        <f t="shared" si="0"/>
        <v>0.78047233000000016</v>
      </c>
      <c r="BA185" s="42">
        <f t="shared" si="0"/>
        <v>1.5609446614285716</v>
      </c>
      <c r="BB185" s="42">
        <f t="shared" si="0"/>
        <v>10.963617470000001</v>
      </c>
      <c r="BC185" s="42">
        <f t="shared" si="0"/>
        <v>634.71689743000002</v>
      </c>
      <c r="BD185" s="42">
        <f t="shared" si="0"/>
        <v>1543.916887378</v>
      </c>
      <c r="BE185" s="42">
        <f t="shared" si="0"/>
        <v>0.92859548714285711</v>
      </c>
      <c r="BF185" s="42">
        <f t="shared" si="0"/>
        <v>1.8571909799999999</v>
      </c>
      <c r="BG185" s="42">
        <f t="shared" si="0"/>
        <v>26.144625196</v>
      </c>
      <c r="BH185" s="42">
        <f t="shared" si="0"/>
        <v>259.25195306400002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6.6168110630000001</v>
      </c>
      <c r="E186" s="42">
        <f>IF(E28="－","－",SUM(E28:E35))</f>
        <v>627</v>
      </c>
      <c r="F186" s="42">
        <f t="shared" ref="F186:BL186" si="1">IF(F28="－","－",SUM(F28:F35))</f>
        <v>89</v>
      </c>
      <c r="G186" s="42">
        <f t="shared" si="1"/>
        <v>228</v>
      </c>
      <c r="H186" s="42">
        <f t="shared" si="1"/>
        <v>310</v>
      </c>
      <c r="I186" s="42">
        <f t="shared" si="1"/>
        <v>16872.940389481068</v>
      </c>
      <c r="J186" s="42">
        <f t="shared" si="1"/>
        <v>30093.219024939954</v>
      </c>
      <c r="K186" s="42">
        <f t="shared" si="1"/>
        <v>15140.002241980856</v>
      </c>
      <c r="L186" s="42">
        <f t="shared" si="1"/>
        <v>1732.9381475002103</v>
      </c>
      <c r="M186" s="42">
        <f t="shared" si="1"/>
        <v>41071.857605921468</v>
      </c>
      <c r="N186" s="42">
        <f t="shared" si="1"/>
        <v>5894.3018084995492</v>
      </c>
      <c r="O186" s="42">
        <f t="shared" si="1"/>
        <v>58.691901083000005</v>
      </c>
      <c r="P186" s="42">
        <f t="shared" si="1"/>
        <v>104.68484278299999</v>
      </c>
      <c r="Q186" s="42">
        <f t="shared" si="1"/>
        <v>54.189069144999998</v>
      </c>
      <c r="R186" s="42">
        <f t="shared" si="1"/>
        <v>4.5028319379999999</v>
      </c>
      <c r="S186" s="42">
        <f t="shared" si="1"/>
        <v>98.811583726000009</v>
      </c>
      <c r="T186" s="42">
        <f t="shared" si="1"/>
        <v>5.8732590570000003</v>
      </c>
      <c r="U186" s="42">
        <f t="shared" si="1"/>
        <v>52.55974999999993</v>
      </c>
      <c r="V186" s="42">
        <f t="shared" si="1"/>
        <v>124.7218000000002</v>
      </c>
      <c r="W186" s="42">
        <f t="shared" si="1"/>
        <v>16984.192040564063</v>
      </c>
      <c r="X186" s="42">
        <f t="shared" si="1"/>
        <v>30322.625667722958</v>
      </c>
      <c r="Y186" s="42">
        <f t="shared" si="1"/>
        <v>47306.817708287017</v>
      </c>
      <c r="Z186" s="42">
        <f t="shared" si="1"/>
        <v>642.40458674533681</v>
      </c>
      <c r="AA186" s="42">
        <f t="shared" si="1"/>
        <v>325.30031537282628</v>
      </c>
      <c r="AB186" s="42">
        <f t="shared" si="1"/>
        <v>3839.9400549390175</v>
      </c>
      <c r="AC186" s="42">
        <f t="shared" si="1"/>
        <v>547.30288207571573</v>
      </c>
      <c r="AD186" s="42">
        <f t="shared" si="1"/>
        <v>724.39087230907137</v>
      </c>
      <c r="AE186" s="42">
        <f t="shared" si="1"/>
        <v>8818.2441779197688</v>
      </c>
      <c r="AF186" s="42">
        <f t="shared" si="1"/>
        <v>9542.6350502288187</v>
      </c>
      <c r="AG186" s="42">
        <f t="shared" si="1"/>
        <v>5.1577863840822813</v>
      </c>
      <c r="AH186" s="42">
        <f t="shared" si="1"/>
        <v>8.7741653430365165</v>
      </c>
      <c r="AI186" s="42">
        <f t="shared" si="1"/>
        <v>28.101043058103425</v>
      </c>
      <c r="AJ186" s="42">
        <f t="shared" si="1"/>
        <v>83.609673106166895</v>
      </c>
      <c r="AK186" s="42">
        <f t="shared" si="1"/>
        <v>43.241790882938446</v>
      </c>
      <c r="AL186" s="42">
        <f t="shared" si="1"/>
        <v>109.88105006181851</v>
      </c>
      <c r="AM186" s="42">
        <f t="shared" si="1"/>
        <v>636.07034156596501</v>
      </c>
      <c r="AN186" s="42">
        <f t="shared" si="1"/>
        <v>776.4068285350462</v>
      </c>
      <c r="AO186" s="42">
        <f t="shared" si="1"/>
        <v>8956.2262710396935</v>
      </c>
      <c r="AP186" s="42">
        <f t="shared" si="1"/>
        <v>241567.98553972397</v>
      </c>
      <c r="AQ186" s="42">
        <f t="shared" si="1"/>
        <v>130075.069136773</v>
      </c>
      <c r="AR186" s="42">
        <f t="shared" si="1"/>
        <v>371643.05467649695</v>
      </c>
      <c r="AS186" s="42">
        <f t="shared" si="1"/>
        <v>1989.8527920050003</v>
      </c>
      <c r="AT186" s="42">
        <f t="shared" si="1"/>
        <v>519927.61585545196</v>
      </c>
      <c r="AU186" s="42">
        <f t="shared" si="1"/>
        <v>1116378.1300899533</v>
      </c>
      <c r="AV186" s="42">
        <f t="shared" si="1"/>
        <v>336580.705766692</v>
      </c>
      <c r="AW186" s="42">
        <f t="shared" si="1"/>
        <v>723445.34959984303</v>
      </c>
      <c r="AX186" s="42">
        <f t="shared" si="1"/>
        <v>328135.09376242501</v>
      </c>
      <c r="AY186" s="42">
        <f t="shared" si="1"/>
        <v>705344.16609020997</v>
      </c>
      <c r="AZ186" s="42">
        <f t="shared" si="1"/>
        <v>7.7422921028571441</v>
      </c>
      <c r="BA186" s="42">
        <f t="shared" si="1"/>
        <v>15.484584211428574</v>
      </c>
      <c r="BB186" s="42">
        <f t="shared" si="1"/>
        <v>347.07613026099989</v>
      </c>
      <c r="BC186" s="42">
        <f t="shared" si="1"/>
        <v>51091.087952646987</v>
      </c>
      <c r="BD186" s="42">
        <f t="shared" si="1"/>
        <v>109933.50668896201</v>
      </c>
      <c r="BE186" s="42">
        <f t="shared" si="1"/>
        <v>3.0682118942857142</v>
      </c>
      <c r="BF186" s="42">
        <f t="shared" si="1"/>
        <v>6.1364237957142871</v>
      </c>
      <c r="BG186" s="42">
        <f t="shared" si="1"/>
        <v>111.86774800899998</v>
      </c>
      <c r="BH186" s="42">
        <f t="shared" si="1"/>
        <v>1210.4584145439999</v>
      </c>
      <c r="BI186" s="42">
        <f t="shared" si="1"/>
        <v>15.009999999999957</v>
      </c>
      <c r="BJ186" s="42">
        <f t="shared" si="1"/>
        <v>19.94999999999991</v>
      </c>
      <c r="BK186" s="42">
        <f t="shared" si="1"/>
        <v>34.020000000000181</v>
      </c>
      <c r="BL186" s="42">
        <f t="shared" si="1"/>
        <v>38.270000000000074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6.338775203</v>
      </c>
      <c r="E187" s="42">
        <f>IF(E36="－","－",SUM(E36:E55))</f>
        <v>776</v>
      </c>
      <c r="F187" s="42">
        <f t="shared" ref="F187:BL187" si="2">IF(F36="－","－",SUM(F36:F55))</f>
        <v>22</v>
      </c>
      <c r="G187" s="42">
        <f t="shared" si="2"/>
        <v>82</v>
      </c>
      <c r="H187" s="42">
        <f t="shared" si="2"/>
        <v>672</v>
      </c>
      <c r="I187" s="42">
        <f t="shared" si="2"/>
        <v>5.7505007087462694</v>
      </c>
      <c r="J187" s="42">
        <f t="shared" si="2"/>
        <v>38.79243719957492</v>
      </c>
      <c r="K187" s="42">
        <f t="shared" si="2"/>
        <v>1.5013392087370854</v>
      </c>
      <c r="L187" s="42">
        <f t="shared" si="2"/>
        <v>4.2491615000091842</v>
      </c>
      <c r="M187" s="42">
        <f t="shared" si="2"/>
        <v>20.627468408325079</v>
      </c>
      <c r="N187" s="42">
        <f t="shared" si="2"/>
        <v>23.91546949999611</v>
      </c>
      <c r="O187" s="42">
        <f t="shared" si="2"/>
        <v>0.51873695399999997</v>
      </c>
      <c r="P187" s="42">
        <f t="shared" si="2"/>
        <v>0.85283389999999992</v>
      </c>
      <c r="Q187" s="42">
        <f t="shared" si="2"/>
        <v>0.40919757299999998</v>
      </c>
      <c r="R187" s="42">
        <f t="shared" si="2"/>
        <v>0.10953938100000001</v>
      </c>
      <c r="S187" s="42">
        <f t="shared" si="2"/>
        <v>0.70995644599999996</v>
      </c>
      <c r="T187" s="42">
        <f t="shared" si="2"/>
        <v>0.14287745400000001</v>
      </c>
      <c r="U187" s="42">
        <f t="shared" si="2"/>
        <v>6.1738499999999963</v>
      </c>
      <c r="V187" s="42">
        <f t="shared" si="2"/>
        <v>14.672699999999988</v>
      </c>
      <c r="W187" s="42">
        <f t="shared" si="2"/>
        <v>12.443087662746265</v>
      </c>
      <c r="X187" s="42">
        <f t="shared" si="2"/>
        <v>54.317971099574912</v>
      </c>
      <c r="Y187" s="42">
        <f t="shared" si="2"/>
        <v>66.76105876232117</v>
      </c>
      <c r="Z187" s="42">
        <f t="shared" si="2"/>
        <v>0.53253311260484004</v>
      </c>
      <c r="AA187" s="42">
        <f t="shared" si="2"/>
        <v>0.25304007813343499</v>
      </c>
      <c r="AB187" s="42">
        <f t="shared" si="2"/>
        <v>0.253040078</v>
      </c>
      <c r="AC187" s="42">
        <f t="shared" si="2"/>
        <v>2.095493865783056E-2</v>
      </c>
      <c r="AD187" s="42">
        <f t="shared" si="2"/>
        <v>0.33408413201306253</v>
      </c>
      <c r="AE187" s="42">
        <f t="shared" si="2"/>
        <v>3.0067571881175623</v>
      </c>
      <c r="AF187" s="42">
        <f t="shared" si="2"/>
        <v>3.3408413201306253</v>
      </c>
      <c r="AG187" s="42">
        <f t="shared" si="2"/>
        <v>0.6390327738639503</v>
      </c>
      <c r="AH187" s="42">
        <f t="shared" si="2"/>
        <v>1.0870902359984445</v>
      </c>
      <c r="AI187" s="42">
        <f t="shared" si="2"/>
        <v>3.4816268369139372</v>
      </c>
      <c r="AJ187" s="42">
        <f t="shared" si="2"/>
        <v>1.482358958857268E-2</v>
      </c>
      <c r="AK187" s="42">
        <f t="shared" si="2"/>
        <v>1.7913455328490299E-2</v>
      </c>
      <c r="AL187" s="42">
        <f t="shared" si="2"/>
        <v>4.4803009560712252E-2</v>
      </c>
      <c r="AM187" s="42">
        <f t="shared" si="2"/>
        <v>0.67481130211035356</v>
      </c>
      <c r="AN187" s="42">
        <f t="shared" si="2"/>
        <v>1.4390878233399973</v>
      </c>
      <c r="AO187" s="42">
        <f t="shared" si="2"/>
        <v>6.5331870345922107</v>
      </c>
      <c r="AP187" s="42">
        <f t="shared" si="2"/>
        <v>713.69654831800005</v>
      </c>
      <c r="AQ187" s="42">
        <f t="shared" si="2"/>
        <v>384.29814140100001</v>
      </c>
      <c r="AR187" s="42">
        <f t="shared" si="2"/>
        <v>1097.994689719</v>
      </c>
      <c r="AS187" s="42">
        <f t="shared" si="2"/>
        <v>13.153953835999999</v>
      </c>
      <c r="AT187" s="42">
        <f t="shared" si="2"/>
        <v>642.65702088900002</v>
      </c>
      <c r="AU187" s="42">
        <f t="shared" si="2"/>
        <v>1419.3497877249999</v>
      </c>
      <c r="AV187" s="42">
        <f t="shared" si="2"/>
        <v>382.91175902800001</v>
      </c>
      <c r="AW187" s="42">
        <f t="shared" si="2"/>
        <v>845.68549977299995</v>
      </c>
      <c r="AX187" s="42">
        <f t="shared" si="2"/>
        <v>361.23097997100001</v>
      </c>
      <c r="AY187" s="42">
        <f t="shared" si="2"/>
        <v>797.80209050300004</v>
      </c>
      <c r="AZ187" s="42">
        <f t="shared" si="2"/>
        <v>0.73533228000000006</v>
      </c>
      <c r="BA187" s="42">
        <f t="shared" si="2"/>
        <v>1.4706645614285716</v>
      </c>
      <c r="BB187" s="42">
        <f t="shared" si="2"/>
        <v>5.7360315900000014</v>
      </c>
      <c r="BC187" s="42">
        <f t="shared" si="2"/>
        <v>442.65909296799998</v>
      </c>
      <c r="BD187" s="42">
        <f t="shared" si="2"/>
        <v>978.26790026799995</v>
      </c>
      <c r="BE187" s="42">
        <f t="shared" si="2"/>
        <v>0.62791806857142862</v>
      </c>
      <c r="BF187" s="42">
        <f t="shared" si="2"/>
        <v>1.2558361414285715</v>
      </c>
      <c r="BG187" s="42">
        <f t="shared" si="2"/>
        <v>7.2625284370000003</v>
      </c>
      <c r="BH187" s="42">
        <f t="shared" si="2"/>
        <v>47.507087227999996</v>
      </c>
      <c r="BI187" s="42">
        <f t="shared" si="2"/>
        <v>0.18</v>
      </c>
      <c r="BJ187" s="42">
        <f t="shared" si="2"/>
        <v>0.21</v>
      </c>
      <c r="BK187" s="42">
        <f t="shared" si="2"/>
        <v>0.03</v>
      </c>
      <c r="BL187" s="42">
        <f t="shared" si="2"/>
        <v>0.03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4.7746081480000004</v>
      </c>
      <c r="E188" s="42">
        <f>IF(E56="－","－",SUM(E56:E66))</f>
        <v>590</v>
      </c>
      <c r="F188" s="42">
        <f t="shared" ref="F188:BL188" si="3">IF(F56="－","－",SUM(F56:F66))</f>
        <v>0</v>
      </c>
      <c r="G188" s="42">
        <f t="shared" si="3"/>
        <v>2</v>
      </c>
      <c r="H188" s="42">
        <f t="shared" si="3"/>
        <v>588</v>
      </c>
      <c r="I188" s="42">
        <f t="shared" si="3"/>
        <v>0</v>
      </c>
      <c r="J188" s="42">
        <f t="shared" si="3"/>
        <v>0</v>
      </c>
      <c r="K188" s="42">
        <f t="shared" si="3"/>
        <v>0</v>
      </c>
      <c r="L188" s="42">
        <f t="shared" si="3"/>
        <v>0</v>
      </c>
      <c r="M188" s="42">
        <f t="shared" si="3"/>
        <v>0</v>
      </c>
      <c r="N188" s="42">
        <f t="shared" si="3"/>
        <v>0</v>
      </c>
      <c r="O188" s="42">
        <f t="shared" si="3"/>
        <v>6.4959999999999993E-6</v>
      </c>
      <c r="P188" s="42">
        <f t="shared" si="3"/>
        <v>1.1201E-5</v>
      </c>
      <c r="Q188" s="42">
        <f t="shared" si="3"/>
        <v>5.4209999999999994E-6</v>
      </c>
      <c r="R188" s="42">
        <f t="shared" si="3"/>
        <v>1.0749999999999999E-6</v>
      </c>
      <c r="S188" s="42">
        <f t="shared" si="3"/>
        <v>9.798E-6</v>
      </c>
      <c r="T188" s="42">
        <f t="shared" si="3"/>
        <v>1.403E-6</v>
      </c>
      <c r="U188" s="42">
        <f t="shared" si="3"/>
        <v>1.4999999999999999E-2</v>
      </c>
      <c r="V188" s="42">
        <f t="shared" si="3"/>
        <v>3.5999999999999997E-2</v>
      </c>
      <c r="W188" s="42">
        <f t="shared" si="3"/>
        <v>1.5006496000000001E-2</v>
      </c>
      <c r="X188" s="42">
        <f t="shared" si="3"/>
        <v>3.6011201E-2</v>
      </c>
      <c r="Y188" s="42">
        <f t="shared" si="3"/>
        <v>5.1017697000000001E-2</v>
      </c>
      <c r="Z188" s="42">
        <f t="shared" si="3"/>
        <v>0</v>
      </c>
      <c r="AA188" s="42">
        <f t="shared" si="3"/>
        <v>0</v>
      </c>
      <c r="AB188" s="42">
        <f t="shared" si="3"/>
        <v>0</v>
      </c>
      <c r="AC188" s="42">
        <f t="shared" si="3"/>
        <v>0</v>
      </c>
      <c r="AD188" s="42">
        <f t="shared" si="3"/>
        <v>0</v>
      </c>
      <c r="AE188" s="42">
        <f t="shared" si="3"/>
        <v>0</v>
      </c>
      <c r="AF188" s="42">
        <f t="shared" si="3"/>
        <v>0</v>
      </c>
      <c r="AG188" s="42">
        <f t="shared" si="3"/>
        <v>1.5406430367009508E-3</v>
      </c>
      <c r="AH188" s="42">
        <f t="shared" si="3"/>
        <v>2.62086401645679E-3</v>
      </c>
      <c r="AI188" s="42">
        <f t="shared" si="3"/>
        <v>8.3938482689224214E-3</v>
      </c>
      <c r="AJ188" s="42">
        <f t="shared" si="3"/>
        <v>0</v>
      </c>
      <c r="AK188" s="42">
        <f t="shared" si="3"/>
        <v>0</v>
      </c>
      <c r="AL188" s="42">
        <f t="shared" si="3"/>
        <v>0</v>
      </c>
      <c r="AM188" s="42">
        <f t="shared" si="3"/>
        <v>1.5406430367009508E-3</v>
      </c>
      <c r="AN188" s="42">
        <f t="shared" si="3"/>
        <v>2.62086401645679E-3</v>
      </c>
      <c r="AO188" s="42">
        <f t="shared" si="3"/>
        <v>8.3938482689224214E-3</v>
      </c>
      <c r="AP188" s="42">
        <f t="shared" si="3"/>
        <v>4.9795693000000002E-2</v>
      </c>
      <c r="AQ188" s="42">
        <f t="shared" si="3"/>
        <v>2.6813065000000001E-2</v>
      </c>
      <c r="AR188" s="42">
        <f t="shared" si="3"/>
        <v>7.6608757999999999E-2</v>
      </c>
      <c r="AS188" s="42">
        <f t="shared" si="3"/>
        <v>0</v>
      </c>
      <c r="AT188" s="42">
        <f t="shared" si="3"/>
        <v>0</v>
      </c>
      <c r="AU188" s="42">
        <f t="shared" si="3"/>
        <v>0</v>
      </c>
      <c r="AV188" s="42">
        <f t="shared" si="3"/>
        <v>0</v>
      </c>
      <c r="AW188" s="42">
        <f t="shared" si="3"/>
        <v>0</v>
      </c>
      <c r="AX188" s="42">
        <f t="shared" si="3"/>
        <v>0</v>
      </c>
      <c r="AY188" s="42">
        <f t="shared" si="3"/>
        <v>0</v>
      </c>
      <c r="AZ188" s="42">
        <f t="shared" si="3"/>
        <v>0</v>
      </c>
      <c r="BA188" s="42">
        <f t="shared" si="3"/>
        <v>0</v>
      </c>
      <c r="BB188" s="42">
        <f t="shared" si="3"/>
        <v>6.8422359070000009</v>
      </c>
      <c r="BC188" s="42">
        <f t="shared" si="3"/>
        <v>333.61789618</v>
      </c>
      <c r="BD188" s="42">
        <f t="shared" si="3"/>
        <v>742.48485187300003</v>
      </c>
      <c r="BE188" s="42">
        <f t="shared" si="3"/>
        <v>0.30916044285714289</v>
      </c>
      <c r="BF188" s="42">
        <f t="shared" si="3"/>
        <v>0.61832088714285727</v>
      </c>
      <c r="BG188" s="42">
        <f t="shared" si="3"/>
        <v>9.9374373719999998</v>
      </c>
      <c r="BH188" s="42">
        <f t="shared" si="3"/>
        <v>65.858292606999996</v>
      </c>
      <c r="BI188" s="42">
        <f t="shared" si="3"/>
        <v>0</v>
      </c>
      <c r="BJ188" s="42">
        <f t="shared" si="3"/>
        <v>0</v>
      </c>
      <c r="BK188" s="42">
        <f t="shared" si="3"/>
        <v>0</v>
      </c>
      <c r="BL188" s="42">
        <f t="shared" si="3"/>
        <v>0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4.4544692990000003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0</v>
      </c>
      <c r="H189" s="42">
        <f t="shared" si="4"/>
        <v>302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0</v>
      </c>
      <c r="P189" s="42">
        <f t="shared" si="4"/>
        <v>0</v>
      </c>
      <c r="Q189" s="42">
        <f t="shared" si="4"/>
        <v>0</v>
      </c>
      <c r="R189" s="42">
        <f t="shared" si="4"/>
        <v>0</v>
      </c>
      <c r="S189" s="42">
        <f t="shared" si="4"/>
        <v>0</v>
      </c>
      <c r="T189" s="42">
        <f t="shared" si="4"/>
        <v>0</v>
      </c>
      <c r="U189" s="42">
        <f t="shared" si="4"/>
        <v>0</v>
      </c>
      <c r="V189" s="42">
        <f t="shared" si="4"/>
        <v>0</v>
      </c>
      <c r="W189" s="42">
        <f t="shared" si="4"/>
        <v>0</v>
      </c>
      <c r="X189" s="42">
        <f t="shared" si="4"/>
        <v>0</v>
      </c>
      <c r="Y189" s="42">
        <f t="shared" si="4"/>
        <v>0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</v>
      </c>
      <c r="AH189" s="42">
        <f t="shared" si="4"/>
        <v>0</v>
      </c>
      <c r="AI189" s="42">
        <f t="shared" si="4"/>
        <v>0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</v>
      </c>
      <c r="AN189" s="42">
        <f t="shared" si="4"/>
        <v>0</v>
      </c>
      <c r="AO189" s="42">
        <f t="shared" si="4"/>
        <v>0</v>
      </c>
      <c r="AP189" s="42">
        <f t="shared" si="4"/>
        <v>0</v>
      </c>
      <c r="AQ189" s="42">
        <f t="shared" si="4"/>
        <v>0</v>
      </c>
      <c r="AR189" s="42">
        <f t="shared" si="4"/>
        <v>0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0</v>
      </c>
      <c r="BC189" s="42">
        <f t="shared" si="4"/>
        <v>0</v>
      </c>
      <c r="BD189" s="42">
        <f t="shared" si="4"/>
        <v>0</v>
      </c>
      <c r="BE189" s="42">
        <f t="shared" si="4"/>
        <v>0</v>
      </c>
      <c r="BF189" s="42">
        <f t="shared" si="4"/>
        <v>0</v>
      </c>
      <c r="BG189" s="42">
        <f t="shared" si="4"/>
        <v>0</v>
      </c>
      <c r="BH189" s="42">
        <f t="shared" si="4"/>
        <v>0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4.250232714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0</v>
      </c>
      <c r="H190" s="42">
        <f t="shared" si="5"/>
        <v>660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0</v>
      </c>
      <c r="P190" s="42">
        <f t="shared" si="5"/>
        <v>0</v>
      </c>
      <c r="Q190" s="42">
        <f t="shared" si="5"/>
        <v>0</v>
      </c>
      <c r="R190" s="42">
        <f t="shared" si="5"/>
        <v>0</v>
      </c>
      <c r="S190" s="42">
        <f t="shared" si="5"/>
        <v>0</v>
      </c>
      <c r="T190" s="42">
        <f t="shared" si="5"/>
        <v>0</v>
      </c>
      <c r="U190" s="42">
        <f t="shared" si="5"/>
        <v>0</v>
      </c>
      <c r="V190" s="42">
        <f t="shared" si="5"/>
        <v>0</v>
      </c>
      <c r="W190" s="42">
        <f t="shared" si="5"/>
        <v>0</v>
      </c>
      <c r="X190" s="42">
        <f t="shared" si="5"/>
        <v>0</v>
      </c>
      <c r="Y190" s="42">
        <f t="shared" si="5"/>
        <v>0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0</v>
      </c>
      <c r="AH190" s="42">
        <f t="shared" si="5"/>
        <v>0</v>
      </c>
      <c r="AI190" s="42">
        <f t="shared" si="5"/>
        <v>0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0</v>
      </c>
      <c r="AN190" s="42">
        <f t="shared" si="5"/>
        <v>0</v>
      </c>
      <c r="AO190" s="42">
        <f t="shared" si="5"/>
        <v>0</v>
      </c>
      <c r="AP190" s="42">
        <f t="shared" si="5"/>
        <v>0</v>
      </c>
      <c r="AQ190" s="42">
        <f t="shared" si="5"/>
        <v>0</v>
      </c>
      <c r="AR190" s="42">
        <f t="shared" si="5"/>
        <v>0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0</v>
      </c>
      <c r="BC190" s="42">
        <f t="shared" si="5"/>
        <v>0</v>
      </c>
      <c r="BD190" s="42">
        <f t="shared" si="5"/>
        <v>0</v>
      </c>
      <c r="BE190" s="42">
        <f t="shared" si="5"/>
        <v>0</v>
      </c>
      <c r="BF190" s="42">
        <f t="shared" si="5"/>
        <v>0</v>
      </c>
      <c r="BG190" s="42">
        <f t="shared" si="5"/>
        <v>0</v>
      </c>
      <c r="BH190" s="42">
        <f t="shared" si="5"/>
        <v>0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3.981735563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0</v>
      </c>
      <c r="H191" s="42">
        <f t="shared" si="6"/>
        <v>347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0</v>
      </c>
      <c r="V191" s="42">
        <f t="shared" si="6"/>
        <v>0</v>
      </c>
      <c r="W191" s="42">
        <f t="shared" si="6"/>
        <v>0</v>
      </c>
      <c r="X191" s="42">
        <f t="shared" si="6"/>
        <v>0</v>
      </c>
      <c r="Y191" s="42">
        <f t="shared" si="6"/>
        <v>0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0</v>
      </c>
      <c r="AH191" s="42">
        <f t="shared" si="6"/>
        <v>0</v>
      </c>
      <c r="AI191" s="42">
        <f t="shared" si="6"/>
        <v>0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0</v>
      </c>
      <c r="AN191" s="42">
        <f t="shared" si="6"/>
        <v>0</v>
      </c>
      <c r="AO191" s="42">
        <f t="shared" si="6"/>
        <v>0</v>
      </c>
      <c r="AP191" s="42">
        <f t="shared" si="6"/>
        <v>0</v>
      </c>
      <c r="AQ191" s="42">
        <f t="shared" si="6"/>
        <v>0</v>
      </c>
      <c r="AR191" s="42">
        <f t="shared" si="6"/>
        <v>0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</v>
      </c>
      <c r="BC191" s="42">
        <f t="shared" si="6"/>
        <v>0</v>
      </c>
      <c r="BD191" s="42">
        <f t="shared" si="6"/>
        <v>0</v>
      </c>
      <c r="BE191" s="42">
        <f t="shared" si="6"/>
        <v>0</v>
      </c>
      <c r="BF191" s="42">
        <f t="shared" si="6"/>
        <v>0</v>
      </c>
      <c r="BG191" s="42">
        <f t="shared" si="6"/>
        <v>0</v>
      </c>
      <c r="BH191" s="42">
        <f t="shared" si="6"/>
        <v>0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4.4146118310000002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0</v>
      </c>
      <c r="H192" s="42">
        <f t="shared" si="7"/>
        <v>159</v>
      </c>
      <c r="I192" s="42">
        <f t="shared" si="7"/>
        <v>0</v>
      </c>
      <c r="J192" s="42">
        <f t="shared" si="7"/>
        <v>0</v>
      </c>
      <c r="K192" s="42">
        <f t="shared" si="7"/>
        <v>0</v>
      </c>
      <c r="L192" s="42">
        <f t="shared" si="7"/>
        <v>0</v>
      </c>
      <c r="M192" s="42">
        <f t="shared" si="7"/>
        <v>0</v>
      </c>
      <c r="N192" s="42">
        <f t="shared" si="7"/>
        <v>0</v>
      </c>
      <c r="O192" s="42">
        <f t="shared" si="7"/>
        <v>0</v>
      </c>
      <c r="P192" s="42">
        <f t="shared" si="7"/>
        <v>0</v>
      </c>
      <c r="Q192" s="42">
        <f t="shared" si="7"/>
        <v>0</v>
      </c>
      <c r="R192" s="42">
        <f t="shared" si="7"/>
        <v>0</v>
      </c>
      <c r="S192" s="42">
        <f t="shared" si="7"/>
        <v>0</v>
      </c>
      <c r="T192" s="42">
        <f t="shared" si="7"/>
        <v>0</v>
      </c>
      <c r="U192" s="42">
        <f t="shared" si="7"/>
        <v>0</v>
      </c>
      <c r="V192" s="42">
        <f t="shared" si="7"/>
        <v>0</v>
      </c>
      <c r="W192" s="42">
        <f t="shared" si="7"/>
        <v>0</v>
      </c>
      <c r="X192" s="42">
        <f t="shared" si="7"/>
        <v>0</v>
      </c>
      <c r="Y192" s="42">
        <f t="shared" si="7"/>
        <v>0</v>
      </c>
      <c r="Z192" s="42">
        <f t="shared" si="7"/>
        <v>0</v>
      </c>
      <c r="AA192" s="42">
        <f t="shared" si="7"/>
        <v>0</v>
      </c>
      <c r="AB192" s="42">
        <f t="shared" si="7"/>
        <v>0</v>
      </c>
      <c r="AC192" s="42">
        <f t="shared" si="7"/>
        <v>0</v>
      </c>
      <c r="AD192" s="42">
        <f t="shared" si="7"/>
        <v>0</v>
      </c>
      <c r="AE192" s="42">
        <f t="shared" si="7"/>
        <v>0</v>
      </c>
      <c r="AF192" s="42">
        <f t="shared" si="7"/>
        <v>0</v>
      </c>
      <c r="AG192" s="42">
        <f t="shared" si="7"/>
        <v>0</v>
      </c>
      <c r="AH192" s="42">
        <f t="shared" si="7"/>
        <v>0</v>
      </c>
      <c r="AI192" s="42">
        <f t="shared" si="7"/>
        <v>0</v>
      </c>
      <c r="AJ192" s="42">
        <f t="shared" si="7"/>
        <v>0</v>
      </c>
      <c r="AK192" s="42">
        <f t="shared" si="7"/>
        <v>0</v>
      </c>
      <c r="AL192" s="42">
        <f t="shared" si="7"/>
        <v>0</v>
      </c>
      <c r="AM192" s="42">
        <f t="shared" si="7"/>
        <v>0</v>
      </c>
      <c r="AN192" s="42">
        <f t="shared" si="7"/>
        <v>0</v>
      </c>
      <c r="AO192" s="42">
        <f t="shared" si="7"/>
        <v>0</v>
      </c>
      <c r="AP192" s="42">
        <f t="shared" si="7"/>
        <v>0</v>
      </c>
      <c r="AQ192" s="42">
        <f t="shared" si="7"/>
        <v>0</v>
      </c>
      <c r="AR192" s="42">
        <f t="shared" si="7"/>
        <v>0</v>
      </c>
      <c r="AS192" s="42">
        <f t="shared" si="7"/>
        <v>0</v>
      </c>
      <c r="AT192" s="42">
        <f t="shared" si="7"/>
        <v>0</v>
      </c>
      <c r="AU192" s="42">
        <f t="shared" si="7"/>
        <v>0</v>
      </c>
      <c r="AV192" s="42">
        <f t="shared" si="7"/>
        <v>0</v>
      </c>
      <c r="AW192" s="42">
        <f t="shared" si="7"/>
        <v>0</v>
      </c>
      <c r="AX192" s="42">
        <f t="shared" si="7"/>
        <v>0</v>
      </c>
      <c r="AY192" s="42">
        <f t="shared" si="7"/>
        <v>0</v>
      </c>
      <c r="AZ192" s="42">
        <f t="shared" si="7"/>
        <v>0</v>
      </c>
      <c r="BA192" s="42">
        <f t="shared" si="7"/>
        <v>0</v>
      </c>
      <c r="BB192" s="42">
        <f t="shared" si="7"/>
        <v>0</v>
      </c>
      <c r="BC192" s="42">
        <f t="shared" si="7"/>
        <v>0</v>
      </c>
      <c r="BD192" s="42">
        <f t="shared" si="7"/>
        <v>0</v>
      </c>
      <c r="BE192" s="42">
        <f t="shared" si="7"/>
        <v>0</v>
      </c>
      <c r="BF192" s="42">
        <f t="shared" si="7"/>
        <v>0</v>
      </c>
      <c r="BG192" s="42">
        <f t="shared" si="7"/>
        <v>0</v>
      </c>
      <c r="BH192" s="42">
        <f t="shared" si="7"/>
        <v>0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4.3220505769999997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0</v>
      </c>
      <c r="H193" s="42">
        <f t="shared" si="8"/>
        <v>264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0</v>
      </c>
      <c r="P193" s="42">
        <f t="shared" si="8"/>
        <v>0</v>
      </c>
      <c r="Q193" s="42">
        <f t="shared" si="8"/>
        <v>0</v>
      </c>
      <c r="R193" s="42">
        <f t="shared" si="8"/>
        <v>0</v>
      </c>
      <c r="S193" s="42">
        <f t="shared" si="8"/>
        <v>0</v>
      </c>
      <c r="T193" s="42">
        <f t="shared" si="8"/>
        <v>0</v>
      </c>
      <c r="U193" s="42">
        <f t="shared" si="8"/>
        <v>0</v>
      </c>
      <c r="V193" s="42">
        <f t="shared" si="8"/>
        <v>0</v>
      </c>
      <c r="W193" s="42">
        <f t="shared" si="8"/>
        <v>0</v>
      </c>
      <c r="X193" s="42">
        <f t="shared" si="8"/>
        <v>0</v>
      </c>
      <c r="Y193" s="42">
        <f t="shared" si="8"/>
        <v>0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0</v>
      </c>
      <c r="AH193" s="42">
        <f t="shared" si="8"/>
        <v>0</v>
      </c>
      <c r="AI193" s="42">
        <f t="shared" si="8"/>
        <v>0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0</v>
      </c>
      <c r="AN193" s="42">
        <f t="shared" si="8"/>
        <v>0</v>
      </c>
      <c r="AO193" s="42">
        <f t="shared" si="8"/>
        <v>0</v>
      </c>
      <c r="AP193" s="42">
        <f t="shared" si="8"/>
        <v>0</v>
      </c>
      <c r="AQ193" s="42">
        <f t="shared" si="8"/>
        <v>0</v>
      </c>
      <c r="AR193" s="42">
        <f t="shared" si="8"/>
        <v>0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0</v>
      </c>
      <c r="BC193" s="42">
        <f t="shared" si="8"/>
        <v>0</v>
      </c>
      <c r="BD193" s="42">
        <f t="shared" si="8"/>
        <v>0</v>
      </c>
      <c r="BE193" s="42">
        <f t="shared" si="8"/>
        <v>0</v>
      </c>
      <c r="BF193" s="42">
        <f t="shared" si="8"/>
        <v>0</v>
      </c>
      <c r="BG193" s="42">
        <f t="shared" si="8"/>
        <v>0</v>
      </c>
      <c r="BH193" s="42">
        <f t="shared" si="8"/>
        <v>0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6.6168110630000001</v>
      </c>
      <c r="E199" s="42">
        <f>SUM(E185:E198)</f>
        <v>4264</v>
      </c>
      <c r="F199" s="42">
        <f t="shared" ref="F199:AY199" si="14">SUM(F185:F198)</f>
        <v>112</v>
      </c>
      <c r="G199" s="42">
        <f t="shared" si="14"/>
        <v>312</v>
      </c>
      <c r="H199" s="42">
        <f t="shared" si="14"/>
        <v>3840</v>
      </c>
      <c r="I199" s="42">
        <f t="shared" si="14"/>
        <v>16878.977061706653</v>
      </c>
      <c r="J199" s="42">
        <f t="shared" si="14"/>
        <v>30161.7800909545</v>
      </c>
      <c r="K199" s="42">
        <f t="shared" si="14"/>
        <v>15141.727277706437</v>
      </c>
      <c r="L199" s="42">
        <f t="shared" si="14"/>
        <v>1737.249784000214</v>
      </c>
      <c r="M199" s="42">
        <f t="shared" si="14"/>
        <v>41104.446398018568</v>
      </c>
      <c r="N199" s="42">
        <f t="shared" si="14"/>
        <v>5936.3107546425799</v>
      </c>
      <c r="O199" s="42">
        <f t="shared" si="14"/>
        <v>59.755687877</v>
      </c>
      <c r="P199" s="42">
        <f t="shared" si="14"/>
        <v>106.46900718399999</v>
      </c>
      <c r="Q199" s="42">
        <f t="shared" si="14"/>
        <v>55.089314852999998</v>
      </c>
      <c r="R199" s="42">
        <f t="shared" si="14"/>
        <v>4.6663730240000003</v>
      </c>
      <c r="S199" s="42">
        <f t="shared" si="14"/>
        <v>100.38243366100001</v>
      </c>
      <c r="T199" s="42">
        <f t="shared" si="14"/>
        <v>6.0865735229999993</v>
      </c>
      <c r="U199" s="42">
        <f t="shared" si="14"/>
        <v>58.813499999999927</v>
      </c>
      <c r="V199" s="42">
        <f t="shared" si="14"/>
        <v>139.5839000000002</v>
      </c>
      <c r="W199" s="42">
        <f t="shared" si="14"/>
        <v>16997.546249583647</v>
      </c>
      <c r="X199" s="42">
        <f t="shared" si="14"/>
        <v>30407.832998138503</v>
      </c>
      <c r="Y199" s="42">
        <f t="shared" si="14"/>
        <v>47405.379247722143</v>
      </c>
      <c r="Z199" s="42">
        <f t="shared" si="14"/>
        <v>643.02955654429934</v>
      </c>
      <c r="AA199" s="42">
        <f t="shared" si="14"/>
        <v>325.57313690184026</v>
      </c>
      <c r="AB199" s="42">
        <f t="shared" si="14"/>
        <v>3840.2128764682175</v>
      </c>
      <c r="AC199" s="42">
        <f t="shared" si="14"/>
        <v>547.32551952165545</v>
      </c>
      <c r="AD199" s="42">
        <f t="shared" si="14"/>
        <v>724.92975786534112</v>
      </c>
      <c r="AE199" s="42">
        <f t="shared" si="14"/>
        <v>8823.0941479261965</v>
      </c>
      <c r="AF199" s="42">
        <f t="shared" si="14"/>
        <v>9548.0239057915151</v>
      </c>
      <c r="AG199" s="42">
        <f t="shared" si="14"/>
        <v>5.8053727920354197</v>
      </c>
      <c r="AH199" s="42">
        <f t="shared" si="14"/>
        <v>9.8758065887499029</v>
      </c>
      <c r="AI199" s="42">
        <f t="shared" si="14"/>
        <v>31.62927245315846</v>
      </c>
      <c r="AJ199" s="42">
        <f t="shared" si="14"/>
        <v>83.625648244808488</v>
      </c>
      <c r="AK199" s="42">
        <f t="shared" si="14"/>
        <v>43.261095919057958</v>
      </c>
      <c r="AL199" s="42">
        <f t="shared" si="14"/>
        <v>109.92933352818341</v>
      </c>
      <c r="AM199" s="42">
        <f t="shared" si="14"/>
        <v>636.75654055849941</v>
      </c>
      <c r="AN199" s="42">
        <f t="shared" si="14"/>
        <v>778.06666037314869</v>
      </c>
      <c r="AO199" s="42">
        <f t="shared" si="14"/>
        <v>8964.6527539075414</v>
      </c>
      <c r="AP199" s="42">
        <f t="shared" si="14"/>
        <v>242589.86186216696</v>
      </c>
      <c r="AQ199" s="42">
        <f t="shared" si="14"/>
        <v>130625.310233468</v>
      </c>
      <c r="AR199" s="42">
        <f t="shared" si="14"/>
        <v>373215.17209563497</v>
      </c>
      <c r="AS199" s="42">
        <f t="shared" si="14"/>
        <v>2025.2355784410004</v>
      </c>
      <c r="AT199" s="42">
        <f t="shared" si="14"/>
        <v>521630.24185310397</v>
      </c>
      <c r="AU199" s="42">
        <f t="shared" si="14"/>
        <v>1120520.3224625983</v>
      </c>
      <c r="AV199" s="42">
        <f t="shared" si="14"/>
        <v>337640.388061014</v>
      </c>
      <c r="AW199" s="42">
        <f t="shared" si="14"/>
        <v>726023.54850979405</v>
      </c>
      <c r="AX199" s="42">
        <f t="shared" si="14"/>
        <v>329131.58023733599</v>
      </c>
      <c r="AY199" s="42">
        <f t="shared" si="14"/>
        <v>707768.49359857396</v>
      </c>
      <c r="AZ199" s="52">
        <f>MAX(AZ185:AZ198)</f>
        <v>7.7422921028571441</v>
      </c>
      <c r="BA199" s="52">
        <f>MAX(BA185:BA198)</f>
        <v>15.484584211428574</v>
      </c>
      <c r="BB199" s="42">
        <f t="shared" ref="BB199:BD199" si="15">SUM(BB185:BB198)</f>
        <v>370.61801522799982</v>
      </c>
      <c r="BC199" s="42">
        <f t="shared" si="15"/>
        <v>52502.081839224993</v>
      </c>
      <c r="BD199" s="42">
        <f t="shared" si="15"/>
        <v>113198.176328481</v>
      </c>
      <c r="BE199" s="52">
        <f>MAX(BE185:BE198)</f>
        <v>3.0682118942857142</v>
      </c>
      <c r="BF199" s="52">
        <f>MAX(BF185:BF198)</f>
        <v>6.1364237957142871</v>
      </c>
      <c r="BG199" s="42">
        <f t="shared" ref="BG199:BL199" si="16">SUM(BG185:BG198)</f>
        <v>155.21233901399998</v>
      </c>
      <c r="BH199" s="42">
        <f t="shared" si="16"/>
        <v>1583.075747443</v>
      </c>
      <c r="BI199" s="42">
        <f t="shared" si="16"/>
        <v>15.189999999999957</v>
      </c>
      <c r="BJ199" s="42">
        <f t="shared" si="16"/>
        <v>20.159999999999911</v>
      </c>
      <c r="BK199" s="42">
        <f t="shared" si="16"/>
        <v>34.050000000000182</v>
      </c>
      <c r="BL199" s="42">
        <f t="shared" si="16"/>
        <v>38.300000000000075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西札幌背斜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西札幌背斜（PT3）</v>
      </c>
    </row>
    <row r="204" spans="1:64" s="37" customFormat="1" x14ac:dyDescent="0.2">
      <c r="A204" s="7" t="s">
        <v>331</v>
      </c>
      <c r="B204" s="37">
        <f ca="1">VLOOKUP(B203,$B$207:$C$260,2,0)</f>
        <v>45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405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387</v>
      </c>
      <c r="B1" s="1" t="s">
        <v>1</v>
      </c>
      <c r="C1" s="2" t="s">
        <v>2</v>
      </c>
      <c r="D1" s="163" t="s">
        <v>388</v>
      </c>
      <c r="E1" s="9" t="s">
        <v>328</v>
      </c>
      <c r="F1" s="10"/>
      <c r="G1" s="10"/>
      <c r="H1" s="11"/>
      <c r="I1" s="9" t="s">
        <v>389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390</v>
      </c>
      <c r="AA1" s="10"/>
      <c r="AB1" s="11"/>
      <c r="AC1" s="12" t="s">
        <v>391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392</v>
      </c>
      <c r="F2" s="13"/>
      <c r="G2" s="13"/>
      <c r="H2" s="14"/>
      <c r="I2" s="12" t="s">
        <v>393</v>
      </c>
      <c r="J2" s="14"/>
      <c r="O2" s="12" t="s">
        <v>394</v>
      </c>
      <c r="P2" s="13"/>
      <c r="Q2" s="15"/>
      <c r="R2" s="15"/>
      <c r="S2" s="15"/>
      <c r="T2" s="15"/>
      <c r="U2" s="12" t="s">
        <v>395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5.1822158319999998</v>
      </c>
      <c r="E4" s="36">
        <v>191</v>
      </c>
      <c r="F4" s="36">
        <v>5</v>
      </c>
      <c r="G4" s="36">
        <v>49</v>
      </c>
      <c r="H4" s="36">
        <v>137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4.1380799999999999E-4</v>
      </c>
      <c r="P4" s="36">
        <v>6.389220000000001E-4</v>
      </c>
      <c r="Q4" s="36">
        <v>3.51412E-4</v>
      </c>
      <c r="R4" s="36">
        <v>6.2396000000000004E-5</v>
      </c>
      <c r="S4" s="36">
        <v>5.5753500000000006E-4</v>
      </c>
      <c r="T4" s="36">
        <v>8.1386999999999999E-5</v>
      </c>
      <c r="U4" s="36">
        <v>2.2380999999999984</v>
      </c>
      <c r="V4" s="36">
        <v>5.3038000000000034</v>
      </c>
      <c r="W4" s="36">
        <v>2.2385138079999982</v>
      </c>
      <c r="X4" s="36">
        <v>5.3044389220000037</v>
      </c>
      <c r="Y4" s="36">
        <v>7.5429527300000014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0.34897968064666912</v>
      </c>
      <c r="AH4" s="36">
        <v>0.59366658316904664</v>
      </c>
      <c r="AI4" s="36">
        <v>1.9013375704197837</v>
      </c>
      <c r="AJ4" s="36">
        <v>0</v>
      </c>
      <c r="AK4" s="36">
        <v>0</v>
      </c>
      <c r="AL4" s="36">
        <v>0</v>
      </c>
      <c r="AM4" s="36">
        <v>0.34897968064666912</v>
      </c>
      <c r="AN4" s="36">
        <v>0.59366658316904664</v>
      </c>
      <c r="AO4" s="36">
        <v>1.9013375704197837</v>
      </c>
      <c r="AP4" s="36">
        <v>8.5530526029999994</v>
      </c>
      <c r="AQ4" s="36">
        <v>4.6054898629999999</v>
      </c>
      <c r="AR4" s="36">
        <v>13.158542466</v>
      </c>
      <c r="AS4" s="36">
        <v>1.8423965E-2</v>
      </c>
      <c r="AT4" s="36">
        <v>4.9141473999999997E-2</v>
      </c>
      <c r="AU4" s="36">
        <v>9.4899888000000002E-2</v>
      </c>
      <c r="AV4" s="36">
        <v>0.12927925600000001</v>
      </c>
      <c r="AW4" s="36">
        <v>0.249658505</v>
      </c>
      <c r="AX4" s="36">
        <v>0.11653933599999999</v>
      </c>
      <c r="AY4" s="36">
        <v>0.22505572200000001</v>
      </c>
      <c r="AZ4" s="36">
        <v>1.9500142857142857E-4</v>
      </c>
      <c r="BA4" s="36">
        <v>3.9000285714285715E-4</v>
      </c>
      <c r="BB4" s="36">
        <v>0.33990115399999998</v>
      </c>
      <c r="BC4" s="36">
        <v>15.485921018999999</v>
      </c>
      <c r="BD4" s="36">
        <v>29.905740386000002</v>
      </c>
      <c r="BE4" s="36">
        <v>2.8788917142857147E-2</v>
      </c>
      <c r="BF4" s="36">
        <v>5.7577834285714294E-2</v>
      </c>
      <c r="BG4" s="36">
        <v>3.101278932</v>
      </c>
      <c r="BH4" s="36">
        <v>7.8378634470000001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6.1571441619999998</v>
      </c>
      <c r="E5" s="36">
        <v>19</v>
      </c>
      <c r="F5" s="36">
        <v>2</v>
      </c>
      <c r="G5" s="36">
        <v>11</v>
      </c>
      <c r="H5" s="36">
        <v>6</v>
      </c>
      <c r="I5" s="36">
        <v>104.9774744634958</v>
      </c>
      <c r="J5" s="36">
        <v>700.53665130417494</v>
      </c>
      <c r="K5" s="36">
        <v>70.985200463411445</v>
      </c>
      <c r="L5" s="36">
        <v>33.99227400008435</v>
      </c>
      <c r="M5" s="36">
        <v>605.36761476767083</v>
      </c>
      <c r="N5" s="36">
        <v>200.14651099999992</v>
      </c>
      <c r="O5" s="36">
        <v>3.2164046739999996</v>
      </c>
      <c r="P5" s="36">
        <v>5.723749829</v>
      </c>
      <c r="Q5" s="36">
        <v>2.9747931489999995</v>
      </c>
      <c r="R5" s="36">
        <v>0.24161152499999999</v>
      </c>
      <c r="S5" s="36">
        <v>5.4086043620000002</v>
      </c>
      <c r="T5" s="36">
        <v>0.31514546700000001</v>
      </c>
      <c r="U5" s="36">
        <v>0.54254999999999998</v>
      </c>
      <c r="V5" s="36">
        <v>1.2850999999999999</v>
      </c>
      <c r="W5" s="36">
        <v>108.7364291374958</v>
      </c>
      <c r="X5" s="36">
        <v>707.54550113317487</v>
      </c>
      <c r="Y5" s="36">
        <v>816.28193027067073</v>
      </c>
      <c r="Z5" s="36">
        <v>0.89138515321725875</v>
      </c>
      <c r="AA5" s="36">
        <v>0.42866965499776377</v>
      </c>
      <c r="AB5" s="36">
        <v>0.42866965400000001</v>
      </c>
      <c r="AC5" s="36">
        <v>1.4692791113112533</v>
      </c>
      <c r="AD5" s="36">
        <v>11.436377982663124</v>
      </c>
      <c r="AE5" s="36">
        <v>102.99807748128572</v>
      </c>
      <c r="AF5" s="36">
        <v>114.43445546394889</v>
      </c>
      <c r="AG5" s="36">
        <v>0.10428424548757959</v>
      </c>
      <c r="AH5" s="36">
        <v>0.17740308427772158</v>
      </c>
      <c r="AI5" s="36">
        <v>0.56816933748405418</v>
      </c>
      <c r="AJ5" s="36">
        <v>4.2853632147031945E-2</v>
      </c>
      <c r="AK5" s="36">
        <v>5.1786147977601948E-2</v>
      </c>
      <c r="AL5" s="36">
        <v>0.12952137041159542</v>
      </c>
      <c r="AM5" s="36">
        <v>1.6164169889458648</v>
      </c>
      <c r="AN5" s="36">
        <v>11.665567214918447</v>
      </c>
      <c r="AO5" s="36">
        <v>103.69576818918136</v>
      </c>
      <c r="AP5" s="36">
        <v>6000.4813302760003</v>
      </c>
      <c r="AQ5" s="36">
        <v>3231.02840861</v>
      </c>
      <c r="AR5" s="36">
        <v>9231.5097388860013</v>
      </c>
      <c r="AS5" s="36">
        <v>283.85183744</v>
      </c>
      <c r="AT5" s="36">
        <v>16671.923021955001</v>
      </c>
      <c r="AU5" s="36">
        <v>39544.230722870001</v>
      </c>
      <c r="AV5" s="36">
        <v>10181.60832334</v>
      </c>
      <c r="AW5" s="36">
        <v>24149.815719389</v>
      </c>
      <c r="AX5" s="36">
        <v>9889.0755812250009</v>
      </c>
      <c r="AY5" s="36">
        <v>23455.955615012001</v>
      </c>
      <c r="AZ5" s="36">
        <v>7.3048835614285723</v>
      </c>
      <c r="BA5" s="36">
        <v>14.609767122857145</v>
      </c>
      <c r="BB5" s="36">
        <v>20.778100286000001</v>
      </c>
      <c r="BC5" s="36">
        <v>1428.360417782</v>
      </c>
      <c r="BD5" s="36">
        <v>3387.9363431450001</v>
      </c>
      <c r="BE5" s="36">
        <v>1.7598616842857142</v>
      </c>
      <c r="BF5" s="36">
        <v>3.5197233685714284</v>
      </c>
      <c r="BG5" s="36">
        <v>21.794173057999998</v>
      </c>
      <c r="BH5" s="36">
        <v>177.93095297100001</v>
      </c>
      <c r="BI5" s="36">
        <v>1.9800000000000013</v>
      </c>
      <c r="BJ5" s="36">
        <v>2.2600000000000011</v>
      </c>
      <c r="BK5" s="36">
        <v>2.879999999999999</v>
      </c>
      <c r="BL5" s="36">
        <v>3.8699999999999943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5.6811831359999996</v>
      </c>
      <c r="E6" s="36">
        <v>8</v>
      </c>
      <c r="F6" s="36">
        <v>0</v>
      </c>
      <c r="G6" s="36">
        <v>3</v>
      </c>
      <c r="H6" s="36">
        <v>5</v>
      </c>
      <c r="I6" s="36">
        <v>2.9229142381349287</v>
      </c>
      <c r="J6" s="36">
        <v>44.859423005522508</v>
      </c>
      <c r="K6" s="36">
        <v>1.2573679470046262</v>
      </c>
      <c r="L6" s="36">
        <v>1.6655462911303025</v>
      </c>
      <c r="M6" s="36">
        <v>32.161804452165093</v>
      </c>
      <c r="N6" s="36">
        <v>15.620532791492343</v>
      </c>
      <c r="O6" s="36">
        <v>0.19958192699999999</v>
      </c>
      <c r="P6" s="36">
        <v>0.28861832700000001</v>
      </c>
      <c r="Q6" s="36">
        <v>0.17802163799999998</v>
      </c>
      <c r="R6" s="36">
        <v>2.1560289E-2</v>
      </c>
      <c r="S6" s="36">
        <v>0.26049620900000003</v>
      </c>
      <c r="T6" s="36">
        <v>2.8122117999999998E-2</v>
      </c>
      <c r="U6" s="36">
        <v>9.0000000000000011E-3</v>
      </c>
      <c r="V6" s="36">
        <v>2.1600000000000001E-2</v>
      </c>
      <c r="W6" s="36">
        <v>3.1314961651349287</v>
      </c>
      <c r="X6" s="36">
        <v>45.169641332522509</v>
      </c>
      <c r="Y6" s="36">
        <v>48.301137497657436</v>
      </c>
      <c r="Z6" s="36">
        <v>4.1387089926481782E-2</v>
      </c>
      <c r="AA6" s="36">
        <v>1.8767320680745436E-2</v>
      </c>
      <c r="AB6" s="36">
        <v>1.8767321E-2</v>
      </c>
      <c r="AC6" s="36">
        <v>1.1684401242657063E-2</v>
      </c>
      <c r="AD6" s="36">
        <v>0.31758059930785287</v>
      </c>
      <c r="AE6" s="36">
        <v>2.8582253937706756</v>
      </c>
      <c r="AF6" s="36">
        <v>3.1758059930785278</v>
      </c>
      <c r="AG6" s="36">
        <v>1.7065591619079611E-3</v>
      </c>
      <c r="AH6" s="36">
        <v>2.9031121374986008E-3</v>
      </c>
      <c r="AI6" s="36">
        <v>9.2978050890157888E-3</v>
      </c>
      <c r="AJ6" s="36">
        <v>1.9154730203616447E-3</v>
      </c>
      <c r="AK6" s="36">
        <v>2.3147389627512075E-3</v>
      </c>
      <c r="AL6" s="36">
        <v>5.7893505176388393E-3</v>
      </c>
      <c r="AM6" s="36">
        <v>1.5306433424926668E-2</v>
      </c>
      <c r="AN6" s="36">
        <v>0.32279845040810268</v>
      </c>
      <c r="AO6" s="36">
        <v>2.8733125493773306</v>
      </c>
      <c r="AP6" s="36">
        <v>508.72787333799999</v>
      </c>
      <c r="AQ6" s="36">
        <v>273.93039333600001</v>
      </c>
      <c r="AR6" s="36">
        <v>782.65826667400006</v>
      </c>
      <c r="AS6" s="36">
        <v>30.495707297999999</v>
      </c>
      <c r="AT6" s="36">
        <v>859.03747699600001</v>
      </c>
      <c r="AU6" s="36">
        <v>1940.8204291459999</v>
      </c>
      <c r="AV6" s="36">
        <v>490.65618879800002</v>
      </c>
      <c r="AW6" s="36">
        <v>1108.5378466100001</v>
      </c>
      <c r="AX6" s="36">
        <v>466.60053646199998</v>
      </c>
      <c r="AY6" s="36">
        <v>1054.18899369</v>
      </c>
      <c r="AZ6" s="36">
        <v>0.59324237999999996</v>
      </c>
      <c r="BA6" s="36">
        <v>1.1864847614285716</v>
      </c>
      <c r="BB6" s="36">
        <v>3.0946314180000001</v>
      </c>
      <c r="BC6" s="36">
        <v>154.24412513199999</v>
      </c>
      <c r="BD6" s="36">
        <v>348.483223549</v>
      </c>
      <c r="BE6" s="36">
        <v>0.26210881571428574</v>
      </c>
      <c r="BF6" s="36">
        <v>0.52421763142857147</v>
      </c>
      <c r="BG6" s="36">
        <v>7.8802157570000002</v>
      </c>
      <c r="BH6" s="36">
        <v>62.739495933999997</v>
      </c>
      <c r="BI6" s="36">
        <v>0.33000000000000007</v>
      </c>
      <c r="BJ6" s="36">
        <v>0.33000000000000007</v>
      </c>
      <c r="BK6" s="36">
        <v>0.8100000000000005</v>
      </c>
      <c r="BL6" s="36">
        <v>0.8100000000000005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4.6134407230000001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1.0143978E-2</v>
      </c>
      <c r="BC7" s="36">
        <v>0.37859778900000002</v>
      </c>
      <c r="BD7" s="36">
        <v>0.806749206</v>
      </c>
      <c r="BE7" s="36">
        <v>8.5917285714285719E-4</v>
      </c>
      <c r="BF7" s="36">
        <v>1.7183471428571431E-3</v>
      </c>
      <c r="BG7" s="36">
        <v>0.15909088499999999</v>
      </c>
      <c r="BH7" s="36">
        <v>0.44980610599999998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4.7235254260000001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0.23435503399999999</v>
      </c>
      <c r="BC8" s="36">
        <v>9.4464718699999999</v>
      </c>
      <c r="BD8" s="36">
        <v>19.785336737000002</v>
      </c>
      <c r="BE8" s="36">
        <v>1.9849381428571431E-2</v>
      </c>
      <c r="BF8" s="36">
        <v>3.9698762857142862E-2</v>
      </c>
      <c r="BG8" s="36">
        <v>0.17848003300000001</v>
      </c>
      <c r="BH8" s="36">
        <v>2.530772915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5.6881262670000003</v>
      </c>
      <c r="E9" s="36">
        <v>40</v>
      </c>
      <c r="F9" s="36">
        <v>9</v>
      </c>
      <c r="G9" s="36">
        <v>13</v>
      </c>
      <c r="H9" s="36">
        <v>18</v>
      </c>
      <c r="I9" s="36">
        <v>3.6845479832436294E-2</v>
      </c>
      <c r="J9" s="36">
        <v>1.4700293287094062</v>
      </c>
      <c r="K9" s="36">
        <v>1.4765479832476384E-2</v>
      </c>
      <c r="L9" s="36">
        <v>2.2079999999959909E-2</v>
      </c>
      <c r="M9" s="36">
        <v>0.66060180853858652</v>
      </c>
      <c r="N9" s="36">
        <v>0.84627300000325589</v>
      </c>
      <c r="O9" s="36">
        <v>6.9132768999999997E-2</v>
      </c>
      <c r="P9" s="36">
        <v>0.123272666</v>
      </c>
      <c r="Q9" s="36">
        <v>6.4221700999999992E-2</v>
      </c>
      <c r="R9" s="36">
        <v>4.9110679999999993E-3</v>
      </c>
      <c r="S9" s="36">
        <v>0.116866924</v>
      </c>
      <c r="T9" s="36">
        <v>6.4057419999999999E-3</v>
      </c>
      <c r="U9" s="36">
        <v>0.63009999999999999</v>
      </c>
      <c r="V9" s="36">
        <v>1.4926000000000001</v>
      </c>
      <c r="W9" s="36">
        <v>0.73607824883243622</v>
      </c>
      <c r="X9" s="36">
        <v>3.0859019947094062</v>
      </c>
      <c r="Y9" s="36">
        <v>3.8219802435418426</v>
      </c>
      <c r="Z9" s="36">
        <v>1.0452630991231704E-3</v>
      </c>
      <c r="AA9" s="36">
        <v>2.2368630321235845E-4</v>
      </c>
      <c r="AB9" s="36">
        <v>2.2368600000000001E-4</v>
      </c>
      <c r="AC9" s="36">
        <v>3.5367220152254824E-4</v>
      </c>
      <c r="AD9" s="36">
        <v>2.5423544904880215E-2</v>
      </c>
      <c r="AE9" s="36">
        <v>0.22881190414392188</v>
      </c>
      <c r="AF9" s="36">
        <v>0.25423544904880208</v>
      </c>
      <c r="AG9" s="36">
        <v>0.10696789057198385</v>
      </c>
      <c r="AH9" s="36">
        <v>0.18196836557073112</v>
      </c>
      <c r="AI9" s="36">
        <v>0.58279057621977415</v>
      </c>
      <c r="AJ9" s="36">
        <v>2.2830349519840208E-5</v>
      </c>
      <c r="AK9" s="36">
        <v>2.7589164144523701E-5</v>
      </c>
      <c r="AL9" s="36">
        <v>6.9002744711861718E-5</v>
      </c>
      <c r="AM9" s="36">
        <v>0.10734439312302624</v>
      </c>
      <c r="AN9" s="36">
        <v>0.20741949963975587</v>
      </c>
      <c r="AO9" s="36">
        <v>0.81167148310840798</v>
      </c>
      <c r="AP9" s="36">
        <v>14.240835406</v>
      </c>
      <c r="AQ9" s="36">
        <v>7.6681421409999997</v>
      </c>
      <c r="AR9" s="36">
        <v>21.908977546999999</v>
      </c>
      <c r="AS9" s="36">
        <v>1.1480321870000001</v>
      </c>
      <c r="AT9" s="36">
        <v>70.701098072999997</v>
      </c>
      <c r="AU9" s="36">
        <v>145.57330858700001</v>
      </c>
      <c r="AV9" s="36">
        <v>48.511094214000003</v>
      </c>
      <c r="AW9" s="36">
        <v>99.884169841000002</v>
      </c>
      <c r="AX9" s="36">
        <v>45.351511486</v>
      </c>
      <c r="AY9" s="36">
        <v>93.378600281999994</v>
      </c>
      <c r="AZ9" s="36">
        <v>5.5213278571428576E-2</v>
      </c>
      <c r="BA9" s="36">
        <v>0.11042655714285715</v>
      </c>
      <c r="BB9" s="36">
        <v>1.774634088</v>
      </c>
      <c r="BC9" s="36">
        <v>82.219022279000001</v>
      </c>
      <c r="BD9" s="36">
        <v>169.28867341700001</v>
      </c>
      <c r="BE9" s="36">
        <v>0.15030779857142856</v>
      </c>
      <c r="BF9" s="36">
        <v>0.30061559857142856</v>
      </c>
      <c r="BG9" s="36">
        <v>4.6824456789999997</v>
      </c>
      <c r="BH9" s="36">
        <v>14.570375931999999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5.2554129080000003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4.8148460836068877E-4</v>
      </c>
      <c r="J10" s="36">
        <v>0.13683263044267333</v>
      </c>
      <c r="K10" s="36">
        <v>4.8148460836068877E-4</v>
      </c>
      <c r="L10" s="36">
        <v>0</v>
      </c>
      <c r="M10" s="36">
        <v>6.9554115051032941E-2</v>
      </c>
      <c r="N10" s="36">
        <v>6.7760000000001069E-2</v>
      </c>
      <c r="O10" s="36">
        <v>8.1850208000000008E-2</v>
      </c>
      <c r="P10" s="36">
        <v>0.13223299999999999</v>
      </c>
      <c r="Q10" s="36">
        <v>7.4256868000000004E-2</v>
      </c>
      <c r="R10" s="36">
        <v>7.5933400000000005E-3</v>
      </c>
      <c r="S10" s="36">
        <v>0.122328644</v>
      </c>
      <c r="T10" s="36">
        <v>9.9043559999999996E-3</v>
      </c>
      <c r="U10" s="36" t="s">
        <v>339</v>
      </c>
      <c r="V10" s="36" t="s">
        <v>339</v>
      </c>
      <c r="W10" s="36">
        <v>8.2331692608360693E-2</v>
      </c>
      <c r="X10" s="36">
        <v>0.26906563044267329</v>
      </c>
      <c r="Y10" s="36">
        <v>0.35139732305103399</v>
      </c>
      <c r="Z10" s="36">
        <v>4.2092191534650102E-5</v>
      </c>
      <c r="AA10" s="36">
        <v>9.0077289884151214E-6</v>
      </c>
      <c r="AB10" s="36">
        <v>9.0077300000000006E-6</v>
      </c>
      <c r="AC10" s="36">
        <v>7.7083598232828398E-6</v>
      </c>
      <c r="AD10" s="36">
        <v>1.6984437990054597E-3</v>
      </c>
      <c r="AE10" s="36">
        <v>1.5285994191049136E-2</v>
      </c>
      <c r="AF10" s="36">
        <v>1.6984437990054595E-2</v>
      </c>
      <c r="AG10" s="36" t="s">
        <v>339</v>
      </c>
      <c r="AH10" s="36" t="s">
        <v>339</v>
      </c>
      <c r="AI10" s="36" t="s">
        <v>339</v>
      </c>
      <c r="AJ10" s="36">
        <v>9.1936743596058266E-7</v>
      </c>
      <c r="AK10" s="36">
        <v>1.1110026623908089E-6</v>
      </c>
      <c r="AL10" s="36">
        <v>2.778708071239944E-6</v>
      </c>
      <c r="AM10" s="36">
        <v>8.6277272592434232E-6</v>
      </c>
      <c r="AN10" s="36">
        <v>1.6995548016678504E-3</v>
      </c>
      <c r="AO10" s="36">
        <v>1.5288772899120376E-2</v>
      </c>
      <c r="AP10" s="36">
        <v>8.6922435809999996</v>
      </c>
      <c r="AQ10" s="36">
        <v>4.6804388509999999</v>
      </c>
      <c r="AR10" s="36">
        <v>13.372682432</v>
      </c>
      <c r="AS10" s="36">
        <v>0.51535630899999996</v>
      </c>
      <c r="AT10" s="36">
        <v>25.091928089</v>
      </c>
      <c r="AU10" s="36">
        <v>55.309179688</v>
      </c>
      <c r="AV10" s="36">
        <v>28.045747645999999</v>
      </c>
      <c r="AW10" s="36">
        <v>61.820171432000002</v>
      </c>
      <c r="AX10" s="36">
        <v>25.815145498</v>
      </c>
      <c r="AY10" s="36">
        <v>56.903340227000001</v>
      </c>
      <c r="AZ10" s="36">
        <v>1.2082265714285714E-2</v>
      </c>
      <c r="BA10" s="36">
        <v>2.4164531428571428E-2</v>
      </c>
      <c r="BB10" s="36">
        <v>3.1568958199999999</v>
      </c>
      <c r="BC10" s="36">
        <v>201.76498347099999</v>
      </c>
      <c r="BD10" s="36">
        <v>444.74285458100002</v>
      </c>
      <c r="BE10" s="36">
        <v>0.26738248000000003</v>
      </c>
      <c r="BF10" s="36">
        <v>0.53476496000000007</v>
      </c>
      <c r="BG10" s="36">
        <v>1.948933722</v>
      </c>
      <c r="BH10" s="36">
        <v>24.416349815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5.3798245040000001</v>
      </c>
      <c r="E11" s="36">
        <v>8</v>
      </c>
      <c r="F11" s="36">
        <v>0</v>
      </c>
      <c r="G11" s="36">
        <v>0</v>
      </c>
      <c r="H11" s="36">
        <v>8</v>
      </c>
      <c r="I11" s="36">
        <v>6.4334154010801383E-3</v>
      </c>
      <c r="J11" s="36">
        <v>2.1537451387187976</v>
      </c>
      <c r="K11" s="36">
        <v>6.4334154010801383E-3</v>
      </c>
      <c r="L11" s="36">
        <v>0</v>
      </c>
      <c r="M11" s="36">
        <v>0.62015955411562429</v>
      </c>
      <c r="N11" s="36">
        <v>1.5400190000042535</v>
      </c>
      <c r="O11" s="36">
        <v>4.4063753999999997E-2</v>
      </c>
      <c r="P11" s="36">
        <v>6.7679688000000002E-2</v>
      </c>
      <c r="Q11" s="36">
        <v>3.5613426999999996E-2</v>
      </c>
      <c r="R11" s="36">
        <v>8.4503270000000005E-3</v>
      </c>
      <c r="S11" s="36">
        <v>5.6657522000000002E-2</v>
      </c>
      <c r="T11" s="36">
        <v>1.1022166E-2</v>
      </c>
      <c r="U11" s="36">
        <v>0</v>
      </c>
      <c r="V11" s="36">
        <v>0</v>
      </c>
      <c r="W11" s="36">
        <v>5.0497169401080136E-2</v>
      </c>
      <c r="X11" s="36">
        <v>2.2214248267187977</v>
      </c>
      <c r="Y11" s="36">
        <v>2.271921996119878</v>
      </c>
      <c r="Z11" s="36">
        <v>3.5493239968582829E-4</v>
      </c>
      <c r="AA11" s="36">
        <v>7.5955533532767229E-5</v>
      </c>
      <c r="AB11" s="36">
        <v>7.5955499999999995E-5</v>
      </c>
      <c r="AC11" s="36">
        <v>9.6093589396075785E-5</v>
      </c>
      <c r="AD11" s="36">
        <v>1.6649663260693674E-2</v>
      </c>
      <c r="AE11" s="36">
        <v>0.14984696934624303</v>
      </c>
      <c r="AF11" s="36">
        <v>0.16649663260693673</v>
      </c>
      <c r="AG11" s="36">
        <v>0</v>
      </c>
      <c r="AH11" s="36">
        <v>0</v>
      </c>
      <c r="AI11" s="36">
        <v>0</v>
      </c>
      <c r="AJ11" s="36">
        <v>7.7523430744598775E-6</v>
      </c>
      <c r="AK11" s="36">
        <v>9.3682606742459055E-6</v>
      </c>
      <c r="AL11" s="36">
        <v>2.3430782328629475E-5</v>
      </c>
      <c r="AM11" s="36">
        <v>1.0384593247053566E-4</v>
      </c>
      <c r="AN11" s="36">
        <v>1.6659031521367919E-2</v>
      </c>
      <c r="AO11" s="36">
        <v>0.14987040012857167</v>
      </c>
      <c r="AP11" s="36">
        <v>12.134995033999999</v>
      </c>
      <c r="AQ11" s="36">
        <v>6.5342280949999996</v>
      </c>
      <c r="AR11" s="36">
        <v>18.669223128999999</v>
      </c>
      <c r="AS11" s="36">
        <v>0.63674993800000002</v>
      </c>
      <c r="AT11" s="36">
        <v>19.506976771000001</v>
      </c>
      <c r="AU11" s="36">
        <v>42.853525284</v>
      </c>
      <c r="AV11" s="36">
        <v>21.509972832999999</v>
      </c>
      <c r="AW11" s="36">
        <v>47.253768508</v>
      </c>
      <c r="AX11" s="36">
        <v>19.805319050000001</v>
      </c>
      <c r="AY11" s="36">
        <v>43.508932758</v>
      </c>
      <c r="AZ11" s="36">
        <v>4.0803317142857148E-2</v>
      </c>
      <c r="BA11" s="36">
        <v>8.1606634285714297E-2</v>
      </c>
      <c r="BB11" s="36">
        <v>1.4475090319999999</v>
      </c>
      <c r="BC11" s="36">
        <v>73.606836702999999</v>
      </c>
      <c r="BD11" s="36">
        <v>161.701758025</v>
      </c>
      <c r="BE11" s="36">
        <v>0.12260099000000001</v>
      </c>
      <c r="BF11" s="36">
        <v>0.24520198142857144</v>
      </c>
      <c r="BG11" s="36">
        <v>1.680523913</v>
      </c>
      <c r="BH11" s="36">
        <v>16.562482588999998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4.6796800269999999</v>
      </c>
      <c r="E12" s="36">
        <v>115</v>
      </c>
      <c r="F12" s="36">
        <v>0</v>
      </c>
      <c r="G12" s="36">
        <v>2</v>
      </c>
      <c r="H12" s="36">
        <v>113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3.3000000000000002E-2</v>
      </c>
      <c r="V12" s="36">
        <v>7.9199999999999993E-2</v>
      </c>
      <c r="W12" s="36">
        <v>3.3000000000000002E-2</v>
      </c>
      <c r="X12" s="36">
        <v>7.9199999999999993E-2</v>
      </c>
      <c r="Y12" s="36">
        <v>0.11219999999999999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5.7951707564102561E-3</v>
      </c>
      <c r="AH12" s="36">
        <v>9.8584514017094008E-3</v>
      </c>
      <c r="AI12" s="36">
        <v>3.1573688948717947E-2</v>
      </c>
      <c r="AJ12" s="36">
        <v>0</v>
      </c>
      <c r="AK12" s="36">
        <v>0</v>
      </c>
      <c r="AL12" s="36">
        <v>0</v>
      </c>
      <c r="AM12" s="36">
        <v>5.7951707564102561E-3</v>
      </c>
      <c r="AN12" s="36">
        <v>9.8584514017094008E-3</v>
      </c>
      <c r="AO12" s="36">
        <v>3.1573688948717947E-2</v>
      </c>
      <c r="AP12" s="36">
        <v>0.127706712</v>
      </c>
      <c r="AQ12" s="36">
        <v>6.8765151999999996E-2</v>
      </c>
      <c r="AR12" s="36">
        <v>0.196471864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0.26698586299999999</v>
      </c>
      <c r="BC12" s="36">
        <v>10.60795474</v>
      </c>
      <c r="BD12" s="36">
        <v>21.662784203000001</v>
      </c>
      <c r="BE12" s="36">
        <v>2.2613144285714287E-2</v>
      </c>
      <c r="BF12" s="36">
        <v>4.5226288571428575E-2</v>
      </c>
      <c r="BG12" s="36">
        <v>0.33609239000000002</v>
      </c>
      <c r="BH12" s="36">
        <v>1.469065029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5.0935226599999996</v>
      </c>
      <c r="E13" s="36">
        <v>1</v>
      </c>
      <c r="F13" s="36">
        <v>0</v>
      </c>
      <c r="G13" s="36">
        <v>0</v>
      </c>
      <c r="H13" s="36">
        <v>1</v>
      </c>
      <c r="I13" s="36">
        <v>3.7296733167962374E-4</v>
      </c>
      <c r="J13" s="36">
        <v>0.28860264151262566</v>
      </c>
      <c r="K13" s="36">
        <v>3.7296733167962374E-4</v>
      </c>
      <c r="L13" s="36">
        <v>0</v>
      </c>
      <c r="M13" s="36">
        <v>5.4975608844318555E-2</v>
      </c>
      <c r="N13" s="36">
        <v>0.23399999999998672</v>
      </c>
      <c r="O13" s="36">
        <v>4.9101914999999996E-2</v>
      </c>
      <c r="P13" s="36">
        <v>7.9317251999999991E-2</v>
      </c>
      <c r="Q13" s="36">
        <v>4.2763982999999998E-2</v>
      </c>
      <c r="R13" s="36">
        <v>6.3379320000000001E-3</v>
      </c>
      <c r="S13" s="36">
        <v>7.1050382999999995E-2</v>
      </c>
      <c r="T13" s="36">
        <v>8.2668689999999996E-3</v>
      </c>
      <c r="U13" s="36">
        <v>0</v>
      </c>
      <c r="V13" s="36">
        <v>0</v>
      </c>
      <c r="W13" s="36">
        <v>4.9474882331679619E-2</v>
      </c>
      <c r="X13" s="36">
        <v>0.36791989351262566</v>
      </c>
      <c r="Y13" s="36">
        <v>0.41739477584430529</v>
      </c>
      <c r="Z13" s="36">
        <v>4.559126019838796E-5</v>
      </c>
      <c r="AA13" s="36">
        <v>9.7565296824550214E-6</v>
      </c>
      <c r="AB13" s="36">
        <v>9.7565299999999992E-6</v>
      </c>
      <c r="AC13" s="36">
        <v>2.827605889259073E-6</v>
      </c>
      <c r="AD13" s="36">
        <v>1.8644155695568022E-3</v>
      </c>
      <c r="AE13" s="36">
        <v>1.677974012601122E-2</v>
      </c>
      <c r="AF13" s="36">
        <v>1.8644155695568019E-2</v>
      </c>
      <c r="AG13" s="36">
        <v>0</v>
      </c>
      <c r="AH13" s="36">
        <v>0</v>
      </c>
      <c r="AI13" s="36">
        <v>0</v>
      </c>
      <c r="AJ13" s="36">
        <v>9.957931654226427E-7</v>
      </c>
      <c r="AK13" s="36">
        <v>1.2033587602754298E-6</v>
      </c>
      <c r="AL13" s="36">
        <v>3.0096981879224456E-6</v>
      </c>
      <c r="AM13" s="36">
        <v>3.8233990546817157E-6</v>
      </c>
      <c r="AN13" s="36">
        <v>1.8656189283170776E-3</v>
      </c>
      <c r="AO13" s="36">
        <v>1.6782749824199143E-2</v>
      </c>
      <c r="AP13" s="36">
        <v>0.197097209</v>
      </c>
      <c r="AQ13" s="36">
        <v>0.106129266</v>
      </c>
      <c r="AR13" s="36">
        <v>0.303226475</v>
      </c>
      <c r="AS13" s="36">
        <v>1.2571894E-2</v>
      </c>
      <c r="AT13" s="36">
        <v>1.7505842000000001E-2</v>
      </c>
      <c r="AU13" s="36">
        <v>3.8940292000000001E-2</v>
      </c>
      <c r="AV13" s="36">
        <v>0.12100108699999999</v>
      </c>
      <c r="AW13" s="36">
        <v>0.26915685900000003</v>
      </c>
      <c r="AX13" s="36">
        <v>0.106788393</v>
      </c>
      <c r="AY13" s="36">
        <v>0.237541905</v>
      </c>
      <c r="AZ13" s="36">
        <v>1.3645285714285714E-4</v>
      </c>
      <c r="BA13" s="36">
        <v>2.7290571428571428E-4</v>
      </c>
      <c r="BB13" s="36">
        <v>1.673637772</v>
      </c>
      <c r="BC13" s="36">
        <v>95.232716169</v>
      </c>
      <c r="BD13" s="36">
        <v>211.837260746</v>
      </c>
      <c r="BE13" s="36">
        <v>0.14175362142857145</v>
      </c>
      <c r="BF13" s="36">
        <v>0.28350724428571433</v>
      </c>
      <c r="BG13" s="36">
        <v>4.6816610880000002</v>
      </c>
      <c r="BH13" s="36">
        <v>27.316966020999999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6.2989904780000003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154.43268323361838</v>
      </c>
      <c r="J14" s="36">
        <v>535.00028106559319</v>
      </c>
      <c r="K14" s="36">
        <v>98.173109733479365</v>
      </c>
      <c r="L14" s="36">
        <v>56.259573500138998</v>
      </c>
      <c r="M14" s="36">
        <v>459.67721479917122</v>
      </c>
      <c r="N14" s="36">
        <v>229.75574950004028</v>
      </c>
      <c r="O14" s="36">
        <v>0.86686313199999998</v>
      </c>
      <c r="P14" s="36">
        <v>1.379077383</v>
      </c>
      <c r="Q14" s="36">
        <v>0.70168634799999996</v>
      </c>
      <c r="R14" s="36">
        <v>0.16517678399999999</v>
      </c>
      <c r="S14" s="36">
        <v>1.1636294030000001</v>
      </c>
      <c r="T14" s="36">
        <v>0.21544797999999998</v>
      </c>
      <c r="U14" s="36" t="s">
        <v>339</v>
      </c>
      <c r="V14" s="36" t="s">
        <v>339</v>
      </c>
      <c r="W14" s="36">
        <v>155.29954636561837</v>
      </c>
      <c r="X14" s="36">
        <v>536.37935844859317</v>
      </c>
      <c r="Y14" s="36">
        <v>691.67890481421159</v>
      </c>
      <c r="Z14" s="36">
        <v>0.88921361879229277</v>
      </c>
      <c r="AA14" s="36">
        <v>0.42860096425788519</v>
      </c>
      <c r="AB14" s="36">
        <v>0.42860096399999997</v>
      </c>
      <c r="AC14" s="36">
        <v>0.82782206687629789</v>
      </c>
      <c r="AD14" s="36">
        <v>3.9276713021771927</v>
      </c>
      <c r="AE14" s="36">
        <v>35.728479959763213</v>
      </c>
      <c r="AF14" s="36">
        <v>39.656151261940401</v>
      </c>
      <c r="AG14" s="36" t="s">
        <v>339</v>
      </c>
      <c r="AH14" s="36" t="s">
        <v>339</v>
      </c>
      <c r="AI14" s="36" t="s">
        <v>339</v>
      </c>
      <c r="AJ14" s="36">
        <v>4.3744865037208647E-2</v>
      </c>
      <c r="AK14" s="36">
        <v>5.2863131122632127E-2</v>
      </c>
      <c r="AL14" s="36">
        <v>0.13221499290143249</v>
      </c>
      <c r="AM14" s="36">
        <v>0.87156693191350654</v>
      </c>
      <c r="AN14" s="36">
        <v>3.9805344332998249</v>
      </c>
      <c r="AO14" s="36">
        <v>35.860694952664645</v>
      </c>
      <c r="AP14" s="36">
        <v>1152.8677298590001</v>
      </c>
      <c r="AQ14" s="36">
        <v>620.77493146200004</v>
      </c>
      <c r="AR14" s="36">
        <v>1773.6426613210001</v>
      </c>
      <c r="AS14" s="36">
        <v>150.06051039499999</v>
      </c>
      <c r="AT14" s="36">
        <v>2700.3061503650001</v>
      </c>
      <c r="AU14" s="36">
        <v>7507.8233851000005</v>
      </c>
      <c r="AV14" s="36">
        <v>2078.752447197</v>
      </c>
      <c r="AW14" s="36">
        <v>5779.6802902480003</v>
      </c>
      <c r="AX14" s="36">
        <v>2055.4197654260001</v>
      </c>
      <c r="AY14" s="36">
        <v>5714.8070336290002</v>
      </c>
      <c r="AZ14" s="36">
        <v>6.2354186357142858</v>
      </c>
      <c r="BA14" s="36">
        <v>12.470837271428572</v>
      </c>
      <c r="BB14" s="36">
        <v>6.4263666979999998</v>
      </c>
      <c r="BC14" s="36">
        <v>287.29983929399998</v>
      </c>
      <c r="BD14" s="36">
        <v>798.79700000000003</v>
      </c>
      <c r="BE14" s="36">
        <v>0.5442998328571429</v>
      </c>
      <c r="BF14" s="36">
        <v>1.0885996657142858</v>
      </c>
      <c r="BG14" s="36">
        <v>1.946196729</v>
      </c>
      <c r="BH14" s="36">
        <v>59.370891194999999</v>
      </c>
      <c r="BI14" s="36">
        <v>0.24</v>
      </c>
      <c r="BJ14" s="36">
        <v>0.86000000000000021</v>
      </c>
      <c r="BK14" s="36">
        <v>2.5200000000000014</v>
      </c>
      <c r="BL14" s="36">
        <v>3.5499999999999989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5.5010514529999996</v>
      </c>
      <c r="E15" s="36">
        <v>2</v>
      </c>
      <c r="F15" s="36">
        <v>0</v>
      </c>
      <c r="G15" s="36">
        <v>0</v>
      </c>
      <c r="H15" s="36">
        <v>2</v>
      </c>
      <c r="I15" s="36">
        <v>3.4988424242040808E-2</v>
      </c>
      <c r="J15" s="36">
        <v>4.870256465032865</v>
      </c>
      <c r="K15" s="36">
        <v>3.0716424244015841E-2</v>
      </c>
      <c r="L15" s="36">
        <v>4.2719999980249668E-3</v>
      </c>
      <c r="M15" s="36">
        <v>1.5926863892720471</v>
      </c>
      <c r="N15" s="36">
        <v>3.3125585000028592</v>
      </c>
      <c r="O15" s="36">
        <v>3.3425370000000003E-2</v>
      </c>
      <c r="P15" s="36">
        <v>5.5256324000000002E-2</v>
      </c>
      <c r="Q15" s="36">
        <v>2.5914162000000001E-2</v>
      </c>
      <c r="R15" s="36">
        <v>7.5112080000000001E-3</v>
      </c>
      <c r="S15" s="36">
        <v>4.5459096000000004E-2</v>
      </c>
      <c r="T15" s="36">
        <v>9.7972279999999998E-3</v>
      </c>
      <c r="U15" s="36">
        <v>0</v>
      </c>
      <c r="V15" s="36">
        <v>0</v>
      </c>
      <c r="W15" s="36">
        <v>6.8413794242040804E-2</v>
      </c>
      <c r="X15" s="36">
        <v>4.9255127890328652</v>
      </c>
      <c r="Y15" s="36">
        <v>4.9939265832749058</v>
      </c>
      <c r="Z15" s="36">
        <v>1.3064315959393953E-3</v>
      </c>
      <c r="AA15" s="36">
        <v>2.7957636153103083E-4</v>
      </c>
      <c r="AB15" s="36">
        <v>2.7957600000000002E-4</v>
      </c>
      <c r="AC15" s="36">
        <v>4.6675224898024085E-4</v>
      </c>
      <c r="AD15" s="36">
        <v>7.2062420062461816E-2</v>
      </c>
      <c r="AE15" s="36">
        <v>0.6485617805621563</v>
      </c>
      <c r="AF15" s="36">
        <v>0.72062420062461818</v>
      </c>
      <c r="AG15" s="36">
        <v>0</v>
      </c>
      <c r="AH15" s="36">
        <v>0</v>
      </c>
      <c r="AI15" s="36">
        <v>0</v>
      </c>
      <c r="AJ15" s="36">
        <v>2.85347218751352E-5</v>
      </c>
      <c r="AK15" s="36">
        <v>3.448257000826765E-5</v>
      </c>
      <c r="AL15" s="36">
        <v>8.624371375751477E-5</v>
      </c>
      <c r="AM15" s="36">
        <v>4.9528697085537607E-4</v>
      </c>
      <c r="AN15" s="36">
        <v>7.2096902632470081E-2</v>
      </c>
      <c r="AO15" s="36">
        <v>0.64864802427591384</v>
      </c>
      <c r="AP15" s="36">
        <v>48.582339836999999</v>
      </c>
      <c r="AQ15" s="36">
        <v>26.159721449999999</v>
      </c>
      <c r="AR15" s="36">
        <v>74.742061286999999</v>
      </c>
      <c r="AS15" s="36">
        <v>3.6295067479999998</v>
      </c>
      <c r="AT15" s="36">
        <v>275.02979939400001</v>
      </c>
      <c r="AU15" s="36">
        <v>621.37142345999996</v>
      </c>
      <c r="AV15" s="36">
        <v>167.05678658799999</v>
      </c>
      <c r="AW15" s="36">
        <v>377.42933133000002</v>
      </c>
      <c r="AX15" s="36">
        <v>157.29894302100001</v>
      </c>
      <c r="AY15" s="36">
        <v>355.38355607</v>
      </c>
      <c r="AZ15" s="36">
        <v>9.9559575714285711E-2</v>
      </c>
      <c r="BA15" s="36">
        <v>0.19911915285714285</v>
      </c>
      <c r="BB15" s="36">
        <v>1.3450886799999999</v>
      </c>
      <c r="BC15" s="36">
        <v>38.591810006999999</v>
      </c>
      <c r="BD15" s="36">
        <v>87.189998940999999</v>
      </c>
      <c r="BE15" s="36">
        <v>0.11392620000000001</v>
      </c>
      <c r="BF15" s="36">
        <v>0.22785240142857144</v>
      </c>
      <c r="BG15" s="36">
        <v>2.6666992010000001</v>
      </c>
      <c r="BH15" s="36">
        <v>15.157261549999999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4.6682865470000001</v>
      </c>
      <c r="E16" s="36">
        <v>45</v>
      </c>
      <c r="F16" s="36">
        <v>0</v>
      </c>
      <c r="G16" s="36">
        <v>5</v>
      </c>
      <c r="H16" s="36">
        <v>40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7.8E-2</v>
      </c>
      <c r="V16" s="36">
        <v>0.18720000000000001</v>
      </c>
      <c r="W16" s="36">
        <v>7.8E-2</v>
      </c>
      <c r="X16" s="36">
        <v>0.18720000000000001</v>
      </c>
      <c r="Y16" s="36">
        <v>0.26519999999999999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1.3058192425793244E-2</v>
      </c>
      <c r="AH16" s="36">
        <v>2.2213936540429885E-2</v>
      </c>
      <c r="AI16" s="36">
        <v>7.1144634595701126E-2</v>
      </c>
      <c r="AJ16" s="36">
        <v>0</v>
      </c>
      <c r="AK16" s="36">
        <v>0</v>
      </c>
      <c r="AL16" s="36">
        <v>0</v>
      </c>
      <c r="AM16" s="36">
        <v>1.3058192425793244E-2</v>
      </c>
      <c r="AN16" s="36">
        <v>2.2213936540429885E-2</v>
      </c>
      <c r="AO16" s="36">
        <v>7.1144634595701126E-2</v>
      </c>
      <c r="AP16" s="36">
        <v>0.22758362200000001</v>
      </c>
      <c r="AQ16" s="36">
        <v>0.122545027</v>
      </c>
      <c r="AR16" s="36">
        <v>0.35012864900000001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4.8573854999999999E-2</v>
      </c>
      <c r="BC16" s="36">
        <v>2.5561691070000001</v>
      </c>
      <c r="BD16" s="36">
        <v>5.1883678599999996</v>
      </c>
      <c r="BE16" s="36">
        <v>4.1141028571428572E-3</v>
      </c>
      <c r="BF16" s="36">
        <v>8.2282071428571441E-3</v>
      </c>
      <c r="BG16" s="36">
        <v>7.680526E-2</v>
      </c>
      <c r="BH16" s="36">
        <v>0.208652212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5.9039590659999996</v>
      </c>
      <c r="E17" s="36">
        <v>3</v>
      </c>
      <c r="F17" s="36">
        <v>1</v>
      </c>
      <c r="G17" s="36">
        <v>1</v>
      </c>
      <c r="H17" s="36">
        <v>1</v>
      </c>
      <c r="I17" s="36">
        <v>5.0790951559009887</v>
      </c>
      <c r="J17" s="36">
        <v>56.949569496752488</v>
      </c>
      <c r="K17" s="36">
        <v>2.4502681559066719</v>
      </c>
      <c r="L17" s="36">
        <v>2.6288269999943172</v>
      </c>
      <c r="M17" s="36">
        <v>38.727357652650099</v>
      </c>
      <c r="N17" s="36">
        <v>23.301307000003376</v>
      </c>
      <c r="O17" s="36">
        <v>9.8034592000000004E-2</v>
      </c>
      <c r="P17" s="36">
        <v>0.148250302</v>
      </c>
      <c r="Q17" s="36">
        <v>8.5208878000000002E-2</v>
      </c>
      <c r="R17" s="36">
        <v>1.2825714E-2</v>
      </c>
      <c r="S17" s="36">
        <v>0.131521111</v>
      </c>
      <c r="T17" s="36">
        <v>1.6729191000000001E-2</v>
      </c>
      <c r="U17" s="36">
        <v>3.9050000000000001E-2</v>
      </c>
      <c r="V17" s="36">
        <v>9.2300000000000007E-2</v>
      </c>
      <c r="W17" s="36">
        <v>5.2161797479009886</v>
      </c>
      <c r="X17" s="36">
        <v>57.190119798752491</v>
      </c>
      <c r="Y17" s="36">
        <v>62.406299546653479</v>
      </c>
      <c r="Z17" s="36">
        <v>5.804726914008513E-2</v>
      </c>
      <c r="AA17" s="36">
        <v>2.6861408018073268E-2</v>
      </c>
      <c r="AB17" s="36">
        <v>2.6861408E-2</v>
      </c>
      <c r="AC17" s="36">
        <v>2.6144783963884494E-2</v>
      </c>
      <c r="AD17" s="36">
        <v>0.5393690120240251</v>
      </c>
      <c r="AE17" s="36">
        <v>4.854321108216225</v>
      </c>
      <c r="AF17" s="36">
        <v>5.393690120240251</v>
      </c>
      <c r="AG17" s="36">
        <v>8.0760566343409546E-3</v>
      </c>
      <c r="AH17" s="36">
        <v>1.3738579102097257E-2</v>
      </c>
      <c r="AI17" s="36">
        <v>4.4000584421581751E-2</v>
      </c>
      <c r="AJ17" s="36">
        <v>2.7415901503207427E-3</v>
      </c>
      <c r="AK17" s="36">
        <v>3.3130539884705435E-3</v>
      </c>
      <c r="AL17" s="36">
        <v>8.2862176391243075E-3</v>
      </c>
      <c r="AM17" s="36">
        <v>3.6962430748546195E-2</v>
      </c>
      <c r="AN17" s="36">
        <v>0.55642064511459299</v>
      </c>
      <c r="AO17" s="36">
        <v>4.9066079102769313</v>
      </c>
      <c r="AP17" s="36">
        <v>328.61049049899998</v>
      </c>
      <c r="AQ17" s="36">
        <v>176.94411026899999</v>
      </c>
      <c r="AR17" s="36">
        <v>505.554600768</v>
      </c>
      <c r="AS17" s="36">
        <v>37.115009174000001</v>
      </c>
      <c r="AT17" s="36">
        <v>1248.1842214599999</v>
      </c>
      <c r="AU17" s="36">
        <v>3212.7031958319999</v>
      </c>
      <c r="AV17" s="36">
        <v>768.85495270000001</v>
      </c>
      <c r="AW17" s="36">
        <v>1978.956888897</v>
      </c>
      <c r="AX17" s="36">
        <v>747.76749617099995</v>
      </c>
      <c r="AY17" s="36">
        <v>1924.6798536490001</v>
      </c>
      <c r="AZ17" s="36">
        <v>0.91048988285714294</v>
      </c>
      <c r="BA17" s="36">
        <v>1.8209797671428574</v>
      </c>
      <c r="BB17" s="36">
        <v>1.89329353</v>
      </c>
      <c r="BC17" s="36">
        <v>76.759603416999994</v>
      </c>
      <c r="BD17" s="36">
        <v>197.57165566500001</v>
      </c>
      <c r="BE17" s="36">
        <v>0.16035800571428574</v>
      </c>
      <c r="BF17" s="36">
        <v>0.32071601285714291</v>
      </c>
      <c r="BG17" s="36">
        <v>3.338223798</v>
      </c>
      <c r="BH17" s="36">
        <v>19.482258542</v>
      </c>
      <c r="BI17" s="36">
        <v>0</v>
      </c>
      <c r="BJ17" s="36">
        <v>0</v>
      </c>
      <c r="BK17" s="36">
        <v>0.27</v>
      </c>
      <c r="BL17" s="36">
        <v>0.27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6.1854878129999999</v>
      </c>
      <c r="E18" s="36">
        <v>1</v>
      </c>
      <c r="F18" s="36">
        <v>1</v>
      </c>
      <c r="G18" s="36">
        <v>0</v>
      </c>
      <c r="H18" s="36">
        <v>0</v>
      </c>
      <c r="I18" s="36">
        <v>45.910740442385929</v>
      </c>
      <c r="J18" s="36">
        <v>237.34984112173487</v>
      </c>
      <c r="K18" s="36">
        <v>33.725068942362938</v>
      </c>
      <c r="L18" s="36">
        <v>12.185671500022993</v>
      </c>
      <c r="M18" s="36">
        <v>224.76720606411789</v>
      </c>
      <c r="N18" s="36">
        <v>58.493375500002927</v>
      </c>
      <c r="O18" s="36">
        <v>0.83813162099999994</v>
      </c>
      <c r="P18" s="36">
        <v>1.426988259</v>
      </c>
      <c r="Q18" s="36">
        <v>0.77253876199999993</v>
      </c>
      <c r="R18" s="36">
        <v>6.5592859000000003E-2</v>
      </c>
      <c r="S18" s="36">
        <v>1.3414323560000001</v>
      </c>
      <c r="T18" s="36">
        <v>8.5555903000000003E-2</v>
      </c>
      <c r="U18" s="36">
        <v>0</v>
      </c>
      <c r="V18" s="36">
        <v>0</v>
      </c>
      <c r="W18" s="36">
        <v>46.748872063385932</v>
      </c>
      <c r="X18" s="36">
        <v>238.77682938073488</v>
      </c>
      <c r="Y18" s="36">
        <v>285.52570144412084</v>
      </c>
      <c r="Z18" s="36">
        <v>0.32038417915375289</v>
      </c>
      <c r="AA18" s="36">
        <v>0.15434719643688838</v>
      </c>
      <c r="AB18" s="36">
        <v>0.15434719599999999</v>
      </c>
      <c r="AC18" s="36">
        <v>0.65855744993662224</v>
      </c>
      <c r="AD18" s="36">
        <v>4.6057468982514642</v>
      </c>
      <c r="AE18" s="36">
        <v>41.547540823910118</v>
      </c>
      <c r="AF18" s="36">
        <v>46.153287722161586</v>
      </c>
      <c r="AG18" s="36">
        <v>0</v>
      </c>
      <c r="AH18" s="36">
        <v>0</v>
      </c>
      <c r="AI18" s="36">
        <v>0</v>
      </c>
      <c r="AJ18" s="36">
        <v>1.5753338277770611E-2</v>
      </c>
      <c r="AK18" s="36">
        <v>1.9036998854157036E-2</v>
      </c>
      <c r="AL18" s="36">
        <v>4.7613083351571765E-2</v>
      </c>
      <c r="AM18" s="36">
        <v>0.67431078821439283</v>
      </c>
      <c r="AN18" s="36">
        <v>4.6247838971056217</v>
      </c>
      <c r="AO18" s="36">
        <v>41.59515390726169</v>
      </c>
      <c r="AP18" s="36">
        <v>1207.2365231199999</v>
      </c>
      <c r="AQ18" s="36">
        <v>650.050435526</v>
      </c>
      <c r="AR18" s="36">
        <v>1857.2869586459999</v>
      </c>
      <c r="AS18" s="36">
        <v>120.418187796</v>
      </c>
      <c r="AT18" s="36">
        <v>3260.794585005</v>
      </c>
      <c r="AU18" s="36">
        <v>8540.2844247890007</v>
      </c>
      <c r="AV18" s="36">
        <v>2075.446025963</v>
      </c>
      <c r="AW18" s="36">
        <v>5435.7607963210003</v>
      </c>
      <c r="AX18" s="36">
        <v>2027.0762254639999</v>
      </c>
      <c r="AY18" s="36">
        <v>5309.076381506</v>
      </c>
      <c r="AZ18" s="36">
        <v>3.0449839571428572</v>
      </c>
      <c r="BA18" s="36">
        <v>6.0899679157142854</v>
      </c>
      <c r="BB18" s="36">
        <v>4.0757511229999999</v>
      </c>
      <c r="BC18" s="36">
        <v>242.387199767</v>
      </c>
      <c r="BD18" s="36">
        <v>634.83165620499994</v>
      </c>
      <c r="BE18" s="36">
        <v>0.34520760428571429</v>
      </c>
      <c r="BF18" s="36">
        <v>0.69041521000000006</v>
      </c>
      <c r="BG18" s="36">
        <v>8.4500614820000006</v>
      </c>
      <c r="BH18" s="36">
        <v>78.152416001000006</v>
      </c>
      <c r="BI18" s="36">
        <v>0.78000000000000025</v>
      </c>
      <c r="BJ18" s="36">
        <v>1.5000000000000007</v>
      </c>
      <c r="BK18" s="36">
        <v>2.669999999999999</v>
      </c>
      <c r="BL18" s="36">
        <v>4.0499999999999945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5.9120739499999999</v>
      </c>
      <c r="E19" s="36">
        <v>6</v>
      </c>
      <c r="F19" s="36">
        <v>1</v>
      </c>
      <c r="G19" s="36">
        <v>4</v>
      </c>
      <c r="H19" s="36">
        <v>1</v>
      </c>
      <c r="I19" s="36">
        <v>7.91569800269186</v>
      </c>
      <c r="J19" s="36">
        <v>85.924627886432702</v>
      </c>
      <c r="K19" s="36">
        <v>4.5130420026896001</v>
      </c>
      <c r="L19" s="36">
        <v>3.4026560000022594</v>
      </c>
      <c r="M19" s="36">
        <v>68.704819889122433</v>
      </c>
      <c r="N19" s="36">
        <v>25.135506000002131</v>
      </c>
      <c r="O19" s="36">
        <v>1.567429878</v>
      </c>
      <c r="P19" s="36">
        <v>2.6650902280000004</v>
      </c>
      <c r="Q19" s="36">
        <v>1.458982928</v>
      </c>
      <c r="R19" s="36">
        <v>0.10844695</v>
      </c>
      <c r="S19" s="36">
        <v>2.5236376850000002</v>
      </c>
      <c r="T19" s="36">
        <v>0.14145254299999999</v>
      </c>
      <c r="U19" s="36">
        <v>0.38800000000000001</v>
      </c>
      <c r="V19" s="36">
        <v>0.92119999999999991</v>
      </c>
      <c r="W19" s="36">
        <v>9.8711278806918603</v>
      </c>
      <c r="X19" s="36">
        <v>89.510918114432698</v>
      </c>
      <c r="Y19" s="36">
        <v>99.382045995124557</v>
      </c>
      <c r="Z19" s="36">
        <v>9.2163341791934666E-2</v>
      </c>
      <c r="AA19" s="36">
        <v>4.4260355323948869E-2</v>
      </c>
      <c r="AB19" s="36">
        <v>4.4260355000000001E-2</v>
      </c>
      <c r="AC19" s="36">
        <v>7.9106900394479499E-2</v>
      </c>
      <c r="AD19" s="36">
        <v>1.2477821849940782</v>
      </c>
      <c r="AE19" s="36">
        <v>11.230039664946702</v>
      </c>
      <c r="AF19" s="36">
        <v>12.477821849940781</v>
      </c>
      <c r="AG19" s="36">
        <v>7.4989441919616956E-2</v>
      </c>
      <c r="AH19" s="36">
        <v>0.12756824602417599</v>
      </c>
      <c r="AI19" s="36">
        <v>0.40856316632067169</v>
      </c>
      <c r="AJ19" s="36">
        <v>4.5174010867690215E-3</v>
      </c>
      <c r="AK19" s="36">
        <v>5.4590193359883507E-3</v>
      </c>
      <c r="AL19" s="36">
        <v>1.3653451610388547E-2</v>
      </c>
      <c r="AM19" s="36">
        <v>0.15861374340086548</v>
      </c>
      <c r="AN19" s="36">
        <v>1.3808094503542425</v>
      </c>
      <c r="AO19" s="36">
        <v>11.652256282877762</v>
      </c>
      <c r="AP19" s="36">
        <v>675.43827117299998</v>
      </c>
      <c r="AQ19" s="36">
        <v>363.69753063100001</v>
      </c>
      <c r="AR19" s="36">
        <v>1039.135801804</v>
      </c>
      <c r="AS19" s="36">
        <v>44.112440884000002</v>
      </c>
      <c r="AT19" s="36">
        <v>3235.664302226</v>
      </c>
      <c r="AU19" s="36">
        <v>7621.300387669</v>
      </c>
      <c r="AV19" s="36">
        <v>1883.9742783219999</v>
      </c>
      <c r="AW19" s="36">
        <v>4437.5227330759999</v>
      </c>
      <c r="AX19" s="36">
        <v>1825.8463895269999</v>
      </c>
      <c r="AY19" s="36">
        <v>4300.608003974</v>
      </c>
      <c r="AZ19" s="36">
        <v>0.77553440285714292</v>
      </c>
      <c r="BA19" s="36">
        <v>1.5510688071428573</v>
      </c>
      <c r="BB19" s="36">
        <v>3.6344578759999999</v>
      </c>
      <c r="BC19" s="36">
        <v>210.35266602799999</v>
      </c>
      <c r="BD19" s="36">
        <v>495.46575460499997</v>
      </c>
      <c r="BE19" s="36">
        <v>0.3078309885714286</v>
      </c>
      <c r="BF19" s="36">
        <v>0.6156619771428572</v>
      </c>
      <c r="BG19" s="36">
        <v>3.2947814379999998</v>
      </c>
      <c r="BH19" s="36">
        <v>38.878022846999997</v>
      </c>
      <c r="BI19" s="36">
        <v>0.12</v>
      </c>
      <c r="BJ19" s="36">
        <v>0.12</v>
      </c>
      <c r="BK19" s="36">
        <v>0.54000000000000026</v>
      </c>
      <c r="BL19" s="36">
        <v>0.54000000000000026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5.8319586250000004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1.0923155659875845</v>
      </c>
      <c r="J20" s="36">
        <v>14.950229541469737</v>
      </c>
      <c r="K20" s="36">
        <v>0.62500356598927032</v>
      </c>
      <c r="L20" s="36">
        <v>0.46731199999831424</v>
      </c>
      <c r="M20" s="36">
        <v>11.912174607457349</v>
      </c>
      <c r="N20" s="36">
        <v>4.1303704999999731</v>
      </c>
      <c r="O20" s="36">
        <v>0.153577875</v>
      </c>
      <c r="P20" s="36">
        <v>0.23467202799999998</v>
      </c>
      <c r="Q20" s="36">
        <v>0.145381497</v>
      </c>
      <c r="R20" s="36">
        <v>8.1963780000000007E-3</v>
      </c>
      <c r="S20" s="36">
        <v>0.22398109799999999</v>
      </c>
      <c r="T20" s="36">
        <v>1.069093E-2</v>
      </c>
      <c r="U20" s="36" t="s">
        <v>339</v>
      </c>
      <c r="V20" s="36" t="s">
        <v>339</v>
      </c>
      <c r="W20" s="36">
        <v>1.2458934409875846</v>
      </c>
      <c r="X20" s="36">
        <v>15.184901569469737</v>
      </c>
      <c r="Y20" s="36">
        <v>16.43079501045732</v>
      </c>
      <c r="Z20" s="36">
        <v>1.3560055616558399E-2</v>
      </c>
      <c r="AA20" s="36">
        <v>6.2739914755066441E-3</v>
      </c>
      <c r="AB20" s="36">
        <v>6.2739909999999996E-3</v>
      </c>
      <c r="AC20" s="36">
        <v>4.8547768285278157E-3</v>
      </c>
      <c r="AD20" s="36">
        <v>8.4738145077228086E-2</v>
      </c>
      <c r="AE20" s="36">
        <v>0.76264330569505268</v>
      </c>
      <c r="AF20" s="36">
        <v>0.84738145077228066</v>
      </c>
      <c r="AG20" s="36" t="s">
        <v>339</v>
      </c>
      <c r="AH20" s="36" t="s">
        <v>339</v>
      </c>
      <c r="AI20" s="36" t="s">
        <v>339</v>
      </c>
      <c r="AJ20" s="36">
        <v>6.4035034581024679E-4</v>
      </c>
      <c r="AK20" s="36">
        <v>7.7382655839106779E-4</v>
      </c>
      <c r="AL20" s="36">
        <v>1.9354031959868652E-3</v>
      </c>
      <c r="AM20" s="36">
        <v>5.495127174338062E-3</v>
      </c>
      <c r="AN20" s="36">
        <v>8.5511971635619161E-2</v>
      </c>
      <c r="AO20" s="36">
        <v>0.76457870889103952</v>
      </c>
      <c r="AP20" s="36">
        <v>81.882837922999997</v>
      </c>
      <c r="AQ20" s="36">
        <v>44.090758882000003</v>
      </c>
      <c r="AR20" s="36">
        <v>125.973596805</v>
      </c>
      <c r="AS20" s="36">
        <v>5.3853864299999996</v>
      </c>
      <c r="AT20" s="36">
        <v>253.16760435</v>
      </c>
      <c r="AU20" s="36">
        <v>583.77270010899997</v>
      </c>
      <c r="AV20" s="36">
        <v>149.553661358</v>
      </c>
      <c r="AW20" s="36">
        <v>344.851960529</v>
      </c>
      <c r="AX20" s="36">
        <v>142.04854619100001</v>
      </c>
      <c r="AY20" s="36">
        <v>327.54610752600001</v>
      </c>
      <c r="AZ20" s="36">
        <v>0.12004018714285716</v>
      </c>
      <c r="BA20" s="36">
        <v>0.24008037571428575</v>
      </c>
      <c r="BB20" s="36">
        <v>0.62476640100000003</v>
      </c>
      <c r="BC20" s="36">
        <v>36.203732549999998</v>
      </c>
      <c r="BD20" s="36">
        <v>83.481260405</v>
      </c>
      <c r="BE20" s="36">
        <v>5.2916408571428569E-2</v>
      </c>
      <c r="BF20" s="36">
        <v>0.10583281714285714</v>
      </c>
      <c r="BG20" s="36">
        <v>2.410881271</v>
      </c>
      <c r="BH20" s="36">
        <v>16.550161619000001</v>
      </c>
      <c r="BI20" s="36">
        <v>0.09</v>
      </c>
      <c r="BJ20" s="36">
        <v>0.09</v>
      </c>
      <c r="BK20" s="36">
        <v>0.18</v>
      </c>
      <c r="BL20" s="36">
        <v>0.18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5.5428244319999997</v>
      </c>
      <c r="E21" s="36">
        <v>3</v>
      </c>
      <c r="F21" s="36">
        <v>0</v>
      </c>
      <c r="G21" s="36">
        <v>0</v>
      </c>
      <c r="H21" s="36">
        <v>3</v>
      </c>
      <c r="I21" s="36">
        <v>1.3440488236625542E-3</v>
      </c>
      <c r="J21" s="36">
        <v>0.52489089754554297</v>
      </c>
      <c r="K21" s="36">
        <v>1.3440488236625542E-3</v>
      </c>
      <c r="L21" s="36">
        <v>0</v>
      </c>
      <c r="M21" s="36">
        <v>0.16941094636922832</v>
      </c>
      <c r="N21" s="36">
        <v>0.35682399999997727</v>
      </c>
      <c r="O21" s="36">
        <v>6.3177397999999996E-2</v>
      </c>
      <c r="P21" s="36">
        <v>9.7212000999999992E-2</v>
      </c>
      <c r="Q21" s="36">
        <v>5.5288768000000002E-2</v>
      </c>
      <c r="R21" s="36">
        <v>7.8886300000000006E-3</v>
      </c>
      <c r="S21" s="36">
        <v>8.6922482999999995E-2</v>
      </c>
      <c r="T21" s="36">
        <v>1.0289517999999999E-2</v>
      </c>
      <c r="U21" s="36">
        <v>0</v>
      </c>
      <c r="V21" s="36">
        <v>0</v>
      </c>
      <c r="W21" s="36">
        <v>6.4521446823662551E-2</v>
      </c>
      <c r="X21" s="36">
        <v>0.62210289854554301</v>
      </c>
      <c r="Y21" s="36">
        <v>0.68662434536920558</v>
      </c>
      <c r="Z21" s="36">
        <v>9.2113317603417419E-5</v>
      </c>
      <c r="AA21" s="36">
        <v>1.9712249967131321E-5</v>
      </c>
      <c r="AB21" s="36">
        <v>1.9712200000000001E-5</v>
      </c>
      <c r="AC21" s="36">
        <v>1.1380602817696737E-5</v>
      </c>
      <c r="AD21" s="36">
        <v>7.7687138550047658E-3</v>
      </c>
      <c r="AE21" s="36">
        <v>6.9918424695042905E-2</v>
      </c>
      <c r="AF21" s="36">
        <v>7.7687138550047663E-2</v>
      </c>
      <c r="AG21" s="36">
        <v>0</v>
      </c>
      <c r="AH21" s="36">
        <v>0</v>
      </c>
      <c r="AI21" s="36">
        <v>0</v>
      </c>
      <c r="AJ21" s="36">
        <v>2.0119114106597682E-6</v>
      </c>
      <c r="AK21" s="36">
        <v>2.4312792103648871E-6</v>
      </c>
      <c r="AL21" s="36">
        <v>6.0808271608824895E-6</v>
      </c>
      <c r="AM21" s="36">
        <v>1.3392514228356504E-5</v>
      </c>
      <c r="AN21" s="36">
        <v>7.7711451342151305E-3</v>
      </c>
      <c r="AO21" s="36">
        <v>6.9924505522203792E-2</v>
      </c>
      <c r="AP21" s="36">
        <v>12.706051837</v>
      </c>
      <c r="AQ21" s="36">
        <v>6.84172022</v>
      </c>
      <c r="AR21" s="36">
        <v>19.547772057</v>
      </c>
      <c r="AS21" s="36">
        <v>1.7304423090000001</v>
      </c>
      <c r="AT21" s="36">
        <v>28.83405703</v>
      </c>
      <c r="AU21" s="36">
        <v>68.064707608999996</v>
      </c>
      <c r="AV21" s="36">
        <v>24.366534073</v>
      </c>
      <c r="AW21" s="36">
        <v>57.518822806999999</v>
      </c>
      <c r="AX21" s="36">
        <v>22.619896895</v>
      </c>
      <c r="AY21" s="36">
        <v>53.395769686000001</v>
      </c>
      <c r="AZ21" s="36">
        <v>4.4732978571428571E-2</v>
      </c>
      <c r="BA21" s="36">
        <v>8.9465957142857142E-2</v>
      </c>
      <c r="BB21" s="36">
        <v>0.35256096199999998</v>
      </c>
      <c r="BC21" s="36">
        <v>9.7494302200000007</v>
      </c>
      <c r="BD21" s="36">
        <v>23.014177873000001</v>
      </c>
      <c r="BE21" s="36">
        <v>2.9861175714285718E-2</v>
      </c>
      <c r="BF21" s="36">
        <v>5.9722352857142863E-2</v>
      </c>
      <c r="BG21" s="36">
        <v>0.84180202199999998</v>
      </c>
      <c r="BH21" s="36">
        <v>13.299850165000001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5.3927382579999996</v>
      </c>
      <c r="E22" s="36">
        <v>2</v>
      </c>
      <c r="F22" s="36">
        <v>0</v>
      </c>
      <c r="G22" s="36">
        <v>0</v>
      </c>
      <c r="H22" s="36">
        <v>2</v>
      </c>
      <c r="I22" s="36">
        <v>1.5055483953092842E-3</v>
      </c>
      <c r="J22" s="36">
        <v>0.89344953162954344</v>
      </c>
      <c r="K22" s="36">
        <v>1.5055483953092842E-3</v>
      </c>
      <c r="L22" s="36">
        <v>0</v>
      </c>
      <c r="M22" s="36">
        <v>0.26226508002483873</v>
      </c>
      <c r="N22" s="36">
        <v>0.63269000000001396</v>
      </c>
      <c r="O22" s="36">
        <v>6.9551847999999999E-2</v>
      </c>
      <c r="P22" s="36">
        <v>0.119170102</v>
      </c>
      <c r="Q22" s="36">
        <v>6.2124356999999998E-2</v>
      </c>
      <c r="R22" s="36">
        <v>7.4274909999999996E-3</v>
      </c>
      <c r="S22" s="36">
        <v>0.10948207</v>
      </c>
      <c r="T22" s="36">
        <v>9.6880319999999992E-3</v>
      </c>
      <c r="U22" s="36">
        <v>0</v>
      </c>
      <c r="V22" s="36">
        <v>0</v>
      </c>
      <c r="W22" s="36">
        <v>7.105739639530928E-2</v>
      </c>
      <c r="X22" s="36">
        <v>1.0126196336295434</v>
      </c>
      <c r="Y22" s="36">
        <v>1.0836770300248526</v>
      </c>
      <c r="Z22" s="36">
        <v>1.3821796789555556E-4</v>
      </c>
      <c r="AA22" s="36">
        <v>2.9578645129648887E-5</v>
      </c>
      <c r="AB22" s="36">
        <v>2.9578599999999998E-5</v>
      </c>
      <c r="AC22" s="36">
        <v>2.8557227649614194E-5</v>
      </c>
      <c r="AD22" s="36">
        <v>1.820844253005266E-2</v>
      </c>
      <c r="AE22" s="36">
        <v>0.16387598277047388</v>
      </c>
      <c r="AF22" s="36">
        <v>0.1820844253005266</v>
      </c>
      <c r="AG22" s="36">
        <v>0</v>
      </c>
      <c r="AH22" s="36">
        <v>0</v>
      </c>
      <c r="AI22" s="36">
        <v>0</v>
      </c>
      <c r="AJ22" s="36">
        <v>3.0189183780268471E-6</v>
      </c>
      <c r="AK22" s="36">
        <v>3.6481892052484671E-6</v>
      </c>
      <c r="AL22" s="36">
        <v>9.1244180893496816E-6</v>
      </c>
      <c r="AM22" s="36">
        <v>3.157614602764104E-5</v>
      </c>
      <c r="AN22" s="36">
        <v>1.8212090719257907E-2</v>
      </c>
      <c r="AO22" s="36">
        <v>0.16388510718856322</v>
      </c>
      <c r="AP22" s="36">
        <v>20.603083369</v>
      </c>
      <c r="AQ22" s="36">
        <v>11.093967967999999</v>
      </c>
      <c r="AR22" s="36">
        <v>31.697051336999998</v>
      </c>
      <c r="AS22" s="36">
        <v>2.5428440939999999</v>
      </c>
      <c r="AT22" s="36">
        <v>58.811774667000002</v>
      </c>
      <c r="AU22" s="36">
        <v>150.18006745700001</v>
      </c>
      <c r="AV22" s="36">
        <v>54.183538511000002</v>
      </c>
      <c r="AW22" s="36">
        <v>138.361535842</v>
      </c>
      <c r="AX22" s="36">
        <v>50.163031797999999</v>
      </c>
      <c r="AY22" s="36">
        <v>128.09488477299999</v>
      </c>
      <c r="AZ22" s="36">
        <v>0.12793192571428572</v>
      </c>
      <c r="BA22" s="36">
        <v>0.25586385142857143</v>
      </c>
      <c r="BB22" s="36">
        <v>0.97147761200000005</v>
      </c>
      <c r="BC22" s="36">
        <v>44.954014342999997</v>
      </c>
      <c r="BD22" s="36">
        <v>114.793286628</v>
      </c>
      <c r="BE22" s="36">
        <v>8.228212285714287E-2</v>
      </c>
      <c r="BF22" s="36">
        <v>0.16456424714285717</v>
      </c>
      <c r="BG22" s="36">
        <v>2.5136452390000001</v>
      </c>
      <c r="BH22" s="36">
        <v>22.521306210999999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5.1328619890000002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1.0693611107015833E-3</v>
      </c>
      <c r="J23" s="36">
        <v>0.63162364666273929</v>
      </c>
      <c r="K23" s="36">
        <v>1.0693611107015833E-3</v>
      </c>
      <c r="L23" s="36">
        <v>0</v>
      </c>
      <c r="M23" s="36">
        <v>0.33796800777345692</v>
      </c>
      <c r="N23" s="36">
        <v>0.29472499999998392</v>
      </c>
      <c r="O23" s="36">
        <v>2.4751711000000003E-2</v>
      </c>
      <c r="P23" s="36">
        <v>3.7892975000000002E-2</v>
      </c>
      <c r="Q23" s="36">
        <v>2.2126245000000003E-2</v>
      </c>
      <c r="R23" s="36">
        <v>2.6254659999999999E-3</v>
      </c>
      <c r="S23" s="36">
        <v>3.4468454000000003E-2</v>
      </c>
      <c r="T23" s="36">
        <v>3.4245210000000002E-3</v>
      </c>
      <c r="U23" s="36" t="s">
        <v>339</v>
      </c>
      <c r="V23" s="36" t="s">
        <v>339</v>
      </c>
      <c r="W23" s="36">
        <v>2.5821072110701587E-2</v>
      </c>
      <c r="X23" s="36">
        <v>0.66951662166273929</v>
      </c>
      <c r="Y23" s="36">
        <v>0.6953376937734409</v>
      </c>
      <c r="Z23" s="36">
        <v>1.2285273194872126E-4</v>
      </c>
      <c r="AA23" s="36">
        <v>2.6290484637026349E-5</v>
      </c>
      <c r="AB23" s="36">
        <v>2.6290499999999998E-5</v>
      </c>
      <c r="AC23" s="36">
        <v>1.2257032275524838E-5</v>
      </c>
      <c r="AD23" s="36">
        <v>7.0051802346135089E-3</v>
      </c>
      <c r="AE23" s="36">
        <v>6.304662211152158E-2</v>
      </c>
      <c r="AF23" s="36">
        <v>7.0051802346135089E-2</v>
      </c>
      <c r="AG23" s="36" t="s">
        <v>339</v>
      </c>
      <c r="AH23" s="36" t="s">
        <v>339</v>
      </c>
      <c r="AI23" s="36" t="s">
        <v>339</v>
      </c>
      <c r="AJ23" s="36">
        <v>2.6833208338973E-6</v>
      </c>
      <c r="AK23" s="36">
        <v>3.2426388774514292E-6</v>
      </c>
      <c r="AL23" s="36">
        <v>8.1101037161342259E-6</v>
      </c>
      <c r="AM23" s="36">
        <v>1.4940353109422137E-5</v>
      </c>
      <c r="AN23" s="36">
        <v>7.0084228734909604E-3</v>
      </c>
      <c r="AO23" s="36">
        <v>6.3054732215237719E-2</v>
      </c>
      <c r="AP23" s="36">
        <v>1.3577320589999999</v>
      </c>
      <c r="AQ23" s="36">
        <v>0.73108649299999995</v>
      </c>
      <c r="AR23" s="36">
        <v>2.0888185519999998</v>
      </c>
      <c r="AS23" s="36">
        <v>0.194349885</v>
      </c>
      <c r="AT23" s="36">
        <v>1.050207439</v>
      </c>
      <c r="AU23" s="36">
        <v>2.6447344930000001</v>
      </c>
      <c r="AV23" s="36">
        <v>2.5821254570000001</v>
      </c>
      <c r="AW23" s="36">
        <v>6.5025594050000004</v>
      </c>
      <c r="AX23" s="36">
        <v>2.3337208309999999</v>
      </c>
      <c r="AY23" s="36">
        <v>5.8770027200000001</v>
      </c>
      <c r="AZ23" s="36">
        <v>2.19082E-3</v>
      </c>
      <c r="BA23" s="36">
        <v>4.38164E-3</v>
      </c>
      <c r="BB23" s="36">
        <v>0.37424773</v>
      </c>
      <c r="BC23" s="36">
        <v>20.310438314999999</v>
      </c>
      <c r="BD23" s="36">
        <v>51.147720687000003</v>
      </c>
      <c r="BE23" s="36">
        <v>3.1698000000000004E-2</v>
      </c>
      <c r="BF23" s="36">
        <v>6.3396001428571436E-2</v>
      </c>
      <c r="BG23" s="36">
        <v>1.2486203600000001</v>
      </c>
      <c r="BH23" s="36">
        <v>18.154541343000002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5.03979876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6.0754939999999999E-3</v>
      </c>
      <c r="P24" s="36">
        <v>8.5554010000000007E-3</v>
      </c>
      <c r="Q24" s="36">
        <v>5.435095E-3</v>
      </c>
      <c r="R24" s="36">
        <v>6.4039900000000005E-4</v>
      </c>
      <c r="S24" s="36">
        <v>7.7200970000000004E-3</v>
      </c>
      <c r="T24" s="36">
        <v>8.3530400000000004E-4</v>
      </c>
      <c r="U24" s="36" t="s">
        <v>339</v>
      </c>
      <c r="V24" s="36" t="s">
        <v>339</v>
      </c>
      <c r="W24" s="36">
        <v>6.0754939999999999E-3</v>
      </c>
      <c r="X24" s="36">
        <v>8.5554010000000007E-3</v>
      </c>
      <c r="Y24" s="36">
        <v>1.4630895000000001E-2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8.5705759999999999E-3</v>
      </c>
      <c r="AQ24" s="36">
        <v>4.6149249999999998E-3</v>
      </c>
      <c r="AR24" s="36">
        <v>1.3185500999999999E-2</v>
      </c>
      <c r="AS24" s="36">
        <v>5.1817999999999998E-5</v>
      </c>
      <c r="AT24" s="36">
        <v>1.6249999999999999E-6</v>
      </c>
      <c r="AU24" s="36">
        <v>4.1060000000000002E-6</v>
      </c>
      <c r="AV24" s="36">
        <v>6.8565000000000005E-5</v>
      </c>
      <c r="AW24" s="36">
        <v>1.7322799999999999E-4</v>
      </c>
      <c r="AX24" s="36">
        <v>5.8074E-5</v>
      </c>
      <c r="AY24" s="36">
        <v>1.46723E-4</v>
      </c>
      <c r="AZ24" s="36">
        <v>2.7571428571428574E-7</v>
      </c>
      <c r="BA24" s="36">
        <v>5.5142857142857147E-7</v>
      </c>
      <c r="BB24" s="36">
        <v>0.13425693599999999</v>
      </c>
      <c r="BC24" s="36">
        <v>9.4702765180000004</v>
      </c>
      <c r="BD24" s="36">
        <v>23.926348277999999</v>
      </c>
      <c r="BE24" s="36">
        <v>1.1371281428571431E-2</v>
      </c>
      <c r="BF24" s="36">
        <v>2.2742562857142861E-2</v>
      </c>
      <c r="BG24" s="36">
        <v>1.1408691049999999</v>
      </c>
      <c r="BH24" s="36">
        <v>7.0759500810000002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5.1753142509999996</v>
      </c>
      <c r="E25" s="36">
        <v>1</v>
      </c>
      <c r="F25" s="36">
        <v>0</v>
      </c>
      <c r="G25" s="36">
        <v>0</v>
      </c>
      <c r="H25" s="36">
        <v>1</v>
      </c>
      <c r="I25" s="36">
        <v>2.5715400430322232E-5</v>
      </c>
      <c r="J25" s="36">
        <v>1.1467945087033712E-2</v>
      </c>
      <c r="K25" s="36">
        <v>2.5715400430322232E-5</v>
      </c>
      <c r="L25" s="36">
        <v>0</v>
      </c>
      <c r="M25" s="36">
        <v>3.493660487464083E-3</v>
      </c>
      <c r="N25" s="36">
        <v>7.9999999999999516E-3</v>
      </c>
      <c r="O25" s="36">
        <v>1.7059221999999999E-2</v>
      </c>
      <c r="P25" s="36">
        <v>2.7796390000000001E-2</v>
      </c>
      <c r="Q25" s="36">
        <v>1.6067352999999999E-2</v>
      </c>
      <c r="R25" s="36">
        <v>9.9186900000000004E-4</v>
      </c>
      <c r="S25" s="36">
        <v>2.6502648E-2</v>
      </c>
      <c r="T25" s="36">
        <v>1.2937420000000001E-3</v>
      </c>
      <c r="U25" s="36">
        <v>0</v>
      </c>
      <c r="V25" s="36">
        <v>0</v>
      </c>
      <c r="W25" s="36">
        <v>1.7084937400430322E-2</v>
      </c>
      <c r="X25" s="36">
        <v>3.9264335087033711E-2</v>
      </c>
      <c r="Y25" s="36">
        <v>5.6349272487464033E-2</v>
      </c>
      <c r="Z25" s="36">
        <v>2.8569696125879851E-6</v>
      </c>
      <c r="AA25" s="36">
        <v>6.1139149709382875E-7</v>
      </c>
      <c r="AB25" s="36">
        <v>6.1139100000000005E-7</v>
      </c>
      <c r="AC25" s="36">
        <v>4.5038075577215796E-7</v>
      </c>
      <c r="AD25" s="36">
        <v>3.8929432174236744E-4</v>
      </c>
      <c r="AE25" s="36">
        <v>3.5036488956813067E-3</v>
      </c>
      <c r="AF25" s="36">
        <v>3.892943217423674E-3</v>
      </c>
      <c r="AG25" s="36">
        <v>0</v>
      </c>
      <c r="AH25" s="36">
        <v>0</v>
      </c>
      <c r="AI25" s="36">
        <v>0</v>
      </c>
      <c r="AJ25" s="36">
        <v>6.2401179435815304E-8</v>
      </c>
      <c r="AK25" s="36">
        <v>7.540823589980817E-8</v>
      </c>
      <c r="AL25" s="36">
        <v>1.8860213465362091E-7</v>
      </c>
      <c r="AM25" s="36">
        <v>5.1278193520797326E-7</v>
      </c>
      <c r="AN25" s="36">
        <v>3.8936972997826726E-4</v>
      </c>
      <c r="AO25" s="36">
        <v>3.5038374978159604E-3</v>
      </c>
      <c r="AP25" s="36">
        <v>0.70878227699999996</v>
      </c>
      <c r="AQ25" s="36">
        <v>0.38165199500000002</v>
      </c>
      <c r="AR25" s="36">
        <v>1.090434272</v>
      </c>
      <c r="AS25" s="36">
        <v>0.13692319</v>
      </c>
      <c r="AT25" s="36">
        <v>0.44751497699999998</v>
      </c>
      <c r="AU25" s="36">
        <v>1.130808346</v>
      </c>
      <c r="AV25" s="36">
        <v>0.86193628600000005</v>
      </c>
      <c r="AW25" s="36">
        <v>2.177993576</v>
      </c>
      <c r="AX25" s="36">
        <v>0.78285576700000004</v>
      </c>
      <c r="AY25" s="36">
        <v>1.97816806</v>
      </c>
      <c r="AZ25" s="36">
        <v>7.1553442857142857E-3</v>
      </c>
      <c r="BA25" s="36">
        <v>1.4310690000000003E-2</v>
      </c>
      <c r="BB25" s="36">
        <v>0.161581266</v>
      </c>
      <c r="BC25" s="36">
        <v>8.9343829439999993</v>
      </c>
      <c r="BD25" s="36">
        <v>22.575947855999999</v>
      </c>
      <c r="BE25" s="36">
        <v>1.3685595714285716E-2</v>
      </c>
      <c r="BF25" s="36">
        <v>2.7371191428571431E-2</v>
      </c>
      <c r="BG25" s="36">
        <v>0.62181512299999997</v>
      </c>
      <c r="BH25" s="36">
        <v>6.1126776100000004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5.0580814549999999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3.1094260725648504E-4</v>
      </c>
      <c r="J26" s="36">
        <v>0.14014477640224371</v>
      </c>
      <c r="K26" s="36">
        <v>3.1094260725648504E-4</v>
      </c>
      <c r="L26" s="36">
        <v>0</v>
      </c>
      <c r="M26" s="36">
        <v>6.8780719009498989E-2</v>
      </c>
      <c r="N26" s="36">
        <v>7.1675000000001196E-2</v>
      </c>
      <c r="O26" s="36">
        <v>1.1758969000000001E-2</v>
      </c>
      <c r="P26" s="36">
        <v>1.7093782999999998E-2</v>
      </c>
      <c r="Q26" s="36">
        <v>1.0428341000000001E-2</v>
      </c>
      <c r="R26" s="36">
        <v>1.3306279999999999E-3</v>
      </c>
      <c r="S26" s="36">
        <v>1.5358180999999999E-2</v>
      </c>
      <c r="T26" s="36">
        <v>1.7356020000000002E-3</v>
      </c>
      <c r="U26" s="36" t="s">
        <v>339</v>
      </c>
      <c r="V26" s="36" t="s">
        <v>339</v>
      </c>
      <c r="W26" s="36">
        <v>1.2069911607256486E-2</v>
      </c>
      <c r="X26" s="36">
        <v>0.15723855940224371</v>
      </c>
      <c r="Y26" s="36">
        <v>0.16930847100950019</v>
      </c>
      <c r="Z26" s="36">
        <v>3.5398564507214325E-5</v>
      </c>
      <c r="AA26" s="36">
        <v>7.5752928045438636E-6</v>
      </c>
      <c r="AB26" s="36">
        <v>7.5752900000000003E-6</v>
      </c>
      <c r="AC26" s="36">
        <v>3.5050431482228198E-6</v>
      </c>
      <c r="AD26" s="36">
        <v>1.0634067890418794E-3</v>
      </c>
      <c r="AE26" s="36">
        <v>9.5706611013769132E-3</v>
      </c>
      <c r="AF26" s="36">
        <v>1.0634067890418793E-2</v>
      </c>
      <c r="AG26" s="36" t="s">
        <v>339</v>
      </c>
      <c r="AH26" s="36" t="s">
        <v>339</v>
      </c>
      <c r="AI26" s="36" t="s">
        <v>339</v>
      </c>
      <c r="AJ26" s="36">
        <v>7.7316648522522811E-7</v>
      </c>
      <c r="AK26" s="36">
        <v>9.3432722321633419E-7</v>
      </c>
      <c r="AL26" s="36">
        <v>2.3368284201439469E-6</v>
      </c>
      <c r="AM26" s="36">
        <v>4.2782096334480479E-6</v>
      </c>
      <c r="AN26" s="36">
        <v>1.0643411162650958E-3</v>
      </c>
      <c r="AO26" s="36">
        <v>9.5729979297970568E-3</v>
      </c>
      <c r="AP26" s="36">
        <v>6.7691494000000005E-2</v>
      </c>
      <c r="AQ26" s="36">
        <v>3.6449266000000001E-2</v>
      </c>
      <c r="AR26" s="36">
        <v>0.10414076</v>
      </c>
      <c r="AS26" s="36">
        <v>3.0357180000000002E-3</v>
      </c>
      <c r="AT26" s="36">
        <v>1.9045019E-2</v>
      </c>
      <c r="AU26" s="36">
        <v>5.0025868000000001E-2</v>
      </c>
      <c r="AV26" s="36">
        <v>0.102984564</v>
      </c>
      <c r="AW26" s="36">
        <v>0.270511265</v>
      </c>
      <c r="AX26" s="36">
        <v>9.1402812999999999E-2</v>
      </c>
      <c r="AY26" s="36">
        <v>0.24008928700000001</v>
      </c>
      <c r="AZ26" s="36">
        <v>1.6164285714285713E-5</v>
      </c>
      <c r="BA26" s="36">
        <v>3.2328571428571425E-5</v>
      </c>
      <c r="BB26" s="36">
        <v>0.207752139</v>
      </c>
      <c r="BC26" s="36">
        <v>9.2916245289999999</v>
      </c>
      <c r="BD26" s="36">
        <v>24.40646443</v>
      </c>
      <c r="BE26" s="36">
        <v>1.7596171428571429E-2</v>
      </c>
      <c r="BF26" s="36">
        <v>3.5192344285714286E-2</v>
      </c>
      <c r="BG26" s="36">
        <v>1.8887279400000001</v>
      </c>
      <c r="BH26" s="36">
        <v>6.8393946430000003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5.0070439220000003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1.2936219999999999E-3</v>
      </c>
      <c r="P27" s="36">
        <v>2.1195250000000001E-3</v>
      </c>
      <c r="Q27" s="36">
        <v>1.192509E-3</v>
      </c>
      <c r="R27" s="36">
        <v>1.0111300000000001E-4</v>
      </c>
      <c r="S27" s="36">
        <v>1.9876390000000002E-3</v>
      </c>
      <c r="T27" s="36">
        <v>1.31886E-4</v>
      </c>
      <c r="U27" s="36" t="s">
        <v>339</v>
      </c>
      <c r="V27" s="36" t="s">
        <v>339</v>
      </c>
      <c r="W27" s="36">
        <v>1.2936219999999999E-3</v>
      </c>
      <c r="X27" s="36">
        <v>2.1195250000000001E-3</v>
      </c>
      <c r="Y27" s="36">
        <v>3.4131470000000001E-3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3.538617E-3</v>
      </c>
      <c r="AQ27" s="36">
        <v>1.9054090000000001E-3</v>
      </c>
      <c r="AR27" s="36">
        <v>5.4440260000000002E-3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0.102128516</v>
      </c>
      <c r="BC27" s="36">
        <v>4.036200912</v>
      </c>
      <c r="BD27" s="36">
        <v>9.6591633600000009</v>
      </c>
      <c r="BE27" s="36">
        <v>8.6500714285714288E-3</v>
      </c>
      <c r="BF27" s="36">
        <v>1.7300142857142858E-2</v>
      </c>
      <c r="BG27" s="36">
        <v>0.67429596199999997</v>
      </c>
      <c r="BH27" s="36">
        <v>2.8707202189999999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6.6771681389999999</v>
      </c>
      <c r="E28" s="36">
        <v>519</v>
      </c>
      <c r="F28" s="36">
        <v>115</v>
      </c>
      <c r="G28" s="36">
        <v>253</v>
      </c>
      <c r="H28" s="36">
        <v>151</v>
      </c>
      <c r="I28" s="36">
        <v>20564.005728542481</v>
      </c>
      <c r="J28" s="36">
        <v>35753.819487692905</v>
      </c>
      <c r="K28" s="36">
        <v>18502.659135041205</v>
      </c>
      <c r="L28" s="36">
        <v>2061.3465935012759</v>
      </c>
      <c r="M28" s="36">
        <v>49648.756876235573</v>
      </c>
      <c r="N28" s="36">
        <v>6669.0683399998179</v>
      </c>
      <c r="O28" s="36">
        <v>52.072896987999997</v>
      </c>
      <c r="P28" s="36">
        <v>92.524710181000003</v>
      </c>
      <c r="Q28" s="36">
        <v>48.628962181999995</v>
      </c>
      <c r="R28" s="36">
        <v>3.4439348060000001</v>
      </c>
      <c r="S28" s="36">
        <v>88.032621304000003</v>
      </c>
      <c r="T28" s="36">
        <v>4.4920888770000005</v>
      </c>
      <c r="U28" s="36">
        <v>90.190400000000096</v>
      </c>
      <c r="V28" s="36">
        <v>213.69600000000028</v>
      </c>
      <c r="W28" s="36">
        <v>20706.269025530481</v>
      </c>
      <c r="X28" s="36">
        <v>36060.04019787391</v>
      </c>
      <c r="Y28" s="36">
        <v>56766.309223404387</v>
      </c>
      <c r="Z28" s="36">
        <v>84.276293990977294</v>
      </c>
      <c r="AA28" s="36">
        <v>43.066397432183464</v>
      </c>
      <c r="AB28" s="36">
        <v>513.86405932186551</v>
      </c>
      <c r="AC28" s="36">
        <v>915.3818593386286</v>
      </c>
      <c r="AD28" s="36">
        <v>1286.9973576317054</v>
      </c>
      <c r="AE28" s="36">
        <v>15841.364936641981</v>
      </c>
      <c r="AF28" s="36">
        <v>17128.362294273666</v>
      </c>
      <c r="AG28" s="36">
        <v>15.66856264711385</v>
      </c>
      <c r="AH28" s="36">
        <v>26.654566342216579</v>
      </c>
      <c r="AI28" s="36">
        <v>85.366651663585799</v>
      </c>
      <c r="AJ28" s="36">
        <v>19.609599881916782</v>
      </c>
      <c r="AK28" s="36">
        <v>10.103031542901618</v>
      </c>
      <c r="AL28" s="36">
        <v>25.675437312147103</v>
      </c>
      <c r="AM28" s="36">
        <v>950.66002186765922</v>
      </c>
      <c r="AN28" s="36">
        <v>1323.7549555168237</v>
      </c>
      <c r="AO28" s="36">
        <v>15952.407025617715</v>
      </c>
      <c r="AP28" s="36">
        <v>267335.27492986101</v>
      </c>
      <c r="AQ28" s="36">
        <v>143949.76342377099</v>
      </c>
      <c r="AR28" s="36">
        <v>411285.03835363197</v>
      </c>
      <c r="AS28" s="36">
        <v>1845.9534139309999</v>
      </c>
      <c r="AT28" s="36">
        <v>617517.11935758404</v>
      </c>
      <c r="AU28" s="36">
        <v>1305391.7558019301</v>
      </c>
      <c r="AV28" s="36">
        <v>398063.42759836599</v>
      </c>
      <c r="AW28" s="36">
        <v>841480.66569200996</v>
      </c>
      <c r="AX28" s="36">
        <v>388858.23811043502</v>
      </c>
      <c r="AY28" s="36">
        <v>822021.48295616906</v>
      </c>
      <c r="AZ28" s="36">
        <v>8.4880643928571438</v>
      </c>
      <c r="BA28" s="36">
        <v>16.976128785714288</v>
      </c>
      <c r="BB28" s="36">
        <v>360.03202391399998</v>
      </c>
      <c r="BC28" s="36">
        <v>59157.513050656999</v>
      </c>
      <c r="BD28" s="36">
        <v>125055.204802137</v>
      </c>
      <c r="BE28" s="36">
        <v>3.1827442000000006</v>
      </c>
      <c r="BF28" s="36">
        <v>6.3654884000000012</v>
      </c>
      <c r="BG28" s="36">
        <v>63.232403552000001</v>
      </c>
      <c r="BH28" s="36">
        <v>926.81803164200005</v>
      </c>
      <c r="BI28" s="36">
        <v>23.23000000000004</v>
      </c>
      <c r="BJ28" s="36">
        <v>28.889999999999922</v>
      </c>
      <c r="BK28" s="36">
        <v>39.549999999999983</v>
      </c>
      <c r="BL28" s="36">
        <v>45.410000000000323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6.6181543889999999</v>
      </c>
      <c r="E29" s="36">
        <v>2</v>
      </c>
      <c r="F29" s="36">
        <v>1</v>
      </c>
      <c r="G29" s="36">
        <v>1</v>
      </c>
      <c r="H29" s="36">
        <v>0</v>
      </c>
      <c r="I29" s="36">
        <v>1235.4787575305349</v>
      </c>
      <c r="J29" s="36">
        <v>3565.4108423827643</v>
      </c>
      <c r="K29" s="36">
        <v>791.83111903014355</v>
      </c>
      <c r="L29" s="36">
        <v>443.64763850039128</v>
      </c>
      <c r="M29" s="36">
        <v>3131.9957929132247</v>
      </c>
      <c r="N29" s="36">
        <v>1668.8938070000745</v>
      </c>
      <c r="O29" s="36">
        <v>5.565510433</v>
      </c>
      <c r="P29" s="36">
        <v>9.399890773000001</v>
      </c>
      <c r="Q29" s="36">
        <v>4.6118092559999999</v>
      </c>
      <c r="R29" s="36">
        <v>0.95370117700000001</v>
      </c>
      <c r="S29" s="36">
        <v>8.1559327160000006</v>
      </c>
      <c r="T29" s="36">
        <v>1.2439580570000002</v>
      </c>
      <c r="U29" s="36">
        <v>0.1394</v>
      </c>
      <c r="V29" s="36">
        <v>0.3296</v>
      </c>
      <c r="W29" s="36">
        <v>1241.1836679635351</v>
      </c>
      <c r="X29" s="36">
        <v>3575.1403331557644</v>
      </c>
      <c r="Y29" s="36">
        <v>4816.3240011192993</v>
      </c>
      <c r="Z29" s="36">
        <v>6.6950496615973005</v>
      </c>
      <c r="AA29" s="36">
        <v>3.2469769200666461</v>
      </c>
      <c r="AB29" s="36">
        <v>17.338025204477656</v>
      </c>
      <c r="AC29" s="36">
        <v>17.088408126083017</v>
      </c>
      <c r="AD29" s="36">
        <v>72.968113046391807</v>
      </c>
      <c r="AE29" s="36">
        <v>706.86062400185563</v>
      </c>
      <c r="AF29" s="36">
        <v>779.82873704824772</v>
      </c>
      <c r="AG29" s="36">
        <v>2.6954737137278285E-2</v>
      </c>
      <c r="AH29" s="36">
        <v>4.5854035589852724E-2</v>
      </c>
      <c r="AI29" s="36">
        <v>0.14685684371344723</v>
      </c>
      <c r="AJ29" s="36">
        <v>0.79927908173766138</v>
      </c>
      <c r="AK29" s="36">
        <v>0.55128874294710695</v>
      </c>
      <c r="AL29" s="36">
        <v>1.391229153370664</v>
      </c>
      <c r="AM29" s="36">
        <v>17.914641944957957</v>
      </c>
      <c r="AN29" s="36">
        <v>73.565255824928769</v>
      </c>
      <c r="AO29" s="36">
        <v>708.39870999893969</v>
      </c>
      <c r="AP29" s="36">
        <v>19402.050671522</v>
      </c>
      <c r="AQ29" s="36">
        <v>10447.258053895999</v>
      </c>
      <c r="AR29" s="36">
        <v>29849.308725417999</v>
      </c>
      <c r="AS29" s="36">
        <v>943.887391052</v>
      </c>
      <c r="AT29" s="36">
        <v>48277.650842411997</v>
      </c>
      <c r="AU29" s="36">
        <v>114623.75994253901</v>
      </c>
      <c r="AV29" s="36">
        <v>38603.231506928001</v>
      </c>
      <c r="AW29" s="36">
        <v>91654.160135087004</v>
      </c>
      <c r="AX29" s="36">
        <v>38247.438057175998</v>
      </c>
      <c r="AY29" s="36">
        <v>90809.4135026</v>
      </c>
      <c r="AZ29" s="36">
        <v>1.4995885885714288</v>
      </c>
      <c r="BA29" s="36">
        <v>2.9991771771428577</v>
      </c>
      <c r="BB29" s="36">
        <v>51.247051663000001</v>
      </c>
      <c r="BC29" s="36">
        <v>4742.6433837659997</v>
      </c>
      <c r="BD29" s="36">
        <v>11260.274831688999</v>
      </c>
      <c r="BE29" s="36">
        <v>0.45303263428571433</v>
      </c>
      <c r="BF29" s="36">
        <v>0.90606526857142866</v>
      </c>
      <c r="BG29" s="36">
        <v>26.071895538</v>
      </c>
      <c r="BH29" s="36">
        <v>140.55529723000001</v>
      </c>
      <c r="BI29" s="36">
        <v>2.330000000000001</v>
      </c>
      <c r="BJ29" s="36">
        <v>3.7399999999999993</v>
      </c>
      <c r="BK29" s="36">
        <v>4.5199999999999996</v>
      </c>
      <c r="BL29" s="36">
        <v>6.0899999999999874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5.9366981939999999</v>
      </c>
      <c r="E30" s="36">
        <v>16</v>
      </c>
      <c r="F30" s="36">
        <v>5</v>
      </c>
      <c r="G30" s="36">
        <v>5</v>
      </c>
      <c r="H30" s="36">
        <v>6</v>
      </c>
      <c r="I30" s="36">
        <v>0.90078635337480406</v>
      </c>
      <c r="J30" s="36">
        <v>23.466107339688413</v>
      </c>
      <c r="K30" s="36">
        <v>6.7729353389923669E-2</v>
      </c>
      <c r="L30" s="36">
        <v>0.83305699998488036</v>
      </c>
      <c r="M30" s="36">
        <v>3.6597251930687786</v>
      </c>
      <c r="N30" s="36">
        <v>20.707168499994438</v>
      </c>
      <c r="O30" s="36">
        <v>6.4236905999999996E-2</v>
      </c>
      <c r="P30" s="36">
        <v>0.10912023700000001</v>
      </c>
      <c r="Q30" s="36">
        <v>5.9412116000000001E-2</v>
      </c>
      <c r="R30" s="36">
        <v>4.8247899999999998E-3</v>
      </c>
      <c r="S30" s="36">
        <v>0.10282703200000001</v>
      </c>
      <c r="T30" s="36">
        <v>6.2932049999999996E-3</v>
      </c>
      <c r="U30" s="36">
        <v>2.3919500000000005</v>
      </c>
      <c r="V30" s="36">
        <v>5.6537000000000006</v>
      </c>
      <c r="W30" s="36">
        <v>3.3569732593748043</v>
      </c>
      <c r="X30" s="36">
        <v>29.228927576688413</v>
      </c>
      <c r="Y30" s="36">
        <v>32.585900836063217</v>
      </c>
      <c r="Z30" s="36">
        <v>2.1034522651414731E-2</v>
      </c>
      <c r="AA30" s="36">
        <v>6.10974428273645E-3</v>
      </c>
      <c r="AB30" s="36">
        <v>6.1097440000000003E-3</v>
      </c>
      <c r="AC30" s="36">
        <v>1.6931631347640969E-3</v>
      </c>
      <c r="AD30" s="36">
        <v>1.0916346088242508</v>
      </c>
      <c r="AE30" s="36">
        <v>9.8247114794182551</v>
      </c>
      <c r="AF30" s="36">
        <v>10.916346088242506</v>
      </c>
      <c r="AG30" s="36">
        <v>0.45188335557600656</v>
      </c>
      <c r="AH30" s="36">
        <v>0.76872111063504578</v>
      </c>
      <c r="AI30" s="36">
        <v>2.4619851786554836</v>
      </c>
      <c r="AJ30" s="36">
        <v>6.1078434679558158E-4</v>
      </c>
      <c r="AK30" s="36">
        <v>7.3809774948348835E-4</v>
      </c>
      <c r="AL30" s="36">
        <v>1.8460425373241433E-3</v>
      </c>
      <c r="AM30" s="36">
        <v>0.45418730305756622</v>
      </c>
      <c r="AN30" s="36">
        <v>1.8610938172087801</v>
      </c>
      <c r="AO30" s="36">
        <v>12.288542700611062</v>
      </c>
      <c r="AP30" s="36">
        <v>1075.015808143</v>
      </c>
      <c r="AQ30" s="36">
        <v>578.85466592299997</v>
      </c>
      <c r="AR30" s="36">
        <v>1653.870474066</v>
      </c>
      <c r="AS30" s="36">
        <v>25.310980064999999</v>
      </c>
      <c r="AT30" s="36">
        <v>3426.4921857210002</v>
      </c>
      <c r="AU30" s="36">
        <v>7957.0802664399998</v>
      </c>
      <c r="AV30" s="36">
        <v>2311.7761827160002</v>
      </c>
      <c r="AW30" s="36">
        <v>5368.4607017560002</v>
      </c>
      <c r="AX30" s="36">
        <v>2163.922586398</v>
      </c>
      <c r="AY30" s="36">
        <v>5025.1116235090003</v>
      </c>
      <c r="AZ30" s="36">
        <v>9.4556761428571431E-2</v>
      </c>
      <c r="BA30" s="36">
        <v>0.18911352285714286</v>
      </c>
      <c r="BB30" s="36">
        <v>12.875728545999999</v>
      </c>
      <c r="BC30" s="36">
        <v>1056.695714148</v>
      </c>
      <c r="BD30" s="36">
        <v>2453.883493365</v>
      </c>
      <c r="BE30" s="36">
        <v>0.11382362571428573</v>
      </c>
      <c r="BF30" s="36">
        <v>0.22764725142857145</v>
      </c>
      <c r="BG30" s="36">
        <v>12.769695737999999</v>
      </c>
      <c r="BH30" s="36">
        <v>62.651319637999997</v>
      </c>
      <c r="BI30" s="36">
        <v>0.12</v>
      </c>
      <c r="BJ30" s="36">
        <v>0.12</v>
      </c>
      <c r="BK30" s="36">
        <v>0.21</v>
      </c>
      <c r="BL30" s="36">
        <v>0.21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6.1200624149999996</v>
      </c>
      <c r="E31" s="36">
        <v>10</v>
      </c>
      <c r="F31" s="36">
        <v>6</v>
      </c>
      <c r="G31" s="36">
        <v>3</v>
      </c>
      <c r="H31" s="36">
        <v>1</v>
      </c>
      <c r="I31" s="36">
        <v>21.582895035115651</v>
      </c>
      <c r="J31" s="36">
        <v>148.97379100530333</v>
      </c>
      <c r="K31" s="36">
        <v>1.0649010351525441</v>
      </c>
      <c r="L31" s="36">
        <v>20.517993999963107</v>
      </c>
      <c r="M31" s="36">
        <v>19.499015040418843</v>
      </c>
      <c r="N31" s="36">
        <v>151.05767100000014</v>
      </c>
      <c r="O31" s="36">
        <v>0.169296219</v>
      </c>
      <c r="P31" s="36">
        <v>0.25425389500000001</v>
      </c>
      <c r="Q31" s="36">
        <v>0.120939032</v>
      </c>
      <c r="R31" s="36">
        <v>4.8357186999999996E-2</v>
      </c>
      <c r="S31" s="36">
        <v>0.19117930399999999</v>
      </c>
      <c r="T31" s="36">
        <v>6.3074590999999999E-2</v>
      </c>
      <c r="U31" s="36">
        <v>0.62680000000000002</v>
      </c>
      <c r="V31" s="36">
        <v>1.4884999999999999</v>
      </c>
      <c r="W31" s="36">
        <v>22.37899125411565</v>
      </c>
      <c r="X31" s="36">
        <v>150.71654490030332</v>
      </c>
      <c r="Y31" s="36">
        <v>173.09553615441897</v>
      </c>
      <c r="Z31" s="36">
        <v>0.2881483043077292</v>
      </c>
      <c r="AA31" s="36">
        <v>0.1368916176315661</v>
      </c>
      <c r="AB31" s="36">
        <v>0.35433120580558269</v>
      </c>
      <c r="AC31" s="36">
        <v>2.7231945743927805E-2</v>
      </c>
      <c r="AD31" s="36">
        <v>2.5409961413988302</v>
      </c>
      <c r="AE31" s="36">
        <v>22.868965272589477</v>
      </c>
      <c r="AF31" s="36">
        <v>25.409961413988309</v>
      </c>
      <c r="AG31" s="36">
        <v>0.12282346053902385</v>
      </c>
      <c r="AH31" s="36">
        <v>0.20894105930776471</v>
      </c>
      <c r="AI31" s="36">
        <v>0.66917609535054379</v>
      </c>
      <c r="AJ31" s="36">
        <v>2.0674149212150342E-2</v>
      </c>
      <c r="AK31" s="36">
        <v>1.8759998875924493E-2</v>
      </c>
      <c r="AL31" s="36">
        <v>4.7106590042634636E-2</v>
      </c>
      <c r="AM31" s="36">
        <v>0.17072955549510199</v>
      </c>
      <c r="AN31" s="36">
        <v>2.7686971995825194</v>
      </c>
      <c r="AO31" s="36">
        <v>23.585247957982656</v>
      </c>
      <c r="AP31" s="36">
        <v>3386.164723804</v>
      </c>
      <c r="AQ31" s="36">
        <v>1823.319466663</v>
      </c>
      <c r="AR31" s="36">
        <v>5209.4841904670002</v>
      </c>
      <c r="AS31" s="36">
        <v>82.751295514999995</v>
      </c>
      <c r="AT31" s="36">
        <v>9947.5246967050007</v>
      </c>
      <c r="AU31" s="36">
        <v>24176.175701828</v>
      </c>
      <c r="AV31" s="36">
        <v>5426.4360539999998</v>
      </c>
      <c r="AW31" s="36">
        <v>13188.252904735</v>
      </c>
      <c r="AX31" s="36">
        <v>5182.5311393780003</v>
      </c>
      <c r="AY31" s="36">
        <v>12595.473469627001</v>
      </c>
      <c r="AZ31" s="36">
        <v>0.16993079285714288</v>
      </c>
      <c r="BA31" s="36">
        <v>0.33986158714285719</v>
      </c>
      <c r="BB31" s="36">
        <v>15.841462179000001</v>
      </c>
      <c r="BC31" s="36">
        <v>1279.54488251</v>
      </c>
      <c r="BD31" s="36">
        <v>3109.7687958689999</v>
      </c>
      <c r="BE31" s="36">
        <v>0.14004121428571428</v>
      </c>
      <c r="BF31" s="36">
        <v>0.28008242857142857</v>
      </c>
      <c r="BG31" s="36">
        <v>8.0201451820000003</v>
      </c>
      <c r="BH31" s="36">
        <v>51.911042293999998</v>
      </c>
      <c r="BI31" s="36">
        <v>0.51</v>
      </c>
      <c r="BJ31" s="36">
        <v>0.6100000000000001</v>
      </c>
      <c r="BK31" s="36">
        <v>2.4599999999999991</v>
      </c>
      <c r="BL31" s="36">
        <v>2.869999999999997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6.2616814549999997</v>
      </c>
      <c r="E32" s="36">
        <v>18</v>
      </c>
      <c r="F32" s="36">
        <v>9</v>
      </c>
      <c r="G32" s="36">
        <v>9</v>
      </c>
      <c r="H32" s="36">
        <v>0</v>
      </c>
      <c r="I32" s="36">
        <v>72.882456060725048</v>
      </c>
      <c r="J32" s="36">
        <v>424.55799195141185</v>
      </c>
      <c r="K32" s="36">
        <v>48.169023560650736</v>
      </c>
      <c r="L32" s="36">
        <v>24.713432500074315</v>
      </c>
      <c r="M32" s="36">
        <v>361.96820451211369</v>
      </c>
      <c r="N32" s="36">
        <v>135.47224350002324</v>
      </c>
      <c r="O32" s="36">
        <v>0.40172236</v>
      </c>
      <c r="P32" s="36">
        <v>0.731911435</v>
      </c>
      <c r="Q32" s="36">
        <v>0.37249791900000001</v>
      </c>
      <c r="R32" s="36">
        <v>2.9224440999999997E-2</v>
      </c>
      <c r="S32" s="36">
        <v>0.69379259800000004</v>
      </c>
      <c r="T32" s="36">
        <v>3.8118837000000003E-2</v>
      </c>
      <c r="U32" s="36">
        <v>0.80160000000000009</v>
      </c>
      <c r="V32" s="36">
        <v>1.9037999999999997</v>
      </c>
      <c r="W32" s="36">
        <v>74.085778420725035</v>
      </c>
      <c r="X32" s="36">
        <v>427.19370338641181</v>
      </c>
      <c r="Y32" s="36">
        <v>501.27948180713685</v>
      </c>
      <c r="Z32" s="36">
        <v>0.62822456858331199</v>
      </c>
      <c r="AA32" s="36">
        <v>0.30237153470002354</v>
      </c>
      <c r="AB32" s="36">
        <v>0.91907211700971359</v>
      </c>
      <c r="AC32" s="36">
        <v>1.1808132485800957</v>
      </c>
      <c r="AD32" s="36">
        <v>9.6116629569491217</v>
      </c>
      <c r="AE32" s="36">
        <v>86.550650852629232</v>
      </c>
      <c r="AF32" s="36">
        <v>96.162313809578336</v>
      </c>
      <c r="AG32" s="36">
        <v>0.16423520875145126</v>
      </c>
      <c r="AH32" s="36">
        <v>0.2793886309794803</v>
      </c>
      <c r="AI32" s="36">
        <v>0.89479872354238965</v>
      </c>
      <c r="AJ32" s="36">
        <v>5.0050600076993419E-2</v>
      </c>
      <c r="AK32" s="36">
        <v>4.2832159948593206E-2</v>
      </c>
      <c r="AL32" s="36">
        <v>0.10765511791475607</v>
      </c>
      <c r="AM32" s="36">
        <v>1.3950990574085405</v>
      </c>
      <c r="AN32" s="36">
        <v>9.9338837478771964</v>
      </c>
      <c r="AO32" s="36">
        <v>87.553104694086386</v>
      </c>
      <c r="AP32" s="36">
        <v>5415.9987525019997</v>
      </c>
      <c r="AQ32" s="36">
        <v>2916.307020578</v>
      </c>
      <c r="AR32" s="36">
        <v>8332.3057730799992</v>
      </c>
      <c r="AS32" s="36">
        <v>152.17779430100001</v>
      </c>
      <c r="AT32" s="36">
        <v>16059.669384180001</v>
      </c>
      <c r="AU32" s="36">
        <v>40897.868653042002</v>
      </c>
      <c r="AV32" s="36">
        <v>10702.619562510999</v>
      </c>
      <c r="AW32" s="36">
        <v>27255.500635788001</v>
      </c>
      <c r="AX32" s="36">
        <v>10477.345362488</v>
      </c>
      <c r="AY32" s="36">
        <v>26681.812945021</v>
      </c>
      <c r="AZ32" s="36">
        <v>0.32380882</v>
      </c>
      <c r="BA32" s="36">
        <v>0.64761764142857148</v>
      </c>
      <c r="BB32" s="36">
        <v>12.866331117</v>
      </c>
      <c r="BC32" s="36">
        <v>1026.38149441</v>
      </c>
      <c r="BD32" s="36">
        <v>2613.8032198629999</v>
      </c>
      <c r="BE32" s="36">
        <v>0.11374055000000001</v>
      </c>
      <c r="BF32" s="36">
        <v>0.22748110142857145</v>
      </c>
      <c r="BG32" s="36">
        <v>5.5290651300000002</v>
      </c>
      <c r="BH32" s="36">
        <v>45.207056850999997</v>
      </c>
      <c r="BI32" s="36">
        <v>1.1100000000000005</v>
      </c>
      <c r="BJ32" s="36">
        <v>1.2700000000000007</v>
      </c>
      <c r="BK32" s="36">
        <v>1.0800000000000003</v>
      </c>
      <c r="BL32" s="36">
        <v>1.3400000000000003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6.4423051989999998</v>
      </c>
      <c r="E33" s="36">
        <v>24</v>
      </c>
      <c r="F33" s="36">
        <v>2</v>
      </c>
      <c r="G33" s="36">
        <v>2</v>
      </c>
      <c r="H33" s="36">
        <v>20</v>
      </c>
      <c r="I33" s="36">
        <v>182.68134994114021</v>
      </c>
      <c r="J33" s="36">
        <v>849.26554900989038</v>
      </c>
      <c r="K33" s="36">
        <v>91.499297940953184</v>
      </c>
      <c r="L33" s="36">
        <v>91.182052000187028</v>
      </c>
      <c r="M33" s="36">
        <v>620.78128595108171</v>
      </c>
      <c r="N33" s="36">
        <v>411.16561299994891</v>
      </c>
      <c r="O33" s="36">
        <v>4.9229734280000006</v>
      </c>
      <c r="P33" s="36">
        <v>8.776090537</v>
      </c>
      <c r="Q33" s="36">
        <v>4.2121166560000001</v>
      </c>
      <c r="R33" s="36">
        <v>0.71085677200000008</v>
      </c>
      <c r="S33" s="36">
        <v>7.8488860520000001</v>
      </c>
      <c r="T33" s="36">
        <v>0.92720448500000008</v>
      </c>
      <c r="U33" s="36">
        <v>0.13489999999999999</v>
      </c>
      <c r="V33" s="36">
        <v>0.31950000000000001</v>
      </c>
      <c r="W33" s="36">
        <v>187.73922336914021</v>
      </c>
      <c r="X33" s="36">
        <v>858.36113954689029</v>
      </c>
      <c r="Y33" s="36">
        <v>1046.1003629160305</v>
      </c>
      <c r="Z33" s="36">
        <v>1.3248357151740553</v>
      </c>
      <c r="AA33" s="36">
        <v>0.63848394904305983</v>
      </c>
      <c r="AB33" s="36">
        <v>1.2844180437786965</v>
      </c>
      <c r="AC33" s="36">
        <v>2.3599769760485358</v>
      </c>
      <c r="AD33" s="36">
        <v>16.666946067157866</v>
      </c>
      <c r="AE33" s="36">
        <v>151.93505518229665</v>
      </c>
      <c r="AF33" s="36">
        <v>168.6020012494545</v>
      </c>
      <c r="AG33" s="36">
        <v>2.7965297852448289E-2</v>
      </c>
      <c r="AH33" s="36">
        <v>4.7573150369682154E-2</v>
      </c>
      <c r="AI33" s="36">
        <v>0.15236265726506312</v>
      </c>
      <c r="AJ33" s="36">
        <v>8.459105977959952E-2</v>
      </c>
      <c r="AK33" s="36">
        <v>8.3735590353500436E-2</v>
      </c>
      <c r="AL33" s="36">
        <v>0.20998297385288667</v>
      </c>
      <c r="AM33" s="36">
        <v>2.4725333336805839</v>
      </c>
      <c r="AN33" s="36">
        <v>16.798254807881051</v>
      </c>
      <c r="AO33" s="36">
        <v>152.29740081341458</v>
      </c>
      <c r="AP33" s="36">
        <v>5657.5718472199997</v>
      </c>
      <c r="AQ33" s="36">
        <v>3046.3848408099998</v>
      </c>
      <c r="AR33" s="36">
        <v>8703.956688029999</v>
      </c>
      <c r="AS33" s="36">
        <v>233.43421226500001</v>
      </c>
      <c r="AT33" s="36">
        <v>17283.938777357998</v>
      </c>
      <c r="AU33" s="36">
        <v>44611.630910546999</v>
      </c>
      <c r="AV33" s="36">
        <v>11251.277325427</v>
      </c>
      <c r="AW33" s="36">
        <v>29040.708705337001</v>
      </c>
      <c r="AX33" s="36">
        <v>11008.795839148001</v>
      </c>
      <c r="AY33" s="36">
        <v>28414.838947994002</v>
      </c>
      <c r="AZ33" s="36">
        <v>0.51852171428571425</v>
      </c>
      <c r="BA33" s="36">
        <v>1.0370434285714285</v>
      </c>
      <c r="BB33" s="36">
        <v>18.396399730999999</v>
      </c>
      <c r="BC33" s="36">
        <v>1424.8999870990001</v>
      </c>
      <c r="BD33" s="36">
        <v>3677.8140172640001</v>
      </c>
      <c r="BE33" s="36">
        <v>0.16262729571428572</v>
      </c>
      <c r="BF33" s="36">
        <v>0.32525459142857144</v>
      </c>
      <c r="BG33" s="36">
        <v>11.583746358000001</v>
      </c>
      <c r="BH33" s="36">
        <v>93.919248396</v>
      </c>
      <c r="BI33" s="36">
        <v>0.39000000000000012</v>
      </c>
      <c r="BJ33" s="36">
        <v>0.70000000000000018</v>
      </c>
      <c r="BK33" s="36">
        <v>1.2300000000000002</v>
      </c>
      <c r="BL33" s="36">
        <v>1.5800000000000003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6.5349762980000001</v>
      </c>
      <c r="E34" s="36">
        <v>38</v>
      </c>
      <c r="F34" s="36">
        <v>19</v>
      </c>
      <c r="G34" s="36">
        <v>15</v>
      </c>
      <c r="H34" s="36">
        <v>4</v>
      </c>
      <c r="I34" s="36">
        <v>339.99095756541499</v>
      </c>
      <c r="J34" s="36">
        <v>834.91874745172311</v>
      </c>
      <c r="K34" s="36">
        <v>260.68124956539776</v>
      </c>
      <c r="L34" s="36">
        <v>79.309708000017253</v>
      </c>
      <c r="M34" s="36">
        <v>909.88570001715652</v>
      </c>
      <c r="N34" s="36">
        <v>265.02400499998168</v>
      </c>
      <c r="O34" s="36">
        <v>3.2998305619999999</v>
      </c>
      <c r="P34" s="36">
        <v>5.6193686380000001</v>
      </c>
      <c r="Q34" s="36">
        <v>3.0031383730000001</v>
      </c>
      <c r="R34" s="36">
        <v>0.296692189</v>
      </c>
      <c r="S34" s="36">
        <v>5.2323788259999997</v>
      </c>
      <c r="T34" s="36">
        <v>0.38698981199999999</v>
      </c>
      <c r="U34" s="36">
        <v>2.1881999999999993</v>
      </c>
      <c r="V34" s="36">
        <v>5.1935000000000002</v>
      </c>
      <c r="W34" s="36">
        <v>345.47898812741499</v>
      </c>
      <c r="X34" s="36">
        <v>845.73161608972305</v>
      </c>
      <c r="Y34" s="36">
        <v>1191.2106042171381</v>
      </c>
      <c r="Z34" s="36">
        <v>1.6140140923067063</v>
      </c>
      <c r="AA34" s="36">
        <v>0.7779509613162563</v>
      </c>
      <c r="AB34" s="36">
        <v>1.9502010554173812</v>
      </c>
      <c r="AC34" s="36">
        <v>5.1553361170059064</v>
      </c>
      <c r="AD34" s="36">
        <v>14.148920710452485</v>
      </c>
      <c r="AE34" s="36">
        <v>144.38714460179733</v>
      </c>
      <c r="AF34" s="36">
        <v>158.53606531224983</v>
      </c>
      <c r="AG34" s="36">
        <v>0.44079039727535207</v>
      </c>
      <c r="AH34" s="36">
        <v>0.74985033099715104</v>
      </c>
      <c r="AI34" s="36">
        <v>2.401547681707092</v>
      </c>
      <c r="AJ34" s="36">
        <v>0.11787125247459651</v>
      </c>
      <c r="AK34" s="36">
        <v>0.10818496448653382</v>
      </c>
      <c r="AL34" s="36">
        <v>0.2716048579901415</v>
      </c>
      <c r="AM34" s="36">
        <v>5.7139977667558552</v>
      </c>
      <c r="AN34" s="36">
        <v>15.006956005936171</v>
      </c>
      <c r="AO34" s="36">
        <v>147.06029714149457</v>
      </c>
      <c r="AP34" s="36">
        <v>3005.7722227610002</v>
      </c>
      <c r="AQ34" s="36">
        <v>1618.4927353329999</v>
      </c>
      <c r="AR34" s="36">
        <v>4624.2649580939997</v>
      </c>
      <c r="AS34" s="36">
        <v>329.74199356700001</v>
      </c>
      <c r="AT34" s="36">
        <v>6635.0249641589999</v>
      </c>
      <c r="AU34" s="36">
        <v>16484.255089621001</v>
      </c>
      <c r="AV34" s="36">
        <v>5426.5035586490003</v>
      </c>
      <c r="AW34" s="36">
        <v>13481.768250866</v>
      </c>
      <c r="AX34" s="36">
        <v>5382.3681343380003</v>
      </c>
      <c r="AY34" s="36">
        <v>13372.116878527</v>
      </c>
      <c r="AZ34" s="36">
        <v>0.75249006428571441</v>
      </c>
      <c r="BA34" s="36">
        <v>1.5049801285714288</v>
      </c>
      <c r="BB34" s="36">
        <v>11.168878306</v>
      </c>
      <c r="BC34" s="36">
        <v>653.02103604399997</v>
      </c>
      <c r="BD34" s="36">
        <v>1622.3850543420001</v>
      </c>
      <c r="BE34" s="36">
        <v>9.8734778571428566E-2</v>
      </c>
      <c r="BF34" s="36">
        <v>0.19746955857142856</v>
      </c>
      <c r="BG34" s="36">
        <v>17.126778314999999</v>
      </c>
      <c r="BH34" s="36">
        <v>86.561331240000001</v>
      </c>
      <c r="BI34" s="36">
        <v>0.76</v>
      </c>
      <c r="BJ34" s="36">
        <v>1.4000000000000004</v>
      </c>
      <c r="BK34" s="36">
        <v>5.8000000000000034</v>
      </c>
      <c r="BL34" s="36">
        <v>7.4299999999999828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6.2883951439999999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53.022552399800873</v>
      </c>
      <c r="J35" s="36">
        <v>211.95129376619695</v>
      </c>
      <c r="K35" s="36">
        <v>37.786781399766838</v>
      </c>
      <c r="L35" s="36">
        <v>15.235771000034033</v>
      </c>
      <c r="M35" s="36">
        <v>200.98221816600062</v>
      </c>
      <c r="N35" s="36">
        <v>63.991627999997206</v>
      </c>
      <c r="O35" s="36">
        <v>0.72600604999999996</v>
      </c>
      <c r="P35" s="36">
        <v>1.1830692679999999</v>
      </c>
      <c r="Q35" s="36">
        <v>0.65204980999999995</v>
      </c>
      <c r="R35" s="36">
        <v>7.3956239999999993E-2</v>
      </c>
      <c r="S35" s="36">
        <v>1.0866046069999999</v>
      </c>
      <c r="T35" s="36">
        <v>9.6464661000000007E-2</v>
      </c>
      <c r="U35" s="36" t="s">
        <v>339</v>
      </c>
      <c r="V35" s="36" t="s">
        <v>339</v>
      </c>
      <c r="W35" s="36">
        <v>53.748558449800875</v>
      </c>
      <c r="X35" s="36">
        <v>213.13436303419695</v>
      </c>
      <c r="Y35" s="36">
        <v>266.88292148399785</v>
      </c>
      <c r="Z35" s="36">
        <v>0.30331245320621225</v>
      </c>
      <c r="AA35" s="36">
        <v>0.14619660244539431</v>
      </c>
      <c r="AB35" s="36">
        <v>0.14619660200000001</v>
      </c>
      <c r="AC35" s="36">
        <v>0.34858713209242298</v>
      </c>
      <c r="AD35" s="36">
        <v>1.5144816083078465</v>
      </c>
      <c r="AE35" s="36">
        <v>14.151911082850839</v>
      </c>
      <c r="AF35" s="36">
        <v>15.666392691158688</v>
      </c>
      <c r="AG35" s="36" t="s">
        <v>339</v>
      </c>
      <c r="AH35" s="36" t="s">
        <v>339</v>
      </c>
      <c r="AI35" s="36" t="s">
        <v>339</v>
      </c>
      <c r="AJ35" s="36">
        <v>1.4921456390625795E-2</v>
      </c>
      <c r="AK35" s="36">
        <v>1.8031714322530697E-2</v>
      </c>
      <c r="AL35" s="36">
        <v>4.5098784928639488E-2</v>
      </c>
      <c r="AM35" s="36">
        <v>0.36350858848304879</v>
      </c>
      <c r="AN35" s="36">
        <v>1.5325133226303771</v>
      </c>
      <c r="AO35" s="36">
        <v>14.197009867779478</v>
      </c>
      <c r="AP35" s="36">
        <v>395.29843493499999</v>
      </c>
      <c r="AQ35" s="36">
        <v>212.853003427</v>
      </c>
      <c r="AR35" s="36">
        <v>608.15143836200002</v>
      </c>
      <c r="AS35" s="36">
        <v>47.064041250000002</v>
      </c>
      <c r="AT35" s="36">
        <v>938.62789081400001</v>
      </c>
      <c r="AU35" s="36">
        <v>2677.6700594190002</v>
      </c>
      <c r="AV35" s="36">
        <v>615.90988093299995</v>
      </c>
      <c r="AW35" s="36">
        <v>1757.0364823120001</v>
      </c>
      <c r="AX35" s="36">
        <v>603.00423068199996</v>
      </c>
      <c r="AY35" s="36">
        <v>1720.21989758</v>
      </c>
      <c r="AZ35" s="36">
        <v>9.4584545714285734E-2</v>
      </c>
      <c r="BA35" s="36">
        <v>0.18916909142857147</v>
      </c>
      <c r="BB35" s="36">
        <v>0.60076724000000004</v>
      </c>
      <c r="BC35" s="36">
        <v>31.535894152000001</v>
      </c>
      <c r="BD35" s="36">
        <v>89.963999999999999</v>
      </c>
      <c r="BE35" s="36">
        <v>5.3108842857142865E-3</v>
      </c>
      <c r="BF35" s="36">
        <v>1.0621768571428573E-2</v>
      </c>
      <c r="BG35" s="36">
        <v>3.7077050210000002</v>
      </c>
      <c r="BH35" s="36">
        <v>37.741527282</v>
      </c>
      <c r="BI35" s="36">
        <v>0.75</v>
      </c>
      <c r="BJ35" s="36">
        <v>1.0200000000000002</v>
      </c>
      <c r="BK35" s="36">
        <v>0.54</v>
      </c>
      <c r="BL35" s="36">
        <v>0.71000000000000019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5.9183774219999998</v>
      </c>
      <c r="E36" s="36">
        <v>401</v>
      </c>
      <c r="F36" s="36">
        <v>10</v>
      </c>
      <c r="G36" s="36">
        <v>93</v>
      </c>
      <c r="H36" s="36">
        <v>298</v>
      </c>
      <c r="I36" s="36">
        <v>0.31800423515746618</v>
      </c>
      <c r="J36" s="36">
        <v>7.2754596324333667</v>
      </c>
      <c r="K36" s="36">
        <v>5.1874235154948642E-2</v>
      </c>
      <c r="L36" s="36">
        <v>0.26613000000251752</v>
      </c>
      <c r="M36" s="36">
        <v>2.3053668675908492</v>
      </c>
      <c r="N36" s="36">
        <v>5.2880969999999836</v>
      </c>
      <c r="O36" s="36">
        <v>0.26151070799999998</v>
      </c>
      <c r="P36" s="36">
        <v>0.41155796699999997</v>
      </c>
      <c r="Q36" s="36">
        <v>0.204391558</v>
      </c>
      <c r="R36" s="36">
        <v>5.711915E-2</v>
      </c>
      <c r="S36" s="36">
        <v>0.33705472799999997</v>
      </c>
      <c r="T36" s="36">
        <v>7.4503238999999999E-2</v>
      </c>
      <c r="U36" s="36">
        <v>4.9808999999999974</v>
      </c>
      <c r="V36" s="36">
        <v>11.856599999999986</v>
      </c>
      <c r="W36" s="36">
        <v>5.5604149431574639</v>
      </c>
      <c r="X36" s="36">
        <v>19.543617599433354</v>
      </c>
      <c r="Y36" s="36">
        <v>25.104032542590819</v>
      </c>
      <c r="Z36" s="36">
        <v>6.5540525936099376E-3</v>
      </c>
      <c r="AA36" s="36">
        <v>1.8767762551925387E-3</v>
      </c>
      <c r="AB36" s="36">
        <v>1.8767759999999999E-3</v>
      </c>
      <c r="AC36" s="36">
        <v>9.5861965297108613E-4</v>
      </c>
      <c r="AD36" s="36">
        <v>6.0424642241743112E-2</v>
      </c>
      <c r="AE36" s="36">
        <v>0.54382178017568794</v>
      </c>
      <c r="AF36" s="36">
        <v>0.60424642241743098</v>
      </c>
      <c r="AG36" s="36">
        <v>0.9149276045627881</v>
      </c>
      <c r="AH36" s="36">
        <v>1.5564285686815262</v>
      </c>
      <c r="AI36" s="36">
        <v>4.9847779834800168</v>
      </c>
      <c r="AJ36" s="36">
        <v>1.9286667244024566E-4</v>
      </c>
      <c r="AK36" s="36">
        <v>2.3306827954338343E-4</v>
      </c>
      <c r="AL36" s="36">
        <v>5.8292273406757662E-4</v>
      </c>
      <c r="AM36" s="36">
        <v>0.91607909088819939</v>
      </c>
      <c r="AN36" s="36">
        <v>1.6170862792028127</v>
      </c>
      <c r="AO36" s="36">
        <v>5.5291826863897722</v>
      </c>
      <c r="AP36" s="36">
        <v>165.77308021100001</v>
      </c>
      <c r="AQ36" s="36">
        <v>89.262427806000005</v>
      </c>
      <c r="AR36" s="36">
        <v>255.03550801700001</v>
      </c>
      <c r="AS36" s="36">
        <v>3.4854467790000001</v>
      </c>
      <c r="AT36" s="36">
        <v>117.535432806</v>
      </c>
      <c r="AU36" s="36">
        <v>259.58464029999999</v>
      </c>
      <c r="AV36" s="36">
        <v>107.083415394</v>
      </c>
      <c r="AW36" s="36">
        <v>236.500680719</v>
      </c>
      <c r="AX36" s="36">
        <v>99.109705227999996</v>
      </c>
      <c r="AY36" s="36">
        <v>218.89022371900001</v>
      </c>
      <c r="AZ36" s="36">
        <v>0.18926545571428574</v>
      </c>
      <c r="BA36" s="36">
        <v>0.37853091285714285</v>
      </c>
      <c r="BB36" s="36">
        <v>3.8175879199999998</v>
      </c>
      <c r="BC36" s="36">
        <v>312.00212234999998</v>
      </c>
      <c r="BD36" s="36">
        <v>689.07695976599996</v>
      </c>
      <c r="BE36" s="36">
        <v>0.41790781714285719</v>
      </c>
      <c r="BF36" s="36">
        <v>0.83581563571428574</v>
      </c>
      <c r="BG36" s="36">
        <v>5.1822133389999996</v>
      </c>
      <c r="BH36" s="36">
        <v>32.268985823000001</v>
      </c>
      <c r="BI36" s="36">
        <v>0.03</v>
      </c>
      <c r="BJ36" s="36">
        <v>0.03</v>
      </c>
      <c r="BK36" s="36">
        <v>0.03</v>
      </c>
      <c r="BL36" s="36">
        <v>0.03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4.400194205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4.8498049950000004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1.49109E-4</v>
      </c>
      <c r="P38" s="36">
        <v>2.2421600000000001E-4</v>
      </c>
      <c r="Q38" s="36">
        <v>1.41581E-4</v>
      </c>
      <c r="R38" s="36">
        <v>7.5280000000000006E-6</v>
      </c>
      <c r="S38" s="36">
        <v>2.1439700000000001E-4</v>
      </c>
      <c r="T38" s="36">
        <v>9.8190000000000003E-6</v>
      </c>
      <c r="U38" s="36">
        <v>0</v>
      </c>
      <c r="V38" s="36">
        <v>0</v>
      </c>
      <c r="W38" s="36">
        <v>1.49109E-4</v>
      </c>
      <c r="X38" s="36">
        <v>2.2421600000000001E-4</v>
      </c>
      <c r="Y38" s="36">
        <v>3.7332499999999998E-4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2.25085E-4</v>
      </c>
      <c r="AQ38" s="36">
        <v>1.21199E-4</v>
      </c>
      <c r="AR38" s="36">
        <v>3.4628399999999998E-4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0.13647799799999999</v>
      </c>
      <c r="BH38" s="36">
        <v>0.93376486000000003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4.8510923999999997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5.5400000000000003E-6</v>
      </c>
      <c r="P39" s="36">
        <v>8.4890000000000012E-6</v>
      </c>
      <c r="Q39" s="36">
        <v>5.378E-6</v>
      </c>
      <c r="R39" s="36">
        <v>1.6199999999999999E-7</v>
      </c>
      <c r="S39" s="36">
        <v>8.278000000000001E-6</v>
      </c>
      <c r="T39" s="36">
        <v>2.1100000000000002E-7</v>
      </c>
      <c r="U39" s="36">
        <v>0</v>
      </c>
      <c r="V39" s="36">
        <v>0</v>
      </c>
      <c r="W39" s="36">
        <v>5.5400000000000003E-6</v>
      </c>
      <c r="X39" s="36">
        <v>8.4890000000000012E-6</v>
      </c>
      <c r="Y39" s="36">
        <v>1.4029000000000001E-5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1.4922E-5</v>
      </c>
      <c r="AQ39" s="36">
        <v>8.0350000000000001E-6</v>
      </c>
      <c r="AR39" s="36">
        <v>2.2957000000000001E-5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9.1953462E-2</v>
      </c>
      <c r="BH39" s="36">
        <v>0.15487677999999999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4.9963950260000001</v>
      </c>
      <c r="E40" s="36">
        <v>16</v>
      </c>
      <c r="F40" s="36">
        <v>0</v>
      </c>
      <c r="G40" s="36">
        <v>4</v>
      </c>
      <c r="H40" s="36">
        <v>12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3.9454829999999996E-3</v>
      </c>
      <c r="P40" s="36">
        <v>6.1682589999999997E-3</v>
      </c>
      <c r="Q40" s="36">
        <v>3.6346599999999996E-3</v>
      </c>
      <c r="R40" s="36">
        <v>3.10823E-4</v>
      </c>
      <c r="S40" s="36">
        <v>5.7628369999999998E-3</v>
      </c>
      <c r="T40" s="36">
        <v>4.0542200000000001E-4</v>
      </c>
      <c r="U40" s="36">
        <v>2.3999999999999997E-2</v>
      </c>
      <c r="V40" s="36">
        <v>5.7599999999999991E-2</v>
      </c>
      <c r="W40" s="36">
        <v>2.7945482999999997E-2</v>
      </c>
      <c r="X40" s="36">
        <v>6.3768258999999994E-2</v>
      </c>
      <c r="Y40" s="36">
        <v>9.1713741999999987E-2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4.7760633016584158E-3</v>
      </c>
      <c r="AH40" s="36">
        <v>8.1247973407522472E-3</v>
      </c>
      <c r="AI40" s="36">
        <v>2.6021310402138953E-2</v>
      </c>
      <c r="AJ40" s="36">
        <v>0</v>
      </c>
      <c r="AK40" s="36">
        <v>0</v>
      </c>
      <c r="AL40" s="36">
        <v>0</v>
      </c>
      <c r="AM40" s="36">
        <v>4.7760633016584158E-3</v>
      </c>
      <c r="AN40" s="36">
        <v>8.1247973407522472E-3</v>
      </c>
      <c r="AO40" s="36">
        <v>2.6021310402138953E-2</v>
      </c>
      <c r="AP40" s="36">
        <v>7.2338267999999997E-2</v>
      </c>
      <c r="AQ40" s="36">
        <v>3.8951375000000003E-2</v>
      </c>
      <c r="AR40" s="36">
        <v>0.11128964299999999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0.135944336</v>
      </c>
      <c r="BC40" s="36">
        <v>6.908840219</v>
      </c>
      <c r="BD40" s="36">
        <v>16.541514288999998</v>
      </c>
      <c r="BE40" s="36">
        <v>1.4881700000000001E-2</v>
      </c>
      <c r="BF40" s="36">
        <v>2.976340142857143E-2</v>
      </c>
      <c r="BG40" s="36">
        <v>0.56132029400000005</v>
      </c>
      <c r="BH40" s="36">
        <v>9.5208702840000008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4.7500732189999999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6.0000000000000001E-3</v>
      </c>
      <c r="V41" s="36">
        <v>1.44E-2</v>
      </c>
      <c r="W41" s="36">
        <v>6.0000000000000001E-3</v>
      </c>
      <c r="X41" s="36">
        <v>1.44E-2</v>
      </c>
      <c r="Y41" s="36">
        <v>2.0400000000000001E-2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1.1279315157416425E-3</v>
      </c>
      <c r="AH41" s="36">
        <v>1.918780049767392E-3</v>
      </c>
      <c r="AI41" s="36">
        <v>6.1452820512820526E-3</v>
      </c>
      <c r="AJ41" s="36">
        <v>0</v>
      </c>
      <c r="AK41" s="36">
        <v>0</v>
      </c>
      <c r="AL41" s="36">
        <v>0</v>
      </c>
      <c r="AM41" s="36">
        <v>1.1279315157416425E-3</v>
      </c>
      <c r="AN41" s="36">
        <v>1.918780049767392E-3</v>
      </c>
      <c r="AO41" s="36">
        <v>6.1452820512820526E-3</v>
      </c>
      <c r="AP41" s="36">
        <v>1.972353E-2</v>
      </c>
      <c r="AQ41" s="36">
        <v>1.0620362E-2</v>
      </c>
      <c r="AR41" s="36">
        <v>3.0343891999999997E-2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8.9646478000000002E-2</v>
      </c>
      <c r="BC41" s="36">
        <v>4.8965825770000002</v>
      </c>
      <c r="BD41" s="36">
        <v>11.335433483999999</v>
      </c>
      <c r="BE41" s="36">
        <v>9.8135157142857157E-3</v>
      </c>
      <c r="BF41" s="36">
        <v>1.9627032857142859E-2</v>
      </c>
      <c r="BG41" s="36">
        <v>0.39648991099999997</v>
      </c>
      <c r="BH41" s="36">
        <v>1.811070669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4.8076662499999996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3.9932216E-2</v>
      </c>
      <c r="BC42" s="36">
        <v>2.3177639249999999</v>
      </c>
      <c r="BD42" s="36">
        <v>5.5958976260000002</v>
      </c>
      <c r="BE42" s="36">
        <v>4.3713414285714283E-3</v>
      </c>
      <c r="BF42" s="36">
        <v>8.7426842857142861E-3</v>
      </c>
      <c r="BG42" s="36">
        <v>0.44081840799999999</v>
      </c>
      <c r="BH42" s="36">
        <v>2.3391196660000002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4.8800419350000004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0.17387051100000001</v>
      </c>
      <c r="BC43" s="36">
        <v>6.4731520939999996</v>
      </c>
      <c r="BD43" s="36">
        <v>14.357025189</v>
      </c>
      <c r="BE43" s="36">
        <v>1.9033442857142858E-2</v>
      </c>
      <c r="BF43" s="36">
        <v>3.8066887142857143E-2</v>
      </c>
      <c r="BG43" s="36">
        <v>0.35334054300000001</v>
      </c>
      <c r="BH43" s="36">
        <v>3.1114676939999999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4.8894334700000002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4.2900000000000004E-7</v>
      </c>
      <c r="P44" s="36">
        <v>5.8599999999999998E-7</v>
      </c>
      <c r="Q44" s="36">
        <v>4.0500000000000004E-7</v>
      </c>
      <c r="R44" s="36">
        <v>2.4E-8</v>
      </c>
      <c r="S44" s="36">
        <v>5.5400000000000001E-7</v>
      </c>
      <c r="T44" s="36">
        <v>3.2000000000000002E-8</v>
      </c>
      <c r="U44" s="36">
        <v>0.14400000000000002</v>
      </c>
      <c r="V44" s="36">
        <v>0.34559999999999991</v>
      </c>
      <c r="W44" s="36">
        <v>0.14400042900000001</v>
      </c>
      <c r="X44" s="36">
        <v>0.34560058599999993</v>
      </c>
      <c r="Y44" s="36">
        <v>0.48960101499999997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2.3783141928494032E-2</v>
      </c>
      <c r="AH44" s="36">
        <v>4.0458678223185253E-2</v>
      </c>
      <c r="AI44" s="36">
        <v>0.12957711809317435</v>
      </c>
      <c r="AJ44" s="36">
        <v>0</v>
      </c>
      <c r="AK44" s="36">
        <v>0</v>
      </c>
      <c r="AL44" s="36">
        <v>0</v>
      </c>
      <c r="AM44" s="36">
        <v>2.3783141928494032E-2</v>
      </c>
      <c r="AN44" s="36">
        <v>4.0458678223185253E-2</v>
      </c>
      <c r="AO44" s="36">
        <v>0.12957711809317435</v>
      </c>
      <c r="AP44" s="36">
        <v>0.55345979099999998</v>
      </c>
      <c r="AQ44" s="36">
        <v>0.29801681000000002</v>
      </c>
      <c r="AR44" s="36">
        <v>0.851476601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1.6227219749999999</v>
      </c>
      <c r="BH44" s="36">
        <v>5.9374759299999997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5.1994275920000002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1.462362E-3</v>
      </c>
      <c r="P45" s="36">
        <v>2.5057120000000002E-3</v>
      </c>
      <c r="Q45" s="36">
        <v>1.29291E-3</v>
      </c>
      <c r="R45" s="36">
        <v>1.69452E-4</v>
      </c>
      <c r="S45" s="36">
        <v>2.284688E-3</v>
      </c>
      <c r="T45" s="36">
        <v>2.21024E-4</v>
      </c>
      <c r="U45" s="36">
        <v>0</v>
      </c>
      <c r="V45" s="36">
        <v>0</v>
      </c>
      <c r="W45" s="36">
        <v>1.462362E-3</v>
      </c>
      <c r="X45" s="36">
        <v>2.5057120000000002E-3</v>
      </c>
      <c r="Y45" s="36">
        <v>3.9680740000000003E-3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0.216976579</v>
      </c>
      <c r="AQ45" s="36">
        <v>0.116833542</v>
      </c>
      <c r="AR45" s="36">
        <v>0.33381012100000002</v>
      </c>
      <c r="AS45" s="36">
        <v>3.7846100000000001E-2</v>
      </c>
      <c r="AT45" s="36">
        <v>8.8091615999999998E-2</v>
      </c>
      <c r="AU45" s="36">
        <v>0.18358759399999999</v>
      </c>
      <c r="AV45" s="36">
        <v>0.16679769699999999</v>
      </c>
      <c r="AW45" s="36">
        <v>0.34761523599999999</v>
      </c>
      <c r="AX45" s="36">
        <v>0.15167645599999999</v>
      </c>
      <c r="AY45" s="36">
        <v>0.31610176899999998</v>
      </c>
      <c r="AZ45" s="36">
        <v>2.7705714285714288E-4</v>
      </c>
      <c r="BA45" s="36">
        <v>5.5411428571428575E-4</v>
      </c>
      <c r="BB45" s="36">
        <v>0.19076330699999999</v>
      </c>
      <c r="BC45" s="36">
        <v>13.804843584</v>
      </c>
      <c r="BD45" s="36">
        <v>28.770025200999999</v>
      </c>
      <c r="BE45" s="36">
        <v>2.0882681428571429E-2</v>
      </c>
      <c r="BF45" s="36">
        <v>4.1765364285714285E-2</v>
      </c>
      <c r="BG45" s="36">
        <v>0.86486560599999995</v>
      </c>
      <c r="BH45" s="36">
        <v>7.052367276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5.1983692870000002</v>
      </c>
      <c r="E46" s="36">
        <v>6</v>
      </c>
      <c r="F46" s="36">
        <v>0</v>
      </c>
      <c r="G46" s="36">
        <v>2</v>
      </c>
      <c r="H46" s="36">
        <v>4</v>
      </c>
      <c r="I46" s="36">
        <v>6.3926689679364998E-3</v>
      </c>
      <c r="J46" s="36">
        <v>2.3938453741946764</v>
      </c>
      <c r="K46" s="36">
        <v>6.3926689679364998E-3</v>
      </c>
      <c r="L46" s="36">
        <v>0</v>
      </c>
      <c r="M46" s="36">
        <v>0.80184804316236979</v>
      </c>
      <c r="N46" s="36">
        <v>1.5983900000002429</v>
      </c>
      <c r="O46" s="36">
        <v>2.2080208E-2</v>
      </c>
      <c r="P46" s="36">
        <v>3.7257040999999998E-2</v>
      </c>
      <c r="Q46" s="36">
        <v>1.9175521000000001E-2</v>
      </c>
      <c r="R46" s="36">
        <v>2.904687E-3</v>
      </c>
      <c r="S46" s="36">
        <v>3.3468318999999996E-2</v>
      </c>
      <c r="T46" s="36">
        <v>3.788722E-3</v>
      </c>
      <c r="U46" s="36">
        <v>4.6800000000000001E-2</v>
      </c>
      <c r="V46" s="36">
        <v>0.1116</v>
      </c>
      <c r="W46" s="36">
        <v>7.5272876967936497E-2</v>
      </c>
      <c r="X46" s="36">
        <v>2.5427024151946767</v>
      </c>
      <c r="Y46" s="36">
        <v>2.6179752921626132</v>
      </c>
      <c r="Z46" s="36">
        <v>4.8232936989519968E-4</v>
      </c>
      <c r="AA46" s="36">
        <v>1.0321848515757271E-4</v>
      </c>
      <c r="AB46" s="36">
        <v>1.03218E-4</v>
      </c>
      <c r="AC46" s="36">
        <v>1.1078168137846726E-4</v>
      </c>
      <c r="AD46" s="36">
        <v>5.3008805048857681E-2</v>
      </c>
      <c r="AE46" s="36">
        <v>0.47707924543971875</v>
      </c>
      <c r="AF46" s="36">
        <v>0.53008805048857666</v>
      </c>
      <c r="AG46" s="36">
        <v>8.1760412451530422E-3</v>
      </c>
      <c r="AH46" s="36">
        <v>1.3908667865317819E-2</v>
      </c>
      <c r="AI46" s="36">
        <v>4.4545328163247612E-2</v>
      </c>
      <c r="AJ46" s="36">
        <v>1.053487038410125E-5</v>
      </c>
      <c r="AK46" s="36">
        <v>1.2730784871066795E-5</v>
      </c>
      <c r="AL46" s="36">
        <v>3.1840728984688098E-5</v>
      </c>
      <c r="AM46" s="36">
        <v>8.2973577969156099E-3</v>
      </c>
      <c r="AN46" s="36">
        <v>6.6930203699046578E-2</v>
      </c>
      <c r="AO46" s="36">
        <v>0.52165641433195098</v>
      </c>
      <c r="AP46" s="36">
        <v>18.226907917999998</v>
      </c>
      <c r="AQ46" s="36">
        <v>9.8144888790000007</v>
      </c>
      <c r="AR46" s="36">
        <v>28.041396796999997</v>
      </c>
      <c r="AS46" s="36">
        <v>0.71982832699999999</v>
      </c>
      <c r="AT46" s="36">
        <v>49.983507046</v>
      </c>
      <c r="AU46" s="36">
        <v>106.98249079599999</v>
      </c>
      <c r="AV46" s="36">
        <v>62.680889665000002</v>
      </c>
      <c r="AW46" s="36">
        <v>134.15940773099999</v>
      </c>
      <c r="AX46" s="36">
        <v>57.553427192000001</v>
      </c>
      <c r="AY46" s="36">
        <v>123.18481352400001</v>
      </c>
      <c r="AZ46" s="36">
        <v>2.1427672857142858E-2</v>
      </c>
      <c r="BA46" s="36">
        <v>4.2855347142857145E-2</v>
      </c>
      <c r="BB46" s="36">
        <v>1.438102371</v>
      </c>
      <c r="BC46" s="36">
        <v>122.904989181</v>
      </c>
      <c r="BD46" s="36">
        <v>263.06041033999998</v>
      </c>
      <c r="BE46" s="36">
        <v>0.15742773571428573</v>
      </c>
      <c r="BF46" s="36">
        <v>0.31485547142857145</v>
      </c>
      <c r="BG46" s="36">
        <v>2.345786972</v>
      </c>
      <c r="BH46" s="36">
        <v>16.280912825000001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5.1261718160000003</v>
      </c>
      <c r="E47" s="36">
        <v>6</v>
      </c>
      <c r="F47" s="36">
        <v>0</v>
      </c>
      <c r="G47" s="36">
        <v>4</v>
      </c>
      <c r="H47" s="36">
        <v>2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1.4408502E-2</v>
      </c>
      <c r="P47" s="36">
        <v>2.2102561E-2</v>
      </c>
      <c r="Q47" s="36">
        <v>1.2895825E-2</v>
      </c>
      <c r="R47" s="36">
        <v>1.512677E-3</v>
      </c>
      <c r="S47" s="36">
        <v>2.0129503E-2</v>
      </c>
      <c r="T47" s="36">
        <v>1.9730579999999998E-3</v>
      </c>
      <c r="U47" s="36">
        <v>1.2E-2</v>
      </c>
      <c r="V47" s="36">
        <v>2.8799999999999999E-2</v>
      </c>
      <c r="W47" s="36">
        <v>2.6408502E-2</v>
      </c>
      <c r="X47" s="36">
        <v>5.0902560999999999E-2</v>
      </c>
      <c r="Y47" s="36">
        <v>7.7311062999999999E-2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2.2889158540989525E-3</v>
      </c>
      <c r="AH47" s="36">
        <v>3.8937878897315516E-3</v>
      </c>
      <c r="AI47" s="36">
        <v>1.2470644998194294E-2</v>
      </c>
      <c r="AJ47" s="36">
        <v>0</v>
      </c>
      <c r="AK47" s="36">
        <v>0</v>
      </c>
      <c r="AL47" s="36">
        <v>0</v>
      </c>
      <c r="AM47" s="36">
        <v>2.2889158540989525E-3</v>
      </c>
      <c r="AN47" s="36">
        <v>3.8937878897315516E-3</v>
      </c>
      <c r="AO47" s="36">
        <v>1.2470644998194294E-2</v>
      </c>
      <c r="AP47" s="36">
        <v>0.22742474400000001</v>
      </c>
      <c r="AQ47" s="36">
        <v>0.122459477</v>
      </c>
      <c r="AR47" s="36">
        <v>0.349884221</v>
      </c>
      <c r="AS47" s="36">
        <v>2.7660224000000001E-2</v>
      </c>
      <c r="AT47" s="36">
        <v>0.35782363299999997</v>
      </c>
      <c r="AU47" s="36">
        <v>0.84646451</v>
      </c>
      <c r="AV47" s="36">
        <v>0.89190455499999999</v>
      </c>
      <c r="AW47" s="36">
        <v>2.1098817429999999</v>
      </c>
      <c r="AX47" s="36">
        <v>0.80454967799999999</v>
      </c>
      <c r="AY47" s="36">
        <v>1.903235799</v>
      </c>
      <c r="AZ47" s="36">
        <v>1.0513728571428572E-3</v>
      </c>
      <c r="BA47" s="36">
        <v>2.1027471428571431E-3</v>
      </c>
      <c r="BB47" s="36">
        <v>0.57893589199999995</v>
      </c>
      <c r="BC47" s="36">
        <v>24.721305191999999</v>
      </c>
      <c r="BD47" s="36">
        <v>58.480506906000002</v>
      </c>
      <c r="BE47" s="36">
        <v>6.3375575714285717E-2</v>
      </c>
      <c r="BF47" s="36">
        <v>0.12675115285714286</v>
      </c>
      <c r="BG47" s="36">
        <v>2.6020613140000002</v>
      </c>
      <c r="BH47" s="36">
        <v>15.853332011999999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5.0724685310000002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3.6906623E-2</v>
      </c>
      <c r="P48" s="36">
        <v>5.7857223999999999E-2</v>
      </c>
      <c r="Q48" s="36">
        <v>3.5033119000000001E-2</v>
      </c>
      <c r="R48" s="36">
        <v>1.873504E-3</v>
      </c>
      <c r="S48" s="36">
        <v>5.5413522999999999E-2</v>
      </c>
      <c r="T48" s="36">
        <v>2.4437009999999999E-3</v>
      </c>
      <c r="U48" s="36">
        <v>0</v>
      </c>
      <c r="V48" s="36">
        <v>0</v>
      </c>
      <c r="W48" s="36">
        <v>3.6906623E-2</v>
      </c>
      <c r="X48" s="36">
        <v>5.7857223999999999E-2</v>
      </c>
      <c r="Y48" s="36">
        <v>9.4763846999999998E-2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0.113090994</v>
      </c>
      <c r="AQ48" s="36">
        <v>6.0895150000000002E-2</v>
      </c>
      <c r="AR48" s="36">
        <v>0.17398614400000001</v>
      </c>
      <c r="AS48" s="36">
        <v>3.081159E-3</v>
      </c>
      <c r="AT48" s="36">
        <v>2.7542634E-2</v>
      </c>
      <c r="AU48" s="36">
        <v>5.9358834999999999E-2</v>
      </c>
      <c r="AV48" s="36">
        <v>0.20237024300000001</v>
      </c>
      <c r="AW48" s="36">
        <v>0.43614063400000003</v>
      </c>
      <c r="AX48" s="36">
        <v>0.178382864</v>
      </c>
      <c r="AY48" s="36">
        <v>0.38444394900000001</v>
      </c>
      <c r="AZ48" s="36">
        <v>7.5912857142857153E-5</v>
      </c>
      <c r="BA48" s="36">
        <v>1.5182571428571431E-4</v>
      </c>
      <c r="BB48" s="36">
        <v>0.68034459300000005</v>
      </c>
      <c r="BC48" s="36">
        <v>69.530676423000003</v>
      </c>
      <c r="BD48" s="36">
        <v>149.849863422</v>
      </c>
      <c r="BE48" s="36">
        <v>7.4476692857142854E-2</v>
      </c>
      <c r="BF48" s="36">
        <v>0.14895338571428571</v>
      </c>
      <c r="BG48" s="36">
        <v>0.34271389200000002</v>
      </c>
      <c r="BH48" s="36">
        <v>4.6599101740000002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4.9700974599999999</v>
      </c>
      <c r="E49" s="36">
        <v>57</v>
      </c>
      <c r="F49" s="36">
        <v>0</v>
      </c>
      <c r="G49" s="36">
        <v>5</v>
      </c>
      <c r="H49" s="36">
        <v>52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8.9167999999999995E-4</v>
      </c>
      <c r="P49" s="36">
        <v>1.3237769999999999E-3</v>
      </c>
      <c r="Q49" s="36">
        <v>6.67258E-4</v>
      </c>
      <c r="R49" s="36">
        <v>2.24422E-4</v>
      </c>
      <c r="S49" s="36">
        <v>1.031052E-3</v>
      </c>
      <c r="T49" s="36">
        <v>2.9272499999999997E-4</v>
      </c>
      <c r="U49" s="36">
        <v>5.0999999999999997E-2</v>
      </c>
      <c r="V49" s="36">
        <v>0.12239999999999998</v>
      </c>
      <c r="W49" s="36">
        <v>5.1891679999999996E-2</v>
      </c>
      <c r="X49" s="36">
        <v>0.12372377699999998</v>
      </c>
      <c r="Y49" s="36">
        <v>0.17561545699999997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8.9922638176638172E-3</v>
      </c>
      <c r="AH49" s="36">
        <v>1.5297184425451091E-2</v>
      </c>
      <c r="AI49" s="36">
        <v>4.89923339031339E-2</v>
      </c>
      <c r="AJ49" s="36">
        <v>0</v>
      </c>
      <c r="AK49" s="36">
        <v>0</v>
      </c>
      <c r="AL49" s="36">
        <v>0</v>
      </c>
      <c r="AM49" s="36">
        <v>8.9922638176638172E-3</v>
      </c>
      <c r="AN49" s="36">
        <v>1.5297184425451091E-2</v>
      </c>
      <c r="AO49" s="36">
        <v>4.89923339031339E-2</v>
      </c>
      <c r="AP49" s="36">
        <v>0.16249042899999999</v>
      </c>
      <c r="AQ49" s="36">
        <v>8.7494846000000001E-2</v>
      </c>
      <c r="AR49" s="36">
        <v>0.24998527500000001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3.8221804999999998E-2</v>
      </c>
      <c r="BC49" s="36">
        <v>1.457081413</v>
      </c>
      <c r="BD49" s="36">
        <v>3.051138752</v>
      </c>
      <c r="BE49" s="36">
        <v>4.1841042857142857E-3</v>
      </c>
      <c r="BF49" s="36">
        <v>8.3682100000000009E-3</v>
      </c>
      <c r="BG49" s="36">
        <v>3.1983747E-2</v>
      </c>
      <c r="BH49" s="36">
        <v>0.19564109599999999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4.5637804500000003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3.0619018000000001E-2</v>
      </c>
      <c r="BH50" s="36">
        <v>7.7077200000000004E-3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4.9174280299999999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8.2789999999999998E-6</v>
      </c>
      <c r="P51" s="36">
        <v>1.4451000000000001E-5</v>
      </c>
      <c r="Q51" s="36">
        <v>8.0050000000000004E-6</v>
      </c>
      <c r="R51" s="36">
        <v>2.7399999999999999E-7</v>
      </c>
      <c r="S51" s="36">
        <v>1.4094000000000001E-5</v>
      </c>
      <c r="T51" s="36">
        <v>3.5699999999999998E-7</v>
      </c>
      <c r="U51" s="36">
        <v>0</v>
      </c>
      <c r="V51" s="36">
        <v>0</v>
      </c>
      <c r="W51" s="36">
        <v>8.2789999999999998E-6</v>
      </c>
      <c r="X51" s="36">
        <v>1.4451000000000001E-5</v>
      </c>
      <c r="Y51" s="36">
        <v>2.2730000000000001E-5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1.3176000000000001E-5</v>
      </c>
      <c r="AQ51" s="36">
        <v>7.0949999999999998E-6</v>
      </c>
      <c r="AR51" s="36">
        <v>2.0271E-5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0.10845176199999999</v>
      </c>
      <c r="BH51" s="36">
        <v>0.61115671000000005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5.0489845569999998</v>
      </c>
      <c r="E52" s="36">
        <v>23</v>
      </c>
      <c r="F52" s="36">
        <v>0</v>
      </c>
      <c r="G52" s="36">
        <v>3</v>
      </c>
      <c r="H52" s="36">
        <v>20</v>
      </c>
      <c r="I52" s="36">
        <v>1.0190573874105659E-4</v>
      </c>
      <c r="J52" s="36">
        <v>1.2667914982487984E-2</v>
      </c>
      <c r="K52" s="36">
        <v>1.0190573874105659E-4</v>
      </c>
      <c r="L52" s="36">
        <v>0</v>
      </c>
      <c r="M52" s="36">
        <v>1.2769820721229041E-2</v>
      </c>
      <c r="N52" s="36">
        <v>0</v>
      </c>
      <c r="O52" s="36">
        <v>3.3274800000000003E-3</v>
      </c>
      <c r="P52" s="36">
        <v>5.741604E-3</v>
      </c>
      <c r="Q52" s="36">
        <v>3.2251600000000004E-3</v>
      </c>
      <c r="R52" s="36">
        <v>1.0232000000000001E-4</v>
      </c>
      <c r="S52" s="36">
        <v>5.608142E-3</v>
      </c>
      <c r="T52" s="36">
        <v>1.3346199999999999E-4</v>
      </c>
      <c r="U52" s="36">
        <v>0.255</v>
      </c>
      <c r="V52" s="36">
        <v>0.61199999999999999</v>
      </c>
      <c r="W52" s="36">
        <v>0.25842938573874108</v>
      </c>
      <c r="X52" s="36">
        <v>0.63040951898248798</v>
      </c>
      <c r="Y52" s="36">
        <v>0.88883890472122906</v>
      </c>
      <c r="Z52" s="36">
        <v>1.0343974068713442E-5</v>
      </c>
      <c r="AA52" s="36">
        <v>2.2136104507046762E-6</v>
      </c>
      <c r="AB52" s="36">
        <v>2.2136100000000001E-6</v>
      </c>
      <c r="AC52" s="36">
        <v>1.5341182147945093E-6</v>
      </c>
      <c r="AD52" s="36">
        <v>1.2385337911437639E-4</v>
      </c>
      <c r="AE52" s="36">
        <v>1.1146804120293872E-3</v>
      </c>
      <c r="AF52" s="36">
        <v>1.2385337911437636E-3</v>
      </c>
      <c r="AG52" s="36">
        <v>4.642285320997222E-2</v>
      </c>
      <c r="AH52" s="36">
        <v>7.8972210058343553E-2</v>
      </c>
      <c r="AI52" s="36">
        <v>0.25292451059226245</v>
      </c>
      <c r="AJ52" s="36">
        <v>2.2593050079395201E-7</v>
      </c>
      <c r="AK52" s="36">
        <v>2.7302401420723291E-7</v>
      </c>
      <c r="AL52" s="36">
        <v>6.8285527803091928E-7</v>
      </c>
      <c r="AM52" s="36">
        <v>4.6424613258687811E-2</v>
      </c>
      <c r="AN52" s="36">
        <v>7.9096336461472128E-2</v>
      </c>
      <c r="AO52" s="36">
        <v>0.25403987385956989</v>
      </c>
      <c r="AP52" s="36">
        <v>0.96385463599999999</v>
      </c>
      <c r="AQ52" s="36">
        <v>0.51899865000000001</v>
      </c>
      <c r="AR52" s="36">
        <v>1.4828532860000001</v>
      </c>
      <c r="AS52" s="36">
        <v>2.0773649999999999E-3</v>
      </c>
      <c r="AT52" s="36">
        <v>1.2999584999999999E-2</v>
      </c>
      <c r="AU52" s="36">
        <v>2.8592308E-2</v>
      </c>
      <c r="AV52" s="36">
        <v>7.1510491999999995E-2</v>
      </c>
      <c r="AW52" s="36">
        <v>0.15728579000000001</v>
      </c>
      <c r="AX52" s="36">
        <v>6.3443425999999997E-2</v>
      </c>
      <c r="AY52" s="36">
        <v>0.13954245200000001</v>
      </c>
      <c r="AZ52" s="36">
        <v>4.1632857142857143E-5</v>
      </c>
      <c r="BA52" s="36">
        <v>8.3267142857142864E-5</v>
      </c>
      <c r="BB52" s="36">
        <v>0.27442067399999998</v>
      </c>
      <c r="BC52" s="36">
        <v>13.935780677</v>
      </c>
      <c r="BD52" s="36">
        <v>30.651449806999999</v>
      </c>
      <c r="BE52" s="36">
        <v>3.0040577142857145E-2</v>
      </c>
      <c r="BF52" s="36">
        <v>6.008115428571429E-2</v>
      </c>
      <c r="BG52" s="36">
        <v>0.183005637</v>
      </c>
      <c r="BH52" s="36">
        <v>2.2617213010000001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5.2596019759999999</v>
      </c>
      <c r="E53" s="36">
        <v>3</v>
      </c>
      <c r="F53" s="36">
        <v>0</v>
      </c>
      <c r="G53" s="36">
        <v>2</v>
      </c>
      <c r="H53" s="36">
        <v>1</v>
      </c>
      <c r="I53" s="36">
        <v>1.7111910143517426E-3</v>
      </c>
      <c r="J53" s="36">
        <v>0.35395908035686702</v>
      </c>
      <c r="K53" s="36">
        <v>1.7111910143517426E-3</v>
      </c>
      <c r="L53" s="36">
        <v>0</v>
      </c>
      <c r="M53" s="36">
        <v>0.16439627137034951</v>
      </c>
      <c r="N53" s="36">
        <v>0.19127400000086925</v>
      </c>
      <c r="O53" s="36">
        <v>1.1955073E-2</v>
      </c>
      <c r="P53" s="36">
        <v>1.9040417E-2</v>
      </c>
      <c r="Q53" s="36">
        <v>1.0831037E-2</v>
      </c>
      <c r="R53" s="36">
        <v>1.1240360000000001E-3</v>
      </c>
      <c r="S53" s="36">
        <v>1.7574283E-2</v>
      </c>
      <c r="T53" s="36">
        <v>1.466134E-3</v>
      </c>
      <c r="U53" s="36">
        <v>4.8000000000000001E-2</v>
      </c>
      <c r="V53" s="36">
        <v>0.11519999999999998</v>
      </c>
      <c r="W53" s="36">
        <v>6.166626401435174E-2</v>
      </c>
      <c r="X53" s="36">
        <v>0.48819949735686696</v>
      </c>
      <c r="Y53" s="36">
        <v>0.54986576137121868</v>
      </c>
      <c r="Z53" s="36">
        <v>1.0285295236459638E-4</v>
      </c>
      <c r="AA53" s="36">
        <v>2.2010531806023617E-5</v>
      </c>
      <c r="AB53" s="36">
        <v>2.2010499999999999E-5</v>
      </c>
      <c r="AC53" s="36">
        <v>1.3865587703034171E-5</v>
      </c>
      <c r="AD53" s="36">
        <v>2.8316421474093947E-3</v>
      </c>
      <c r="AE53" s="36">
        <v>2.5484779326684553E-2</v>
      </c>
      <c r="AF53" s="36">
        <v>2.8316421474093949E-2</v>
      </c>
      <c r="AG53" s="36">
        <v>9.7809195046971321E-3</v>
      </c>
      <c r="AH53" s="36">
        <v>1.663880559419742E-2</v>
      </c>
      <c r="AI53" s="36">
        <v>5.328914764628092E-2</v>
      </c>
      <c r="AJ53" s="36">
        <v>2.2464857349421473E-6</v>
      </c>
      <c r="AK53" s="36">
        <v>2.7147487880468104E-6</v>
      </c>
      <c r="AL53" s="36">
        <v>6.7898076432160803E-6</v>
      </c>
      <c r="AM53" s="36">
        <v>9.7970315781351087E-3</v>
      </c>
      <c r="AN53" s="36">
        <v>1.9473162490394862E-2</v>
      </c>
      <c r="AO53" s="36">
        <v>7.8780716780608689E-2</v>
      </c>
      <c r="AP53" s="36">
        <v>2.528632574</v>
      </c>
      <c r="AQ53" s="36">
        <v>1.3615713860000001</v>
      </c>
      <c r="AR53" s="36">
        <v>3.89020396</v>
      </c>
      <c r="AS53" s="36">
        <v>0.26552431300000001</v>
      </c>
      <c r="AT53" s="36">
        <v>10.708294714999999</v>
      </c>
      <c r="AU53" s="36">
        <v>24.901322626999999</v>
      </c>
      <c r="AV53" s="36">
        <v>10.24404936</v>
      </c>
      <c r="AW53" s="36">
        <v>23.821755460999999</v>
      </c>
      <c r="AX53" s="36">
        <v>9.4719834039999995</v>
      </c>
      <c r="AY53" s="36">
        <v>22.026374966999999</v>
      </c>
      <c r="AZ53" s="36">
        <v>7.4523057142857141E-3</v>
      </c>
      <c r="BA53" s="36">
        <v>1.4904611428571428E-2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0.63784852400000003</v>
      </c>
      <c r="BH53" s="36">
        <v>4.3441414439999999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5.2675577750000002</v>
      </c>
      <c r="E54" s="36">
        <v>31</v>
      </c>
      <c r="F54" s="36">
        <v>1</v>
      </c>
      <c r="G54" s="36">
        <v>4</v>
      </c>
      <c r="H54" s="36">
        <v>26</v>
      </c>
      <c r="I54" s="36">
        <v>4.153556611782982E-3</v>
      </c>
      <c r="J54" s="36">
        <v>1.5030883844131133</v>
      </c>
      <c r="K54" s="36">
        <v>4.153556611782982E-3</v>
      </c>
      <c r="L54" s="36">
        <v>0</v>
      </c>
      <c r="M54" s="36">
        <v>0.64807694102485547</v>
      </c>
      <c r="N54" s="36">
        <v>0.85916500000004081</v>
      </c>
      <c r="O54" s="36">
        <v>0.10078015700000001</v>
      </c>
      <c r="P54" s="36">
        <v>0.16375530299999999</v>
      </c>
      <c r="Q54" s="36">
        <v>9.3532214000000002E-2</v>
      </c>
      <c r="R54" s="36">
        <v>7.2479429999999997E-3</v>
      </c>
      <c r="S54" s="36">
        <v>0.154301464</v>
      </c>
      <c r="T54" s="36">
        <v>9.4538390000000003E-3</v>
      </c>
      <c r="U54" s="36">
        <v>0.15190000000000001</v>
      </c>
      <c r="V54" s="36">
        <v>0.36220000000000002</v>
      </c>
      <c r="W54" s="36">
        <v>0.25683371361178298</v>
      </c>
      <c r="X54" s="36">
        <v>2.0290436874131133</v>
      </c>
      <c r="Y54" s="36">
        <v>2.2858774010248961</v>
      </c>
      <c r="Z54" s="36">
        <v>3.596653980108033E-4</v>
      </c>
      <c r="AA54" s="36">
        <v>7.6968395174311919E-5</v>
      </c>
      <c r="AB54" s="36">
        <v>7.69684E-5</v>
      </c>
      <c r="AC54" s="36">
        <v>5.4161894018367317E-5</v>
      </c>
      <c r="AD54" s="36">
        <v>1.5656426717620669E-2</v>
      </c>
      <c r="AE54" s="36">
        <v>0.14090784045858601</v>
      </c>
      <c r="AF54" s="36">
        <v>0.1565642671762067</v>
      </c>
      <c r="AG54" s="36">
        <v>2.8432116051774991E-2</v>
      </c>
      <c r="AH54" s="36">
        <v>4.8367277881180441E-2</v>
      </c>
      <c r="AI54" s="36">
        <v>0.15490601159242923</v>
      </c>
      <c r="AJ54" s="36">
        <v>7.8557239790700385E-6</v>
      </c>
      <c r="AK54" s="36">
        <v>9.493190550778136E-6</v>
      </c>
      <c r="AL54" s="36">
        <v>2.3743242116540405E-5</v>
      </c>
      <c r="AM54" s="36">
        <v>2.8494133669772426E-2</v>
      </c>
      <c r="AN54" s="36">
        <v>6.4033197789351889E-2</v>
      </c>
      <c r="AO54" s="36">
        <v>0.29583759529313175</v>
      </c>
      <c r="AP54" s="36">
        <v>15.345570896</v>
      </c>
      <c r="AQ54" s="36">
        <v>8.2629997129999992</v>
      </c>
      <c r="AR54" s="36">
        <v>23.608570608999997</v>
      </c>
      <c r="AS54" s="36">
        <v>0.67813500599999998</v>
      </c>
      <c r="AT54" s="36">
        <v>53.838588968000003</v>
      </c>
      <c r="AU54" s="36">
        <v>122.409933968</v>
      </c>
      <c r="AV54" s="36">
        <v>55.028454406000002</v>
      </c>
      <c r="AW54" s="36">
        <v>125.11526768</v>
      </c>
      <c r="AX54" s="36">
        <v>50.776876809000001</v>
      </c>
      <c r="AY54" s="36">
        <v>115.44868200400001</v>
      </c>
      <c r="AZ54" s="36">
        <v>2.1321887142857144E-2</v>
      </c>
      <c r="BA54" s="36">
        <v>4.2643775714285716E-2</v>
      </c>
      <c r="BB54" s="36">
        <v>1.6825223410000001</v>
      </c>
      <c r="BC54" s="36">
        <v>121.247539246</v>
      </c>
      <c r="BD54" s="36">
        <v>275.67407611200002</v>
      </c>
      <c r="BE54" s="36">
        <v>0.1841841642857143</v>
      </c>
      <c r="BF54" s="36">
        <v>0.36836832857142859</v>
      </c>
      <c r="BG54" s="36">
        <v>1.0311262409999999</v>
      </c>
      <c r="BH54" s="36">
        <v>14.243986624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4.9737648879999998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5.998E-6</v>
      </c>
      <c r="P55" s="36">
        <v>9.9070000000000002E-6</v>
      </c>
      <c r="Q55" s="36">
        <v>4.7770000000000002E-6</v>
      </c>
      <c r="R55" s="36">
        <v>1.221E-6</v>
      </c>
      <c r="S55" s="36">
        <v>8.3140000000000004E-6</v>
      </c>
      <c r="T55" s="36">
        <v>1.5929999999999998E-6</v>
      </c>
      <c r="U55" s="36">
        <v>3.0000000000000001E-3</v>
      </c>
      <c r="V55" s="36">
        <v>7.1999999999999998E-3</v>
      </c>
      <c r="W55" s="36">
        <v>3.0059980000000002E-3</v>
      </c>
      <c r="X55" s="36">
        <v>7.2099069999999998E-3</v>
      </c>
      <c r="Y55" s="36">
        <v>1.0215905000000001E-2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4.8967126465349411E-4</v>
      </c>
      <c r="AH55" s="36">
        <v>8.3300399044502452E-4</v>
      </c>
      <c r="AI55" s="36">
        <v>2.6678641315604165E-3</v>
      </c>
      <c r="AJ55" s="36">
        <v>0</v>
      </c>
      <c r="AK55" s="36">
        <v>0</v>
      </c>
      <c r="AL55" s="36">
        <v>0</v>
      </c>
      <c r="AM55" s="36">
        <v>4.8967126465349411E-4</v>
      </c>
      <c r="AN55" s="36">
        <v>8.3300399044502452E-4</v>
      </c>
      <c r="AO55" s="36">
        <v>2.6678641315604165E-3</v>
      </c>
      <c r="AP55" s="36">
        <v>8.0077849999999999E-3</v>
      </c>
      <c r="AQ55" s="36">
        <v>4.3118840000000002E-3</v>
      </c>
      <c r="AR55" s="36">
        <v>1.2319669E-2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0.17176149900000001</v>
      </c>
      <c r="BC55" s="36">
        <v>4.0572659890000002</v>
      </c>
      <c r="BD55" s="36">
        <v>8.1867486879999998</v>
      </c>
      <c r="BE55" s="36">
        <v>1.8802571428571429E-2</v>
      </c>
      <c r="BF55" s="36">
        <v>3.7605144285714286E-2</v>
      </c>
      <c r="BG55" s="36">
        <v>1.2909391290000001</v>
      </c>
      <c r="BH55" s="36">
        <v>3.6569329339999999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5.0015227580000001</v>
      </c>
      <c r="E56" s="36">
        <v>318</v>
      </c>
      <c r="F56" s="36">
        <v>0</v>
      </c>
      <c r="G56" s="36">
        <v>1</v>
      </c>
      <c r="H56" s="36">
        <v>317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1.1111056000000001E-2</v>
      </c>
      <c r="P56" s="36">
        <v>1.9175012000000002E-2</v>
      </c>
      <c r="Q56" s="36">
        <v>9.8160620000000004E-3</v>
      </c>
      <c r="R56" s="36">
        <v>1.294994E-3</v>
      </c>
      <c r="S56" s="36">
        <v>1.748589E-2</v>
      </c>
      <c r="T56" s="36">
        <v>1.6891219999999999E-3</v>
      </c>
      <c r="U56" s="36">
        <v>7.1999999999999995E-2</v>
      </c>
      <c r="V56" s="36">
        <v>0.17279999999999998</v>
      </c>
      <c r="W56" s="36">
        <v>8.3111055999999989E-2</v>
      </c>
      <c r="X56" s="36">
        <v>0.19197501199999997</v>
      </c>
      <c r="Y56" s="36">
        <v>0.27508606799999996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1.1885173326591239E-2</v>
      </c>
      <c r="AH56" s="36">
        <v>2.0218455773971303E-2</v>
      </c>
      <c r="AI56" s="36">
        <v>6.4753702951772962E-2</v>
      </c>
      <c r="AJ56" s="36">
        <v>0</v>
      </c>
      <c r="AK56" s="36">
        <v>0</v>
      </c>
      <c r="AL56" s="36">
        <v>0</v>
      </c>
      <c r="AM56" s="36">
        <v>1.1885173326591239E-2</v>
      </c>
      <c r="AN56" s="36">
        <v>2.0218455773971303E-2</v>
      </c>
      <c r="AO56" s="36">
        <v>6.4753702951772962E-2</v>
      </c>
      <c r="AP56" s="36">
        <v>0.36540361399999999</v>
      </c>
      <c r="AQ56" s="36">
        <v>0.19675579200000001</v>
      </c>
      <c r="AR56" s="36">
        <v>0.56215940600000003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2.2198967590000001</v>
      </c>
      <c r="BC56" s="36">
        <v>188.77938181100001</v>
      </c>
      <c r="BD56" s="36">
        <v>387.43817035900003</v>
      </c>
      <c r="BE56" s="36">
        <v>0.10030409285714287</v>
      </c>
      <c r="BF56" s="36">
        <v>0.20060818571428574</v>
      </c>
      <c r="BG56" s="36">
        <v>2.371596179</v>
      </c>
      <c r="BH56" s="36">
        <v>11.719128467999999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5.6459301420000001</v>
      </c>
      <c r="E57" s="36">
        <v>22</v>
      </c>
      <c r="F57" s="36">
        <v>3</v>
      </c>
      <c r="G57" s="36">
        <v>12</v>
      </c>
      <c r="H57" s="36">
        <v>7</v>
      </c>
      <c r="I57" s="36">
        <v>2.6069984629420704</v>
      </c>
      <c r="J57" s="36">
        <v>46.364650849360629</v>
      </c>
      <c r="K57" s="36">
        <v>0.1228434629497063</v>
      </c>
      <c r="L57" s="36">
        <v>2.4841549999923642</v>
      </c>
      <c r="M57" s="36">
        <v>6.9005628122448037</v>
      </c>
      <c r="N57" s="36">
        <v>42.071086500057902</v>
      </c>
      <c r="O57" s="36">
        <v>1.077242893</v>
      </c>
      <c r="P57" s="36">
        <v>1.9467644700000002</v>
      </c>
      <c r="Q57" s="36">
        <v>1.0055400370000001</v>
      </c>
      <c r="R57" s="36">
        <v>7.1702856000000009E-2</v>
      </c>
      <c r="S57" s="36">
        <v>1.8532390060000001</v>
      </c>
      <c r="T57" s="36">
        <v>9.3525464000000003E-2</v>
      </c>
      <c r="U57" s="36">
        <v>1.4450499999999999</v>
      </c>
      <c r="V57" s="36">
        <v>3.4275000000000007</v>
      </c>
      <c r="W57" s="36">
        <v>5.1292913559420708</v>
      </c>
      <c r="X57" s="36">
        <v>51.738915319360629</v>
      </c>
      <c r="Y57" s="36">
        <v>56.868206675302702</v>
      </c>
      <c r="Z57" s="36">
        <v>5.6251680244679192E-2</v>
      </c>
      <c r="AA57" s="36">
        <v>2.0687015242185799E-2</v>
      </c>
      <c r="AB57" s="36">
        <v>2.0687015E-2</v>
      </c>
      <c r="AC57" s="36">
        <v>3.064541124864924E-3</v>
      </c>
      <c r="AD57" s="36">
        <v>1.9080830448089723</v>
      </c>
      <c r="AE57" s="36">
        <v>17.172747403280749</v>
      </c>
      <c r="AF57" s="36">
        <v>19.080830448089738</v>
      </c>
      <c r="AG57" s="36">
        <v>0.26313208431350738</v>
      </c>
      <c r="AH57" s="36">
        <v>0.44762699400458722</v>
      </c>
      <c r="AI57" s="36">
        <v>1.433616183501178</v>
      </c>
      <c r="AJ57" s="36">
        <v>2.1258987464874337E-3</v>
      </c>
      <c r="AK57" s="36">
        <v>2.5690263488760334E-3</v>
      </c>
      <c r="AL57" s="36">
        <v>6.425343964062291E-3</v>
      </c>
      <c r="AM57" s="36">
        <v>0.26832252418485975</v>
      </c>
      <c r="AN57" s="36">
        <v>2.3582790651624359</v>
      </c>
      <c r="AO57" s="36">
        <v>18.612788930745989</v>
      </c>
      <c r="AP57" s="36">
        <v>1244.5208602340001</v>
      </c>
      <c r="AQ57" s="36">
        <v>670.12661704899995</v>
      </c>
      <c r="AR57" s="36">
        <v>1914.6474772830002</v>
      </c>
      <c r="AS57" s="36">
        <v>28.456153869000001</v>
      </c>
      <c r="AT57" s="36">
        <v>4453.4268427249999</v>
      </c>
      <c r="AU57" s="36">
        <v>9895.8024641280008</v>
      </c>
      <c r="AV57" s="36">
        <v>3160.8921842469999</v>
      </c>
      <c r="AW57" s="36">
        <v>7023.7068599889999</v>
      </c>
      <c r="AX57" s="36">
        <v>2951.7544714790001</v>
      </c>
      <c r="AY57" s="36">
        <v>6558.9893365090002</v>
      </c>
      <c r="AZ57" s="36">
        <v>0.81859265000000014</v>
      </c>
      <c r="BA57" s="36">
        <v>1.6371853000000003</v>
      </c>
      <c r="BB57" s="36">
        <v>34.899687473</v>
      </c>
      <c r="BC57" s="36">
        <v>1701.570235762</v>
      </c>
      <c r="BD57" s="36">
        <v>3780.999110707</v>
      </c>
      <c r="BE57" s="36">
        <v>1.5769118514285714</v>
      </c>
      <c r="BF57" s="36">
        <v>3.1538237028571428</v>
      </c>
      <c r="BG57" s="36">
        <v>25.871382426</v>
      </c>
      <c r="BH57" s="36">
        <v>156.670913281</v>
      </c>
      <c r="BI57" s="36">
        <v>0.12</v>
      </c>
      <c r="BJ57" s="36">
        <v>0.12</v>
      </c>
      <c r="BK57" s="36">
        <v>0.06</v>
      </c>
      <c r="BL57" s="36">
        <v>0.06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5.123056558</v>
      </c>
      <c r="E58" s="36">
        <v>61</v>
      </c>
      <c r="F58" s="36">
        <v>0</v>
      </c>
      <c r="G58" s="36">
        <v>6</v>
      </c>
      <c r="H58" s="36">
        <v>55</v>
      </c>
      <c r="I58" s="36">
        <v>1.4755611497694444E-4</v>
      </c>
      <c r="J58" s="36">
        <v>0.46140708008204839</v>
      </c>
      <c r="K58" s="36">
        <v>1.4755611497694444E-4</v>
      </c>
      <c r="L58" s="36">
        <v>0</v>
      </c>
      <c r="M58" s="36">
        <v>2.8784636197035432E-2</v>
      </c>
      <c r="N58" s="36">
        <v>0.43276999999998994</v>
      </c>
      <c r="O58" s="36">
        <v>9.4086415999999992E-2</v>
      </c>
      <c r="P58" s="36">
        <v>0.17256138299999998</v>
      </c>
      <c r="Q58" s="36">
        <v>9.0863353999999993E-2</v>
      </c>
      <c r="R58" s="36">
        <v>3.2230620000000001E-3</v>
      </c>
      <c r="S58" s="36">
        <v>0.168357389</v>
      </c>
      <c r="T58" s="36">
        <v>4.203994E-3</v>
      </c>
      <c r="U58" s="36">
        <v>0.46139999999999998</v>
      </c>
      <c r="V58" s="36">
        <v>1.0908</v>
      </c>
      <c r="W58" s="36">
        <v>0.55563397211497689</v>
      </c>
      <c r="X58" s="36">
        <v>1.7247684630820483</v>
      </c>
      <c r="Y58" s="36">
        <v>2.2804024351970251</v>
      </c>
      <c r="Z58" s="36">
        <v>2.9638831938598764E-5</v>
      </c>
      <c r="AA58" s="36">
        <v>6.342710034860134E-6</v>
      </c>
      <c r="AB58" s="36">
        <v>6.3427100000000001E-6</v>
      </c>
      <c r="AC58" s="36">
        <v>2.5734407626152424E-6</v>
      </c>
      <c r="AD58" s="36">
        <v>1.2813185893946548E-2</v>
      </c>
      <c r="AE58" s="36">
        <v>0.11531867304551896</v>
      </c>
      <c r="AF58" s="36">
        <v>0.12813185893946549</v>
      </c>
      <c r="AG58" s="36">
        <v>8.5166354290187402E-2</v>
      </c>
      <c r="AH58" s="36">
        <v>0.14488069465457171</v>
      </c>
      <c r="AI58" s="36">
        <v>0.46400979233964179</v>
      </c>
      <c r="AJ58" s="36">
        <v>6.3407370001619854E-7</v>
      </c>
      <c r="AK58" s="36">
        <v>7.6624159320364585E-7</v>
      </c>
      <c r="AL58" s="36">
        <v>1.9164325807940917E-6</v>
      </c>
      <c r="AM58" s="36">
        <v>8.5169561804650032E-2</v>
      </c>
      <c r="AN58" s="36">
        <v>0.15769464679011147</v>
      </c>
      <c r="AO58" s="36">
        <v>0.57933038181774144</v>
      </c>
      <c r="AP58" s="36">
        <v>3.279559871</v>
      </c>
      <c r="AQ58" s="36">
        <v>1.765916853</v>
      </c>
      <c r="AR58" s="36">
        <v>5.0454767240000002</v>
      </c>
      <c r="AS58" s="36">
        <v>3.869653E-2</v>
      </c>
      <c r="AT58" s="36">
        <v>0.94956123599999998</v>
      </c>
      <c r="AU58" s="36">
        <v>2.1663836660000002</v>
      </c>
      <c r="AV58" s="36">
        <v>2.7238138690000002</v>
      </c>
      <c r="AW58" s="36">
        <v>6.2142657559999996</v>
      </c>
      <c r="AX58" s="36">
        <v>2.4511316609999998</v>
      </c>
      <c r="AY58" s="36">
        <v>5.5921528709999997</v>
      </c>
      <c r="AZ58" s="36">
        <v>6.9225857142857141E-4</v>
      </c>
      <c r="BA58" s="36">
        <v>1.3845171428571428E-3</v>
      </c>
      <c r="BB58" s="36">
        <v>3.3583101740000001</v>
      </c>
      <c r="BC58" s="36">
        <v>287.77754390199999</v>
      </c>
      <c r="BD58" s="36">
        <v>656.55225445799999</v>
      </c>
      <c r="BE58" s="36">
        <v>0.15174230714285716</v>
      </c>
      <c r="BF58" s="36">
        <v>0.30348461428571433</v>
      </c>
      <c r="BG58" s="36">
        <v>3.4177236299999998</v>
      </c>
      <c r="BH58" s="36">
        <v>22.585189022000002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5.0938007440000002</v>
      </c>
      <c r="E59" s="36">
        <v>58</v>
      </c>
      <c r="F59" s="36">
        <v>1</v>
      </c>
      <c r="G59" s="36">
        <v>9</v>
      </c>
      <c r="H59" s="36">
        <v>48</v>
      </c>
      <c r="I59" s="36">
        <v>2.6134837687931303E-5</v>
      </c>
      <c r="J59" s="36">
        <v>0.12580783787322872</v>
      </c>
      <c r="K59" s="36">
        <v>2.6134837687931303E-5</v>
      </c>
      <c r="L59" s="36">
        <v>0</v>
      </c>
      <c r="M59" s="36">
        <v>4.8339727109233156E-3</v>
      </c>
      <c r="N59" s="36">
        <v>0.12099999999999334</v>
      </c>
      <c r="O59" s="36">
        <v>2.8282123999999999E-2</v>
      </c>
      <c r="P59" s="36">
        <v>4.6304630999999999E-2</v>
      </c>
      <c r="Q59" s="36">
        <v>2.6678686E-2</v>
      </c>
      <c r="R59" s="36">
        <v>1.603438E-3</v>
      </c>
      <c r="S59" s="36">
        <v>4.4213189999999999E-2</v>
      </c>
      <c r="T59" s="36">
        <v>2.0914409999999999E-3</v>
      </c>
      <c r="U59" s="36">
        <v>9.4849999999999976E-2</v>
      </c>
      <c r="V59" s="36">
        <v>0.22430000000000003</v>
      </c>
      <c r="W59" s="36">
        <v>0.12315825883768791</v>
      </c>
      <c r="X59" s="36">
        <v>0.39641246887322878</v>
      </c>
      <c r="Y59" s="36">
        <v>0.51957072771091672</v>
      </c>
      <c r="Z59" s="36">
        <v>6.09812654862925E-6</v>
      </c>
      <c r="AA59" s="36">
        <v>1.3049990814066594E-6</v>
      </c>
      <c r="AB59" s="36">
        <v>1.305E-6</v>
      </c>
      <c r="AC59" s="36">
        <v>4.1008976533959031E-7</v>
      </c>
      <c r="AD59" s="36">
        <v>1.9118630381211902E-3</v>
      </c>
      <c r="AE59" s="36">
        <v>1.7206767343090706E-2</v>
      </c>
      <c r="AF59" s="36">
        <v>1.91186303812119E-2</v>
      </c>
      <c r="AG59" s="36">
        <v>1.78341190372357E-2</v>
      </c>
      <c r="AH59" s="36">
        <v>3.0338501350699817E-2</v>
      </c>
      <c r="AI59" s="36">
        <v>9.7165200271835922E-2</v>
      </c>
      <c r="AJ59" s="36">
        <v>1.3319387947113871E-7</v>
      </c>
      <c r="AK59" s="36">
        <v>1.6095714174603431E-7</v>
      </c>
      <c r="AL59" s="36">
        <v>4.0256691008368664E-7</v>
      </c>
      <c r="AM59" s="36">
        <v>1.7834662320880511E-2</v>
      </c>
      <c r="AN59" s="36">
        <v>3.2250525345962754E-2</v>
      </c>
      <c r="AO59" s="36">
        <v>0.11437237018183671</v>
      </c>
      <c r="AP59" s="36">
        <v>0.66483157199999998</v>
      </c>
      <c r="AQ59" s="36">
        <v>0.35798623099999999</v>
      </c>
      <c r="AR59" s="36">
        <v>1.0228178029999999</v>
      </c>
      <c r="AS59" s="36">
        <v>1.4206501E-2</v>
      </c>
      <c r="AT59" s="36">
        <v>8.7588763E-2</v>
      </c>
      <c r="AU59" s="36">
        <v>0.19788146300000001</v>
      </c>
      <c r="AV59" s="36">
        <v>0.39894880500000002</v>
      </c>
      <c r="AW59" s="36">
        <v>0.90130937499999997</v>
      </c>
      <c r="AX59" s="36">
        <v>0.35542586500000001</v>
      </c>
      <c r="AY59" s="36">
        <v>0.80298188699999995</v>
      </c>
      <c r="AZ59" s="36">
        <v>1.9014857142857144E-4</v>
      </c>
      <c r="BA59" s="36">
        <v>3.8029714285714287E-4</v>
      </c>
      <c r="BB59" s="36">
        <v>1.688063882</v>
      </c>
      <c r="BC59" s="36">
        <v>135.092890533</v>
      </c>
      <c r="BD59" s="36">
        <v>305.203291992</v>
      </c>
      <c r="BE59" s="36">
        <v>7.6273690000000005E-2</v>
      </c>
      <c r="BF59" s="36">
        <v>0.15254738000000001</v>
      </c>
      <c r="BG59" s="36">
        <v>3.6573299229999998</v>
      </c>
      <c r="BH59" s="36">
        <v>22.221850729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4.9815298559999999</v>
      </c>
      <c r="E60" s="36">
        <v>18</v>
      </c>
      <c r="F60" s="36">
        <v>0</v>
      </c>
      <c r="G60" s="36">
        <v>2</v>
      </c>
      <c r="H60" s="36">
        <v>16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8.0430400000000004E-4</v>
      </c>
      <c r="P60" s="36">
        <v>1.2371839999999999E-3</v>
      </c>
      <c r="Q60" s="36">
        <v>7.76138E-4</v>
      </c>
      <c r="R60" s="36">
        <v>2.8166000000000001E-5</v>
      </c>
      <c r="S60" s="36">
        <v>1.200446E-3</v>
      </c>
      <c r="T60" s="36">
        <v>3.6738E-5</v>
      </c>
      <c r="U60" s="36">
        <v>6.0000000000000001E-3</v>
      </c>
      <c r="V60" s="36">
        <v>1.44E-2</v>
      </c>
      <c r="W60" s="36">
        <v>6.8043040000000006E-3</v>
      </c>
      <c r="X60" s="36">
        <v>1.5637183999999998E-2</v>
      </c>
      <c r="Y60" s="36">
        <v>2.2441487999999999E-2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1.1188608209348951E-3</v>
      </c>
      <c r="AH60" s="36">
        <v>1.9033494425099364E-3</v>
      </c>
      <c r="AI60" s="36">
        <v>6.0958624037142561E-3</v>
      </c>
      <c r="AJ60" s="36">
        <v>0</v>
      </c>
      <c r="AK60" s="36">
        <v>0</v>
      </c>
      <c r="AL60" s="36">
        <v>0</v>
      </c>
      <c r="AM60" s="36">
        <v>1.1188608209348951E-3</v>
      </c>
      <c r="AN60" s="36">
        <v>1.9033494425099364E-3</v>
      </c>
      <c r="AO60" s="36">
        <v>6.0958624037142561E-3</v>
      </c>
      <c r="AP60" s="36">
        <v>2.5259711000000001E-2</v>
      </c>
      <c r="AQ60" s="36">
        <v>1.3601382E-2</v>
      </c>
      <c r="AR60" s="36">
        <v>3.8861092999999999E-2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7.5217107000000005E-2</v>
      </c>
      <c r="BC60" s="36">
        <v>3.744210722</v>
      </c>
      <c r="BD60" s="36">
        <v>7.9964396779999998</v>
      </c>
      <c r="BE60" s="36">
        <v>3.3986185714285715E-3</v>
      </c>
      <c r="BF60" s="36">
        <v>6.797237142857143E-3</v>
      </c>
      <c r="BG60" s="36">
        <v>0.31760936000000001</v>
      </c>
      <c r="BH60" s="36">
        <v>1.9821107330000001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5.0238583739999996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1.7968899999999999E-4</v>
      </c>
      <c r="P61" s="36">
        <v>3.1400699999999999E-4</v>
      </c>
      <c r="Q61" s="36">
        <v>1.62313E-4</v>
      </c>
      <c r="R61" s="36">
        <v>1.7375999999999998E-5</v>
      </c>
      <c r="S61" s="36">
        <v>2.9134199999999999E-4</v>
      </c>
      <c r="T61" s="36">
        <v>2.2665000000000001E-5</v>
      </c>
      <c r="U61" s="36">
        <v>0</v>
      </c>
      <c r="V61" s="36">
        <v>0</v>
      </c>
      <c r="W61" s="36">
        <v>1.7968899999999999E-4</v>
      </c>
      <c r="X61" s="36">
        <v>3.1400699999999999E-4</v>
      </c>
      <c r="Y61" s="36">
        <v>4.9369599999999996E-4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5.4984800000000003E-4</v>
      </c>
      <c r="AQ61" s="36">
        <v>2.9607199999999998E-4</v>
      </c>
      <c r="AR61" s="36">
        <v>8.4592000000000001E-4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4.0273182999999997E-2</v>
      </c>
      <c r="BC61" s="36">
        <v>0.78700548400000003</v>
      </c>
      <c r="BD61" s="36">
        <v>1.7881179840000001</v>
      </c>
      <c r="BE61" s="36">
        <v>1.8197071428571431E-3</v>
      </c>
      <c r="BF61" s="36">
        <v>3.6394157142857148E-3</v>
      </c>
      <c r="BG61" s="36">
        <v>0.57907027300000002</v>
      </c>
      <c r="BH61" s="36">
        <v>2.0190282800000001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5.3682464830000001</v>
      </c>
      <c r="E62" s="36">
        <v>35</v>
      </c>
      <c r="F62" s="36">
        <v>1</v>
      </c>
      <c r="G62" s="36">
        <v>14</v>
      </c>
      <c r="H62" s="36">
        <v>20</v>
      </c>
      <c r="I62" s="36">
        <v>4.9433954410430751E-4</v>
      </c>
      <c r="J62" s="36">
        <v>4.6065576159218811</v>
      </c>
      <c r="K62" s="36">
        <v>4.9433954410430751E-4</v>
      </c>
      <c r="L62" s="36">
        <v>0</v>
      </c>
      <c r="M62" s="36">
        <v>6.0694955460470996E-2</v>
      </c>
      <c r="N62" s="36">
        <v>4.5463570000055142</v>
      </c>
      <c r="O62" s="36">
        <v>9.9353814999999984E-2</v>
      </c>
      <c r="P62" s="36">
        <v>0.17342696800000001</v>
      </c>
      <c r="Q62" s="36">
        <v>8.1394399999999992E-2</v>
      </c>
      <c r="R62" s="36">
        <v>1.7959414999999999E-2</v>
      </c>
      <c r="S62" s="36">
        <v>0.15000164500000002</v>
      </c>
      <c r="T62" s="36">
        <v>2.3425322999999998E-2</v>
      </c>
      <c r="U62" s="36">
        <v>0.54559999999999997</v>
      </c>
      <c r="V62" s="36">
        <v>1.2895999999999996</v>
      </c>
      <c r="W62" s="36">
        <v>0.64544815454410431</v>
      </c>
      <c r="X62" s="36">
        <v>6.0695845839218805</v>
      </c>
      <c r="Y62" s="36">
        <v>6.7150327384659851</v>
      </c>
      <c r="Z62" s="36">
        <v>7.1079147694002659E-5</v>
      </c>
      <c r="AA62" s="36">
        <v>1.5210937606516564E-5</v>
      </c>
      <c r="AB62" s="36">
        <v>1.52109E-5</v>
      </c>
      <c r="AC62" s="36">
        <v>6.7867169614381369E-6</v>
      </c>
      <c r="AD62" s="36">
        <v>8.1786577932056737E-2</v>
      </c>
      <c r="AE62" s="36">
        <v>0.73607920138851068</v>
      </c>
      <c r="AF62" s="36">
        <v>0.81786577932056725</v>
      </c>
      <c r="AG62" s="36">
        <v>9.9536875460778468E-2</v>
      </c>
      <c r="AH62" s="36">
        <v>0.16932709848500241</v>
      </c>
      <c r="AI62" s="36">
        <v>0.54230435595872406</v>
      </c>
      <c r="AJ62" s="36">
        <v>1.5524894875460108E-6</v>
      </c>
      <c r="AK62" s="36">
        <v>1.8760942432067071E-6</v>
      </c>
      <c r="AL62" s="36">
        <v>4.6922643774650954E-6</v>
      </c>
      <c r="AM62" s="36">
        <v>9.9545214667227461E-2</v>
      </c>
      <c r="AN62" s="36">
        <v>0.25111555251130235</v>
      </c>
      <c r="AO62" s="36">
        <v>1.2783882496116123</v>
      </c>
      <c r="AP62" s="36">
        <v>96.926645448000002</v>
      </c>
      <c r="AQ62" s="36">
        <v>52.191270625000001</v>
      </c>
      <c r="AR62" s="36">
        <v>149.117916073</v>
      </c>
      <c r="AS62" s="36">
        <v>5.7539467719999999</v>
      </c>
      <c r="AT62" s="36">
        <v>256.89900240899999</v>
      </c>
      <c r="AU62" s="36">
        <v>565.66830459400001</v>
      </c>
      <c r="AV62" s="36">
        <v>203.75092828499999</v>
      </c>
      <c r="AW62" s="36">
        <v>448.64106548400002</v>
      </c>
      <c r="AX62" s="36">
        <v>189.51403921900001</v>
      </c>
      <c r="AY62" s="36">
        <v>417.29272693399997</v>
      </c>
      <c r="AZ62" s="36">
        <v>6.3000775714285723E-2</v>
      </c>
      <c r="BA62" s="36">
        <v>0.12600155285714287</v>
      </c>
      <c r="BB62" s="36">
        <v>1.762463299</v>
      </c>
      <c r="BC62" s="36">
        <v>99.006601330999999</v>
      </c>
      <c r="BD62" s="36">
        <v>218.00355701500001</v>
      </c>
      <c r="BE62" s="36">
        <v>7.963536142857143E-2</v>
      </c>
      <c r="BF62" s="36">
        <v>0.15927072428571429</v>
      </c>
      <c r="BG62" s="36">
        <v>6.9855186829999996</v>
      </c>
      <c r="BH62" s="36">
        <v>30.086288330999999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5.4660631999999998</v>
      </c>
      <c r="E63" s="36">
        <v>28</v>
      </c>
      <c r="F63" s="36">
        <v>1</v>
      </c>
      <c r="G63" s="36">
        <v>9</v>
      </c>
      <c r="H63" s="36">
        <v>18</v>
      </c>
      <c r="I63" s="36">
        <v>8.7007786458962691E-2</v>
      </c>
      <c r="J63" s="36">
        <v>7.7917146523799943</v>
      </c>
      <c r="K63" s="36">
        <v>9.0027864633208769E-3</v>
      </c>
      <c r="L63" s="36">
        <v>7.8004999995641811E-2</v>
      </c>
      <c r="M63" s="36">
        <v>0.64819343883174063</v>
      </c>
      <c r="N63" s="36">
        <v>7.2305290000072162</v>
      </c>
      <c r="O63" s="36">
        <v>8.2416070000000008E-2</v>
      </c>
      <c r="P63" s="36">
        <v>0.132903203</v>
      </c>
      <c r="Q63" s="36">
        <v>7.2414214000000005E-2</v>
      </c>
      <c r="R63" s="36">
        <v>1.0001856E-2</v>
      </c>
      <c r="S63" s="36">
        <v>0.119857304</v>
      </c>
      <c r="T63" s="36">
        <v>1.3045899E-2</v>
      </c>
      <c r="U63" s="36">
        <v>0.11649999999999998</v>
      </c>
      <c r="V63" s="36">
        <v>0.27579999999999999</v>
      </c>
      <c r="W63" s="36">
        <v>0.28592385645896268</v>
      </c>
      <c r="X63" s="36">
        <v>8.2004178553799942</v>
      </c>
      <c r="Y63" s="36">
        <v>8.486341711838957</v>
      </c>
      <c r="Z63" s="36">
        <v>2.3592309010537784E-3</v>
      </c>
      <c r="AA63" s="36">
        <v>5.0487541282550849E-4</v>
      </c>
      <c r="AB63" s="36">
        <v>5.0487500000000001E-4</v>
      </c>
      <c r="AC63" s="36">
        <v>6.1023154608648294E-5</v>
      </c>
      <c r="AD63" s="36">
        <v>4.2093051599943837E-2</v>
      </c>
      <c r="AE63" s="36">
        <v>0.37883746439949456</v>
      </c>
      <c r="AF63" s="36">
        <v>0.42093051599943837</v>
      </c>
      <c r="AG63" s="36">
        <v>2.2906355580693819E-2</v>
      </c>
      <c r="AH63" s="36">
        <v>3.8967133631525111E-2</v>
      </c>
      <c r="AI63" s="36">
        <v>0.12480014419826285</v>
      </c>
      <c r="AJ63" s="36">
        <v>5.1529701071277258E-5</v>
      </c>
      <c r="AK63" s="36">
        <v>6.2270679646765569E-5</v>
      </c>
      <c r="AL63" s="36">
        <v>1.5574403733984777E-4</v>
      </c>
      <c r="AM63" s="36">
        <v>2.3018908436373747E-2</v>
      </c>
      <c r="AN63" s="36">
        <v>8.1122455911115707E-2</v>
      </c>
      <c r="AO63" s="36">
        <v>0.50379335263509728</v>
      </c>
      <c r="AP63" s="36">
        <v>102.20640005</v>
      </c>
      <c r="AQ63" s="36">
        <v>55.034215410999998</v>
      </c>
      <c r="AR63" s="36">
        <v>157.240615461</v>
      </c>
      <c r="AS63" s="36">
        <v>10.985165556</v>
      </c>
      <c r="AT63" s="36">
        <v>440.019837139</v>
      </c>
      <c r="AU63" s="36">
        <v>1061.1453999509999</v>
      </c>
      <c r="AV63" s="36">
        <v>241.856239477</v>
      </c>
      <c r="AW63" s="36">
        <v>583.25696777600001</v>
      </c>
      <c r="AX63" s="36">
        <v>229.20517865299999</v>
      </c>
      <c r="AY63" s="36">
        <v>552.74785462800003</v>
      </c>
      <c r="AZ63" s="36">
        <v>0.10840268714285714</v>
      </c>
      <c r="BA63" s="36">
        <v>0.21680537571428571</v>
      </c>
      <c r="BB63" s="36">
        <v>0.51599257499999995</v>
      </c>
      <c r="BC63" s="36">
        <v>18.205943365</v>
      </c>
      <c r="BD63" s="36">
        <v>43.905186592</v>
      </c>
      <c r="BE63" s="36">
        <v>2.3314672857142858E-2</v>
      </c>
      <c r="BF63" s="36">
        <v>4.6629345714285717E-2</v>
      </c>
      <c r="BG63" s="36">
        <v>4.7575940140000004</v>
      </c>
      <c r="BH63" s="36">
        <v>27.733554527999999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5.0616403989999998</v>
      </c>
      <c r="E64" s="36">
        <v>16</v>
      </c>
      <c r="F64" s="36">
        <v>0</v>
      </c>
      <c r="G64" s="36">
        <v>2</v>
      </c>
      <c r="H64" s="36">
        <v>14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4.591361999999999E-3</v>
      </c>
      <c r="P64" s="36">
        <v>7.9762229999999993E-3</v>
      </c>
      <c r="Q64" s="36">
        <v>4.3060389999999994E-3</v>
      </c>
      <c r="R64" s="36">
        <v>2.8532299999999998E-4</v>
      </c>
      <c r="S64" s="36">
        <v>7.6040609999999996E-3</v>
      </c>
      <c r="T64" s="36">
        <v>3.7216199999999999E-4</v>
      </c>
      <c r="U64" s="36">
        <v>6.6E-3</v>
      </c>
      <c r="V64" s="36">
        <v>1.5599999999999999E-2</v>
      </c>
      <c r="W64" s="36">
        <v>1.1191362E-2</v>
      </c>
      <c r="X64" s="36">
        <v>2.3576223E-2</v>
      </c>
      <c r="Y64" s="36">
        <v>3.4767585000000004E-2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1.1872759585927035E-3</v>
      </c>
      <c r="AH64" s="36">
        <v>2.019733814617473E-3</v>
      </c>
      <c r="AI64" s="36">
        <v>6.4686069468154195E-3</v>
      </c>
      <c r="AJ64" s="36">
        <v>0</v>
      </c>
      <c r="AK64" s="36">
        <v>0</v>
      </c>
      <c r="AL64" s="36">
        <v>0</v>
      </c>
      <c r="AM64" s="36">
        <v>1.1872759585927035E-3</v>
      </c>
      <c r="AN64" s="36">
        <v>2.019733814617473E-3</v>
      </c>
      <c r="AO64" s="36">
        <v>6.4686069468154195E-3</v>
      </c>
      <c r="AP64" s="36">
        <v>4.8271083999999999E-2</v>
      </c>
      <c r="AQ64" s="36">
        <v>2.5992121999999999E-2</v>
      </c>
      <c r="AR64" s="36">
        <v>7.4263205999999998E-2</v>
      </c>
      <c r="AS64" s="36">
        <v>5.4090550000000003E-3</v>
      </c>
      <c r="AT64" s="36">
        <v>4.5266560000000004E-3</v>
      </c>
      <c r="AU64" s="36">
        <v>9.6423280000000004E-3</v>
      </c>
      <c r="AV64" s="36">
        <v>2.1259962E-2</v>
      </c>
      <c r="AW64" s="36">
        <v>4.5286303E-2</v>
      </c>
      <c r="AX64" s="36">
        <v>1.8894869000000002E-2</v>
      </c>
      <c r="AY64" s="36">
        <v>4.0248368999999999E-2</v>
      </c>
      <c r="AZ64" s="36">
        <v>6.4008571428571427E-5</v>
      </c>
      <c r="BA64" s="36">
        <v>1.2801714285714285E-4</v>
      </c>
      <c r="BB64" s="36">
        <v>0.55505590800000004</v>
      </c>
      <c r="BC64" s="36">
        <v>23.569963388000001</v>
      </c>
      <c r="BD64" s="36">
        <v>50.206887344000002</v>
      </c>
      <c r="BE64" s="36">
        <v>2.5079715714285716E-2</v>
      </c>
      <c r="BF64" s="36">
        <v>5.0159431428571433E-2</v>
      </c>
      <c r="BG64" s="36">
        <v>0.717242453</v>
      </c>
      <c r="BH64" s="36">
        <v>4.3757648180000004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5.544008034</v>
      </c>
      <c r="E65" s="36">
        <v>5</v>
      </c>
      <c r="F65" s="36">
        <v>1</v>
      </c>
      <c r="G65" s="36">
        <v>2</v>
      </c>
      <c r="H65" s="36">
        <v>2</v>
      </c>
      <c r="I65" s="36">
        <v>1.6157227426527396E-3</v>
      </c>
      <c r="J65" s="36">
        <v>2.890105600657833</v>
      </c>
      <c r="K65" s="36">
        <v>1.6157227426527396E-3</v>
      </c>
      <c r="L65" s="36">
        <v>0</v>
      </c>
      <c r="M65" s="36">
        <v>0.17758532339342331</v>
      </c>
      <c r="N65" s="36">
        <v>2.7141360000070622</v>
      </c>
      <c r="O65" s="36">
        <v>5.3397520000000006E-3</v>
      </c>
      <c r="P65" s="36">
        <v>9.2539889999999989E-3</v>
      </c>
      <c r="Q65" s="36">
        <v>4.8988360000000002E-3</v>
      </c>
      <c r="R65" s="36">
        <v>4.4091600000000002E-4</v>
      </c>
      <c r="S65" s="36">
        <v>8.6788809999999994E-3</v>
      </c>
      <c r="T65" s="36">
        <v>5.7510799999999996E-4</v>
      </c>
      <c r="U65" s="36">
        <v>4.5650000000000003E-2</v>
      </c>
      <c r="V65" s="36">
        <v>0.10790000000000001</v>
      </c>
      <c r="W65" s="36">
        <v>5.2605474742652744E-2</v>
      </c>
      <c r="X65" s="36">
        <v>3.0072595896578327</v>
      </c>
      <c r="Y65" s="36">
        <v>3.0598650644004852</v>
      </c>
      <c r="Z65" s="36">
        <v>1.6391464036185011E-4</v>
      </c>
      <c r="AA65" s="36">
        <v>3.5077733037435924E-5</v>
      </c>
      <c r="AB65" s="36">
        <v>3.5077699999999998E-5</v>
      </c>
      <c r="AC65" s="36">
        <v>2.2564711809871458E-5</v>
      </c>
      <c r="AD65" s="36">
        <v>6.7363389708878479E-2</v>
      </c>
      <c r="AE65" s="36">
        <v>0.6062705073799064</v>
      </c>
      <c r="AF65" s="36">
        <v>0.67363389708878463</v>
      </c>
      <c r="AG65" s="36">
        <v>8.4066352877811695E-3</v>
      </c>
      <c r="AH65" s="36">
        <v>1.4300942788409345E-2</v>
      </c>
      <c r="AI65" s="36">
        <v>4.5801668119635333E-2</v>
      </c>
      <c r="AJ65" s="36">
        <v>3.5801800351913957E-6</v>
      </c>
      <c r="AK65" s="36">
        <v>4.3264416329692471E-6</v>
      </c>
      <c r="AL65" s="36">
        <v>1.0820782606775889E-5</v>
      </c>
      <c r="AM65" s="36">
        <v>8.4327801796262314E-3</v>
      </c>
      <c r="AN65" s="36">
        <v>8.1668658938920793E-2</v>
      </c>
      <c r="AO65" s="36">
        <v>0.6520829962821485</v>
      </c>
      <c r="AP65" s="36">
        <v>86.042563095999995</v>
      </c>
      <c r="AQ65" s="36">
        <v>46.330610897</v>
      </c>
      <c r="AR65" s="36">
        <v>132.37317399299999</v>
      </c>
      <c r="AS65" s="36">
        <v>8.1013505099999996</v>
      </c>
      <c r="AT65" s="36">
        <v>341.96236517400001</v>
      </c>
      <c r="AU65" s="36">
        <v>770.238225726</v>
      </c>
      <c r="AV65" s="36">
        <v>225.04764722199999</v>
      </c>
      <c r="AW65" s="36">
        <v>506.89876475699998</v>
      </c>
      <c r="AX65" s="36">
        <v>210.863805071</v>
      </c>
      <c r="AY65" s="36">
        <v>474.950987677</v>
      </c>
      <c r="AZ65" s="36">
        <v>9.5850992857142853E-2</v>
      </c>
      <c r="BA65" s="36">
        <v>0.19170198714285713</v>
      </c>
      <c r="BB65" s="36">
        <v>1.152071667</v>
      </c>
      <c r="BC65" s="36">
        <v>67.902918446000001</v>
      </c>
      <c r="BD65" s="36">
        <v>152.944969249</v>
      </c>
      <c r="BE65" s="36">
        <v>5.2055350000000007E-2</v>
      </c>
      <c r="BF65" s="36">
        <v>0.10411070000000001</v>
      </c>
      <c r="BG65" s="36">
        <v>4.3416412559999999</v>
      </c>
      <c r="BH65" s="36">
        <v>28.078723737000001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5.3615804090000001</v>
      </c>
      <c r="E66" s="36">
        <v>21</v>
      </c>
      <c r="F66" s="36">
        <v>1</v>
      </c>
      <c r="G66" s="36">
        <v>4</v>
      </c>
      <c r="H66" s="36">
        <v>16</v>
      </c>
      <c r="I66" s="36">
        <v>1.9638804960764784E-3</v>
      </c>
      <c r="J66" s="36">
        <v>1.6682405683531338</v>
      </c>
      <c r="K66" s="36">
        <v>1.9638804960764784E-3</v>
      </c>
      <c r="L66" s="36">
        <v>0</v>
      </c>
      <c r="M66" s="36">
        <v>0.1612119488485784</v>
      </c>
      <c r="N66" s="36">
        <v>1.5089925000006319</v>
      </c>
      <c r="O66" s="36">
        <v>2.9492645000000001E-2</v>
      </c>
      <c r="P66" s="36">
        <v>5.0270259999999997E-2</v>
      </c>
      <c r="Q66" s="36">
        <v>2.6683036E-2</v>
      </c>
      <c r="R66" s="36">
        <v>2.8096089999999998E-3</v>
      </c>
      <c r="S66" s="36">
        <v>4.6605553000000001E-2</v>
      </c>
      <c r="T66" s="36">
        <v>3.6647069999999997E-3</v>
      </c>
      <c r="U66" s="36">
        <v>5.5250000000000007E-2</v>
      </c>
      <c r="V66" s="36">
        <v>0.13070000000000001</v>
      </c>
      <c r="W66" s="36">
        <v>8.6706525496076492E-2</v>
      </c>
      <c r="X66" s="36">
        <v>1.8492108283531339</v>
      </c>
      <c r="Y66" s="36">
        <v>1.9359173538492103</v>
      </c>
      <c r="Z66" s="36">
        <v>1.6029596750199494E-4</v>
      </c>
      <c r="AA66" s="36">
        <v>3.4303337045426907E-5</v>
      </c>
      <c r="AB66" s="36">
        <v>3.4303300000000001E-5</v>
      </c>
      <c r="AC66" s="36">
        <v>3.7434294482047079E-5</v>
      </c>
      <c r="AD66" s="36">
        <v>4.9163077559051742E-2</v>
      </c>
      <c r="AE66" s="36">
        <v>0.44246769803146579</v>
      </c>
      <c r="AF66" s="36">
        <v>0.49163077559051738</v>
      </c>
      <c r="AG66" s="36">
        <v>1.034007912972524E-2</v>
      </c>
      <c r="AH66" s="36">
        <v>1.7590019668957881E-2</v>
      </c>
      <c r="AI66" s="36">
        <v>5.6335603534365092E-2</v>
      </c>
      <c r="AJ66" s="36">
        <v>3.5011414602776407E-6</v>
      </c>
      <c r="AK66" s="36">
        <v>4.2309280616526724E-6</v>
      </c>
      <c r="AL66" s="36">
        <v>1.0581895392087149E-5</v>
      </c>
      <c r="AM66" s="36">
        <v>1.0381014565667564E-2</v>
      </c>
      <c r="AN66" s="36">
        <v>6.6757328156071272E-2</v>
      </c>
      <c r="AO66" s="36">
        <v>0.49881388346122296</v>
      </c>
      <c r="AP66" s="36">
        <v>27.636363916000001</v>
      </c>
      <c r="AQ66" s="36">
        <v>14.881119032000001</v>
      </c>
      <c r="AR66" s="36">
        <v>42.517482948000001</v>
      </c>
      <c r="AS66" s="36">
        <v>2.4794143480000002</v>
      </c>
      <c r="AT66" s="36">
        <v>156.08952623100001</v>
      </c>
      <c r="AU66" s="36">
        <v>358.035204319</v>
      </c>
      <c r="AV66" s="36">
        <v>111.23201032999999</v>
      </c>
      <c r="AW66" s="36">
        <v>255.141882399</v>
      </c>
      <c r="AX66" s="36">
        <v>103.861108618</v>
      </c>
      <c r="AY66" s="36">
        <v>238.234647403</v>
      </c>
      <c r="AZ66" s="36">
        <v>3.1417308571428569E-2</v>
      </c>
      <c r="BA66" s="36">
        <v>6.2834617142857138E-2</v>
      </c>
      <c r="BB66" s="36">
        <v>0.89345550399999996</v>
      </c>
      <c r="BC66" s="36">
        <v>47.667281836000001</v>
      </c>
      <c r="BD66" s="36">
        <v>109.33830990200001</v>
      </c>
      <c r="BE66" s="36">
        <v>4.0370004285714294E-2</v>
      </c>
      <c r="BF66" s="36">
        <v>8.0740010000000015E-2</v>
      </c>
      <c r="BG66" s="36">
        <v>6.9651335550000004</v>
      </c>
      <c r="BH66" s="36">
        <v>32.687346466999998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5.2411416930000003</v>
      </c>
      <c r="E67" s="36">
        <v>33</v>
      </c>
      <c r="F67" s="36">
        <v>0</v>
      </c>
      <c r="G67" s="36">
        <v>4</v>
      </c>
      <c r="H67" s="36">
        <v>29</v>
      </c>
      <c r="I67" s="36">
        <v>2.3418494902823948E-6</v>
      </c>
      <c r="J67" s="36">
        <v>7.3247222371439547E-2</v>
      </c>
      <c r="K67" s="36">
        <v>2.3418494902823948E-6</v>
      </c>
      <c r="L67" s="36">
        <v>0</v>
      </c>
      <c r="M67" s="36">
        <v>1.0895642209270038E-3</v>
      </c>
      <c r="N67" s="36">
        <v>7.2160000000002833E-2</v>
      </c>
      <c r="O67" s="36">
        <v>1.8623684000000001E-2</v>
      </c>
      <c r="P67" s="36">
        <v>3.2109575000000001E-2</v>
      </c>
      <c r="Q67" s="36">
        <v>1.6364585000000001E-2</v>
      </c>
      <c r="R67" s="36">
        <v>2.2590990000000001E-3</v>
      </c>
      <c r="S67" s="36">
        <v>2.9162923E-2</v>
      </c>
      <c r="T67" s="36">
        <v>2.9466520000000001E-3</v>
      </c>
      <c r="U67" s="36">
        <v>9.6000000000000002E-2</v>
      </c>
      <c r="V67" s="36">
        <v>0.23039999999999999</v>
      </c>
      <c r="W67" s="36">
        <v>0.11462602584949029</v>
      </c>
      <c r="X67" s="36">
        <v>0.33575679737143954</v>
      </c>
      <c r="Y67" s="36">
        <v>0.45038282322092982</v>
      </c>
      <c r="Z67" s="36">
        <v>6.7544988913282593E-7</v>
      </c>
      <c r="AA67" s="36">
        <v>1.4454627627442475E-7</v>
      </c>
      <c r="AB67" s="36">
        <v>1.44546E-7</v>
      </c>
      <c r="AC67" s="36">
        <v>2.1253295337661052E-8</v>
      </c>
      <c r="AD67" s="36">
        <v>1.4343000175323928E-3</v>
      </c>
      <c r="AE67" s="36">
        <v>1.2908700157791532E-2</v>
      </c>
      <c r="AF67" s="36">
        <v>1.4343000175323924E-2</v>
      </c>
      <c r="AG67" s="36">
        <v>1.7256167377038088E-2</v>
      </c>
      <c r="AH67" s="36">
        <v>2.9355319216110773E-2</v>
      </c>
      <c r="AI67" s="36">
        <v>9.4016360192138548E-2</v>
      </c>
      <c r="AJ67" s="36">
        <v>1.4752982760180243E-8</v>
      </c>
      <c r="AK67" s="36">
        <v>1.7828131042775688E-8</v>
      </c>
      <c r="AL67" s="36">
        <v>4.4589606578510782E-8</v>
      </c>
      <c r="AM67" s="36">
        <v>1.7256203383316186E-2</v>
      </c>
      <c r="AN67" s="36">
        <v>3.0789637061774209E-2</v>
      </c>
      <c r="AO67" s="36">
        <v>0.10692510493953665</v>
      </c>
      <c r="AP67" s="36">
        <v>1.0650232049999999</v>
      </c>
      <c r="AQ67" s="36">
        <v>0.57347403299999999</v>
      </c>
      <c r="AR67" s="36">
        <v>1.6384972379999998</v>
      </c>
      <c r="AS67" s="36">
        <v>0.11774343499999999</v>
      </c>
      <c r="AT67" s="36">
        <v>2.1401882130000001</v>
      </c>
      <c r="AU67" s="36">
        <v>4.6662593870000002</v>
      </c>
      <c r="AV67" s="36">
        <v>3.0345701119999999</v>
      </c>
      <c r="AW67" s="36">
        <v>6.6162831789999998</v>
      </c>
      <c r="AX67" s="36">
        <v>2.777215569</v>
      </c>
      <c r="AY67" s="36">
        <v>6.0551722229999996</v>
      </c>
      <c r="AZ67" s="36">
        <v>7.6379271428571429E-3</v>
      </c>
      <c r="BA67" s="36">
        <v>1.5275855714285714E-2</v>
      </c>
      <c r="BB67" s="36">
        <v>0.81263320100000003</v>
      </c>
      <c r="BC67" s="36">
        <v>45.362246171000002</v>
      </c>
      <c r="BD67" s="36">
        <v>98.903454242999999</v>
      </c>
      <c r="BE67" s="36">
        <v>0.29514522999999998</v>
      </c>
      <c r="BF67" s="36">
        <v>0.59029045999999996</v>
      </c>
      <c r="BG67" s="36">
        <v>1.5823221510000001</v>
      </c>
      <c r="BH67" s="36">
        <v>9.9718075840000004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5.1342826080000004</v>
      </c>
      <c r="E68" s="36">
        <v>19</v>
      </c>
      <c r="F68" s="36">
        <v>0</v>
      </c>
      <c r="G68" s="36">
        <v>2</v>
      </c>
      <c r="H68" s="36">
        <v>17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3.6525300000000002E-3</v>
      </c>
      <c r="P68" s="36">
        <v>6.3352070000000007E-3</v>
      </c>
      <c r="Q68" s="36">
        <v>3.339907E-3</v>
      </c>
      <c r="R68" s="36">
        <v>3.1262299999999999E-4</v>
      </c>
      <c r="S68" s="36">
        <v>5.9274360000000003E-3</v>
      </c>
      <c r="T68" s="36">
        <v>4.0777100000000002E-4</v>
      </c>
      <c r="U68" s="36">
        <v>4.4999999999999998E-2</v>
      </c>
      <c r="V68" s="36">
        <v>0.10799999999999998</v>
      </c>
      <c r="W68" s="36">
        <v>4.8652529999999999E-2</v>
      </c>
      <c r="X68" s="36">
        <v>0.11433520699999998</v>
      </c>
      <c r="Y68" s="36">
        <v>0.16298773699999997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8.3584851384105111E-3</v>
      </c>
      <c r="AH68" s="36">
        <v>1.4219032189479949E-2</v>
      </c>
      <c r="AI68" s="36">
        <v>4.553933282306416E-2</v>
      </c>
      <c r="AJ68" s="36">
        <v>0</v>
      </c>
      <c r="AK68" s="36">
        <v>0</v>
      </c>
      <c r="AL68" s="36">
        <v>0</v>
      </c>
      <c r="AM68" s="36">
        <v>8.3584851384105111E-3</v>
      </c>
      <c r="AN68" s="36">
        <v>1.4219032189479949E-2</v>
      </c>
      <c r="AO68" s="36">
        <v>4.553933282306416E-2</v>
      </c>
      <c r="AP68" s="36">
        <v>0.161191046</v>
      </c>
      <c r="AQ68" s="36">
        <v>8.6795179E-2</v>
      </c>
      <c r="AR68" s="36">
        <v>0.247986225</v>
      </c>
      <c r="AS68" s="36">
        <v>8.1924299999999999E-4</v>
      </c>
      <c r="AT68" s="36">
        <v>1.085342E-3</v>
      </c>
      <c r="AU68" s="36">
        <v>2.4242769999999999E-3</v>
      </c>
      <c r="AV68" s="36">
        <v>1.2700413000000001E-2</v>
      </c>
      <c r="AW68" s="36">
        <v>2.8368311E-2</v>
      </c>
      <c r="AX68" s="36">
        <v>1.1077142999999999E-2</v>
      </c>
      <c r="AY68" s="36">
        <v>2.4742488999999999E-2</v>
      </c>
      <c r="AZ68" s="36">
        <v>2.1005714285714289E-5</v>
      </c>
      <c r="BA68" s="36">
        <v>4.2011428571428578E-5</v>
      </c>
      <c r="BB68" s="36">
        <v>0.43375304399999998</v>
      </c>
      <c r="BC68" s="36">
        <v>13.948363394999999</v>
      </c>
      <c r="BD68" s="36">
        <v>31.155798786999998</v>
      </c>
      <c r="BE68" s="36">
        <v>0.15753742428571429</v>
      </c>
      <c r="BF68" s="36">
        <v>0.31507485000000002</v>
      </c>
      <c r="BG68" s="36">
        <v>1.356902523</v>
      </c>
      <c r="BH68" s="36">
        <v>5.8682682670000004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4.8606942100000001</v>
      </c>
      <c r="E69" s="36">
        <v>20</v>
      </c>
      <c r="F69" s="36">
        <v>0</v>
      </c>
      <c r="G69" s="36">
        <v>3</v>
      </c>
      <c r="H69" s="36">
        <v>17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7.4964390000000006E-3</v>
      </c>
      <c r="P69" s="36">
        <v>1.2742488999999999E-2</v>
      </c>
      <c r="Q69" s="36">
        <v>6.8629550000000004E-3</v>
      </c>
      <c r="R69" s="36">
        <v>6.3348400000000002E-4</v>
      </c>
      <c r="S69" s="36">
        <v>1.1916204999999999E-2</v>
      </c>
      <c r="T69" s="36">
        <v>8.2628399999999994E-4</v>
      </c>
      <c r="U69" s="36">
        <v>2.1000000000000001E-2</v>
      </c>
      <c r="V69" s="36">
        <v>5.04E-2</v>
      </c>
      <c r="W69" s="36">
        <v>2.8496439000000002E-2</v>
      </c>
      <c r="X69" s="36">
        <v>6.3142488999999996E-2</v>
      </c>
      <c r="Y69" s="36">
        <v>9.1638927999999995E-2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4.0658524996778772E-3</v>
      </c>
      <c r="AH69" s="36">
        <v>6.9166226431301827E-3</v>
      </c>
      <c r="AI69" s="36">
        <v>2.2151886032727747E-2</v>
      </c>
      <c r="AJ69" s="36">
        <v>0</v>
      </c>
      <c r="AK69" s="36">
        <v>0</v>
      </c>
      <c r="AL69" s="36">
        <v>0</v>
      </c>
      <c r="AM69" s="36">
        <v>4.0658524996778772E-3</v>
      </c>
      <c r="AN69" s="36">
        <v>6.9166226431301827E-3</v>
      </c>
      <c r="AO69" s="36">
        <v>2.2151886032727747E-2</v>
      </c>
      <c r="AP69" s="36">
        <v>8.3874994999999994E-2</v>
      </c>
      <c r="AQ69" s="36">
        <v>4.5163457999999997E-2</v>
      </c>
      <c r="AR69" s="36">
        <v>0.129038453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0.20457999900000001</v>
      </c>
      <c r="BC69" s="36">
        <v>12.368171305000001</v>
      </c>
      <c r="BD69" s="36">
        <v>28.971946346999999</v>
      </c>
      <c r="BE69" s="36">
        <v>7.4302662857142862E-2</v>
      </c>
      <c r="BF69" s="36">
        <v>0.14860532571428572</v>
      </c>
      <c r="BG69" s="36">
        <v>0.18039635300000001</v>
      </c>
      <c r="BH69" s="36">
        <v>1.936321306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4.5518313929999996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0.116741946</v>
      </c>
      <c r="BH70" s="36">
        <v>0.22422763800000001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4.2247803829999997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4.2432574069999998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4.7579688940000002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0.58722232299999999</v>
      </c>
      <c r="BC73" s="36">
        <v>37.104626052</v>
      </c>
      <c r="BD73" s="36">
        <v>82.846811173000006</v>
      </c>
      <c r="BE73" s="36">
        <v>0.21327687142857144</v>
      </c>
      <c r="BF73" s="36">
        <v>0.42655374428571435</v>
      </c>
      <c r="BG73" s="36">
        <v>0.25031377700000002</v>
      </c>
      <c r="BH73" s="36">
        <v>3.4306666369999999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4.5677822050000003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0.14505366</v>
      </c>
      <c r="BC74" s="36">
        <v>6.091358649</v>
      </c>
      <c r="BD74" s="36">
        <v>13.043253007000001</v>
      </c>
      <c r="BE74" s="36">
        <v>8.5392657142857147E-3</v>
      </c>
      <c r="BF74" s="36">
        <v>1.7078531428571429E-2</v>
      </c>
      <c r="BG74" s="36">
        <v>7.2788700999999997E-2</v>
      </c>
      <c r="BH74" s="36">
        <v>0.768109661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4.5350691520000002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0.37024959299999999</v>
      </c>
      <c r="BC75" s="36">
        <v>40.212286585999998</v>
      </c>
      <c r="BD75" s="36">
        <v>102.325790129</v>
      </c>
      <c r="BE75" s="36">
        <v>2.1796482857142859E-2</v>
      </c>
      <c r="BF75" s="36">
        <v>4.3592965714285718E-2</v>
      </c>
      <c r="BG75" s="36">
        <v>1.073766934</v>
      </c>
      <c r="BH75" s="36">
        <v>4.4315601280000001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3.952446616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4.1374552720000004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4.2958807090000004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4.2912926540000003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4.5066800469999997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0.110980922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4.2861885109999998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4.5697626619999996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0.38201766100000001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4.6760174069999998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0.17304431000000001</v>
      </c>
      <c r="BC83" s="36">
        <v>12.84557656</v>
      </c>
      <c r="BD83" s="36">
        <v>29.71041168</v>
      </c>
      <c r="BE83" s="36">
        <v>1.0187065714285714E-2</v>
      </c>
      <c r="BF83" s="36">
        <v>2.0374132857142856E-2</v>
      </c>
      <c r="BG83" s="36">
        <v>1.322771106</v>
      </c>
      <c r="BH83" s="36">
        <v>3.0994323320000001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4.8784846369999997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2.868504E-3</v>
      </c>
      <c r="P84" s="36">
        <v>4.5801939999999992E-3</v>
      </c>
      <c r="Q84" s="36">
        <v>2.7081840000000002E-3</v>
      </c>
      <c r="R84" s="36">
        <v>1.6032000000000001E-4</v>
      </c>
      <c r="S84" s="36">
        <v>4.3710799999999994E-3</v>
      </c>
      <c r="T84" s="36">
        <v>2.0911399999999999E-4</v>
      </c>
      <c r="U84" s="36">
        <v>0</v>
      </c>
      <c r="V84" s="36">
        <v>0</v>
      </c>
      <c r="W84" s="36">
        <v>2.868504E-3</v>
      </c>
      <c r="X84" s="36">
        <v>4.5801939999999992E-3</v>
      </c>
      <c r="Y84" s="36">
        <v>7.4486979999999993E-3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4.6574040000000004E-3</v>
      </c>
      <c r="AQ84" s="36">
        <v>2.5078330000000001E-3</v>
      </c>
      <c r="AR84" s="36">
        <v>7.1652370000000005E-3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0.26744124499999999</v>
      </c>
      <c r="BC84" s="36">
        <v>14.38855336</v>
      </c>
      <c r="BD84" s="36">
        <v>30.17543092</v>
      </c>
      <c r="BE84" s="36">
        <v>1.5744185714285715E-2</v>
      </c>
      <c r="BF84" s="36">
        <v>3.1488371428571429E-2</v>
      </c>
      <c r="BG84" s="36">
        <v>2.5760384740000002</v>
      </c>
      <c r="BH84" s="36">
        <v>5.497576252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4.4130025330000002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4.3079501210000002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4.3936255810000002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4.2345847780000003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4.2401133660000001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4.5636904669999998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6.0000000000000001E-3</v>
      </c>
      <c r="V90" s="36">
        <v>1.44E-2</v>
      </c>
      <c r="W90" s="36">
        <v>6.0000000000000001E-3</v>
      </c>
      <c r="X90" s="36">
        <v>1.44E-2</v>
      </c>
      <c r="Y90" s="36">
        <v>2.0400000000000001E-2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1.2443469913670921E-3</v>
      </c>
      <c r="AH90" s="36">
        <v>2.1168201692221794E-3</v>
      </c>
      <c r="AI90" s="36">
        <v>6.7795456771034667E-3</v>
      </c>
      <c r="AJ90" s="36">
        <v>0</v>
      </c>
      <c r="AK90" s="36">
        <v>0</v>
      </c>
      <c r="AL90" s="36">
        <v>0</v>
      </c>
      <c r="AM90" s="36">
        <v>1.2443469913670921E-3</v>
      </c>
      <c r="AN90" s="36">
        <v>2.1168201692221794E-3</v>
      </c>
      <c r="AO90" s="36">
        <v>6.7795456771034667E-3</v>
      </c>
      <c r="AP90" s="36">
        <v>1.9452771000000001E-2</v>
      </c>
      <c r="AQ90" s="36">
        <v>1.0474569E-2</v>
      </c>
      <c r="AR90" s="36">
        <v>2.992734E-2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0.1756989542857143</v>
      </c>
      <c r="BF90" s="36">
        <v>0.35139791000000004</v>
      </c>
      <c r="BG90" s="36">
        <v>0.48019231899999998</v>
      </c>
      <c r="BH90" s="36">
        <v>7.2234525290000002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4.5570399589999999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7.9917889999999991E-3</v>
      </c>
      <c r="BC91" s="36">
        <v>0.43777616600000002</v>
      </c>
      <c r="BD91" s="36">
        <v>0.97206327599999998</v>
      </c>
      <c r="BE91" s="36">
        <v>5.1894728571428572E-3</v>
      </c>
      <c r="BF91" s="36">
        <v>1.0378945714285714E-2</v>
      </c>
      <c r="BG91" s="36">
        <v>0.253332259</v>
      </c>
      <c r="BH91" s="36">
        <v>2.8667245430000001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4.9236061099999997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3.8758999999999999E-5</v>
      </c>
      <c r="P92" s="36">
        <v>5.5850000000000002E-5</v>
      </c>
      <c r="Q92" s="36">
        <v>3.5478000000000002E-5</v>
      </c>
      <c r="R92" s="36">
        <v>3.281E-6</v>
      </c>
      <c r="S92" s="36">
        <v>5.1570000000000003E-5</v>
      </c>
      <c r="T92" s="36">
        <v>4.2799999999999997E-6</v>
      </c>
      <c r="U92" s="36">
        <v>0</v>
      </c>
      <c r="V92" s="36">
        <v>0</v>
      </c>
      <c r="W92" s="36">
        <v>3.8758999999999999E-5</v>
      </c>
      <c r="X92" s="36">
        <v>5.5850000000000002E-5</v>
      </c>
      <c r="Y92" s="36">
        <v>9.4609000000000002E-5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1.2244900000000001E-4</v>
      </c>
      <c r="AQ92" s="36">
        <v>6.5933999999999996E-5</v>
      </c>
      <c r="AR92" s="36">
        <v>1.88383E-4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0.11024740800000001</v>
      </c>
      <c r="BH92" s="36">
        <v>0.17233081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4.5194406989999996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2.2860440000000001E-3</v>
      </c>
      <c r="BC93" s="36">
        <v>4.2734069999999999E-3</v>
      </c>
      <c r="BD93" s="36">
        <v>0.01</v>
      </c>
      <c r="BE93" s="36">
        <v>9.5257142857142876E-5</v>
      </c>
      <c r="BF93" s="36">
        <v>1.905157142857143E-4</v>
      </c>
      <c r="BG93" s="36">
        <v>3.0725700000000002E-2</v>
      </c>
      <c r="BH93" s="36">
        <v>0.42107368299999998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4.431072726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5.1291712279999997</v>
      </c>
      <c r="E95" s="36">
        <v>8</v>
      </c>
      <c r="F95" s="36">
        <v>0</v>
      </c>
      <c r="G95" s="36">
        <v>2</v>
      </c>
      <c r="H95" s="36">
        <v>6</v>
      </c>
      <c r="I95" s="36">
        <v>3.0948491704027776E-4</v>
      </c>
      <c r="J95" s="36">
        <v>0.32515016306234429</v>
      </c>
      <c r="K95" s="36">
        <v>3.0948491704027776E-4</v>
      </c>
      <c r="L95" s="36">
        <v>0</v>
      </c>
      <c r="M95" s="36">
        <v>7.2334647979397773E-2</v>
      </c>
      <c r="N95" s="36">
        <v>0.25312499999998683</v>
      </c>
      <c r="O95" s="36">
        <v>9.5571112999999999E-2</v>
      </c>
      <c r="P95" s="36">
        <v>0.16604422800000002</v>
      </c>
      <c r="Q95" s="36">
        <v>8.9199105000000001E-2</v>
      </c>
      <c r="R95" s="36">
        <v>6.3720080000000002E-3</v>
      </c>
      <c r="S95" s="36">
        <v>0.157732913</v>
      </c>
      <c r="T95" s="36">
        <v>8.3113149999999997E-3</v>
      </c>
      <c r="U95" s="36">
        <v>1.2E-2</v>
      </c>
      <c r="V95" s="36">
        <v>2.8799999999999999E-2</v>
      </c>
      <c r="W95" s="36">
        <v>0.10788059791704027</v>
      </c>
      <c r="X95" s="36">
        <v>0.51999439106234435</v>
      </c>
      <c r="Y95" s="36">
        <v>0.62787498897938465</v>
      </c>
      <c r="Z95" s="36">
        <v>3.7129789090433826E-5</v>
      </c>
      <c r="AA95" s="36">
        <v>7.9457748653528367E-6</v>
      </c>
      <c r="AB95" s="36">
        <v>7.9457700000000007E-6</v>
      </c>
      <c r="AC95" s="36">
        <v>6.7842040418282558E-6</v>
      </c>
      <c r="AD95" s="36">
        <v>8.0377225588438659E-3</v>
      </c>
      <c r="AE95" s="36">
        <v>7.2339503029594784E-2</v>
      </c>
      <c r="AF95" s="36">
        <v>8.0377225588438656E-2</v>
      </c>
      <c r="AG95" s="36">
        <v>2.3134858763101764E-3</v>
      </c>
      <c r="AH95" s="36">
        <v>3.9355851688954724E-3</v>
      </c>
      <c r="AI95" s="36">
        <v>1.2604509257138203E-2</v>
      </c>
      <c r="AJ95" s="36">
        <v>8.1097925799646732E-7</v>
      </c>
      <c r="AK95" s="36">
        <v>9.8002178403937705E-7</v>
      </c>
      <c r="AL95" s="36">
        <v>2.4511142353529927E-6</v>
      </c>
      <c r="AM95" s="36">
        <v>2.321081059610001E-3</v>
      </c>
      <c r="AN95" s="36">
        <v>1.1974287749523378E-2</v>
      </c>
      <c r="AO95" s="36">
        <v>8.4946463400968342E-2</v>
      </c>
      <c r="AP95" s="36">
        <v>1.955390797</v>
      </c>
      <c r="AQ95" s="36">
        <v>1.0529027360000001</v>
      </c>
      <c r="AR95" s="36">
        <v>3.0082935329999998</v>
      </c>
      <c r="AS95" s="36">
        <v>9.9602970999999998E-2</v>
      </c>
      <c r="AT95" s="36">
        <v>2.451668508</v>
      </c>
      <c r="AU95" s="36">
        <v>5.7298883199999997</v>
      </c>
      <c r="AV95" s="36">
        <v>6.5589420450000002</v>
      </c>
      <c r="AW95" s="36">
        <v>15.329154529</v>
      </c>
      <c r="AX95" s="36">
        <v>5.9135458219999997</v>
      </c>
      <c r="AY95" s="36">
        <v>13.820774310999999</v>
      </c>
      <c r="AZ95" s="36">
        <v>1.1088142857142856E-3</v>
      </c>
      <c r="BA95" s="36">
        <v>2.2176285714285713E-3</v>
      </c>
      <c r="BB95" s="36">
        <v>1.3543954060000001</v>
      </c>
      <c r="BC95" s="36">
        <v>114.16794122100001</v>
      </c>
      <c r="BD95" s="36">
        <v>266.82626575400002</v>
      </c>
      <c r="BE95" s="36">
        <v>5.6437060000000004E-2</v>
      </c>
      <c r="BF95" s="36">
        <v>0.11287412142857144</v>
      </c>
      <c r="BG95" s="36">
        <v>1.045942956</v>
      </c>
      <c r="BH95" s="36">
        <v>32.047187280999999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4.7811554090000001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2.2863899999999999E-4</v>
      </c>
      <c r="P96" s="36">
        <v>3.9072E-4</v>
      </c>
      <c r="Q96" s="36">
        <v>1.98593E-4</v>
      </c>
      <c r="R96" s="36">
        <v>3.0046E-5</v>
      </c>
      <c r="S96" s="36">
        <v>3.51529E-4</v>
      </c>
      <c r="T96" s="36">
        <v>3.9191000000000005E-5</v>
      </c>
      <c r="U96" s="36">
        <v>0</v>
      </c>
      <c r="V96" s="36">
        <v>0</v>
      </c>
      <c r="W96" s="36">
        <v>2.2863899999999999E-4</v>
      </c>
      <c r="X96" s="36">
        <v>3.9072E-4</v>
      </c>
      <c r="Y96" s="36">
        <v>6.1935899999999999E-4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2.7437300000000001E-4</v>
      </c>
      <c r="AQ96" s="36">
        <v>1.47739E-4</v>
      </c>
      <c r="AR96" s="36">
        <v>4.2211199999999999E-4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1.5876314285714287E-3</v>
      </c>
      <c r="BF96" s="36">
        <v>3.1752628571428574E-3</v>
      </c>
      <c r="BG96" s="36">
        <v>0.10632073</v>
      </c>
      <c r="BH96" s="36">
        <v>1.759445454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4.369455608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4.648299132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4.2016776949999999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4.5716344979999999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4.5501511380000004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4.574312173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4.4771648309999996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5.0705845089999997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1.5100322999999999E-2</v>
      </c>
      <c r="P104" s="36">
        <v>2.5521596000000001E-2</v>
      </c>
      <c r="Q104" s="36">
        <v>1.4333798999999999E-2</v>
      </c>
      <c r="R104" s="36">
        <v>7.6652399999999998E-4</v>
      </c>
      <c r="S104" s="36">
        <v>2.4521781999999999E-2</v>
      </c>
      <c r="T104" s="36">
        <v>9.9981400000000013E-4</v>
      </c>
      <c r="U104" s="36">
        <v>0</v>
      </c>
      <c r="V104" s="36">
        <v>0</v>
      </c>
      <c r="W104" s="36">
        <v>1.5100322999999999E-2</v>
      </c>
      <c r="X104" s="36">
        <v>2.5521596000000001E-2</v>
      </c>
      <c r="Y104" s="36">
        <v>4.0621918999999999E-2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2.8672182000000001E-2</v>
      </c>
      <c r="AQ104" s="36">
        <v>1.5438867E-2</v>
      </c>
      <c r="AR104" s="36">
        <v>4.4111048999999999E-2</v>
      </c>
      <c r="AS104" s="36">
        <v>3.7574100000000002E-4</v>
      </c>
      <c r="AT104" s="36">
        <v>2.8135000000000001E-5</v>
      </c>
      <c r="AU104" s="36">
        <v>6.9911000000000002E-5</v>
      </c>
      <c r="AV104" s="36">
        <v>7.56575E-4</v>
      </c>
      <c r="AW104" s="36">
        <v>1.8799369999999999E-3</v>
      </c>
      <c r="AX104" s="36">
        <v>6.4751200000000004E-4</v>
      </c>
      <c r="AY104" s="36">
        <v>1.608939E-3</v>
      </c>
      <c r="AZ104" s="36">
        <v>9.7714285714285726E-7</v>
      </c>
      <c r="BA104" s="36">
        <v>1.9557142857142857E-6</v>
      </c>
      <c r="BB104" s="36">
        <v>2.7027889999999999E-2</v>
      </c>
      <c r="BC104" s="36">
        <v>1.908690725</v>
      </c>
      <c r="BD104" s="36">
        <v>4.7427147129999998</v>
      </c>
      <c r="BE104" s="36">
        <v>1.1262400000000001E-3</v>
      </c>
      <c r="BF104" s="36">
        <v>2.2524800000000003E-3</v>
      </c>
      <c r="BG104" s="36">
        <v>1.4718468E-2</v>
      </c>
      <c r="BH104" s="36">
        <v>2.8389124250000002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5.0759645430000004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4.1035120000000001E-3</v>
      </c>
      <c r="P105" s="36">
        <v>6.4498749999999999E-3</v>
      </c>
      <c r="Q105" s="36">
        <v>3.8449779999999998E-3</v>
      </c>
      <c r="R105" s="36">
        <v>2.5853399999999999E-4</v>
      </c>
      <c r="S105" s="36">
        <v>6.1126569999999996E-3</v>
      </c>
      <c r="T105" s="36">
        <v>3.3721800000000002E-4</v>
      </c>
      <c r="U105" s="36" t="s">
        <v>339</v>
      </c>
      <c r="V105" s="36" t="s">
        <v>339</v>
      </c>
      <c r="W105" s="36">
        <v>4.1035120000000001E-3</v>
      </c>
      <c r="X105" s="36">
        <v>6.4498749999999999E-3</v>
      </c>
      <c r="Y105" s="36">
        <v>1.0553387000000001E-2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0.11352087499999999</v>
      </c>
      <c r="AQ105" s="36">
        <v>6.1126624999999997E-2</v>
      </c>
      <c r="AR105" s="36">
        <v>0.17464749999999998</v>
      </c>
      <c r="AS105" s="36">
        <v>2.1616691E-2</v>
      </c>
      <c r="AT105" s="36">
        <v>1.6473681E-2</v>
      </c>
      <c r="AU105" s="36">
        <v>4.4429018000000001E-2</v>
      </c>
      <c r="AV105" s="36">
        <v>0.111081228</v>
      </c>
      <c r="AW105" s="36">
        <v>0.299582707</v>
      </c>
      <c r="AX105" s="36">
        <v>9.8086168000000001E-2</v>
      </c>
      <c r="AY105" s="36">
        <v>0.26453542400000002</v>
      </c>
      <c r="AZ105" s="36">
        <v>7.4054285714285719E-5</v>
      </c>
      <c r="BA105" s="36">
        <v>1.4810857142857144E-4</v>
      </c>
      <c r="BB105" s="36">
        <v>0.21492302099999999</v>
      </c>
      <c r="BC105" s="36">
        <v>19.343198020999999</v>
      </c>
      <c r="BD105" s="36">
        <v>52.168018906999997</v>
      </c>
      <c r="BE105" s="36">
        <v>8.9557471428571445E-3</v>
      </c>
      <c r="BF105" s="36">
        <v>1.7911494285714289E-2</v>
      </c>
      <c r="BG105" s="36">
        <v>0.65491773399999997</v>
      </c>
      <c r="BH105" s="36">
        <v>17.504937336000001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4.9019129680000004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7.5064565999999999E-2</v>
      </c>
      <c r="BH106" s="36">
        <v>1.2158410340000001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4.5353926040000001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2.8284360000000001E-2</v>
      </c>
      <c r="BH107" s="36">
        <v>0.139417398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4.6415292600000004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339</v>
      </c>
      <c r="V108" s="36" t="s">
        <v>339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0.262370512</v>
      </c>
      <c r="BH108" s="36">
        <v>3.4286330669999998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4.5772405919999999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339</v>
      </c>
      <c r="V109" s="36" t="s">
        <v>339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0.122256793</v>
      </c>
      <c r="BC109" s="36">
        <v>6.0210249060000001</v>
      </c>
      <c r="BD109" s="36">
        <v>15.370783734</v>
      </c>
      <c r="BE109" s="36">
        <v>5.0943857142857147E-3</v>
      </c>
      <c r="BF109" s="36">
        <v>1.0188772857142857E-2</v>
      </c>
      <c r="BG109" s="36">
        <v>0.122614932</v>
      </c>
      <c r="BH109" s="36">
        <v>7.1984204289999996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3.7979094020000002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4.2935278480000001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3.7643502999999998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4.1891373319999996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4.687830859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8.0865050999999993E-2</v>
      </c>
      <c r="BC114" s="36">
        <v>4.9701149539999996</v>
      </c>
      <c r="BD114" s="36">
        <v>10.516660766999999</v>
      </c>
      <c r="BE114" s="36">
        <v>3.3696100000000003E-3</v>
      </c>
      <c r="BF114" s="36">
        <v>6.7392214285714284E-3</v>
      </c>
      <c r="BG114" s="36">
        <v>0.69620635799999997</v>
      </c>
      <c r="BH114" s="36">
        <v>2.5117041410000001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4.8861348549999999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2.18039E-4</v>
      </c>
      <c r="P115" s="36">
        <v>3.2765600000000001E-4</v>
      </c>
      <c r="Q115" s="36">
        <v>2.0322100000000001E-4</v>
      </c>
      <c r="R115" s="36">
        <v>1.4817999999999999E-5</v>
      </c>
      <c r="S115" s="36">
        <v>3.08327E-4</v>
      </c>
      <c r="T115" s="36">
        <v>1.9329000000000001E-5</v>
      </c>
      <c r="U115" s="36">
        <v>0</v>
      </c>
      <c r="V115" s="36">
        <v>0</v>
      </c>
      <c r="W115" s="36">
        <v>2.18039E-4</v>
      </c>
      <c r="X115" s="36">
        <v>3.2765600000000001E-4</v>
      </c>
      <c r="Y115" s="36">
        <v>5.4569500000000001E-4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6.2208999999999995E-4</v>
      </c>
      <c r="AQ115" s="36">
        <v>3.3497099999999999E-4</v>
      </c>
      <c r="AR115" s="36">
        <v>9.5706099999999994E-4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0.52294487099999998</v>
      </c>
      <c r="BC115" s="36">
        <v>44.130474454999998</v>
      </c>
      <c r="BD115" s="36">
        <v>94.482320264999998</v>
      </c>
      <c r="BE115" s="36">
        <v>0.33957459142857144</v>
      </c>
      <c r="BF115" s="36">
        <v>0.67914918285714287</v>
      </c>
      <c r="BG115" s="36">
        <v>1.112989923</v>
      </c>
      <c r="BH115" s="36">
        <v>4.6675601640000002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4.8310351330000003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1.2046700000000001E-3</v>
      </c>
      <c r="P116" s="36">
        <v>1.6569800000000002E-3</v>
      </c>
      <c r="Q116" s="36">
        <v>1.1291890000000001E-3</v>
      </c>
      <c r="R116" s="36">
        <v>7.5481000000000005E-5</v>
      </c>
      <c r="S116" s="36">
        <v>1.5585260000000002E-3</v>
      </c>
      <c r="T116" s="36">
        <v>9.8454000000000003E-5</v>
      </c>
      <c r="U116" s="36">
        <v>0</v>
      </c>
      <c r="V116" s="36">
        <v>0</v>
      </c>
      <c r="W116" s="36">
        <v>1.2046700000000001E-3</v>
      </c>
      <c r="X116" s="36">
        <v>1.6569800000000002E-3</v>
      </c>
      <c r="Y116" s="36">
        <v>2.8616500000000003E-3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1.2290929999999999E-3</v>
      </c>
      <c r="AQ116" s="36">
        <v>6.6181900000000001E-4</v>
      </c>
      <c r="AR116" s="36">
        <v>1.8909119999999998E-3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0.172137863</v>
      </c>
      <c r="BC116" s="36">
        <v>12.721972493999999</v>
      </c>
      <c r="BD116" s="36">
        <v>28.420690028999999</v>
      </c>
      <c r="BE116" s="36">
        <v>0.11177783285714286</v>
      </c>
      <c r="BF116" s="36">
        <v>0.22355566714285716</v>
      </c>
      <c r="BG116" s="36">
        <v>0.38762111799999999</v>
      </c>
      <c r="BH116" s="36">
        <v>1.33333568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4.8327289929999999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8.6372000000000006E-5</v>
      </c>
      <c r="P117" s="36">
        <v>1.50927E-4</v>
      </c>
      <c r="Q117" s="36">
        <v>8.1137000000000006E-5</v>
      </c>
      <c r="R117" s="36">
        <v>5.2349999999999999E-6</v>
      </c>
      <c r="S117" s="36">
        <v>1.44098E-4</v>
      </c>
      <c r="T117" s="36">
        <v>6.8290000000000002E-6</v>
      </c>
      <c r="U117" s="36">
        <v>0</v>
      </c>
      <c r="V117" s="36">
        <v>0</v>
      </c>
      <c r="W117" s="36">
        <v>8.6372000000000006E-5</v>
      </c>
      <c r="X117" s="36">
        <v>1.50927E-4</v>
      </c>
      <c r="Y117" s="36">
        <v>2.3729900000000001E-4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1.20222E-4</v>
      </c>
      <c r="AQ117" s="36">
        <v>6.4734999999999996E-5</v>
      </c>
      <c r="AR117" s="36">
        <v>1.84957E-4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7.5133999000000007E-2</v>
      </c>
      <c r="BC117" s="36">
        <v>4.064707812</v>
      </c>
      <c r="BD117" s="36">
        <v>9.4081389669999993</v>
      </c>
      <c r="BE117" s="36">
        <v>4.8788311428571429E-2</v>
      </c>
      <c r="BF117" s="36">
        <v>9.7576622857142858E-2</v>
      </c>
      <c r="BG117" s="36">
        <v>0.18547999100000001</v>
      </c>
      <c r="BH117" s="36">
        <v>0.88560129499999996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4.650484499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1.352688E-2</v>
      </c>
      <c r="BC118" s="36">
        <v>0.287536032</v>
      </c>
      <c r="BD118" s="36">
        <v>0.68064725999999998</v>
      </c>
      <c r="BE118" s="36">
        <v>8.7836885714285707E-3</v>
      </c>
      <c r="BF118" s="36">
        <v>1.7567377142857141E-2</v>
      </c>
      <c r="BG118" s="36">
        <v>0.13498233700000001</v>
      </c>
      <c r="BH118" s="36">
        <v>0.38024809799999998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4.4326235970000001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4.3895418060000004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4.358992421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4.239453739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6.2989904780000003</v>
      </c>
      <c r="E185" s="42">
        <f>IF(E4="－","－",SUM(E4:E27))</f>
        <v>539</v>
      </c>
      <c r="F185" s="42">
        <f t="shared" ref="F185:BL185" si="0">IF(F4="－","－",SUM(F4:F27))</f>
        <v>19</v>
      </c>
      <c r="G185" s="42">
        <f t="shared" si="0"/>
        <v>88</v>
      </c>
      <c r="H185" s="42">
        <f t="shared" si="0"/>
        <v>432</v>
      </c>
      <c r="I185" s="42">
        <f t="shared" si="0"/>
        <v>322.41429848996842</v>
      </c>
      <c r="J185" s="42">
        <f t="shared" si="0"/>
        <v>1686.6916664234238</v>
      </c>
      <c r="K185" s="42">
        <f t="shared" si="0"/>
        <v>211.78608619859884</v>
      </c>
      <c r="L185" s="42">
        <f t="shared" si="0"/>
        <v>110.62821229136951</v>
      </c>
      <c r="M185" s="42">
        <f t="shared" si="0"/>
        <v>1445.1580881218413</v>
      </c>
      <c r="N185" s="42">
        <f t="shared" si="0"/>
        <v>563.94787679155138</v>
      </c>
      <c r="O185" s="42">
        <f t="shared" si="0"/>
        <v>7.4116797869999997</v>
      </c>
      <c r="P185" s="42">
        <f t="shared" si="0"/>
        <v>12.634684385000003</v>
      </c>
      <c r="Q185" s="42">
        <f t="shared" si="0"/>
        <v>6.7323974210000008</v>
      </c>
      <c r="R185" s="42">
        <f t="shared" si="0"/>
        <v>0.67928236599999992</v>
      </c>
      <c r="S185" s="42">
        <f t="shared" si="0"/>
        <v>11.7486639</v>
      </c>
      <c r="T185" s="42">
        <f t="shared" si="0"/>
        <v>0.88602048500000008</v>
      </c>
      <c r="U185" s="42">
        <f t="shared" si="0"/>
        <v>3.957799999999998</v>
      </c>
      <c r="V185" s="42">
        <f t="shared" si="0"/>
        <v>9.3830000000000044</v>
      </c>
      <c r="W185" s="42">
        <f t="shared" si="0"/>
        <v>333.78377827696846</v>
      </c>
      <c r="X185" s="42">
        <f t="shared" si="0"/>
        <v>1708.7093508084238</v>
      </c>
      <c r="Y185" s="42">
        <f t="shared" si="0"/>
        <v>2042.4931290853924</v>
      </c>
      <c r="Z185" s="42">
        <f t="shared" si="0"/>
        <v>2.3093264577364128</v>
      </c>
      <c r="AA185" s="42">
        <f t="shared" si="0"/>
        <v>1.108462641711794</v>
      </c>
      <c r="AB185" s="42">
        <f t="shared" si="0"/>
        <v>1.1084626387409999</v>
      </c>
      <c r="AC185" s="42">
        <f t="shared" si="0"/>
        <v>3.0784326948459806</v>
      </c>
      <c r="AD185" s="42">
        <f t="shared" si="0"/>
        <v>22.311399649822022</v>
      </c>
      <c r="AE185" s="42">
        <f t="shared" si="0"/>
        <v>201.34852946553116</v>
      </c>
      <c r="AF185" s="42">
        <f t="shared" si="0"/>
        <v>223.65992911535329</v>
      </c>
      <c r="AG185" s="42">
        <f t="shared" si="0"/>
        <v>0.66385723760430193</v>
      </c>
      <c r="AH185" s="42">
        <f t="shared" si="0"/>
        <v>1.1293203582234106</v>
      </c>
      <c r="AI185" s="42">
        <f t="shared" si="0"/>
        <v>3.6168773634993006</v>
      </c>
      <c r="AJ185" s="42">
        <f t="shared" si="0"/>
        <v>0.11223623235863094</v>
      </c>
      <c r="AK185" s="42">
        <f t="shared" si="0"/>
        <v>0.13563100299899417</v>
      </c>
      <c r="AL185" s="42">
        <f t="shared" si="0"/>
        <v>0.3392241760543166</v>
      </c>
      <c r="AM185" s="42">
        <f t="shared" si="0"/>
        <v>3.8545261648089131</v>
      </c>
      <c r="AN185" s="42">
        <f t="shared" si="0"/>
        <v>23.576351011044412</v>
      </c>
      <c r="AO185" s="42">
        <f t="shared" si="0"/>
        <v>205.30463100508484</v>
      </c>
      <c r="AP185" s="42">
        <f t="shared" si="0"/>
        <v>10083.456360420998</v>
      </c>
      <c r="AQ185" s="42">
        <f t="shared" si="0"/>
        <v>5429.5534248369986</v>
      </c>
      <c r="AR185" s="42">
        <f t="shared" si="0"/>
        <v>15513.009785258004</v>
      </c>
      <c r="AS185" s="42">
        <f t="shared" si="0"/>
        <v>682.00736747199983</v>
      </c>
      <c r="AT185" s="42">
        <f t="shared" si="0"/>
        <v>28708.636412757001</v>
      </c>
      <c r="AU185" s="42">
        <f t="shared" si="0"/>
        <v>70038.246870592993</v>
      </c>
      <c r="AV185" s="42">
        <f t="shared" si="0"/>
        <v>17976.316946758001</v>
      </c>
      <c r="AW185" s="42">
        <f t="shared" si="0"/>
        <v>44026.864087668</v>
      </c>
      <c r="AX185" s="42">
        <f t="shared" si="0"/>
        <v>17478.319753428004</v>
      </c>
      <c r="AY185" s="42">
        <f t="shared" si="0"/>
        <v>42826.085077199008</v>
      </c>
      <c r="AZ185" s="42">
        <f t="shared" si="0"/>
        <v>19.374610407142857</v>
      </c>
      <c r="BA185" s="42">
        <f t="shared" si="0"/>
        <v>38.749220824285715</v>
      </c>
      <c r="BB185" s="42">
        <f t="shared" si="0"/>
        <v>53.129097768999991</v>
      </c>
      <c r="BC185" s="42">
        <f t="shared" si="0"/>
        <v>3072.2444349049988</v>
      </c>
      <c r="BD185" s="42">
        <f t="shared" si="0"/>
        <v>7368.1995267880029</v>
      </c>
      <c r="BE185" s="42">
        <f t="shared" si="0"/>
        <v>4.4999235671428597</v>
      </c>
      <c r="BF185" s="42">
        <f t="shared" si="0"/>
        <v>8.9998471514285772</v>
      </c>
      <c r="BG185" s="42">
        <f t="shared" si="0"/>
        <v>77.556320386999985</v>
      </c>
      <c r="BH185" s="42">
        <f t="shared" si="0"/>
        <v>640.49823499699994</v>
      </c>
      <c r="BI185" s="42">
        <f t="shared" si="0"/>
        <v>3.5700000000000012</v>
      </c>
      <c r="BJ185" s="42">
        <f t="shared" si="0"/>
        <v>5.1900000000000022</v>
      </c>
      <c r="BK185" s="42">
        <f t="shared" si="0"/>
        <v>9.9</v>
      </c>
      <c r="BL185" s="42">
        <f t="shared" si="0"/>
        <v>13.299999999999988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6.6771681389999999</v>
      </c>
      <c r="E186" s="42">
        <f>IF(E28="－","－",SUM(E28:E35))</f>
        <v>627</v>
      </c>
      <c r="F186" s="42">
        <f t="shared" ref="F186:BL186" si="1">IF(F28="－","－",SUM(F28:F35))</f>
        <v>157</v>
      </c>
      <c r="G186" s="42">
        <f t="shared" si="1"/>
        <v>288</v>
      </c>
      <c r="H186" s="42">
        <f t="shared" si="1"/>
        <v>182</v>
      </c>
      <c r="I186" s="42">
        <f t="shared" si="1"/>
        <v>22470.545483428588</v>
      </c>
      <c r="J186" s="42">
        <f t="shared" si="1"/>
        <v>41812.363810599883</v>
      </c>
      <c r="K186" s="42">
        <f t="shared" si="1"/>
        <v>19733.759236926657</v>
      </c>
      <c r="L186" s="42">
        <f t="shared" si="1"/>
        <v>2736.7862465019275</v>
      </c>
      <c r="M186" s="42">
        <f t="shared" si="1"/>
        <v>54897.52881802863</v>
      </c>
      <c r="N186" s="42">
        <f t="shared" si="1"/>
        <v>9385.3804759998384</v>
      </c>
      <c r="O186" s="42">
        <f t="shared" si="1"/>
        <v>67.222472945999996</v>
      </c>
      <c r="P186" s="42">
        <f t="shared" si="1"/>
        <v>118.598414964</v>
      </c>
      <c r="Q186" s="42">
        <f t="shared" si="1"/>
        <v>61.660925343999992</v>
      </c>
      <c r="R186" s="42">
        <f t="shared" si="1"/>
        <v>5.5615476020000001</v>
      </c>
      <c r="S186" s="42">
        <f t="shared" si="1"/>
        <v>111.34422243899999</v>
      </c>
      <c r="T186" s="42">
        <f t="shared" si="1"/>
        <v>7.2541925250000014</v>
      </c>
      <c r="U186" s="42">
        <f t="shared" si="1"/>
        <v>96.473250000000078</v>
      </c>
      <c r="V186" s="42">
        <f t="shared" si="1"/>
        <v>228.58460000000028</v>
      </c>
      <c r="W186" s="42">
        <f t="shared" si="1"/>
        <v>22634.241206374587</v>
      </c>
      <c r="X186" s="42">
        <f t="shared" si="1"/>
        <v>42159.546825563884</v>
      </c>
      <c r="Y186" s="42">
        <f t="shared" si="1"/>
        <v>64793.788031938471</v>
      </c>
      <c r="Z186" s="42">
        <f t="shared" si="1"/>
        <v>95.150913308804022</v>
      </c>
      <c r="AA186" s="42">
        <f t="shared" si="1"/>
        <v>48.321378761669145</v>
      </c>
      <c r="AB186" s="42">
        <f t="shared" si="1"/>
        <v>535.86241329435461</v>
      </c>
      <c r="AC186" s="42">
        <f t="shared" si="1"/>
        <v>941.54390604731725</v>
      </c>
      <c r="AD186" s="42">
        <f t="shared" si="1"/>
        <v>1405.5401127711878</v>
      </c>
      <c r="AE186" s="42">
        <f t="shared" si="1"/>
        <v>16977.943999115421</v>
      </c>
      <c r="AF186" s="42">
        <f t="shared" si="1"/>
        <v>18383.484111886584</v>
      </c>
      <c r="AG186" s="42">
        <f t="shared" si="1"/>
        <v>16.903215104245412</v>
      </c>
      <c r="AH186" s="42">
        <f t="shared" si="1"/>
        <v>28.754894660095555</v>
      </c>
      <c r="AI186" s="42">
        <f t="shared" si="1"/>
        <v>92.093378843819821</v>
      </c>
      <c r="AJ186" s="42">
        <f t="shared" si="1"/>
        <v>20.697598265935206</v>
      </c>
      <c r="AK186" s="42">
        <f t="shared" si="1"/>
        <v>10.926602811585294</v>
      </c>
      <c r="AL186" s="42">
        <f t="shared" si="1"/>
        <v>27.749960832784151</v>
      </c>
      <c r="AM186" s="42">
        <f t="shared" si="1"/>
        <v>979.14471941749764</v>
      </c>
      <c r="AN186" s="42">
        <f t="shared" si="1"/>
        <v>1445.2216102428683</v>
      </c>
      <c r="AO186" s="42">
        <f t="shared" si="1"/>
        <v>17097.787338792026</v>
      </c>
      <c r="AP186" s="42">
        <f t="shared" si="1"/>
        <v>305673.14739074802</v>
      </c>
      <c r="AQ186" s="42">
        <f t="shared" si="1"/>
        <v>164593.233210401</v>
      </c>
      <c r="AR186" s="42">
        <f t="shared" si="1"/>
        <v>470266.38060114894</v>
      </c>
      <c r="AS186" s="42">
        <f t="shared" si="1"/>
        <v>3660.3211219460004</v>
      </c>
      <c r="AT186" s="42">
        <f t="shared" si="1"/>
        <v>720086.04809893318</v>
      </c>
      <c r="AU186" s="42">
        <f t="shared" si="1"/>
        <v>1556820.1964253662</v>
      </c>
      <c r="AV186" s="42">
        <f t="shared" si="1"/>
        <v>472401.18166952993</v>
      </c>
      <c r="AW186" s="42">
        <f t="shared" si="1"/>
        <v>1023226.5535078909</v>
      </c>
      <c r="AX186" s="42">
        <f t="shared" si="1"/>
        <v>461923.64346004307</v>
      </c>
      <c r="AY186" s="42">
        <f t="shared" si="1"/>
        <v>1000640.470221027</v>
      </c>
      <c r="AZ186" s="42">
        <f t="shared" si="1"/>
        <v>11.941545680000001</v>
      </c>
      <c r="BA186" s="42">
        <f t="shared" si="1"/>
        <v>23.883091362857144</v>
      </c>
      <c r="BB186" s="42">
        <f t="shared" si="1"/>
        <v>483.02864269599996</v>
      </c>
      <c r="BC186" s="42">
        <f t="shared" si="1"/>
        <v>69372.235442785983</v>
      </c>
      <c r="BD186" s="42">
        <f t="shared" si="1"/>
        <v>149883.09821452902</v>
      </c>
      <c r="BE186" s="42">
        <f t="shared" si="1"/>
        <v>4.2700551828571438</v>
      </c>
      <c r="BF186" s="42">
        <f t="shared" si="1"/>
        <v>8.5401103685714315</v>
      </c>
      <c r="BG186" s="42">
        <f t="shared" si="1"/>
        <v>148.041434834</v>
      </c>
      <c r="BH186" s="42">
        <f t="shared" si="1"/>
        <v>1445.3648545730002</v>
      </c>
      <c r="BI186" s="42">
        <f t="shared" si="1"/>
        <v>29.200000000000045</v>
      </c>
      <c r="BJ186" s="42">
        <f t="shared" si="1"/>
        <v>37.749999999999929</v>
      </c>
      <c r="BK186" s="42">
        <f t="shared" si="1"/>
        <v>55.389999999999979</v>
      </c>
      <c r="BL186" s="42">
        <f t="shared" si="1"/>
        <v>65.640000000000285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5.9183774219999998</v>
      </c>
      <c r="E187" s="42">
        <f>IF(E36="－","－",SUM(E36:E55))</f>
        <v>776</v>
      </c>
      <c r="F187" s="42">
        <f t="shared" ref="F187:BL187" si="2">IF(F36="－","－",SUM(F36:F55))</f>
        <v>11</v>
      </c>
      <c r="G187" s="42">
        <f t="shared" si="2"/>
        <v>131</v>
      </c>
      <c r="H187" s="42">
        <f t="shared" si="2"/>
        <v>634</v>
      </c>
      <c r="I187" s="42">
        <f t="shared" si="2"/>
        <v>0.33036355749027846</v>
      </c>
      <c r="J187" s="42">
        <f t="shared" si="2"/>
        <v>11.539020386380512</v>
      </c>
      <c r="K187" s="42">
        <f t="shared" si="2"/>
        <v>6.4233557487760926E-2</v>
      </c>
      <c r="L187" s="42">
        <f t="shared" si="2"/>
        <v>0.26613000000251752</v>
      </c>
      <c r="M187" s="42">
        <f t="shared" si="2"/>
        <v>3.9324579438696534</v>
      </c>
      <c r="N187" s="42">
        <f t="shared" si="2"/>
        <v>7.9369260000011366</v>
      </c>
      <c r="O187" s="42">
        <f t="shared" si="2"/>
        <v>0.45743763100000001</v>
      </c>
      <c r="P187" s="42">
        <f t="shared" si="2"/>
        <v>0.72756751399999997</v>
      </c>
      <c r="Q187" s="42">
        <f t="shared" si="2"/>
        <v>0.38483940799999999</v>
      </c>
      <c r="R187" s="42">
        <f t="shared" si="2"/>
        <v>7.259822299999999E-2</v>
      </c>
      <c r="S187" s="42">
        <f t="shared" si="2"/>
        <v>0.63287417599999995</v>
      </c>
      <c r="T187" s="42">
        <f t="shared" si="2"/>
        <v>9.4693337999999988E-2</v>
      </c>
      <c r="U187" s="42">
        <f t="shared" si="2"/>
        <v>5.7225999999999981</v>
      </c>
      <c r="V187" s="42">
        <f t="shared" si="2"/>
        <v>13.633599999999985</v>
      </c>
      <c r="W187" s="42">
        <f t="shared" si="2"/>
        <v>6.5104011884902757</v>
      </c>
      <c r="X187" s="42">
        <f t="shared" si="2"/>
        <v>25.900187900380494</v>
      </c>
      <c r="Y187" s="42">
        <f t="shared" si="2"/>
        <v>32.410589088870779</v>
      </c>
      <c r="Z187" s="42">
        <f t="shared" si="2"/>
        <v>7.5092442879492504E-3</v>
      </c>
      <c r="AA187" s="42">
        <f t="shared" si="2"/>
        <v>2.0811872777811513E-3</v>
      </c>
      <c r="AB187" s="42">
        <f t="shared" si="2"/>
        <v>2.0811865100000002E-3</v>
      </c>
      <c r="AC187" s="42">
        <f t="shared" si="2"/>
        <v>1.1389629342857496E-3</v>
      </c>
      <c r="AD187" s="42">
        <f t="shared" si="2"/>
        <v>0.13204536953474522</v>
      </c>
      <c r="AE187" s="42">
        <f t="shared" si="2"/>
        <v>1.1884083258127067</v>
      </c>
      <c r="AF187" s="42">
        <f t="shared" si="2"/>
        <v>1.3204536953474519</v>
      </c>
      <c r="AG187" s="42">
        <f t="shared" si="2"/>
        <v>1.049197522256696</v>
      </c>
      <c r="AH187" s="42">
        <f t="shared" si="2"/>
        <v>1.784841761999898</v>
      </c>
      <c r="AI187" s="42">
        <f t="shared" si="2"/>
        <v>5.7163175350537214</v>
      </c>
      <c r="AJ187" s="42">
        <f t="shared" si="2"/>
        <v>2.1372968303915303E-4</v>
      </c>
      <c r="AK187" s="42">
        <f t="shared" si="2"/>
        <v>2.5828002776748243E-4</v>
      </c>
      <c r="AL187" s="42">
        <f t="shared" si="2"/>
        <v>6.4597936809005212E-4</v>
      </c>
      <c r="AM187" s="42">
        <f t="shared" si="2"/>
        <v>1.0505502148740207</v>
      </c>
      <c r="AN187" s="42">
        <f t="shared" si="2"/>
        <v>1.9171454115624105</v>
      </c>
      <c r="AO187" s="42">
        <f t="shared" si="2"/>
        <v>6.9053718402345172</v>
      </c>
      <c r="AP187" s="42">
        <f t="shared" si="2"/>
        <v>204.21181153800001</v>
      </c>
      <c r="AQ187" s="42">
        <f t="shared" si="2"/>
        <v>109.96020620899999</v>
      </c>
      <c r="AR187" s="42">
        <f t="shared" si="2"/>
        <v>314.17201774700004</v>
      </c>
      <c r="AS187" s="42">
        <f t="shared" si="2"/>
        <v>5.2195992729999992</v>
      </c>
      <c r="AT187" s="42">
        <f t="shared" si="2"/>
        <v>232.55228100300002</v>
      </c>
      <c r="AU187" s="42">
        <f t="shared" si="2"/>
        <v>514.99639093799999</v>
      </c>
      <c r="AV187" s="42">
        <f t="shared" si="2"/>
        <v>236.36939181199998</v>
      </c>
      <c r="AW187" s="42">
        <f t="shared" si="2"/>
        <v>522.64803499400011</v>
      </c>
      <c r="AX187" s="42">
        <f t="shared" si="2"/>
        <v>218.11004505699998</v>
      </c>
      <c r="AY187" s="42">
        <f t="shared" si="2"/>
        <v>482.29341818299997</v>
      </c>
      <c r="AZ187" s="42">
        <f t="shared" si="2"/>
        <v>0.2409132971428572</v>
      </c>
      <c r="BA187" s="42">
        <f t="shared" si="2"/>
        <v>0.48182660142857148</v>
      </c>
      <c r="BB187" s="42">
        <f t="shared" si="2"/>
        <v>9.4832573960000008</v>
      </c>
      <c r="BC187" s="42">
        <f t="shared" si="2"/>
        <v>714.26089882800011</v>
      </c>
      <c r="BD187" s="42">
        <f t="shared" si="2"/>
        <v>1574.8033949319999</v>
      </c>
      <c r="BE187" s="42">
        <f t="shared" si="2"/>
        <v>1.0381234014285714</v>
      </c>
      <c r="BF187" s="42">
        <f t="shared" si="2"/>
        <v>2.0762468185714282</v>
      </c>
      <c r="BG187" s="42">
        <f t="shared" si="2"/>
        <v>18.254737772000002</v>
      </c>
      <c r="BH187" s="42">
        <f t="shared" si="2"/>
        <v>125.24544182199999</v>
      </c>
      <c r="BI187" s="42">
        <f t="shared" si="2"/>
        <v>0.03</v>
      </c>
      <c r="BJ187" s="42">
        <f t="shared" si="2"/>
        <v>0.03</v>
      </c>
      <c r="BK187" s="42">
        <f t="shared" si="2"/>
        <v>0.03</v>
      </c>
      <c r="BL187" s="42">
        <f t="shared" si="2"/>
        <v>0.03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5.6459301420000001</v>
      </c>
      <c r="E188" s="42">
        <f>IF(E56="－","－",SUM(E56:E66))</f>
        <v>590</v>
      </c>
      <c r="F188" s="42">
        <f t="shared" ref="F188:BL188" si="3">IF(F56="－","－",SUM(F56:F66))</f>
        <v>8</v>
      </c>
      <c r="G188" s="42">
        <f t="shared" si="3"/>
        <v>61</v>
      </c>
      <c r="H188" s="42">
        <f t="shared" si="3"/>
        <v>521</v>
      </c>
      <c r="I188" s="42">
        <f t="shared" si="3"/>
        <v>2.6982538831365308</v>
      </c>
      <c r="J188" s="42">
        <f t="shared" si="3"/>
        <v>63.908484204628749</v>
      </c>
      <c r="K188" s="42">
        <f t="shared" si="3"/>
        <v>0.13609388314852558</v>
      </c>
      <c r="L188" s="42">
        <f t="shared" si="3"/>
        <v>2.562159999988006</v>
      </c>
      <c r="M188" s="42">
        <f t="shared" si="3"/>
        <v>7.9818670876869762</v>
      </c>
      <c r="N188" s="42">
        <f t="shared" si="3"/>
        <v>58.624871000078308</v>
      </c>
      <c r="O188" s="42">
        <f t="shared" si="3"/>
        <v>1.4329001260000001</v>
      </c>
      <c r="P188" s="42">
        <f t="shared" si="3"/>
        <v>2.5601873300000002</v>
      </c>
      <c r="Q188" s="42">
        <f t="shared" si="3"/>
        <v>1.3235331149999998</v>
      </c>
      <c r="R188" s="42">
        <f t="shared" si="3"/>
        <v>0.10936701100000001</v>
      </c>
      <c r="S188" s="42">
        <f t="shared" si="3"/>
        <v>2.4175347069999997</v>
      </c>
      <c r="T188" s="42">
        <f t="shared" si="3"/>
        <v>0.14265262299999998</v>
      </c>
      <c r="U188" s="42">
        <f t="shared" si="3"/>
        <v>2.8489</v>
      </c>
      <c r="V188" s="42">
        <f t="shared" si="3"/>
        <v>6.7494000000000005</v>
      </c>
      <c r="W188" s="42">
        <f t="shared" si="3"/>
        <v>6.9800540091365333</v>
      </c>
      <c r="X188" s="42">
        <f t="shared" si="3"/>
        <v>73.218071534628763</v>
      </c>
      <c r="Y188" s="42">
        <f t="shared" si="3"/>
        <v>80.198125543765272</v>
      </c>
      <c r="Z188" s="42">
        <f t="shared" si="3"/>
        <v>5.9041937859778043E-2</v>
      </c>
      <c r="AA188" s="42">
        <f t="shared" si="3"/>
        <v>2.1284130371816947E-2</v>
      </c>
      <c r="AB188" s="42">
        <f t="shared" si="3"/>
        <v>2.1284129609999997E-2</v>
      </c>
      <c r="AC188" s="42">
        <f t="shared" si="3"/>
        <v>3.1953335332548837E-3</v>
      </c>
      <c r="AD188" s="42">
        <f t="shared" si="3"/>
        <v>2.1632141905409705</v>
      </c>
      <c r="AE188" s="42">
        <f t="shared" si="3"/>
        <v>19.468927714868734</v>
      </c>
      <c r="AF188" s="42">
        <f t="shared" si="3"/>
        <v>21.632141905409721</v>
      </c>
      <c r="AG188" s="42">
        <f t="shared" si="3"/>
        <v>0.52151381320602808</v>
      </c>
      <c r="AH188" s="42">
        <f t="shared" si="3"/>
        <v>0.88717292361485223</v>
      </c>
      <c r="AI188" s="42">
        <f t="shared" si="3"/>
        <v>2.8413511202259452</v>
      </c>
      <c r="AJ188" s="42">
        <f t="shared" si="3"/>
        <v>2.1868295261212138E-3</v>
      </c>
      <c r="AK188" s="42">
        <f t="shared" si="3"/>
        <v>2.642657691195577E-3</v>
      </c>
      <c r="AL188" s="42">
        <f t="shared" si="3"/>
        <v>6.6095019432693448E-3</v>
      </c>
      <c r="AM188" s="42">
        <f t="shared" si="3"/>
        <v>0.52689597626540408</v>
      </c>
      <c r="AN188" s="42">
        <f t="shared" si="3"/>
        <v>3.0530297718470187</v>
      </c>
      <c r="AO188" s="42">
        <f t="shared" si="3"/>
        <v>22.316888337037952</v>
      </c>
      <c r="AP188" s="42">
        <f t="shared" si="3"/>
        <v>1561.7167084439998</v>
      </c>
      <c r="AQ188" s="42">
        <f t="shared" si="3"/>
        <v>840.92438146600011</v>
      </c>
      <c r="AR188" s="42">
        <f t="shared" si="3"/>
        <v>2402.6410899100001</v>
      </c>
      <c r="AS188" s="42">
        <f t="shared" si="3"/>
        <v>55.834343140999998</v>
      </c>
      <c r="AT188" s="42">
        <f t="shared" si="3"/>
        <v>5649.4392503329991</v>
      </c>
      <c r="AU188" s="42">
        <f t="shared" si="3"/>
        <v>12653.263506174999</v>
      </c>
      <c r="AV188" s="42">
        <f t="shared" si="3"/>
        <v>3945.9230321969999</v>
      </c>
      <c r="AW188" s="42">
        <f t="shared" si="3"/>
        <v>8824.8064018389996</v>
      </c>
      <c r="AX188" s="42">
        <f t="shared" si="3"/>
        <v>3688.0240554350007</v>
      </c>
      <c r="AY188" s="42">
        <f t="shared" si="3"/>
        <v>8248.6509362779998</v>
      </c>
      <c r="AZ188" s="42">
        <f t="shared" si="3"/>
        <v>1.1182108300000002</v>
      </c>
      <c r="BA188" s="42">
        <f t="shared" si="3"/>
        <v>2.2364216642857144</v>
      </c>
      <c r="BB188" s="42">
        <f t="shared" si="3"/>
        <v>47.160487531000001</v>
      </c>
      <c r="BC188" s="42">
        <f t="shared" si="3"/>
        <v>2574.1039765800006</v>
      </c>
      <c r="BD188" s="42">
        <f t="shared" si="3"/>
        <v>5714.3762952799998</v>
      </c>
      <c r="BE188" s="42">
        <f t="shared" si="3"/>
        <v>2.1309053714285713</v>
      </c>
      <c r="BF188" s="42">
        <f t="shared" si="3"/>
        <v>4.2618107471428575</v>
      </c>
      <c r="BG188" s="42">
        <f t="shared" si="3"/>
        <v>59.981841752000001</v>
      </c>
      <c r="BH188" s="42">
        <f t="shared" si="3"/>
        <v>340.15989839400004</v>
      </c>
      <c r="BI188" s="42">
        <f t="shared" si="3"/>
        <v>0.12</v>
      </c>
      <c r="BJ188" s="42">
        <f t="shared" si="3"/>
        <v>0.12</v>
      </c>
      <c r="BK188" s="42">
        <f t="shared" si="3"/>
        <v>0.09</v>
      </c>
      <c r="BL188" s="42">
        <f t="shared" si="3"/>
        <v>0.09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5.2411416930000003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9</v>
      </c>
      <c r="H189" s="42">
        <f t="shared" si="4"/>
        <v>293</v>
      </c>
      <c r="I189" s="42">
        <f t="shared" si="4"/>
        <v>2.3418494902823948E-6</v>
      </c>
      <c r="J189" s="42">
        <f t="shared" si="4"/>
        <v>7.3247222371439547E-2</v>
      </c>
      <c r="K189" s="42">
        <f t="shared" si="4"/>
        <v>2.3418494902823948E-6</v>
      </c>
      <c r="L189" s="42">
        <f t="shared" si="4"/>
        <v>0</v>
      </c>
      <c r="M189" s="42">
        <f t="shared" si="4"/>
        <v>1.0895642209270038E-3</v>
      </c>
      <c r="N189" s="42">
        <f t="shared" si="4"/>
        <v>7.2160000000002833E-2</v>
      </c>
      <c r="O189" s="42">
        <f t="shared" si="4"/>
        <v>2.9772653000000003E-2</v>
      </c>
      <c r="P189" s="42">
        <f t="shared" si="4"/>
        <v>5.1187271000000006E-2</v>
      </c>
      <c r="Q189" s="42">
        <f t="shared" si="4"/>
        <v>2.6567447000000001E-2</v>
      </c>
      <c r="R189" s="42">
        <f t="shared" si="4"/>
        <v>3.2052060000000004E-3</v>
      </c>
      <c r="S189" s="42">
        <f t="shared" si="4"/>
        <v>4.7006564000000001E-2</v>
      </c>
      <c r="T189" s="42">
        <f t="shared" si="4"/>
        <v>4.1807069999999997E-3</v>
      </c>
      <c r="U189" s="42">
        <f t="shared" si="4"/>
        <v>0.16200000000000001</v>
      </c>
      <c r="V189" s="42">
        <f t="shared" si="4"/>
        <v>0.38879999999999998</v>
      </c>
      <c r="W189" s="42">
        <f t="shared" si="4"/>
        <v>0.19177499484949032</v>
      </c>
      <c r="X189" s="42">
        <f t="shared" si="4"/>
        <v>0.51323449337143956</v>
      </c>
      <c r="Y189" s="42">
        <f t="shared" si="4"/>
        <v>0.70500948822092979</v>
      </c>
      <c r="Z189" s="42">
        <f t="shared" si="4"/>
        <v>6.7544988913282593E-7</v>
      </c>
      <c r="AA189" s="42">
        <f t="shared" si="4"/>
        <v>1.4454627627442475E-7</v>
      </c>
      <c r="AB189" s="42">
        <f t="shared" si="4"/>
        <v>1.44546E-7</v>
      </c>
      <c r="AC189" s="42">
        <f t="shared" si="4"/>
        <v>2.1253295337661052E-8</v>
      </c>
      <c r="AD189" s="42">
        <f t="shared" si="4"/>
        <v>1.4343000175323928E-3</v>
      </c>
      <c r="AE189" s="42">
        <f t="shared" si="4"/>
        <v>1.2908700157791532E-2</v>
      </c>
      <c r="AF189" s="42">
        <f t="shared" si="4"/>
        <v>1.4343000175323924E-2</v>
      </c>
      <c r="AG189" s="42">
        <f t="shared" si="4"/>
        <v>2.9680505015126476E-2</v>
      </c>
      <c r="AH189" s="42">
        <f t="shared" si="4"/>
        <v>5.049097404872091E-2</v>
      </c>
      <c r="AI189" s="42">
        <f t="shared" si="4"/>
        <v>0.16170757904793046</v>
      </c>
      <c r="AJ189" s="42">
        <f t="shared" si="4"/>
        <v>1.4752982760180243E-8</v>
      </c>
      <c r="AK189" s="42">
        <f t="shared" si="4"/>
        <v>1.7828131042775688E-8</v>
      </c>
      <c r="AL189" s="42">
        <f t="shared" si="4"/>
        <v>4.4589606578510782E-8</v>
      </c>
      <c r="AM189" s="42">
        <f t="shared" si="4"/>
        <v>2.9680541021404574E-2</v>
      </c>
      <c r="AN189" s="42">
        <f t="shared" si="4"/>
        <v>5.1925291894384343E-2</v>
      </c>
      <c r="AO189" s="42">
        <f t="shared" si="4"/>
        <v>0.17461632379532857</v>
      </c>
      <c r="AP189" s="42">
        <f t="shared" si="4"/>
        <v>1.310089246</v>
      </c>
      <c r="AQ189" s="42">
        <f t="shared" si="4"/>
        <v>0.70543266999999998</v>
      </c>
      <c r="AR189" s="42">
        <f t="shared" si="4"/>
        <v>2.015521916</v>
      </c>
      <c r="AS189" s="42">
        <f t="shared" si="4"/>
        <v>0.11856267799999999</v>
      </c>
      <c r="AT189" s="42">
        <f t="shared" si="4"/>
        <v>2.1412735550000002</v>
      </c>
      <c r="AU189" s="42">
        <f t="shared" si="4"/>
        <v>4.6686836640000005</v>
      </c>
      <c r="AV189" s="42">
        <f t="shared" si="4"/>
        <v>3.0472705250000001</v>
      </c>
      <c r="AW189" s="42">
        <f t="shared" si="4"/>
        <v>6.6446514900000002</v>
      </c>
      <c r="AX189" s="42">
        <f t="shared" si="4"/>
        <v>2.7882927120000001</v>
      </c>
      <c r="AY189" s="42">
        <f t="shared" si="4"/>
        <v>6.0799147119999999</v>
      </c>
      <c r="AZ189" s="42">
        <f t="shared" si="4"/>
        <v>7.6589328571428569E-3</v>
      </c>
      <c r="BA189" s="42">
        <f t="shared" si="4"/>
        <v>1.5317867142857142E-2</v>
      </c>
      <c r="BB189" s="42">
        <f t="shared" si="4"/>
        <v>2.0381885669999997</v>
      </c>
      <c r="BC189" s="42">
        <f t="shared" si="4"/>
        <v>108.783406923</v>
      </c>
      <c r="BD189" s="42">
        <f t="shared" si="4"/>
        <v>241.87801055</v>
      </c>
      <c r="BE189" s="42">
        <f t="shared" si="4"/>
        <v>0.74026218857142856</v>
      </c>
      <c r="BF189" s="42">
        <f t="shared" si="4"/>
        <v>1.4805243800000001</v>
      </c>
      <c r="BG189" s="42">
        <f t="shared" si="4"/>
        <v>3.48667675</v>
      </c>
      <c r="BH189" s="42">
        <f t="shared" si="4"/>
        <v>21.431291432000002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4.8784846369999997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0</v>
      </c>
      <c r="H190" s="42">
        <f t="shared" si="5"/>
        <v>660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2.868504E-3</v>
      </c>
      <c r="P190" s="42">
        <f t="shared" si="5"/>
        <v>4.5801939999999992E-3</v>
      </c>
      <c r="Q190" s="42">
        <f t="shared" si="5"/>
        <v>2.7081840000000002E-3</v>
      </c>
      <c r="R190" s="42">
        <f t="shared" si="5"/>
        <v>1.6032000000000001E-4</v>
      </c>
      <c r="S190" s="42">
        <f t="shared" si="5"/>
        <v>4.3710799999999994E-3</v>
      </c>
      <c r="T190" s="42">
        <f t="shared" si="5"/>
        <v>2.0911399999999999E-4</v>
      </c>
      <c r="U190" s="42">
        <f t="shared" si="5"/>
        <v>0</v>
      </c>
      <c r="V190" s="42">
        <f t="shared" si="5"/>
        <v>0</v>
      </c>
      <c r="W190" s="42">
        <f t="shared" si="5"/>
        <v>2.868504E-3</v>
      </c>
      <c r="X190" s="42">
        <f t="shared" si="5"/>
        <v>4.5801939999999992E-3</v>
      </c>
      <c r="Y190" s="42">
        <f t="shared" si="5"/>
        <v>7.4486979999999993E-3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0</v>
      </c>
      <c r="AH190" s="42">
        <f t="shared" si="5"/>
        <v>0</v>
      </c>
      <c r="AI190" s="42">
        <f t="shared" si="5"/>
        <v>0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0</v>
      </c>
      <c r="AN190" s="42">
        <f t="shared" si="5"/>
        <v>0</v>
      </c>
      <c r="AO190" s="42">
        <f t="shared" si="5"/>
        <v>0</v>
      </c>
      <c r="AP190" s="42">
        <f t="shared" si="5"/>
        <v>4.6574040000000004E-3</v>
      </c>
      <c r="AQ190" s="42">
        <f t="shared" si="5"/>
        <v>2.5078330000000001E-3</v>
      </c>
      <c r="AR190" s="42">
        <f t="shared" si="5"/>
        <v>7.1652370000000005E-3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0.95578880799999999</v>
      </c>
      <c r="BC190" s="42">
        <f t="shared" si="5"/>
        <v>73.537775154999991</v>
      </c>
      <c r="BD190" s="42">
        <f t="shared" si="5"/>
        <v>175.25488573600001</v>
      </c>
      <c r="BE190" s="42">
        <f t="shared" si="5"/>
        <v>5.6267000000000005E-2</v>
      </c>
      <c r="BF190" s="42">
        <f t="shared" si="5"/>
        <v>0.11253400142857144</v>
      </c>
      <c r="BG190" s="42">
        <f t="shared" si="5"/>
        <v>5.0453652150000003</v>
      </c>
      <c r="BH190" s="42">
        <f t="shared" si="5"/>
        <v>14.289676955999999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4.5636904669999998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2</v>
      </c>
      <c r="H191" s="42">
        <f t="shared" si="6"/>
        <v>345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6.0000000000000001E-3</v>
      </c>
      <c r="V191" s="42">
        <f t="shared" si="6"/>
        <v>1.44E-2</v>
      </c>
      <c r="W191" s="42">
        <f t="shared" si="6"/>
        <v>6.0000000000000001E-3</v>
      </c>
      <c r="X191" s="42">
        <f t="shared" si="6"/>
        <v>1.44E-2</v>
      </c>
      <c r="Y191" s="42">
        <f t="shared" si="6"/>
        <v>2.0400000000000001E-2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1.2443469913670921E-3</v>
      </c>
      <c r="AH191" s="42">
        <f t="shared" si="6"/>
        <v>2.1168201692221794E-3</v>
      </c>
      <c r="AI191" s="42">
        <f t="shared" si="6"/>
        <v>6.7795456771034667E-3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1.2443469913670921E-3</v>
      </c>
      <c r="AN191" s="42">
        <f t="shared" si="6"/>
        <v>2.1168201692221794E-3</v>
      </c>
      <c r="AO191" s="42">
        <f t="shared" si="6"/>
        <v>6.7795456771034667E-3</v>
      </c>
      <c r="AP191" s="42">
        <f t="shared" si="6"/>
        <v>1.9452771000000001E-2</v>
      </c>
      <c r="AQ191" s="42">
        <f t="shared" si="6"/>
        <v>1.0474569E-2</v>
      </c>
      <c r="AR191" s="42">
        <f t="shared" si="6"/>
        <v>2.992734E-2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0.27856818000000005</v>
      </c>
      <c r="BC191" s="42">
        <f t="shared" si="6"/>
        <v>14.665584237000001</v>
      </c>
      <c r="BD191" s="42">
        <f t="shared" si="6"/>
        <v>36.076582936999998</v>
      </c>
      <c r="BE191" s="42">
        <f t="shared" si="6"/>
        <v>0.18088842714285716</v>
      </c>
      <c r="BF191" s="42">
        <f t="shared" si="6"/>
        <v>0.36177685571428575</v>
      </c>
      <c r="BG191" s="42">
        <f t="shared" si="6"/>
        <v>0.73352457799999993</v>
      </c>
      <c r="BH191" s="42">
        <f t="shared" si="6"/>
        <v>10.090177071999999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5.1291712279999997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2</v>
      </c>
      <c r="H192" s="42">
        <f t="shared" si="7"/>
        <v>157</v>
      </c>
      <c r="I192" s="42">
        <f t="shared" si="7"/>
        <v>3.0948491704027776E-4</v>
      </c>
      <c r="J192" s="42">
        <f t="shared" si="7"/>
        <v>0.32515016306234429</v>
      </c>
      <c r="K192" s="42">
        <f t="shared" si="7"/>
        <v>3.0948491704027776E-4</v>
      </c>
      <c r="L192" s="42">
        <f t="shared" si="7"/>
        <v>0</v>
      </c>
      <c r="M192" s="42">
        <f t="shared" si="7"/>
        <v>7.2334647979397773E-2</v>
      </c>
      <c r="N192" s="42">
        <f t="shared" si="7"/>
        <v>0.25312499999998683</v>
      </c>
      <c r="O192" s="42">
        <f t="shared" si="7"/>
        <v>0.115042346</v>
      </c>
      <c r="P192" s="42">
        <f t="shared" si="7"/>
        <v>0.19846226900000002</v>
      </c>
      <c r="Q192" s="42">
        <f t="shared" si="7"/>
        <v>0.107611953</v>
      </c>
      <c r="R192" s="42">
        <f t="shared" si="7"/>
        <v>7.4303930000000004E-3</v>
      </c>
      <c r="S192" s="42">
        <f t="shared" si="7"/>
        <v>0.18877045099999998</v>
      </c>
      <c r="T192" s="42">
        <f t="shared" si="7"/>
        <v>9.6918179999999996E-3</v>
      </c>
      <c r="U192" s="42">
        <f t="shared" si="7"/>
        <v>1.2E-2</v>
      </c>
      <c r="V192" s="42">
        <f t="shared" si="7"/>
        <v>2.8799999999999999E-2</v>
      </c>
      <c r="W192" s="42">
        <f t="shared" si="7"/>
        <v>0.12735183091704028</v>
      </c>
      <c r="X192" s="42">
        <f t="shared" si="7"/>
        <v>0.55241243206234436</v>
      </c>
      <c r="Y192" s="42">
        <f t="shared" si="7"/>
        <v>0.67976426297938464</v>
      </c>
      <c r="Z192" s="42">
        <f t="shared" si="7"/>
        <v>3.7129789090433826E-5</v>
      </c>
      <c r="AA192" s="42">
        <f t="shared" si="7"/>
        <v>7.9457748653528367E-6</v>
      </c>
      <c r="AB192" s="42">
        <f t="shared" si="7"/>
        <v>7.9457700000000007E-6</v>
      </c>
      <c r="AC192" s="42">
        <f t="shared" si="7"/>
        <v>6.7842040418282558E-6</v>
      </c>
      <c r="AD192" s="42">
        <f t="shared" si="7"/>
        <v>8.0377225588438659E-3</v>
      </c>
      <c r="AE192" s="42">
        <f t="shared" si="7"/>
        <v>7.2339503029594784E-2</v>
      </c>
      <c r="AF192" s="42">
        <f t="shared" si="7"/>
        <v>8.0377225588438656E-2</v>
      </c>
      <c r="AG192" s="42">
        <f t="shared" si="7"/>
        <v>2.3134858763101764E-3</v>
      </c>
      <c r="AH192" s="42">
        <f t="shared" si="7"/>
        <v>3.9355851688954724E-3</v>
      </c>
      <c r="AI192" s="42">
        <f t="shared" si="7"/>
        <v>1.2604509257138203E-2</v>
      </c>
      <c r="AJ192" s="42">
        <f t="shared" si="7"/>
        <v>8.1097925799646732E-7</v>
      </c>
      <c r="AK192" s="42">
        <f t="shared" si="7"/>
        <v>9.8002178403937705E-7</v>
      </c>
      <c r="AL192" s="42">
        <f t="shared" si="7"/>
        <v>2.4511142353529927E-6</v>
      </c>
      <c r="AM192" s="42">
        <f t="shared" si="7"/>
        <v>2.321081059610001E-3</v>
      </c>
      <c r="AN192" s="42">
        <f t="shared" si="7"/>
        <v>1.1974287749523378E-2</v>
      </c>
      <c r="AO192" s="42">
        <f t="shared" si="7"/>
        <v>8.4946463400968342E-2</v>
      </c>
      <c r="AP192" s="42">
        <f t="shared" si="7"/>
        <v>2.0979806760000002</v>
      </c>
      <c r="AQ192" s="42">
        <f t="shared" si="7"/>
        <v>1.1296819010000001</v>
      </c>
      <c r="AR192" s="42">
        <f t="shared" si="7"/>
        <v>3.2276625769999994</v>
      </c>
      <c r="AS192" s="42">
        <f t="shared" si="7"/>
        <v>0.12159540299999999</v>
      </c>
      <c r="AT192" s="42">
        <f t="shared" si="7"/>
        <v>2.4681703239999999</v>
      </c>
      <c r="AU192" s="42">
        <f t="shared" si="7"/>
        <v>5.7743872489999992</v>
      </c>
      <c r="AV192" s="42">
        <f t="shared" si="7"/>
        <v>6.6707798479999996</v>
      </c>
      <c r="AW192" s="42">
        <f t="shared" si="7"/>
        <v>15.630617173000001</v>
      </c>
      <c r="AX192" s="42">
        <f t="shared" si="7"/>
        <v>6.0122795019999993</v>
      </c>
      <c r="AY192" s="42">
        <f t="shared" si="7"/>
        <v>14.086918674</v>
      </c>
      <c r="AZ192" s="42">
        <f t="shared" si="7"/>
        <v>1.1838457142857141E-3</v>
      </c>
      <c r="BA192" s="42">
        <f t="shared" si="7"/>
        <v>2.3676928571428569E-3</v>
      </c>
      <c r="BB192" s="42">
        <f t="shared" si="7"/>
        <v>1.8398547160000001</v>
      </c>
      <c r="BC192" s="42">
        <f t="shared" si="7"/>
        <v>149.45491437500002</v>
      </c>
      <c r="BD192" s="42">
        <f t="shared" si="7"/>
        <v>357.62529741499998</v>
      </c>
      <c r="BE192" s="42">
        <f t="shared" si="7"/>
        <v>7.6665931428571435E-2</v>
      </c>
      <c r="BF192" s="42">
        <f t="shared" si="7"/>
        <v>0.15333186857142858</v>
      </c>
      <c r="BG192" s="42">
        <f t="shared" si="7"/>
        <v>3.1474137239999997</v>
      </c>
      <c r="BH192" s="42">
        <f t="shared" si="7"/>
        <v>69.279646467999996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4.8861348549999999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0</v>
      </c>
      <c r="H193" s="42">
        <f t="shared" si="8"/>
        <v>264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1.509081E-3</v>
      </c>
      <c r="P193" s="42">
        <f t="shared" si="8"/>
        <v>2.135563E-3</v>
      </c>
      <c r="Q193" s="42">
        <f t="shared" si="8"/>
        <v>1.413547E-3</v>
      </c>
      <c r="R193" s="42">
        <f t="shared" si="8"/>
        <v>9.5534000000000011E-5</v>
      </c>
      <c r="S193" s="42">
        <f t="shared" si="8"/>
        <v>2.010951E-3</v>
      </c>
      <c r="T193" s="42">
        <f t="shared" si="8"/>
        <v>1.2461200000000002E-4</v>
      </c>
      <c r="U193" s="42">
        <f t="shared" si="8"/>
        <v>0</v>
      </c>
      <c r="V193" s="42">
        <f t="shared" si="8"/>
        <v>0</v>
      </c>
      <c r="W193" s="42">
        <f t="shared" si="8"/>
        <v>1.509081E-3</v>
      </c>
      <c r="X193" s="42">
        <f t="shared" si="8"/>
        <v>2.135563E-3</v>
      </c>
      <c r="Y193" s="42">
        <f t="shared" si="8"/>
        <v>3.6446440000000003E-3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0</v>
      </c>
      <c r="AH193" s="42">
        <f t="shared" si="8"/>
        <v>0</v>
      </c>
      <c r="AI193" s="42">
        <f t="shared" si="8"/>
        <v>0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0</v>
      </c>
      <c r="AN193" s="42">
        <f t="shared" si="8"/>
        <v>0</v>
      </c>
      <c r="AO193" s="42">
        <f t="shared" si="8"/>
        <v>0</v>
      </c>
      <c r="AP193" s="42">
        <f t="shared" si="8"/>
        <v>1.9714049999999999E-3</v>
      </c>
      <c r="AQ193" s="42">
        <f t="shared" si="8"/>
        <v>1.061525E-3</v>
      </c>
      <c r="AR193" s="42">
        <f t="shared" si="8"/>
        <v>3.0329299999999997E-3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0.78374361300000006</v>
      </c>
      <c r="BC193" s="42">
        <f t="shared" si="8"/>
        <v>61.204690792999997</v>
      </c>
      <c r="BD193" s="42">
        <f t="shared" si="8"/>
        <v>132.991796521</v>
      </c>
      <c r="BE193" s="42">
        <f t="shared" si="8"/>
        <v>0.50892442428571427</v>
      </c>
      <c r="BF193" s="42">
        <f t="shared" si="8"/>
        <v>1.01784885</v>
      </c>
      <c r="BG193" s="42">
        <f t="shared" si="8"/>
        <v>1.8210733690000001</v>
      </c>
      <c r="BH193" s="42">
        <f t="shared" si="8"/>
        <v>7.2667452370000003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6.6771681389999999</v>
      </c>
      <c r="E199" s="42">
        <f>SUM(E185:E198)</f>
        <v>4264</v>
      </c>
      <c r="F199" s="42">
        <f t="shared" ref="F199:AY199" si="14">SUM(F185:F198)</f>
        <v>195</v>
      </c>
      <c r="G199" s="42">
        <f t="shared" si="14"/>
        <v>581</v>
      </c>
      <c r="H199" s="42">
        <f t="shared" si="14"/>
        <v>3488</v>
      </c>
      <c r="I199" s="42">
        <f t="shared" si="14"/>
        <v>22795.988711185953</v>
      </c>
      <c r="J199" s="42">
        <f t="shared" si="14"/>
        <v>43574.901378999748</v>
      </c>
      <c r="K199" s="42">
        <f t="shared" si="14"/>
        <v>19945.745962392659</v>
      </c>
      <c r="L199" s="42">
        <f t="shared" si="14"/>
        <v>2850.2427487932878</v>
      </c>
      <c r="M199" s="42">
        <f t="shared" si="14"/>
        <v>56354.674655394221</v>
      </c>
      <c r="N199" s="42">
        <f t="shared" si="14"/>
        <v>10016.215434791467</v>
      </c>
      <c r="O199" s="42">
        <f t="shared" si="14"/>
        <v>76.673683073999996</v>
      </c>
      <c r="P199" s="42">
        <f t="shared" si="14"/>
        <v>134.77721948999999</v>
      </c>
      <c r="Q199" s="42">
        <f t="shared" si="14"/>
        <v>70.239996419000008</v>
      </c>
      <c r="R199" s="42">
        <f t="shared" si="14"/>
        <v>6.4336866549999989</v>
      </c>
      <c r="S199" s="42">
        <f t="shared" si="14"/>
        <v>126.38545426799999</v>
      </c>
      <c r="T199" s="42">
        <f t="shared" si="14"/>
        <v>8.3917652220000036</v>
      </c>
      <c r="U199" s="42">
        <f t="shared" si="14"/>
        <v>109.18255000000008</v>
      </c>
      <c r="V199" s="42">
        <f t="shared" si="14"/>
        <v>258.78260000000029</v>
      </c>
      <c r="W199" s="42">
        <f t="shared" si="14"/>
        <v>22981.844944259952</v>
      </c>
      <c r="X199" s="42">
        <f t="shared" si="14"/>
        <v>43968.461198489749</v>
      </c>
      <c r="Y199" s="42">
        <f t="shared" si="14"/>
        <v>66950.306142749701</v>
      </c>
      <c r="Z199" s="42">
        <f t="shared" si="14"/>
        <v>97.526828753927134</v>
      </c>
      <c r="AA199" s="42">
        <f t="shared" si="14"/>
        <v>49.453214811351685</v>
      </c>
      <c r="AB199" s="42">
        <f t="shared" si="14"/>
        <v>536.99424933953162</v>
      </c>
      <c r="AC199" s="42">
        <f t="shared" si="14"/>
        <v>944.62667984408813</v>
      </c>
      <c r="AD199" s="42">
        <f t="shared" si="14"/>
        <v>1430.1562440036619</v>
      </c>
      <c r="AE199" s="42">
        <f t="shared" si="14"/>
        <v>17200.035112824822</v>
      </c>
      <c r="AF199" s="42">
        <f t="shared" si="14"/>
        <v>18630.191356828462</v>
      </c>
      <c r="AG199" s="42">
        <f t="shared" si="14"/>
        <v>19.171022015195238</v>
      </c>
      <c r="AH199" s="42">
        <f t="shared" si="14"/>
        <v>32.612773083320555</v>
      </c>
      <c r="AI199" s="42">
        <f t="shared" si="14"/>
        <v>104.44901649658097</v>
      </c>
      <c r="AJ199" s="42">
        <f t="shared" si="14"/>
        <v>20.812235883235235</v>
      </c>
      <c r="AK199" s="42">
        <f t="shared" si="14"/>
        <v>11.065135750153168</v>
      </c>
      <c r="AL199" s="42">
        <f t="shared" si="14"/>
        <v>28.096442985853667</v>
      </c>
      <c r="AM199" s="42">
        <f t="shared" si="14"/>
        <v>984.60993774251835</v>
      </c>
      <c r="AN199" s="42">
        <f t="shared" si="14"/>
        <v>1473.8341528371352</v>
      </c>
      <c r="AO199" s="42">
        <f t="shared" si="14"/>
        <v>17332.580572307259</v>
      </c>
      <c r="AP199" s="42">
        <f t="shared" si="14"/>
        <v>317525.96642265306</v>
      </c>
      <c r="AQ199" s="42">
        <f t="shared" si="14"/>
        <v>170975.52038141098</v>
      </c>
      <c r="AR199" s="42">
        <f t="shared" si="14"/>
        <v>488501.4868040639</v>
      </c>
      <c r="AS199" s="42">
        <f t="shared" si="14"/>
        <v>4403.6225899130013</v>
      </c>
      <c r="AT199" s="42">
        <f t="shared" si="14"/>
        <v>754681.28548690514</v>
      </c>
      <c r="AU199" s="42">
        <f t="shared" si="14"/>
        <v>1640037.1462639852</v>
      </c>
      <c r="AV199" s="42">
        <f t="shared" si="14"/>
        <v>494569.50909066998</v>
      </c>
      <c r="AW199" s="42">
        <f t="shared" si="14"/>
        <v>1076623.1473010548</v>
      </c>
      <c r="AX199" s="42">
        <f t="shared" si="14"/>
        <v>483316.89788617706</v>
      </c>
      <c r="AY199" s="42">
        <f t="shared" si="14"/>
        <v>1052217.6664860731</v>
      </c>
      <c r="AZ199" s="52">
        <f>MAX(AZ185:AZ198)</f>
        <v>19.374610407142857</v>
      </c>
      <c r="BA199" s="52">
        <f>MAX(BA185:BA198)</f>
        <v>38.749220824285715</v>
      </c>
      <c r="BB199" s="42">
        <f t="shared" ref="BB199:BD199" si="15">SUM(BB185:BB198)</f>
        <v>598.69762927599982</v>
      </c>
      <c r="BC199" s="42">
        <f t="shared" si="15"/>
        <v>76140.491124581982</v>
      </c>
      <c r="BD199" s="42">
        <f t="shared" si="15"/>
        <v>165484.30400468805</v>
      </c>
      <c r="BE199" s="52">
        <f>MAX(BE185:BE198)</f>
        <v>4.4999235671428597</v>
      </c>
      <c r="BF199" s="52">
        <f>MAX(BF185:BF198)</f>
        <v>8.9998471514285772</v>
      </c>
      <c r="BG199" s="42">
        <f t="shared" ref="BG199:BL199" si="16">SUM(BG185:BG198)</f>
        <v>318.06838838099998</v>
      </c>
      <c r="BH199" s="42">
        <f t="shared" si="16"/>
        <v>2673.6259669510009</v>
      </c>
      <c r="BI199" s="42">
        <f t="shared" si="16"/>
        <v>32.920000000000044</v>
      </c>
      <c r="BJ199" s="42">
        <f t="shared" si="16"/>
        <v>43.089999999999932</v>
      </c>
      <c r="BK199" s="42">
        <f t="shared" si="16"/>
        <v>65.409999999999982</v>
      </c>
      <c r="BL199" s="42">
        <f t="shared" si="16"/>
        <v>79.060000000000272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月寒背斜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月寒背斜（PT1）</v>
      </c>
    </row>
    <row r="204" spans="1:64" s="37" customFormat="1" x14ac:dyDescent="0.2">
      <c r="A204" s="7" t="s">
        <v>331</v>
      </c>
      <c r="B204" s="37">
        <f ca="1">VLOOKUP(B203,$B$207:$C$260,2,0)</f>
        <v>46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406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A1:EG16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3" sqref="D3"/>
    </sheetView>
  </sheetViews>
  <sheetFormatPr defaultColWidth="9" defaultRowHeight="11" x14ac:dyDescent="0.2"/>
  <cols>
    <col min="1" max="1" width="5" style="71" customWidth="1"/>
    <col min="2" max="2" width="30.453125" style="71" bestFit="1" customWidth="1"/>
    <col min="3" max="6" width="9" style="71"/>
    <col min="7" max="7" width="10.7265625" style="95" customWidth="1"/>
    <col min="8" max="52" width="9" style="71"/>
    <col min="53" max="63" width="9" style="48"/>
    <col min="64" max="64" width="15.453125" style="48" bestFit="1" customWidth="1"/>
    <col min="65" max="65" width="2.26953125" style="48" bestFit="1" customWidth="1"/>
    <col min="66" max="66" width="3.7265625" style="48" bestFit="1" customWidth="1"/>
    <col min="67" max="67" width="2.26953125" style="48" bestFit="1" customWidth="1"/>
    <col min="68" max="68" width="9" style="48" bestFit="1" customWidth="1"/>
    <col min="69" max="69" width="44.6328125" style="48" bestFit="1" customWidth="1"/>
    <col min="70" max="70" width="5.26953125" style="48" bestFit="1" customWidth="1"/>
    <col min="71" max="71" width="11.36328125" style="48" bestFit="1" customWidth="1"/>
    <col min="72" max="72" width="13.26953125" style="48" customWidth="1"/>
    <col min="73" max="73" width="3.7265625" style="48" bestFit="1" customWidth="1"/>
    <col min="74" max="74" width="2.26953125" style="48" bestFit="1" customWidth="1"/>
    <col min="75" max="75" width="7.453125" style="48" bestFit="1" customWidth="1"/>
    <col min="76" max="76" width="16.08984375" style="48" customWidth="1"/>
    <col min="77" max="77" width="2.26953125" style="48" bestFit="1" customWidth="1"/>
    <col min="78" max="78" width="3.7265625" style="48" bestFit="1" customWidth="1"/>
    <col min="79" max="79" width="2.26953125" style="48" bestFit="1" customWidth="1"/>
    <col min="80" max="80" width="5.26953125" style="48" bestFit="1" customWidth="1"/>
    <col min="81" max="81" width="9" style="48"/>
    <col min="82" max="82" width="2.26953125" style="48" bestFit="1" customWidth="1"/>
    <col min="83" max="83" width="3.7265625" style="48" bestFit="1" customWidth="1"/>
    <col min="84" max="84" width="9" style="48" customWidth="1"/>
    <col min="85" max="90" width="9" style="48"/>
    <col min="91" max="92" width="8.90625" style="48" customWidth="1"/>
    <col min="93" max="93" width="3" style="48" bestFit="1" customWidth="1"/>
    <col min="94" max="94" width="3.7265625" style="48" bestFit="1" customWidth="1"/>
    <col min="95" max="95" width="2.26953125" style="48" bestFit="1" customWidth="1"/>
    <col min="96" max="96" width="7.453125" style="48" bestFit="1" customWidth="1"/>
    <col min="97" max="97" width="9" style="48"/>
    <col min="98" max="98" width="2.26953125" style="48" bestFit="1" customWidth="1"/>
    <col min="99" max="101" width="9" style="48"/>
    <col min="102" max="103" width="8.90625" style="48" customWidth="1"/>
    <col min="104" max="104" width="3" style="48" bestFit="1" customWidth="1"/>
    <col min="105" max="105" width="3.7265625" style="48" bestFit="1" customWidth="1"/>
    <col min="106" max="106" width="2.26953125" style="48" bestFit="1" customWidth="1"/>
    <col min="107" max="107" width="7.453125" style="48" bestFit="1" customWidth="1"/>
    <col min="108" max="108" width="9" style="48"/>
    <col min="109" max="109" width="2.26953125" style="48" bestFit="1" customWidth="1"/>
    <col min="110" max="112" width="9" style="48"/>
    <col min="113" max="114" width="8.90625" style="48" customWidth="1"/>
    <col min="115" max="115" width="3" style="48" bestFit="1" customWidth="1"/>
    <col min="116" max="116" width="3.7265625" style="48" bestFit="1" customWidth="1"/>
    <col min="117" max="117" width="2.26953125" style="48" bestFit="1" customWidth="1"/>
    <col min="118" max="118" width="7.453125" style="48" bestFit="1" customWidth="1"/>
    <col min="119" max="119" width="9" style="48"/>
    <col min="120" max="120" width="2.26953125" style="48" bestFit="1" customWidth="1"/>
    <col min="121" max="137" width="9" style="48"/>
    <col min="138" max="16384" width="9" style="71"/>
  </cols>
  <sheetData>
    <row r="1" spans="1:122" x14ac:dyDescent="0.2">
      <c r="C1" s="163" t="s">
        <v>327</v>
      </c>
      <c r="D1" s="9" t="s">
        <v>328</v>
      </c>
      <c r="E1" s="10"/>
      <c r="F1" s="11"/>
      <c r="G1" s="91" t="s">
        <v>33</v>
      </c>
      <c r="H1" s="10"/>
      <c r="I1" s="10"/>
      <c r="J1" s="10"/>
      <c r="K1" s="10"/>
      <c r="L1" s="10"/>
      <c r="M1" s="10"/>
      <c r="N1" s="10"/>
      <c r="O1" s="9" t="s">
        <v>34</v>
      </c>
      <c r="P1" s="10"/>
      <c r="Q1" s="11"/>
      <c r="R1" s="12" t="s">
        <v>35</v>
      </c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4"/>
      <c r="AG1" s="12" t="s">
        <v>36</v>
      </c>
      <c r="AH1" s="13"/>
      <c r="AI1" s="13"/>
      <c r="AJ1" s="13"/>
      <c r="AK1" s="13"/>
      <c r="AL1" s="13"/>
      <c r="AM1" s="13"/>
      <c r="AN1" s="13"/>
      <c r="AO1" s="13"/>
      <c r="AP1" s="12"/>
      <c r="AQ1" s="13"/>
      <c r="AR1" s="13"/>
      <c r="AS1" s="13"/>
      <c r="AT1" s="13"/>
      <c r="AU1" s="12" t="s">
        <v>37</v>
      </c>
      <c r="AV1" s="13"/>
      <c r="AW1" s="13"/>
      <c r="AX1" s="13"/>
      <c r="AY1" s="13"/>
      <c r="AZ1" s="14"/>
    </row>
    <row r="2" spans="1:122" x14ac:dyDescent="0.2">
      <c r="C2" s="164"/>
      <c r="D2" s="9" t="s">
        <v>329</v>
      </c>
      <c r="E2" s="10"/>
      <c r="F2" s="11"/>
      <c r="G2" s="91" t="s">
        <v>38</v>
      </c>
      <c r="H2" s="11"/>
      <c r="I2" s="9" t="s">
        <v>39</v>
      </c>
      <c r="J2" s="10"/>
      <c r="K2" s="9" t="s">
        <v>40</v>
      </c>
      <c r="L2" s="11"/>
      <c r="M2" s="9" t="s">
        <v>32</v>
      </c>
      <c r="N2" s="11"/>
      <c r="O2" s="84"/>
      <c r="P2" s="5"/>
      <c r="Q2" s="85"/>
      <c r="R2" s="9" t="s">
        <v>41</v>
      </c>
      <c r="S2" s="10"/>
      <c r="T2" s="11"/>
      <c r="U2" s="9" t="s">
        <v>42</v>
      </c>
      <c r="V2" s="10"/>
      <c r="W2" s="11"/>
      <c r="X2" s="9" t="s">
        <v>43</v>
      </c>
      <c r="Y2" s="10"/>
      <c r="Z2" s="11"/>
      <c r="AA2" s="9" t="s">
        <v>32</v>
      </c>
      <c r="AB2" s="10"/>
      <c r="AC2" s="11"/>
      <c r="AD2" s="9" t="s">
        <v>44</v>
      </c>
      <c r="AE2" s="10"/>
      <c r="AF2" s="10"/>
      <c r="AG2" s="9" t="s">
        <v>45</v>
      </c>
      <c r="AH2" s="10"/>
      <c r="AI2" s="10"/>
      <c r="AJ2" s="10"/>
      <c r="AK2" s="10"/>
      <c r="AL2" s="10"/>
      <c r="AM2" s="10"/>
      <c r="AN2" s="10"/>
      <c r="AO2" s="10"/>
      <c r="AP2" s="9" t="s">
        <v>46</v>
      </c>
      <c r="AQ2" s="10"/>
      <c r="AR2" s="10"/>
      <c r="AS2" s="10"/>
      <c r="AT2" s="10"/>
      <c r="AU2" s="9" t="s">
        <v>47</v>
      </c>
      <c r="AV2" s="9" t="s">
        <v>48</v>
      </c>
      <c r="AW2" s="9" t="s">
        <v>49</v>
      </c>
      <c r="AX2" s="11"/>
      <c r="AY2" s="9" t="s">
        <v>50</v>
      </c>
      <c r="AZ2" s="11"/>
    </row>
    <row r="3" spans="1:122" ht="44" x14ac:dyDescent="0.2">
      <c r="A3" s="79" t="s">
        <v>269</v>
      </c>
      <c r="B3" s="79" t="s">
        <v>520</v>
      </c>
      <c r="C3" s="21" t="s">
        <v>51</v>
      </c>
      <c r="D3" s="155" t="s">
        <v>57</v>
      </c>
      <c r="E3" s="156" t="s">
        <v>58</v>
      </c>
      <c r="F3" s="157" t="s">
        <v>59</v>
      </c>
      <c r="G3" s="92" t="s">
        <v>60</v>
      </c>
      <c r="H3" s="88" t="s">
        <v>61</v>
      </c>
      <c r="I3" s="21" t="s">
        <v>66</v>
      </c>
      <c r="J3" s="21" t="s">
        <v>67</v>
      </c>
      <c r="K3" s="144" t="s">
        <v>68</v>
      </c>
      <c r="L3" s="145" t="s">
        <v>69</v>
      </c>
      <c r="M3" s="21" t="s">
        <v>70</v>
      </c>
      <c r="N3" s="21" t="s">
        <v>72</v>
      </c>
      <c r="O3" s="89" t="s">
        <v>73</v>
      </c>
      <c r="P3" s="89" t="s">
        <v>74</v>
      </c>
      <c r="Q3" s="89" t="s">
        <v>75</v>
      </c>
      <c r="R3" s="28" t="s">
        <v>76</v>
      </c>
      <c r="S3" s="28" t="s">
        <v>78</v>
      </c>
      <c r="T3" s="28" t="s">
        <v>79</v>
      </c>
      <c r="U3" s="29" t="s">
        <v>80</v>
      </c>
      <c r="V3" s="146" t="s">
        <v>81</v>
      </c>
      <c r="W3" s="31" t="s">
        <v>82</v>
      </c>
      <c r="X3" s="28" t="s">
        <v>83</v>
      </c>
      <c r="Y3" s="28" t="s">
        <v>84</v>
      </c>
      <c r="Z3" s="28" t="s">
        <v>85</v>
      </c>
      <c r="AA3" s="28" t="s">
        <v>86</v>
      </c>
      <c r="AB3" s="28" t="s">
        <v>87</v>
      </c>
      <c r="AC3" s="28" t="s">
        <v>88</v>
      </c>
      <c r="AD3" s="28" t="s">
        <v>89</v>
      </c>
      <c r="AE3" s="28" t="s">
        <v>90</v>
      </c>
      <c r="AF3" s="28" t="s">
        <v>44</v>
      </c>
      <c r="AG3" s="28" t="s">
        <v>91</v>
      </c>
      <c r="AH3" s="28" t="s">
        <v>92</v>
      </c>
      <c r="AI3" s="28" t="s">
        <v>93</v>
      </c>
      <c r="AJ3" s="28" t="s">
        <v>94</v>
      </c>
      <c r="AK3" s="28" t="s">
        <v>95</v>
      </c>
      <c r="AL3" s="28" t="s">
        <v>96</v>
      </c>
      <c r="AM3" s="28" t="s">
        <v>97</v>
      </c>
      <c r="AN3" s="28" t="s">
        <v>98</v>
      </c>
      <c r="AO3" s="28" t="s">
        <v>99</v>
      </c>
      <c r="AP3" s="28" t="s">
        <v>100</v>
      </c>
      <c r="AQ3" s="28" t="s">
        <v>101</v>
      </c>
      <c r="AR3" s="28" t="s">
        <v>102</v>
      </c>
      <c r="AS3" s="28" t="s">
        <v>98</v>
      </c>
      <c r="AT3" s="28" t="s">
        <v>99</v>
      </c>
      <c r="AU3" s="28" t="s">
        <v>91</v>
      </c>
      <c r="AV3" s="28" t="s">
        <v>91</v>
      </c>
      <c r="AW3" s="28" t="s">
        <v>103</v>
      </c>
      <c r="AX3" s="28" t="s">
        <v>104</v>
      </c>
      <c r="AY3" s="28" t="s">
        <v>103</v>
      </c>
      <c r="AZ3" s="28" t="s">
        <v>104</v>
      </c>
      <c r="BH3" s="161"/>
      <c r="BI3" s="161"/>
      <c r="BJ3" s="161"/>
      <c r="BL3" s="143"/>
      <c r="BM3" s="143"/>
      <c r="BN3" s="152"/>
      <c r="BO3" s="152"/>
      <c r="BP3" s="152"/>
      <c r="BT3" s="161"/>
      <c r="BZ3" s="143"/>
      <c r="CA3" s="143"/>
      <c r="CF3" s="161"/>
      <c r="CK3" s="143"/>
      <c r="CV3" s="161"/>
      <c r="DG3" s="152"/>
      <c r="DR3" s="152"/>
    </row>
    <row r="4" spans="1:122" x14ac:dyDescent="0.2">
      <c r="A4" s="82">
        <v>1</v>
      </c>
      <c r="B4" s="74" t="s">
        <v>436</v>
      </c>
      <c r="C4" s="93" t="e">
        <f ca="1">IF(市町村抽出表!D4="－","－",ROUND(市町村抽出表!D4,1))</f>
        <v>#REF!</v>
      </c>
      <c r="D4" s="158" t="e">
        <f ca="1">IF(市町村抽出表!F4="","※2",IF(市町村抽出表!F4="－","－",市町村抽出表!F4&amp;"箇所"))</f>
        <v>#REF!</v>
      </c>
      <c r="E4" s="159" t="e">
        <f ca="1">IF(市町村抽出表!G4="","※2",IF(市町村抽出表!G4="－","－",市町村抽出表!G4&amp;"箇所"))</f>
        <v>#REF!</v>
      </c>
      <c r="F4" s="160" t="e">
        <f ca="1">IF(市町村抽出表!H4="","※2",IF(市町村抽出表!H4="－","－",市町村抽出表!H4&amp;"箇所"))</f>
        <v>#REF!</v>
      </c>
      <c r="G4" s="94" t="e">
        <f ca="1">IF(市町村抽出表!I4="－","－",IF(市町村抽出表!I4=0,"0棟",IF(市町村抽出表!I4&lt;1,"1棟未満",TEXT(ROUND(市町村抽出表!I4,0),"###,###")&amp;"棟")))</f>
        <v>#REF!</v>
      </c>
      <c r="H4" s="94" t="e">
        <f ca="1">IF(市町村抽出表!J4="－","－",IF(市町村抽出表!J4=0,"0棟",IF(市町村抽出表!J4&lt;1,"1棟未満",TEXT(ROUND(市町村抽出表!J4,0),"###,###")&amp;"棟")))</f>
        <v>#REF!</v>
      </c>
      <c r="I4" s="94" t="e">
        <f ca="1">IF(市町村抽出表!O4="－","－",IF(市町村抽出表!O4=0,"0棟",IF(市町村抽出表!O4&lt;1,"1棟未満",TEXT(ROUND(市町村抽出表!O4,0),"###,###")&amp;"棟")))</f>
        <v>#REF!</v>
      </c>
      <c r="J4" s="94" t="e">
        <f ca="1">IF(市町村抽出表!P4="－","－",IF(市町村抽出表!P4=0,"0棟",IF(市町村抽出表!P4&lt;1,"1棟未満",TEXT(ROUND(市町村抽出表!P4,0),"###,###")&amp;"棟")))</f>
        <v>#REF!</v>
      </c>
      <c r="K4" s="147" t="e">
        <f ca="1">IF(市町村抽出表!U4="","※2",IF(市町村抽出表!U4="－","－",IF(市町村抽出表!U4=0,"0棟",IF(市町村抽出表!U4&lt;1,"1棟未満",TEXT(ROUND(市町村抽出表!U4,0),"###,###")&amp;"棟"))))</f>
        <v>#REF!</v>
      </c>
      <c r="L4" s="148" t="e">
        <f ca="1">IF(市町村抽出表!V4="","※2",IF(市町村抽出表!V4="－","－",IF(市町村抽出表!V4=0,"0棟",IF(市町村抽出表!V4&lt;1,"1棟未満",TEXT(ROUND(市町村抽出表!V4,0),"###,###")&amp;"棟"))))</f>
        <v>#REF!</v>
      </c>
      <c r="M4" s="94" t="e">
        <f ca="1">IF(市町村抽出表!W4="－","－",IF(市町村抽出表!W4=0,"0棟",IF(市町村抽出表!W4&lt;1,"1棟未満",TEXT(ROUND(市町村抽出表!W4,0),"###,###")&amp;"棟")))</f>
        <v>#REF!</v>
      </c>
      <c r="N4" s="94" t="e">
        <f ca="1">IF(市町村抽出表!X4="－","－",IF(市町村抽出表!X4=0,"0棟",IF(市町村抽出表!X4&lt;1,"1棟未満",TEXT(ROUND(市町村抽出表!X4,0),"###,###")&amp;"棟")))</f>
        <v>#REF!</v>
      </c>
      <c r="O4" s="94" t="e">
        <f ca="1">IF(市町村抽出表!Z4="－","－",IF(市町村抽出表!Z4=0,"0件",IF(市町村抽出表!Z4&lt;1,"1件未満",TEXT(ROUND(市町村抽出表!Z4,0),"###,###")&amp;"件")))</f>
        <v>#REF!</v>
      </c>
      <c r="P4" s="94" t="e">
        <f ca="1">IF(市町村抽出表!AA4="－","－",IF(市町村抽出表!AA4=0,"0件",IF(市町村抽出表!AA4&lt;1,"1件未満",TEXT(ROUND(市町村抽出表!AA4,0),"###,###")&amp;"件")))</f>
        <v>#REF!</v>
      </c>
      <c r="Q4" s="94" t="e">
        <f ca="1">IF(市町村抽出表!AB4="－","－",IF(市町村抽出表!AB4=0,"0棟",IF(市町村抽出表!AB4&lt;1,"1棟未満",TEXT(ROUND(市町村抽出表!AB4,0),"###,###")&amp;"棟")))</f>
        <v>#REF!</v>
      </c>
      <c r="R4" s="94" t="e">
        <f ca="1">IF(市町村抽出表!AC4="－","－",IF(市町村抽出表!AC4=0,"0人",IF(市町村抽出表!AC4&lt;1,"1人未満",TEXT(ROUND(市町村抽出表!AC4,0),"###,###")&amp;"人")))</f>
        <v>#REF!</v>
      </c>
      <c r="S4" s="94" t="e">
        <f ca="1">IF(市町村抽出表!AD4="－","－",IF(市町村抽出表!AD4=0,"0人",IF(市町村抽出表!AD4&lt;1,"1人未満",TEXT(ROUND(市町村抽出表!AD4,0),"###,###")&amp;"人")))</f>
        <v>#REF!</v>
      </c>
      <c r="T4" s="94" t="e">
        <f ca="1">IF(市町村抽出表!AE4="－","－",IF(市町村抽出表!AE4=0,"0人",IF(市町村抽出表!AE4&lt;1,"1人未満",TEXT(ROUND(市町村抽出表!AE4,0),"###,###")&amp;"人")))</f>
        <v>#REF!</v>
      </c>
      <c r="U4" s="149" t="e">
        <f ca="1">IF(市町村抽出表!AG4="","※2",IF(市町村抽出表!AG4="－","－",IF(市町村抽出表!AG4=0,"0人",IF(市町村抽出表!AG4&lt;1,"1人未満",TEXT(ROUND(市町村抽出表!AG4,0),"###,###")&amp;"人"))))</f>
        <v>#REF!</v>
      </c>
      <c r="V4" s="150" t="e">
        <f ca="1">IF(市町村抽出表!AH4="","※2",IF(市町村抽出表!AH4="－","－",IF(市町村抽出表!AH4=0,"0人",IF(市町村抽出表!AH4&lt;1,"1人未満",TEXT(ROUND(市町村抽出表!AH4,0),"###,###")&amp;"人"))))</f>
        <v>#REF!</v>
      </c>
      <c r="W4" s="151" t="e">
        <f ca="1">IF(市町村抽出表!AI4="","※2",IF(市町村抽出表!AI4="－","－",IF(市町村抽出表!AI4=0,"0人",IF(市町村抽出表!AI4&lt;1,"1人未満",TEXT(ROUND(市町村抽出表!AI4,0),"###,###")&amp;"人"))))</f>
        <v>#REF!</v>
      </c>
      <c r="X4" s="94" t="e">
        <f ca="1">IF(市町村抽出表!AJ4="－","－",IF(市町村抽出表!AJ4=0,"0人",IF(市町村抽出表!AJ4&lt;1,"1人未満",TEXT(ROUND(市町村抽出表!AJ4,0),"###,###")&amp;"人")))</f>
        <v>#REF!</v>
      </c>
      <c r="Y4" s="94" t="e">
        <f ca="1">IF(市町村抽出表!AK4="－","－",IF(市町村抽出表!AK4=0,"0人",IF(市町村抽出表!AK4&lt;1,"1人未満",TEXT(ROUND(市町村抽出表!AK4,0),"###,###")&amp;"人")))</f>
        <v>#REF!</v>
      </c>
      <c r="Z4" s="94" t="e">
        <f ca="1">IF(市町村抽出表!AL4="－","－",IF(市町村抽出表!AL4=0,"0人",IF(市町村抽出表!AL4&lt;1,"1人未満",TEXT(ROUND(市町村抽出表!AL4,0),"###,###")&amp;"人")))</f>
        <v>#REF!</v>
      </c>
      <c r="AA4" s="94" t="e">
        <f ca="1">IF(市町村抽出表!AM4="－","－",IF(市町村抽出表!AM4=0,"0人",IF(市町村抽出表!AM4&lt;1,"1人未満",TEXT(ROUND(市町村抽出表!AM4,0),"###,###")&amp;"人")))</f>
        <v>#REF!</v>
      </c>
      <c r="AB4" s="94" t="e">
        <f ca="1">IF(市町村抽出表!AN4="－","－",IF(市町村抽出表!AN4=0,"0人",IF(市町村抽出表!AN4&lt;1,"1人未満",TEXT(ROUND(市町村抽出表!AN4,0),"###,###")&amp;"人")))</f>
        <v>#REF!</v>
      </c>
      <c r="AC4" s="94" t="e">
        <f ca="1">IF(市町村抽出表!AO4="－","－",IF(市町村抽出表!AO4=0,"0人",IF(市町村抽出表!AO4&lt;1,"1人未満",TEXT(ROUND(市町村抽出表!AO4,0),"###,###")&amp;"人")))</f>
        <v>#REF!</v>
      </c>
      <c r="AD4" s="94" t="e">
        <f ca="1">IF(市町村抽出表!AP4="－","－",IF(市町村抽出表!AP4=0,"0人",IF(市町村抽出表!AP4&lt;1,"1人未満",TEXT(ROUND(市町村抽出表!AP4,0),"###,###")&amp;"人")))</f>
        <v>#REF!</v>
      </c>
      <c r="AE4" s="94" t="e">
        <f ca="1">IF(市町村抽出表!AQ4="－","－",IF(市町村抽出表!AQ4=0,"0人",IF(市町村抽出表!AQ4&lt;1,"1人未満",TEXT(ROUND(市町村抽出表!AQ4,0),"###,###")&amp;"人")))</f>
        <v>#REF!</v>
      </c>
      <c r="AF4" s="94" t="e">
        <f ca="1">IF(市町村抽出表!AR4="－","－",IF(市町村抽出表!AR4=0,"0人",IF(市町村抽出表!AR4&lt;1,"1人未満",TEXT(ROUND(市町村抽出表!AR4,0),"###,###")&amp;"人")))</f>
        <v>#REF!</v>
      </c>
      <c r="AG4" s="94" t="e">
        <f ca="1">IF(市町村抽出表!AS4="－","－",IF(市町村抽出表!AS4=0,"0箇所",IF(市町村抽出表!AS4&lt;1,"1箇所未満",TEXT(ROUND(市町村抽出表!AS4,0),"###,###")&amp;"箇所")))</f>
        <v>#REF!</v>
      </c>
      <c r="AH4" s="94" t="e">
        <f ca="1">IF(市町村抽出表!AT4="－","－",IF(市町村抽出表!AT4=0,"0世帯",IF(市町村抽出表!AT4&lt;1,"1世帯未満",TEXT(ROUND(市町村抽出表!AT4,0),"###,###")&amp;"世帯")))</f>
        <v>#REF!</v>
      </c>
      <c r="AI4" s="94" t="e">
        <f ca="1">IF(市町村抽出表!AU4="－","－",IF(市町村抽出表!AU4=0,"0人",IF(市町村抽出表!AU4&lt;1,"1人未満",TEXT(ROUND(市町村抽出表!AU4,0),"###,###")&amp;"人")))</f>
        <v>#REF!</v>
      </c>
      <c r="AJ4" s="94" t="e">
        <f ca="1">IF(市町村抽出表!AV4="－","－",IF(市町村抽出表!AV4=0,"0世帯",IF(市町村抽出表!AV4&lt;1,"1世帯未満",TEXT(ROUND(市町村抽出表!AV4,0),"###,###")&amp;"世帯")))</f>
        <v>#REF!</v>
      </c>
      <c r="AK4" s="94" t="e">
        <f ca="1">IF(市町村抽出表!AW4="－","－",IF(市町村抽出表!AW4=0,"0人",IF(市町村抽出表!AW4&lt;1,"1人未満",TEXT(ROUND(市町村抽出表!AW4,0),"###,###")&amp;"人")))</f>
        <v>#REF!</v>
      </c>
      <c r="AL4" s="94" t="e">
        <f ca="1">IF(市町村抽出表!AX4="－","－",IF(市町村抽出表!AX4=0,"0世帯",IF(市町村抽出表!AX4&lt;1,"1世帯未満",TEXT(ROUND(市町村抽出表!AX4,0),"###,###")&amp;"世帯")))</f>
        <v>#REF!</v>
      </c>
      <c r="AM4" s="94" t="e">
        <f ca="1">IF(市町村抽出表!AY4="－","－",IF(市町村抽出表!AY4=0,"0人",IF(市町村抽出表!AY4&lt;1,"1人未満",TEXT(ROUND(市町村抽出表!AY4,0),"###,###")&amp;"人")))</f>
        <v>#REF!</v>
      </c>
      <c r="AN4" s="94" t="s">
        <v>688</v>
      </c>
      <c r="AO4" s="94" t="s">
        <v>688</v>
      </c>
      <c r="AP4" s="94" t="e">
        <f ca="1">IF(市町村抽出表!BB4="－","－",IF(市町村抽出表!BB4=0,"0km",IF(市町村抽出表!BB4&lt;0.1,"0.1km未満",TEXT(ROUND(市町村抽出表!BB4,1),"###,##0.0")&amp;"km")))</f>
        <v>#REF!</v>
      </c>
      <c r="AQ4" s="94" t="e">
        <f ca="1">IF(市町村抽出表!BC4="－","－",IF(市町村抽出表!BC4=0,"0世帯",IF(市町村抽出表!BC4&lt;1,"1世帯未満",TEXT(ROUND(市町村抽出表!BC4,0),"###,###")&amp;"世帯")))</f>
        <v>#REF!</v>
      </c>
      <c r="AR4" s="94" t="e">
        <f ca="1">IF(市町村抽出表!BD4="－","－",IF(市町村抽出表!BD4=0,"0人",IF(市町村抽出表!BD4&lt;1,"1人未満",TEXT(ROUND(市町村抽出表!BD4,0),"###,###")&amp;"人")))</f>
        <v>#REF!</v>
      </c>
      <c r="AS4" s="94" t="s">
        <v>688</v>
      </c>
      <c r="AT4" s="94" t="s">
        <v>688</v>
      </c>
      <c r="AU4" s="94" t="e">
        <f ca="1">IF(市町村抽出表!BG4="－","－",IF(市町村抽出表!BG4=0,"0箇所",IF(市町村抽出表!BG4&lt;1,"1箇所未満",TEXT(ROUND(市町村抽出表!BG4,0),"###,###")&amp;"箇所")))</f>
        <v>#REF!</v>
      </c>
      <c r="AV4" s="94" t="e">
        <f ca="1">IF(市町村抽出表!BH4="－","－",IF(市町村抽出表!BH4=0,"0箇所",IF(市町村抽出表!BH4&lt;1,"1箇所未満",TEXT(ROUND(市町村抽出表!BH4,0),"###,###")&amp;"箇所")))</f>
        <v>#REF!</v>
      </c>
      <c r="AW4" s="94" t="e">
        <f ca="1">IF(市町村抽出表!BI4="－","－",IF(市町村抽出表!BI4=0,"0箇所",IF(市町村抽出表!BI4&lt;1,"1箇所未満",TEXT(ROUND(市町村抽出表!BI4,0),"###,###")&amp;"箇所")))</f>
        <v>#REF!</v>
      </c>
      <c r="AX4" s="94" t="e">
        <f ca="1">IF(市町村抽出表!BJ4="－","－",IF(市町村抽出表!BJ4=0,"0箇所",IF(市町村抽出表!BJ4&lt;1,"1箇所未満",TEXT(ROUND(市町村抽出表!BJ4,0),"###,###")&amp;"箇所")))</f>
        <v>#REF!</v>
      </c>
      <c r="AY4" s="94" t="e">
        <f ca="1">IF(市町村抽出表!BK4="－","－",IF(市町村抽出表!BK4=0,"0箇所",IF(市町村抽出表!BK4&lt;1,"1箇所未満",TEXT(ROUND(市町村抽出表!BK4,0),"###,###")&amp;"箇所")))</f>
        <v>#REF!</v>
      </c>
      <c r="AZ4" s="94" t="e">
        <f ca="1">IF(市町村抽出表!BL4="－","－",IF(市町村抽出表!BL4=0,"0箇所",IF(市町村抽出表!BL4&lt;1,"1箇所未満",TEXT(ROUND(市町村抽出表!BL4,0),"###,###")&amp;"箇所")))</f>
        <v>#REF!</v>
      </c>
      <c r="BH4" s="153"/>
      <c r="BI4" s="153"/>
      <c r="BJ4" s="153"/>
      <c r="BL4" s="154"/>
      <c r="BM4" s="153"/>
      <c r="BN4" s="153"/>
      <c r="BO4" s="153"/>
      <c r="BP4" s="153"/>
      <c r="BX4" s="154"/>
      <c r="BY4" s="153"/>
      <c r="BZ4" s="153"/>
      <c r="CA4" s="153"/>
      <c r="CB4" s="153"/>
      <c r="CN4" s="154"/>
      <c r="CO4" s="153"/>
      <c r="CP4" s="153"/>
      <c r="CQ4" s="153"/>
      <c r="CR4" s="153"/>
    </row>
    <row r="5" spans="1:122" x14ac:dyDescent="0.2">
      <c r="A5" s="82">
        <v>2</v>
      </c>
      <c r="B5" s="74" t="s">
        <v>522</v>
      </c>
      <c r="C5" s="93" t="e">
        <f ca="1">IF(市町村抽出表!D5="－","－",ROUND(市町村抽出表!D5,1))</f>
        <v>#REF!</v>
      </c>
      <c r="D5" s="158" t="e">
        <f ca="1">IF(市町村抽出表!F5="","※2",IF(市町村抽出表!F5="－","－",市町村抽出表!F5&amp;"箇所"))</f>
        <v>#REF!</v>
      </c>
      <c r="E5" s="159" t="e">
        <f ca="1">IF(市町村抽出表!G5="","※2",IF(市町村抽出表!G5="－","－",市町村抽出表!G5&amp;"箇所"))</f>
        <v>#REF!</v>
      </c>
      <c r="F5" s="160" t="e">
        <f ca="1">IF(市町村抽出表!H5="","※2",IF(市町村抽出表!H5="－","－",市町村抽出表!H5&amp;"箇所"))</f>
        <v>#REF!</v>
      </c>
      <c r="G5" s="94" t="e">
        <f ca="1">IF(市町村抽出表!I5="－","－",IF(市町村抽出表!I5=0,"0棟",IF(市町村抽出表!I5&lt;1,"1棟未満",TEXT(ROUND(市町村抽出表!I5,0),"###,###")&amp;"棟")))</f>
        <v>#REF!</v>
      </c>
      <c r="H5" s="94" t="e">
        <f ca="1">IF(市町村抽出表!J5="－","－",IF(市町村抽出表!J5=0,"0棟",IF(市町村抽出表!J5&lt;1,"1棟未満",TEXT(ROUND(市町村抽出表!J5,0),"###,###")&amp;"棟")))</f>
        <v>#REF!</v>
      </c>
      <c r="I5" s="94" t="e">
        <f ca="1">IF(市町村抽出表!O5="－","－",IF(市町村抽出表!O5=0,"0棟",IF(市町村抽出表!O5&lt;1,"1棟未満",TEXT(ROUND(市町村抽出表!O5,0),"###,###")&amp;"棟")))</f>
        <v>#REF!</v>
      </c>
      <c r="J5" s="94" t="e">
        <f ca="1">IF(市町村抽出表!P5="－","－",IF(市町村抽出表!P5=0,"0棟",IF(市町村抽出表!P5&lt;1,"1棟未満",TEXT(ROUND(市町村抽出表!P5,0),"###,###")&amp;"棟")))</f>
        <v>#REF!</v>
      </c>
      <c r="K5" s="147" t="e">
        <f ca="1">IF(市町村抽出表!U5="","※2",IF(市町村抽出表!U5="－","－",IF(市町村抽出表!U5=0,"0棟",IF(市町村抽出表!U5&lt;1,"1棟未満",TEXT(ROUND(市町村抽出表!U5,0),"###,###")&amp;"棟"))))</f>
        <v>#REF!</v>
      </c>
      <c r="L5" s="148" t="e">
        <f ca="1">IF(市町村抽出表!V5="","※2",IF(市町村抽出表!V5="－","－",IF(市町村抽出表!V5=0,"0棟",IF(市町村抽出表!V5&lt;1,"1棟未満",TEXT(ROUND(市町村抽出表!V5,0),"###,###")&amp;"棟"))))</f>
        <v>#REF!</v>
      </c>
      <c r="M5" s="94" t="e">
        <f ca="1">IF(市町村抽出表!W5="－","－",IF(市町村抽出表!W5=0,"0棟",IF(市町村抽出表!W5&lt;1,"1棟未満",TEXT(ROUND(市町村抽出表!W5,0),"###,###")&amp;"棟")))</f>
        <v>#REF!</v>
      </c>
      <c r="N5" s="94" t="e">
        <f ca="1">IF(市町村抽出表!X5="－","－",IF(市町村抽出表!X5=0,"0棟",IF(市町村抽出表!X5&lt;1,"1棟未満",TEXT(ROUND(市町村抽出表!X5,0),"###,###")&amp;"棟")))</f>
        <v>#REF!</v>
      </c>
      <c r="O5" s="94" t="e">
        <f ca="1">IF(市町村抽出表!Z5="－","－",IF(市町村抽出表!Z5=0,"0件",IF(市町村抽出表!Z5&lt;1,"1件未満",TEXT(ROUND(市町村抽出表!Z5,0),"###,###")&amp;"件")))</f>
        <v>#REF!</v>
      </c>
      <c r="P5" s="94" t="e">
        <f ca="1">IF(市町村抽出表!AA5="－","－",IF(市町村抽出表!AA5=0,"0件",IF(市町村抽出表!AA5&lt;1,"1件未満",TEXT(ROUND(市町村抽出表!AA5,0),"###,###")&amp;"件")))</f>
        <v>#REF!</v>
      </c>
      <c r="Q5" s="94" t="e">
        <f ca="1">IF(市町村抽出表!AB5="－","－",IF(市町村抽出表!AB5=0,"0棟",IF(市町村抽出表!AB5&lt;1,"1棟未満",TEXT(ROUND(市町村抽出表!AB5,0),"###,###")&amp;"棟")))</f>
        <v>#REF!</v>
      </c>
      <c r="R5" s="94" t="e">
        <f ca="1">IF(市町村抽出表!AC5="－","－",IF(市町村抽出表!AC5=0,"0人",IF(市町村抽出表!AC5&lt;1,"1人未満",TEXT(ROUND(市町村抽出表!AC5,0),"###,###")&amp;"人")))</f>
        <v>#REF!</v>
      </c>
      <c r="S5" s="94" t="e">
        <f ca="1">IF(市町村抽出表!AD5="－","－",IF(市町村抽出表!AD5=0,"0人",IF(市町村抽出表!AD5&lt;1,"1人未満",TEXT(ROUND(市町村抽出表!AD5,0),"###,###")&amp;"人")))</f>
        <v>#REF!</v>
      </c>
      <c r="T5" s="94" t="e">
        <f ca="1">IF(市町村抽出表!AE5="－","－",IF(市町村抽出表!AE5=0,"0人",IF(市町村抽出表!AE5&lt;1,"1人未満",TEXT(ROUND(市町村抽出表!AE5,0),"###,###")&amp;"人")))</f>
        <v>#REF!</v>
      </c>
      <c r="U5" s="149" t="e">
        <f ca="1">IF(市町村抽出表!AG5="","※2",IF(市町村抽出表!AG5="－","－",IF(市町村抽出表!AG5=0,"0人",IF(市町村抽出表!AG5&lt;1,"1人未満",TEXT(ROUND(市町村抽出表!AG5,0),"###,###")&amp;"人"))))</f>
        <v>#REF!</v>
      </c>
      <c r="V5" s="150" t="e">
        <f ca="1">IF(市町村抽出表!AH5="","※2",IF(市町村抽出表!AH5="－","－",IF(市町村抽出表!AH5=0,"0人",IF(市町村抽出表!AH5&lt;1,"1人未満",TEXT(ROUND(市町村抽出表!AH5,0),"###,###")&amp;"人"))))</f>
        <v>#REF!</v>
      </c>
      <c r="W5" s="151" t="e">
        <f ca="1">IF(市町村抽出表!AI5="","※2",IF(市町村抽出表!AI5="－","－",IF(市町村抽出表!AI5=0,"0人",IF(市町村抽出表!AI5&lt;1,"1人未満",TEXT(ROUND(市町村抽出表!AI5,0),"###,###")&amp;"人"))))</f>
        <v>#REF!</v>
      </c>
      <c r="X5" s="94" t="e">
        <f ca="1">IF(市町村抽出表!AJ5="－","－",IF(市町村抽出表!AJ5=0,"0人",IF(市町村抽出表!AJ5&lt;1,"1人未満",TEXT(ROUND(市町村抽出表!AJ5,0),"###,###")&amp;"人")))</f>
        <v>#REF!</v>
      </c>
      <c r="Y5" s="94" t="e">
        <f ca="1">IF(市町村抽出表!AK5="－","－",IF(市町村抽出表!AK5=0,"0人",IF(市町村抽出表!AK5&lt;1,"1人未満",TEXT(ROUND(市町村抽出表!AK5,0),"###,###")&amp;"人")))</f>
        <v>#REF!</v>
      </c>
      <c r="Z5" s="94" t="e">
        <f ca="1">IF(市町村抽出表!AL5="－","－",IF(市町村抽出表!AL5=0,"0人",IF(市町村抽出表!AL5&lt;1,"1人未満",TEXT(ROUND(市町村抽出表!AL5,0),"###,###")&amp;"人")))</f>
        <v>#REF!</v>
      </c>
      <c r="AA5" s="94" t="e">
        <f ca="1">IF(市町村抽出表!AM5="－","－",IF(市町村抽出表!AM5=0,"0人",IF(市町村抽出表!AM5&lt;1,"1人未満",TEXT(ROUND(市町村抽出表!AM5,0),"###,###")&amp;"人")))</f>
        <v>#REF!</v>
      </c>
      <c r="AB5" s="94" t="e">
        <f ca="1">IF(市町村抽出表!AN5="－","－",IF(市町村抽出表!AN5=0,"0人",IF(市町村抽出表!AN5&lt;1,"1人未満",TEXT(ROUND(市町村抽出表!AN5,0),"###,###")&amp;"人")))</f>
        <v>#REF!</v>
      </c>
      <c r="AC5" s="94" t="e">
        <f ca="1">IF(市町村抽出表!AO5="－","－",IF(市町村抽出表!AO5=0,"0人",IF(市町村抽出表!AO5&lt;1,"1人未満",TEXT(ROUND(市町村抽出表!AO5,0),"###,###")&amp;"人")))</f>
        <v>#REF!</v>
      </c>
      <c r="AD5" s="94" t="e">
        <f ca="1">IF(市町村抽出表!AP5="－","－",IF(市町村抽出表!AP5=0,"0人",IF(市町村抽出表!AP5&lt;1,"1人未満",TEXT(ROUND(市町村抽出表!AP5,0),"###,###")&amp;"人")))</f>
        <v>#REF!</v>
      </c>
      <c r="AE5" s="94" t="e">
        <f ca="1">IF(市町村抽出表!AQ5="－","－",IF(市町村抽出表!AQ5=0,"0人",IF(市町村抽出表!AQ5&lt;1,"1人未満",TEXT(ROUND(市町村抽出表!AQ5,0),"###,###")&amp;"人")))</f>
        <v>#REF!</v>
      </c>
      <c r="AF5" s="94" t="e">
        <f ca="1">IF(市町村抽出表!AR5="－","－",IF(市町村抽出表!AR5=0,"0人",IF(市町村抽出表!AR5&lt;1,"1人未満",TEXT(ROUND(市町村抽出表!AR5,0),"###,###")&amp;"人")))</f>
        <v>#REF!</v>
      </c>
      <c r="AG5" s="94" t="e">
        <f ca="1">IF(市町村抽出表!AS5="－","－",IF(市町村抽出表!AS5=0,"0箇所",IF(市町村抽出表!AS5&lt;1,"1箇所未満",TEXT(ROUND(市町村抽出表!AS5,0),"###,###")&amp;"箇所")))</f>
        <v>#REF!</v>
      </c>
      <c r="AH5" s="94" t="e">
        <f ca="1">IF(市町村抽出表!AT5="－","－",IF(市町村抽出表!AT5=0,"0世帯",IF(市町村抽出表!AT5&lt;1,"1世帯未満",TEXT(ROUND(市町村抽出表!AT5,0),"###,###")&amp;"世帯")))</f>
        <v>#REF!</v>
      </c>
      <c r="AI5" s="94" t="e">
        <f ca="1">IF(市町村抽出表!AU5="－","－",IF(市町村抽出表!AU5=0,"0人",IF(市町村抽出表!AU5&lt;1,"1人未満",TEXT(ROUND(市町村抽出表!AU5,0),"###,###")&amp;"人")))</f>
        <v>#REF!</v>
      </c>
      <c r="AJ5" s="94" t="e">
        <f ca="1">IF(市町村抽出表!AV5="－","－",IF(市町村抽出表!AV5=0,"0世帯",IF(市町村抽出表!AV5&lt;1,"1世帯未満",TEXT(ROUND(市町村抽出表!AV5,0),"###,###")&amp;"世帯")))</f>
        <v>#REF!</v>
      </c>
      <c r="AK5" s="94" t="e">
        <f ca="1">IF(市町村抽出表!AW5="－","－",IF(市町村抽出表!AW5=0,"0人",IF(市町村抽出表!AW5&lt;1,"1人未満",TEXT(ROUND(市町村抽出表!AW5,0),"###,###")&amp;"人")))</f>
        <v>#REF!</v>
      </c>
      <c r="AL5" s="94" t="e">
        <f ca="1">IF(市町村抽出表!AX5="－","－",IF(市町村抽出表!AX5=0,"0世帯",IF(市町村抽出表!AX5&lt;1,"1世帯未満",TEXT(ROUND(市町村抽出表!AX5,0),"###,###")&amp;"世帯")))</f>
        <v>#REF!</v>
      </c>
      <c r="AM5" s="94" t="e">
        <f ca="1">IF(市町村抽出表!AY5="－","－",IF(市町村抽出表!AY5=0,"0人",IF(市町村抽出表!AY5&lt;1,"1人未満",TEXT(ROUND(市町村抽出表!AY5,0),"###,###")&amp;"人")))</f>
        <v>#REF!</v>
      </c>
      <c r="AN5" s="94" t="s">
        <v>688</v>
      </c>
      <c r="AO5" s="94" t="s">
        <v>688</v>
      </c>
      <c r="AP5" s="94" t="e">
        <f ca="1">IF(市町村抽出表!BB5="－","－",IF(市町村抽出表!BB5=0,"0km",IF(市町村抽出表!BB5&lt;0.1,"0.1km未満",TEXT(ROUND(市町村抽出表!BB5,1),"###,##0.0")&amp;"km")))</f>
        <v>#REF!</v>
      </c>
      <c r="AQ5" s="94" t="e">
        <f ca="1">IF(市町村抽出表!BC5="－","－",IF(市町村抽出表!BC5=0,"0世帯",IF(市町村抽出表!BC5&lt;1,"1世帯未満",TEXT(ROUND(市町村抽出表!BC5,0),"###,###")&amp;"世帯")))</f>
        <v>#REF!</v>
      </c>
      <c r="AR5" s="94" t="e">
        <f ca="1">IF(市町村抽出表!BD5="－","－",IF(市町村抽出表!BD5=0,"0人",IF(市町村抽出表!BD5&lt;1,"1人未満",TEXT(ROUND(市町村抽出表!BD5,0),"###,###")&amp;"人")))</f>
        <v>#REF!</v>
      </c>
      <c r="AS5" s="94" t="s">
        <v>688</v>
      </c>
      <c r="AT5" s="94" t="s">
        <v>688</v>
      </c>
      <c r="AU5" s="94" t="e">
        <f ca="1">IF(市町村抽出表!BG5="－","－",IF(市町村抽出表!BG5=0,"0箇所",IF(市町村抽出表!BG5&lt;1,"1箇所未満",TEXT(ROUND(市町村抽出表!BG5,0),"###,###")&amp;"箇所")))</f>
        <v>#REF!</v>
      </c>
      <c r="AV5" s="94" t="e">
        <f ca="1">IF(市町村抽出表!BH5="－","－",IF(市町村抽出表!BH5=0,"0箇所",IF(市町村抽出表!BH5&lt;1,"1箇所未満",TEXT(ROUND(市町村抽出表!BH5,0),"###,###")&amp;"箇所")))</f>
        <v>#REF!</v>
      </c>
      <c r="AW5" s="94" t="e">
        <f ca="1">IF(市町村抽出表!BI5="－","－",IF(市町村抽出表!BI5=0,"0箇所",IF(市町村抽出表!BI5&lt;1,"1箇所未満",TEXT(ROUND(市町村抽出表!BI5,0),"###,###")&amp;"箇所")))</f>
        <v>#REF!</v>
      </c>
      <c r="AX5" s="94" t="e">
        <f ca="1">IF(市町村抽出表!BJ5="－","－",IF(市町村抽出表!BJ5=0,"0箇所",IF(市町村抽出表!BJ5&lt;1,"1箇所未満",TEXT(ROUND(市町村抽出表!BJ5,0),"###,###")&amp;"箇所")))</f>
        <v>#REF!</v>
      </c>
      <c r="AY5" s="94" t="e">
        <f ca="1">IF(市町村抽出表!BK5="－","－",IF(市町村抽出表!BK5=0,"0箇所",IF(市町村抽出表!BK5&lt;1,"1箇所未満",TEXT(ROUND(市町村抽出表!BK5,0),"###,###")&amp;"箇所")))</f>
        <v>#REF!</v>
      </c>
      <c r="AZ5" s="94" t="e">
        <f ca="1">IF(市町村抽出表!BL5="－","－",IF(市町村抽出表!BL5=0,"0箇所",IF(市町村抽出表!BL5&lt;1,"1箇所未満",TEXT(ROUND(市町村抽出表!BL5,0),"###,###")&amp;"箇所")))</f>
        <v>#REF!</v>
      </c>
      <c r="BH5" s="153"/>
      <c r="BI5" s="153"/>
      <c r="BJ5" s="153"/>
      <c r="BL5" s="154"/>
      <c r="BM5" s="153"/>
      <c r="BN5" s="153"/>
      <c r="BO5" s="153"/>
      <c r="BP5" s="153"/>
      <c r="BX5" s="154"/>
      <c r="BY5" s="153"/>
      <c r="BZ5" s="153"/>
      <c r="CA5" s="153"/>
      <c r="CB5" s="153"/>
      <c r="CN5" s="154"/>
      <c r="CO5" s="153"/>
      <c r="CP5" s="153"/>
      <c r="CQ5" s="153"/>
      <c r="CR5" s="153"/>
    </row>
    <row r="6" spans="1:122" x14ac:dyDescent="0.2">
      <c r="A6" s="82">
        <v>3</v>
      </c>
      <c r="B6" s="74" t="s">
        <v>523</v>
      </c>
      <c r="C6" s="93" t="e">
        <f ca="1">IF(市町村抽出表!D6="－","－",ROUND(市町村抽出表!D6,1))</f>
        <v>#REF!</v>
      </c>
      <c r="D6" s="158" t="e">
        <f ca="1">IF(市町村抽出表!F6="","※2",IF(市町村抽出表!F6="－","－",市町村抽出表!F6&amp;"箇所"))</f>
        <v>#REF!</v>
      </c>
      <c r="E6" s="159" t="e">
        <f ca="1">IF(市町村抽出表!G6="","※2",IF(市町村抽出表!G6="－","－",市町村抽出表!G6&amp;"箇所"))</f>
        <v>#REF!</v>
      </c>
      <c r="F6" s="160" t="e">
        <f ca="1">IF(市町村抽出表!H6="","※2",IF(市町村抽出表!H6="－","－",市町村抽出表!H6&amp;"箇所"))</f>
        <v>#REF!</v>
      </c>
      <c r="G6" s="94" t="e">
        <f ca="1">IF(市町村抽出表!I6="－","－",IF(市町村抽出表!I6=0,"0棟",IF(市町村抽出表!I6&lt;1,"1棟未満",TEXT(ROUND(市町村抽出表!I6,0),"###,###")&amp;"棟")))</f>
        <v>#REF!</v>
      </c>
      <c r="H6" s="94" t="e">
        <f ca="1">IF(市町村抽出表!J6="－","－",IF(市町村抽出表!J6=0,"0棟",IF(市町村抽出表!J6&lt;1,"1棟未満",TEXT(ROUND(市町村抽出表!J6,0),"###,###")&amp;"棟")))</f>
        <v>#REF!</v>
      </c>
      <c r="I6" s="94" t="e">
        <f ca="1">IF(市町村抽出表!O6="－","－",IF(市町村抽出表!O6=0,"0棟",IF(市町村抽出表!O6&lt;1,"1棟未満",TEXT(ROUND(市町村抽出表!O6,0),"###,###")&amp;"棟")))</f>
        <v>#REF!</v>
      </c>
      <c r="J6" s="94" t="e">
        <f ca="1">IF(市町村抽出表!P6="－","－",IF(市町村抽出表!P6=0,"0棟",IF(市町村抽出表!P6&lt;1,"1棟未満",TEXT(ROUND(市町村抽出表!P6,0),"###,###")&amp;"棟")))</f>
        <v>#REF!</v>
      </c>
      <c r="K6" s="147" t="e">
        <f ca="1">IF(市町村抽出表!U6="","※2",IF(市町村抽出表!U6="－","－",IF(市町村抽出表!U6=0,"0棟",IF(市町村抽出表!U6&lt;1,"1棟未満",TEXT(ROUND(市町村抽出表!U6,0),"###,###")&amp;"棟"))))</f>
        <v>#REF!</v>
      </c>
      <c r="L6" s="148" t="e">
        <f ca="1">IF(市町村抽出表!V6="","※2",IF(市町村抽出表!V6="－","－",IF(市町村抽出表!V6=0,"0棟",IF(市町村抽出表!V6&lt;1,"1棟未満",TEXT(ROUND(市町村抽出表!V6,0),"###,###")&amp;"棟"))))</f>
        <v>#REF!</v>
      </c>
      <c r="M6" s="94" t="e">
        <f ca="1">IF(市町村抽出表!W6="－","－",IF(市町村抽出表!W6=0,"0棟",IF(市町村抽出表!W6&lt;1,"1棟未満",TEXT(ROUND(市町村抽出表!W6,0),"###,###")&amp;"棟")))</f>
        <v>#REF!</v>
      </c>
      <c r="N6" s="94" t="e">
        <f ca="1">IF(市町村抽出表!X6="－","－",IF(市町村抽出表!X6=0,"0棟",IF(市町村抽出表!X6&lt;1,"1棟未満",TEXT(ROUND(市町村抽出表!X6,0),"###,###")&amp;"棟")))</f>
        <v>#REF!</v>
      </c>
      <c r="O6" s="94" t="e">
        <f ca="1">IF(市町村抽出表!Z6="－","－",IF(市町村抽出表!Z6=0,"0件",IF(市町村抽出表!Z6&lt;1,"1件未満",TEXT(ROUND(市町村抽出表!Z6,0),"###,###")&amp;"件")))</f>
        <v>#REF!</v>
      </c>
      <c r="P6" s="94" t="e">
        <f ca="1">IF(市町村抽出表!AA6="－","－",IF(市町村抽出表!AA6=0,"0件",IF(市町村抽出表!AA6&lt;1,"1件未満",TEXT(ROUND(市町村抽出表!AA6,0),"###,###")&amp;"件")))</f>
        <v>#REF!</v>
      </c>
      <c r="Q6" s="94" t="e">
        <f ca="1">IF(市町村抽出表!AB6="－","－",IF(市町村抽出表!AB6=0,"0棟",IF(市町村抽出表!AB6&lt;1,"1棟未満",TEXT(ROUND(市町村抽出表!AB6,0),"###,###")&amp;"棟")))</f>
        <v>#REF!</v>
      </c>
      <c r="R6" s="94" t="e">
        <f ca="1">IF(市町村抽出表!AC6="－","－",IF(市町村抽出表!AC6=0,"0人",IF(市町村抽出表!AC6&lt;1,"1人未満",TEXT(ROUND(市町村抽出表!AC6,0),"###,###")&amp;"人")))</f>
        <v>#REF!</v>
      </c>
      <c r="S6" s="94" t="e">
        <f ca="1">IF(市町村抽出表!AD6="－","－",IF(市町村抽出表!AD6=0,"0人",IF(市町村抽出表!AD6&lt;1,"1人未満",TEXT(ROUND(市町村抽出表!AD6,0),"###,###")&amp;"人")))</f>
        <v>#REF!</v>
      </c>
      <c r="T6" s="94" t="e">
        <f ca="1">IF(市町村抽出表!AE6="－","－",IF(市町村抽出表!AE6=0,"0人",IF(市町村抽出表!AE6&lt;1,"1人未満",TEXT(ROUND(市町村抽出表!AE6,0),"###,###")&amp;"人")))</f>
        <v>#REF!</v>
      </c>
      <c r="U6" s="149" t="e">
        <f ca="1">IF(市町村抽出表!AG6="","※2",IF(市町村抽出表!AG6="－","－",IF(市町村抽出表!AG6=0,"0人",IF(市町村抽出表!AG6&lt;1,"1人未満",TEXT(ROUND(市町村抽出表!AG6,0),"###,###")&amp;"人"))))</f>
        <v>#REF!</v>
      </c>
      <c r="V6" s="150" t="e">
        <f ca="1">IF(市町村抽出表!AH6="","※2",IF(市町村抽出表!AH6="－","－",IF(市町村抽出表!AH6=0,"0人",IF(市町村抽出表!AH6&lt;1,"1人未満",TEXT(ROUND(市町村抽出表!AH6,0),"###,###")&amp;"人"))))</f>
        <v>#REF!</v>
      </c>
      <c r="W6" s="151" t="e">
        <f ca="1">IF(市町村抽出表!AI6="","※2",IF(市町村抽出表!AI6="－","－",IF(市町村抽出表!AI6=0,"0人",IF(市町村抽出表!AI6&lt;1,"1人未満",TEXT(ROUND(市町村抽出表!AI6,0),"###,###")&amp;"人"))))</f>
        <v>#REF!</v>
      </c>
      <c r="X6" s="94" t="e">
        <f ca="1">IF(市町村抽出表!AJ6="－","－",IF(市町村抽出表!AJ6=0,"0人",IF(市町村抽出表!AJ6&lt;1,"1人未満",TEXT(ROUND(市町村抽出表!AJ6,0),"###,###")&amp;"人")))</f>
        <v>#REF!</v>
      </c>
      <c r="Y6" s="94" t="e">
        <f ca="1">IF(市町村抽出表!AK6="－","－",IF(市町村抽出表!AK6=0,"0人",IF(市町村抽出表!AK6&lt;1,"1人未満",TEXT(ROUND(市町村抽出表!AK6,0),"###,###")&amp;"人")))</f>
        <v>#REF!</v>
      </c>
      <c r="Z6" s="94" t="e">
        <f ca="1">IF(市町村抽出表!AL6="－","－",IF(市町村抽出表!AL6=0,"0人",IF(市町村抽出表!AL6&lt;1,"1人未満",TEXT(ROUND(市町村抽出表!AL6,0),"###,###")&amp;"人")))</f>
        <v>#REF!</v>
      </c>
      <c r="AA6" s="94" t="e">
        <f ca="1">IF(市町村抽出表!AM6="－","－",IF(市町村抽出表!AM6=0,"0人",IF(市町村抽出表!AM6&lt;1,"1人未満",TEXT(ROUND(市町村抽出表!AM6,0),"###,###")&amp;"人")))</f>
        <v>#REF!</v>
      </c>
      <c r="AB6" s="94" t="e">
        <f ca="1">IF(市町村抽出表!AN6="－","－",IF(市町村抽出表!AN6=0,"0人",IF(市町村抽出表!AN6&lt;1,"1人未満",TEXT(ROUND(市町村抽出表!AN6,0),"###,###")&amp;"人")))</f>
        <v>#REF!</v>
      </c>
      <c r="AC6" s="94" t="e">
        <f ca="1">IF(市町村抽出表!AO6="－","－",IF(市町村抽出表!AO6=0,"0人",IF(市町村抽出表!AO6&lt;1,"1人未満",TEXT(ROUND(市町村抽出表!AO6,0),"###,###")&amp;"人")))</f>
        <v>#REF!</v>
      </c>
      <c r="AD6" s="94" t="e">
        <f ca="1">IF(市町村抽出表!AP6="－","－",IF(市町村抽出表!AP6=0,"0人",IF(市町村抽出表!AP6&lt;1,"1人未満",TEXT(ROUND(市町村抽出表!AP6,0),"###,###")&amp;"人")))</f>
        <v>#REF!</v>
      </c>
      <c r="AE6" s="94" t="e">
        <f ca="1">IF(市町村抽出表!AQ6="－","－",IF(市町村抽出表!AQ6=0,"0人",IF(市町村抽出表!AQ6&lt;1,"1人未満",TEXT(ROUND(市町村抽出表!AQ6,0),"###,###")&amp;"人")))</f>
        <v>#REF!</v>
      </c>
      <c r="AF6" s="94" t="e">
        <f ca="1">IF(市町村抽出表!AR6="－","－",IF(市町村抽出表!AR6=0,"0人",IF(市町村抽出表!AR6&lt;1,"1人未満",TEXT(ROUND(市町村抽出表!AR6,0),"###,###")&amp;"人")))</f>
        <v>#REF!</v>
      </c>
      <c r="AG6" s="94" t="e">
        <f ca="1">IF(市町村抽出表!AS6="－","－",IF(市町村抽出表!AS6=0,"0箇所",IF(市町村抽出表!AS6&lt;1,"1箇所未満",TEXT(ROUND(市町村抽出表!AS6,0),"###,###")&amp;"箇所")))</f>
        <v>#REF!</v>
      </c>
      <c r="AH6" s="94" t="e">
        <f ca="1">IF(市町村抽出表!AT6="－","－",IF(市町村抽出表!AT6=0,"0世帯",IF(市町村抽出表!AT6&lt;1,"1世帯未満",TEXT(ROUND(市町村抽出表!AT6,0),"###,###")&amp;"世帯")))</f>
        <v>#REF!</v>
      </c>
      <c r="AI6" s="94" t="e">
        <f ca="1">IF(市町村抽出表!AU6="－","－",IF(市町村抽出表!AU6=0,"0人",IF(市町村抽出表!AU6&lt;1,"1人未満",TEXT(ROUND(市町村抽出表!AU6,0),"###,###")&amp;"人")))</f>
        <v>#REF!</v>
      </c>
      <c r="AJ6" s="94" t="e">
        <f ca="1">IF(市町村抽出表!AV6="－","－",IF(市町村抽出表!AV6=0,"0世帯",IF(市町村抽出表!AV6&lt;1,"1世帯未満",TEXT(ROUND(市町村抽出表!AV6,0),"###,###")&amp;"世帯")))</f>
        <v>#REF!</v>
      </c>
      <c r="AK6" s="94" t="e">
        <f ca="1">IF(市町村抽出表!AW6="－","－",IF(市町村抽出表!AW6=0,"0人",IF(市町村抽出表!AW6&lt;1,"1人未満",TEXT(ROUND(市町村抽出表!AW6,0),"###,###")&amp;"人")))</f>
        <v>#REF!</v>
      </c>
      <c r="AL6" s="94" t="e">
        <f ca="1">IF(市町村抽出表!AX6="－","－",IF(市町村抽出表!AX6=0,"0世帯",IF(市町村抽出表!AX6&lt;1,"1世帯未満",TEXT(ROUND(市町村抽出表!AX6,0),"###,###")&amp;"世帯")))</f>
        <v>#REF!</v>
      </c>
      <c r="AM6" s="94" t="e">
        <f ca="1">IF(市町村抽出表!AY6="－","－",IF(市町村抽出表!AY6=0,"0人",IF(市町村抽出表!AY6&lt;1,"1人未満",TEXT(ROUND(市町村抽出表!AY6,0),"###,###")&amp;"人")))</f>
        <v>#REF!</v>
      </c>
      <c r="AN6" s="94" t="s">
        <v>688</v>
      </c>
      <c r="AO6" s="94" t="s">
        <v>688</v>
      </c>
      <c r="AP6" s="94" t="e">
        <f ca="1">IF(市町村抽出表!BB6="－","－",IF(市町村抽出表!BB6=0,"0km",IF(市町村抽出表!BB6&lt;0.1,"0.1km未満",TEXT(ROUND(市町村抽出表!BB6,1),"###,##0.0")&amp;"km")))</f>
        <v>#REF!</v>
      </c>
      <c r="AQ6" s="94" t="e">
        <f ca="1">IF(市町村抽出表!BC6="－","－",IF(市町村抽出表!BC6=0,"0世帯",IF(市町村抽出表!BC6&lt;1,"1世帯未満",TEXT(ROUND(市町村抽出表!BC6,0),"###,###")&amp;"世帯")))</f>
        <v>#REF!</v>
      </c>
      <c r="AR6" s="94" t="e">
        <f ca="1">IF(市町村抽出表!BD6="－","－",IF(市町村抽出表!BD6=0,"0人",IF(市町村抽出表!BD6&lt;1,"1人未満",TEXT(ROUND(市町村抽出表!BD6,0),"###,###")&amp;"人")))</f>
        <v>#REF!</v>
      </c>
      <c r="AS6" s="94" t="s">
        <v>688</v>
      </c>
      <c r="AT6" s="94" t="s">
        <v>688</v>
      </c>
      <c r="AU6" s="94" t="e">
        <f ca="1">IF(市町村抽出表!BG6="－","－",IF(市町村抽出表!BG6=0,"0箇所",IF(市町村抽出表!BG6&lt;1,"1箇所未満",TEXT(ROUND(市町村抽出表!BG6,0),"###,###")&amp;"箇所")))</f>
        <v>#REF!</v>
      </c>
      <c r="AV6" s="94" t="e">
        <f ca="1">IF(市町村抽出表!BH6="－","－",IF(市町村抽出表!BH6=0,"0箇所",IF(市町村抽出表!BH6&lt;1,"1箇所未満",TEXT(ROUND(市町村抽出表!BH6,0),"###,###")&amp;"箇所")))</f>
        <v>#REF!</v>
      </c>
      <c r="AW6" s="94" t="e">
        <f ca="1">IF(市町村抽出表!BI6="－","－",IF(市町村抽出表!BI6=0,"0箇所",IF(市町村抽出表!BI6&lt;1,"1箇所未満",TEXT(ROUND(市町村抽出表!BI6,0),"###,###")&amp;"箇所")))</f>
        <v>#REF!</v>
      </c>
      <c r="AX6" s="94" t="e">
        <f ca="1">IF(市町村抽出表!BJ6="－","－",IF(市町村抽出表!BJ6=0,"0箇所",IF(市町村抽出表!BJ6&lt;1,"1箇所未満",TEXT(ROUND(市町村抽出表!BJ6,0),"###,###")&amp;"箇所")))</f>
        <v>#REF!</v>
      </c>
      <c r="AY6" s="94" t="e">
        <f ca="1">IF(市町村抽出表!BK6="－","－",IF(市町村抽出表!BK6=0,"0箇所",IF(市町村抽出表!BK6&lt;1,"1箇所未満",TEXT(ROUND(市町村抽出表!BK6,0),"###,###")&amp;"箇所")))</f>
        <v>#REF!</v>
      </c>
      <c r="AZ6" s="94" t="e">
        <f ca="1">IF(市町村抽出表!BL6="－","－",IF(市町村抽出表!BL6=0,"0箇所",IF(市町村抽出表!BL6&lt;1,"1箇所未満",TEXT(ROUND(市町村抽出表!BL6,0),"###,###")&amp;"箇所")))</f>
        <v>#REF!</v>
      </c>
      <c r="BH6" s="153"/>
      <c r="BI6" s="153"/>
      <c r="BJ6" s="153"/>
      <c r="BL6" s="154"/>
      <c r="BM6" s="153"/>
      <c r="BN6" s="153"/>
      <c r="BO6" s="153"/>
      <c r="BP6" s="153"/>
      <c r="BX6" s="154"/>
      <c r="BY6" s="153"/>
      <c r="BZ6" s="153"/>
      <c r="CA6" s="153"/>
      <c r="CB6" s="153"/>
      <c r="CN6" s="154"/>
      <c r="CO6" s="153"/>
      <c r="CP6" s="153"/>
      <c r="CQ6" s="153"/>
      <c r="CR6" s="153"/>
    </row>
    <row r="7" spans="1:122" x14ac:dyDescent="0.2">
      <c r="A7" s="82">
        <v>4</v>
      </c>
      <c r="B7" s="74" t="s">
        <v>524</v>
      </c>
      <c r="C7" s="93" t="e">
        <f ca="1">IF(市町村抽出表!D7="－","－",ROUND(市町村抽出表!D7,1))</f>
        <v>#REF!</v>
      </c>
      <c r="D7" s="158" t="e">
        <f ca="1">IF(市町村抽出表!F7="","※2",IF(市町村抽出表!F7="－","－",市町村抽出表!F7&amp;"箇所"))</f>
        <v>#REF!</v>
      </c>
      <c r="E7" s="159" t="e">
        <f ca="1">IF(市町村抽出表!G7="","※2",IF(市町村抽出表!G7="－","－",市町村抽出表!G7&amp;"箇所"))</f>
        <v>#REF!</v>
      </c>
      <c r="F7" s="160" t="e">
        <f ca="1">IF(市町村抽出表!H7="","※2",IF(市町村抽出表!H7="－","－",市町村抽出表!H7&amp;"箇所"))</f>
        <v>#REF!</v>
      </c>
      <c r="G7" s="94" t="e">
        <f ca="1">IF(市町村抽出表!I7="－","－",IF(市町村抽出表!I7=0,"0棟",IF(市町村抽出表!I7&lt;1,"1棟未満",TEXT(ROUND(市町村抽出表!I7,0),"###,###")&amp;"棟")))</f>
        <v>#REF!</v>
      </c>
      <c r="H7" s="94" t="e">
        <f ca="1">IF(市町村抽出表!J7="－","－",IF(市町村抽出表!J7=0,"0棟",IF(市町村抽出表!J7&lt;1,"1棟未満",TEXT(ROUND(市町村抽出表!J7,0),"###,###")&amp;"棟")))</f>
        <v>#REF!</v>
      </c>
      <c r="I7" s="94" t="e">
        <f ca="1">IF(市町村抽出表!O7="－","－",IF(市町村抽出表!O7=0,"0棟",IF(市町村抽出表!O7&lt;1,"1棟未満",TEXT(ROUND(市町村抽出表!O7,0),"###,###")&amp;"棟")))</f>
        <v>#REF!</v>
      </c>
      <c r="J7" s="94" t="e">
        <f ca="1">IF(市町村抽出表!P7="－","－",IF(市町村抽出表!P7=0,"0棟",IF(市町村抽出表!P7&lt;1,"1棟未満",TEXT(ROUND(市町村抽出表!P7,0),"###,###")&amp;"棟")))</f>
        <v>#REF!</v>
      </c>
      <c r="K7" s="147" t="e">
        <f ca="1">IF(市町村抽出表!U7="","※2",IF(市町村抽出表!U7="－","－",IF(市町村抽出表!U7=0,"0棟",IF(市町村抽出表!U7&lt;1,"1棟未満",TEXT(ROUND(市町村抽出表!U7,0),"###,###")&amp;"棟"))))</f>
        <v>#REF!</v>
      </c>
      <c r="L7" s="148" t="e">
        <f ca="1">IF(市町村抽出表!V7="","※2",IF(市町村抽出表!V7="－","－",IF(市町村抽出表!V7=0,"0棟",IF(市町村抽出表!V7&lt;1,"1棟未満",TEXT(ROUND(市町村抽出表!V7,0),"###,###")&amp;"棟"))))</f>
        <v>#REF!</v>
      </c>
      <c r="M7" s="94" t="e">
        <f ca="1">IF(市町村抽出表!W7="－","－",IF(市町村抽出表!W7=0,"0棟",IF(市町村抽出表!W7&lt;1,"1棟未満",TEXT(ROUND(市町村抽出表!W7,0),"###,###")&amp;"棟")))</f>
        <v>#REF!</v>
      </c>
      <c r="N7" s="94" t="e">
        <f ca="1">IF(市町村抽出表!X7="－","－",IF(市町村抽出表!X7=0,"0棟",IF(市町村抽出表!X7&lt;1,"1棟未満",TEXT(ROUND(市町村抽出表!X7,0),"###,###")&amp;"棟")))</f>
        <v>#REF!</v>
      </c>
      <c r="O7" s="94" t="e">
        <f ca="1">IF(市町村抽出表!Z7="－","－",IF(市町村抽出表!Z7=0,"0件",IF(市町村抽出表!Z7&lt;1,"1件未満",TEXT(ROUND(市町村抽出表!Z7,0),"###,###")&amp;"件")))</f>
        <v>#REF!</v>
      </c>
      <c r="P7" s="94" t="e">
        <f ca="1">IF(市町村抽出表!AA7="－","－",IF(市町村抽出表!AA7=0,"0件",IF(市町村抽出表!AA7&lt;1,"1件未満",TEXT(ROUND(市町村抽出表!AA7,0),"###,###")&amp;"件")))</f>
        <v>#REF!</v>
      </c>
      <c r="Q7" s="94" t="e">
        <f ca="1">IF(市町村抽出表!AB7="－","－",IF(市町村抽出表!AB7=0,"0棟",IF(市町村抽出表!AB7&lt;1,"1棟未満",TEXT(ROUND(市町村抽出表!AB7,0),"###,###")&amp;"棟")))</f>
        <v>#REF!</v>
      </c>
      <c r="R7" s="94" t="e">
        <f ca="1">IF(市町村抽出表!AC7="－","－",IF(市町村抽出表!AC7=0,"0人",IF(市町村抽出表!AC7&lt;1,"1人未満",TEXT(ROUND(市町村抽出表!AC7,0),"###,###")&amp;"人")))</f>
        <v>#REF!</v>
      </c>
      <c r="S7" s="94" t="e">
        <f ca="1">IF(市町村抽出表!AD7="－","－",IF(市町村抽出表!AD7=0,"0人",IF(市町村抽出表!AD7&lt;1,"1人未満",TEXT(ROUND(市町村抽出表!AD7,0),"###,###")&amp;"人")))</f>
        <v>#REF!</v>
      </c>
      <c r="T7" s="94" t="e">
        <f ca="1">IF(市町村抽出表!AE7="－","－",IF(市町村抽出表!AE7=0,"0人",IF(市町村抽出表!AE7&lt;1,"1人未満",TEXT(ROUND(市町村抽出表!AE7,0),"###,###")&amp;"人")))</f>
        <v>#REF!</v>
      </c>
      <c r="U7" s="149" t="e">
        <f ca="1">IF(市町村抽出表!AG7="","※2",IF(市町村抽出表!AG7="－","－",IF(市町村抽出表!AG7=0,"0人",IF(市町村抽出表!AG7&lt;1,"1人未満",TEXT(ROUND(市町村抽出表!AG7,0),"###,###")&amp;"人"))))</f>
        <v>#REF!</v>
      </c>
      <c r="V7" s="150" t="e">
        <f ca="1">IF(市町村抽出表!AH7="","※2",IF(市町村抽出表!AH7="－","－",IF(市町村抽出表!AH7=0,"0人",IF(市町村抽出表!AH7&lt;1,"1人未満",TEXT(ROUND(市町村抽出表!AH7,0),"###,###")&amp;"人"))))</f>
        <v>#REF!</v>
      </c>
      <c r="W7" s="151" t="e">
        <f ca="1">IF(市町村抽出表!AI7="","※2",IF(市町村抽出表!AI7="－","－",IF(市町村抽出表!AI7=0,"0人",IF(市町村抽出表!AI7&lt;1,"1人未満",TEXT(ROUND(市町村抽出表!AI7,0),"###,###")&amp;"人"))))</f>
        <v>#REF!</v>
      </c>
      <c r="X7" s="94" t="e">
        <f ca="1">IF(市町村抽出表!AJ7="－","－",IF(市町村抽出表!AJ7=0,"0人",IF(市町村抽出表!AJ7&lt;1,"1人未満",TEXT(ROUND(市町村抽出表!AJ7,0),"###,###")&amp;"人")))</f>
        <v>#REF!</v>
      </c>
      <c r="Y7" s="94" t="e">
        <f ca="1">IF(市町村抽出表!AK7="－","－",IF(市町村抽出表!AK7=0,"0人",IF(市町村抽出表!AK7&lt;1,"1人未満",TEXT(ROUND(市町村抽出表!AK7,0),"###,###")&amp;"人")))</f>
        <v>#REF!</v>
      </c>
      <c r="Z7" s="94" t="e">
        <f ca="1">IF(市町村抽出表!AL7="－","－",IF(市町村抽出表!AL7=0,"0人",IF(市町村抽出表!AL7&lt;1,"1人未満",TEXT(ROUND(市町村抽出表!AL7,0),"###,###")&amp;"人")))</f>
        <v>#REF!</v>
      </c>
      <c r="AA7" s="94" t="e">
        <f ca="1">IF(市町村抽出表!AM7="－","－",IF(市町村抽出表!AM7=0,"0人",IF(市町村抽出表!AM7&lt;1,"1人未満",TEXT(ROUND(市町村抽出表!AM7,0),"###,###")&amp;"人")))</f>
        <v>#REF!</v>
      </c>
      <c r="AB7" s="94" t="e">
        <f ca="1">IF(市町村抽出表!AN7="－","－",IF(市町村抽出表!AN7=0,"0人",IF(市町村抽出表!AN7&lt;1,"1人未満",TEXT(ROUND(市町村抽出表!AN7,0),"###,###")&amp;"人")))</f>
        <v>#REF!</v>
      </c>
      <c r="AC7" s="94" t="e">
        <f ca="1">IF(市町村抽出表!AO7="－","－",IF(市町村抽出表!AO7=0,"0人",IF(市町村抽出表!AO7&lt;1,"1人未満",TEXT(ROUND(市町村抽出表!AO7,0),"###,###")&amp;"人")))</f>
        <v>#REF!</v>
      </c>
      <c r="AD7" s="94" t="e">
        <f ca="1">IF(市町村抽出表!AP7="－","－",IF(市町村抽出表!AP7=0,"0人",IF(市町村抽出表!AP7&lt;1,"1人未満",TEXT(ROUND(市町村抽出表!AP7,0),"###,###")&amp;"人")))</f>
        <v>#REF!</v>
      </c>
      <c r="AE7" s="94" t="e">
        <f ca="1">IF(市町村抽出表!AQ7="－","－",IF(市町村抽出表!AQ7=0,"0人",IF(市町村抽出表!AQ7&lt;1,"1人未満",TEXT(ROUND(市町村抽出表!AQ7,0),"###,###")&amp;"人")))</f>
        <v>#REF!</v>
      </c>
      <c r="AF7" s="94" t="e">
        <f ca="1">IF(市町村抽出表!AR7="－","－",IF(市町村抽出表!AR7=0,"0人",IF(市町村抽出表!AR7&lt;1,"1人未満",TEXT(ROUND(市町村抽出表!AR7,0),"###,###")&amp;"人")))</f>
        <v>#REF!</v>
      </c>
      <c r="AG7" s="94" t="e">
        <f ca="1">IF(市町村抽出表!AS7="－","－",IF(市町村抽出表!AS7=0,"0箇所",IF(市町村抽出表!AS7&lt;1,"1箇所未満",TEXT(ROUND(市町村抽出表!AS7,0),"###,###")&amp;"箇所")))</f>
        <v>#REF!</v>
      </c>
      <c r="AH7" s="94" t="e">
        <f ca="1">IF(市町村抽出表!AT7="－","－",IF(市町村抽出表!AT7=0,"0世帯",IF(市町村抽出表!AT7&lt;1,"1世帯未満",TEXT(ROUND(市町村抽出表!AT7,0),"###,###")&amp;"世帯")))</f>
        <v>#REF!</v>
      </c>
      <c r="AI7" s="94" t="e">
        <f ca="1">IF(市町村抽出表!AU7="－","－",IF(市町村抽出表!AU7=0,"0人",IF(市町村抽出表!AU7&lt;1,"1人未満",TEXT(ROUND(市町村抽出表!AU7,0),"###,###")&amp;"人")))</f>
        <v>#REF!</v>
      </c>
      <c r="AJ7" s="94" t="e">
        <f ca="1">IF(市町村抽出表!AV7="－","－",IF(市町村抽出表!AV7=0,"0世帯",IF(市町村抽出表!AV7&lt;1,"1世帯未満",TEXT(ROUND(市町村抽出表!AV7,0),"###,###")&amp;"世帯")))</f>
        <v>#REF!</v>
      </c>
      <c r="AK7" s="94" t="e">
        <f ca="1">IF(市町村抽出表!AW7="－","－",IF(市町村抽出表!AW7=0,"0人",IF(市町村抽出表!AW7&lt;1,"1人未満",TEXT(ROUND(市町村抽出表!AW7,0),"###,###")&amp;"人")))</f>
        <v>#REF!</v>
      </c>
      <c r="AL7" s="94" t="e">
        <f ca="1">IF(市町村抽出表!AX7="－","－",IF(市町村抽出表!AX7=0,"0世帯",IF(市町村抽出表!AX7&lt;1,"1世帯未満",TEXT(ROUND(市町村抽出表!AX7,0),"###,###")&amp;"世帯")))</f>
        <v>#REF!</v>
      </c>
      <c r="AM7" s="94" t="e">
        <f ca="1">IF(市町村抽出表!AY7="－","－",IF(市町村抽出表!AY7=0,"0人",IF(市町村抽出表!AY7&lt;1,"1人未満",TEXT(ROUND(市町村抽出表!AY7,0),"###,###")&amp;"人")))</f>
        <v>#REF!</v>
      </c>
      <c r="AN7" s="94" t="s">
        <v>688</v>
      </c>
      <c r="AO7" s="94" t="s">
        <v>688</v>
      </c>
      <c r="AP7" s="94" t="e">
        <f ca="1">IF(市町村抽出表!BB7="－","－",IF(市町村抽出表!BB7=0,"0km",IF(市町村抽出表!BB7&lt;0.1,"0.1km未満",TEXT(ROUND(市町村抽出表!BB7,1),"###,##0.0")&amp;"km")))</f>
        <v>#REF!</v>
      </c>
      <c r="AQ7" s="94" t="e">
        <f ca="1">IF(市町村抽出表!BC7="－","－",IF(市町村抽出表!BC7=0,"0世帯",IF(市町村抽出表!BC7&lt;1,"1世帯未満",TEXT(ROUND(市町村抽出表!BC7,0),"###,###")&amp;"世帯")))</f>
        <v>#REF!</v>
      </c>
      <c r="AR7" s="94" t="e">
        <f ca="1">IF(市町村抽出表!BD7="－","－",IF(市町村抽出表!BD7=0,"0人",IF(市町村抽出表!BD7&lt;1,"1人未満",TEXT(ROUND(市町村抽出表!BD7,0),"###,###")&amp;"人")))</f>
        <v>#REF!</v>
      </c>
      <c r="AS7" s="94" t="s">
        <v>688</v>
      </c>
      <c r="AT7" s="94" t="s">
        <v>688</v>
      </c>
      <c r="AU7" s="94" t="e">
        <f ca="1">IF(市町村抽出表!BG7="－","－",IF(市町村抽出表!BG7=0,"0箇所",IF(市町村抽出表!BG7&lt;1,"1箇所未満",TEXT(ROUND(市町村抽出表!BG7,0),"###,###")&amp;"箇所")))</f>
        <v>#REF!</v>
      </c>
      <c r="AV7" s="94" t="e">
        <f ca="1">IF(市町村抽出表!BH7="－","－",IF(市町村抽出表!BH7=0,"0箇所",IF(市町村抽出表!BH7&lt;1,"1箇所未満",TEXT(ROUND(市町村抽出表!BH7,0),"###,###")&amp;"箇所")))</f>
        <v>#REF!</v>
      </c>
      <c r="AW7" s="94" t="e">
        <f ca="1">IF(市町村抽出表!BI7="－","－",IF(市町村抽出表!BI7=0,"0箇所",IF(市町村抽出表!BI7&lt;1,"1箇所未満",TEXT(ROUND(市町村抽出表!BI7,0),"###,###")&amp;"箇所")))</f>
        <v>#REF!</v>
      </c>
      <c r="AX7" s="94" t="e">
        <f ca="1">IF(市町村抽出表!BJ7="－","－",IF(市町村抽出表!BJ7=0,"0箇所",IF(市町村抽出表!BJ7&lt;1,"1箇所未満",TEXT(ROUND(市町村抽出表!BJ7,0),"###,###")&amp;"箇所")))</f>
        <v>#REF!</v>
      </c>
      <c r="AY7" s="94" t="e">
        <f ca="1">IF(市町村抽出表!BK7="－","－",IF(市町村抽出表!BK7=0,"0箇所",IF(市町村抽出表!BK7&lt;1,"1箇所未満",TEXT(ROUND(市町村抽出表!BK7,0),"###,###")&amp;"箇所")))</f>
        <v>#REF!</v>
      </c>
      <c r="AZ7" s="94" t="e">
        <f ca="1">IF(市町村抽出表!BL7="－","－",IF(市町村抽出表!BL7=0,"0箇所",IF(市町村抽出表!BL7&lt;1,"1箇所未満",TEXT(ROUND(市町村抽出表!BL7,0),"###,###")&amp;"箇所")))</f>
        <v>#REF!</v>
      </c>
      <c r="BH7" s="153"/>
      <c r="BI7" s="153"/>
      <c r="BJ7" s="153"/>
      <c r="BL7" s="154"/>
      <c r="BM7" s="153"/>
      <c r="BN7" s="153"/>
      <c r="BO7" s="153"/>
      <c r="BP7" s="153"/>
      <c r="BX7" s="154"/>
      <c r="BY7" s="153"/>
      <c r="BZ7" s="153"/>
      <c r="CA7" s="153"/>
      <c r="CB7" s="153"/>
      <c r="CN7" s="154"/>
      <c r="CO7" s="153"/>
      <c r="CP7" s="153"/>
      <c r="CQ7" s="153"/>
      <c r="CR7" s="153"/>
    </row>
    <row r="8" spans="1:122" x14ac:dyDescent="0.2">
      <c r="A8" s="82">
        <v>5</v>
      </c>
      <c r="B8" s="74" t="s">
        <v>525</v>
      </c>
      <c r="C8" s="93" t="e">
        <f ca="1">IF(市町村抽出表!D8="－","－",ROUND(市町村抽出表!D8,1))</f>
        <v>#REF!</v>
      </c>
      <c r="D8" s="158" t="e">
        <f ca="1">IF(市町村抽出表!F8="","※2",IF(市町村抽出表!F8="－","－",市町村抽出表!F8&amp;"箇所"))</f>
        <v>#REF!</v>
      </c>
      <c r="E8" s="159" t="e">
        <f ca="1">IF(市町村抽出表!G8="","※2",IF(市町村抽出表!G8="－","－",市町村抽出表!G8&amp;"箇所"))</f>
        <v>#REF!</v>
      </c>
      <c r="F8" s="160" t="e">
        <f ca="1">IF(市町村抽出表!H8="","※2",IF(市町村抽出表!H8="－","－",市町村抽出表!H8&amp;"箇所"))</f>
        <v>#REF!</v>
      </c>
      <c r="G8" s="94" t="e">
        <f ca="1">IF(市町村抽出表!I8="－","－",IF(市町村抽出表!I8=0,"0棟",IF(市町村抽出表!I8&lt;1,"1棟未満",TEXT(ROUND(市町村抽出表!I8,0),"###,###")&amp;"棟")))</f>
        <v>#REF!</v>
      </c>
      <c r="H8" s="94" t="e">
        <f ca="1">IF(市町村抽出表!J8="－","－",IF(市町村抽出表!J8=0,"0棟",IF(市町村抽出表!J8&lt;1,"1棟未満",TEXT(ROUND(市町村抽出表!J8,0),"###,###")&amp;"棟")))</f>
        <v>#REF!</v>
      </c>
      <c r="I8" s="94" t="e">
        <f ca="1">IF(市町村抽出表!O8="－","－",IF(市町村抽出表!O8=0,"0棟",IF(市町村抽出表!O8&lt;1,"1棟未満",TEXT(ROUND(市町村抽出表!O8,0),"###,###")&amp;"棟")))</f>
        <v>#REF!</v>
      </c>
      <c r="J8" s="94" t="e">
        <f ca="1">IF(市町村抽出表!P8="－","－",IF(市町村抽出表!P8=0,"0棟",IF(市町村抽出表!P8&lt;1,"1棟未満",TEXT(ROUND(市町村抽出表!P8,0),"###,###")&amp;"棟")))</f>
        <v>#REF!</v>
      </c>
      <c r="K8" s="147" t="e">
        <f ca="1">IF(市町村抽出表!U8="","※2",IF(市町村抽出表!U8="－","－",IF(市町村抽出表!U8=0,"0棟",IF(市町村抽出表!U8&lt;1,"1棟未満",TEXT(ROUND(市町村抽出表!U8,0),"###,###")&amp;"棟"))))</f>
        <v>#REF!</v>
      </c>
      <c r="L8" s="148" t="e">
        <f ca="1">IF(市町村抽出表!V8="","※2",IF(市町村抽出表!V8="－","－",IF(市町村抽出表!V8=0,"0棟",IF(市町村抽出表!V8&lt;1,"1棟未満",TEXT(ROUND(市町村抽出表!V8,0),"###,###")&amp;"棟"))))</f>
        <v>#REF!</v>
      </c>
      <c r="M8" s="94" t="e">
        <f ca="1">IF(市町村抽出表!W8="－","－",IF(市町村抽出表!W8=0,"0棟",IF(市町村抽出表!W8&lt;1,"1棟未満",TEXT(ROUND(市町村抽出表!W8,0),"###,###")&amp;"棟")))</f>
        <v>#REF!</v>
      </c>
      <c r="N8" s="94" t="e">
        <f ca="1">IF(市町村抽出表!X8="－","－",IF(市町村抽出表!X8=0,"0棟",IF(市町村抽出表!X8&lt;1,"1棟未満",TEXT(ROUND(市町村抽出表!X8,0),"###,###")&amp;"棟")))</f>
        <v>#REF!</v>
      </c>
      <c r="O8" s="94" t="e">
        <f ca="1">IF(市町村抽出表!Z8="－","－",IF(市町村抽出表!Z8=0,"0件",IF(市町村抽出表!Z8&lt;1,"1件未満",TEXT(ROUND(市町村抽出表!Z8,0),"###,###")&amp;"件")))</f>
        <v>#REF!</v>
      </c>
      <c r="P8" s="94" t="e">
        <f ca="1">IF(市町村抽出表!AA8="－","－",IF(市町村抽出表!AA8=0,"0件",IF(市町村抽出表!AA8&lt;1,"1件未満",TEXT(ROUND(市町村抽出表!AA8,0),"###,###")&amp;"件")))</f>
        <v>#REF!</v>
      </c>
      <c r="Q8" s="94" t="e">
        <f ca="1">IF(市町村抽出表!AB8="－","－",IF(市町村抽出表!AB8=0,"0棟",IF(市町村抽出表!AB8&lt;1,"1棟未満",TEXT(ROUND(市町村抽出表!AB8,0),"###,###")&amp;"棟")))</f>
        <v>#REF!</v>
      </c>
      <c r="R8" s="94" t="e">
        <f ca="1">IF(市町村抽出表!AC8="－","－",IF(市町村抽出表!AC8=0,"0人",IF(市町村抽出表!AC8&lt;1,"1人未満",TEXT(ROUND(市町村抽出表!AC8,0),"###,###")&amp;"人")))</f>
        <v>#REF!</v>
      </c>
      <c r="S8" s="94" t="e">
        <f ca="1">IF(市町村抽出表!AD8="－","－",IF(市町村抽出表!AD8=0,"0人",IF(市町村抽出表!AD8&lt;1,"1人未満",TEXT(ROUND(市町村抽出表!AD8,0),"###,###")&amp;"人")))</f>
        <v>#REF!</v>
      </c>
      <c r="T8" s="94" t="e">
        <f ca="1">IF(市町村抽出表!AE8="－","－",IF(市町村抽出表!AE8=0,"0人",IF(市町村抽出表!AE8&lt;1,"1人未満",TEXT(ROUND(市町村抽出表!AE8,0),"###,###")&amp;"人")))</f>
        <v>#REF!</v>
      </c>
      <c r="U8" s="149" t="e">
        <f ca="1">IF(市町村抽出表!AG8="","※2",IF(市町村抽出表!AG8="－","－",IF(市町村抽出表!AG8=0,"0人",IF(市町村抽出表!AG8&lt;1,"1人未満",TEXT(ROUND(市町村抽出表!AG8,0),"###,###")&amp;"人"))))</f>
        <v>#REF!</v>
      </c>
      <c r="V8" s="150" t="e">
        <f ca="1">IF(市町村抽出表!AH8="","※2",IF(市町村抽出表!AH8="－","－",IF(市町村抽出表!AH8=0,"0人",IF(市町村抽出表!AH8&lt;1,"1人未満",TEXT(ROUND(市町村抽出表!AH8,0),"###,###")&amp;"人"))))</f>
        <v>#REF!</v>
      </c>
      <c r="W8" s="151" t="e">
        <f ca="1">IF(市町村抽出表!AI8="","※2",IF(市町村抽出表!AI8="－","－",IF(市町村抽出表!AI8=0,"0人",IF(市町村抽出表!AI8&lt;1,"1人未満",TEXT(ROUND(市町村抽出表!AI8,0),"###,###")&amp;"人"))))</f>
        <v>#REF!</v>
      </c>
      <c r="X8" s="94" t="e">
        <f ca="1">IF(市町村抽出表!AJ8="－","－",IF(市町村抽出表!AJ8=0,"0人",IF(市町村抽出表!AJ8&lt;1,"1人未満",TEXT(ROUND(市町村抽出表!AJ8,0),"###,###")&amp;"人")))</f>
        <v>#REF!</v>
      </c>
      <c r="Y8" s="94" t="e">
        <f ca="1">IF(市町村抽出表!AK8="－","－",IF(市町村抽出表!AK8=0,"0人",IF(市町村抽出表!AK8&lt;1,"1人未満",TEXT(ROUND(市町村抽出表!AK8,0),"###,###")&amp;"人")))</f>
        <v>#REF!</v>
      </c>
      <c r="Z8" s="94" t="e">
        <f ca="1">IF(市町村抽出表!AL8="－","－",IF(市町村抽出表!AL8=0,"0人",IF(市町村抽出表!AL8&lt;1,"1人未満",TEXT(ROUND(市町村抽出表!AL8,0),"###,###")&amp;"人")))</f>
        <v>#REF!</v>
      </c>
      <c r="AA8" s="94" t="e">
        <f ca="1">IF(市町村抽出表!AM8="－","－",IF(市町村抽出表!AM8=0,"0人",IF(市町村抽出表!AM8&lt;1,"1人未満",TEXT(ROUND(市町村抽出表!AM8,0),"###,###")&amp;"人")))</f>
        <v>#REF!</v>
      </c>
      <c r="AB8" s="94" t="e">
        <f ca="1">IF(市町村抽出表!AN8="－","－",IF(市町村抽出表!AN8=0,"0人",IF(市町村抽出表!AN8&lt;1,"1人未満",TEXT(ROUND(市町村抽出表!AN8,0),"###,###")&amp;"人")))</f>
        <v>#REF!</v>
      </c>
      <c r="AC8" s="94" t="e">
        <f ca="1">IF(市町村抽出表!AO8="－","－",IF(市町村抽出表!AO8=0,"0人",IF(市町村抽出表!AO8&lt;1,"1人未満",TEXT(ROUND(市町村抽出表!AO8,0),"###,###")&amp;"人")))</f>
        <v>#REF!</v>
      </c>
      <c r="AD8" s="94" t="e">
        <f ca="1">IF(市町村抽出表!AP8="－","－",IF(市町村抽出表!AP8=0,"0人",IF(市町村抽出表!AP8&lt;1,"1人未満",TEXT(ROUND(市町村抽出表!AP8,0),"###,###")&amp;"人")))</f>
        <v>#REF!</v>
      </c>
      <c r="AE8" s="94" t="e">
        <f ca="1">IF(市町村抽出表!AQ8="－","－",IF(市町村抽出表!AQ8=0,"0人",IF(市町村抽出表!AQ8&lt;1,"1人未満",TEXT(ROUND(市町村抽出表!AQ8,0),"###,###")&amp;"人")))</f>
        <v>#REF!</v>
      </c>
      <c r="AF8" s="94" t="e">
        <f ca="1">IF(市町村抽出表!AR8="－","－",IF(市町村抽出表!AR8=0,"0人",IF(市町村抽出表!AR8&lt;1,"1人未満",TEXT(ROUND(市町村抽出表!AR8,0),"###,###")&amp;"人")))</f>
        <v>#REF!</v>
      </c>
      <c r="AG8" s="94" t="e">
        <f ca="1">IF(市町村抽出表!AS8="－","－",IF(市町村抽出表!AS8=0,"0箇所",IF(市町村抽出表!AS8&lt;1,"1箇所未満",TEXT(ROUND(市町村抽出表!AS8,0),"###,###")&amp;"箇所")))</f>
        <v>#REF!</v>
      </c>
      <c r="AH8" s="94" t="e">
        <f ca="1">IF(市町村抽出表!AT8="－","－",IF(市町村抽出表!AT8=0,"0世帯",IF(市町村抽出表!AT8&lt;1,"1世帯未満",TEXT(ROUND(市町村抽出表!AT8,0),"###,###")&amp;"世帯")))</f>
        <v>#REF!</v>
      </c>
      <c r="AI8" s="94" t="e">
        <f ca="1">IF(市町村抽出表!AU8="－","－",IF(市町村抽出表!AU8=0,"0人",IF(市町村抽出表!AU8&lt;1,"1人未満",TEXT(ROUND(市町村抽出表!AU8,0),"###,###")&amp;"人")))</f>
        <v>#REF!</v>
      </c>
      <c r="AJ8" s="94" t="e">
        <f ca="1">IF(市町村抽出表!AV8="－","－",IF(市町村抽出表!AV8=0,"0世帯",IF(市町村抽出表!AV8&lt;1,"1世帯未満",TEXT(ROUND(市町村抽出表!AV8,0),"###,###")&amp;"世帯")))</f>
        <v>#REF!</v>
      </c>
      <c r="AK8" s="94" t="e">
        <f ca="1">IF(市町村抽出表!AW8="－","－",IF(市町村抽出表!AW8=0,"0人",IF(市町村抽出表!AW8&lt;1,"1人未満",TEXT(ROUND(市町村抽出表!AW8,0),"###,###")&amp;"人")))</f>
        <v>#REF!</v>
      </c>
      <c r="AL8" s="94" t="e">
        <f ca="1">IF(市町村抽出表!AX8="－","－",IF(市町村抽出表!AX8=0,"0世帯",IF(市町村抽出表!AX8&lt;1,"1世帯未満",TEXT(ROUND(市町村抽出表!AX8,0),"###,###")&amp;"世帯")))</f>
        <v>#REF!</v>
      </c>
      <c r="AM8" s="94" t="e">
        <f ca="1">IF(市町村抽出表!AY8="－","－",IF(市町村抽出表!AY8=0,"0人",IF(市町村抽出表!AY8&lt;1,"1人未満",TEXT(ROUND(市町村抽出表!AY8,0),"###,###")&amp;"人")))</f>
        <v>#REF!</v>
      </c>
      <c r="AN8" s="94" t="s">
        <v>688</v>
      </c>
      <c r="AO8" s="94" t="s">
        <v>688</v>
      </c>
      <c r="AP8" s="94" t="e">
        <f ca="1">IF(市町村抽出表!BB8="－","－",IF(市町村抽出表!BB8=0,"0km",IF(市町村抽出表!BB8&lt;0.1,"0.1km未満",TEXT(ROUND(市町村抽出表!BB8,1),"###,##0.0")&amp;"km")))</f>
        <v>#REF!</v>
      </c>
      <c r="AQ8" s="94" t="e">
        <f ca="1">IF(市町村抽出表!BC8="－","－",IF(市町村抽出表!BC8=0,"0世帯",IF(市町村抽出表!BC8&lt;1,"1世帯未満",TEXT(ROUND(市町村抽出表!BC8,0),"###,###")&amp;"世帯")))</f>
        <v>#REF!</v>
      </c>
      <c r="AR8" s="94" t="e">
        <f ca="1">IF(市町村抽出表!BD8="－","－",IF(市町村抽出表!BD8=0,"0人",IF(市町村抽出表!BD8&lt;1,"1人未満",TEXT(ROUND(市町村抽出表!BD8,0),"###,###")&amp;"人")))</f>
        <v>#REF!</v>
      </c>
      <c r="AS8" s="94" t="s">
        <v>688</v>
      </c>
      <c r="AT8" s="94" t="s">
        <v>688</v>
      </c>
      <c r="AU8" s="94" t="e">
        <f ca="1">IF(市町村抽出表!BG8="－","－",IF(市町村抽出表!BG8=0,"0箇所",IF(市町村抽出表!BG8&lt;1,"1箇所未満",TEXT(ROUND(市町村抽出表!BG8,0),"###,###")&amp;"箇所")))</f>
        <v>#REF!</v>
      </c>
      <c r="AV8" s="94" t="e">
        <f ca="1">IF(市町村抽出表!BH8="－","－",IF(市町村抽出表!BH8=0,"0箇所",IF(市町村抽出表!BH8&lt;1,"1箇所未満",TEXT(ROUND(市町村抽出表!BH8,0),"###,###")&amp;"箇所")))</f>
        <v>#REF!</v>
      </c>
      <c r="AW8" s="94" t="e">
        <f ca="1">IF(市町村抽出表!BI8="－","－",IF(市町村抽出表!BI8=0,"0箇所",IF(市町村抽出表!BI8&lt;1,"1箇所未満",TEXT(ROUND(市町村抽出表!BI8,0),"###,###")&amp;"箇所")))</f>
        <v>#REF!</v>
      </c>
      <c r="AX8" s="94" t="e">
        <f ca="1">IF(市町村抽出表!BJ8="－","－",IF(市町村抽出表!BJ8=0,"0箇所",IF(市町村抽出表!BJ8&lt;1,"1箇所未満",TEXT(ROUND(市町村抽出表!BJ8,0),"###,###")&amp;"箇所")))</f>
        <v>#REF!</v>
      </c>
      <c r="AY8" s="94" t="e">
        <f ca="1">IF(市町村抽出表!BK8="－","－",IF(市町村抽出表!BK8=0,"0箇所",IF(市町村抽出表!BK8&lt;1,"1箇所未満",TEXT(ROUND(市町村抽出表!BK8,0),"###,###")&amp;"箇所")))</f>
        <v>#REF!</v>
      </c>
      <c r="AZ8" s="94" t="e">
        <f ca="1">IF(市町村抽出表!BL8="－","－",IF(市町村抽出表!BL8=0,"0箇所",IF(市町村抽出表!BL8&lt;1,"1箇所未満",TEXT(ROUND(市町村抽出表!BL8,0),"###,###")&amp;"箇所")))</f>
        <v>#REF!</v>
      </c>
      <c r="BH8" s="153"/>
      <c r="BI8" s="153"/>
      <c r="BJ8" s="153"/>
      <c r="BL8" s="154"/>
      <c r="BM8" s="153"/>
      <c r="BN8" s="153"/>
      <c r="BO8" s="153"/>
      <c r="BP8" s="153"/>
      <c r="BX8" s="154"/>
      <c r="BY8" s="153"/>
      <c r="BZ8" s="153"/>
      <c r="CA8" s="153"/>
      <c r="CB8" s="153"/>
      <c r="CN8" s="154"/>
      <c r="CO8" s="153"/>
      <c r="CP8" s="153"/>
      <c r="CQ8" s="153"/>
      <c r="CR8" s="153"/>
    </row>
    <row r="9" spans="1:122" x14ac:dyDescent="0.2">
      <c r="A9" s="82">
        <v>6</v>
      </c>
      <c r="B9" s="74" t="s">
        <v>526</v>
      </c>
      <c r="C9" s="93" t="e">
        <f ca="1">IF(市町村抽出表!D9="－","－",ROUND(市町村抽出表!D9,1))</f>
        <v>#REF!</v>
      </c>
      <c r="D9" s="158" t="e">
        <f ca="1">IF(市町村抽出表!F9="","※2",IF(市町村抽出表!F9="－","－",市町村抽出表!F9&amp;"箇所"))</f>
        <v>#REF!</v>
      </c>
      <c r="E9" s="159" t="e">
        <f ca="1">IF(市町村抽出表!G9="","※2",IF(市町村抽出表!G9="－","－",市町村抽出表!G9&amp;"箇所"))</f>
        <v>#REF!</v>
      </c>
      <c r="F9" s="160" t="e">
        <f ca="1">IF(市町村抽出表!H9="","※2",IF(市町村抽出表!H9="－","－",市町村抽出表!H9&amp;"箇所"))</f>
        <v>#REF!</v>
      </c>
      <c r="G9" s="94" t="e">
        <f ca="1">IF(市町村抽出表!I9="－","－",IF(市町村抽出表!I9=0,"0棟",IF(市町村抽出表!I9&lt;1,"1棟未満",TEXT(ROUND(市町村抽出表!I9,0),"###,###")&amp;"棟")))</f>
        <v>#REF!</v>
      </c>
      <c r="H9" s="94" t="e">
        <f ca="1">IF(市町村抽出表!J9="－","－",IF(市町村抽出表!J9=0,"0棟",IF(市町村抽出表!J9&lt;1,"1棟未満",TEXT(ROUND(市町村抽出表!J9,0),"###,###")&amp;"棟")))</f>
        <v>#REF!</v>
      </c>
      <c r="I9" s="94" t="e">
        <f ca="1">IF(市町村抽出表!O9="－","－",IF(市町村抽出表!O9=0,"0棟",IF(市町村抽出表!O9&lt;1,"1棟未満",TEXT(ROUND(市町村抽出表!O9,0),"###,###")&amp;"棟")))</f>
        <v>#REF!</v>
      </c>
      <c r="J9" s="94" t="e">
        <f ca="1">IF(市町村抽出表!P9="－","－",IF(市町村抽出表!P9=0,"0棟",IF(市町村抽出表!P9&lt;1,"1棟未満",TEXT(ROUND(市町村抽出表!P9,0),"###,###")&amp;"棟")))</f>
        <v>#REF!</v>
      </c>
      <c r="K9" s="147" t="e">
        <f ca="1">IF(市町村抽出表!U9="","※2",IF(市町村抽出表!U9="－","－",IF(市町村抽出表!U9=0,"0棟",IF(市町村抽出表!U9&lt;1,"1棟未満",TEXT(ROUND(市町村抽出表!U9,0),"###,###")&amp;"棟"))))</f>
        <v>#REF!</v>
      </c>
      <c r="L9" s="148" t="e">
        <f ca="1">IF(市町村抽出表!V9="","※2",IF(市町村抽出表!V9="－","－",IF(市町村抽出表!V9=0,"0棟",IF(市町村抽出表!V9&lt;1,"1棟未満",TEXT(ROUND(市町村抽出表!V9,0),"###,###")&amp;"棟"))))</f>
        <v>#REF!</v>
      </c>
      <c r="M9" s="94" t="e">
        <f ca="1">IF(市町村抽出表!W9="－","－",IF(市町村抽出表!W9=0,"0棟",IF(市町村抽出表!W9&lt;1,"1棟未満",TEXT(ROUND(市町村抽出表!W9,0),"###,###")&amp;"棟")))</f>
        <v>#REF!</v>
      </c>
      <c r="N9" s="94" t="e">
        <f ca="1">IF(市町村抽出表!X9="－","－",IF(市町村抽出表!X9=0,"0棟",IF(市町村抽出表!X9&lt;1,"1棟未満",TEXT(ROUND(市町村抽出表!X9,0),"###,###")&amp;"棟")))</f>
        <v>#REF!</v>
      </c>
      <c r="O9" s="94" t="e">
        <f ca="1">IF(市町村抽出表!Z9="－","－",IF(市町村抽出表!Z9=0,"0件",IF(市町村抽出表!Z9&lt;1,"1件未満",TEXT(ROUND(市町村抽出表!Z9,0),"###,###")&amp;"件")))</f>
        <v>#REF!</v>
      </c>
      <c r="P9" s="94" t="e">
        <f ca="1">IF(市町村抽出表!AA9="－","－",IF(市町村抽出表!AA9=0,"0件",IF(市町村抽出表!AA9&lt;1,"1件未満",TEXT(ROUND(市町村抽出表!AA9,0),"###,###")&amp;"件")))</f>
        <v>#REF!</v>
      </c>
      <c r="Q9" s="94" t="e">
        <f ca="1">IF(市町村抽出表!AB9="－","－",IF(市町村抽出表!AB9=0,"0棟",IF(市町村抽出表!AB9&lt;1,"1棟未満",TEXT(ROUND(市町村抽出表!AB9,0),"###,###")&amp;"棟")))</f>
        <v>#REF!</v>
      </c>
      <c r="R9" s="94" t="e">
        <f ca="1">IF(市町村抽出表!AC9="－","－",IF(市町村抽出表!AC9=0,"0人",IF(市町村抽出表!AC9&lt;1,"1人未満",TEXT(ROUND(市町村抽出表!AC9,0),"###,###")&amp;"人")))</f>
        <v>#REF!</v>
      </c>
      <c r="S9" s="94" t="e">
        <f ca="1">IF(市町村抽出表!AD9="－","－",IF(市町村抽出表!AD9=0,"0人",IF(市町村抽出表!AD9&lt;1,"1人未満",TEXT(ROUND(市町村抽出表!AD9,0),"###,###")&amp;"人")))</f>
        <v>#REF!</v>
      </c>
      <c r="T9" s="94" t="e">
        <f ca="1">IF(市町村抽出表!AE9="－","－",IF(市町村抽出表!AE9=0,"0人",IF(市町村抽出表!AE9&lt;1,"1人未満",TEXT(ROUND(市町村抽出表!AE9,0),"###,###")&amp;"人")))</f>
        <v>#REF!</v>
      </c>
      <c r="U9" s="149" t="e">
        <f ca="1">IF(市町村抽出表!AG9="","※2",IF(市町村抽出表!AG9="－","－",IF(市町村抽出表!AG9=0,"0人",IF(市町村抽出表!AG9&lt;1,"1人未満",TEXT(ROUND(市町村抽出表!AG9,0),"###,###")&amp;"人"))))</f>
        <v>#REF!</v>
      </c>
      <c r="V9" s="150" t="e">
        <f ca="1">IF(市町村抽出表!AH9="","※2",IF(市町村抽出表!AH9="－","－",IF(市町村抽出表!AH9=0,"0人",IF(市町村抽出表!AH9&lt;1,"1人未満",TEXT(ROUND(市町村抽出表!AH9,0),"###,###")&amp;"人"))))</f>
        <v>#REF!</v>
      </c>
      <c r="W9" s="151" t="e">
        <f ca="1">IF(市町村抽出表!AI9="","※2",IF(市町村抽出表!AI9="－","－",IF(市町村抽出表!AI9=0,"0人",IF(市町村抽出表!AI9&lt;1,"1人未満",TEXT(ROUND(市町村抽出表!AI9,0),"###,###")&amp;"人"))))</f>
        <v>#REF!</v>
      </c>
      <c r="X9" s="94" t="e">
        <f ca="1">IF(市町村抽出表!AJ9="－","－",IF(市町村抽出表!AJ9=0,"0人",IF(市町村抽出表!AJ9&lt;1,"1人未満",TEXT(ROUND(市町村抽出表!AJ9,0),"###,###")&amp;"人")))</f>
        <v>#REF!</v>
      </c>
      <c r="Y9" s="94" t="e">
        <f ca="1">IF(市町村抽出表!AK9="－","－",IF(市町村抽出表!AK9=0,"0人",IF(市町村抽出表!AK9&lt;1,"1人未満",TEXT(ROUND(市町村抽出表!AK9,0),"###,###")&amp;"人")))</f>
        <v>#REF!</v>
      </c>
      <c r="Z9" s="94" t="e">
        <f ca="1">IF(市町村抽出表!AL9="－","－",IF(市町村抽出表!AL9=0,"0人",IF(市町村抽出表!AL9&lt;1,"1人未満",TEXT(ROUND(市町村抽出表!AL9,0),"###,###")&amp;"人")))</f>
        <v>#REF!</v>
      </c>
      <c r="AA9" s="94" t="e">
        <f ca="1">IF(市町村抽出表!AM9="－","－",IF(市町村抽出表!AM9=0,"0人",IF(市町村抽出表!AM9&lt;1,"1人未満",TEXT(ROUND(市町村抽出表!AM9,0),"###,###")&amp;"人")))</f>
        <v>#REF!</v>
      </c>
      <c r="AB9" s="94" t="e">
        <f ca="1">IF(市町村抽出表!AN9="－","－",IF(市町村抽出表!AN9=0,"0人",IF(市町村抽出表!AN9&lt;1,"1人未満",TEXT(ROUND(市町村抽出表!AN9,0),"###,###")&amp;"人")))</f>
        <v>#REF!</v>
      </c>
      <c r="AC9" s="94" t="e">
        <f ca="1">IF(市町村抽出表!AO9="－","－",IF(市町村抽出表!AO9=0,"0人",IF(市町村抽出表!AO9&lt;1,"1人未満",TEXT(ROUND(市町村抽出表!AO9,0),"###,###")&amp;"人")))</f>
        <v>#REF!</v>
      </c>
      <c r="AD9" s="94" t="e">
        <f ca="1">IF(市町村抽出表!AP9="－","－",IF(市町村抽出表!AP9=0,"0人",IF(市町村抽出表!AP9&lt;1,"1人未満",TEXT(ROUND(市町村抽出表!AP9,0),"###,###")&amp;"人")))</f>
        <v>#REF!</v>
      </c>
      <c r="AE9" s="94" t="e">
        <f ca="1">IF(市町村抽出表!AQ9="－","－",IF(市町村抽出表!AQ9=0,"0人",IF(市町村抽出表!AQ9&lt;1,"1人未満",TEXT(ROUND(市町村抽出表!AQ9,0),"###,###")&amp;"人")))</f>
        <v>#REF!</v>
      </c>
      <c r="AF9" s="94" t="e">
        <f ca="1">IF(市町村抽出表!AR9="－","－",IF(市町村抽出表!AR9=0,"0人",IF(市町村抽出表!AR9&lt;1,"1人未満",TEXT(ROUND(市町村抽出表!AR9,0),"###,###")&amp;"人")))</f>
        <v>#REF!</v>
      </c>
      <c r="AG9" s="94" t="e">
        <f ca="1">IF(市町村抽出表!AS9="－","－",IF(市町村抽出表!AS9=0,"0箇所",IF(市町村抽出表!AS9&lt;1,"1箇所未満",TEXT(ROUND(市町村抽出表!AS9,0),"###,###")&amp;"箇所")))</f>
        <v>#REF!</v>
      </c>
      <c r="AH9" s="94" t="e">
        <f ca="1">IF(市町村抽出表!AT9="－","－",IF(市町村抽出表!AT9=0,"0世帯",IF(市町村抽出表!AT9&lt;1,"1世帯未満",TEXT(ROUND(市町村抽出表!AT9,0),"###,###")&amp;"世帯")))</f>
        <v>#REF!</v>
      </c>
      <c r="AI9" s="94" t="e">
        <f ca="1">IF(市町村抽出表!AU9="－","－",IF(市町村抽出表!AU9=0,"0人",IF(市町村抽出表!AU9&lt;1,"1人未満",TEXT(ROUND(市町村抽出表!AU9,0),"###,###")&amp;"人")))</f>
        <v>#REF!</v>
      </c>
      <c r="AJ9" s="94" t="e">
        <f ca="1">IF(市町村抽出表!AV9="－","－",IF(市町村抽出表!AV9=0,"0世帯",IF(市町村抽出表!AV9&lt;1,"1世帯未満",TEXT(ROUND(市町村抽出表!AV9,0),"###,###")&amp;"世帯")))</f>
        <v>#REF!</v>
      </c>
      <c r="AK9" s="94" t="e">
        <f ca="1">IF(市町村抽出表!AW9="－","－",IF(市町村抽出表!AW9=0,"0人",IF(市町村抽出表!AW9&lt;1,"1人未満",TEXT(ROUND(市町村抽出表!AW9,0),"###,###")&amp;"人")))</f>
        <v>#REF!</v>
      </c>
      <c r="AL9" s="94" t="e">
        <f ca="1">IF(市町村抽出表!AX9="－","－",IF(市町村抽出表!AX9=0,"0世帯",IF(市町村抽出表!AX9&lt;1,"1世帯未満",TEXT(ROUND(市町村抽出表!AX9,0),"###,###")&amp;"世帯")))</f>
        <v>#REF!</v>
      </c>
      <c r="AM9" s="94" t="e">
        <f ca="1">IF(市町村抽出表!AY9="－","－",IF(市町村抽出表!AY9=0,"0人",IF(市町村抽出表!AY9&lt;1,"1人未満",TEXT(ROUND(市町村抽出表!AY9,0),"###,###")&amp;"人")))</f>
        <v>#REF!</v>
      </c>
      <c r="AN9" s="94" t="s">
        <v>688</v>
      </c>
      <c r="AO9" s="94" t="s">
        <v>688</v>
      </c>
      <c r="AP9" s="94" t="e">
        <f ca="1">IF(市町村抽出表!BB9="－","－",IF(市町村抽出表!BB9=0,"0km",IF(市町村抽出表!BB9&lt;0.1,"0.1km未満",TEXT(ROUND(市町村抽出表!BB9,1),"###,##0.0")&amp;"km")))</f>
        <v>#REF!</v>
      </c>
      <c r="AQ9" s="94" t="e">
        <f ca="1">IF(市町村抽出表!BC9="－","－",IF(市町村抽出表!BC9=0,"0世帯",IF(市町村抽出表!BC9&lt;1,"1世帯未満",TEXT(ROUND(市町村抽出表!BC9,0),"###,###")&amp;"世帯")))</f>
        <v>#REF!</v>
      </c>
      <c r="AR9" s="94" t="e">
        <f ca="1">IF(市町村抽出表!BD9="－","－",IF(市町村抽出表!BD9=0,"0人",IF(市町村抽出表!BD9&lt;1,"1人未満",TEXT(ROUND(市町村抽出表!BD9,0),"###,###")&amp;"人")))</f>
        <v>#REF!</v>
      </c>
      <c r="AS9" s="94" t="s">
        <v>688</v>
      </c>
      <c r="AT9" s="94" t="s">
        <v>688</v>
      </c>
      <c r="AU9" s="94" t="e">
        <f ca="1">IF(市町村抽出表!BG9="－","－",IF(市町村抽出表!BG9=0,"0箇所",IF(市町村抽出表!BG9&lt;1,"1箇所未満",TEXT(ROUND(市町村抽出表!BG9,0),"###,###")&amp;"箇所")))</f>
        <v>#REF!</v>
      </c>
      <c r="AV9" s="94" t="e">
        <f ca="1">IF(市町村抽出表!BH9="－","－",IF(市町村抽出表!BH9=0,"0箇所",IF(市町村抽出表!BH9&lt;1,"1箇所未満",TEXT(ROUND(市町村抽出表!BH9,0),"###,###")&amp;"箇所")))</f>
        <v>#REF!</v>
      </c>
      <c r="AW9" s="94" t="e">
        <f ca="1">IF(市町村抽出表!BI9="－","－",IF(市町村抽出表!BI9=0,"0箇所",IF(市町村抽出表!BI9&lt;1,"1箇所未満",TEXT(ROUND(市町村抽出表!BI9,0),"###,###")&amp;"箇所")))</f>
        <v>#REF!</v>
      </c>
      <c r="AX9" s="94" t="e">
        <f ca="1">IF(市町村抽出表!BJ9="－","－",IF(市町村抽出表!BJ9=0,"0箇所",IF(市町村抽出表!BJ9&lt;1,"1箇所未満",TEXT(ROUND(市町村抽出表!BJ9,0),"###,###")&amp;"箇所")))</f>
        <v>#REF!</v>
      </c>
      <c r="AY9" s="94" t="e">
        <f ca="1">IF(市町村抽出表!BK9="－","－",IF(市町村抽出表!BK9=0,"0箇所",IF(市町村抽出表!BK9&lt;1,"1箇所未満",TEXT(ROUND(市町村抽出表!BK9,0),"###,###")&amp;"箇所")))</f>
        <v>#REF!</v>
      </c>
      <c r="AZ9" s="94" t="e">
        <f ca="1">IF(市町村抽出表!BL9="－","－",IF(市町村抽出表!BL9=0,"0箇所",IF(市町村抽出表!BL9&lt;1,"1箇所未満",TEXT(ROUND(市町村抽出表!BL9,0),"###,###")&amp;"箇所")))</f>
        <v>#REF!</v>
      </c>
      <c r="BH9" s="153"/>
      <c r="BI9" s="153"/>
      <c r="BJ9" s="153"/>
      <c r="BL9" s="154"/>
      <c r="BM9" s="153"/>
      <c r="BN9" s="153"/>
      <c r="BO9" s="153"/>
      <c r="BP9" s="153"/>
      <c r="BX9" s="154"/>
      <c r="BY9" s="153"/>
      <c r="BZ9" s="153"/>
      <c r="CA9" s="153"/>
      <c r="CB9" s="153"/>
      <c r="CN9" s="154"/>
      <c r="CO9" s="153"/>
      <c r="CP9" s="153"/>
      <c r="CQ9" s="153"/>
      <c r="CR9" s="153"/>
    </row>
    <row r="10" spans="1:122" x14ac:dyDescent="0.2">
      <c r="A10" s="82">
        <v>7</v>
      </c>
      <c r="B10" s="74" t="s">
        <v>527</v>
      </c>
      <c r="C10" s="93" t="e">
        <f ca="1">IF(市町村抽出表!D10="－","－",ROUND(市町村抽出表!D10,1))</f>
        <v>#REF!</v>
      </c>
      <c r="D10" s="158" t="e">
        <f ca="1">IF(市町村抽出表!F10="","※2",IF(市町村抽出表!F10="－","－",市町村抽出表!F10&amp;"箇所"))</f>
        <v>#REF!</v>
      </c>
      <c r="E10" s="159" t="e">
        <f ca="1">IF(市町村抽出表!G10="","※2",IF(市町村抽出表!G10="－","－",市町村抽出表!G10&amp;"箇所"))</f>
        <v>#REF!</v>
      </c>
      <c r="F10" s="160" t="e">
        <f ca="1">IF(市町村抽出表!H10="","※2",IF(市町村抽出表!H10="－","－",市町村抽出表!H10&amp;"箇所"))</f>
        <v>#REF!</v>
      </c>
      <c r="G10" s="94" t="e">
        <f ca="1">IF(市町村抽出表!I10="－","－",IF(市町村抽出表!I10=0,"0棟",IF(市町村抽出表!I10&lt;1,"1棟未満",TEXT(ROUND(市町村抽出表!I10,0),"###,###")&amp;"棟")))</f>
        <v>#REF!</v>
      </c>
      <c r="H10" s="94" t="e">
        <f ca="1">IF(市町村抽出表!J10="－","－",IF(市町村抽出表!J10=0,"0棟",IF(市町村抽出表!J10&lt;1,"1棟未満",TEXT(ROUND(市町村抽出表!J10,0),"###,###")&amp;"棟")))</f>
        <v>#REF!</v>
      </c>
      <c r="I10" s="94" t="e">
        <f ca="1">IF(市町村抽出表!O10="－","－",IF(市町村抽出表!O10=0,"0棟",IF(市町村抽出表!O10&lt;1,"1棟未満",TEXT(ROUND(市町村抽出表!O10,0),"###,###")&amp;"棟")))</f>
        <v>#REF!</v>
      </c>
      <c r="J10" s="94" t="e">
        <f ca="1">IF(市町村抽出表!P10="－","－",IF(市町村抽出表!P10=0,"0棟",IF(市町村抽出表!P10&lt;1,"1棟未満",TEXT(ROUND(市町村抽出表!P10,0),"###,###")&amp;"棟")))</f>
        <v>#REF!</v>
      </c>
      <c r="K10" s="147" t="e">
        <f ca="1">IF(市町村抽出表!U10="","※2",IF(市町村抽出表!U10="－","－",IF(市町村抽出表!U10=0,"0棟",IF(市町村抽出表!U10&lt;1,"1棟未満",TEXT(ROUND(市町村抽出表!U10,0),"###,###")&amp;"棟"))))</f>
        <v>#REF!</v>
      </c>
      <c r="L10" s="148" t="e">
        <f ca="1">IF(市町村抽出表!V10="","※2",IF(市町村抽出表!V10="－","－",IF(市町村抽出表!V10=0,"0棟",IF(市町村抽出表!V10&lt;1,"1棟未満",TEXT(ROUND(市町村抽出表!V10,0),"###,###")&amp;"棟"))))</f>
        <v>#REF!</v>
      </c>
      <c r="M10" s="94" t="e">
        <f ca="1">IF(市町村抽出表!W10="－","－",IF(市町村抽出表!W10=0,"0棟",IF(市町村抽出表!W10&lt;1,"1棟未満",TEXT(ROUND(市町村抽出表!W10,0),"###,###")&amp;"棟")))</f>
        <v>#REF!</v>
      </c>
      <c r="N10" s="94" t="e">
        <f ca="1">IF(市町村抽出表!X10="－","－",IF(市町村抽出表!X10=0,"0棟",IF(市町村抽出表!X10&lt;1,"1棟未満",TEXT(ROUND(市町村抽出表!X10,0),"###,###")&amp;"棟")))</f>
        <v>#REF!</v>
      </c>
      <c r="O10" s="94" t="e">
        <f ca="1">IF(市町村抽出表!Z10="－","－",IF(市町村抽出表!Z10=0,"0件",IF(市町村抽出表!Z10&lt;1,"1件未満",TEXT(ROUND(市町村抽出表!Z10,0),"###,###")&amp;"件")))</f>
        <v>#REF!</v>
      </c>
      <c r="P10" s="94" t="e">
        <f ca="1">IF(市町村抽出表!AA10="－","－",IF(市町村抽出表!AA10=0,"0件",IF(市町村抽出表!AA10&lt;1,"1件未満",TEXT(ROUND(市町村抽出表!AA10,0),"###,###")&amp;"件")))</f>
        <v>#REF!</v>
      </c>
      <c r="Q10" s="94" t="e">
        <f ca="1">IF(市町村抽出表!AB10="－","－",IF(市町村抽出表!AB10=0,"0棟",IF(市町村抽出表!AB10&lt;1,"1棟未満",TEXT(ROUND(市町村抽出表!AB10,0),"###,###")&amp;"棟")))</f>
        <v>#REF!</v>
      </c>
      <c r="R10" s="94" t="e">
        <f ca="1">IF(市町村抽出表!AC10="－","－",IF(市町村抽出表!AC10=0,"0人",IF(市町村抽出表!AC10&lt;1,"1人未満",TEXT(ROUND(市町村抽出表!AC10,0),"###,###")&amp;"人")))</f>
        <v>#REF!</v>
      </c>
      <c r="S10" s="94" t="e">
        <f ca="1">IF(市町村抽出表!AD10="－","－",IF(市町村抽出表!AD10=0,"0人",IF(市町村抽出表!AD10&lt;1,"1人未満",TEXT(ROUND(市町村抽出表!AD10,0),"###,###")&amp;"人")))</f>
        <v>#REF!</v>
      </c>
      <c r="T10" s="94" t="e">
        <f ca="1">IF(市町村抽出表!AE10="－","－",IF(市町村抽出表!AE10=0,"0人",IF(市町村抽出表!AE10&lt;1,"1人未満",TEXT(ROUND(市町村抽出表!AE10,0),"###,###")&amp;"人")))</f>
        <v>#REF!</v>
      </c>
      <c r="U10" s="149" t="e">
        <f ca="1">IF(市町村抽出表!AG10="","※2",IF(市町村抽出表!AG10="－","－",IF(市町村抽出表!AG10=0,"0人",IF(市町村抽出表!AG10&lt;1,"1人未満",TEXT(ROUND(市町村抽出表!AG10,0),"###,###")&amp;"人"))))</f>
        <v>#REF!</v>
      </c>
      <c r="V10" s="150" t="e">
        <f ca="1">IF(市町村抽出表!AH10="","※2",IF(市町村抽出表!AH10="－","－",IF(市町村抽出表!AH10=0,"0人",IF(市町村抽出表!AH10&lt;1,"1人未満",TEXT(ROUND(市町村抽出表!AH10,0),"###,###")&amp;"人"))))</f>
        <v>#REF!</v>
      </c>
      <c r="W10" s="151" t="e">
        <f ca="1">IF(市町村抽出表!AI10="","※2",IF(市町村抽出表!AI10="－","－",IF(市町村抽出表!AI10=0,"0人",IF(市町村抽出表!AI10&lt;1,"1人未満",TEXT(ROUND(市町村抽出表!AI10,0),"###,###")&amp;"人"))))</f>
        <v>#REF!</v>
      </c>
      <c r="X10" s="94" t="e">
        <f ca="1">IF(市町村抽出表!AJ10="－","－",IF(市町村抽出表!AJ10=0,"0人",IF(市町村抽出表!AJ10&lt;1,"1人未満",TEXT(ROUND(市町村抽出表!AJ10,0),"###,###")&amp;"人")))</f>
        <v>#REF!</v>
      </c>
      <c r="Y10" s="94" t="e">
        <f ca="1">IF(市町村抽出表!AK10="－","－",IF(市町村抽出表!AK10=0,"0人",IF(市町村抽出表!AK10&lt;1,"1人未満",TEXT(ROUND(市町村抽出表!AK10,0),"###,###")&amp;"人")))</f>
        <v>#REF!</v>
      </c>
      <c r="Z10" s="94" t="e">
        <f ca="1">IF(市町村抽出表!AL10="－","－",IF(市町村抽出表!AL10=0,"0人",IF(市町村抽出表!AL10&lt;1,"1人未満",TEXT(ROUND(市町村抽出表!AL10,0),"###,###")&amp;"人")))</f>
        <v>#REF!</v>
      </c>
      <c r="AA10" s="94" t="e">
        <f ca="1">IF(市町村抽出表!AM10="－","－",IF(市町村抽出表!AM10=0,"0人",IF(市町村抽出表!AM10&lt;1,"1人未満",TEXT(ROUND(市町村抽出表!AM10,0),"###,###")&amp;"人")))</f>
        <v>#REF!</v>
      </c>
      <c r="AB10" s="94" t="e">
        <f ca="1">IF(市町村抽出表!AN10="－","－",IF(市町村抽出表!AN10=0,"0人",IF(市町村抽出表!AN10&lt;1,"1人未満",TEXT(ROUND(市町村抽出表!AN10,0),"###,###")&amp;"人")))</f>
        <v>#REF!</v>
      </c>
      <c r="AC10" s="94" t="e">
        <f ca="1">IF(市町村抽出表!AO10="－","－",IF(市町村抽出表!AO10=0,"0人",IF(市町村抽出表!AO10&lt;1,"1人未満",TEXT(ROUND(市町村抽出表!AO10,0),"###,###")&amp;"人")))</f>
        <v>#REF!</v>
      </c>
      <c r="AD10" s="94" t="e">
        <f ca="1">IF(市町村抽出表!AP10="－","－",IF(市町村抽出表!AP10=0,"0人",IF(市町村抽出表!AP10&lt;1,"1人未満",TEXT(ROUND(市町村抽出表!AP10,0),"###,###")&amp;"人")))</f>
        <v>#REF!</v>
      </c>
      <c r="AE10" s="94" t="e">
        <f ca="1">IF(市町村抽出表!AQ10="－","－",IF(市町村抽出表!AQ10=0,"0人",IF(市町村抽出表!AQ10&lt;1,"1人未満",TEXT(ROUND(市町村抽出表!AQ10,0),"###,###")&amp;"人")))</f>
        <v>#REF!</v>
      </c>
      <c r="AF10" s="94" t="e">
        <f ca="1">IF(市町村抽出表!AR10="－","－",IF(市町村抽出表!AR10=0,"0人",IF(市町村抽出表!AR10&lt;1,"1人未満",TEXT(ROUND(市町村抽出表!AR10,0),"###,###")&amp;"人")))</f>
        <v>#REF!</v>
      </c>
      <c r="AG10" s="94" t="e">
        <f ca="1">IF(市町村抽出表!AS10="－","－",IF(市町村抽出表!AS10=0,"0箇所",IF(市町村抽出表!AS10&lt;1,"1箇所未満",TEXT(ROUND(市町村抽出表!AS10,0),"###,###")&amp;"箇所")))</f>
        <v>#REF!</v>
      </c>
      <c r="AH10" s="94" t="e">
        <f ca="1">IF(市町村抽出表!AT10="－","－",IF(市町村抽出表!AT10=0,"0世帯",IF(市町村抽出表!AT10&lt;1,"1世帯未満",TEXT(ROUND(市町村抽出表!AT10,0),"###,###")&amp;"世帯")))</f>
        <v>#REF!</v>
      </c>
      <c r="AI10" s="94" t="e">
        <f ca="1">IF(市町村抽出表!AU10="－","－",IF(市町村抽出表!AU10=0,"0人",IF(市町村抽出表!AU10&lt;1,"1人未満",TEXT(ROUND(市町村抽出表!AU10,0),"###,###")&amp;"人")))</f>
        <v>#REF!</v>
      </c>
      <c r="AJ10" s="94" t="e">
        <f ca="1">IF(市町村抽出表!AV10="－","－",IF(市町村抽出表!AV10=0,"0世帯",IF(市町村抽出表!AV10&lt;1,"1世帯未満",TEXT(ROUND(市町村抽出表!AV10,0),"###,###")&amp;"世帯")))</f>
        <v>#REF!</v>
      </c>
      <c r="AK10" s="94" t="e">
        <f ca="1">IF(市町村抽出表!AW10="－","－",IF(市町村抽出表!AW10=0,"0人",IF(市町村抽出表!AW10&lt;1,"1人未満",TEXT(ROUND(市町村抽出表!AW10,0),"###,###")&amp;"人")))</f>
        <v>#REF!</v>
      </c>
      <c r="AL10" s="94" t="e">
        <f ca="1">IF(市町村抽出表!AX10="－","－",IF(市町村抽出表!AX10=0,"0世帯",IF(市町村抽出表!AX10&lt;1,"1世帯未満",TEXT(ROUND(市町村抽出表!AX10,0),"###,###")&amp;"世帯")))</f>
        <v>#REF!</v>
      </c>
      <c r="AM10" s="94" t="e">
        <f ca="1">IF(市町村抽出表!AY10="－","－",IF(市町村抽出表!AY10=0,"0人",IF(市町村抽出表!AY10&lt;1,"1人未満",TEXT(ROUND(市町村抽出表!AY10,0),"###,###")&amp;"人")))</f>
        <v>#REF!</v>
      </c>
      <c r="AN10" s="94" t="s">
        <v>688</v>
      </c>
      <c r="AO10" s="94" t="s">
        <v>688</v>
      </c>
      <c r="AP10" s="94" t="e">
        <f ca="1">IF(市町村抽出表!BB10="－","－",IF(市町村抽出表!BB10=0,"0km",IF(市町村抽出表!BB10&lt;0.1,"0.1km未満",TEXT(ROUND(市町村抽出表!BB10,1),"###,##0.0")&amp;"km")))</f>
        <v>#REF!</v>
      </c>
      <c r="AQ10" s="94" t="e">
        <f ca="1">IF(市町村抽出表!BC10="－","－",IF(市町村抽出表!BC10=0,"0世帯",IF(市町村抽出表!BC10&lt;1,"1世帯未満",TEXT(ROUND(市町村抽出表!BC10,0),"###,###")&amp;"世帯")))</f>
        <v>#REF!</v>
      </c>
      <c r="AR10" s="94" t="e">
        <f ca="1">IF(市町村抽出表!BD10="－","－",IF(市町村抽出表!BD10=0,"0人",IF(市町村抽出表!BD10&lt;1,"1人未満",TEXT(ROUND(市町村抽出表!BD10,0),"###,###")&amp;"人")))</f>
        <v>#REF!</v>
      </c>
      <c r="AS10" s="94" t="s">
        <v>688</v>
      </c>
      <c r="AT10" s="94" t="s">
        <v>688</v>
      </c>
      <c r="AU10" s="94" t="e">
        <f ca="1">IF(市町村抽出表!BG10="－","－",IF(市町村抽出表!BG10=0,"0箇所",IF(市町村抽出表!BG10&lt;1,"1箇所未満",TEXT(ROUND(市町村抽出表!BG10,0),"###,###")&amp;"箇所")))</f>
        <v>#REF!</v>
      </c>
      <c r="AV10" s="94" t="e">
        <f ca="1">IF(市町村抽出表!BH10="－","－",IF(市町村抽出表!BH10=0,"0箇所",IF(市町村抽出表!BH10&lt;1,"1箇所未満",TEXT(ROUND(市町村抽出表!BH10,0),"###,###")&amp;"箇所")))</f>
        <v>#REF!</v>
      </c>
      <c r="AW10" s="94" t="e">
        <f ca="1">IF(市町村抽出表!BI10="－","－",IF(市町村抽出表!BI10=0,"0箇所",IF(市町村抽出表!BI10&lt;1,"1箇所未満",TEXT(ROUND(市町村抽出表!BI10,0),"###,###")&amp;"箇所")))</f>
        <v>#REF!</v>
      </c>
      <c r="AX10" s="94" t="e">
        <f ca="1">IF(市町村抽出表!BJ10="－","－",IF(市町村抽出表!BJ10=0,"0箇所",IF(市町村抽出表!BJ10&lt;1,"1箇所未満",TEXT(ROUND(市町村抽出表!BJ10,0),"###,###")&amp;"箇所")))</f>
        <v>#REF!</v>
      </c>
      <c r="AY10" s="94" t="e">
        <f ca="1">IF(市町村抽出表!BK10="－","－",IF(市町村抽出表!BK10=0,"0箇所",IF(市町村抽出表!BK10&lt;1,"1箇所未満",TEXT(ROUND(市町村抽出表!BK10,0),"###,###")&amp;"箇所")))</f>
        <v>#REF!</v>
      </c>
      <c r="AZ10" s="94" t="e">
        <f ca="1">IF(市町村抽出表!BL10="－","－",IF(市町村抽出表!BL10=0,"0箇所",IF(市町村抽出表!BL10&lt;1,"1箇所未満",TEXT(ROUND(市町村抽出表!BL10,0),"###,###")&amp;"箇所")))</f>
        <v>#REF!</v>
      </c>
      <c r="BH10" s="153"/>
      <c r="BI10" s="153"/>
      <c r="BJ10" s="153"/>
      <c r="BL10" s="154"/>
      <c r="BM10" s="153"/>
      <c r="BN10" s="153"/>
      <c r="BO10" s="153"/>
      <c r="BP10" s="153"/>
      <c r="BX10" s="154"/>
      <c r="BY10" s="153"/>
      <c r="BZ10" s="153"/>
      <c r="CA10" s="153"/>
      <c r="CB10" s="153"/>
      <c r="CN10" s="154"/>
      <c r="CO10" s="153"/>
      <c r="CP10" s="153"/>
      <c r="CQ10" s="153"/>
      <c r="CR10" s="153"/>
    </row>
    <row r="11" spans="1:122" x14ac:dyDescent="0.2">
      <c r="A11" s="82">
        <v>8</v>
      </c>
      <c r="B11" s="74" t="s">
        <v>528</v>
      </c>
      <c r="C11" s="93" t="e">
        <f ca="1">IF(市町村抽出表!D11="－","－",ROUND(市町村抽出表!D11,1))</f>
        <v>#REF!</v>
      </c>
      <c r="D11" s="158" t="e">
        <f ca="1">IF(市町村抽出表!F11="","※2",IF(市町村抽出表!F11="－","－",市町村抽出表!F11&amp;"箇所"))</f>
        <v>#REF!</v>
      </c>
      <c r="E11" s="159" t="e">
        <f ca="1">IF(市町村抽出表!G11="","※2",IF(市町村抽出表!G11="－","－",市町村抽出表!G11&amp;"箇所"))</f>
        <v>#REF!</v>
      </c>
      <c r="F11" s="160" t="e">
        <f ca="1">IF(市町村抽出表!H11="","※2",IF(市町村抽出表!H11="－","－",市町村抽出表!H11&amp;"箇所"))</f>
        <v>#REF!</v>
      </c>
      <c r="G11" s="94" t="e">
        <f ca="1">IF(市町村抽出表!I11="－","－",IF(市町村抽出表!I11=0,"0棟",IF(市町村抽出表!I11&lt;1,"1棟未満",TEXT(ROUND(市町村抽出表!I11,0),"###,###")&amp;"棟")))</f>
        <v>#REF!</v>
      </c>
      <c r="H11" s="94" t="e">
        <f ca="1">IF(市町村抽出表!J11="－","－",IF(市町村抽出表!J11=0,"0棟",IF(市町村抽出表!J11&lt;1,"1棟未満",TEXT(ROUND(市町村抽出表!J11,0),"###,###")&amp;"棟")))</f>
        <v>#REF!</v>
      </c>
      <c r="I11" s="94" t="e">
        <f ca="1">IF(市町村抽出表!O11="－","－",IF(市町村抽出表!O11=0,"0棟",IF(市町村抽出表!O11&lt;1,"1棟未満",TEXT(ROUND(市町村抽出表!O11,0),"###,###")&amp;"棟")))</f>
        <v>#REF!</v>
      </c>
      <c r="J11" s="94" t="e">
        <f ca="1">IF(市町村抽出表!P11="－","－",IF(市町村抽出表!P11=0,"0棟",IF(市町村抽出表!P11&lt;1,"1棟未満",TEXT(ROUND(市町村抽出表!P11,0),"###,###")&amp;"棟")))</f>
        <v>#REF!</v>
      </c>
      <c r="K11" s="147" t="e">
        <f ca="1">IF(市町村抽出表!U11="","※2",IF(市町村抽出表!U11="－","－",IF(市町村抽出表!U11=0,"0棟",IF(市町村抽出表!U11&lt;1,"1棟未満",TEXT(ROUND(市町村抽出表!U11,0),"###,###")&amp;"棟"))))</f>
        <v>#REF!</v>
      </c>
      <c r="L11" s="148" t="e">
        <f ca="1">IF(市町村抽出表!V11="","※2",IF(市町村抽出表!V11="－","－",IF(市町村抽出表!V11=0,"0棟",IF(市町村抽出表!V11&lt;1,"1棟未満",TEXT(ROUND(市町村抽出表!V11,0),"###,###")&amp;"棟"))))</f>
        <v>#REF!</v>
      </c>
      <c r="M11" s="94" t="e">
        <f ca="1">IF(市町村抽出表!W11="－","－",IF(市町村抽出表!W11=0,"0棟",IF(市町村抽出表!W11&lt;1,"1棟未満",TEXT(ROUND(市町村抽出表!W11,0),"###,###")&amp;"棟")))</f>
        <v>#REF!</v>
      </c>
      <c r="N11" s="94" t="e">
        <f ca="1">IF(市町村抽出表!X11="－","－",IF(市町村抽出表!X11=0,"0棟",IF(市町村抽出表!X11&lt;1,"1棟未満",TEXT(ROUND(市町村抽出表!X11,0),"###,###")&amp;"棟")))</f>
        <v>#REF!</v>
      </c>
      <c r="O11" s="94" t="e">
        <f ca="1">IF(市町村抽出表!Z11="－","－",IF(市町村抽出表!Z11=0,"0件",IF(市町村抽出表!Z11&lt;1,"1件未満",TEXT(ROUND(市町村抽出表!Z11,0),"###,###")&amp;"件")))</f>
        <v>#REF!</v>
      </c>
      <c r="P11" s="94" t="e">
        <f ca="1">IF(市町村抽出表!AA11="－","－",IF(市町村抽出表!AA11=0,"0件",IF(市町村抽出表!AA11&lt;1,"1件未満",TEXT(ROUND(市町村抽出表!AA11,0),"###,###")&amp;"件")))</f>
        <v>#REF!</v>
      </c>
      <c r="Q11" s="94" t="e">
        <f ca="1">IF(市町村抽出表!AB11="－","－",IF(市町村抽出表!AB11=0,"0棟",IF(市町村抽出表!AB11&lt;1,"1棟未満",TEXT(ROUND(市町村抽出表!AB11,0),"###,###")&amp;"棟")))</f>
        <v>#REF!</v>
      </c>
      <c r="R11" s="94" t="e">
        <f ca="1">IF(市町村抽出表!AC11="－","－",IF(市町村抽出表!AC11=0,"0人",IF(市町村抽出表!AC11&lt;1,"1人未満",TEXT(ROUND(市町村抽出表!AC11,0),"###,###")&amp;"人")))</f>
        <v>#REF!</v>
      </c>
      <c r="S11" s="94" t="e">
        <f ca="1">IF(市町村抽出表!AD11="－","－",IF(市町村抽出表!AD11=0,"0人",IF(市町村抽出表!AD11&lt;1,"1人未満",TEXT(ROUND(市町村抽出表!AD11,0),"###,###")&amp;"人")))</f>
        <v>#REF!</v>
      </c>
      <c r="T11" s="94" t="e">
        <f ca="1">IF(市町村抽出表!AE11="－","－",IF(市町村抽出表!AE11=0,"0人",IF(市町村抽出表!AE11&lt;1,"1人未満",TEXT(ROUND(市町村抽出表!AE11,0),"###,###")&amp;"人")))</f>
        <v>#REF!</v>
      </c>
      <c r="U11" s="149" t="e">
        <f ca="1">IF(市町村抽出表!AG11="","※2",IF(市町村抽出表!AG11="－","－",IF(市町村抽出表!AG11=0,"0人",IF(市町村抽出表!AG11&lt;1,"1人未満",TEXT(ROUND(市町村抽出表!AG11,0),"###,###")&amp;"人"))))</f>
        <v>#REF!</v>
      </c>
      <c r="V11" s="150" t="e">
        <f ca="1">IF(市町村抽出表!AH11="","※2",IF(市町村抽出表!AH11="－","－",IF(市町村抽出表!AH11=0,"0人",IF(市町村抽出表!AH11&lt;1,"1人未満",TEXT(ROUND(市町村抽出表!AH11,0),"###,###")&amp;"人"))))</f>
        <v>#REF!</v>
      </c>
      <c r="W11" s="151" t="e">
        <f ca="1">IF(市町村抽出表!AI11="","※2",IF(市町村抽出表!AI11="－","－",IF(市町村抽出表!AI11=0,"0人",IF(市町村抽出表!AI11&lt;1,"1人未満",TEXT(ROUND(市町村抽出表!AI11,0),"###,###")&amp;"人"))))</f>
        <v>#REF!</v>
      </c>
      <c r="X11" s="94" t="e">
        <f ca="1">IF(市町村抽出表!AJ11="－","－",IF(市町村抽出表!AJ11=0,"0人",IF(市町村抽出表!AJ11&lt;1,"1人未満",TEXT(ROUND(市町村抽出表!AJ11,0),"###,###")&amp;"人")))</f>
        <v>#REF!</v>
      </c>
      <c r="Y11" s="94" t="e">
        <f ca="1">IF(市町村抽出表!AK11="－","－",IF(市町村抽出表!AK11=0,"0人",IF(市町村抽出表!AK11&lt;1,"1人未満",TEXT(ROUND(市町村抽出表!AK11,0),"###,###")&amp;"人")))</f>
        <v>#REF!</v>
      </c>
      <c r="Z11" s="94" t="e">
        <f ca="1">IF(市町村抽出表!AL11="－","－",IF(市町村抽出表!AL11=0,"0人",IF(市町村抽出表!AL11&lt;1,"1人未満",TEXT(ROUND(市町村抽出表!AL11,0),"###,###")&amp;"人")))</f>
        <v>#REF!</v>
      </c>
      <c r="AA11" s="94" t="e">
        <f ca="1">IF(市町村抽出表!AM11="－","－",IF(市町村抽出表!AM11=0,"0人",IF(市町村抽出表!AM11&lt;1,"1人未満",TEXT(ROUND(市町村抽出表!AM11,0),"###,###")&amp;"人")))</f>
        <v>#REF!</v>
      </c>
      <c r="AB11" s="94" t="e">
        <f ca="1">IF(市町村抽出表!AN11="－","－",IF(市町村抽出表!AN11=0,"0人",IF(市町村抽出表!AN11&lt;1,"1人未満",TEXT(ROUND(市町村抽出表!AN11,0),"###,###")&amp;"人")))</f>
        <v>#REF!</v>
      </c>
      <c r="AC11" s="94" t="e">
        <f ca="1">IF(市町村抽出表!AO11="－","－",IF(市町村抽出表!AO11=0,"0人",IF(市町村抽出表!AO11&lt;1,"1人未満",TEXT(ROUND(市町村抽出表!AO11,0),"###,###")&amp;"人")))</f>
        <v>#REF!</v>
      </c>
      <c r="AD11" s="94" t="e">
        <f ca="1">IF(市町村抽出表!AP11="－","－",IF(市町村抽出表!AP11=0,"0人",IF(市町村抽出表!AP11&lt;1,"1人未満",TEXT(ROUND(市町村抽出表!AP11,0),"###,###")&amp;"人")))</f>
        <v>#REF!</v>
      </c>
      <c r="AE11" s="94" t="e">
        <f ca="1">IF(市町村抽出表!AQ11="－","－",IF(市町村抽出表!AQ11=0,"0人",IF(市町村抽出表!AQ11&lt;1,"1人未満",TEXT(ROUND(市町村抽出表!AQ11,0),"###,###")&amp;"人")))</f>
        <v>#REF!</v>
      </c>
      <c r="AF11" s="94" t="e">
        <f ca="1">IF(市町村抽出表!AR11="－","－",IF(市町村抽出表!AR11=0,"0人",IF(市町村抽出表!AR11&lt;1,"1人未満",TEXT(ROUND(市町村抽出表!AR11,0),"###,###")&amp;"人")))</f>
        <v>#REF!</v>
      </c>
      <c r="AG11" s="94" t="e">
        <f ca="1">IF(市町村抽出表!AS11="－","－",IF(市町村抽出表!AS11=0,"0箇所",IF(市町村抽出表!AS11&lt;1,"1箇所未満",TEXT(ROUND(市町村抽出表!AS11,0),"###,###")&amp;"箇所")))</f>
        <v>#REF!</v>
      </c>
      <c r="AH11" s="94" t="e">
        <f ca="1">IF(市町村抽出表!AT11="－","－",IF(市町村抽出表!AT11=0,"0世帯",IF(市町村抽出表!AT11&lt;1,"1世帯未満",TEXT(ROUND(市町村抽出表!AT11,0),"###,###")&amp;"世帯")))</f>
        <v>#REF!</v>
      </c>
      <c r="AI11" s="94" t="e">
        <f ca="1">IF(市町村抽出表!AU11="－","－",IF(市町村抽出表!AU11=0,"0人",IF(市町村抽出表!AU11&lt;1,"1人未満",TEXT(ROUND(市町村抽出表!AU11,0),"###,###")&amp;"人")))</f>
        <v>#REF!</v>
      </c>
      <c r="AJ11" s="94" t="e">
        <f ca="1">IF(市町村抽出表!AV11="－","－",IF(市町村抽出表!AV11=0,"0世帯",IF(市町村抽出表!AV11&lt;1,"1世帯未満",TEXT(ROUND(市町村抽出表!AV11,0),"###,###")&amp;"世帯")))</f>
        <v>#REF!</v>
      </c>
      <c r="AK11" s="94" t="e">
        <f ca="1">IF(市町村抽出表!AW11="－","－",IF(市町村抽出表!AW11=0,"0人",IF(市町村抽出表!AW11&lt;1,"1人未満",TEXT(ROUND(市町村抽出表!AW11,0),"###,###")&amp;"人")))</f>
        <v>#REF!</v>
      </c>
      <c r="AL11" s="94" t="e">
        <f ca="1">IF(市町村抽出表!AX11="－","－",IF(市町村抽出表!AX11=0,"0世帯",IF(市町村抽出表!AX11&lt;1,"1世帯未満",TEXT(ROUND(市町村抽出表!AX11,0),"###,###")&amp;"世帯")))</f>
        <v>#REF!</v>
      </c>
      <c r="AM11" s="94" t="e">
        <f ca="1">IF(市町村抽出表!AY11="－","－",IF(市町村抽出表!AY11=0,"0人",IF(市町村抽出表!AY11&lt;1,"1人未満",TEXT(ROUND(市町村抽出表!AY11,0),"###,###")&amp;"人")))</f>
        <v>#REF!</v>
      </c>
      <c r="AN11" s="94" t="s">
        <v>688</v>
      </c>
      <c r="AO11" s="94" t="s">
        <v>688</v>
      </c>
      <c r="AP11" s="94" t="e">
        <f ca="1">IF(市町村抽出表!BB11="－","－",IF(市町村抽出表!BB11=0,"0km",IF(市町村抽出表!BB11&lt;0.1,"0.1km未満",TEXT(ROUND(市町村抽出表!BB11,1),"###,##0.0")&amp;"km")))</f>
        <v>#REF!</v>
      </c>
      <c r="AQ11" s="94" t="e">
        <f ca="1">IF(市町村抽出表!BC11="－","－",IF(市町村抽出表!BC11=0,"0世帯",IF(市町村抽出表!BC11&lt;1,"1世帯未満",TEXT(ROUND(市町村抽出表!BC11,0),"###,###")&amp;"世帯")))</f>
        <v>#REF!</v>
      </c>
      <c r="AR11" s="94" t="e">
        <f ca="1">IF(市町村抽出表!BD11="－","－",IF(市町村抽出表!BD11=0,"0人",IF(市町村抽出表!BD11&lt;1,"1人未満",TEXT(ROUND(市町村抽出表!BD11,0),"###,###")&amp;"人")))</f>
        <v>#REF!</v>
      </c>
      <c r="AS11" s="94" t="s">
        <v>688</v>
      </c>
      <c r="AT11" s="94" t="s">
        <v>688</v>
      </c>
      <c r="AU11" s="94" t="e">
        <f ca="1">IF(市町村抽出表!BG11="－","－",IF(市町村抽出表!BG11=0,"0箇所",IF(市町村抽出表!BG11&lt;1,"1箇所未満",TEXT(ROUND(市町村抽出表!BG11,0),"###,###")&amp;"箇所")))</f>
        <v>#REF!</v>
      </c>
      <c r="AV11" s="94" t="e">
        <f ca="1">IF(市町村抽出表!BH11="－","－",IF(市町村抽出表!BH11=0,"0箇所",IF(市町村抽出表!BH11&lt;1,"1箇所未満",TEXT(ROUND(市町村抽出表!BH11,0),"###,###")&amp;"箇所")))</f>
        <v>#REF!</v>
      </c>
      <c r="AW11" s="94" t="e">
        <f ca="1">IF(市町村抽出表!BI11="－","－",IF(市町村抽出表!BI11=0,"0箇所",IF(市町村抽出表!BI11&lt;1,"1箇所未満",TEXT(ROUND(市町村抽出表!BI11,0),"###,###")&amp;"箇所")))</f>
        <v>#REF!</v>
      </c>
      <c r="AX11" s="94" t="e">
        <f ca="1">IF(市町村抽出表!BJ11="－","－",IF(市町村抽出表!BJ11=0,"0箇所",IF(市町村抽出表!BJ11&lt;1,"1箇所未満",TEXT(ROUND(市町村抽出表!BJ11,0),"###,###")&amp;"箇所")))</f>
        <v>#REF!</v>
      </c>
      <c r="AY11" s="94" t="e">
        <f ca="1">IF(市町村抽出表!BK11="－","－",IF(市町村抽出表!BK11=0,"0箇所",IF(市町村抽出表!BK11&lt;1,"1箇所未満",TEXT(ROUND(市町村抽出表!BK11,0),"###,###")&amp;"箇所")))</f>
        <v>#REF!</v>
      </c>
      <c r="AZ11" s="94" t="e">
        <f ca="1">IF(市町村抽出表!BL11="－","－",IF(市町村抽出表!BL11=0,"0箇所",IF(市町村抽出表!BL11&lt;1,"1箇所未満",TEXT(ROUND(市町村抽出表!BL11,0),"###,###")&amp;"箇所")))</f>
        <v>#REF!</v>
      </c>
      <c r="BH11" s="153"/>
      <c r="BI11" s="153"/>
      <c r="BJ11" s="153"/>
      <c r="BL11" s="154"/>
      <c r="BM11" s="153"/>
      <c r="BN11" s="153"/>
      <c r="BO11" s="153"/>
      <c r="BP11" s="153"/>
      <c r="BX11" s="154"/>
      <c r="BY11" s="153"/>
      <c r="BZ11" s="153"/>
      <c r="CA11" s="153"/>
      <c r="CB11" s="153"/>
      <c r="CN11" s="154"/>
      <c r="CO11" s="153"/>
      <c r="CP11" s="153"/>
      <c r="CQ11" s="153"/>
      <c r="CR11" s="153"/>
    </row>
    <row r="12" spans="1:122" x14ac:dyDescent="0.2">
      <c r="A12" s="82">
        <v>9</v>
      </c>
      <c r="B12" s="74" t="s">
        <v>529</v>
      </c>
      <c r="C12" s="93" t="e">
        <f ca="1">IF(市町村抽出表!D12="－","－",ROUND(市町村抽出表!D12,1))</f>
        <v>#REF!</v>
      </c>
      <c r="D12" s="158" t="e">
        <f ca="1">IF(市町村抽出表!F12="","※2",IF(市町村抽出表!F12="－","－",市町村抽出表!F12&amp;"箇所"))</f>
        <v>#REF!</v>
      </c>
      <c r="E12" s="159" t="e">
        <f ca="1">IF(市町村抽出表!G12="","※2",IF(市町村抽出表!G12="－","－",市町村抽出表!G12&amp;"箇所"))</f>
        <v>#REF!</v>
      </c>
      <c r="F12" s="160" t="e">
        <f ca="1">IF(市町村抽出表!H12="","※2",IF(市町村抽出表!H12="－","－",市町村抽出表!H12&amp;"箇所"))</f>
        <v>#REF!</v>
      </c>
      <c r="G12" s="94" t="e">
        <f ca="1">IF(市町村抽出表!I12="－","－",IF(市町村抽出表!I12=0,"0棟",IF(市町村抽出表!I12&lt;1,"1棟未満",TEXT(ROUND(市町村抽出表!I12,0),"###,###")&amp;"棟")))</f>
        <v>#REF!</v>
      </c>
      <c r="H12" s="94" t="e">
        <f ca="1">IF(市町村抽出表!J12="－","－",IF(市町村抽出表!J12=0,"0棟",IF(市町村抽出表!J12&lt;1,"1棟未満",TEXT(ROUND(市町村抽出表!J12,0),"###,###")&amp;"棟")))</f>
        <v>#REF!</v>
      </c>
      <c r="I12" s="94" t="e">
        <f ca="1">IF(市町村抽出表!O12="－","－",IF(市町村抽出表!O12=0,"0棟",IF(市町村抽出表!O12&lt;1,"1棟未満",TEXT(ROUND(市町村抽出表!O12,0),"###,###")&amp;"棟")))</f>
        <v>#REF!</v>
      </c>
      <c r="J12" s="94" t="e">
        <f ca="1">IF(市町村抽出表!P12="－","－",IF(市町村抽出表!P12=0,"0棟",IF(市町村抽出表!P12&lt;1,"1棟未満",TEXT(ROUND(市町村抽出表!P12,0),"###,###")&amp;"棟")))</f>
        <v>#REF!</v>
      </c>
      <c r="K12" s="147" t="e">
        <f ca="1">IF(市町村抽出表!U12="","※2",IF(市町村抽出表!U12="－","－",IF(市町村抽出表!U12=0,"0棟",IF(市町村抽出表!U12&lt;1,"1棟未満",TEXT(ROUND(市町村抽出表!U12,0),"###,###")&amp;"棟"))))</f>
        <v>#REF!</v>
      </c>
      <c r="L12" s="148" t="e">
        <f ca="1">IF(市町村抽出表!V12="","※2",IF(市町村抽出表!V12="－","－",IF(市町村抽出表!V12=0,"0棟",IF(市町村抽出表!V12&lt;1,"1棟未満",TEXT(ROUND(市町村抽出表!V12,0),"###,###")&amp;"棟"))))</f>
        <v>#REF!</v>
      </c>
      <c r="M12" s="94" t="e">
        <f ca="1">IF(市町村抽出表!W12="－","－",IF(市町村抽出表!W12=0,"0棟",IF(市町村抽出表!W12&lt;1,"1棟未満",TEXT(ROUND(市町村抽出表!W12,0),"###,###")&amp;"棟")))</f>
        <v>#REF!</v>
      </c>
      <c r="N12" s="94" t="e">
        <f ca="1">IF(市町村抽出表!X12="－","－",IF(市町村抽出表!X12=0,"0棟",IF(市町村抽出表!X12&lt;1,"1棟未満",TEXT(ROUND(市町村抽出表!X12,0),"###,###")&amp;"棟")))</f>
        <v>#REF!</v>
      </c>
      <c r="O12" s="94" t="e">
        <f ca="1">IF(市町村抽出表!Z12="－","－",IF(市町村抽出表!Z12=0,"0件",IF(市町村抽出表!Z12&lt;1,"1件未満",TEXT(ROUND(市町村抽出表!Z12,0),"###,###")&amp;"件")))</f>
        <v>#REF!</v>
      </c>
      <c r="P12" s="94" t="e">
        <f ca="1">IF(市町村抽出表!AA12="－","－",IF(市町村抽出表!AA12=0,"0件",IF(市町村抽出表!AA12&lt;1,"1件未満",TEXT(ROUND(市町村抽出表!AA12,0),"###,###")&amp;"件")))</f>
        <v>#REF!</v>
      </c>
      <c r="Q12" s="94" t="e">
        <f ca="1">IF(市町村抽出表!AB12="－","－",IF(市町村抽出表!AB12=0,"0棟",IF(市町村抽出表!AB12&lt;1,"1棟未満",TEXT(ROUND(市町村抽出表!AB12,0),"###,###")&amp;"棟")))</f>
        <v>#REF!</v>
      </c>
      <c r="R12" s="94" t="e">
        <f ca="1">IF(市町村抽出表!AC12="－","－",IF(市町村抽出表!AC12=0,"0人",IF(市町村抽出表!AC12&lt;1,"1人未満",TEXT(ROUND(市町村抽出表!AC12,0),"###,###")&amp;"人")))</f>
        <v>#REF!</v>
      </c>
      <c r="S12" s="94" t="e">
        <f ca="1">IF(市町村抽出表!AD12="－","－",IF(市町村抽出表!AD12=0,"0人",IF(市町村抽出表!AD12&lt;1,"1人未満",TEXT(ROUND(市町村抽出表!AD12,0),"###,###")&amp;"人")))</f>
        <v>#REF!</v>
      </c>
      <c r="T12" s="94" t="e">
        <f ca="1">IF(市町村抽出表!AE12="－","－",IF(市町村抽出表!AE12=0,"0人",IF(市町村抽出表!AE12&lt;1,"1人未満",TEXT(ROUND(市町村抽出表!AE12,0),"###,###")&amp;"人")))</f>
        <v>#REF!</v>
      </c>
      <c r="U12" s="149" t="e">
        <f ca="1">IF(市町村抽出表!AG12="","※2",IF(市町村抽出表!AG12="－","－",IF(市町村抽出表!AG12=0,"0人",IF(市町村抽出表!AG12&lt;1,"1人未満",TEXT(ROUND(市町村抽出表!AG12,0),"###,###")&amp;"人"))))</f>
        <v>#REF!</v>
      </c>
      <c r="V12" s="150" t="e">
        <f ca="1">IF(市町村抽出表!AH12="","※2",IF(市町村抽出表!AH12="－","－",IF(市町村抽出表!AH12=0,"0人",IF(市町村抽出表!AH12&lt;1,"1人未満",TEXT(ROUND(市町村抽出表!AH12,0),"###,###")&amp;"人"))))</f>
        <v>#REF!</v>
      </c>
      <c r="W12" s="151" t="e">
        <f ca="1">IF(市町村抽出表!AI12="","※2",IF(市町村抽出表!AI12="－","－",IF(市町村抽出表!AI12=0,"0人",IF(市町村抽出表!AI12&lt;1,"1人未満",TEXT(ROUND(市町村抽出表!AI12,0),"###,###")&amp;"人"))))</f>
        <v>#REF!</v>
      </c>
      <c r="X12" s="94" t="e">
        <f ca="1">IF(市町村抽出表!AJ12="－","－",IF(市町村抽出表!AJ12=0,"0人",IF(市町村抽出表!AJ12&lt;1,"1人未満",TEXT(ROUND(市町村抽出表!AJ12,0),"###,###")&amp;"人")))</f>
        <v>#REF!</v>
      </c>
      <c r="Y12" s="94" t="e">
        <f ca="1">IF(市町村抽出表!AK12="－","－",IF(市町村抽出表!AK12=0,"0人",IF(市町村抽出表!AK12&lt;1,"1人未満",TEXT(ROUND(市町村抽出表!AK12,0),"###,###")&amp;"人")))</f>
        <v>#REF!</v>
      </c>
      <c r="Z12" s="94" t="e">
        <f ca="1">IF(市町村抽出表!AL12="－","－",IF(市町村抽出表!AL12=0,"0人",IF(市町村抽出表!AL12&lt;1,"1人未満",TEXT(ROUND(市町村抽出表!AL12,0),"###,###")&amp;"人")))</f>
        <v>#REF!</v>
      </c>
      <c r="AA12" s="94" t="e">
        <f ca="1">IF(市町村抽出表!AM12="－","－",IF(市町村抽出表!AM12=0,"0人",IF(市町村抽出表!AM12&lt;1,"1人未満",TEXT(ROUND(市町村抽出表!AM12,0),"###,###")&amp;"人")))</f>
        <v>#REF!</v>
      </c>
      <c r="AB12" s="94" t="e">
        <f ca="1">IF(市町村抽出表!AN12="－","－",IF(市町村抽出表!AN12=0,"0人",IF(市町村抽出表!AN12&lt;1,"1人未満",TEXT(ROUND(市町村抽出表!AN12,0),"###,###")&amp;"人")))</f>
        <v>#REF!</v>
      </c>
      <c r="AC12" s="94" t="e">
        <f ca="1">IF(市町村抽出表!AO12="－","－",IF(市町村抽出表!AO12=0,"0人",IF(市町村抽出表!AO12&lt;1,"1人未満",TEXT(ROUND(市町村抽出表!AO12,0),"###,###")&amp;"人")))</f>
        <v>#REF!</v>
      </c>
      <c r="AD12" s="94" t="e">
        <f ca="1">IF(市町村抽出表!AP12="－","－",IF(市町村抽出表!AP12=0,"0人",IF(市町村抽出表!AP12&lt;1,"1人未満",TEXT(ROUND(市町村抽出表!AP12,0),"###,###")&amp;"人")))</f>
        <v>#REF!</v>
      </c>
      <c r="AE12" s="94" t="e">
        <f ca="1">IF(市町村抽出表!AQ12="－","－",IF(市町村抽出表!AQ12=0,"0人",IF(市町村抽出表!AQ12&lt;1,"1人未満",TEXT(ROUND(市町村抽出表!AQ12,0),"###,###")&amp;"人")))</f>
        <v>#REF!</v>
      </c>
      <c r="AF12" s="94" t="e">
        <f ca="1">IF(市町村抽出表!AR12="－","－",IF(市町村抽出表!AR12=0,"0人",IF(市町村抽出表!AR12&lt;1,"1人未満",TEXT(ROUND(市町村抽出表!AR12,0),"###,###")&amp;"人")))</f>
        <v>#REF!</v>
      </c>
      <c r="AG12" s="94" t="e">
        <f ca="1">IF(市町村抽出表!AS12="－","－",IF(市町村抽出表!AS12=0,"0箇所",IF(市町村抽出表!AS12&lt;1,"1箇所未満",TEXT(ROUND(市町村抽出表!AS12,0),"###,###")&amp;"箇所")))</f>
        <v>#REF!</v>
      </c>
      <c r="AH12" s="94" t="e">
        <f ca="1">IF(市町村抽出表!AT12="－","－",IF(市町村抽出表!AT12=0,"0世帯",IF(市町村抽出表!AT12&lt;1,"1世帯未満",TEXT(ROUND(市町村抽出表!AT12,0),"###,###")&amp;"世帯")))</f>
        <v>#REF!</v>
      </c>
      <c r="AI12" s="94" t="e">
        <f ca="1">IF(市町村抽出表!AU12="－","－",IF(市町村抽出表!AU12=0,"0人",IF(市町村抽出表!AU12&lt;1,"1人未満",TEXT(ROUND(市町村抽出表!AU12,0),"###,###")&amp;"人")))</f>
        <v>#REF!</v>
      </c>
      <c r="AJ12" s="94" t="e">
        <f ca="1">IF(市町村抽出表!AV12="－","－",IF(市町村抽出表!AV12=0,"0世帯",IF(市町村抽出表!AV12&lt;1,"1世帯未満",TEXT(ROUND(市町村抽出表!AV12,0),"###,###")&amp;"世帯")))</f>
        <v>#REF!</v>
      </c>
      <c r="AK12" s="94" t="e">
        <f ca="1">IF(市町村抽出表!AW12="－","－",IF(市町村抽出表!AW12=0,"0人",IF(市町村抽出表!AW12&lt;1,"1人未満",TEXT(ROUND(市町村抽出表!AW12,0),"###,###")&amp;"人")))</f>
        <v>#REF!</v>
      </c>
      <c r="AL12" s="94" t="e">
        <f ca="1">IF(市町村抽出表!AX12="－","－",IF(市町村抽出表!AX12=0,"0世帯",IF(市町村抽出表!AX12&lt;1,"1世帯未満",TEXT(ROUND(市町村抽出表!AX12,0),"###,###")&amp;"世帯")))</f>
        <v>#REF!</v>
      </c>
      <c r="AM12" s="94" t="e">
        <f ca="1">IF(市町村抽出表!AY12="－","－",IF(市町村抽出表!AY12=0,"0人",IF(市町村抽出表!AY12&lt;1,"1人未満",TEXT(ROUND(市町村抽出表!AY12,0),"###,###")&amp;"人")))</f>
        <v>#REF!</v>
      </c>
      <c r="AN12" s="94" t="s">
        <v>688</v>
      </c>
      <c r="AO12" s="94" t="s">
        <v>688</v>
      </c>
      <c r="AP12" s="94" t="e">
        <f ca="1">IF(市町村抽出表!BB12="－","－",IF(市町村抽出表!BB12=0,"0km",IF(市町村抽出表!BB12&lt;0.1,"0.1km未満",TEXT(ROUND(市町村抽出表!BB12,1),"###,##0.0")&amp;"km")))</f>
        <v>#REF!</v>
      </c>
      <c r="AQ12" s="94" t="e">
        <f ca="1">IF(市町村抽出表!BC12="－","－",IF(市町村抽出表!BC12=0,"0世帯",IF(市町村抽出表!BC12&lt;1,"1世帯未満",TEXT(ROUND(市町村抽出表!BC12,0),"###,###")&amp;"世帯")))</f>
        <v>#REF!</v>
      </c>
      <c r="AR12" s="94" t="e">
        <f ca="1">IF(市町村抽出表!BD12="－","－",IF(市町村抽出表!BD12=0,"0人",IF(市町村抽出表!BD12&lt;1,"1人未満",TEXT(ROUND(市町村抽出表!BD12,0),"###,###")&amp;"人")))</f>
        <v>#REF!</v>
      </c>
      <c r="AS12" s="94" t="s">
        <v>688</v>
      </c>
      <c r="AT12" s="94" t="s">
        <v>688</v>
      </c>
      <c r="AU12" s="94" t="e">
        <f ca="1">IF(市町村抽出表!BG12="－","－",IF(市町村抽出表!BG12=0,"0箇所",IF(市町村抽出表!BG12&lt;1,"1箇所未満",TEXT(ROUND(市町村抽出表!BG12,0),"###,###")&amp;"箇所")))</f>
        <v>#REF!</v>
      </c>
      <c r="AV12" s="94" t="e">
        <f ca="1">IF(市町村抽出表!BH12="－","－",IF(市町村抽出表!BH12=0,"0箇所",IF(市町村抽出表!BH12&lt;1,"1箇所未満",TEXT(ROUND(市町村抽出表!BH12,0),"###,###")&amp;"箇所")))</f>
        <v>#REF!</v>
      </c>
      <c r="AW12" s="94" t="e">
        <f ca="1">IF(市町村抽出表!BI12="－","－",IF(市町村抽出表!BI12=0,"0箇所",IF(市町村抽出表!BI12&lt;1,"1箇所未満",TEXT(ROUND(市町村抽出表!BI12,0),"###,###")&amp;"箇所")))</f>
        <v>#REF!</v>
      </c>
      <c r="AX12" s="94" t="e">
        <f ca="1">IF(市町村抽出表!BJ12="－","－",IF(市町村抽出表!BJ12=0,"0箇所",IF(市町村抽出表!BJ12&lt;1,"1箇所未満",TEXT(ROUND(市町村抽出表!BJ12,0),"###,###")&amp;"箇所")))</f>
        <v>#REF!</v>
      </c>
      <c r="AY12" s="94" t="e">
        <f ca="1">IF(市町村抽出表!BK12="－","－",IF(市町村抽出表!BK12=0,"0箇所",IF(市町村抽出表!BK12&lt;1,"1箇所未満",TEXT(ROUND(市町村抽出表!BK12,0),"###,###")&amp;"箇所")))</f>
        <v>#REF!</v>
      </c>
      <c r="AZ12" s="94" t="e">
        <f ca="1">IF(市町村抽出表!BL12="－","－",IF(市町村抽出表!BL12=0,"0箇所",IF(市町村抽出表!BL12&lt;1,"1箇所未満",TEXT(ROUND(市町村抽出表!BL12,0),"###,###")&amp;"箇所")))</f>
        <v>#REF!</v>
      </c>
      <c r="BH12" s="153"/>
      <c r="BI12" s="153"/>
      <c r="BJ12" s="153"/>
      <c r="BL12" s="154"/>
      <c r="BM12" s="153"/>
      <c r="BN12" s="153"/>
      <c r="BO12" s="153"/>
      <c r="BP12" s="153"/>
      <c r="BX12" s="154"/>
      <c r="BY12" s="153"/>
      <c r="BZ12" s="153"/>
      <c r="CA12" s="153"/>
      <c r="CB12" s="153"/>
      <c r="CN12" s="154"/>
      <c r="CO12" s="153"/>
      <c r="CP12" s="153"/>
      <c r="CQ12" s="153"/>
      <c r="CR12" s="153"/>
    </row>
    <row r="13" spans="1:122" x14ac:dyDescent="0.2">
      <c r="A13" s="82">
        <v>10</v>
      </c>
      <c r="B13" s="74" t="s">
        <v>530</v>
      </c>
      <c r="C13" s="93" t="e">
        <f ca="1">IF(市町村抽出表!D13="－","－",ROUND(市町村抽出表!D13,1))</f>
        <v>#REF!</v>
      </c>
      <c r="D13" s="158" t="e">
        <f ca="1">IF(市町村抽出表!F13="","※2",IF(市町村抽出表!F13="－","－",市町村抽出表!F13&amp;"箇所"))</f>
        <v>#REF!</v>
      </c>
      <c r="E13" s="159" t="e">
        <f ca="1">IF(市町村抽出表!G13="","※2",IF(市町村抽出表!G13="－","－",市町村抽出表!G13&amp;"箇所"))</f>
        <v>#REF!</v>
      </c>
      <c r="F13" s="160" t="e">
        <f ca="1">IF(市町村抽出表!H13="","※2",IF(市町村抽出表!H13="－","－",市町村抽出表!H13&amp;"箇所"))</f>
        <v>#REF!</v>
      </c>
      <c r="G13" s="94" t="e">
        <f ca="1">IF(市町村抽出表!I13="－","－",IF(市町村抽出表!I13=0,"0棟",IF(市町村抽出表!I13&lt;1,"1棟未満",TEXT(ROUND(市町村抽出表!I13,0),"###,###")&amp;"棟")))</f>
        <v>#REF!</v>
      </c>
      <c r="H13" s="94" t="e">
        <f ca="1">IF(市町村抽出表!J13="－","－",IF(市町村抽出表!J13=0,"0棟",IF(市町村抽出表!J13&lt;1,"1棟未満",TEXT(ROUND(市町村抽出表!J13,0),"###,###")&amp;"棟")))</f>
        <v>#REF!</v>
      </c>
      <c r="I13" s="94" t="e">
        <f ca="1">IF(市町村抽出表!O13="－","－",IF(市町村抽出表!O13=0,"0棟",IF(市町村抽出表!O13&lt;1,"1棟未満",TEXT(ROUND(市町村抽出表!O13,0),"###,###")&amp;"棟")))</f>
        <v>#REF!</v>
      </c>
      <c r="J13" s="94" t="e">
        <f ca="1">IF(市町村抽出表!P13="－","－",IF(市町村抽出表!P13=0,"0棟",IF(市町村抽出表!P13&lt;1,"1棟未満",TEXT(ROUND(市町村抽出表!P13,0),"###,###")&amp;"棟")))</f>
        <v>#REF!</v>
      </c>
      <c r="K13" s="147" t="e">
        <f ca="1">IF(市町村抽出表!U13="","※2",IF(市町村抽出表!U13="－","－",IF(市町村抽出表!U13=0,"0棟",IF(市町村抽出表!U13&lt;1,"1棟未満",TEXT(ROUND(市町村抽出表!U13,0),"###,###")&amp;"棟"))))</f>
        <v>#REF!</v>
      </c>
      <c r="L13" s="148" t="e">
        <f ca="1">IF(市町村抽出表!V13="","※2",IF(市町村抽出表!V13="－","－",IF(市町村抽出表!V13=0,"0棟",IF(市町村抽出表!V13&lt;1,"1棟未満",TEXT(ROUND(市町村抽出表!V13,0),"###,###")&amp;"棟"))))</f>
        <v>#REF!</v>
      </c>
      <c r="M13" s="94" t="e">
        <f ca="1">IF(市町村抽出表!W13="－","－",IF(市町村抽出表!W13=0,"0棟",IF(市町村抽出表!W13&lt;1,"1棟未満",TEXT(ROUND(市町村抽出表!W13,0),"###,###")&amp;"棟")))</f>
        <v>#REF!</v>
      </c>
      <c r="N13" s="94" t="e">
        <f ca="1">IF(市町村抽出表!X13="－","－",IF(市町村抽出表!X13=0,"0棟",IF(市町村抽出表!X13&lt;1,"1棟未満",TEXT(ROUND(市町村抽出表!X13,0),"###,###")&amp;"棟")))</f>
        <v>#REF!</v>
      </c>
      <c r="O13" s="94" t="e">
        <f ca="1">IF(市町村抽出表!Z13="－","－",IF(市町村抽出表!Z13=0,"0件",IF(市町村抽出表!Z13&lt;1,"1件未満",TEXT(ROUND(市町村抽出表!Z13,0),"###,###")&amp;"件")))</f>
        <v>#REF!</v>
      </c>
      <c r="P13" s="94" t="e">
        <f ca="1">IF(市町村抽出表!AA13="－","－",IF(市町村抽出表!AA13=0,"0件",IF(市町村抽出表!AA13&lt;1,"1件未満",TEXT(ROUND(市町村抽出表!AA13,0),"###,###")&amp;"件")))</f>
        <v>#REF!</v>
      </c>
      <c r="Q13" s="94" t="e">
        <f ca="1">IF(市町村抽出表!AB13="－","－",IF(市町村抽出表!AB13=0,"0棟",IF(市町村抽出表!AB13&lt;1,"1棟未満",TEXT(ROUND(市町村抽出表!AB13,0),"###,###")&amp;"棟")))</f>
        <v>#REF!</v>
      </c>
      <c r="R13" s="94" t="e">
        <f ca="1">IF(市町村抽出表!AC13="－","－",IF(市町村抽出表!AC13=0,"0人",IF(市町村抽出表!AC13&lt;1,"1人未満",TEXT(ROUND(市町村抽出表!AC13,0),"###,###")&amp;"人")))</f>
        <v>#REF!</v>
      </c>
      <c r="S13" s="94" t="e">
        <f ca="1">IF(市町村抽出表!AD13="－","－",IF(市町村抽出表!AD13=0,"0人",IF(市町村抽出表!AD13&lt;1,"1人未満",TEXT(ROUND(市町村抽出表!AD13,0),"###,###")&amp;"人")))</f>
        <v>#REF!</v>
      </c>
      <c r="T13" s="94" t="e">
        <f ca="1">IF(市町村抽出表!AE13="－","－",IF(市町村抽出表!AE13=0,"0人",IF(市町村抽出表!AE13&lt;1,"1人未満",TEXT(ROUND(市町村抽出表!AE13,0),"###,###")&amp;"人")))</f>
        <v>#REF!</v>
      </c>
      <c r="U13" s="149" t="e">
        <f ca="1">IF(市町村抽出表!AG13="","※2",IF(市町村抽出表!AG13="－","－",IF(市町村抽出表!AG13=0,"0人",IF(市町村抽出表!AG13&lt;1,"1人未満",TEXT(ROUND(市町村抽出表!AG13,0),"###,###")&amp;"人"))))</f>
        <v>#REF!</v>
      </c>
      <c r="V13" s="150" t="e">
        <f ca="1">IF(市町村抽出表!AH13="","※2",IF(市町村抽出表!AH13="－","－",IF(市町村抽出表!AH13=0,"0人",IF(市町村抽出表!AH13&lt;1,"1人未満",TEXT(ROUND(市町村抽出表!AH13,0),"###,###")&amp;"人"))))</f>
        <v>#REF!</v>
      </c>
      <c r="W13" s="151" t="e">
        <f ca="1">IF(市町村抽出表!AI13="","※2",IF(市町村抽出表!AI13="－","－",IF(市町村抽出表!AI13=0,"0人",IF(市町村抽出表!AI13&lt;1,"1人未満",TEXT(ROUND(市町村抽出表!AI13,0),"###,###")&amp;"人"))))</f>
        <v>#REF!</v>
      </c>
      <c r="X13" s="94" t="e">
        <f ca="1">IF(市町村抽出表!AJ13="－","－",IF(市町村抽出表!AJ13=0,"0人",IF(市町村抽出表!AJ13&lt;1,"1人未満",TEXT(ROUND(市町村抽出表!AJ13,0),"###,###")&amp;"人")))</f>
        <v>#REF!</v>
      </c>
      <c r="Y13" s="94" t="e">
        <f ca="1">IF(市町村抽出表!AK13="－","－",IF(市町村抽出表!AK13=0,"0人",IF(市町村抽出表!AK13&lt;1,"1人未満",TEXT(ROUND(市町村抽出表!AK13,0),"###,###")&amp;"人")))</f>
        <v>#REF!</v>
      </c>
      <c r="Z13" s="94" t="e">
        <f ca="1">IF(市町村抽出表!AL13="－","－",IF(市町村抽出表!AL13=0,"0人",IF(市町村抽出表!AL13&lt;1,"1人未満",TEXT(ROUND(市町村抽出表!AL13,0),"###,###")&amp;"人")))</f>
        <v>#REF!</v>
      </c>
      <c r="AA13" s="94" t="e">
        <f ca="1">IF(市町村抽出表!AM13="－","－",IF(市町村抽出表!AM13=0,"0人",IF(市町村抽出表!AM13&lt;1,"1人未満",TEXT(ROUND(市町村抽出表!AM13,0),"###,###")&amp;"人")))</f>
        <v>#REF!</v>
      </c>
      <c r="AB13" s="94" t="e">
        <f ca="1">IF(市町村抽出表!AN13="－","－",IF(市町村抽出表!AN13=0,"0人",IF(市町村抽出表!AN13&lt;1,"1人未満",TEXT(ROUND(市町村抽出表!AN13,0),"###,###")&amp;"人")))</f>
        <v>#REF!</v>
      </c>
      <c r="AC13" s="94" t="e">
        <f ca="1">IF(市町村抽出表!AO13="－","－",IF(市町村抽出表!AO13=0,"0人",IF(市町村抽出表!AO13&lt;1,"1人未満",TEXT(ROUND(市町村抽出表!AO13,0),"###,###")&amp;"人")))</f>
        <v>#REF!</v>
      </c>
      <c r="AD13" s="94" t="e">
        <f ca="1">IF(市町村抽出表!AP13="－","－",IF(市町村抽出表!AP13=0,"0人",IF(市町村抽出表!AP13&lt;1,"1人未満",TEXT(ROUND(市町村抽出表!AP13,0),"###,###")&amp;"人")))</f>
        <v>#REF!</v>
      </c>
      <c r="AE13" s="94" t="e">
        <f ca="1">IF(市町村抽出表!AQ13="－","－",IF(市町村抽出表!AQ13=0,"0人",IF(市町村抽出表!AQ13&lt;1,"1人未満",TEXT(ROUND(市町村抽出表!AQ13,0),"###,###")&amp;"人")))</f>
        <v>#REF!</v>
      </c>
      <c r="AF13" s="94" t="e">
        <f ca="1">IF(市町村抽出表!AR13="－","－",IF(市町村抽出表!AR13=0,"0人",IF(市町村抽出表!AR13&lt;1,"1人未満",TEXT(ROUND(市町村抽出表!AR13,0),"###,###")&amp;"人")))</f>
        <v>#REF!</v>
      </c>
      <c r="AG13" s="94" t="e">
        <f ca="1">IF(市町村抽出表!AS13="－","－",IF(市町村抽出表!AS13=0,"0箇所",IF(市町村抽出表!AS13&lt;1,"1箇所未満",TEXT(ROUND(市町村抽出表!AS13,0),"###,###")&amp;"箇所")))</f>
        <v>#REF!</v>
      </c>
      <c r="AH13" s="94" t="e">
        <f ca="1">IF(市町村抽出表!AT13="－","－",IF(市町村抽出表!AT13=0,"0世帯",IF(市町村抽出表!AT13&lt;1,"1世帯未満",TEXT(ROUND(市町村抽出表!AT13,0),"###,###")&amp;"世帯")))</f>
        <v>#REF!</v>
      </c>
      <c r="AI13" s="94" t="e">
        <f ca="1">IF(市町村抽出表!AU13="－","－",IF(市町村抽出表!AU13=0,"0人",IF(市町村抽出表!AU13&lt;1,"1人未満",TEXT(ROUND(市町村抽出表!AU13,0),"###,###")&amp;"人")))</f>
        <v>#REF!</v>
      </c>
      <c r="AJ13" s="94" t="e">
        <f ca="1">IF(市町村抽出表!AV13="－","－",IF(市町村抽出表!AV13=0,"0世帯",IF(市町村抽出表!AV13&lt;1,"1世帯未満",TEXT(ROUND(市町村抽出表!AV13,0),"###,###")&amp;"世帯")))</f>
        <v>#REF!</v>
      </c>
      <c r="AK13" s="94" t="e">
        <f ca="1">IF(市町村抽出表!AW13="－","－",IF(市町村抽出表!AW13=0,"0人",IF(市町村抽出表!AW13&lt;1,"1人未満",TEXT(ROUND(市町村抽出表!AW13,0),"###,###")&amp;"人")))</f>
        <v>#REF!</v>
      </c>
      <c r="AL13" s="94" t="e">
        <f ca="1">IF(市町村抽出表!AX13="－","－",IF(市町村抽出表!AX13=0,"0世帯",IF(市町村抽出表!AX13&lt;1,"1世帯未満",TEXT(ROUND(市町村抽出表!AX13,0),"###,###")&amp;"世帯")))</f>
        <v>#REF!</v>
      </c>
      <c r="AM13" s="94" t="e">
        <f ca="1">IF(市町村抽出表!AY13="－","－",IF(市町村抽出表!AY13=0,"0人",IF(市町村抽出表!AY13&lt;1,"1人未満",TEXT(ROUND(市町村抽出表!AY13,0),"###,###")&amp;"人")))</f>
        <v>#REF!</v>
      </c>
      <c r="AN13" s="94" t="s">
        <v>688</v>
      </c>
      <c r="AO13" s="94" t="s">
        <v>688</v>
      </c>
      <c r="AP13" s="94" t="e">
        <f ca="1">IF(市町村抽出表!BB13="－","－",IF(市町村抽出表!BB13=0,"0km",IF(市町村抽出表!BB13&lt;0.1,"0.1km未満",TEXT(ROUND(市町村抽出表!BB13,1),"###,##0.0")&amp;"km")))</f>
        <v>#REF!</v>
      </c>
      <c r="AQ13" s="94" t="e">
        <f ca="1">IF(市町村抽出表!BC13="－","－",IF(市町村抽出表!BC13=0,"0世帯",IF(市町村抽出表!BC13&lt;1,"1世帯未満",TEXT(ROUND(市町村抽出表!BC13,0),"###,###")&amp;"世帯")))</f>
        <v>#REF!</v>
      </c>
      <c r="AR13" s="94" t="e">
        <f ca="1">IF(市町村抽出表!BD13="－","－",IF(市町村抽出表!BD13=0,"0人",IF(市町村抽出表!BD13&lt;1,"1人未満",TEXT(ROUND(市町村抽出表!BD13,0),"###,###")&amp;"人")))</f>
        <v>#REF!</v>
      </c>
      <c r="AS13" s="94" t="s">
        <v>688</v>
      </c>
      <c r="AT13" s="94" t="s">
        <v>688</v>
      </c>
      <c r="AU13" s="94" t="e">
        <f ca="1">IF(市町村抽出表!BG13="－","－",IF(市町村抽出表!BG13=0,"0箇所",IF(市町村抽出表!BG13&lt;1,"1箇所未満",TEXT(ROUND(市町村抽出表!BG13,0),"###,###")&amp;"箇所")))</f>
        <v>#REF!</v>
      </c>
      <c r="AV13" s="94" t="e">
        <f ca="1">IF(市町村抽出表!BH13="－","－",IF(市町村抽出表!BH13=0,"0箇所",IF(市町村抽出表!BH13&lt;1,"1箇所未満",TEXT(ROUND(市町村抽出表!BH13,0),"###,###")&amp;"箇所")))</f>
        <v>#REF!</v>
      </c>
      <c r="AW13" s="94" t="e">
        <f ca="1">IF(市町村抽出表!BI13="－","－",IF(市町村抽出表!BI13=0,"0箇所",IF(市町村抽出表!BI13&lt;1,"1箇所未満",TEXT(ROUND(市町村抽出表!BI13,0),"###,###")&amp;"箇所")))</f>
        <v>#REF!</v>
      </c>
      <c r="AX13" s="94" t="e">
        <f ca="1">IF(市町村抽出表!BJ13="－","－",IF(市町村抽出表!BJ13=0,"0箇所",IF(市町村抽出表!BJ13&lt;1,"1箇所未満",TEXT(ROUND(市町村抽出表!BJ13,0),"###,###")&amp;"箇所")))</f>
        <v>#REF!</v>
      </c>
      <c r="AY13" s="94" t="e">
        <f ca="1">IF(市町村抽出表!BK13="－","－",IF(市町村抽出表!BK13=0,"0箇所",IF(市町村抽出表!BK13&lt;1,"1箇所未満",TEXT(ROUND(市町村抽出表!BK13,0),"###,###")&amp;"箇所")))</f>
        <v>#REF!</v>
      </c>
      <c r="AZ13" s="94" t="e">
        <f ca="1">IF(市町村抽出表!BL13="－","－",IF(市町村抽出表!BL13=0,"0箇所",IF(市町村抽出表!BL13&lt;1,"1箇所未満",TEXT(ROUND(市町村抽出表!BL13,0),"###,###")&amp;"箇所")))</f>
        <v>#REF!</v>
      </c>
      <c r="BH13" s="153"/>
      <c r="BI13" s="153"/>
      <c r="BJ13" s="153"/>
      <c r="BL13" s="154"/>
      <c r="BM13" s="153"/>
      <c r="BN13" s="153"/>
      <c r="BO13" s="153"/>
      <c r="BP13" s="153"/>
      <c r="BX13" s="154"/>
      <c r="BY13" s="153"/>
      <c r="BZ13" s="153"/>
      <c r="CA13" s="153"/>
      <c r="CB13" s="153"/>
      <c r="CN13" s="154"/>
      <c r="CO13" s="153"/>
      <c r="CP13" s="153"/>
      <c r="CQ13" s="153"/>
      <c r="CR13" s="153"/>
    </row>
    <row r="14" spans="1:122" x14ac:dyDescent="0.2">
      <c r="A14" s="82">
        <v>11</v>
      </c>
      <c r="B14" s="74" t="s">
        <v>531</v>
      </c>
      <c r="C14" s="93" t="e">
        <f ca="1">IF(市町村抽出表!D14="－","－",ROUND(市町村抽出表!D14,1))</f>
        <v>#REF!</v>
      </c>
      <c r="D14" s="158" t="e">
        <f ca="1">IF(市町村抽出表!F14="","※2",IF(市町村抽出表!F14="－","－",市町村抽出表!F14&amp;"箇所"))</f>
        <v>#REF!</v>
      </c>
      <c r="E14" s="159" t="e">
        <f ca="1">IF(市町村抽出表!G14="","※2",IF(市町村抽出表!G14="－","－",市町村抽出表!G14&amp;"箇所"))</f>
        <v>#REF!</v>
      </c>
      <c r="F14" s="160" t="e">
        <f ca="1">IF(市町村抽出表!H14="","※2",IF(市町村抽出表!H14="－","－",市町村抽出表!H14&amp;"箇所"))</f>
        <v>#REF!</v>
      </c>
      <c r="G14" s="94" t="e">
        <f ca="1">IF(市町村抽出表!I14="－","－",IF(市町村抽出表!I14=0,"0棟",IF(市町村抽出表!I14&lt;1,"1棟未満",TEXT(ROUND(市町村抽出表!I14,0),"###,###")&amp;"棟")))</f>
        <v>#REF!</v>
      </c>
      <c r="H14" s="94" t="e">
        <f ca="1">IF(市町村抽出表!J14="－","－",IF(市町村抽出表!J14=0,"0棟",IF(市町村抽出表!J14&lt;1,"1棟未満",TEXT(ROUND(市町村抽出表!J14,0),"###,###")&amp;"棟")))</f>
        <v>#REF!</v>
      </c>
      <c r="I14" s="94" t="e">
        <f ca="1">IF(市町村抽出表!O14="－","－",IF(市町村抽出表!O14=0,"0棟",IF(市町村抽出表!O14&lt;1,"1棟未満",TEXT(ROUND(市町村抽出表!O14,0),"###,###")&amp;"棟")))</f>
        <v>#REF!</v>
      </c>
      <c r="J14" s="94" t="e">
        <f ca="1">IF(市町村抽出表!P14="－","－",IF(市町村抽出表!P14=0,"0棟",IF(市町村抽出表!P14&lt;1,"1棟未満",TEXT(ROUND(市町村抽出表!P14,0),"###,###")&amp;"棟")))</f>
        <v>#REF!</v>
      </c>
      <c r="K14" s="147" t="e">
        <f ca="1">IF(市町村抽出表!U14="","※2",IF(市町村抽出表!U14="－","－",IF(市町村抽出表!U14=0,"0棟",IF(市町村抽出表!U14&lt;1,"1棟未満",TEXT(ROUND(市町村抽出表!U14,0),"###,###")&amp;"棟"))))</f>
        <v>#REF!</v>
      </c>
      <c r="L14" s="148" t="e">
        <f ca="1">IF(市町村抽出表!V14="","※2",IF(市町村抽出表!V14="－","－",IF(市町村抽出表!V14=0,"0棟",IF(市町村抽出表!V14&lt;1,"1棟未満",TEXT(ROUND(市町村抽出表!V14,0),"###,###")&amp;"棟"))))</f>
        <v>#REF!</v>
      </c>
      <c r="M14" s="94" t="e">
        <f ca="1">IF(市町村抽出表!W14="－","－",IF(市町村抽出表!W14=0,"0棟",IF(市町村抽出表!W14&lt;1,"1棟未満",TEXT(ROUND(市町村抽出表!W14,0),"###,###")&amp;"棟")))</f>
        <v>#REF!</v>
      </c>
      <c r="N14" s="94" t="e">
        <f ca="1">IF(市町村抽出表!X14="－","－",IF(市町村抽出表!X14=0,"0棟",IF(市町村抽出表!X14&lt;1,"1棟未満",TEXT(ROUND(市町村抽出表!X14,0),"###,###")&amp;"棟")))</f>
        <v>#REF!</v>
      </c>
      <c r="O14" s="94" t="e">
        <f ca="1">IF(市町村抽出表!Z14="－","－",IF(市町村抽出表!Z14=0,"0件",IF(市町村抽出表!Z14&lt;1,"1件未満",TEXT(ROUND(市町村抽出表!Z14,0),"###,###")&amp;"件")))</f>
        <v>#REF!</v>
      </c>
      <c r="P14" s="94" t="e">
        <f ca="1">IF(市町村抽出表!AA14="－","－",IF(市町村抽出表!AA14=0,"0件",IF(市町村抽出表!AA14&lt;1,"1件未満",TEXT(ROUND(市町村抽出表!AA14,0),"###,###")&amp;"件")))</f>
        <v>#REF!</v>
      </c>
      <c r="Q14" s="94" t="e">
        <f ca="1">IF(市町村抽出表!AB14="－","－",IF(市町村抽出表!AB14=0,"0棟",IF(市町村抽出表!AB14&lt;1,"1棟未満",TEXT(ROUND(市町村抽出表!AB14,0),"###,###")&amp;"棟")))</f>
        <v>#REF!</v>
      </c>
      <c r="R14" s="94" t="e">
        <f ca="1">IF(市町村抽出表!AC14="－","－",IF(市町村抽出表!AC14=0,"0人",IF(市町村抽出表!AC14&lt;1,"1人未満",TEXT(ROUND(市町村抽出表!AC14,0),"###,###")&amp;"人")))</f>
        <v>#REF!</v>
      </c>
      <c r="S14" s="94" t="e">
        <f ca="1">IF(市町村抽出表!AD14="－","－",IF(市町村抽出表!AD14=0,"0人",IF(市町村抽出表!AD14&lt;1,"1人未満",TEXT(ROUND(市町村抽出表!AD14,0),"###,###")&amp;"人")))</f>
        <v>#REF!</v>
      </c>
      <c r="T14" s="94" t="e">
        <f ca="1">IF(市町村抽出表!AE14="－","－",IF(市町村抽出表!AE14=0,"0人",IF(市町村抽出表!AE14&lt;1,"1人未満",TEXT(ROUND(市町村抽出表!AE14,0),"###,###")&amp;"人")))</f>
        <v>#REF!</v>
      </c>
      <c r="U14" s="149" t="e">
        <f ca="1">IF(市町村抽出表!AG14="","※2",IF(市町村抽出表!AG14="－","－",IF(市町村抽出表!AG14=0,"0人",IF(市町村抽出表!AG14&lt;1,"1人未満",TEXT(ROUND(市町村抽出表!AG14,0),"###,###")&amp;"人"))))</f>
        <v>#REF!</v>
      </c>
      <c r="V14" s="150" t="e">
        <f ca="1">IF(市町村抽出表!AH14="","※2",IF(市町村抽出表!AH14="－","－",IF(市町村抽出表!AH14=0,"0人",IF(市町村抽出表!AH14&lt;1,"1人未満",TEXT(ROUND(市町村抽出表!AH14,0),"###,###")&amp;"人"))))</f>
        <v>#REF!</v>
      </c>
      <c r="W14" s="151" t="e">
        <f ca="1">IF(市町村抽出表!AI14="","※2",IF(市町村抽出表!AI14="－","－",IF(市町村抽出表!AI14=0,"0人",IF(市町村抽出表!AI14&lt;1,"1人未満",TEXT(ROUND(市町村抽出表!AI14,0),"###,###")&amp;"人"))))</f>
        <v>#REF!</v>
      </c>
      <c r="X14" s="94" t="e">
        <f ca="1">IF(市町村抽出表!AJ14="－","－",IF(市町村抽出表!AJ14=0,"0人",IF(市町村抽出表!AJ14&lt;1,"1人未満",TEXT(ROUND(市町村抽出表!AJ14,0),"###,###")&amp;"人")))</f>
        <v>#REF!</v>
      </c>
      <c r="Y14" s="94" t="e">
        <f ca="1">IF(市町村抽出表!AK14="－","－",IF(市町村抽出表!AK14=0,"0人",IF(市町村抽出表!AK14&lt;1,"1人未満",TEXT(ROUND(市町村抽出表!AK14,0),"###,###")&amp;"人")))</f>
        <v>#REF!</v>
      </c>
      <c r="Z14" s="94" t="e">
        <f ca="1">IF(市町村抽出表!AL14="－","－",IF(市町村抽出表!AL14=0,"0人",IF(市町村抽出表!AL14&lt;1,"1人未満",TEXT(ROUND(市町村抽出表!AL14,0),"###,###")&amp;"人")))</f>
        <v>#REF!</v>
      </c>
      <c r="AA14" s="94" t="e">
        <f ca="1">IF(市町村抽出表!AM14="－","－",IF(市町村抽出表!AM14=0,"0人",IF(市町村抽出表!AM14&lt;1,"1人未満",TEXT(ROUND(市町村抽出表!AM14,0),"###,###")&amp;"人")))</f>
        <v>#REF!</v>
      </c>
      <c r="AB14" s="94" t="e">
        <f ca="1">IF(市町村抽出表!AN14="－","－",IF(市町村抽出表!AN14=0,"0人",IF(市町村抽出表!AN14&lt;1,"1人未満",TEXT(ROUND(市町村抽出表!AN14,0),"###,###")&amp;"人")))</f>
        <v>#REF!</v>
      </c>
      <c r="AC14" s="94" t="e">
        <f ca="1">IF(市町村抽出表!AO14="－","－",IF(市町村抽出表!AO14=0,"0人",IF(市町村抽出表!AO14&lt;1,"1人未満",TEXT(ROUND(市町村抽出表!AO14,0),"###,###")&amp;"人")))</f>
        <v>#REF!</v>
      </c>
      <c r="AD14" s="94" t="e">
        <f ca="1">IF(市町村抽出表!AP14="－","－",IF(市町村抽出表!AP14=0,"0人",IF(市町村抽出表!AP14&lt;1,"1人未満",TEXT(ROUND(市町村抽出表!AP14,0),"###,###")&amp;"人")))</f>
        <v>#REF!</v>
      </c>
      <c r="AE14" s="94" t="e">
        <f ca="1">IF(市町村抽出表!AQ14="－","－",IF(市町村抽出表!AQ14=0,"0人",IF(市町村抽出表!AQ14&lt;1,"1人未満",TEXT(ROUND(市町村抽出表!AQ14,0),"###,###")&amp;"人")))</f>
        <v>#REF!</v>
      </c>
      <c r="AF14" s="94" t="e">
        <f ca="1">IF(市町村抽出表!AR14="－","－",IF(市町村抽出表!AR14=0,"0人",IF(市町村抽出表!AR14&lt;1,"1人未満",TEXT(ROUND(市町村抽出表!AR14,0),"###,###")&amp;"人")))</f>
        <v>#REF!</v>
      </c>
      <c r="AG14" s="94" t="e">
        <f ca="1">IF(市町村抽出表!AS14="－","－",IF(市町村抽出表!AS14=0,"0箇所",IF(市町村抽出表!AS14&lt;1,"1箇所未満",TEXT(ROUND(市町村抽出表!AS14,0),"###,###")&amp;"箇所")))</f>
        <v>#REF!</v>
      </c>
      <c r="AH14" s="94" t="e">
        <f ca="1">IF(市町村抽出表!AT14="－","－",IF(市町村抽出表!AT14=0,"0世帯",IF(市町村抽出表!AT14&lt;1,"1世帯未満",TEXT(ROUND(市町村抽出表!AT14,0),"###,###")&amp;"世帯")))</f>
        <v>#REF!</v>
      </c>
      <c r="AI14" s="94" t="e">
        <f ca="1">IF(市町村抽出表!AU14="－","－",IF(市町村抽出表!AU14=0,"0人",IF(市町村抽出表!AU14&lt;1,"1人未満",TEXT(ROUND(市町村抽出表!AU14,0),"###,###")&amp;"人")))</f>
        <v>#REF!</v>
      </c>
      <c r="AJ14" s="94" t="e">
        <f ca="1">IF(市町村抽出表!AV14="－","－",IF(市町村抽出表!AV14=0,"0世帯",IF(市町村抽出表!AV14&lt;1,"1世帯未満",TEXT(ROUND(市町村抽出表!AV14,0),"###,###")&amp;"世帯")))</f>
        <v>#REF!</v>
      </c>
      <c r="AK14" s="94" t="e">
        <f ca="1">IF(市町村抽出表!AW14="－","－",IF(市町村抽出表!AW14=0,"0人",IF(市町村抽出表!AW14&lt;1,"1人未満",TEXT(ROUND(市町村抽出表!AW14,0),"###,###")&amp;"人")))</f>
        <v>#REF!</v>
      </c>
      <c r="AL14" s="94" t="e">
        <f ca="1">IF(市町村抽出表!AX14="－","－",IF(市町村抽出表!AX14=0,"0世帯",IF(市町村抽出表!AX14&lt;1,"1世帯未満",TEXT(ROUND(市町村抽出表!AX14,0),"###,###")&amp;"世帯")))</f>
        <v>#REF!</v>
      </c>
      <c r="AM14" s="94" t="e">
        <f ca="1">IF(市町村抽出表!AY14="－","－",IF(市町村抽出表!AY14=0,"0人",IF(市町村抽出表!AY14&lt;1,"1人未満",TEXT(ROUND(市町村抽出表!AY14,0),"###,###")&amp;"人")))</f>
        <v>#REF!</v>
      </c>
      <c r="AN14" s="94" t="s">
        <v>688</v>
      </c>
      <c r="AO14" s="94" t="s">
        <v>688</v>
      </c>
      <c r="AP14" s="94" t="e">
        <f ca="1">IF(市町村抽出表!BB14="－","－",IF(市町村抽出表!BB14=0,"0km",IF(市町村抽出表!BB14&lt;0.1,"0.1km未満",TEXT(ROUND(市町村抽出表!BB14,1),"###,##0.0")&amp;"km")))</f>
        <v>#REF!</v>
      </c>
      <c r="AQ14" s="94" t="e">
        <f ca="1">IF(市町村抽出表!BC14="－","－",IF(市町村抽出表!BC14=0,"0世帯",IF(市町村抽出表!BC14&lt;1,"1世帯未満",TEXT(ROUND(市町村抽出表!BC14,0),"###,###")&amp;"世帯")))</f>
        <v>#REF!</v>
      </c>
      <c r="AR14" s="94" t="e">
        <f ca="1">IF(市町村抽出表!BD14="－","－",IF(市町村抽出表!BD14=0,"0人",IF(市町村抽出表!BD14&lt;1,"1人未満",TEXT(ROUND(市町村抽出表!BD14,0),"###,###")&amp;"人")))</f>
        <v>#REF!</v>
      </c>
      <c r="AS14" s="94" t="s">
        <v>688</v>
      </c>
      <c r="AT14" s="94" t="s">
        <v>688</v>
      </c>
      <c r="AU14" s="94" t="e">
        <f ca="1">IF(市町村抽出表!BG14="－","－",IF(市町村抽出表!BG14=0,"0箇所",IF(市町村抽出表!BG14&lt;1,"1箇所未満",TEXT(ROUND(市町村抽出表!BG14,0),"###,###")&amp;"箇所")))</f>
        <v>#REF!</v>
      </c>
      <c r="AV14" s="94" t="e">
        <f ca="1">IF(市町村抽出表!BH14="－","－",IF(市町村抽出表!BH14=0,"0箇所",IF(市町村抽出表!BH14&lt;1,"1箇所未満",TEXT(ROUND(市町村抽出表!BH14,0),"###,###")&amp;"箇所")))</f>
        <v>#REF!</v>
      </c>
      <c r="AW14" s="94" t="e">
        <f ca="1">IF(市町村抽出表!BI14="－","－",IF(市町村抽出表!BI14=0,"0箇所",IF(市町村抽出表!BI14&lt;1,"1箇所未満",TEXT(ROUND(市町村抽出表!BI14,0),"###,###")&amp;"箇所")))</f>
        <v>#REF!</v>
      </c>
      <c r="AX14" s="94" t="e">
        <f ca="1">IF(市町村抽出表!BJ14="－","－",IF(市町村抽出表!BJ14=0,"0箇所",IF(市町村抽出表!BJ14&lt;1,"1箇所未満",TEXT(ROUND(市町村抽出表!BJ14,0),"###,###")&amp;"箇所")))</f>
        <v>#REF!</v>
      </c>
      <c r="AY14" s="94" t="e">
        <f ca="1">IF(市町村抽出表!BK14="－","－",IF(市町村抽出表!BK14=0,"0箇所",IF(市町村抽出表!BK14&lt;1,"1箇所未満",TEXT(ROUND(市町村抽出表!BK14,0),"###,###")&amp;"箇所")))</f>
        <v>#REF!</v>
      </c>
      <c r="AZ14" s="94" t="e">
        <f ca="1">IF(市町村抽出表!BL14="－","－",IF(市町村抽出表!BL14=0,"0箇所",IF(市町村抽出表!BL14&lt;1,"1箇所未満",TEXT(ROUND(市町村抽出表!BL14,0),"###,###")&amp;"箇所")))</f>
        <v>#REF!</v>
      </c>
      <c r="BH14" s="153"/>
      <c r="BI14" s="153"/>
      <c r="BJ14" s="153"/>
      <c r="BL14" s="154"/>
      <c r="BM14" s="153"/>
      <c r="BN14" s="153"/>
      <c r="BO14" s="153"/>
      <c r="BP14" s="153"/>
      <c r="BX14" s="154"/>
      <c r="BY14" s="153"/>
      <c r="BZ14" s="153"/>
      <c r="CA14" s="153"/>
      <c r="CB14" s="153"/>
      <c r="CN14" s="154"/>
      <c r="CO14" s="153"/>
      <c r="CP14" s="153"/>
      <c r="CQ14" s="153"/>
      <c r="CR14" s="153"/>
    </row>
    <row r="15" spans="1:122" x14ac:dyDescent="0.2">
      <c r="A15" s="82">
        <v>12</v>
      </c>
      <c r="B15" s="74" t="s">
        <v>532</v>
      </c>
      <c r="C15" s="93" t="e">
        <f ca="1">IF(市町村抽出表!D15="－","－",ROUND(市町村抽出表!D15,1))</f>
        <v>#REF!</v>
      </c>
      <c r="D15" s="158" t="e">
        <f ca="1">IF(市町村抽出表!F15="","※2",IF(市町村抽出表!F15="－","－",市町村抽出表!F15&amp;"箇所"))</f>
        <v>#REF!</v>
      </c>
      <c r="E15" s="159" t="e">
        <f ca="1">IF(市町村抽出表!G15="","※2",IF(市町村抽出表!G15="－","－",市町村抽出表!G15&amp;"箇所"))</f>
        <v>#REF!</v>
      </c>
      <c r="F15" s="160" t="e">
        <f ca="1">IF(市町村抽出表!H15="","※2",IF(市町村抽出表!H15="－","－",市町村抽出表!H15&amp;"箇所"))</f>
        <v>#REF!</v>
      </c>
      <c r="G15" s="94" t="e">
        <f ca="1">IF(市町村抽出表!I15="－","－",IF(市町村抽出表!I15=0,"0棟",IF(市町村抽出表!I15&lt;1,"1棟未満",TEXT(ROUND(市町村抽出表!I15,0),"###,###")&amp;"棟")))</f>
        <v>#REF!</v>
      </c>
      <c r="H15" s="94" t="e">
        <f ca="1">IF(市町村抽出表!J15="－","－",IF(市町村抽出表!J15=0,"0棟",IF(市町村抽出表!J15&lt;1,"1棟未満",TEXT(ROUND(市町村抽出表!J15,0),"###,###")&amp;"棟")))</f>
        <v>#REF!</v>
      </c>
      <c r="I15" s="94" t="e">
        <f ca="1">IF(市町村抽出表!O15="－","－",IF(市町村抽出表!O15=0,"0棟",IF(市町村抽出表!O15&lt;1,"1棟未満",TEXT(ROUND(市町村抽出表!O15,0),"###,###")&amp;"棟")))</f>
        <v>#REF!</v>
      </c>
      <c r="J15" s="94" t="e">
        <f ca="1">IF(市町村抽出表!P15="－","－",IF(市町村抽出表!P15=0,"0棟",IF(市町村抽出表!P15&lt;1,"1棟未満",TEXT(ROUND(市町村抽出表!P15,0),"###,###")&amp;"棟")))</f>
        <v>#REF!</v>
      </c>
      <c r="K15" s="147" t="e">
        <f ca="1">IF(市町村抽出表!U15="","※2",IF(市町村抽出表!U15="－","－",IF(市町村抽出表!U15=0,"0棟",IF(市町村抽出表!U15&lt;1,"1棟未満",TEXT(ROUND(市町村抽出表!U15,0),"###,###")&amp;"棟"))))</f>
        <v>#REF!</v>
      </c>
      <c r="L15" s="148" t="e">
        <f ca="1">IF(市町村抽出表!V15="","※2",IF(市町村抽出表!V15="－","－",IF(市町村抽出表!V15=0,"0棟",IF(市町村抽出表!V15&lt;1,"1棟未満",TEXT(ROUND(市町村抽出表!V15,0),"###,###")&amp;"棟"))))</f>
        <v>#REF!</v>
      </c>
      <c r="M15" s="94" t="e">
        <f ca="1">IF(市町村抽出表!W15="－","－",IF(市町村抽出表!W15=0,"0棟",IF(市町村抽出表!W15&lt;1,"1棟未満",TEXT(ROUND(市町村抽出表!W15,0),"###,###")&amp;"棟")))</f>
        <v>#REF!</v>
      </c>
      <c r="N15" s="94" t="e">
        <f ca="1">IF(市町村抽出表!X15="－","－",IF(市町村抽出表!X15=0,"0棟",IF(市町村抽出表!X15&lt;1,"1棟未満",TEXT(ROUND(市町村抽出表!X15,0),"###,###")&amp;"棟")))</f>
        <v>#REF!</v>
      </c>
      <c r="O15" s="94" t="e">
        <f ca="1">IF(市町村抽出表!Z15="－","－",IF(市町村抽出表!Z15=0,"0件",IF(市町村抽出表!Z15&lt;1,"1件未満",TEXT(ROUND(市町村抽出表!Z15,0),"###,###")&amp;"件")))</f>
        <v>#REF!</v>
      </c>
      <c r="P15" s="94" t="e">
        <f ca="1">IF(市町村抽出表!AA15="－","－",IF(市町村抽出表!AA15=0,"0件",IF(市町村抽出表!AA15&lt;1,"1件未満",TEXT(ROUND(市町村抽出表!AA15,0),"###,###")&amp;"件")))</f>
        <v>#REF!</v>
      </c>
      <c r="Q15" s="94" t="e">
        <f ca="1">IF(市町村抽出表!AB15="－","－",IF(市町村抽出表!AB15=0,"0棟",IF(市町村抽出表!AB15&lt;1,"1棟未満",TEXT(ROUND(市町村抽出表!AB15,0),"###,###")&amp;"棟")))</f>
        <v>#REF!</v>
      </c>
      <c r="R15" s="94" t="e">
        <f ca="1">IF(市町村抽出表!AC15="－","－",IF(市町村抽出表!AC15=0,"0人",IF(市町村抽出表!AC15&lt;1,"1人未満",TEXT(ROUND(市町村抽出表!AC15,0),"###,###")&amp;"人")))</f>
        <v>#REF!</v>
      </c>
      <c r="S15" s="94" t="e">
        <f ca="1">IF(市町村抽出表!AD15="－","－",IF(市町村抽出表!AD15=0,"0人",IF(市町村抽出表!AD15&lt;1,"1人未満",TEXT(ROUND(市町村抽出表!AD15,0),"###,###")&amp;"人")))</f>
        <v>#REF!</v>
      </c>
      <c r="T15" s="94" t="e">
        <f ca="1">IF(市町村抽出表!AE15="－","－",IF(市町村抽出表!AE15=0,"0人",IF(市町村抽出表!AE15&lt;1,"1人未満",TEXT(ROUND(市町村抽出表!AE15,0),"###,###")&amp;"人")))</f>
        <v>#REF!</v>
      </c>
      <c r="U15" s="149" t="e">
        <f ca="1">IF(市町村抽出表!AG15="","※2",IF(市町村抽出表!AG15="－","－",IF(市町村抽出表!AG15=0,"0人",IF(市町村抽出表!AG15&lt;1,"1人未満",TEXT(ROUND(市町村抽出表!AG15,0),"###,###")&amp;"人"))))</f>
        <v>#REF!</v>
      </c>
      <c r="V15" s="150" t="e">
        <f ca="1">IF(市町村抽出表!AH15="","※2",IF(市町村抽出表!AH15="－","－",IF(市町村抽出表!AH15=0,"0人",IF(市町村抽出表!AH15&lt;1,"1人未満",TEXT(ROUND(市町村抽出表!AH15,0),"###,###")&amp;"人"))))</f>
        <v>#REF!</v>
      </c>
      <c r="W15" s="151" t="e">
        <f ca="1">IF(市町村抽出表!AI15="","※2",IF(市町村抽出表!AI15="－","－",IF(市町村抽出表!AI15=0,"0人",IF(市町村抽出表!AI15&lt;1,"1人未満",TEXT(ROUND(市町村抽出表!AI15,0),"###,###")&amp;"人"))))</f>
        <v>#REF!</v>
      </c>
      <c r="X15" s="94" t="e">
        <f ca="1">IF(市町村抽出表!AJ15="－","－",IF(市町村抽出表!AJ15=0,"0人",IF(市町村抽出表!AJ15&lt;1,"1人未満",TEXT(ROUND(市町村抽出表!AJ15,0),"###,###")&amp;"人")))</f>
        <v>#REF!</v>
      </c>
      <c r="Y15" s="94" t="e">
        <f ca="1">IF(市町村抽出表!AK15="－","－",IF(市町村抽出表!AK15=0,"0人",IF(市町村抽出表!AK15&lt;1,"1人未満",TEXT(ROUND(市町村抽出表!AK15,0),"###,###")&amp;"人")))</f>
        <v>#REF!</v>
      </c>
      <c r="Z15" s="94" t="e">
        <f ca="1">IF(市町村抽出表!AL15="－","－",IF(市町村抽出表!AL15=0,"0人",IF(市町村抽出表!AL15&lt;1,"1人未満",TEXT(ROUND(市町村抽出表!AL15,0),"###,###")&amp;"人")))</f>
        <v>#REF!</v>
      </c>
      <c r="AA15" s="94" t="e">
        <f ca="1">IF(市町村抽出表!AM15="－","－",IF(市町村抽出表!AM15=0,"0人",IF(市町村抽出表!AM15&lt;1,"1人未満",TEXT(ROUND(市町村抽出表!AM15,0),"###,###")&amp;"人")))</f>
        <v>#REF!</v>
      </c>
      <c r="AB15" s="94" t="e">
        <f ca="1">IF(市町村抽出表!AN15="－","－",IF(市町村抽出表!AN15=0,"0人",IF(市町村抽出表!AN15&lt;1,"1人未満",TEXT(ROUND(市町村抽出表!AN15,0),"###,###")&amp;"人")))</f>
        <v>#REF!</v>
      </c>
      <c r="AC15" s="94" t="e">
        <f ca="1">IF(市町村抽出表!AO15="－","－",IF(市町村抽出表!AO15=0,"0人",IF(市町村抽出表!AO15&lt;1,"1人未満",TEXT(ROUND(市町村抽出表!AO15,0),"###,###")&amp;"人")))</f>
        <v>#REF!</v>
      </c>
      <c r="AD15" s="94" t="e">
        <f ca="1">IF(市町村抽出表!AP15="－","－",IF(市町村抽出表!AP15=0,"0人",IF(市町村抽出表!AP15&lt;1,"1人未満",TEXT(ROUND(市町村抽出表!AP15,0),"###,###")&amp;"人")))</f>
        <v>#REF!</v>
      </c>
      <c r="AE15" s="94" t="e">
        <f ca="1">IF(市町村抽出表!AQ15="－","－",IF(市町村抽出表!AQ15=0,"0人",IF(市町村抽出表!AQ15&lt;1,"1人未満",TEXT(ROUND(市町村抽出表!AQ15,0),"###,###")&amp;"人")))</f>
        <v>#REF!</v>
      </c>
      <c r="AF15" s="94" t="e">
        <f ca="1">IF(市町村抽出表!AR15="－","－",IF(市町村抽出表!AR15=0,"0人",IF(市町村抽出表!AR15&lt;1,"1人未満",TEXT(ROUND(市町村抽出表!AR15,0),"###,###")&amp;"人")))</f>
        <v>#REF!</v>
      </c>
      <c r="AG15" s="94" t="e">
        <f ca="1">IF(市町村抽出表!AS15="－","－",IF(市町村抽出表!AS15=0,"0箇所",IF(市町村抽出表!AS15&lt;1,"1箇所未満",TEXT(ROUND(市町村抽出表!AS15,0),"###,###")&amp;"箇所")))</f>
        <v>#REF!</v>
      </c>
      <c r="AH15" s="94" t="e">
        <f ca="1">IF(市町村抽出表!AT15="－","－",IF(市町村抽出表!AT15=0,"0世帯",IF(市町村抽出表!AT15&lt;1,"1世帯未満",TEXT(ROUND(市町村抽出表!AT15,0),"###,###")&amp;"世帯")))</f>
        <v>#REF!</v>
      </c>
      <c r="AI15" s="94" t="e">
        <f ca="1">IF(市町村抽出表!AU15="－","－",IF(市町村抽出表!AU15=0,"0人",IF(市町村抽出表!AU15&lt;1,"1人未満",TEXT(ROUND(市町村抽出表!AU15,0),"###,###")&amp;"人")))</f>
        <v>#REF!</v>
      </c>
      <c r="AJ15" s="94" t="e">
        <f ca="1">IF(市町村抽出表!AV15="－","－",IF(市町村抽出表!AV15=0,"0世帯",IF(市町村抽出表!AV15&lt;1,"1世帯未満",TEXT(ROUND(市町村抽出表!AV15,0),"###,###")&amp;"世帯")))</f>
        <v>#REF!</v>
      </c>
      <c r="AK15" s="94" t="e">
        <f ca="1">IF(市町村抽出表!AW15="－","－",IF(市町村抽出表!AW15=0,"0人",IF(市町村抽出表!AW15&lt;1,"1人未満",TEXT(ROUND(市町村抽出表!AW15,0),"###,###")&amp;"人")))</f>
        <v>#REF!</v>
      </c>
      <c r="AL15" s="94" t="e">
        <f ca="1">IF(市町村抽出表!AX15="－","－",IF(市町村抽出表!AX15=0,"0世帯",IF(市町村抽出表!AX15&lt;1,"1世帯未満",TEXT(ROUND(市町村抽出表!AX15,0),"###,###")&amp;"世帯")))</f>
        <v>#REF!</v>
      </c>
      <c r="AM15" s="94" t="e">
        <f ca="1">IF(市町村抽出表!AY15="－","－",IF(市町村抽出表!AY15=0,"0人",IF(市町村抽出表!AY15&lt;1,"1人未満",TEXT(ROUND(市町村抽出表!AY15,0),"###,###")&amp;"人")))</f>
        <v>#REF!</v>
      </c>
      <c r="AN15" s="94" t="s">
        <v>688</v>
      </c>
      <c r="AO15" s="94" t="s">
        <v>688</v>
      </c>
      <c r="AP15" s="94" t="e">
        <f ca="1">IF(市町村抽出表!BB15="－","－",IF(市町村抽出表!BB15=0,"0km",IF(市町村抽出表!BB15&lt;0.1,"0.1km未満",TEXT(ROUND(市町村抽出表!BB15,1),"###,##0.0")&amp;"km")))</f>
        <v>#REF!</v>
      </c>
      <c r="AQ15" s="94" t="e">
        <f ca="1">IF(市町村抽出表!BC15="－","－",IF(市町村抽出表!BC15=0,"0世帯",IF(市町村抽出表!BC15&lt;1,"1世帯未満",TEXT(ROUND(市町村抽出表!BC15,0),"###,###")&amp;"世帯")))</f>
        <v>#REF!</v>
      </c>
      <c r="AR15" s="94" t="e">
        <f ca="1">IF(市町村抽出表!BD15="－","－",IF(市町村抽出表!BD15=0,"0人",IF(市町村抽出表!BD15&lt;1,"1人未満",TEXT(ROUND(市町村抽出表!BD15,0),"###,###")&amp;"人")))</f>
        <v>#REF!</v>
      </c>
      <c r="AS15" s="94" t="s">
        <v>688</v>
      </c>
      <c r="AT15" s="94" t="s">
        <v>688</v>
      </c>
      <c r="AU15" s="94" t="e">
        <f ca="1">IF(市町村抽出表!BG15="－","－",IF(市町村抽出表!BG15=0,"0箇所",IF(市町村抽出表!BG15&lt;1,"1箇所未満",TEXT(ROUND(市町村抽出表!BG15,0),"###,###")&amp;"箇所")))</f>
        <v>#REF!</v>
      </c>
      <c r="AV15" s="94" t="e">
        <f ca="1">IF(市町村抽出表!BH15="－","－",IF(市町村抽出表!BH15=0,"0箇所",IF(市町村抽出表!BH15&lt;1,"1箇所未満",TEXT(ROUND(市町村抽出表!BH15,0),"###,###")&amp;"箇所")))</f>
        <v>#REF!</v>
      </c>
      <c r="AW15" s="94" t="e">
        <f ca="1">IF(市町村抽出表!BI15="－","－",IF(市町村抽出表!BI15=0,"0箇所",IF(市町村抽出表!BI15&lt;1,"1箇所未満",TEXT(ROUND(市町村抽出表!BI15,0),"###,###")&amp;"箇所")))</f>
        <v>#REF!</v>
      </c>
      <c r="AX15" s="94" t="e">
        <f ca="1">IF(市町村抽出表!BJ15="－","－",IF(市町村抽出表!BJ15=0,"0箇所",IF(市町村抽出表!BJ15&lt;1,"1箇所未満",TEXT(ROUND(市町村抽出表!BJ15,0),"###,###")&amp;"箇所")))</f>
        <v>#REF!</v>
      </c>
      <c r="AY15" s="94" t="e">
        <f ca="1">IF(市町村抽出表!BK15="－","－",IF(市町村抽出表!BK15=0,"0箇所",IF(市町村抽出表!BK15&lt;1,"1箇所未満",TEXT(ROUND(市町村抽出表!BK15,0),"###,###")&amp;"箇所")))</f>
        <v>#REF!</v>
      </c>
      <c r="AZ15" s="94" t="e">
        <f ca="1">IF(市町村抽出表!BL15="－","－",IF(市町村抽出表!BL15=0,"0箇所",IF(市町村抽出表!BL15&lt;1,"1箇所未満",TEXT(ROUND(市町村抽出表!BL15,0),"###,###")&amp;"箇所")))</f>
        <v>#REF!</v>
      </c>
      <c r="BH15" s="153"/>
      <c r="BI15" s="153"/>
      <c r="BJ15" s="153"/>
      <c r="BL15" s="154"/>
      <c r="BM15" s="153"/>
      <c r="BN15" s="153"/>
      <c r="BO15" s="153"/>
      <c r="BP15" s="153"/>
      <c r="BX15" s="154"/>
      <c r="BY15" s="153"/>
      <c r="BZ15" s="153"/>
      <c r="CA15" s="153"/>
      <c r="CB15" s="153"/>
      <c r="CN15" s="154"/>
      <c r="CO15" s="153"/>
      <c r="CP15" s="153"/>
      <c r="CQ15" s="153"/>
      <c r="CR15" s="153"/>
    </row>
    <row r="16" spans="1:122" x14ac:dyDescent="0.2">
      <c r="A16" s="82">
        <v>13</v>
      </c>
      <c r="B16" s="74" t="s">
        <v>533</v>
      </c>
      <c r="C16" s="93" t="e">
        <f ca="1">IF(市町村抽出表!D16="－","－",ROUND(市町村抽出表!D16,1))</f>
        <v>#REF!</v>
      </c>
      <c r="D16" s="158" t="e">
        <f ca="1">IF(市町村抽出表!F16="","※2",IF(市町村抽出表!F16="－","－",市町村抽出表!F16&amp;"箇所"))</f>
        <v>#REF!</v>
      </c>
      <c r="E16" s="159" t="e">
        <f ca="1">IF(市町村抽出表!G16="","※2",IF(市町村抽出表!G16="－","－",市町村抽出表!G16&amp;"箇所"))</f>
        <v>#REF!</v>
      </c>
      <c r="F16" s="160" t="e">
        <f ca="1">IF(市町村抽出表!H16="","※2",IF(市町村抽出表!H16="－","－",市町村抽出表!H16&amp;"箇所"))</f>
        <v>#REF!</v>
      </c>
      <c r="G16" s="94" t="e">
        <f ca="1">IF(市町村抽出表!I16="－","－",IF(市町村抽出表!I16=0,"0棟",IF(市町村抽出表!I16&lt;1,"1棟未満",TEXT(ROUND(市町村抽出表!I16,0),"###,###")&amp;"棟")))</f>
        <v>#REF!</v>
      </c>
      <c r="H16" s="94" t="e">
        <f ca="1">IF(市町村抽出表!J16="－","－",IF(市町村抽出表!J16=0,"0棟",IF(市町村抽出表!J16&lt;1,"1棟未満",TEXT(ROUND(市町村抽出表!J16,0),"###,###")&amp;"棟")))</f>
        <v>#REF!</v>
      </c>
      <c r="I16" s="94" t="e">
        <f ca="1">IF(市町村抽出表!O16="－","－",IF(市町村抽出表!O16=0,"0棟",IF(市町村抽出表!O16&lt;1,"1棟未満",TEXT(ROUND(市町村抽出表!O16,0),"###,###")&amp;"棟")))</f>
        <v>#REF!</v>
      </c>
      <c r="J16" s="94" t="e">
        <f ca="1">IF(市町村抽出表!P16="－","－",IF(市町村抽出表!P16=0,"0棟",IF(市町村抽出表!P16&lt;1,"1棟未満",TEXT(ROUND(市町村抽出表!P16,0),"###,###")&amp;"棟")))</f>
        <v>#REF!</v>
      </c>
      <c r="K16" s="147" t="e">
        <f ca="1">IF(市町村抽出表!U16="","※2",IF(市町村抽出表!U16="－","－",IF(市町村抽出表!U16=0,"0棟",IF(市町村抽出表!U16&lt;1,"1棟未満",TEXT(ROUND(市町村抽出表!U16,0),"###,###")&amp;"棟"))))</f>
        <v>#REF!</v>
      </c>
      <c r="L16" s="148" t="e">
        <f ca="1">IF(市町村抽出表!V16="","※2",IF(市町村抽出表!V16="－","－",IF(市町村抽出表!V16=0,"0棟",IF(市町村抽出表!V16&lt;1,"1棟未満",TEXT(ROUND(市町村抽出表!V16,0),"###,###")&amp;"棟"))))</f>
        <v>#REF!</v>
      </c>
      <c r="M16" s="94" t="e">
        <f ca="1">IF(市町村抽出表!W16="－","－",IF(市町村抽出表!W16=0,"0棟",IF(市町村抽出表!W16&lt;1,"1棟未満",TEXT(ROUND(市町村抽出表!W16,0),"###,###")&amp;"棟")))</f>
        <v>#REF!</v>
      </c>
      <c r="N16" s="94" t="e">
        <f ca="1">IF(市町村抽出表!X16="－","－",IF(市町村抽出表!X16=0,"0棟",IF(市町村抽出表!X16&lt;1,"1棟未満",TEXT(ROUND(市町村抽出表!X16,0),"###,###")&amp;"棟")))</f>
        <v>#REF!</v>
      </c>
      <c r="O16" s="94" t="e">
        <f ca="1">IF(市町村抽出表!Z16="－","－",IF(市町村抽出表!Z16=0,"0件",IF(市町村抽出表!Z16&lt;1,"1件未満",TEXT(ROUND(市町村抽出表!Z16,0),"###,###")&amp;"件")))</f>
        <v>#REF!</v>
      </c>
      <c r="P16" s="94" t="e">
        <f ca="1">IF(市町村抽出表!AA16="－","－",IF(市町村抽出表!AA16=0,"0件",IF(市町村抽出表!AA16&lt;1,"1件未満",TEXT(ROUND(市町村抽出表!AA16,0),"###,###")&amp;"件")))</f>
        <v>#REF!</v>
      </c>
      <c r="Q16" s="94" t="e">
        <f ca="1">IF(市町村抽出表!AB16="－","－",IF(市町村抽出表!AB16=0,"0棟",IF(市町村抽出表!AB16&lt;1,"1棟未満",TEXT(ROUND(市町村抽出表!AB16,0),"###,###")&amp;"棟")))</f>
        <v>#REF!</v>
      </c>
      <c r="R16" s="94" t="e">
        <f ca="1">IF(市町村抽出表!AC16="－","－",IF(市町村抽出表!AC16=0,"0人",IF(市町村抽出表!AC16&lt;1,"1人未満",TEXT(ROUND(市町村抽出表!AC16,0),"###,###")&amp;"人")))</f>
        <v>#REF!</v>
      </c>
      <c r="S16" s="94" t="e">
        <f ca="1">IF(市町村抽出表!AD16="－","－",IF(市町村抽出表!AD16=0,"0人",IF(市町村抽出表!AD16&lt;1,"1人未満",TEXT(ROUND(市町村抽出表!AD16,0),"###,###")&amp;"人")))</f>
        <v>#REF!</v>
      </c>
      <c r="T16" s="94" t="e">
        <f ca="1">IF(市町村抽出表!AE16="－","－",IF(市町村抽出表!AE16=0,"0人",IF(市町村抽出表!AE16&lt;1,"1人未満",TEXT(ROUND(市町村抽出表!AE16,0),"###,###")&amp;"人")))</f>
        <v>#REF!</v>
      </c>
      <c r="U16" s="149" t="e">
        <f ca="1">IF(市町村抽出表!AG16="","※2",IF(市町村抽出表!AG16="－","－",IF(市町村抽出表!AG16=0,"0人",IF(市町村抽出表!AG16&lt;1,"1人未満",TEXT(ROUND(市町村抽出表!AG16,0),"###,###")&amp;"人"))))</f>
        <v>#REF!</v>
      </c>
      <c r="V16" s="150" t="e">
        <f ca="1">IF(市町村抽出表!AH16="","※2",IF(市町村抽出表!AH16="－","－",IF(市町村抽出表!AH16=0,"0人",IF(市町村抽出表!AH16&lt;1,"1人未満",TEXT(ROUND(市町村抽出表!AH16,0),"###,###")&amp;"人"))))</f>
        <v>#REF!</v>
      </c>
      <c r="W16" s="151" t="e">
        <f ca="1">IF(市町村抽出表!AI16="","※2",IF(市町村抽出表!AI16="－","－",IF(市町村抽出表!AI16=0,"0人",IF(市町村抽出表!AI16&lt;1,"1人未満",TEXT(ROUND(市町村抽出表!AI16,0),"###,###")&amp;"人"))))</f>
        <v>#REF!</v>
      </c>
      <c r="X16" s="94" t="e">
        <f ca="1">IF(市町村抽出表!AJ16="－","－",IF(市町村抽出表!AJ16=0,"0人",IF(市町村抽出表!AJ16&lt;1,"1人未満",TEXT(ROUND(市町村抽出表!AJ16,0),"###,###")&amp;"人")))</f>
        <v>#REF!</v>
      </c>
      <c r="Y16" s="94" t="e">
        <f ca="1">IF(市町村抽出表!AK16="－","－",IF(市町村抽出表!AK16=0,"0人",IF(市町村抽出表!AK16&lt;1,"1人未満",TEXT(ROUND(市町村抽出表!AK16,0),"###,###")&amp;"人")))</f>
        <v>#REF!</v>
      </c>
      <c r="Z16" s="94" t="e">
        <f ca="1">IF(市町村抽出表!AL16="－","－",IF(市町村抽出表!AL16=0,"0人",IF(市町村抽出表!AL16&lt;1,"1人未満",TEXT(ROUND(市町村抽出表!AL16,0),"###,###")&amp;"人")))</f>
        <v>#REF!</v>
      </c>
      <c r="AA16" s="94" t="e">
        <f ca="1">IF(市町村抽出表!AM16="－","－",IF(市町村抽出表!AM16=0,"0人",IF(市町村抽出表!AM16&lt;1,"1人未満",TEXT(ROUND(市町村抽出表!AM16,0),"###,###")&amp;"人")))</f>
        <v>#REF!</v>
      </c>
      <c r="AB16" s="94" t="e">
        <f ca="1">IF(市町村抽出表!AN16="－","－",IF(市町村抽出表!AN16=0,"0人",IF(市町村抽出表!AN16&lt;1,"1人未満",TEXT(ROUND(市町村抽出表!AN16,0),"###,###")&amp;"人")))</f>
        <v>#REF!</v>
      </c>
      <c r="AC16" s="94" t="e">
        <f ca="1">IF(市町村抽出表!AO16="－","－",IF(市町村抽出表!AO16=0,"0人",IF(市町村抽出表!AO16&lt;1,"1人未満",TEXT(ROUND(市町村抽出表!AO16,0),"###,###")&amp;"人")))</f>
        <v>#REF!</v>
      </c>
      <c r="AD16" s="94" t="e">
        <f ca="1">IF(市町村抽出表!AP16="－","－",IF(市町村抽出表!AP16=0,"0人",IF(市町村抽出表!AP16&lt;1,"1人未満",TEXT(ROUND(市町村抽出表!AP16,0),"###,###")&amp;"人")))</f>
        <v>#REF!</v>
      </c>
      <c r="AE16" s="94" t="e">
        <f ca="1">IF(市町村抽出表!AQ16="－","－",IF(市町村抽出表!AQ16=0,"0人",IF(市町村抽出表!AQ16&lt;1,"1人未満",TEXT(ROUND(市町村抽出表!AQ16,0),"###,###")&amp;"人")))</f>
        <v>#REF!</v>
      </c>
      <c r="AF16" s="94" t="e">
        <f ca="1">IF(市町村抽出表!AR16="－","－",IF(市町村抽出表!AR16=0,"0人",IF(市町村抽出表!AR16&lt;1,"1人未満",TEXT(ROUND(市町村抽出表!AR16,0),"###,###")&amp;"人")))</f>
        <v>#REF!</v>
      </c>
      <c r="AG16" s="94" t="e">
        <f ca="1">IF(市町村抽出表!AS16="－","－",IF(市町村抽出表!AS16=0,"0箇所",IF(市町村抽出表!AS16&lt;1,"1箇所未満",TEXT(ROUND(市町村抽出表!AS16,0),"###,###")&amp;"箇所")))</f>
        <v>#REF!</v>
      </c>
      <c r="AH16" s="94" t="e">
        <f ca="1">IF(市町村抽出表!AT16="－","－",IF(市町村抽出表!AT16=0,"0世帯",IF(市町村抽出表!AT16&lt;1,"1世帯未満",TEXT(ROUND(市町村抽出表!AT16,0),"###,###")&amp;"世帯")))</f>
        <v>#REF!</v>
      </c>
      <c r="AI16" s="94" t="e">
        <f ca="1">IF(市町村抽出表!AU16="－","－",IF(市町村抽出表!AU16=0,"0人",IF(市町村抽出表!AU16&lt;1,"1人未満",TEXT(ROUND(市町村抽出表!AU16,0),"###,###")&amp;"人")))</f>
        <v>#REF!</v>
      </c>
      <c r="AJ16" s="94" t="e">
        <f ca="1">IF(市町村抽出表!AV16="－","－",IF(市町村抽出表!AV16=0,"0世帯",IF(市町村抽出表!AV16&lt;1,"1世帯未満",TEXT(ROUND(市町村抽出表!AV16,0),"###,###")&amp;"世帯")))</f>
        <v>#REF!</v>
      </c>
      <c r="AK16" s="94" t="e">
        <f ca="1">IF(市町村抽出表!AW16="－","－",IF(市町村抽出表!AW16=0,"0人",IF(市町村抽出表!AW16&lt;1,"1人未満",TEXT(ROUND(市町村抽出表!AW16,0),"###,###")&amp;"人")))</f>
        <v>#REF!</v>
      </c>
      <c r="AL16" s="94" t="e">
        <f ca="1">IF(市町村抽出表!AX16="－","－",IF(市町村抽出表!AX16=0,"0世帯",IF(市町村抽出表!AX16&lt;1,"1世帯未満",TEXT(ROUND(市町村抽出表!AX16,0),"###,###")&amp;"世帯")))</f>
        <v>#REF!</v>
      </c>
      <c r="AM16" s="94" t="e">
        <f ca="1">IF(市町村抽出表!AY16="－","－",IF(市町村抽出表!AY16=0,"0人",IF(市町村抽出表!AY16&lt;1,"1人未満",TEXT(ROUND(市町村抽出表!AY16,0),"###,###")&amp;"人")))</f>
        <v>#REF!</v>
      </c>
      <c r="AN16" s="94" t="s">
        <v>688</v>
      </c>
      <c r="AO16" s="94" t="s">
        <v>688</v>
      </c>
      <c r="AP16" s="94" t="e">
        <f ca="1">IF(市町村抽出表!BB16="－","－",IF(市町村抽出表!BB16=0,"0km",IF(市町村抽出表!BB16&lt;0.1,"0.1km未満",TEXT(ROUND(市町村抽出表!BB16,1),"###,##0.0")&amp;"km")))</f>
        <v>#REF!</v>
      </c>
      <c r="AQ16" s="94" t="e">
        <f ca="1">IF(市町村抽出表!BC16="－","－",IF(市町村抽出表!BC16=0,"0世帯",IF(市町村抽出表!BC16&lt;1,"1世帯未満",TEXT(ROUND(市町村抽出表!BC16,0),"###,###")&amp;"世帯")))</f>
        <v>#REF!</v>
      </c>
      <c r="AR16" s="94" t="e">
        <f ca="1">IF(市町村抽出表!BD16="－","－",IF(市町村抽出表!BD16=0,"0人",IF(市町村抽出表!BD16&lt;1,"1人未満",TEXT(ROUND(市町村抽出表!BD16,0),"###,###")&amp;"人")))</f>
        <v>#REF!</v>
      </c>
      <c r="AS16" s="94" t="s">
        <v>688</v>
      </c>
      <c r="AT16" s="94" t="s">
        <v>688</v>
      </c>
      <c r="AU16" s="94" t="e">
        <f ca="1">IF(市町村抽出表!BG16="－","－",IF(市町村抽出表!BG16=0,"0箇所",IF(市町村抽出表!BG16&lt;1,"1箇所未満",TEXT(ROUND(市町村抽出表!BG16,0),"###,###")&amp;"箇所")))</f>
        <v>#REF!</v>
      </c>
      <c r="AV16" s="94" t="e">
        <f ca="1">IF(市町村抽出表!BH16="－","－",IF(市町村抽出表!BH16=0,"0箇所",IF(市町村抽出表!BH16&lt;1,"1箇所未満",TEXT(ROUND(市町村抽出表!BH16,0),"###,###")&amp;"箇所")))</f>
        <v>#REF!</v>
      </c>
      <c r="AW16" s="94" t="e">
        <f ca="1">IF(市町村抽出表!BI16="－","－",IF(市町村抽出表!BI16=0,"0箇所",IF(市町村抽出表!BI16&lt;1,"1箇所未満",TEXT(ROUND(市町村抽出表!BI16,0),"###,###")&amp;"箇所")))</f>
        <v>#REF!</v>
      </c>
      <c r="AX16" s="94" t="e">
        <f ca="1">IF(市町村抽出表!BJ16="－","－",IF(市町村抽出表!BJ16=0,"0箇所",IF(市町村抽出表!BJ16&lt;1,"1箇所未満",TEXT(ROUND(市町村抽出表!BJ16,0),"###,###")&amp;"箇所")))</f>
        <v>#REF!</v>
      </c>
      <c r="AY16" s="94" t="e">
        <f ca="1">IF(市町村抽出表!BK16="－","－",IF(市町村抽出表!BK16=0,"0箇所",IF(市町村抽出表!BK16&lt;1,"1箇所未満",TEXT(ROUND(市町村抽出表!BK16,0),"###,###")&amp;"箇所")))</f>
        <v>#REF!</v>
      </c>
      <c r="AZ16" s="94" t="e">
        <f ca="1">IF(市町村抽出表!BL16="－","－",IF(市町村抽出表!BL16=0,"0箇所",IF(市町村抽出表!BL16&lt;1,"1箇所未満",TEXT(ROUND(市町村抽出表!BL16,0),"###,###")&amp;"箇所")))</f>
        <v>#REF!</v>
      </c>
      <c r="BH16" s="153"/>
      <c r="BI16" s="153"/>
      <c r="BJ16" s="153"/>
      <c r="BL16" s="154"/>
      <c r="BM16" s="153"/>
      <c r="BN16" s="153"/>
      <c r="BO16" s="153"/>
      <c r="BP16" s="153"/>
      <c r="BX16" s="154"/>
      <c r="BY16" s="153"/>
      <c r="BZ16" s="153"/>
      <c r="CA16" s="153"/>
      <c r="CB16" s="153"/>
      <c r="CN16" s="154"/>
      <c r="CO16" s="153"/>
      <c r="CP16" s="153"/>
      <c r="CQ16" s="153"/>
      <c r="CR16" s="153"/>
    </row>
    <row r="17" spans="1:96" x14ac:dyDescent="0.2">
      <c r="A17" s="82">
        <v>14</v>
      </c>
      <c r="B17" s="74" t="s">
        <v>534</v>
      </c>
      <c r="C17" s="93" t="e">
        <f ca="1">IF(市町村抽出表!D17="－","－",ROUND(市町村抽出表!D17,1))</f>
        <v>#REF!</v>
      </c>
      <c r="D17" s="158" t="e">
        <f ca="1">IF(市町村抽出表!F17="","※2",IF(市町村抽出表!F17="－","－",市町村抽出表!F17&amp;"箇所"))</f>
        <v>#REF!</v>
      </c>
      <c r="E17" s="159" t="e">
        <f ca="1">IF(市町村抽出表!G17="","※2",IF(市町村抽出表!G17="－","－",市町村抽出表!G17&amp;"箇所"))</f>
        <v>#REF!</v>
      </c>
      <c r="F17" s="160" t="e">
        <f ca="1">IF(市町村抽出表!H17="","※2",IF(市町村抽出表!H17="－","－",市町村抽出表!H17&amp;"箇所"))</f>
        <v>#REF!</v>
      </c>
      <c r="G17" s="94" t="e">
        <f ca="1">IF(市町村抽出表!I17="－","－",IF(市町村抽出表!I17=0,"0棟",IF(市町村抽出表!I17&lt;1,"1棟未満",TEXT(ROUND(市町村抽出表!I17,0),"###,###")&amp;"棟")))</f>
        <v>#REF!</v>
      </c>
      <c r="H17" s="94" t="e">
        <f ca="1">IF(市町村抽出表!J17="－","－",IF(市町村抽出表!J17=0,"0棟",IF(市町村抽出表!J17&lt;1,"1棟未満",TEXT(ROUND(市町村抽出表!J17,0),"###,###")&amp;"棟")))</f>
        <v>#REF!</v>
      </c>
      <c r="I17" s="94" t="e">
        <f ca="1">IF(市町村抽出表!O17="－","－",IF(市町村抽出表!O17=0,"0棟",IF(市町村抽出表!O17&lt;1,"1棟未満",TEXT(ROUND(市町村抽出表!O17,0),"###,###")&amp;"棟")))</f>
        <v>#REF!</v>
      </c>
      <c r="J17" s="94" t="e">
        <f ca="1">IF(市町村抽出表!P17="－","－",IF(市町村抽出表!P17=0,"0棟",IF(市町村抽出表!P17&lt;1,"1棟未満",TEXT(ROUND(市町村抽出表!P17,0),"###,###")&amp;"棟")))</f>
        <v>#REF!</v>
      </c>
      <c r="K17" s="147" t="e">
        <f ca="1">IF(市町村抽出表!U17="","※2",IF(市町村抽出表!U17="－","－",IF(市町村抽出表!U17=0,"0棟",IF(市町村抽出表!U17&lt;1,"1棟未満",TEXT(ROUND(市町村抽出表!U17,0),"###,###")&amp;"棟"))))</f>
        <v>#REF!</v>
      </c>
      <c r="L17" s="148" t="e">
        <f ca="1">IF(市町村抽出表!V17="","※2",IF(市町村抽出表!V17="－","－",IF(市町村抽出表!V17=0,"0棟",IF(市町村抽出表!V17&lt;1,"1棟未満",TEXT(ROUND(市町村抽出表!V17,0),"###,###")&amp;"棟"))))</f>
        <v>#REF!</v>
      </c>
      <c r="M17" s="94" t="e">
        <f ca="1">IF(市町村抽出表!W17="－","－",IF(市町村抽出表!W17=0,"0棟",IF(市町村抽出表!W17&lt;1,"1棟未満",TEXT(ROUND(市町村抽出表!W17,0),"###,###")&amp;"棟")))</f>
        <v>#REF!</v>
      </c>
      <c r="N17" s="94" t="e">
        <f ca="1">IF(市町村抽出表!X17="－","－",IF(市町村抽出表!X17=0,"0棟",IF(市町村抽出表!X17&lt;1,"1棟未満",TEXT(ROUND(市町村抽出表!X17,0),"###,###")&amp;"棟")))</f>
        <v>#REF!</v>
      </c>
      <c r="O17" s="94" t="e">
        <f ca="1">IF(市町村抽出表!Z17="－","－",IF(市町村抽出表!Z17=0,"0件",IF(市町村抽出表!Z17&lt;1,"1件未満",TEXT(ROUND(市町村抽出表!Z17,0),"###,###")&amp;"件")))</f>
        <v>#REF!</v>
      </c>
      <c r="P17" s="94" t="e">
        <f ca="1">IF(市町村抽出表!AA17="－","－",IF(市町村抽出表!AA17=0,"0件",IF(市町村抽出表!AA17&lt;1,"1件未満",TEXT(ROUND(市町村抽出表!AA17,0),"###,###")&amp;"件")))</f>
        <v>#REF!</v>
      </c>
      <c r="Q17" s="94" t="e">
        <f ca="1">IF(市町村抽出表!AB17="－","－",IF(市町村抽出表!AB17=0,"0棟",IF(市町村抽出表!AB17&lt;1,"1棟未満",TEXT(ROUND(市町村抽出表!AB17,0),"###,###")&amp;"棟")))</f>
        <v>#REF!</v>
      </c>
      <c r="R17" s="94" t="e">
        <f ca="1">IF(市町村抽出表!AC17="－","－",IF(市町村抽出表!AC17=0,"0人",IF(市町村抽出表!AC17&lt;1,"1人未満",TEXT(ROUND(市町村抽出表!AC17,0),"###,###")&amp;"人")))</f>
        <v>#REF!</v>
      </c>
      <c r="S17" s="94" t="e">
        <f ca="1">IF(市町村抽出表!AD17="－","－",IF(市町村抽出表!AD17=0,"0人",IF(市町村抽出表!AD17&lt;1,"1人未満",TEXT(ROUND(市町村抽出表!AD17,0),"###,###")&amp;"人")))</f>
        <v>#REF!</v>
      </c>
      <c r="T17" s="94" t="e">
        <f ca="1">IF(市町村抽出表!AE17="－","－",IF(市町村抽出表!AE17=0,"0人",IF(市町村抽出表!AE17&lt;1,"1人未満",TEXT(ROUND(市町村抽出表!AE17,0),"###,###")&amp;"人")))</f>
        <v>#REF!</v>
      </c>
      <c r="U17" s="149" t="e">
        <f ca="1">IF(市町村抽出表!AG17="","※2",IF(市町村抽出表!AG17="－","－",IF(市町村抽出表!AG17=0,"0人",IF(市町村抽出表!AG17&lt;1,"1人未満",TEXT(ROUND(市町村抽出表!AG17,0),"###,###")&amp;"人"))))</f>
        <v>#REF!</v>
      </c>
      <c r="V17" s="150" t="e">
        <f ca="1">IF(市町村抽出表!AH17="","※2",IF(市町村抽出表!AH17="－","－",IF(市町村抽出表!AH17=0,"0人",IF(市町村抽出表!AH17&lt;1,"1人未満",TEXT(ROUND(市町村抽出表!AH17,0),"###,###")&amp;"人"))))</f>
        <v>#REF!</v>
      </c>
      <c r="W17" s="151" t="e">
        <f ca="1">IF(市町村抽出表!AI17="","※2",IF(市町村抽出表!AI17="－","－",IF(市町村抽出表!AI17=0,"0人",IF(市町村抽出表!AI17&lt;1,"1人未満",TEXT(ROUND(市町村抽出表!AI17,0),"###,###")&amp;"人"))))</f>
        <v>#REF!</v>
      </c>
      <c r="X17" s="94" t="e">
        <f ca="1">IF(市町村抽出表!AJ17="－","－",IF(市町村抽出表!AJ17=0,"0人",IF(市町村抽出表!AJ17&lt;1,"1人未満",TEXT(ROUND(市町村抽出表!AJ17,0),"###,###")&amp;"人")))</f>
        <v>#REF!</v>
      </c>
      <c r="Y17" s="94" t="e">
        <f ca="1">IF(市町村抽出表!AK17="－","－",IF(市町村抽出表!AK17=0,"0人",IF(市町村抽出表!AK17&lt;1,"1人未満",TEXT(ROUND(市町村抽出表!AK17,0),"###,###")&amp;"人")))</f>
        <v>#REF!</v>
      </c>
      <c r="Z17" s="94" t="e">
        <f ca="1">IF(市町村抽出表!AL17="－","－",IF(市町村抽出表!AL17=0,"0人",IF(市町村抽出表!AL17&lt;1,"1人未満",TEXT(ROUND(市町村抽出表!AL17,0),"###,###")&amp;"人")))</f>
        <v>#REF!</v>
      </c>
      <c r="AA17" s="94" t="e">
        <f ca="1">IF(市町村抽出表!AM17="－","－",IF(市町村抽出表!AM17=0,"0人",IF(市町村抽出表!AM17&lt;1,"1人未満",TEXT(ROUND(市町村抽出表!AM17,0),"###,###")&amp;"人")))</f>
        <v>#REF!</v>
      </c>
      <c r="AB17" s="94" t="e">
        <f ca="1">IF(市町村抽出表!AN17="－","－",IF(市町村抽出表!AN17=0,"0人",IF(市町村抽出表!AN17&lt;1,"1人未満",TEXT(ROUND(市町村抽出表!AN17,0),"###,###")&amp;"人")))</f>
        <v>#REF!</v>
      </c>
      <c r="AC17" s="94" t="e">
        <f ca="1">IF(市町村抽出表!AO17="－","－",IF(市町村抽出表!AO17=0,"0人",IF(市町村抽出表!AO17&lt;1,"1人未満",TEXT(ROUND(市町村抽出表!AO17,0),"###,###")&amp;"人")))</f>
        <v>#REF!</v>
      </c>
      <c r="AD17" s="94" t="e">
        <f ca="1">IF(市町村抽出表!AP17="－","－",IF(市町村抽出表!AP17=0,"0人",IF(市町村抽出表!AP17&lt;1,"1人未満",TEXT(ROUND(市町村抽出表!AP17,0),"###,###")&amp;"人")))</f>
        <v>#REF!</v>
      </c>
      <c r="AE17" s="94" t="e">
        <f ca="1">IF(市町村抽出表!AQ17="－","－",IF(市町村抽出表!AQ17=0,"0人",IF(市町村抽出表!AQ17&lt;1,"1人未満",TEXT(ROUND(市町村抽出表!AQ17,0),"###,###")&amp;"人")))</f>
        <v>#REF!</v>
      </c>
      <c r="AF17" s="94" t="e">
        <f ca="1">IF(市町村抽出表!AR17="－","－",IF(市町村抽出表!AR17=0,"0人",IF(市町村抽出表!AR17&lt;1,"1人未満",TEXT(ROUND(市町村抽出表!AR17,0),"###,###")&amp;"人")))</f>
        <v>#REF!</v>
      </c>
      <c r="AG17" s="94" t="e">
        <f ca="1">IF(市町村抽出表!AS17="－","－",IF(市町村抽出表!AS17=0,"0箇所",IF(市町村抽出表!AS17&lt;1,"1箇所未満",TEXT(ROUND(市町村抽出表!AS17,0),"###,###")&amp;"箇所")))</f>
        <v>#REF!</v>
      </c>
      <c r="AH17" s="94" t="e">
        <f ca="1">IF(市町村抽出表!AT17="－","－",IF(市町村抽出表!AT17=0,"0世帯",IF(市町村抽出表!AT17&lt;1,"1世帯未満",TEXT(ROUND(市町村抽出表!AT17,0),"###,###")&amp;"世帯")))</f>
        <v>#REF!</v>
      </c>
      <c r="AI17" s="94" t="e">
        <f ca="1">IF(市町村抽出表!AU17="－","－",IF(市町村抽出表!AU17=0,"0人",IF(市町村抽出表!AU17&lt;1,"1人未満",TEXT(ROUND(市町村抽出表!AU17,0),"###,###")&amp;"人")))</f>
        <v>#REF!</v>
      </c>
      <c r="AJ17" s="94" t="e">
        <f ca="1">IF(市町村抽出表!AV17="－","－",IF(市町村抽出表!AV17=0,"0世帯",IF(市町村抽出表!AV17&lt;1,"1世帯未満",TEXT(ROUND(市町村抽出表!AV17,0),"###,###")&amp;"世帯")))</f>
        <v>#REF!</v>
      </c>
      <c r="AK17" s="94" t="e">
        <f ca="1">IF(市町村抽出表!AW17="－","－",IF(市町村抽出表!AW17=0,"0人",IF(市町村抽出表!AW17&lt;1,"1人未満",TEXT(ROUND(市町村抽出表!AW17,0),"###,###")&amp;"人")))</f>
        <v>#REF!</v>
      </c>
      <c r="AL17" s="94" t="e">
        <f ca="1">IF(市町村抽出表!AX17="－","－",IF(市町村抽出表!AX17=0,"0世帯",IF(市町村抽出表!AX17&lt;1,"1世帯未満",TEXT(ROUND(市町村抽出表!AX17,0),"###,###")&amp;"世帯")))</f>
        <v>#REF!</v>
      </c>
      <c r="AM17" s="94" t="e">
        <f ca="1">IF(市町村抽出表!AY17="－","－",IF(市町村抽出表!AY17=0,"0人",IF(市町村抽出表!AY17&lt;1,"1人未満",TEXT(ROUND(市町村抽出表!AY17,0),"###,###")&amp;"人")))</f>
        <v>#REF!</v>
      </c>
      <c r="AN17" s="94" t="s">
        <v>688</v>
      </c>
      <c r="AO17" s="94" t="s">
        <v>688</v>
      </c>
      <c r="AP17" s="94" t="e">
        <f ca="1">IF(市町村抽出表!BB17="－","－",IF(市町村抽出表!BB17=0,"0km",IF(市町村抽出表!BB17&lt;0.1,"0.1km未満",TEXT(ROUND(市町村抽出表!BB17,1),"###,##0.0")&amp;"km")))</f>
        <v>#REF!</v>
      </c>
      <c r="AQ17" s="94" t="e">
        <f ca="1">IF(市町村抽出表!BC17="－","－",IF(市町村抽出表!BC17=0,"0世帯",IF(市町村抽出表!BC17&lt;1,"1世帯未満",TEXT(ROUND(市町村抽出表!BC17,0),"###,###")&amp;"世帯")))</f>
        <v>#REF!</v>
      </c>
      <c r="AR17" s="94" t="e">
        <f ca="1">IF(市町村抽出表!BD17="－","－",IF(市町村抽出表!BD17=0,"0人",IF(市町村抽出表!BD17&lt;1,"1人未満",TEXT(ROUND(市町村抽出表!BD17,0),"###,###")&amp;"人")))</f>
        <v>#REF!</v>
      </c>
      <c r="AS17" s="94" t="s">
        <v>688</v>
      </c>
      <c r="AT17" s="94" t="s">
        <v>688</v>
      </c>
      <c r="AU17" s="94" t="e">
        <f ca="1">IF(市町村抽出表!BG17="－","－",IF(市町村抽出表!BG17=0,"0箇所",IF(市町村抽出表!BG17&lt;1,"1箇所未満",TEXT(ROUND(市町村抽出表!BG17,0),"###,###")&amp;"箇所")))</f>
        <v>#REF!</v>
      </c>
      <c r="AV17" s="94" t="e">
        <f ca="1">IF(市町村抽出表!BH17="－","－",IF(市町村抽出表!BH17=0,"0箇所",IF(市町村抽出表!BH17&lt;1,"1箇所未満",TEXT(ROUND(市町村抽出表!BH17,0),"###,###")&amp;"箇所")))</f>
        <v>#REF!</v>
      </c>
      <c r="AW17" s="94" t="e">
        <f ca="1">IF(市町村抽出表!BI17="－","－",IF(市町村抽出表!BI17=0,"0箇所",IF(市町村抽出表!BI17&lt;1,"1箇所未満",TEXT(ROUND(市町村抽出表!BI17,0),"###,###")&amp;"箇所")))</f>
        <v>#REF!</v>
      </c>
      <c r="AX17" s="94" t="e">
        <f ca="1">IF(市町村抽出表!BJ17="－","－",IF(市町村抽出表!BJ17=0,"0箇所",IF(市町村抽出表!BJ17&lt;1,"1箇所未満",TEXT(ROUND(市町村抽出表!BJ17,0),"###,###")&amp;"箇所")))</f>
        <v>#REF!</v>
      </c>
      <c r="AY17" s="94" t="e">
        <f ca="1">IF(市町村抽出表!BK17="－","－",IF(市町村抽出表!BK17=0,"0箇所",IF(市町村抽出表!BK17&lt;1,"1箇所未満",TEXT(ROUND(市町村抽出表!BK17,0),"###,###")&amp;"箇所")))</f>
        <v>#REF!</v>
      </c>
      <c r="AZ17" s="94" t="e">
        <f ca="1">IF(市町村抽出表!BL17="－","－",IF(市町村抽出表!BL17=0,"0箇所",IF(市町村抽出表!BL17&lt;1,"1箇所未満",TEXT(ROUND(市町村抽出表!BL17,0),"###,###")&amp;"箇所")))</f>
        <v>#REF!</v>
      </c>
      <c r="BH17" s="153"/>
      <c r="BI17" s="153"/>
      <c r="BJ17" s="153"/>
      <c r="BL17" s="154"/>
      <c r="BM17" s="153"/>
      <c r="BN17" s="153"/>
      <c r="BO17" s="153"/>
      <c r="BP17" s="153"/>
      <c r="BX17" s="154"/>
      <c r="BY17" s="153"/>
      <c r="BZ17" s="153"/>
      <c r="CA17" s="153"/>
      <c r="CB17" s="153"/>
      <c r="CN17" s="154"/>
      <c r="CO17" s="153"/>
      <c r="CP17" s="153"/>
      <c r="CQ17" s="153"/>
      <c r="CR17" s="153"/>
    </row>
    <row r="18" spans="1:96" x14ac:dyDescent="0.2">
      <c r="A18" s="82">
        <v>15</v>
      </c>
      <c r="B18" s="74" t="s">
        <v>535</v>
      </c>
      <c r="C18" s="93" t="e">
        <f ca="1">IF(市町村抽出表!D18="－","－",ROUND(市町村抽出表!D18,1))</f>
        <v>#REF!</v>
      </c>
      <c r="D18" s="158" t="e">
        <f ca="1">IF(市町村抽出表!F18="","※2",IF(市町村抽出表!F18="－","－",市町村抽出表!F18&amp;"箇所"))</f>
        <v>#REF!</v>
      </c>
      <c r="E18" s="159" t="e">
        <f ca="1">IF(市町村抽出表!G18="","※2",IF(市町村抽出表!G18="－","－",市町村抽出表!G18&amp;"箇所"))</f>
        <v>#REF!</v>
      </c>
      <c r="F18" s="160" t="e">
        <f ca="1">IF(市町村抽出表!H18="","※2",IF(市町村抽出表!H18="－","－",市町村抽出表!H18&amp;"箇所"))</f>
        <v>#REF!</v>
      </c>
      <c r="G18" s="94" t="e">
        <f ca="1">IF(市町村抽出表!I18="－","－",IF(市町村抽出表!I18=0,"0棟",IF(市町村抽出表!I18&lt;1,"1棟未満",TEXT(ROUND(市町村抽出表!I18,0),"###,###")&amp;"棟")))</f>
        <v>#REF!</v>
      </c>
      <c r="H18" s="94" t="e">
        <f ca="1">IF(市町村抽出表!J18="－","－",IF(市町村抽出表!J18=0,"0棟",IF(市町村抽出表!J18&lt;1,"1棟未満",TEXT(ROUND(市町村抽出表!J18,0),"###,###")&amp;"棟")))</f>
        <v>#REF!</v>
      </c>
      <c r="I18" s="94" t="e">
        <f ca="1">IF(市町村抽出表!O18="－","－",IF(市町村抽出表!O18=0,"0棟",IF(市町村抽出表!O18&lt;1,"1棟未満",TEXT(ROUND(市町村抽出表!O18,0),"###,###")&amp;"棟")))</f>
        <v>#REF!</v>
      </c>
      <c r="J18" s="94" t="e">
        <f ca="1">IF(市町村抽出表!P18="－","－",IF(市町村抽出表!P18=0,"0棟",IF(市町村抽出表!P18&lt;1,"1棟未満",TEXT(ROUND(市町村抽出表!P18,0),"###,###")&amp;"棟")))</f>
        <v>#REF!</v>
      </c>
      <c r="K18" s="147" t="e">
        <f ca="1">IF(市町村抽出表!U18="","※2",IF(市町村抽出表!U18="－","－",IF(市町村抽出表!U18=0,"0棟",IF(市町村抽出表!U18&lt;1,"1棟未満",TEXT(ROUND(市町村抽出表!U18,0),"###,###")&amp;"棟"))))</f>
        <v>#REF!</v>
      </c>
      <c r="L18" s="148" t="e">
        <f ca="1">IF(市町村抽出表!V18="","※2",IF(市町村抽出表!V18="－","－",IF(市町村抽出表!V18=0,"0棟",IF(市町村抽出表!V18&lt;1,"1棟未満",TEXT(ROUND(市町村抽出表!V18,0),"###,###")&amp;"棟"))))</f>
        <v>#REF!</v>
      </c>
      <c r="M18" s="94" t="e">
        <f ca="1">IF(市町村抽出表!W18="－","－",IF(市町村抽出表!W18=0,"0棟",IF(市町村抽出表!W18&lt;1,"1棟未満",TEXT(ROUND(市町村抽出表!W18,0),"###,###")&amp;"棟")))</f>
        <v>#REF!</v>
      </c>
      <c r="N18" s="94" t="e">
        <f ca="1">IF(市町村抽出表!X18="－","－",IF(市町村抽出表!X18=0,"0棟",IF(市町村抽出表!X18&lt;1,"1棟未満",TEXT(ROUND(市町村抽出表!X18,0),"###,###")&amp;"棟")))</f>
        <v>#REF!</v>
      </c>
      <c r="O18" s="94" t="e">
        <f ca="1">IF(市町村抽出表!Z18="－","－",IF(市町村抽出表!Z18=0,"0件",IF(市町村抽出表!Z18&lt;1,"1件未満",TEXT(ROUND(市町村抽出表!Z18,0),"###,###")&amp;"件")))</f>
        <v>#REF!</v>
      </c>
      <c r="P18" s="94" t="e">
        <f ca="1">IF(市町村抽出表!AA18="－","－",IF(市町村抽出表!AA18=0,"0件",IF(市町村抽出表!AA18&lt;1,"1件未満",TEXT(ROUND(市町村抽出表!AA18,0),"###,###")&amp;"件")))</f>
        <v>#REF!</v>
      </c>
      <c r="Q18" s="94" t="e">
        <f ca="1">IF(市町村抽出表!AB18="－","－",IF(市町村抽出表!AB18=0,"0棟",IF(市町村抽出表!AB18&lt;1,"1棟未満",TEXT(ROUND(市町村抽出表!AB18,0),"###,###")&amp;"棟")))</f>
        <v>#REF!</v>
      </c>
      <c r="R18" s="94" t="e">
        <f ca="1">IF(市町村抽出表!AC18="－","－",IF(市町村抽出表!AC18=0,"0人",IF(市町村抽出表!AC18&lt;1,"1人未満",TEXT(ROUND(市町村抽出表!AC18,0),"###,###")&amp;"人")))</f>
        <v>#REF!</v>
      </c>
      <c r="S18" s="94" t="e">
        <f ca="1">IF(市町村抽出表!AD18="－","－",IF(市町村抽出表!AD18=0,"0人",IF(市町村抽出表!AD18&lt;1,"1人未満",TEXT(ROUND(市町村抽出表!AD18,0),"###,###")&amp;"人")))</f>
        <v>#REF!</v>
      </c>
      <c r="T18" s="94" t="e">
        <f ca="1">IF(市町村抽出表!AE18="－","－",IF(市町村抽出表!AE18=0,"0人",IF(市町村抽出表!AE18&lt;1,"1人未満",TEXT(ROUND(市町村抽出表!AE18,0),"###,###")&amp;"人")))</f>
        <v>#REF!</v>
      </c>
      <c r="U18" s="149" t="e">
        <f ca="1">IF(市町村抽出表!AG18="","※2",IF(市町村抽出表!AG18="－","－",IF(市町村抽出表!AG18=0,"0人",IF(市町村抽出表!AG18&lt;1,"1人未満",TEXT(ROUND(市町村抽出表!AG18,0),"###,###")&amp;"人"))))</f>
        <v>#REF!</v>
      </c>
      <c r="V18" s="150" t="e">
        <f ca="1">IF(市町村抽出表!AH18="","※2",IF(市町村抽出表!AH18="－","－",IF(市町村抽出表!AH18=0,"0人",IF(市町村抽出表!AH18&lt;1,"1人未満",TEXT(ROUND(市町村抽出表!AH18,0),"###,###")&amp;"人"))))</f>
        <v>#REF!</v>
      </c>
      <c r="W18" s="151" t="e">
        <f ca="1">IF(市町村抽出表!AI18="","※2",IF(市町村抽出表!AI18="－","－",IF(市町村抽出表!AI18=0,"0人",IF(市町村抽出表!AI18&lt;1,"1人未満",TEXT(ROUND(市町村抽出表!AI18,0),"###,###")&amp;"人"))))</f>
        <v>#REF!</v>
      </c>
      <c r="X18" s="94" t="e">
        <f ca="1">IF(市町村抽出表!AJ18="－","－",IF(市町村抽出表!AJ18=0,"0人",IF(市町村抽出表!AJ18&lt;1,"1人未満",TEXT(ROUND(市町村抽出表!AJ18,0),"###,###")&amp;"人")))</f>
        <v>#REF!</v>
      </c>
      <c r="Y18" s="94" t="e">
        <f ca="1">IF(市町村抽出表!AK18="－","－",IF(市町村抽出表!AK18=0,"0人",IF(市町村抽出表!AK18&lt;1,"1人未満",TEXT(ROUND(市町村抽出表!AK18,0),"###,###")&amp;"人")))</f>
        <v>#REF!</v>
      </c>
      <c r="Z18" s="94" t="e">
        <f ca="1">IF(市町村抽出表!AL18="－","－",IF(市町村抽出表!AL18=0,"0人",IF(市町村抽出表!AL18&lt;1,"1人未満",TEXT(ROUND(市町村抽出表!AL18,0),"###,###")&amp;"人")))</f>
        <v>#REF!</v>
      </c>
      <c r="AA18" s="94" t="e">
        <f ca="1">IF(市町村抽出表!AM18="－","－",IF(市町村抽出表!AM18=0,"0人",IF(市町村抽出表!AM18&lt;1,"1人未満",TEXT(ROUND(市町村抽出表!AM18,0),"###,###")&amp;"人")))</f>
        <v>#REF!</v>
      </c>
      <c r="AB18" s="94" t="e">
        <f ca="1">IF(市町村抽出表!AN18="－","－",IF(市町村抽出表!AN18=0,"0人",IF(市町村抽出表!AN18&lt;1,"1人未満",TEXT(ROUND(市町村抽出表!AN18,0),"###,###")&amp;"人")))</f>
        <v>#REF!</v>
      </c>
      <c r="AC18" s="94" t="e">
        <f ca="1">IF(市町村抽出表!AO18="－","－",IF(市町村抽出表!AO18=0,"0人",IF(市町村抽出表!AO18&lt;1,"1人未満",TEXT(ROUND(市町村抽出表!AO18,0),"###,###")&amp;"人")))</f>
        <v>#REF!</v>
      </c>
      <c r="AD18" s="94" t="e">
        <f ca="1">IF(市町村抽出表!AP18="－","－",IF(市町村抽出表!AP18=0,"0人",IF(市町村抽出表!AP18&lt;1,"1人未満",TEXT(ROUND(市町村抽出表!AP18,0),"###,###")&amp;"人")))</f>
        <v>#REF!</v>
      </c>
      <c r="AE18" s="94" t="e">
        <f ca="1">IF(市町村抽出表!AQ18="－","－",IF(市町村抽出表!AQ18=0,"0人",IF(市町村抽出表!AQ18&lt;1,"1人未満",TEXT(ROUND(市町村抽出表!AQ18,0),"###,###")&amp;"人")))</f>
        <v>#REF!</v>
      </c>
      <c r="AF18" s="94" t="e">
        <f ca="1">IF(市町村抽出表!AR18="－","－",IF(市町村抽出表!AR18=0,"0人",IF(市町村抽出表!AR18&lt;1,"1人未満",TEXT(ROUND(市町村抽出表!AR18,0),"###,###")&amp;"人")))</f>
        <v>#REF!</v>
      </c>
      <c r="AG18" s="94" t="e">
        <f ca="1">IF(市町村抽出表!AS18="－","－",IF(市町村抽出表!AS18=0,"0箇所",IF(市町村抽出表!AS18&lt;1,"1箇所未満",TEXT(ROUND(市町村抽出表!AS18,0),"###,###")&amp;"箇所")))</f>
        <v>#REF!</v>
      </c>
      <c r="AH18" s="94" t="e">
        <f ca="1">IF(市町村抽出表!AT18="－","－",IF(市町村抽出表!AT18=0,"0世帯",IF(市町村抽出表!AT18&lt;1,"1世帯未満",TEXT(ROUND(市町村抽出表!AT18,0),"###,###")&amp;"世帯")))</f>
        <v>#REF!</v>
      </c>
      <c r="AI18" s="94" t="e">
        <f ca="1">IF(市町村抽出表!AU18="－","－",IF(市町村抽出表!AU18=0,"0人",IF(市町村抽出表!AU18&lt;1,"1人未満",TEXT(ROUND(市町村抽出表!AU18,0),"###,###")&amp;"人")))</f>
        <v>#REF!</v>
      </c>
      <c r="AJ18" s="94" t="e">
        <f ca="1">IF(市町村抽出表!AV18="－","－",IF(市町村抽出表!AV18=0,"0世帯",IF(市町村抽出表!AV18&lt;1,"1世帯未満",TEXT(ROUND(市町村抽出表!AV18,0),"###,###")&amp;"世帯")))</f>
        <v>#REF!</v>
      </c>
      <c r="AK18" s="94" t="e">
        <f ca="1">IF(市町村抽出表!AW18="－","－",IF(市町村抽出表!AW18=0,"0人",IF(市町村抽出表!AW18&lt;1,"1人未満",TEXT(ROUND(市町村抽出表!AW18,0),"###,###")&amp;"人")))</f>
        <v>#REF!</v>
      </c>
      <c r="AL18" s="94" t="e">
        <f ca="1">IF(市町村抽出表!AX18="－","－",IF(市町村抽出表!AX18=0,"0世帯",IF(市町村抽出表!AX18&lt;1,"1世帯未満",TEXT(ROUND(市町村抽出表!AX18,0),"###,###")&amp;"世帯")))</f>
        <v>#REF!</v>
      </c>
      <c r="AM18" s="94" t="e">
        <f ca="1">IF(市町村抽出表!AY18="－","－",IF(市町村抽出表!AY18=0,"0人",IF(市町村抽出表!AY18&lt;1,"1人未満",TEXT(ROUND(市町村抽出表!AY18,0),"###,###")&amp;"人")))</f>
        <v>#REF!</v>
      </c>
      <c r="AN18" s="94" t="s">
        <v>688</v>
      </c>
      <c r="AO18" s="94" t="s">
        <v>688</v>
      </c>
      <c r="AP18" s="94" t="e">
        <f ca="1">IF(市町村抽出表!BB18="－","－",IF(市町村抽出表!BB18=0,"0km",IF(市町村抽出表!BB18&lt;0.1,"0.1km未満",TEXT(ROUND(市町村抽出表!BB18,1),"###,##0.0")&amp;"km")))</f>
        <v>#REF!</v>
      </c>
      <c r="AQ18" s="94" t="e">
        <f ca="1">IF(市町村抽出表!BC18="－","－",IF(市町村抽出表!BC18=0,"0世帯",IF(市町村抽出表!BC18&lt;1,"1世帯未満",TEXT(ROUND(市町村抽出表!BC18,0),"###,###")&amp;"世帯")))</f>
        <v>#REF!</v>
      </c>
      <c r="AR18" s="94" t="e">
        <f ca="1">IF(市町村抽出表!BD18="－","－",IF(市町村抽出表!BD18=0,"0人",IF(市町村抽出表!BD18&lt;1,"1人未満",TEXT(ROUND(市町村抽出表!BD18,0),"###,###")&amp;"人")))</f>
        <v>#REF!</v>
      </c>
      <c r="AS18" s="94" t="s">
        <v>688</v>
      </c>
      <c r="AT18" s="94" t="s">
        <v>688</v>
      </c>
      <c r="AU18" s="94" t="e">
        <f ca="1">IF(市町村抽出表!BG18="－","－",IF(市町村抽出表!BG18=0,"0箇所",IF(市町村抽出表!BG18&lt;1,"1箇所未満",TEXT(ROUND(市町村抽出表!BG18,0),"###,###")&amp;"箇所")))</f>
        <v>#REF!</v>
      </c>
      <c r="AV18" s="94" t="e">
        <f ca="1">IF(市町村抽出表!BH18="－","－",IF(市町村抽出表!BH18=0,"0箇所",IF(市町村抽出表!BH18&lt;1,"1箇所未満",TEXT(ROUND(市町村抽出表!BH18,0),"###,###")&amp;"箇所")))</f>
        <v>#REF!</v>
      </c>
      <c r="AW18" s="94" t="e">
        <f ca="1">IF(市町村抽出表!BI18="－","－",IF(市町村抽出表!BI18=0,"0箇所",IF(市町村抽出表!BI18&lt;1,"1箇所未満",TEXT(ROUND(市町村抽出表!BI18,0),"###,###")&amp;"箇所")))</f>
        <v>#REF!</v>
      </c>
      <c r="AX18" s="94" t="e">
        <f ca="1">IF(市町村抽出表!BJ18="－","－",IF(市町村抽出表!BJ18=0,"0箇所",IF(市町村抽出表!BJ18&lt;1,"1箇所未満",TEXT(ROUND(市町村抽出表!BJ18,0),"###,###")&amp;"箇所")))</f>
        <v>#REF!</v>
      </c>
      <c r="AY18" s="94" t="e">
        <f ca="1">IF(市町村抽出表!BK18="－","－",IF(市町村抽出表!BK18=0,"0箇所",IF(市町村抽出表!BK18&lt;1,"1箇所未満",TEXT(ROUND(市町村抽出表!BK18,0),"###,###")&amp;"箇所")))</f>
        <v>#REF!</v>
      </c>
      <c r="AZ18" s="94" t="e">
        <f ca="1">IF(市町村抽出表!BL18="－","－",IF(市町村抽出表!BL18=0,"0箇所",IF(市町村抽出表!BL18&lt;1,"1箇所未満",TEXT(ROUND(市町村抽出表!BL18,0),"###,###")&amp;"箇所")))</f>
        <v>#REF!</v>
      </c>
      <c r="BH18" s="153"/>
      <c r="BI18" s="153"/>
      <c r="BJ18" s="153"/>
      <c r="BL18" s="154"/>
      <c r="BM18" s="153"/>
      <c r="BN18" s="153"/>
      <c r="BO18" s="153"/>
      <c r="BP18" s="153"/>
      <c r="BX18" s="154"/>
      <c r="BY18" s="153"/>
      <c r="BZ18" s="153"/>
      <c r="CA18" s="153"/>
      <c r="CB18" s="153"/>
      <c r="CN18" s="154"/>
      <c r="CO18" s="153"/>
      <c r="CP18" s="153"/>
      <c r="CQ18" s="153"/>
      <c r="CR18" s="153"/>
    </row>
    <row r="19" spans="1:96" x14ac:dyDescent="0.2">
      <c r="A19" s="82">
        <v>16</v>
      </c>
      <c r="B19" s="74" t="s">
        <v>536</v>
      </c>
      <c r="C19" s="93" t="e">
        <f ca="1">IF(市町村抽出表!D19="－","－",ROUND(市町村抽出表!D19,1))</f>
        <v>#REF!</v>
      </c>
      <c r="D19" s="158" t="e">
        <f ca="1">IF(市町村抽出表!F19="","※2",IF(市町村抽出表!F19="－","－",市町村抽出表!F19&amp;"箇所"))</f>
        <v>#REF!</v>
      </c>
      <c r="E19" s="159" t="e">
        <f ca="1">IF(市町村抽出表!G19="","※2",IF(市町村抽出表!G19="－","－",市町村抽出表!G19&amp;"箇所"))</f>
        <v>#REF!</v>
      </c>
      <c r="F19" s="160" t="e">
        <f ca="1">IF(市町村抽出表!H19="","※2",IF(市町村抽出表!H19="－","－",市町村抽出表!H19&amp;"箇所"))</f>
        <v>#REF!</v>
      </c>
      <c r="G19" s="94" t="e">
        <f ca="1">IF(市町村抽出表!I19="－","－",IF(市町村抽出表!I19=0,"0棟",IF(市町村抽出表!I19&lt;1,"1棟未満",TEXT(ROUND(市町村抽出表!I19,0),"###,###")&amp;"棟")))</f>
        <v>#REF!</v>
      </c>
      <c r="H19" s="94" t="e">
        <f ca="1">IF(市町村抽出表!J19="－","－",IF(市町村抽出表!J19=0,"0棟",IF(市町村抽出表!J19&lt;1,"1棟未満",TEXT(ROUND(市町村抽出表!J19,0),"###,###")&amp;"棟")))</f>
        <v>#REF!</v>
      </c>
      <c r="I19" s="94" t="e">
        <f ca="1">IF(市町村抽出表!O19="－","－",IF(市町村抽出表!O19=0,"0棟",IF(市町村抽出表!O19&lt;1,"1棟未満",TEXT(ROUND(市町村抽出表!O19,0),"###,###")&amp;"棟")))</f>
        <v>#REF!</v>
      </c>
      <c r="J19" s="94" t="e">
        <f ca="1">IF(市町村抽出表!P19="－","－",IF(市町村抽出表!P19=0,"0棟",IF(市町村抽出表!P19&lt;1,"1棟未満",TEXT(ROUND(市町村抽出表!P19,0),"###,###")&amp;"棟")))</f>
        <v>#REF!</v>
      </c>
      <c r="K19" s="147" t="e">
        <f ca="1">IF(市町村抽出表!U19="","※2",IF(市町村抽出表!U19="－","－",IF(市町村抽出表!U19=0,"0棟",IF(市町村抽出表!U19&lt;1,"1棟未満",TEXT(ROUND(市町村抽出表!U19,0),"###,###")&amp;"棟"))))</f>
        <v>#REF!</v>
      </c>
      <c r="L19" s="148" t="e">
        <f ca="1">IF(市町村抽出表!V19="","※2",IF(市町村抽出表!V19="－","－",IF(市町村抽出表!V19=0,"0棟",IF(市町村抽出表!V19&lt;1,"1棟未満",TEXT(ROUND(市町村抽出表!V19,0),"###,###")&amp;"棟"))))</f>
        <v>#REF!</v>
      </c>
      <c r="M19" s="94" t="e">
        <f ca="1">IF(市町村抽出表!W19="－","－",IF(市町村抽出表!W19=0,"0棟",IF(市町村抽出表!W19&lt;1,"1棟未満",TEXT(ROUND(市町村抽出表!W19,0),"###,###")&amp;"棟")))</f>
        <v>#REF!</v>
      </c>
      <c r="N19" s="94" t="e">
        <f ca="1">IF(市町村抽出表!X19="－","－",IF(市町村抽出表!X19=0,"0棟",IF(市町村抽出表!X19&lt;1,"1棟未満",TEXT(ROUND(市町村抽出表!X19,0),"###,###")&amp;"棟")))</f>
        <v>#REF!</v>
      </c>
      <c r="O19" s="94" t="e">
        <f ca="1">IF(市町村抽出表!Z19="－","－",IF(市町村抽出表!Z19=0,"0件",IF(市町村抽出表!Z19&lt;1,"1件未満",TEXT(ROUND(市町村抽出表!Z19,0),"###,###")&amp;"件")))</f>
        <v>#REF!</v>
      </c>
      <c r="P19" s="94" t="e">
        <f ca="1">IF(市町村抽出表!AA19="－","－",IF(市町村抽出表!AA19=0,"0件",IF(市町村抽出表!AA19&lt;1,"1件未満",TEXT(ROUND(市町村抽出表!AA19,0),"###,###")&amp;"件")))</f>
        <v>#REF!</v>
      </c>
      <c r="Q19" s="94" t="e">
        <f ca="1">IF(市町村抽出表!AB19="－","－",IF(市町村抽出表!AB19=0,"0棟",IF(市町村抽出表!AB19&lt;1,"1棟未満",TEXT(ROUND(市町村抽出表!AB19,0),"###,###")&amp;"棟")))</f>
        <v>#REF!</v>
      </c>
      <c r="R19" s="94" t="e">
        <f ca="1">IF(市町村抽出表!AC19="－","－",IF(市町村抽出表!AC19=0,"0人",IF(市町村抽出表!AC19&lt;1,"1人未満",TEXT(ROUND(市町村抽出表!AC19,0),"###,###")&amp;"人")))</f>
        <v>#REF!</v>
      </c>
      <c r="S19" s="94" t="e">
        <f ca="1">IF(市町村抽出表!AD19="－","－",IF(市町村抽出表!AD19=0,"0人",IF(市町村抽出表!AD19&lt;1,"1人未満",TEXT(ROUND(市町村抽出表!AD19,0),"###,###")&amp;"人")))</f>
        <v>#REF!</v>
      </c>
      <c r="T19" s="94" t="e">
        <f ca="1">IF(市町村抽出表!AE19="－","－",IF(市町村抽出表!AE19=0,"0人",IF(市町村抽出表!AE19&lt;1,"1人未満",TEXT(ROUND(市町村抽出表!AE19,0),"###,###")&amp;"人")))</f>
        <v>#REF!</v>
      </c>
      <c r="U19" s="149" t="e">
        <f ca="1">IF(市町村抽出表!AG19="","※2",IF(市町村抽出表!AG19="－","－",IF(市町村抽出表!AG19=0,"0人",IF(市町村抽出表!AG19&lt;1,"1人未満",TEXT(ROUND(市町村抽出表!AG19,0),"###,###")&amp;"人"))))</f>
        <v>#REF!</v>
      </c>
      <c r="V19" s="150" t="e">
        <f ca="1">IF(市町村抽出表!AH19="","※2",IF(市町村抽出表!AH19="－","－",IF(市町村抽出表!AH19=0,"0人",IF(市町村抽出表!AH19&lt;1,"1人未満",TEXT(ROUND(市町村抽出表!AH19,0),"###,###")&amp;"人"))))</f>
        <v>#REF!</v>
      </c>
      <c r="W19" s="151" t="e">
        <f ca="1">IF(市町村抽出表!AI19="","※2",IF(市町村抽出表!AI19="－","－",IF(市町村抽出表!AI19=0,"0人",IF(市町村抽出表!AI19&lt;1,"1人未満",TEXT(ROUND(市町村抽出表!AI19,0),"###,###")&amp;"人"))))</f>
        <v>#REF!</v>
      </c>
      <c r="X19" s="94" t="e">
        <f ca="1">IF(市町村抽出表!AJ19="－","－",IF(市町村抽出表!AJ19=0,"0人",IF(市町村抽出表!AJ19&lt;1,"1人未満",TEXT(ROUND(市町村抽出表!AJ19,0),"###,###")&amp;"人")))</f>
        <v>#REF!</v>
      </c>
      <c r="Y19" s="94" t="e">
        <f ca="1">IF(市町村抽出表!AK19="－","－",IF(市町村抽出表!AK19=0,"0人",IF(市町村抽出表!AK19&lt;1,"1人未満",TEXT(ROUND(市町村抽出表!AK19,0),"###,###")&amp;"人")))</f>
        <v>#REF!</v>
      </c>
      <c r="Z19" s="94" t="e">
        <f ca="1">IF(市町村抽出表!AL19="－","－",IF(市町村抽出表!AL19=0,"0人",IF(市町村抽出表!AL19&lt;1,"1人未満",TEXT(ROUND(市町村抽出表!AL19,0),"###,###")&amp;"人")))</f>
        <v>#REF!</v>
      </c>
      <c r="AA19" s="94" t="e">
        <f ca="1">IF(市町村抽出表!AM19="－","－",IF(市町村抽出表!AM19=0,"0人",IF(市町村抽出表!AM19&lt;1,"1人未満",TEXT(ROUND(市町村抽出表!AM19,0),"###,###")&amp;"人")))</f>
        <v>#REF!</v>
      </c>
      <c r="AB19" s="94" t="e">
        <f ca="1">IF(市町村抽出表!AN19="－","－",IF(市町村抽出表!AN19=0,"0人",IF(市町村抽出表!AN19&lt;1,"1人未満",TEXT(ROUND(市町村抽出表!AN19,0),"###,###")&amp;"人")))</f>
        <v>#REF!</v>
      </c>
      <c r="AC19" s="94" t="e">
        <f ca="1">IF(市町村抽出表!AO19="－","－",IF(市町村抽出表!AO19=0,"0人",IF(市町村抽出表!AO19&lt;1,"1人未満",TEXT(ROUND(市町村抽出表!AO19,0),"###,###")&amp;"人")))</f>
        <v>#REF!</v>
      </c>
      <c r="AD19" s="94" t="e">
        <f ca="1">IF(市町村抽出表!AP19="－","－",IF(市町村抽出表!AP19=0,"0人",IF(市町村抽出表!AP19&lt;1,"1人未満",TEXT(ROUND(市町村抽出表!AP19,0),"###,###")&amp;"人")))</f>
        <v>#REF!</v>
      </c>
      <c r="AE19" s="94" t="e">
        <f ca="1">IF(市町村抽出表!AQ19="－","－",IF(市町村抽出表!AQ19=0,"0人",IF(市町村抽出表!AQ19&lt;1,"1人未満",TEXT(ROUND(市町村抽出表!AQ19,0),"###,###")&amp;"人")))</f>
        <v>#REF!</v>
      </c>
      <c r="AF19" s="94" t="e">
        <f ca="1">IF(市町村抽出表!AR19="－","－",IF(市町村抽出表!AR19=0,"0人",IF(市町村抽出表!AR19&lt;1,"1人未満",TEXT(ROUND(市町村抽出表!AR19,0),"###,###")&amp;"人")))</f>
        <v>#REF!</v>
      </c>
      <c r="AG19" s="94" t="e">
        <f ca="1">IF(市町村抽出表!AS19="－","－",IF(市町村抽出表!AS19=0,"0箇所",IF(市町村抽出表!AS19&lt;1,"1箇所未満",TEXT(ROUND(市町村抽出表!AS19,0),"###,###")&amp;"箇所")))</f>
        <v>#REF!</v>
      </c>
      <c r="AH19" s="94" t="e">
        <f ca="1">IF(市町村抽出表!AT19="－","－",IF(市町村抽出表!AT19=0,"0世帯",IF(市町村抽出表!AT19&lt;1,"1世帯未満",TEXT(ROUND(市町村抽出表!AT19,0),"###,###")&amp;"世帯")))</f>
        <v>#REF!</v>
      </c>
      <c r="AI19" s="94" t="e">
        <f ca="1">IF(市町村抽出表!AU19="－","－",IF(市町村抽出表!AU19=0,"0人",IF(市町村抽出表!AU19&lt;1,"1人未満",TEXT(ROUND(市町村抽出表!AU19,0),"###,###")&amp;"人")))</f>
        <v>#REF!</v>
      </c>
      <c r="AJ19" s="94" t="e">
        <f ca="1">IF(市町村抽出表!AV19="－","－",IF(市町村抽出表!AV19=0,"0世帯",IF(市町村抽出表!AV19&lt;1,"1世帯未満",TEXT(ROUND(市町村抽出表!AV19,0),"###,###")&amp;"世帯")))</f>
        <v>#REF!</v>
      </c>
      <c r="AK19" s="94" t="e">
        <f ca="1">IF(市町村抽出表!AW19="－","－",IF(市町村抽出表!AW19=0,"0人",IF(市町村抽出表!AW19&lt;1,"1人未満",TEXT(ROUND(市町村抽出表!AW19,0),"###,###")&amp;"人")))</f>
        <v>#REF!</v>
      </c>
      <c r="AL19" s="94" t="e">
        <f ca="1">IF(市町村抽出表!AX19="－","－",IF(市町村抽出表!AX19=0,"0世帯",IF(市町村抽出表!AX19&lt;1,"1世帯未満",TEXT(ROUND(市町村抽出表!AX19,0),"###,###")&amp;"世帯")))</f>
        <v>#REF!</v>
      </c>
      <c r="AM19" s="94" t="e">
        <f ca="1">IF(市町村抽出表!AY19="－","－",IF(市町村抽出表!AY19=0,"0人",IF(市町村抽出表!AY19&lt;1,"1人未満",TEXT(ROUND(市町村抽出表!AY19,0),"###,###")&amp;"人")))</f>
        <v>#REF!</v>
      </c>
      <c r="AN19" s="94" t="s">
        <v>688</v>
      </c>
      <c r="AO19" s="94" t="s">
        <v>688</v>
      </c>
      <c r="AP19" s="94" t="e">
        <f ca="1">IF(市町村抽出表!BB19="－","－",IF(市町村抽出表!BB19=0,"0km",IF(市町村抽出表!BB19&lt;0.1,"0.1km未満",TEXT(ROUND(市町村抽出表!BB19,1),"###,##0.0")&amp;"km")))</f>
        <v>#REF!</v>
      </c>
      <c r="AQ19" s="94" t="e">
        <f ca="1">IF(市町村抽出表!BC19="－","－",IF(市町村抽出表!BC19=0,"0世帯",IF(市町村抽出表!BC19&lt;1,"1世帯未満",TEXT(ROUND(市町村抽出表!BC19,0),"###,###")&amp;"世帯")))</f>
        <v>#REF!</v>
      </c>
      <c r="AR19" s="94" t="e">
        <f ca="1">IF(市町村抽出表!BD19="－","－",IF(市町村抽出表!BD19=0,"0人",IF(市町村抽出表!BD19&lt;1,"1人未満",TEXT(ROUND(市町村抽出表!BD19,0),"###,###")&amp;"人")))</f>
        <v>#REF!</v>
      </c>
      <c r="AS19" s="94" t="s">
        <v>688</v>
      </c>
      <c r="AT19" s="94" t="s">
        <v>688</v>
      </c>
      <c r="AU19" s="94" t="e">
        <f ca="1">IF(市町村抽出表!BG19="－","－",IF(市町村抽出表!BG19=0,"0箇所",IF(市町村抽出表!BG19&lt;1,"1箇所未満",TEXT(ROUND(市町村抽出表!BG19,0),"###,###")&amp;"箇所")))</f>
        <v>#REF!</v>
      </c>
      <c r="AV19" s="94" t="e">
        <f ca="1">IF(市町村抽出表!BH19="－","－",IF(市町村抽出表!BH19=0,"0箇所",IF(市町村抽出表!BH19&lt;1,"1箇所未満",TEXT(ROUND(市町村抽出表!BH19,0),"###,###")&amp;"箇所")))</f>
        <v>#REF!</v>
      </c>
      <c r="AW19" s="94" t="e">
        <f ca="1">IF(市町村抽出表!BI19="－","－",IF(市町村抽出表!BI19=0,"0箇所",IF(市町村抽出表!BI19&lt;1,"1箇所未満",TEXT(ROUND(市町村抽出表!BI19,0),"###,###")&amp;"箇所")))</f>
        <v>#REF!</v>
      </c>
      <c r="AX19" s="94" t="e">
        <f ca="1">IF(市町村抽出表!BJ19="－","－",IF(市町村抽出表!BJ19=0,"0箇所",IF(市町村抽出表!BJ19&lt;1,"1箇所未満",TEXT(ROUND(市町村抽出表!BJ19,0),"###,###")&amp;"箇所")))</f>
        <v>#REF!</v>
      </c>
      <c r="AY19" s="94" t="e">
        <f ca="1">IF(市町村抽出表!BK19="－","－",IF(市町村抽出表!BK19=0,"0箇所",IF(市町村抽出表!BK19&lt;1,"1箇所未満",TEXT(ROUND(市町村抽出表!BK19,0),"###,###")&amp;"箇所")))</f>
        <v>#REF!</v>
      </c>
      <c r="AZ19" s="94" t="e">
        <f ca="1">IF(市町村抽出表!BL19="－","－",IF(市町村抽出表!BL19=0,"0箇所",IF(市町村抽出表!BL19&lt;1,"1箇所未満",TEXT(ROUND(市町村抽出表!BL19,0),"###,###")&amp;"箇所")))</f>
        <v>#REF!</v>
      </c>
      <c r="BH19" s="153"/>
      <c r="BI19" s="153"/>
      <c r="BJ19" s="153"/>
      <c r="BL19" s="154"/>
      <c r="BM19" s="153"/>
      <c r="BN19" s="153"/>
      <c r="BO19" s="153"/>
      <c r="BP19" s="153"/>
      <c r="BX19" s="154"/>
      <c r="BY19" s="153"/>
      <c r="BZ19" s="153"/>
      <c r="CA19" s="153"/>
      <c r="CB19" s="153"/>
      <c r="CN19" s="154"/>
      <c r="CO19" s="153"/>
      <c r="CP19" s="153"/>
      <c r="CQ19" s="153"/>
      <c r="CR19" s="153"/>
    </row>
    <row r="20" spans="1:96" x14ac:dyDescent="0.2">
      <c r="A20" s="82">
        <v>17</v>
      </c>
      <c r="B20" s="74" t="s">
        <v>537</v>
      </c>
      <c r="C20" s="93" t="e">
        <f ca="1">IF(市町村抽出表!D20="－","－",ROUND(市町村抽出表!D20,1))</f>
        <v>#REF!</v>
      </c>
      <c r="D20" s="158" t="e">
        <f ca="1">IF(市町村抽出表!F20="","※2",IF(市町村抽出表!F20="－","－",市町村抽出表!F20&amp;"箇所"))</f>
        <v>#REF!</v>
      </c>
      <c r="E20" s="159" t="e">
        <f ca="1">IF(市町村抽出表!G20="","※2",IF(市町村抽出表!G20="－","－",市町村抽出表!G20&amp;"箇所"))</f>
        <v>#REF!</v>
      </c>
      <c r="F20" s="160" t="e">
        <f ca="1">IF(市町村抽出表!H20="","※2",IF(市町村抽出表!H20="－","－",市町村抽出表!H20&amp;"箇所"))</f>
        <v>#REF!</v>
      </c>
      <c r="G20" s="94" t="e">
        <f ca="1">IF(市町村抽出表!I20="－","－",IF(市町村抽出表!I20=0,"0棟",IF(市町村抽出表!I20&lt;1,"1棟未満",TEXT(ROUND(市町村抽出表!I20,0),"###,###")&amp;"棟")))</f>
        <v>#REF!</v>
      </c>
      <c r="H20" s="94" t="e">
        <f ca="1">IF(市町村抽出表!J20="－","－",IF(市町村抽出表!J20=0,"0棟",IF(市町村抽出表!J20&lt;1,"1棟未満",TEXT(ROUND(市町村抽出表!J20,0),"###,###")&amp;"棟")))</f>
        <v>#REF!</v>
      </c>
      <c r="I20" s="94" t="e">
        <f ca="1">IF(市町村抽出表!O20="－","－",IF(市町村抽出表!O20=0,"0棟",IF(市町村抽出表!O20&lt;1,"1棟未満",TEXT(ROUND(市町村抽出表!O20,0),"###,###")&amp;"棟")))</f>
        <v>#REF!</v>
      </c>
      <c r="J20" s="94" t="e">
        <f ca="1">IF(市町村抽出表!P20="－","－",IF(市町村抽出表!P20=0,"0棟",IF(市町村抽出表!P20&lt;1,"1棟未満",TEXT(ROUND(市町村抽出表!P20,0),"###,###")&amp;"棟")))</f>
        <v>#REF!</v>
      </c>
      <c r="K20" s="147" t="e">
        <f ca="1">IF(市町村抽出表!U20="","※2",IF(市町村抽出表!U20="－","－",IF(市町村抽出表!U20=0,"0棟",IF(市町村抽出表!U20&lt;1,"1棟未満",TEXT(ROUND(市町村抽出表!U20,0),"###,###")&amp;"棟"))))</f>
        <v>#REF!</v>
      </c>
      <c r="L20" s="148" t="e">
        <f ca="1">IF(市町村抽出表!V20="","※2",IF(市町村抽出表!V20="－","－",IF(市町村抽出表!V20=0,"0棟",IF(市町村抽出表!V20&lt;1,"1棟未満",TEXT(ROUND(市町村抽出表!V20,0),"###,###")&amp;"棟"))))</f>
        <v>#REF!</v>
      </c>
      <c r="M20" s="94" t="e">
        <f ca="1">IF(市町村抽出表!W20="－","－",IF(市町村抽出表!W20=0,"0棟",IF(市町村抽出表!W20&lt;1,"1棟未満",TEXT(ROUND(市町村抽出表!W20,0),"###,###")&amp;"棟")))</f>
        <v>#REF!</v>
      </c>
      <c r="N20" s="94" t="e">
        <f ca="1">IF(市町村抽出表!X20="－","－",IF(市町村抽出表!X20=0,"0棟",IF(市町村抽出表!X20&lt;1,"1棟未満",TEXT(ROUND(市町村抽出表!X20,0),"###,###")&amp;"棟")))</f>
        <v>#REF!</v>
      </c>
      <c r="O20" s="94" t="e">
        <f ca="1">IF(市町村抽出表!Z20="－","－",IF(市町村抽出表!Z20=0,"0件",IF(市町村抽出表!Z20&lt;1,"1件未満",TEXT(ROUND(市町村抽出表!Z20,0),"###,###")&amp;"件")))</f>
        <v>#REF!</v>
      </c>
      <c r="P20" s="94" t="e">
        <f ca="1">IF(市町村抽出表!AA20="－","－",IF(市町村抽出表!AA20=0,"0件",IF(市町村抽出表!AA20&lt;1,"1件未満",TEXT(ROUND(市町村抽出表!AA20,0),"###,###")&amp;"件")))</f>
        <v>#REF!</v>
      </c>
      <c r="Q20" s="94" t="e">
        <f ca="1">IF(市町村抽出表!AB20="－","－",IF(市町村抽出表!AB20=0,"0棟",IF(市町村抽出表!AB20&lt;1,"1棟未満",TEXT(ROUND(市町村抽出表!AB20,0),"###,###")&amp;"棟")))</f>
        <v>#REF!</v>
      </c>
      <c r="R20" s="94" t="e">
        <f ca="1">IF(市町村抽出表!AC20="－","－",IF(市町村抽出表!AC20=0,"0人",IF(市町村抽出表!AC20&lt;1,"1人未満",TEXT(ROUND(市町村抽出表!AC20,0),"###,###")&amp;"人")))</f>
        <v>#REF!</v>
      </c>
      <c r="S20" s="94" t="e">
        <f ca="1">IF(市町村抽出表!AD20="－","－",IF(市町村抽出表!AD20=0,"0人",IF(市町村抽出表!AD20&lt;1,"1人未満",TEXT(ROUND(市町村抽出表!AD20,0),"###,###")&amp;"人")))</f>
        <v>#REF!</v>
      </c>
      <c r="T20" s="94" t="e">
        <f ca="1">IF(市町村抽出表!AE20="－","－",IF(市町村抽出表!AE20=0,"0人",IF(市町村抽出表!AE20&lt;1,"1人未満",TEXT(ROUND(市町村抽出表!AE20,0),"###,###")&amp;"人")))</f>
        <v>#REF!</v>
      </c>
      <c r="U20" s="149" t="e">
        <f ca="1">IF(市町村抽出表!AG20="","※2",IF(市町村抽出表!AG20="－","－",IF(市町村抽出表!AG20=0,"0人",IF(市町村抽出表!AG20&lt;1,"1人未満",TEXT(ROUND(市町村抽出表!AG20,0),"###,###")&amp;"人"))))</f>
        <v>#REF!</v>
      </c>
      <c r="V20" s="150" t="e">
        <f ca="1">IF(市町村抽出表!AH20="","※2",IF(市町村抽出表!AH20="－","－",IF(市町村抽出表!AH20=0,"0人",IF(市町村抽出表!AH20&lt;1,"1人未満",TEXT(ROUND(市町村抽出表!AH20,0),"###,###")&amp;"人"))))</f>
        <v>#REF!</v>
      </c>
      <c r="W20" s="151" t="e">
        <f ca="1">IF(市町村抽出表!AI20="","※2",IF(市町村抽出表!AI20="－","－",IF(市町村抽出表!AI20=0,"0人",IF(市町村抽出表!AI20&lt;1,"1人未満",TEXT(ROUND(市町村抽出表!AI20,0),"###,###")&amp;"人"))))</f>
        <v>#REF!</v>
      </c>
      <c r="X20" s="94" t="e">
        <f ca="1">IF(市町村抽出表!AJ20="－","－",IF(市町村抽出表!AJ20=0,"0人",IF(市町村抽出表!AJ20&lt;1,"1人未満",TEXT(ROUND(市町村抽出表!AJ20,0),"###,###")&amp;"人")))</f>
        <v>#REF!</v>
      </c>
      <c r="Y20" s="94" t="e">
        <f ca="1">IF(市町村抽出表!AK20="－","－",IF(市町村抽出表!AK20=0,"0人",IF(市町村抽出表!AK20&lt;1,"1人未満",TEXT(ROUND(市町村抽出表!AK20,0),"###,###")&amp;"人")))</f>
        <v>#REF!</v>
      </c>
      <c r="Z20" s="94" t="e">
        <f ca="1">IF(市町村抽出表!AL20="－","－",IF(市町村抽出表!AL20=0,"0人",IF(市町村抽出表!AL20&lt;1,"1人未満",TEXT(ROUND(市町村抽出表!AL20,0),"###,###")&amp;"人")))</f>
        <v>#REF!</v>
      </c>
      <c r="AA20" s="94" t="e">
        <f ca="1">IF(市町村抽出表!AM20="－","－",IF(市町村抽出表!AM20=0,"0人",IF(市町村抽出表!AM20&lt;1,"1人未満",TEXT(ROUND(市町村抽出表!AM20,0),"###,###")&amp;"人")))</f>
        <v>#REF!</v>
      </c>
      <c r="AB20" s="94" t="e">
        <f ca="1">IF(市町村抽出表!AN20="－","－",IF(市町村抽出表!AN20=0,"0人",IF(市町村抽出表!AN20&lt;1,"1人未満",TEXT(ROUND(市町村抽出表!AN20,0),"###,###")&amp;"人")))</f>
        <v>#REF!</v>
      </c>
      <c r="AC20" s="94" t="e">
        <f ca="1">IF(市町村抽出表!AO20="－","－",IF(市町村抽出表!AO20=0,"0人",IF(市町村抽出表!AO20&lt;1,"1人未満",TEXT(ROUND(市町村抽出表!AO20,0),"###,###")&amp;"人")))</f>
        <v>#REF!</v>
      </c>
      <c r="AD20" s="94" t="e">
        <f ca="1">IF(市町村抽出表!AP20="－","－",IF(市町村抽出表!AP20=0,"0人",IF(市町村抽出表!AP20&lt;1,"1人未満",TEXT(ROUND(市町村抽出表!AP20,0),"###,###")&amp;"人")))</f>
        <v>#REF!</v>
      </c>
      <c r="AE20" s="94" t="e">
        <f ca="1">IF(市町村抽出表!AQ20="－","－",IF(市町村抽出表!AQ20=0,"0人",IF(市町村抽出表!AQ20&lt;1,"1人未満",TEXT(ROUND(市町村抽出表!AQ20,0),"###,###")&amp;"人")))</f>
        <v>#REF!</v>
      </c>
      <c r="AF20" s="94" t="e">
        <f ca="1">IF(市町村抽出表!AR20="－","－",IF(市町村抽出表!AR20=0,"0人",IF(市町村抽出表!AR20&lt;1,"1人未満",TEXT(ROUND(市町村抽出表!AR20,0),"###,###")&amp;"人")))</f>
        <v>#REF!</v>
      </c>
      <c r="AG20" s="94" t="e">
        <f ca="1">IF(市町村抽出表!AS20="－","－",IF(市町村抽出表!AS20=0,"0箇所",IF(市町村抽出表!AS20&lt;1,"1箇所未満",TEXT(ROUND(市町村抽出表!AS20,0),"###,###")&amp;"箇所")))</f>
        <v>#REF!</v>
      </c>
      <c r="AH20" s="94" t="e">
        <f ca="1">IF(市町村抽出表!AT20="－","－",IF(市町村抽出表!AT20=0,"0世帯",IF(市町村抽出表!AT20&lt;1,"1世帯未満",TEXT(ROUND(市町村抽出表!AT20,0),"###,###")&amp;"世帯")))</f>
        <v>#REF!</v>
      </c>
      <c r="AI20" s="94" t="e">
        <f ca="1">IF(市町村抽出表!AU20="－","－",IF(市町村抽出表!AU20=0,"0人",IF(市町村抽出表!AU20&lt;1,"1人未満",TEXT(ROUND(市町村抽出表!AU20,0),"###,###")&amp;"人")))</f>
        <v>#REF!</v>
      </c>
      <c r="AJ20" s="94" t="e">
        <f ca="1">IF(市町村抽出表!AV20="－","－",IF(市町村抽出表!AV20=0,"0世帯",IF(市町村抽出表!AV20&lt;1,"1世帯未満",TEXT(ROUND(市町村抽出表!AV20,0),"###,###")&amp;"世帯")))</f>
        <v>#REF!</v>
      </c>
      <c r="AK20" s="94" t="e">
        <f ca="1">IF(市町村抽出表!AW20="－","－",IF(市町村抽出表!AW20=0,"0人",IF(市町村抽出表!AW20&lt;1,"1人未満",TEXT(ROUND(市町村抽出表!AW20,0),"###,###")&amp;"人")))</f>
        <v>#REF!</v>
      </c>
      <c r="AL20" s="94" t="e">
        <f ca="1">IF(市町村抽出表!AX20="－","－",IF(市町村抽出表!AX20=0,"0世帯",IF(市町村抽出表!AX20&lt;1,"1世帯未満",TEXT(ROUND(市町村抽出表!AX20,0),"###,###")&amp;"世帯")))</f>
        <v>#REF!</v>
      </c>
      <c r="AM20" s="94" t="e">
        <f ca="1">IF(市町村抽出表!AY20="－","－",IF(市町村抽出表!AY20=0,"0人",IF(市町村抽出表!AY20&lt;1,"1人未満",TEXT(ROUND(市町村抽出表!AY20,0),"###,###")&amp;"人")))</f>
        <v>#REF!</v>
      </c>
      <c r="AN20" s="94" t="s">
        <v>688</v>
      </c>
      <c r="AO20" s="94" t="s">
        <v>688</v>
      </c>
      <c r="AP20" s="94" t="e">
        <f ca="1">IF(市町村抽出表!BB20="－","－",IF(市町村抽出表!BB20=0,"0km",IF(市町村抽出表!BB20&lt;0.1,"0.1km未満",TEXT(ROUND(市町村抽出表!BB20,1),"###,##0.0")&amp;"km")))</f>
        <v>#REF!</v>
      </c>
      <c r="AQ20" s="94" t="e">
        <f ca="1">IF(市町村抽出表!BC20="－","－",IF(市町村抽出表!BC20=0,"0世帯",IF(市町村抽出表!BC20&lt;1,"1世帯未満",TEXT(ROUND(市町村抽出表!BC20,0),"###,###")&amp;"世帯")))</f>
        <v>#REF!</v>
      </c>
      <c r="AR20" s="94" t="e">
        <f ca="1">IF(市町村抽出表!BD20="－","－",IF(市町村抽出表!BD20=0,"0人",IF(市町村抽出表!BD20&lt;1,"1人未満",TEXT(ROUND(市町村抽出表!BD20,0),"###,###")&amp;"人")))</f>
        <v>#REF!</v>
      </c>
      <c r="AS20" s="94" t="s">
        <v>688</v>
      </c>
      <c r="AT20" s="94" t="s">
        <v>688</v>
      </c>
      <c r="AU20" s="94" t="e">
        <f ca="1">IF(市町村抽出表!BG20="－","－",IF(市町村抽出表!BG20=0,"0箇所",IF(市町村抽出表!BG20&lt;1,"1箇所未満",TEXT(ROUND(市町村抽出表!BG20,0),"###,###")&amp;"箇所")))</f>
        <v>#REF!</v>
      </c>
      <c r="AV20" s="94" t="e">
        <f ca="1">IF(市町村抽出表!BH20="－","－",IF(市町村抽出表!BH20=0,"0箇所",IF(市町村抽出表!BH20&lt;1,"1箇所未満",TEXT(ROUND(市町村抽出表!BH20,0),"###,###")&amp;"箇所")))</f>
        <v>#REF!</v>
      </c>
      <c r="AW20" s="94" t="e">
        <f ca="1">IF(市町村抽出表!BI20="－","－",IF(市町村抽出表!BI20=0,"0箇所",IF(市町村抽出表!BI20&lt;1,"1箇所未満",TEXT(ROUND(市町村抽出表!BI20,0),"###,###")&amp;"箇所")))</f>
        <v>#REF!</v>
      </c>
      <c r="AX20" s="94" t="e">
        <f ca="1">IF(市町村抽出表!BJ20="－","－",IF(市町村抽出表!BJ20=0,"0箇所",IF(市町村抽出表!BJ20&lt;1,"1箇所未満",TEXT(ROUND(市町村抽出表!BJ20,0),"###,###")&amp;"箇所")))</f>
        <v>#REF!</v>
      </c>
      <c r="AY20" s="94" t="e">
        <f ca="1">IF(市町村抽出表!BK20="－","－",IF(市町村抽出表!BK20=0,"0箇所",IF(市町村抽出表!BK20&lt;1,"1箇所未満",TEXT(ROUND(市町村抽出表!BK20,0),"###,###")&amp;"箇所")))</f>
        <v>#REF!</v>
      </c>
      <c r="AZ20" s="94" t="e">
        <f ca="1">IF(市町村抽出表!BL20="－","－",IF(市町村抽出表!BL20=0,"0箇所",IF(市町村抽出表!BL20&lt;1,"1箇所未満",TEXT(ROUND(市町村抽出表!BL20,0),"###,###")&amp;"箇所")))</f>
        <v>#REF!</v>
      </c>
      <c r="BH20" s="153"/>
      <c r="BI20" s="153"/>
      <c r="BJ20" s="153"/>
      <c r="BL20" s="154"/>
      <c r="BM20" s="153"/>
      <c r="BN20" s="153"/>
      <c r="BO20" s="153"/>
      <c r="BP20" s="153"/>
      <c r="BX20" s="154"/>
      <c r="BY20" s="153"/>
      <c r="BZ20" s="153"/>
      <c r="CA20" s="153"/>
      <c r="CB20" s="153"/>
      <c r="CN20" s="154"/>
      <c r="CO20" s="153"/>
      <c r="CP20" s="153"/>
      <c r="CQ20" s="153"/>
      <c r="CR20" s="153"/>
    </row>
    <row r="21" spans="1:96" x14ac:dyDescent="0.2">
      <c r="A21" s="82">
        <v>18</v>
      </c>
      <c r="B21" s="74" t="s">
        <v>538</v>
      </c>
      <c r="C21" s="93" t="e">
        <f ca="1">IF(市町村抽出表!D21="－","－",ROUND(市町村抽出表!D21,1))</f>
        <v>#REF!</v>
      </c>
      <c r="D21" s="158" t="e">
        <f ca="1">IF(市町村抽出表!F21="","※2",IF(市町村抽出表!F21="－","－",市町村抽出表!F21&amp;"箇所"))</f>
        <v>#REF!</v>
      </c>
      <c r="E21" s="159" t="e">
        <f ca="1">IF(市町村抽出表!G21="","※2",IF(市町村抽出表!G21="－","－",市町村抽出表!G21&amp;"箇所"))</f>
        <v>#REF!</v>
      </c>
      <c r="F21" s="160" t="e">
        <f ca="1">IF(市町村抽出表!H21="","※2",IF(市町村抽出表!H21="－","－",市町村抽出表!H21&amp;"箇所"))</f>
        <v>#REF!</v>
      </c>
      <c r="G21" s="94" t="e">
        <f ca="1">IF(市町村抽出表!I21="－","－",IF(市町村抽出表!I21=0,"0棟",IF(市町村抽出表!I21&lt;1,"1棟未満",TEXT(ROUND(市町村抽出表!I21,0),"###,###")&amp;"棟")))</f>
        <v>#REF!</v>
      </c>
      <c r="H21" s="94" t="e">
        <f ca="1">IF(市町村抽出表!J21="－","－",IF(市町村抽出表!J21=0,"0棟",IF(市町村抽出表!J21&lt;1,"1棟未満",TEXT(ROUND(市町村抽出表!J21,0),"###,###")&amp;"棟")))</f>
        <v>#REF!</v>
      </c>
      <c r="I21" s="94" t="e">
        <f ca="1">IF(市町村抽出表!O21="－","－",IF(市町村抽出表!O21=0,"0棟",IF(市町村抽出表!O21&lt;1,"1棟未満",TEXT(ROUND(市町村抽出表!O21,0),"###,###")&amp;"棟")))</f>
        <v>#REF!</v>
      </c>
      <c r="J21" s="94" t="e">
        <f ca="1">IF(市町村抽出表!P21="－","－",IF(市町村抽出表!P21=0,"0棟",IF(市町村抽出表!P21&lt;1,"1棟未満",TEXT(ROUND(市町村抽出表!P21,0),"###,###")&amp;"棟")))</f>
        <v>#REF!</v>
      </c>
      <c r="K21" s="147" t="e">
        <f ca="1">IF(市町村抽出表!U21="","※2",IF(市町村抽出表!U21="－","－",IF(市町村抽出表!U21=0,"0棟",IF(市町村抽出表!U21&lt;1,"1棟未満",TEXT(ROUND(市町村抽出表!U21,0),"###,###")&amp;"棟"))))</f>
        <v>#REF!</v>
      </c>
      <c r="L21" s="148" t="e">
        <f ca="1">IF(市町村抽出表!V21="","※2",IF(市町村抽出表!V21="－","－",IF(市町村抽出表!V21=0,"0棟",IF(市町村抽出表!V21&lt;1,"1棟未満",TEXT(ROUND(市町村抽出表!V21,0),"###,###")&amp;"棟"))))</f>
        <v>#REF!</v>
      </c>
      <c r="M21" s="94" t="e">
        <f ca="1">IF(市町村抽出表!W21="－","－",IF(市町村抽出表!W21=0,"0棟",IF(市町村抽出表!W21&lt;1,"1棟未満",TEXT(ROUND(市町村抽出表!W21,0),"###,###")&amp;"棟")))</f>
        <v>#REF!</v>
      </c>
      <c r="N21" s="94" t="e">
        <f ca="1">IF(市町村抽出表!X21="－","－",IF(市町村抽出表!X21=0,"0棟",IF(市町村抽出表!X21&lt;1,"1棟未満",TEXT(ROUND(市町村抽出表!X21,0),"###,###")&amp;"棟")))</f>
        <v>#REF!</v>
      </c>
      <c r="O21" s="94" t="e">
        <f ca="1">IF(市町村抽出表!Z21="－","－",IF(市町村抽出表!Z21=0,"0件",IF(市町村抽出表!Z21&lt;1,"1件未満",TEXT(ROUND(市町村抽出表!Z21,0),"###,###")&amp;"件")))</f>
        <v>#REF!</v>
      </c>
      <c r="P21" s="94" t="e">
        <f ca="1">IF(市町村抽出表!AA21="－","－",IF(市町村抽出表!AA21=0,"0件",IF(市町村抽出表!AA21&lt;1,"1件未満",TEXT(ROUND(市町村抽出表!AA21,0),"###,###")&amp;"件")))</f>
        <v>#REF!</v>
      </c>
      <c r="Q21" s="94" t="e">
        <f ca="1">IF(市町村抽出表!AB21="－","－",IF(市町村抽出表!AB21=0,"0棟",IF(市町村抽出表!AB21&lt;1,"1棟未満",TEXT(ROUND(市町村抽出表!AB21,0),"###,###")&amp;"棟")))</f>
        <v>#REF!</v>
      </c>
      <c r="R21" s="94" t="e">
        <f ca="1">IF(市町村抽出表!AC21="－","－",IF(市町村抽出表!AC21=0,"0人",IF(市町村抽出表!AC21&lt;1,"1人未満",TEXT(ROUND(市町村抽出表!AC21,0),"###,###")&amp;"人")))</f>
        <v>#REF!</v>
      </c>
      <c r="S21" s="94" t="e">
        <f ca="1">IF(市町村抽出表!AD21="－","－",IF(市町村抽出表!AD21=0,"0人",IF(市町村抽出表!AD21&lt;1,"1人未満",TEXT(ROUND(市町村抽出表!AD21,0),"###,###")&amp;"人")))</f>
        <v>#REF!</v>
      </c>
      <c r="T21" s="94" t="e">
        <f ca="1">IF(市町村抽出表!AE21="－","－",IF(市町村抽出表!AE21=0,"0人",IF(市町村抽出表!AE21&lt;1,"1人未満",TEXT(ROUND(市町村抽出表!AE21,0),"###,###")&amp;"人")))</f>
        <v>#REF!</v>
      </c>
      <c r="U21" s="149" t="e">
        <f ca="1">IF(市町村抽出表!AG21="","※2",IF(市町村抽出表!AG21="－","－",IF(市町村抽出表!AG21=0,"0人",IF(市町村抽出表!AG21&lt;1,"1人未満",TEXT(ROUND(市町村抽出表!AG21,0),"###,###")&amp;"人"))))</f>
        <v>#REF!</v>
      </c>
      <c r="V21" s="150" t="e">
        <f ca="1">IF(市町村抽出表!AH21="","※2",IF(市町村抽出表!AH21="－","－",IF(市町村抽出表!AH21=0,"0人",IF(市町村抽出表!AH21&lt;1,"1人未満",TEXT(ROUND(市町村抽出表!AH21,0),"###,###")&amp;"人"))))</f>
        <v>#REF!</v>
      </c>
      <c r="W21" s="151" t="e">
        <f ca="1">IF(市町村抽出表!AI21="","※2",IF(市町村抽出表!AI21="－","－",IF(市町村抽出表!AI21=0,"0人",IF(市町村抽出表!AI21&lt;1,"1人未満",TEXT(ROUND(市町村抽出表!AI21,0),"###,###")&amp;"人"))))</f>
        <v>#REF!</v>
      </c>
      <c r="X21" s="94" t="e">
        <f ca="1">IF(市町村抽出表!AJ21="－","－",IF(市町村抽出表!AJ21=0,"0人",IF(市町村抽出表!AJ21&lt;1,"1人未満",TEXT(ROUND(市町村抽出表!AJ21,0),"###,###")&amp;"人")))</f>
        <v>#REF!</v>
      </c>
      <c r="Y21" s="94" t="e">
        <f ca="1">IF(市町村抽出表!AK21="－","－",IF(市町村抽出表!AK21=0,"0人",IF(市町村抽出表!AK21&lt;1,"1人未満",TEXT(ROUND(市町村抽出表!AK21,0),"###,###")&amp;"人")))</f>
        <v>#REF!</v>
      </c>
      <c r="Z21" s="94" t="e">
        <f ca="1">IF(市町村抽出表!AL21="－","－",IF(市町村抽出表!AL21=0,"0人",IF(市町村抽出表!AL21&lt;1,"1人未満",TEXT(ROUND(市町村抽出表!AL21,0),"###,###")&amp;"人")))</f>
        <v>#REF!</v>
      </c>
      <c r="AA21" s="94" t="e">
        <f ca="1">IF(市町村抽出表!AM21="－","－",IF(市町村抽出表!AM21=0,"0人",IF(市町村抽出表!AM21&lt;1,"1人未満",TEXT(ROUND(市町村抽出表!AM21,0),"###,###")&amp;"人")))</f>
        <v>#REF!</v>
      </c>
      <c r="AB21" s="94" t="e">
        <f ca="1">IF(市町村抽出表!AN21="－","－",IF(市町村抽出表!AN21=0,"0人",IF(市町村抽出表!AN21&lt;1,"1人未満",TEXT(ROUND(市町村抽出表!AN21,0),"###,###")&amp;"人")))</f>
        <v>#REF!</v>
      </c>
      <c r="AC21" s="94" t="e">
        <f ca="1">IF(市町村抽出表!AO21="－","－",IF(市町村抽出表!AO21=0,"0人",IF(市町村抽出表!AO21&lt;1,"1人未満",TEXT(ROUND(市町村抽出表!AO21,0),"###,###")&amp;"人")))</f>
        <v>#REF!</v>
      </c>
      <c r="AD21" s="94" t="e">
        <f ca="1">IF(市町村抽出表!AP21="－","－",IF(市町村抽出表!AP21=0,"0人",IF(市町村抽出表!AP21&lt;1,"1人未満",TEXT(ROUND(市町村抽出表!AP21,0),"###,###")&amp;"人")))</f>
        <v>#REF!</v>
      </c>
      <c r="AE21" s="94" t="e">
        <f ca="1">IF(市町村抽出表!AQ21="－","－",IF(市町村抽出表!AQ21=0,"0人",IF(市町村抽出表!AQ21&lt;1,"1人未満",TEXT(ROUND(市町村抽出表!AQ21,0),"###,###")&amp;"人")))</f>
        <v>#REF!</v>
      </c>
      <c r="AF21" s="94" t="e">
        <f ca="1">IF(市町村抽出表!AR21="－","－",IF(市町村抽出表!AR21=0,"0人",IF(市町村抽出表!AR21&lt;1,"1人未満",TEXT(ROUND(市町村抽出表!AR21,0),"###,###")&amp;"人")))</f>
        <v>#REF!</v>
      </c>
      <c r="AG21" s="94" t="e">
        <f ca="1">IF(市町村抽出表!AS21="－","－",IF(市町村抽出表!AS21=0,"0箇所",IF(市町村抽出表!AS21&lt;1,"1箇所未満",TEXT(ROUND(市町村抽出表!AS21,0),"###,###")&amp;"箇所")))</f>
        <v>#REF!</v>
      </c>
      <c r="AH21" s="94" t="e">
        <f ca="1">IF(市町村抽出表!AT21="－","－",IF(市町村抽出表!AT21=0,"0世帯",IF(市町村抽出表!AT21&lt;1,"1世帯未満",TEXT(ROUND(市町村抽出表!AT21,0),"###,###")&amp;"世帯")))</f>
        <v>#REF!</v>
      </c>
      <c r="AI21" s="94" t="e">
        <f ca="1">IF(市町村抽出表!AU21="－","－",IF(市町村抽出表!AU21=0,"0人",IF(市町村抽出表!AU21&lt;1,"1人未満",TEXT(ROUND(市町村抽出表!AU21,0),"###,###")&amp;"人")))</f>
        <v>#REF!</v>
      </c>
      <c r="AJ21" s="94" t="e">
        <f ca="1">IF(市町村抽出表!AV21="－","－",IF(市町村抽出表!AV21=0,"0世帯",IF(市町村抽出表!AV21&lt;1,"1世帯未満",TEXT(ROUND(市町村抽出表!AV21,0),"###,###")&amp;"世帯")))</f>
        <v>#REF!</v>
      </c>
      <c r="AK21" s="94" t="e">
        <f ca="1">IF(市町村抽出表!AW21="－","－",IF(市町村抽出表!AW21=0,"0人",IF(市町村抽出表!AW21&lt;1,"1人未満",TEXT(ROUND(市町村抽出表!AW21,0),"###,###")&amp;"人")))</f>
        <v>#REF!</v>
      </c>
      <c r="AL21" s="94" t="e">
        <f ca="1">IF(市町村抽出表!AX21="－","－",IF(市町村抽出表!AX21=0,"0世帯",IF(市町村抽出表!AX21&lt;1,"1世帯未満",TEXT(ROUND(市町村抽出表!AX21,0),"###,###")&amp;"世帯")))</f>
        <v>#REF!</v>
      </c>
      <c r="AM21" s="94" t="e">
        <f ca="1">IF(市町村抽出表!AY21="－","－",IF(市町村抽出表!AY21=0,"0人",IF(市町村抽出表!AY21&lt;1,"1人未満",TEXT(ROUND(市町村抽出表!AY21,0),"###,###")&amp;"人")))</f>
        <v>#REF!</v>
      </c>
      <c r="AN21" s="94" t="s">
        <v>688</v>
      </c>
      <c r="AO21" s="94" t="s">
        <v>688</v>
      </c>
      <c r="AP21" s="94" t="e">
        <f ca="1">IF(市町村抽出表!BB21="－","－",IF(市町村抽出表!BB21=0,"0km",IF(市町村抽出表!BB21&lt;0.1,"0.1km未満",TEXT(ROUND(市町村抽出表!BB21,1),"###,##0.0")&amp;"km")))</f>
        <v>#REF!</v>
      </c>
      <c r="AQ21" s="94" t="e">
        <f ca="1">IF(市町村抽出表!BC21="－","－",IF(市町村抽出表!BC21=0,"0世帯",IF(市町村抽出表!BC21&lt;1,"1世帯未満",TEXT(ROUND(市町村抽出表!BC21,0),"###,###")&amp;"世帯")))</f>
        <v>#REF!</v>
      </c>
      <c r="AR21" s="94" t="e">
        <f ca="1">IF(市町村抽出表!BD21="－","－",IF(市町村抽出表!BD21=0,"0人",IF(市町村抽出表!BD21&lt;1,"1人未満",TEXT(ROUND(市町村抽出表!BD21,0),"###,###")&amp;"人")))</f>
        <v>#REF!</v>
      </c>
      <c r="AS21" s="94" t="s">
        <v>688</v>
      </c>
      <c r="AT21" s="94" t="s">
        <v>688</v>
      </c>
      <c r="AU21" s="94" t="e">
        <f ca="1">IF(市町村抽出表!BG21="－","－",IF(市町村抽出表!BG21=0,"0箇所",IF(市町村抽出表!BG21&lt;1,"1箇所未満",TEXT(ROUND(市町村抽出表!BG21,0),"###,###")&amp;"箇所")))</f>
        <v>#REF!</v>
      </c>
      <c r="AV21" s="94" t="e">
        <f ca="1">IF(市町村抽出表!BH21="－","－",IF(市町村抽出表!BH21=0,"0箇所",IF(市町村抽出表!BH21&lt;1,"1箇所未満",TEXT(ROUND(市町村抽出表!BH21,0),"###,###")&amp;"箇所")))</f>
        <v>#REF!</v>
      </c>
      <c r="AW21" s="94" t="e">
        <f ca="1">IF(市町村抽出表!BI21="－","－",IF(市町村抽出表!BI21=0,"0箇所",IF(市町村抽出表!BI21&lt;1,"1箇所未満",TEXT(ROUND(市町村抽出表!BI21,0),"###,###")&amp;"箇所")))</f>
        <v>#REF!</v>
      </c>
      <c r="AX21" s="94" t="e">
        <f ca="1">IF(市町村抽出表!BJ21="－","－",IF(市町村抽出表!BJ21=0,"0箇所",IF(市町村抽出表!BJ21&lt;1,"1箇所未満",TEXT(ROUND(市町村抽出表!BJ21,0),"###,###")&amp;"箇所")))</f>
        <v>#REF!</v>
      </c>
      <c r="AY21" s="94" t="e">
        <f ca="1">IF(市町村抽出表!BK21="－","－",IF(市町村抽出表!BK21=0,"0箇所",IF(市町村抽出表!BK21&lt;1,"1箇所未満",TEXT(ROUND(市町村抽出表!BK21,0),"###,###")&amp;"箇所")))</f>
        <v>#REF!</v>
      </c>
      <c r="AZ21" s="94" t="e">
        <f ca="1">IF(市町村抽出表!BL21="－","－",IF(市町村抽出表!BL21=0,"0箇所",IF(市町村抽出表!BL21&lt;1,"1箇所未満",TEXT(ROUND(市町村抽出表!BL21,0),"###,###")&amp;"箇所")))</f>
        <v>#REF!</v>
      </c>
      <c r="BH21" s="153"/>
      <c r="BI21" s="153"/>
      <c r="BJ21" s="153"/>
      <c r="BL21" s="154"/>
      <c r="BM21" s="153"/>
      <c r="BN21" s="153"/>
      <c r="BO21" s="153"/>
      <c r="BP21" s="153"/>
      <c r="BX21" s="154"/>
      <c r="BY21" s="153"/>
      <c r="BZ21" s="153"/>
      <c r="CA21" s="153"/>
      <c r="CB21" s="153"/>
      <c r="CN21" s="154"/>
      <c r="CO21" s="153"/>
      <c r="CP21" s="153"/>
      <c r="CQ21" s="153"/>
      <c r="CR21" s="153"/>
    </row>
    <row r="22" spans="1:96" x14ac:dyDescent="0.2">
      <c r="A22" s="82">
        <v>19</v>
      </c>
      <c r="B22" s="74" t="s">
        <v>539</v>
      </c>
      <c r="C22" s="93" t="e">
        <f ca="1">IF(市町村抽出表!D22="－","－",ROUND(市町村抽出表!D22,1))</f>
        <v>#REF!</v>
      </c>
      <c r="D22" s="158" t="e">
        <f ca="1">IF(市町村抽出表!F22="","※2",IF(市町村抽出表!F22="－","－",市町村抽出表!F22&amp;"箇所"))</f>
        <v>#REF!</v>
      </c>
      <c r="E22" s="159" t="e">
        <f ca="1">IF(市町村抽出表!G22="","※2",IF(市町村抽出表!G22="－","－",市町村抽出表!G22&amp;"箇所"))</f>
        <v>#REF!</v>
      </c>
      <c r="F22" s="160" t="e">
        <f ca="1">IF(市町村抽出表!H22="","※2",IF(市町村抽出表!H22="－","－",市町村抽出表!H22&amp;"箇所"))</f>
        <v>#REF!</v>
      </c>
      <c r="G22" s="94" t="e">
        <f ca="1">IF(市町村抽出表!I22="－","－",IF(市町村抽出表!I22=0,"0棟",IF(市町村抽出表!I22&lt;1,"1棟未満",TEXT(ROUND(市町村抽出表!I22,0),"###,###")&amp;"棟")))</f>
        <v>#REF!</v>
      </c>
      <c r="H22" s="94" t="e">
        <f ca="1">IF(市町村抽出表!J22="－","－",IF(市町村抽出表!J22=0,"0棟",IF(市町村抽出表!J22&lt;1,"1棟未満",TEXT(ROUND(市町村抽出表!J22,0),"###,###")&amp;"棟")))</f>
        <v>#REF!</v>
      </c>
      <c r="I22" s="94" t="e">
        <f ca="1">IF(市町村抽出表!O22="－","－",IF(市町村抽出表!O22=0,"0棟",IF(市町村抽出表!O22&lt;1,"1棟未満",TEXT(ROUND(市町村抽出表!O22,0),"###,###")&amp;"棟")))</f>
        <v>#REF!</v>
      </c>
      <c r="J22" s="94" t="e">
        <f ca="1">IF(市町村抽出表!P22="－","－",IF(市町村抽出表!P22=0,"0棟",IF(市町村抽出表!P22&lt;1,"1棟未満",TEXT(ROUND(市町村抽出表!P22,0),"###,###")&amp;"棟")))</f>
        <v>#REF!</v>
      </c>
      <c r="K22" s="147" t="e">
        <f ca="1">IF(市町村抽出表!U22="","※2",IF(市町村抽出表!U22="－","－",IF(市町村抽出表!U22=0,"0棟",IF(市町村抽出表!U22&lt;1,"1棟未満",TEXT(ROUND(市町村抽出表!U22,0),"###,###")&amp;"棟"))))</f>
        <v>#REF!</v>
      </c>
      <c r="L22" s="148" t="e">
        <f ca="1">IF(市町村抽出表!V22="","※2",IF(市町村抽出表!V22="－","－",IF(市町村抽出表!V22=0,"0棟",IF(市町村抽出表!V22&lt;1,"1棟未満",TEXT(ROUND(市町村抽出表!V22,0),"###,###")&amp;"棟"))))</f>
        <v>#REF!</v>
      </c>
      <c r="M22" s="94" t="e">
        <f ca="1">IF(市町村抽出表!W22="－","－",IF(市町村抽出表!W22=0,"0棟",IF(市町村抽出表!W22&lt;1,"1棟未満",TEXT(ROUND(市町村抽出表!W22,0),"###,###")&amp;"棟")))</f>
        <v>#REF!</v>
      </c>
      <c r="N22" s="94" t="e">
        <f ca="1">IF(市町村抽出表!X22="－","－",IF(市町村抽出表!X22=0,"0棟",IF(市町村抽出表!X22&lt;1,"1棟未満",TEXT(ROUND(市町村抽出表!X22,0),"###,###")&amp;"棟")))</f>
        <v>#REF!</v>
      </c>
      <c r="O22" s="94" t="e">
        <f ca="1">IF(市町村抽出表!Z22="－","－",IF(市町村抽出表!Z22=0,"0件",IF(市町村抽出表!Z22&lt;1,"1件未満",TEXT(ROUND(市町村抽出表!Z22,0),"###,###")&amp;"件")))</f>
        <v>#REF!</v>
      </c>
      <c r="P22" s="94" t="e">
        <f ca="1">IF(市町村抽出表!AA22="－","－",IF(市町村抽出表!AA22=0,"0件",IF(市町村抽出表!AA22&lt;1,"1件未満",TEXT(ROUND(市町村抽出表!AA22,0),"###,###")&amp;"件")))</f>
        <v>#REF!</v>
      </c>
      <c r="Q22" s="94" t="e">
        <f ca="1">IF(市町村抽出表!AB22="－","－",IF(市町村抽出表!AB22=0,"0棟",IF(市町村抽出表!AB22&lt;1,"1棟未満",TEXT(ROUND(市町村抽出表!AB22,0),"###,###")&amp;"棟")))</f>
        <v>#REF!</v>
      </c>
      <c r="R22" s="94" t="e">
        <f ca="1">IF(市町村抽出表!AC22="－","－",IF(市町村抽出表!AC22=0,"0人",IF(市町村抽出表!AC22&lt;1,"1人未満",TEXT(ROUND(市町村抽出表!AC22,0),"###,###")&amp;"人")))</f>
        <v>#REF!</v>
      </c>
      <c r="S22" s="94" t="e">
        <f ca="1">IF(市町村抽出表!AD22="－","－",IF(市町村抽出表!AD22=0,"0人",IF(市町村抽出表!AD22&lt;1,"1人未満",TEXT(ROUND(市町村抽出表!AD22,0),"###,###")&amp;"人")))</f>
        <v>#REF!</v>
      </c>
      <c r="T22" s="94" t="e">
        <f ca="1">IF(市町村抽出表!AE22="－","－",IF(市町村抽出表!AE22=0,"0人",IF(市町村抽出表!AE22&lt;1,"1人未満",TEXT(ROUND(市町村抽出表!AE22,0),"###,###")&amp;"人")))</f>
        <v>#REF!</v>
      </c>
      <c r="U22" s="149" t="e">
        <f ca="1">IF(市町村抽出表!AG22="","※2",IF(市町村抽出表!AG22="－","－",IF(市町村抽出表!AG22=0,"0人",IF(市町村抽出表!AG22&lt;1,"1人未満",TEXT(ROUND(市町村抽出表!AG22,0),"###,###")&amp;"人"))))</f>
        <v>#REF!</v>
      </c>
      <c r="V22" s="150" t="e">
        <f ca="1">IF(市町村抽出表!AH22="","※2",IF(市町村抽出表!AH22="－","－",IF(市町村抽出表!AH22=0,"0人",IF(市町村抽出表!AH22&lt;1,"1人未満",TEXT(ROUND(市町村抽出表!AH22,0),"###,###")&amp;"人"))))</f>
        <v>#REF!</v>
      </c>
      <c r="W22" s="151" t="e">
        <f ca="1">IF(市町村抽出表!AI22="","※2",IF(市町村抽出表!AI22="－","－",IF(市町村抽出表!AI22=0,"0人",IF(市町村抽出表!AI22&lt;1,"1人未満",TEXT(ROUND(市町村抽出表!AI22,0),"###,###")&amp;"人"))))</f>
        <v>#REF!</v>
      </c>
      <c r="X22" s="94" t="e">
        <f ca="1">IF(市町村抽出表!AJ22="－","－",IF(市町村抽出表!AJ22=0,"0人",IF(市町村抽出表!AJ22&lt;1,"1人未満",TEXT(ROUND(市町村抽出表!AJ22,0),"###,###")&amp;"人")))</f>
        <v>#REF!</v>
      </c>
      <c r="Y22" s="94" t="e">
        <f ca="1">IF(市町村抽出表!AK22="－","－",IF(市町村抽出表!AK22=0,"0人",IF(市町村抽出表!AK22&lt;1,"1人未満",TEXT(ROUND(市町村抽出表!AK22,0),"###,###")&amp;"人")))</f>
        <v>#REF!</v>
      </c>
      <c r="Z22" s="94" t="e">
        <f ca="1">IF(市町村抽出表!AL22="－","－",IF(市町村抽出表!AL22=0,"0人",IF(市町村抽出表!AL22&lt;1,"1人未満",TEXT(ROUND(市町村抽出表!AL22,0),"###,###")&amp;"人")))</f>
        <v>#REF!</v>
      </c>
      <c r="AA22" s="94" t="e">
        <f ca="1">IF(市町村抽出表!AM22="－","－",IF(市町村抽出表!AM22=0,"0人",IF(市町村抽出表!AM22&lt;1,"1人未満",TEXT(ROUND(市町村抽出表!AM22,0),"###,###")&amp;"人")))</f>
        <v>#REF!</v>
      </c>
      <c r="AB22" s="94" t="e">
        <f ca="1">IF(市町村抽出表!AN22="－","－",IF(市町村抽出表!AN22=0,"0人",IF(市町村抽出表!AN22&lt;1,"1人未満",TEXT(ROUND(市町村抽出表!AN22,0),"###,###")&amp;"人")))</f>
        <v>#REF!</v>
      </c>
      <c r="AC22" s="94" t="e">
        <f ca="1">IF(市町村抽出表!AO22="－","－",IF(市町村抽出表!AO22=0,"0人",IF(市町村抽出表!AO22&lt;1,"1人未満",TEXT(ROUND(市町村抽出表!AO22,0),"###,###")&amp;"人")))</f>
        <v>#REF!</v>
      </c>
      <c r="AD22" s="94" t="e">
        <f ca="1">IF(市町村抽出表!AP22="－","－",IF(市町村抽出表!AP22=0,"0人",IF(市町村抽出表!AP22&lt;1,"1人未満",TEXT(ROUND(市町村抽出表!AP22,0),"###,###")&amp;"人")))</f>
        <v>#REF!</v>
      </c>
      <c r="AE22" s="94" t="e">
        <f ca="1">IF(市町村抽出表!AQ22="－","－",IF(市町村抽出表!AQ22=0,"0人",IF(市町村抽出表!AQ22&lt;1,"1人未満",TEXT(ROUND(市町村抽出表!AQ22,0),"###,###")&amp;"人")))</f>
        <v>#REF!</v>
      </c>
      <c r="AF22" s="94" t="e">
        <f ca="1">IF(市町村抽出表!AR22="－","－",IF(市町村抽出表!AR22=0,"0人",IF(市町村抽出表!AR22&lt;1,"1人未満",TEXT(ROUND(市町村抽出表!AR22,0),"###,###")&amp;"人")))</f>
        <v>#REF!</v>
      </c>
      <c r="AG22" s="94" t="e">
        <f ca="1">IF(市町村抽出表!AS22="－","－",IF(市町村抽出表!AS22=0,"0箇所",IF(市町村抽出表!AS22&lt;1,"1箇所未満",TEXT(ROUND(市町村抽出表!AS22,0),"###,###")&amp;"箇所")))</f>
        <v>#REF!</v>
      </c>
      <c r="AH22" s="94" t="e">
        <f ca="1">IF(市町村抽出表!AT22="－","－",IF(市町村抽出表!AT22=0,"0世帯",IF(市町村抽出表!AT22&lt;1,"1世帯未満",TEXT(ROUND(市町村抽出表!AT22,0),"###,###")&amp;"世帯")))</f>
        <v>#REF!</v>
      </c>
      <c r="AI22" s="94" t="e">
        <f ca="1">IF(市町村抽出表!AU22="－","－",IF(市町村抽出表!AU22=0,"0人",IF(市町村抽出表!AU22&lt;1,"1人未満",TEXT(ROUND(市町村抽出表!AU22,0),"###,###")&amp;"人")))</f>
        <v>#REF!</v>
      </c>
      <c r="AJ22" s="94" t="e">
        <f ca="1">IF(市町村抽出表!AV22="－","－",IF(市町村抽出表!AV22=0,"0世帯",IF(市町村抽出表!AV22&lt;1,"1世帯未満",TEXT(ROUND(市町村抽出表!AV22,0),"###,###")&amp;"世帯")))</f>
        <v>#REF!</v>
      </c>
      <c r="AK22" s="94" t="e">
        <f ca="1">IF(市町村抽出表!AW22="－","－",IF(市町村抽出表!AW22=0,"0人",IF(市町村抽出表!AW22&lt;1,"1人未満",TEXT(ROUND(市町村抽出表!AW22,0),"###,###")&amp;"人")))</f>
        <v>#REF!</v>
      </c>
      <c r="AL22" s="94" t="e">
        <f ca="1">IF(市町村抽出表!AX22="－","－",IF(市町村抽出表!AX22=0,"0世帯",IF(市町村抽出表!AX22&lt;1,"1世帯未満",TEXT(ROUND(市町村抽出表!AX22,0),"###,###")&amp;"世帯")))</f>
        <v>#REF!</v>
      </c>
      <c r="AM22" s="94" t="e">
        <f ca="1">IF(市町村抽出表!AY22="－","－",IF(市町村抽出表!AY22=0,"0人",IF(市町村抽出表!AY22&lt;1,"1人未満",TEXT(ROUND(市町村抽出表!AY22,0),"###,###")&amp;"人")))</f>
        <v>#REF!</v>
      </c>
      <c r="AN22" s="94" t="s">
        <v>688</v>
      </c>
      <c r="AO22" s="94" t="s">
        <v>688</v>
      </c>
      <c r="AP22" s="94" t="e">
        <f ca="1">IF(市町村抽出表!BB22="－","－",IF(市町村抽出表!BB22=0,"0km",IF(市町村抽出表!BB22&lt;0.1,"0.1km未満",TEXT(ROUND(市町村抽出表!BB22,1),"###,##0.0")&amp;"km")))</f>
        <v>#REF!</v>
      </c>
      <c r="AQ22" s="94" t="e">
        <f ca="1">IF(市町村抽出表!BC22="－","－",IF(市町村抽出表!BC22=0,"0世帯",IF(市町村抽出表!BC22&lt;1,"1世帯未満",TEXT(ROUND(市町村抽出表!BC22,0),"###,###")&amp;"世帯")))</f>
        <v>#REF!</v>
      </c>
      <c r="AR22" s="94" t="e">
        <f ca="1">IF(市町村抽出表!BD22="－","－",IF(市町村抽出表!BD22=0,"0人",IF(市町村抽出表!BD22&lt;1,"1人未満",TEXT(ROUND(市町村抽出表!BD22,0),"###,###")&amp;"人")))</f>
        <v>#REF!</v>
      </c>
      <c r="AS22" s="94" t="s">
        <v>688</v>
      </c>
      <c r="AT22" s="94" t="s">
        <v>688</v>
      </c>
      <c r="AU22" s="94" t="e">
        <f ca="1">IF(市町村抽出表!BG22="－","－",IF(市町村抽出表!BG22=0,"0箇所",IF(市町村抽出表!BG22&lt;1,"1箇所未満",TEXT(ROUND(市町村抽出表!BG22,0),"###,###")&amp;"箇所")))</f>
        <v>#REF!</v>
      </c>
      <c r="AV22" s="94" t="e">
        <f ca="1">IF(市町村抽出表!BH22="－","－",IF(市町村抽出表!BH22=0,"0箇所",IF(市町村抽出表!BH22&lt;1,"1箇所未満",TEXT(ROUND(市町村抽出表!BH22,0),"###,###")&amp;"箇所")))</f>
        <v>#REF!</v>
      </c>
      <c r="AW22" s="94" t="e">
        <f ca="1">IF(市町村抽出表!BI22="－","－",IF(市町村抽出表!BI22=0,"0箇所",IF(市町村抽出表!BI22&lt;1,"1箇所未満",TEXT(ROUND(市町村抽出表!BI22,0),"###,###")&amp;"箇所")))</f>
        <v>#REF!</v>
      </c>
      <c r="AX22" s="94" t="e">
        <f ca="1">IF(市町村抽出表!BJ22="－","－",IF(市町村抽出表!BJ22=0,"0箇所",IF(市町村抽出表!BJ22&lt;1,"1箇所未満",TEXT(ROUND(市町村抽出表!BJ22,0),"###,###")&amp;"箇所")))</f>
        <v>#REF!</v>
      </c>
      <c r="AY22" s="94" t="e">
        <f ca="1">IF(市町村抽出表!BK22="－","－",IF(市町村抽出表!BK22=0,"0箇所",IF(市町村抽出表!BK22&lt;1,"1箇所未満",TEXT(ROUND(市町村抽出表!BK22,0),"###,###")&amp;"箇所")))</f>
        <v>#REF!</v>
      </c>
      <c r="AZ22" s="94" t="e">
        <f ca="1">IF(市町村抽出表!BL22="－","－",IF(市町村抽出表!BL22=0,"0箇所",IF(市町村抽出表!BL22&lt;1,"1箇所未満",TEXT(ROUND(市町村抽出表!BL22,0),"###,###")&amp;"箇所")))</f>
        <v>#REF!</v>
      </c>
      <c r="BH22" s="153"/>
      <c r="BI22" s="153"/>
      <c r="BJ22" s="153"/>
      <c r="BL22" s="154"/>
      <c r="BM22" s="153"/>
      <c r="BN22" s="153"/>
      <c r="BO22" s="153"/>
      <c r="BP22" s="153"/>
      <c r="BX22" s="154"/>
      <c r="BY22" s="153"/>
      <c r="BZ22" s="153"/>
      <c r="CA22" s="153"/>
      <c r="CB22" s="153"/>
      <c r="CN22" s="154"/>
      <c r="CO22" s="153"/>
      <c r="CP22" s="153"/>
      <c r="CQ22" s="153"/>
      <c r="CR22" s="153"/>
    </row>
    <row r="23" spans="1:96" x14ac:dyDescent="0.2">
      <c r="A23" s="82">
        <v>20</v>
      </c>
      <c r="B23" s="74" t="s">
        <v>540</v>
      </c>
      <c r="C23" s="93" t="e">
        <f ca="1">IF(市町村抽出表!D23="－","－",ROUND(市町村抽出表!D23,1))</f>
        <v>#REF!</v>
      </c>
      <c r="D23" s="158" t="e">
        <f ca="1">IF(市町村抽出表!F23="","※2",IF(市町村抽出表!F23="－","－",市町村抽出表!F23&amp;"箇所"))</f>
        <v>#REF!</v>
      </c>
      <c r="E23" s="159" t="e">
        <f ca="1">IF(市町村抽出表!G23="","※2",IF(市町村抽出表!G23="－","－",市町村抽出表!G23&amp;"箇所"))</f>
        <v>#REF!</v>
      </c>
      <c r="F23" s="160" t="e">
        <f ca="1">IF(市町村抽出表!H23="","※2",IF(市町村抽出表!H23="－","－",市町村抽出表!H23&amp;"箇所"))</f>
        <v>#REF!</v>
      </c>
      <c r="G23" s="94" t="e">
        <f ca="1">IF(市町村抽出表!I23="－","－",IF(市町村抽出表!I23=0,"0棟",IF(市町村抽出表!I23&lt;1,"1棟未満",TEXT(ROUND(市町村抽出表!I23,0),"###,###")&amp;"棟")))</f>
        <v>#REF!</v>
      </c>
      <c r="H23" s="94" t="e">
        <f ca="1">IF(市町村抽出表!J23="－","－",IF(市町村抽出表!J23=0,"0棟",IF(市町村抽出表!J23&lt;1,"1棟未満",TEXT(ROUND(市町村抽出表!J23,0),"###,###")&amp;"棟")))</f>
        <v>#REF!</v>
      </c>
      <c r="I23" s="94" t="e">
        <f ca="1">IF(市町村抽出表!O23="－","－",IF(市町村抽出表!O23=0,"0棟",IF(市町村抽出表!O23&lt;1,"1棟未満",TEXT(ROUND(市町村抽出表!O23,0),"###,###")&amp;"棟")))</f>
        <v>#REF!</v>
      </c>
      <c r="J23" s="94" t="e">
        <f ca="1">IF(市町村抽出表!P23="－","－",IF(市町村抽出表!P23=0,"0棟",IF(市町村抽出表!P23&lt;1,"1棟未満",TEXT(ROUND(市町村抽出表!P23,0),"###,###")&amp;"棟")))</f>
        <v>#REF!</v>
      </c>
      <c r="K23" s="147" t="e">
        <f ca="1">IF(市町村抽出表!U23="","※2",IF(市町村抽出表!U23="－","－",IF(市町村抽出表!U23=0,"0棟",IF(市町村抽出表!U23&lt;1,"1棟未満",TEXT(ROUND(市町村抽出表!U23,0),"###,###")&amp;"棟"))))</f>
        <v>#REF!</v>
      </c>
      <c r="L23" s="148" t="e">
        <f ca="1">IF(市町村抽出表!V23="","※2",IF(市町村抽出表!V23="－","－",IF(市町村抽出表!V23=0,"0棟",IF(市町村抽出表!V23&lt;1,"1棟未満",TEXT(ROUND(市町村抽出表!V23,0),"###,###")&amp;"棟"))))</f>
        <v>#REF!</v>
      </c>
      <c r="M23" s="94" t="e">
        <f ca="1">IF(市町村抽出表!W23="－","－",IF(市町村抽出表!W23=0,"0棟",IF(市町村抽出表!W23&lt;1,"1棟未満",TEXT(ROUND(市町村抽出表!W23,0),"###,###")&amp;"棟")))</f>
        <v>#REF!</v>
      </c>
      <c r="N23" s="94" t="e">
        <f ca="1">IF(市町村抽出表!X23="－","－",IF(市町村抽出表!X23=0,"0棟",IF(市町村抽出表!X23&lt;1,"1棟未満",TEXT(ROUND(市町村抽出表!X23,0),"###,###")&amp;"棟")))</f>
        <v>#REF!</v>
      </c>
      <c r="O23" s="94" t="e">
        <f ca="1">IF(市町村抽出表!Z23="－","－",IF(市町村抽出表!Z23=0,"0件",IF(市町村抽出表!Z23&lt;1,"1件未満",TEXT(ROUND(市町村抽出表!Z23,0),"###,###")&amp;"件")))</f>
        <v>#REF!</v>
      </c>
      <c r="P23" s="94" t="e">
        <f ca="1">IF(市町村抽出表!AA23="－","－",IF(市町村抽出表!AA23=0,"0件",IF(市町村抽出表!AA23&lt;1,"1件未満",TEXT(ROUND(市町村抽出表!AA23,0),"###,###")&amp;"件")))</f>
        <v>#REF!</v>
      </c>
      <c r="Q23" s="94" t="e">
        <f ca="1">IF(市町村抽出表!AB23="－","－",IF(市町村抽出表!AB23=0,"0棟",IF(市町村抽出表!AB23&lt;1,"1棟未満",TEXT(ROUND(市町村抽出表!AB23,0),"###,###")&amp;"棟")))</f>
        <v>#REF!</v>
      </c>
      <c r="R23" s="94" t="e">
        <f ca="1">IF(市町村抽出表!AC23="－","－",IF(市町村抽出表!AC23=0,"0人",IF(市町村抽出表!AC23&lt;1,"1人未満",TEXT(ROUND(市町村抽出表!AC23,0),"###,###")&amp;"人")))</f>
        <v>#REF!</v>
      </c>
      <c r="S23" s="94" t="e">
        <f ca="1">IF(市町村抽出表!AD23="－","－",IF(市町村抽出表!AD23=0,"0人",IF(市町村抽出表!AD23&lt;1,"1人未満",TEXT(ROUND(市町村抽出表!AD23,0),"###,###")&amp;"人")))</f>
        <v>#REF!</v>
      </c>
      <c r="T23" s="94" t="e">
        <f ca="1">IF(市町村抽出表!AE23="－","－",IF(市町村抽出表!AE23=0,"0人",IF(市町村抽出表!AE23&lt;1,"1人未満",TEXT(ROUND(市町村抽出表!AE23,0),"###,###")&amp;"人")))</f>
        <v>#REF!</v>
      </c>
      <c r="U23" s="149" t="e">
        <f ca="1">IF(市町村抽出表!AG23="","※2",IF(市町村抽出表!AG23="－","－",IF(市町村抽出表!AG23=0,"0人",IF(市町村抽出表!AG23&lt;1,"1人未満",TEXT(ROUND(市町村抽出表!AG23,0),"###,###")&amp;"人"))))</f>
        <v>#REF!</v>
      </c>
      <c r="V23" s="150" t="e">
        <f ca="1">IF(市町村抽出表!AH23="","※2",IF(市町村抽出表!AH23="－","－",IF(市町村抽出表!AH23=0,"0人",IF(市町村抽出表!AH23&lt;1,"1人未満",TEXT(ROUND(市町村抽出表!AH23,0),"###,###")&amp;"人"))))</f>
        <v>#REF!</v>
      </c>
      <c r="W23" s="151" t="e">
        <f ca="1">IF(市町村抽出表!AI23="","※2",IF(市町村抽出表!AI23="－","－",IF(市町村抽出表!AI23=0,"0人",IF(市町村抽出表!AI23&lt;1,"1人未満",TEXT(ROUND(市町村抽出表!AI23,0),"###,###")&amp;"人"))))</f>
        <v>#REF!</v>
      </c>
      <c r="X23" s="94" t="e">
        <f ca="1">IF(市町村抽出表!AJ23="－","－",IF(市町村抽出表!AJ23=0,"0人",IF(市町村抽出表!AJ23&lt;1,"1人未満",TEXT(ROUND(市町村抽出表!AJ23,0),"###,###")&amp;"人")))</f>
        <v>#REF!</v>
      </c>
      <c r="Y23" s="94" t="e">
        <f ca="1">IF(市町村抽出表!AK23="－","－",IF(市町村抽出表!AK23=0,"0人",IF(市町村抽出表!AK23&lt;1,"1人未満",TEXT(ROUND(市町村抽出表!AK23,0),"###,###")&amp;"人")))</f>
        <v>#REF!</v>
      </c>
      <c r="Z23" s="94" t="e">
        <f ca="1">IF(市町村抽出表!AL23="－","－",IF(市町村抽出表!AL23=0,"0人",IF(市町村抽出表!AL23&lt;1,"1人未満",TEXT(ROUND(市町村抽出表!AL23,0),"###,###")&amp;"人")))</f>
        <v>#REF!</v>
      </c>
      <c r="AA23" s="94" t="e">
        <f ca="1">IF(市町村抽出表!AM23="－","－",IF(市町村抽出表!AM23=0,"0人",IF(市町村抽出表!AM23&lt;1,"1人未満",TEXT(ROUND(市町村抽出表!AM23,0),"###,###")&amp;"人")))</f>
        <v>#REF!</v>
      </c>
      <c r="AB23" s="94" t="e">
        <f ca="1">IF(市町村抽出表!AN23="－","－",IF(市町村抽出表!AN23=0,"0人",IF(市町村抽出表!AN23&lt;1,"1人未満",TEXT(ROUND(市町村抽出表!AN23,0),"###,###")&amp;"人")))</f>
        <v>#REF!</v>
      </c>
      <c r="AC23" s="94" t="e">
        <f ca="1">IF(市町村抽出表!AO23="－","－",IF(市町村抽出表!AO23=0,"0人",IF(市町村抽出表!AO23&lt;1,"1人未満",TEXT(ROUND(市町村抽出表!AO23,0),"###,###")&amp;"人")))</f>
        <v>#REF!</v>
      </c>
      <c r="AD23" s="94" t="e">
        <f ca="1">IF(市町村抽出表!AP23="－","－",IF(市町村抽出表!AP23=0,"0人",IF(市町村抽出表!AP23&lt;1,"1人未満",TEXT(ROUND(市町村抽出表!AP23,0),"###,###")&amp;"人")))</f>
        <v>#REF!</v>
      </c>
      <c r="AE23" s="94" t="e">
        <f ca="1">IF(市町村抽出表!AQ23="－","－",IF(市町村抽出表!AQ23=0,"0人",IF(市町村抽出表!AQ23&lt;1,"1人未満",TEXT(ROUND(市町村抽出表!AQ23,0),"###,###")&amp;"人")))</f>
        <v>#REF!</v>
      </c>
      <c r="AF23" s="94" t="e">
        <f ca="1">IF(市町村抽出表!AR23="－","－",IF(市町村抽出表!AR23=0,"0人",IF(市町村抽出表!AR23&lt;1,"1人未満",TEXT(ROUND(市町村抽出表!AR23,0),"###,###")&amp;"人")))</f>
        <v>#REF!</v>
      </c>
      <c r="AG23" s="94" t="e">
        <f ca="1">IF(市町村抽出表!AS23="－","－",IF(市町村抽出表!AS23=0,"0箇所",IF(市町村抽出表!AS23&lt;1,"1箇所未満",TEXT(ROUND(市町村抽出表!AS23,0),"###,###")&amp;"箇所")))</f>
        <v>#REF!</v>
      </c>
      <c r="AH23" s="94" t="e">
        <f ca="1">IF(市町村抽出表!AT23="－","－",IF(市町村抽出表!AT23=0,"0世帯",IF(市町村抽出表!AT23&lt;1,"1世帯未満",TEXT(ROUND(市町村抽出表!AT23,0),"###,###")&amp;"世帯")))</f>
        <v>#REF!</v>
      </c>
      <c r="AI23" s="94" t="e">
        <f ca="1">IF(市町村抽出表!AU23="－","－",IF(市町村抽出表!AU23=0,"0人",IF(市町村抽出表!AU23&lt;1,"1人未満",TEXT(ROUND(市町村抽出表!AU23,0),"###,###")&amp;"人")))</f>
        <v>#REF!</v>
      </c>
      <c r="AJ23" s="94" t="e">
        <f ca="1">IF(市町村抽出表!AV23="－","－",IF(市町村抽出表!AV23=0,"0世帯",IF(市町村抽出表!AV23&lt;1,"1世帯未満",TEXT(ROUND(市町村抽出表!AV23,0),"###,###")&amp;"世帯")))</f>
        <v>#REF!</v>
      </c>
      <c r="AK23" s="94" t="e">
        <f ca="1">IF(市町村抽出表!AW23="－","－",IF(市町村抽出表!AW23=0,"0人",IF(市町村抽出表!AW23&lt;1,"1人未満",TEXT(ROUND(市町村抽出表!AW23,0),"###,###")&amp;"人")))</f>
        <v>#REF!</v>
      </c>
      <c r="AL23" s="94" t="e">
        <f ca="1">IF(市町村抽出表!AX23="－","－",IF(市町村抽出表!AX23=0,"0世帯",IF(市町村抽出表!AX23&lt;1,"1世帯未満",TEXT(ROUND(市町村抽出表!AX23,0),"###,###")&amp;"世帯")))</f>
        <v>#REF!</v>
      </c>
      <c r="AM23" s="94" t="e">
        <f ca="1">IF(市町村抽出表!AY23="－","－",IF(市町村抽出表!AY23=0,"0人",IF(市町村抽出表!AY23&lt;1,"1人未満",TEXT(ROUND(市町村抽出表!AY23,0),"###,###")&amp;"人")))</f>
        <v>#REF!</v>
      </c>
      <c r="AN23" s="94" t="s">
        <v>688</v>
      </c>
      <c r="AO23" s="94" t="s">
        <v>688</v>
      </c>
      <c r="AP23" s="94" t="e">
        <f ca="1">IF(市町村抽出表!BB23="－","－",IF(市町村抽出表!BB23=0,"0km",IF(市町村抽出表!BB23&lt;0.1,"0.1km未満",TEXT(ROUND(市町村抽出表!BB23,1),"###,##0.0")&amp;"km")))</f>
        <v>#REF!</v>
      </c>
      <c r="AQ23" s="94" t="e">
        <f ca="1">IF(市町村抽出表!BC23="－","－",IF(市町村抽出表!BC23=0,"0世帯",IF(市町村抽出表!BC23&lt;1,"1世帯未満",TEXT(ROUND(市町村抽出表!BC23,0),"###,###")&amp;"世帯")))</f>
        <v>#REF!</v>
      </c>
      <c r="AR23" s="94" t="e">
        <f ca="1">IF(市町村抽出表!BD23="－","－",IF(市町村抽出表!BD23=0,"0人",IF(市町村抽出表!BD23&lt;1,"1人未満",TEXT(ROUND(市町村抽出表!BD23,0),"###,###")&amp;"人")))</f>
        <v>#REF!</v>
      </c>
      <c r="AS23" s="94" t="s">
        <v>688</v>
      </c>
      <c r="AT23" s="94" t="s">
        <v>688</v>
      </c>
      <c r="AU23" s="94" t="e">
        <f ca="1">IF(市町村抽出表!BG23="－","－",IF(市町村抽出表!BG23=0,"0箇所",IF(市町村抽出表!BG23&lt;1,"1箇所未満",TEXT(ROUND(市町村抽出表!BG23,0),"###,###")&amp;"箇所")))</f>
        <v>#REF!</v>
      </c>
      <c r="AV23" s="94" t="e">
        <f ca="1">IF(市町村抽出表!BH23="－","－",IF(市町村抽出表!BH23=0,"0箇所",IF(市町村抽出表!BH23&lt;1,"1箇所未満",TEXT(ROUND(市町村抽出表!BH23,0),"###,###")&amp;"箇所")))</f>
        <v>#REF!</v>
      </c>
      <c r="AW23" s="94" t="e">
        <f ca="1">IF(市町村抽出表!BI23="－","－",IF(市町村抽出表!BI23=0,"0箇所",IF(市町村抽出表!BI23&lt;1,"1箇所未満",TEXT(ROUND(市町村抽出表!BI23,0),"###,###")&amp;"箇所")))</f>
        <v>#REF!</v>
      </c>
      <c r="AX23" s="94" t="e">
        <f ca="1">IF(市町村抽出表!BJ23="－","－",IF(市町村抽出表!BJ23=0,"0箇所",IF(市町村抽出表!BJ23&lt;1,"1箇所未満",TEXT(ROUND(市町村抽出表!BJ23,0),"###,###")&amp;"箇所")))</f>
        <v>#REF!</v>
      </c>
      <c r="AY23" s="94" t="e">
        <f ca="1">IF(市町村抽出表!BK23="－","－",IF(市町村抽出表!BK23=0,"0箇所",IF(市町村抽出表!BK23&lt;1,"1箇所未満",TEXT(ROUND(市町村抽出表!BK23,0),"###,###")&amp;"箇所")))</f>
        <v>#REF!</v>
      </c>
      <c r="AZ23" s="94" t="e">
        <f ca="1">IF(市町村抽出表!BL23="－","－",IF(市町村抽出表!BL23=0,"0箇所",IF(市町村抽出表!BL23&lt;1,"1箇所未満",TEXT(ROUND(市町村抽出表!BL23,0),"###,###")&amp;"箇所")))</f>
        <v>#REF!</v>
      </c>
      <c r="BH23" s="153"/>
      <c r="BI23" s="153"/>
      <c r="BJ23" s="153"/>
      <c r="BL23" s="154"/>
      <c r="BM23" s="153"/>
      <c r="BN23" s="153"/>
      <c r="BO23" s="153"/>
      <c r="BP23" s="153"/>
      <c r="BX23" s="154"/>
      <c r="BY23" s="153"/>
      <c r="BZ23" s="153"/>
      <c r="CA23" s="153"/>
      <c r="CB23" s="153"/>
      <c r="CN23" s="154"/>
      <c r="CO23" s="153"/>
      <c r="CP23" s="153"/>
      <c r="CQ23" s="153"/>
      <c r="CR23" s="153"/>
    </row>
    <row r="24" spans="1:96" x14ac:dyDescent="0.2">
      <c r="A24" s="82">
        <v>21</v>
      </c>
      <c r="B24" s="74" t="s">
        <v>541</v>
      </c>
      <c r="C24" s="93" t="e">
        <f ca="1">IF(市町村抽出表!D24="－","－",ROUND(市町村抽出表!D24,1))</f>
        <v>#REF!</v>
      </c>
      <c r="D24" s="158" t="e">
        <f ca="1">IF(市町村抽出表!F24="","※2",IF(市町村抽出表!F24="－","－",市町村抽出表!F24&amp;"箇所"))</f>
        <v>#REF!</v>
      </c>
      <c r="E24" s="159" t="e">
        <f ca="1">IF(市町村抽出表!G24="","※2",IF(市町村抽出表!G24="－","－",市町村抽出表!G24&amp;"箇所"))</f>
        <v>#REF!</v>
      </c>
      <c r="F24" s="160" t="e">
        <f ca="1">IF(市町村抽出表!H24="","※2",IF(市町村抽出表!H24="－","－",市町村抽出表!H24&amp;"箇所"))</f>
        <v>#REF!</v>
      </c>
      <c r="G24" s="94" t="e">
        <f ca="1">IF(市町村抽出表!I24="－","－",IF(市町村抽出表!I24=0,"0棟",IF(市町村抽出表!I24&lt;1,"1棟未満",TEXT(ROUND(市町村抽出表!I24,0),"###,###")&amp;"棟")))</f>
        <v>#REF!</v>
      </c>
      <c r="H24" s="94" t="e">
        <f ca="1">IF(市町村抽出表!J24="－","－",IF(市町村抽出表!J24=0,"0棟",IF(市町村抽出表!J24&lt;1,"1棟未満",TEXT(ROUND(市町村抽出表!J24,0),"###,###")&amp;"棟")))</f>
        <v>#REF!</v>
      </c>
      <c r="I24" s="94" t="e">
        <f ca="1">IF(市町村抽出表!O24="－","－",IF(市町村抽出表!O24=0,"0棟",IF(市町村抽出表!O24&lt;1,"1棟未満",TEXT(ROUND(市町村抽出表!O24,0),"###,###")&amp;"棟")))</f>
        <v>#REF!</v>
      </c>
      <c r="J24" s="94" t="e">
        <f ca="1">IF(市町村抽出表!P24="－","－",IF(市町村抽出表!P24=0,"0棟",IF(市町村抽出表!P24&lt;1,"1棟未満",TEXT(ROUND(市町村抽出表!P24,0),"###,###")&amp;"棟")))</f>
        <v>#REF!</v>
      </c>
      <c r="K24" s="147" t="e">
        <f ca="1">IF(市町村抽出表!U24="","※2",IF(市町村抽出表!U24="－","－",IF(市町村抽出表!U24=0,"0棟",IF(市町村抽出表!U24&lt;1,"1棟未満",TEXT(ROUND(市町村抽出表!U24,0),"###,###")&amp;"棟"))))</f>
        <v>#REF!</v>
      </c>
      <c r="L24" s="148" t="e">
        <f ca="1">IF(市町村抽出表!V24="","※2",IF(市町村抽出表!V24="－","－",IF(市町村抽出表!V24=0,"0棟",IF(市町村抽出表!V24&lt;1,"1棟未満",TEXT(ROUND(市町村抽出表!V24,0),"###,###")&amp;"棟"))))</f>
        <v>#REF!</v>
      </c>
      <c r="M24" s="94" t="e">
        <f ca="1">IF(市町村抽出表!W24="－","－",IF(市町村抽出表!W24=0,"0棟",IF(市町村抽出表!W24&lt;1,"1棟未満",TEXT(ROUND(市町村抽出表!W24,0),"###,###")&amp;"棟")))</f>
        <v>#REF!</v>
      </c>
      <c r="N24" s="94" t="e">
        <f ca="1">IF(市町村抽出表!X24="－","－",IF(市町村抽出表!X24=0,"0棟",IF(市町村抽出表!X24&lt;1,"1棟未満",TEXT(ROUND(市町村抽出表!X24,0),"###,###")&amp;"棟")))</f>
        <v>#REF!</v>
      </c>
      <c r="O24" s="94" t="e">
        <f ca="1">IF(市町村抽出表!Z24="－","－",IF(市町村抽出表!Z24=0,"0件",IF(市町村抽出表!Z24&lt;1,"1件未満",TEXT(ROUND(市町村抽出表!Z24,0),"###,###")&amp;"件")))</f>
        <v>#REF!</v>
      </c>
      <c r="P24" s="94" t="e">
        <f ca="1">IF(市町村抽出表!AA24="－","－",IF(市町村抽出表!AA24=0,"0件",IF(市町村抽出表!AA24&lt;1,"1件未満",TEXT(ROUND(市町村抽出表!AA24,0),"###,###")&amp;"件")))</f>
        <v>#REF!</v>
      </c>
      <c r="Q24" s="94" t="e">
        <f ca="1">IF(市町村抽出表!AB24="－","－",IF(市町村抽出表!AB24=0,"0棟",IF(市町村抽出表!AB24&lt;1,"1棟未満",TEXT(ROUND(市町村抽出表!AB24,0),"###,###")&amp;"棟")))</f>
        <v>#REF!</v>
      </c>
      <c r="R24" s="94" t="e">
        <f ca="1">IF(市町村抽出表!AC24="－","－",IF(市町村抽出表!AC24=0,"0人",IF(市町村抽出表!AC24&lt;1,"1人未満",TEXT(ROUND(市町村抽出表!AC24,0),"###,###")&amp;"人")))</f>
        <v>#REF!</v>
      </c>
      <c r="S24" s="94" t="e">
        <f ca="1">IF(市町村抽出表!AD24="－","－",IF(市町村抽出表!AD24=0,"0人",IF(市町村抽出表!AD24&lt;1,"1人未満",TEXT(ROUND(市町村抽出表!AD24,0),"###,###")&amp;"人")))</f>
        <v>#REF!</v>
      </c>
      <c r="T24" s="94" t="e">
        <f ca="1">IF(市町村抽出表!AE24="－","－",IF(市町村抽出表!AE24=0,"0人",IF(市町村抽出表!AE24&lt;1,"1人未満",TEXT(ROUND(市町村抽出表!AE24,0),"###,###")&amp;"人")))</f>
        <v>#REF!</v>
      </c>
      <c r="U24" s="149" t="e">
        <f ca="1">IF(市町村抽出表!AG24="","※2",IF(市町村抽出表!AG24="－","－",IF(市町村抽出表!AG24=0,"0人",IF(市町村抽出表!AG24&lt;1,"1人未満",TEXT(ROUND(市町村抽出表!AG24,0),"###,###")&amp;"人"))))</f>
        <v>#REF!</v>
      </c>
      <c r="V24" s="150" t="e">
        <f ca="1">IF(市町村抽出表!AH24="","※2",IF(市町村抽出表!AH24="－","－",IF(市町村抽出表!AH24=0,"0人",IF(市町村抽出表!AH24&lt;1,"1人未満",TEXT(ROUND(市町村抽出表!AH24,0),"###,###")&amp;"人"))))</f>
        <v>#REF!</v>
      </c>
      <c r="W24" s="151" t="e">
        <f ca="1">IF(市町村抽出表!AI24="","※2",IF(市町村抽出表!AI24="－","－",IF(市町村抽出表!AI24=0,"0人",IF(市町村抽出表!AI24&lt;1,"1人未満",TEXT(ROUND(市町村抽出表!AI24,0),"###,###")&amp;"人"))))</f>
        <v>#REF!</v>
      </c>
      <c r="X24" s="94" t="e">
        <f ca="1">IF(市町村抽出表!AJ24="－","－",IF(市町村抽出表!AJ24=0,"0人",IF(市町村抽出表!AJ24&lt;1,"1人未満",TEXT(ROUND(市町村抽出表!AJ24,0),"###,###")&amp;"人")))</f>
        <v>#REF!</v>
      </c>
      <c r="Y24" s="94" t="e">
        <f ca="1">IF(市町村抽出表!AK24="－","－",IF(市町村抽出表!AK24=0,"0人",IF(市町村抽出表!AK24&lt;1,"1人未満",TEXT(ROUND(市町村抽出表!AK24,0),"###,###")&amp;"人")))</f>
        <v>#REF!</v>
      </c>
      <c r="Z24" s="94" t="e">
        <f ca="1">IF(市町村抽出表!AL24="－","－",IF(市町村抽出表!AL24=0,"0人",IF(市町村抽出表!AL24&lt;1,"1人未満",TEXT(ROUND(市町村抽出表!AL24,0),"###,###")&amp;"人")))</f>
        <v>#REF!</v>
      </c>
      <c r="AA24" s="94" t="e">
        <f ca="1">IF(市町村抽出表!AM24="－","－",IF(市町村抽出表!AM24=0,"0人",IF(市町村抽出表!AM24&lt;1,"1人未満",TEXT(ROUND(市町村抽出表!AM24,0),"###,###")&amp;"人")))</f>
        <v>#REF!</v>
      </c>
      <c r="AB24" s="94" t="e">
        <f ca="1">IF(市町村抽出表!AN24="－","－",IF(市町村抽出表!AN24=0,"0人",IF(市町村抽出表!AN24&lt;1,"1人未満",TEXT(ROUND(市町村抽出表!AN24,0),"###,###")&amp;"人")))</f>
        <v>#REF!</v>
      </c>
      <c r="AC24" s="94" t="e">
        <f ca="1">IF(市町村抽出表!AO24="－","－",IF(市町村抽出表!AO24=0,"0人",IF(市町村抽出表!AO24&lt;1,"1人未満",TEXT(ROUND(市町村抽出表!AO24,0),"###,###")&amp;"人")))</f>
        <v>#REF!</v>
      </c>
      <c r="AD24" s="94" t="e">
        <f ca="1">IF(市町村抽出表!AP24="－","－",IF(市町村抽出表!AP24=0,"0人",IF(市町村抽出表!AP24&lt;1,"1人未満",TEXT(ROUND(市町村抽出表!AP24,0),"###,###")&amp;"人")))</f>
        <v>#REF!</v>
      </c>
      <c r="AE24" s="94" t="e">
        <f ca="1">IF(市町村抽出表!AQ24="－","－",IF(市町村抽出表!AQ24=0,"0人",IF(市町村抽出表!AQ24&lt;1,"1人未満",TEXT(ROUND(市町村抽出表!AQ24,0),"###,###")&amp;"人")))</f>
        <v>#REF!</v>
      </c>
      <c r="AF24" s="94" t="e">
        <f ca="1">IF(市町村抽出表!AR24="－","－",IF(市町村抽出表!AR24=0,"0人",IF(市町村抽出表!AR24&lt;1,"1人未満",TEXT(ROUND(市町村抽出表!AR24,0),"###,###")&amp;"人")))</f>
        <v>#REF!</v>
      </c>
      <c r="AG24" s="94" t="e">
        <f ca="1">IF(市町村抽出表!AS24="－","－",IF(市町村抽出表!AS24=0,"0箇所",IF(市町村抽出表!AS24&lt;1,"1箇所未満",TEXT(ROUND(市町村抽出表!AS24,0),"###,###")&amp;"箇所")))</f>
        <v>#REF!</v>
      </c>
      <c r="AH24" s="94" t="e">
        <f ca="1">IF(市町村抽出表!AT24="－","－",IF(市町村抽出表!AT24=0,"0世帯",IF(市町村抽出表!AT24&lt;1,"1世帯未満",TEXT(ROUND(市町村抽出表!AT24,0),"###,###")&amp;"世帯")))</f>
        <v>#REF!</v>
      </c>
      <c r="AI24" s="94" t="e">
        <f ca="1">IF(市町村抽出表!AU24="－","－",IF(市町村抽出表!AU24=0,"0人",IF(市町村抽出表!AU24&lt;1,"1人未満",TEXT(ROUND(市町村抽出表!AU24,0),"###,###")&amp;"人")))</f>
        <v>#REF!</v>
      </c>
      <c r="AJ24" s="94" t="e">
        <f ca="1">IF(市町村抽出表!AV24="－","－",IF(市町村抽出表!AV24=0,"0世帯",IF(市町村抽出表!AV24&lt;1,"1世帯未満",TEXT(ROUND(市町村抽出表!AV24,0),"###,###")&amp;"世帯")))</f>
        <v>#REF!</v>
      </c>
      <c r="AK24" s="94" t="e">
        <f ca="1">IF(市町村抽出表!AW24="－","－",IF(市町村抽出表!AW24=0,"0人",IF(市町村抽出表!AW24&lt;1,"1人未満",TEXT(ROUND(市町村抽出表!AW24,0),"###,###")&amp;"人")))</f>
        <v>#REF!</v>
      </c>
      <c r="AL24" s="94" t="e">
        <f ca="1">IF(市町村抽出表!AX24="－","－",IF(市町村抽出表!AX24=0,"0世帯",IF(市町村抽出表!AX24&lt;1,"1世帯未満",TEXT(ROUND(市町村抽出表!AX24,0),"###,###")&amp;"世帯")))</f>
        <v>#REF!</v>
      </c>
      <c r="AM24" s="94" t="e">
        <f ca="1">IF(市町村抽出表!AY24="－","－",IF(市町村抽出表!AY24=0,"0人",IF(市町村抽出表!AY24&lt;1,"1人未満",TEXT(ROUND(市町村抽出表!AY24,0),"###,###")&amp;"人")))</f>
        <v>#REF!</v>
      </c>
      <c r="AN24" s="94" t="s">
        <v>688</v>
      </c>
      <c r="AO24" s="94" t="s">
        <v>688</v>
      </c>
      <c r="AP24" s="94" t="e">
        <f ca="1">IF(市町村抽出表!BB24="－","－",IF(市町村抽出表!BB24=0,"0km",IF(市町村抽出表!BB24&lt;0.1,"0.1km未満",TEXT(ROUND(市町村抽出表!BB24,1),"###,##0.0")&amp;"km")))</f>
        <v>#REF!</v>
      </c>
      <c r="AQ24" s="94" t="e">
        <f ca="1">IF(市町村抽出表!BC24="－","－",IF(市町村抽出表!BC24=0,"0世帯",IF(市町村抽出表!BC24&lt;1,"1世帯未満",TEXT(ROUND(市町村抽出表!BC24,0),"###,###")&amp;"世帯")))</f>
        <v>#REF!</v>
      </c>
      <c r="AR24" s="94" t="e">
        <f ca="1">IF(市町村抽出表!BD24="－","－",IF(市町村抽出表!BD24=0,"0人",IF(市町村抽出表!BD24&lt;1,"1人未満",TEXT(ROUND(市町村抽出表!BD24,0),"###,###")&amp;"人")))</f>
        <v>#REF!</v>
      </c>
      <c r="AS24" s="94" t="s">
        <v>688</v>
      </c>
      <c r="AT24" s="94" t="s">
        <v>688</v>
      </c>
      <c r="AU24" s="94" t="e">
        <f ca="1">IF(市町村抽出表!BG24="－","－",IF(市町村抽出表!BG24=0,"0箇所",IF(市町村抽出表!BG24&lt;1,"1箇所未満",TEXT(ROUND(市町村抽出表!BG24,0),"###,###")&amp;"箇所")))</f>
        <v>#REF!</v>
      </c>
      <c r="AV24" s="94" t="e">
        <f ca="1">IF(市町村抽出表!BH24="－","－",IF(市町村抽出表!BH24=0,"0箇所",IF(市町村抽出表!BH24&lt;1,"1箇所未満",TEXT(ROUND(市町村抽出表!BH24,0),"###,###")&amp;"箇所")))</f>
        <v>#REF!</v>
      </c>
      <c r="AW24" s="94" t="e">
        <f ca="1">IF(市町村抽出表!BI24="－","－",IF(市町村抽出表!BI24=0,"0箇所",IF(市町村抽出表!BI24&lt;1,"1箇所未満",TEXT(ROUND(市町村抽出表!BI24,0),"###,###")&amp;"箇所")))</f>
        <v>#REF!</v>
      </c>
      <c r="AX24" s="94" t="e">
        <f ca="1">IF(市町村抽出表!BJ24="－","－",IF(市町村抽出表!BJ24=0,"0箇所",IF(市町村抽出表!BJ24&lt;1,"1箇所未満",TEXT(ROUND(市町村抽出表!BJ24,0),"###,###")&amp;"箇所")))</f>
        <v>#REF!</v>
      </c>
      <c r="AY24" s="94" t="e">
        <f ca="1">IF(市町村抽出表!BK24="－","－",IF(市町村抽出表!BK24=0,"0箇所",IF(市町村抽出表!BK24&lt;1,"1箇所未満",TEXT(ROUND(市町村抽出表!BK24,0),"###,###")&amp;"箇所")))</f>
        <v>#REF!</v>
      </c>
      <c r="AZ24" s="94" t="e">
        <f ca="1">IF(市町村抽出表!BL24="－","－",IF(市町村抽出表!BL24=0,"0箇所",IF(市町村抽出表!BL24&lt;1,"1箇所未満",TEXT(ROUND(市町村抽出表!BL24,0),"###,###")&amp;"箇所")))</f>
        <v>#REF!</v>
      </c>
      <c r="BH24" s="153"/>
      <c r="BI24" s="153"/>
      <c r="BJ24" s="153"/>
      <c r="BL24" s="154"/>
      <c r="BM24" s="153"/>
      <c r="BN24" s="153"/>
      <c r="BO24" s="153"/>
      <c r="BP24" s="153"/>
      <c r="BX24" s="154"/>
      <c r="BY24" s="153"/>
      <c r="BZ24" s="153"/>
      <c r="CA24" s="153"/>
      <c r="CB24" s="153"/>
      <c r="CN24" s="154"/>
      <c r="CO24" s="153"/>
      <c r="CP24" s="153"/>
      <c r="CQ24" s="153"/>
      <c r="CR24" s="153"/>
    </row>
    <row r="25" spans="1:96" x14ac:dyDescent="0.2">
      <c r="A25" s="82">
        <v>22</v>
      </c>
      <c r="B25" s="74" t="s">
        <v>542</v>
      </c>
      <c r="C25" s="93" t="e">
        <f ca="1">IF(市町村抽出表!D25="－","－",ROUND(市町村抽出表!D25,1))</f>
        <v>#REF!</v>
      </c>
      <c r="D25" s="158" t="e">
        <f ca="1">IF(市町村抽出表!F25="","※2",IF(市町村抽出表!F25="－","－",市町村抽出表!F25&amp;"箇所"))</f>
        <v>#REF!</v>
      </c>
      <c r="E25" s="159" t="e">
        <f ca="1">IF(市町村抽出表!G25="","※2",IF(市町村抽出表!G25="－","－",市町村抽出表!G25&amp;"箇所"))</f>
        <v>#REF!</v>
      </c>
      <c r="F25" s="160" t="e">
        <f ca="1">IF(市町村抽出表!H25="","※2",IF(市町村抽出表!H25="－","－",市町村抽出表!H25&amp;"箇所"))</f>
        <v>#REF!</v>
      </c>
      <c r="G25" s="94" t="e">
        <f ca="1">IF(市町村抽出表!I25="－","－",IF(市町村抽出表!I25=0,"0棟",IF(市町村抽出表!I25&lt;1,"1棟未満",TEXT(ROUND(市町村抽出表!I25,0),"###,###")&amp;"棟")))</f>
        <v>#REF!</v>
      </c>
      <c r="H25" s="94" t="e">
        <f ca="1">IF(市町村抽出表!J25="－","－",IF(市町村抽出表!J25=0,"0棟",IF(市町村抽出表!J25&lt;1,"1棟未満",TEXT(ROUND(市町村抽出表!J25,0),"###,###")&amp;"棟")))</f>
        <v>#REF!</v>
      </c>
      <c r="I25" s="94" t="e">
        <f ca="1">IF(市町村抽出表!O25="－","－",IF(市町村抽出表!O25=0,"0棟",IF(市町村抽出表!O25&lt;1,"1棟未満",TEXT(ROUND(市町村抽出表!O25,0),"###,###")&amp;"棟")))</f>
        <v>#REF!</v>
      </c>
      <c r="J25" s="94" t="e">
        <f ca="1">IF(市町村抽出表!P25="－","－",IF(市町村抽出表!P25=0,"0棟",IF(市町村抽出表!P25&lt;1,"1棟未満",TEXT(ROUND(市町村抽出表!P25,0),"###,###")&amp;"棟")))</f>
        <v>#REF!</v>
      </c>
      <c r="K25" s="147" t="e">
        <f ca="1">IF(市町村抽出表!U25="","※2",IF(市町村抽出表!U25="－","－",IF(市町村抽出表!U25=0,"0棟",IF(市町村抽出表!U25&lt;1,"1棟未満",TEXT(ROUND(市町村抽出表!U25,0),"###,###")&amp;"棟"))))</f>
        <v>#REF!</v>
      </c>
      <c r="L25" s="148" t="e">
        <f ca="1">IF(市町村抽出表!V25="","※2",IF(市町村抽出表!V25="－","－",IF(市町村抽出表!V25=0,"0棟",IF(市町村抽出表!V25&lt;1,"1棟未満",TEXT(ROUND(市町村抽出表!V25,0),"###,###")&amp;"棟"))))</f>
        <v>#REF!</v>
      </c>
      <c r="M25" s="94" t="e">
        <f ca="1">IF(市町村抽出表!W25="－","－",IF(市町村抽出表!W25=0,"0棟",IF(市町村抽出表!W25&lt;1,"1棟未満",TEXT(ROUND(市町村抽出表!W25,0),"###,###")&amp;"棟")))</f>
        <v>#REF!</v>
      </c>
      <c r="N25" s="94" t="e">
        <f ca="1">IF(市町村抽出表!X25="－","－",IF(市町村抽出表!X25=0,"0棟",IF(市町村抽出表!X25&lt;1,"1棟未満",TEXT(ROUND(市町村抽出表!X25,0),"###,###")&amp;"棟")))</f>
        <v>#REF!</v>
      </c>
      <c r="O25" s="94" t="e">
        <f ca="1">IF(市町村抽出表!Z25="－","－",IF(市町村抽出表!Z25=0,"0件",IF(市町村抽出表!Z25&lt;1,"1件未満",TEXT(ROUND(市町村抽出表!Z25,0),"###,###")&amp;"件")))</f>
        <v>#REF!</v>
      </c>
      <c r="P25" s="94" t="e">
        <f ca="1">IF(市町村抽出表!AA25="－","－",IF(市町村抽出表!AA25=0,"0件",IF(市町村抽出表!AA25&lt;1,"1件未満",TEXT(ROUND(市町村抽出表!AA25,0),"###,###")&amp;"件")))</f>
        <v>#REF!</v>
      </c>
      <c r="Q25" s="94" t="e">
        <f ca="1">IF(市町村抽出表!AB25="－","－",IF(市町村抽出表!AB25=0,"0棟",IF(市町村抽出表!AB25&lt;1,"1棟未満",TEXT(ROUND(市町村抽出表!AB25,0),"###,###")&amp;"棟")))</f>
        <v>#REF!</v>
      </c>
      <c r="R25" s="94" t="e">
        <f ca="1">IF(市町村抽出表!AC25="－","－",IF(市町村抽出表!AC25=0,"0人",IF(市町村抽出表!AC25&lt;1,"1人未満",TEXT(ROUND(市町村抽出表!AC25,0),"###,###")&amp;"人")))</f>
        <v>#REF!</v>
      </c>
      <c r="S25" s="94" t="e">
        <f ca="1">IF(市町村抽出表!AD25="－","－",IF(市町村抽出表!AD25=0,"0人",IF(市町村抽出表!AD25&lt;1,"1人未満",TEXT(ROUND(市町村抽出表!AD25,0),"###,###")&amp;"人")))</f>
        <v>#REF!</v>
      </c>
      <c r="T25" s="94" t="e">
        <f ca="1">IF(市町村抽出表!AE25="－","－",IF(市町村抽出表!AE25=0,"0人",IF(市町村抽出表!AE25&lt;1,"1人未満",TEXT(ROUND(市町村抽出表!AE25,0),"###,###")&amp;"人")))</f>
        <v>#REF!</v>
      </c>
      <c r="U25" s="149" t="e">
        <f ca="1">IF(市町村抽出表!AG25="","※2",IF(市町村抽出表!AG25="－","－",IF(市町村抽出表!AG25=0,"0人",IF(市町村抽出表!AG25&lt;1,"1人未満",TEXT(ROUND(市町村抽出表!AG25,0),"###,###")&amp;"人"))))</f>
        <v>#REF!</v>
      </c>
      <c r="V25" s="150" t="e">
        <f ca="1">IF(市町村抽出表!AH25="","※2",IF(市町村抽出表!AH25="－","－",IF(市町村抽出表!AH25=0,"0人",IF(市町村抽出表!AH25&lt;1,"1人未満",TEXT(ROUND(市町村抽出表!AH25,0),"###,###")&amp;"人"))))</f>
        <v>#REF!</v>
      </c>
      <c r="W25" s="151" t="e">
        <f ca="1">IF(市町村抽出表!AI25="","※2",IF(市町村抽出表!AI25="－","－",IF(市町村抽出表!AI25=0,"0人",IF(市町村抽出表!AI25&lt;1,"1人未満",TEXT(ROUND(市町村抽出表!AI25,0),"###,###")&amp;"人"))))</f>
        <v>#REF!</v>
      </c>
      <c r="X25" s="94" t="e">
        <f ca="1">IF(市町村抽出表!AJ25="－","－",IF(市町村抽出表!AJ25=0,"0人",IF(市町村抽出表!AJ25&lt;1,"1人未満",TEXT(ROUND(市町村抽出表!AJ25,0),"###,###")&amp;"人")))</f>
        <v>#REF!</v>
      </c>
      <c r="Y25" s="94" t="e">
        <f ca="1">IF(市町村抽出表!AK25="－","－",IF(市町村抽出表!AK25=0,"0人",IF(市町村抽出表!AK25&lt;1,"1人未満",TEXT(ROUND(市町村抽出表!AK25,0),"###,###")&amp;"人")))</f>
        <v>#REF!</v>
      </c>
      <c r="Z25" s="94" t="e">
        <f ca="1">IF(市町村抽出表!AL25="－","－",IF(市町村抽出表!AL25=0,"0人",IF(市町村抽出表!AL25&lt;1,"1人未満",TEXT(ROUND(市町村抽出表!AL25,0),"###,###")&amp;"人")))</f>
        <v>#REF!</v>
      </c>
      <c r="AA25" s="94" t="e">
        <f ca="1">IF(市町村抽出表!AM25="－","－",IF(市町村抽出表!AM25=0,"0人",IF(市町村抽出表!AM25&lt;1,"1人未満",TEXT(ROUND(市町村抽出表!AM25,0),"###,###")&amp;"人")))</f>
        <v>#REF!</v>
      </c>
      <c r="AB25" s="94" t="e">
        <f ca="1">IF(市町村抽出表!AN25="－","－",IF(市町村抽出表!AN25=0,"0人",IF(市町村抽出表!AN25&lt;1,"1人未満",TEXT(ROUND(市町村抽出表!AN25,0),"###,###")&amp;"人")))</f>
        <v>#REF!</v>
      </c>
      <c r="AC25" s="94" t="e">
        <f ca="1">IF(市町村抽出表!AO25="－","－",IF(市町村抽出表!AO25=0,"0人",IF(市町村抽出表!AO25&lt;1,"1人未満",TEXT(ROUND(市町村抽出表!AO25,0),"###,###")&amp;"人")))</f>
        <v>#REF!</v>
      </c>
      <c r="AD25" s="94" t="e">
        <f ca="1">IF(市町村抽出表!AP25="－","－",IF(市町村抽出表!AP25=0,"0人",IF(市町村抽出表!AP25&lt;1,"1人未満",TEXT(ROUND(市町村抽出表!AP25,0),"###,###")&amp;"人")))</f>
        <v>#REF!</v>
      </c>
      <c r="AE25" s="94" t="e">
        <f ca="1">IF(市町村抽出表!AQ25="－","－",IF(市町村抽出表!AQ25=0,"0人",IF(市町村抽出表!AQ25&lt;1,"1人未満",TEXT(ROUND(市町村抽出表!AQ25,0),"###,###")&amp;"人")))</f>
        <v>#REF!</v>
      </c>
      <c r="AF25" s="94" t="e">
        <f ca="1">IF(市町村抽出表!AR25="－","－",IF(市町村抽出表!AR25=0,"0人",IF(市町村抽出表!AR25&lt;1,"1人未満",TEXT(ROUND(市町村抽出表!AR25,0),"###,###")&amp;"人")))</f>
        <v>#REF!</v>
      </c>
      <c r="AG25" s="94" t="e">
        <f ca="1">IF(市町村抽出表!AS25="－","－",IF(市町村抽出表!AS25=0,"0箇所",IF(市町村抽出表!AS25&lt;1,"1箇所未満",TEXT(ROUND(市町村抽出表!AS25,0),"###,###")&amp;"箇所")))</f>
        <v>#REF!</v>
      </c>
      <c r="AH25" s="94" t="e">
        <f ca="1">IF(市町村抽出表!AT25="－","－",IF(市町村抽出表!AT25=0,"0世帯",IF(市町村抽出表!AT25&lt;1,"1世帯未満",TEXT(ROUND(市町村抽出表!AT25,0),"###,###")&amp;"世帯")))</f>
        <v>#REF!</v>
      </c>
      <c r="AI25" s="94" t="e">
        <f ca="1">IF(市町村抽出表!AU25="－","－",IF(市町村抽出表!AU25=0,"0人",IF(市町村抽出表!AU25&lt;1,"1人未満",TEXT(ROUND(市町村抽出表!AU25,0),"###,###")&amp;"人")))</f>
        <v>#REF!</v>
      </c>
      <c r="AJ25" s="94" t="e">
        <f ca="1">IF(市町村抽出表!AV25="－","－",IF(市町村抽出表!AV25=0,"0世帯",IF(市町村抽出表!AV25&lt;1,"1世帯未満",TEXT(ROUND(市町村抽出表!AV25,0),"###,###")&amp;"世帯")))</f>
        <v>#REF!</v>
      </c>
      <c r="AK25" s="94" t="e">
        <f ca="1">IF(市町村抽出表!AW25="－","－",IF(市町村抽出表!AW25=0,"0人",IF(市町村抽出表!AW25&lt;1,"1人未満",TEXT(ROUND(市町村抽出表!AW25,0),"###,###")&amp;"人")))</f>
        <v>#REF!</v>
      </c>
      <c r="AL25" s="94" t="e">
        <f ca="1">IF(市町村抽出表!AX25="－","－",IF(市町村抽出表!AX25=0,"0世帯",IF(市町村抽出表!AX25&lt;1,"1世帯未満",TEXT(ROUND(市町村抽出表!AX25,0),"###,###")&amp;"世帯")))</f>
        <v>#REF!</v>
      </c>
      <c r="AM25" s="94" t="e">
        <f ca="1">IF(市町村抽出表!AY25="－","－",IF(市町村抽出表!AY25=0,"0人",IF(市町村抽出表!AY25&lt;1,"1人未満",TEXT(ROUND(市町村抽出表!AY25,0),"###,###")&amp;"人")))</f>
        <v>#REF!</v>
      </c>
      <c r="AN25" s="94" t="s">
        <v>688</v>
      </c>
      <c r="AO25" s="94" t="s">
        <v>688</v>
      </c>
      <c r="AP25" s="94" t="e">
        <f ca="1">IF(市町村抽出表!BB25="－","－",IF(市町村抽出表!BB25=0,"0km",IF(市町村抽出表!BB25&lt;0.1,"0.1km未満",TEXT(ROUND(市町村抽出表!BB25,1),"###,##0.0")&amp;"km")))</f>
        <v>#REF!</v>
      </c>
      <c r="AQ25" s="94" t="e">
        <f ca="1">IF(市町村抽出表!BC25="－","－",IF(市町村抽出表!BC25=0,"0世帯",IF(市町村抽出表!BC25&lt;1,"1世帯未満",TEXT(ROUND(市町村抽出表!BC25,0),"###,###")&amp;"世帯")))</f>
        <v>#REF!</v>
      </c>
      <c r="AR25" s="94" t="e">
        <f ca="1">IF(市町村抽出表!BD25="－","－",IF(市町村抽出表!BD25=0,"0人",IF(市町村抽出表!BD25&lt;1,"1人未満",TEXT(ROUND(市町村抽出表!BD25,0),"###,###")&amp;"人")))</f>
        <v>#REF!</v>
      </c>
      <c r="AS25" s="94" t="s">
        <v>688</v>
      </c>
      <c r="AT25" s="94" t="s">
        <v>688</v>
      </c>
      <c r="AU25" s="94" t="e">
        <f ca="1">IF(市町村抽出表!BG25="－","－",IF(市町村抽出表!BG25=0,"0箇所",IF(市町村抽出表!BG25&lt;1,"1箇所未満",TEXT(ROUND(市町村抽出表!BG25,0),"###,###")&amp;"箇所")))</f>
        <v>#REF!</v>
      </c>
      <c r="AV25" s="94" t="e">
        <f ca="1">IF(市町村抽出表!BH25="－","－",IF(市町村抽出表!BH25=0,"0箇所",IF(市町村抽出表!BH25&lt;1,"1箇所未満",TEXT(ROUND(市町村抽出表!BH25,0),"###,###")&amp;"箇所")))</f>
        <v>#REF!</v>
      </c>
      <c r="AW25" s="94" t="e">
        <f ca="1">IF(市町村抽出表!BI25="－","－",IF(市町村抽出表!BI25=0,"0箇所",IF(市町村抽出表!BI25&lt;1,"1箇所未満",TEXT(ROUND(市町村抽出表!BI25,0),"###,###")&amp;"箇所")))</f>
        <v>#REF!</v>
      </c>
      <c r="AX25" s="94" t="e">
        <f ca="1">IF(市町村抽出表!BJ25="－","－",IF(市町村抽出表!BJ25=0,"0箇所",IF(市町村抽出表!BJ25&lt;1,"1箇所未満",TEXT(ROUND(市町村抽出表!BJ25,0),"###,###")&amp;"箇所")))</f>
        <v>#REF!</v>
      </c>
      <c r="AY25" s="94" t="e">
        <f ca="1">IF(市町村抽出表!BK25="－","－",IF(市町村抽出表!BK25=0,"0箇所",IF(市町村抽出表!BK25&lt;1,"1箇所未満",TEXT(ROUND(市町村抽出表!BK25,0),"###,###")&amp;"箇所")))</f>
        <v>#REF!</v>
      </c>
      <c r="AZ25" s="94" t="e">
        <f ca="1">IF(市町村抽出表!BL25="－","－",IF(市町村抽出表!BL25=0,"0箇所",IF(市町村抽出表!BL25&lt;1,"1箇所未満",TEXT(ROUND(市町村抽出表!BL25,0),"###,###")&amp;"箇所")))</f>
        <v>#REF!</v>
      </c>
      <c r="BH25" s="153"/>
      <c r="BI25" s="153"/>
      <c r="BJ25" s="153"/>
      <c r="BL25" s="154"/>
      <c r="BM25" s="153"/>
      <c r="BN25" s="153"/>
      <c r="BO25" s="153"/>
      <c r="BP25" s="153"/>
      <c r="BX25" s="154"/>
      <c r="BY25" s="153"/>
      <c r="BZ25" s="153"/>
      <c r="CA25" s="153"/>
      <c r="CB25" s="153"/>
      <c r="CN25" s="154"/>
      <c r="CO25" s="153"/>
      <c r="CP25" s="153"/>
      <c r="CQ25" s="153"/>
      <c r="CR25" s="153"/>
    </row>
    <row r="26" spans="1:96" x14ac:dyDescent="0.2">
      <c r="A26" s="82">
        <v>23</v>
      </c>
      <c r="B26" s="74" t="s">
        <v>543</v>
      </c>
      <c r="C26" s="93" t="e">
        <f ca="1">IF(市町村抽出表!D26="－","－",ROUND(市町村抽出表!D26,1))</f>
        <v>#REF!</v>
      </c>
      <c r="D26" s="158" t="e">
        <f ca="1">IF(市町村抽出表!F26="","※2",IF(市町村抽出表!F26="－","－",市町村抽出表!F26&amp;"箇所"))</f>
        <v>#REF!</v>
      </c>
      <c r="E26" s="159" t="e">
        <f ca="1">IF(市町村抽出表!G26="","※2",IF(市町村抽出表!G26="－","－",市町村抽出表!G26&amp;"箇所"))</f>
        <v>#REF!</v>
      </c>
      <c r="F26" s="160" t="e">
        <f ca="1">IF(市町村抽出表!H26="","※2",IF(市町村抽出表!H26="－","－",市町村抽出表!H26&amp;"箇所"))</f>
        <v>#REF!</v>
      </c>
      <c r="G26" s="94" t="e">
        <f ca="1">IF(市町村抽出表!I26="－","－",IF(市町村抽出表!I26=0,"0棟",IF(市町村抽出表!I26&lt;1,"1棟未満",TEXT(ROUND(市町村抽出表!I26,0),"###,###")&amp;"棟")))</f>
        <v>#REF!</v>
      </c>
      <c r="H26" s="94" t="e">
        <f ca="1">IF(市町村抽出表!J26="－","－",IF(市町村抽出表!J26=0,"0棟",IF(市町村抽出表!J26&lt;1,"1棟未満",TEXT(ROUND(市町村抽出表!J26,0),"###,###")&amp;"棟")))</f>
        <v>#REF!</v>
      </c>
      <c r="I26" s="94" t="e">
        <f ca="1">IF(市町村抽出表!O26="－","－",IF(市町村抽出表!O26=0,"0棟",IF(市町村抽出表!O26&lt;1,"1棟未満",TEXT(ROUND(市町村抽出表!O26,0),"###,###")&amp;"棟")))</f>
        <v>#REF!</v>
      </c>
      <c r="J26" s="94" t="e">
        <f ca="1">IF(市町村抽出表!P26="－","－",IF(市町村抽出表!P26=0,"0棟",IF(市町村抽出表!P26&lt;1,"1棟未満",TEXT(ROUND(市町村抽出表!P26,0),"###,###")&amp;"棟")))</f>
        <v>#REF!</v>
      </c>
      <c r="K26" s="147" t="e">
        <f ca="1">IF(市町村抽出表!U26="","※2",IF(市町村抽出表!U26="－","－",IF(市町村抽出表!U26=0,"0棟",IF(市町村抽出表!U26&lt;1,"1棟未満",TEXT(ROUND(市町村抽出表!U26,0),"###,###")&amp;"棟"))))</f>
        <v>#REF!</v>
      </c>
      <c r="L26" s="148" t="e">
        <f ca="1">IF(市町村抽出表!V26="","※2",IF(市町村抽出表!V26="－","－",IF(市町村抽出表!V26=0,"0棟",IF(市町村抽出表!V26&lt;1,"1棟未満",TEXT(ROUND(市町村抽出表!V26,0),"###,###")&amp;"棟"))))</f>
        <v>#REF!</v>
      </c>
      <c r="M26" s="94" t="e">
        <f ca="1">IF(市町村抽出表!W26="－","－",IF(市町村抽出表!W26=0,"0棟",IF(市町村抽出表!W26&lt;1,"1棟未満",TEXT(ROUND(市町村抽出表!W26,0),"###,###")&amp;"棟")))</f>
        <v>#REF!</v>
      </c>
      <c r="N26" s="94" t="e">
        <f ca="1">IF(市町村抽出表!X26="－","－",IF(市町村抽出表!X26=0,"0棟",IF(市町村抽出表!X26&lt;1,"1棟未満",TEXT(ROUND(市町村抽出表!X26,0),"###,###")&amp;"棟")))</f>
        <v>#REF!</v>
      </c>
      <c r="O26" s="94" t="e">
        <f ca="1">IF(市町村抽出表!Z26="－","－",IF(市町村抽出表!Z26=0,"0件",IF(市町村抽出表!Z26&lt;1,"1件未満",TEXT(ROUND(市町村抽出表!Z26,0),"###,###")&amp;"件")))</f>
        <v>#REF!</v>
      </c>
      <c r="P26" s="94" t="e">
        <f ca="1">IF(市町村抽出表!AA26="－","－",IF(市町村抽出表!AA26=0,"0件",IF(市町村抽出表!AA26&lt;1,"1件未満",TEXT(ROUND(市町村抽出表!AA26,0),"###,###")&amp;"件")))</f>
        <v>#REF!</v>
      </c>
      <c r="Q26" s="94" t="e">
        <f ca="1">IF(市町村抽出表!AB26="－","－",IF(市町村抽出表!AB26=0,"0棟",IF(市町村抽出表!AB26&lt;1,"1棟未満",TEXT(ROUND(市町村抽出表!AB26,0),"###,###")&amp;"棟")))</f>
        <v>#REF!</v>
      </c>
      <c r="R26" s="94" t="e">
        <f ca="1">IF(市町村抽出表!AC26="－","－",IF(市町村抽出表!AC26=0,"0人",IF(市町村抽出表!AC26&lt;1,"1人未満",TEXT(ROUND(市町村抽出表!AC26,0),"###,###")&amp;"人")))</f>
        <v>#REF!</v>
      </c>
      <c r="S26" s="94" t="e">
        <f ca="1">IF(市町村抽出表!AD26="－","－",IF(市町村抽出表!AD26=0,"0人",IF(市町村抽出表!AD26&lt;1,"1人未満",TEXT(ROUND(市町村抽出表!AD26,0),"###,###")&amp;"人")))</f>
        <v>#REF!</v>
      </c>
      <c r="T26" s="94" t="e">
        <f ca="1">IF(市町村抽出表!AE26="－","－",IF(市町村抽出表!AE26=0,"0人",IF(市町村抽出表!AE26&lt;1,"1人未満",TEXT(ROUND(市町村抽出表!AE26,0),"###,###")&amp;"人")))</f>
        <v>#REF!</v>
      </c>
      <c r="U26" s="149" t="e">
        <f ca="1">IF(市町村抽出表!AG26="","※2",IF(市町村抽出表!AG26="－","－",IF(市町村抽出表!AG26=0,"0人",IF(市町村抽出表!AG26&lt;1,"1人未満",TEXT(ROUND(市町村抽出表!AG26,0),"###,###")&amp;"人"))))</f>
        <v>#REF!</v>
      </c>
      <c r="V26" s="150" t="e">
        <f ca="1">IF(市町村抽出表!AH26="","※2",IF(市町村抽出表!AH26="－","－",IF(市町村抽出表!AH26=0,"0人",IF(市町村抽出表!AH26&lt;1,"1人未満",TEXT(ROUND(市町村抽出表!AH26,0),"###,###")&amp;"人"))))</f>
        <v>#REF!</v>
      </c>
      <c r="W26" s="151" t="e">
        <f ca="1">IF(市町村抽出表!AI26="","※2",IF(市町村抽出表!AI26="－","－",IF(市町村抽出表!AI26=0,"0人",IF(市町村抽出表!AI26&lt;1,"1人未満",TEXT(ROUND(市町村抽出表!AI26,0),"###,###")&amp;"人"))))</f>
        <v>#REF!</v>
      </c>
      <c r="X26" s="94" t="e">
        <f ca="1">IF(市町村抽出表!AJ26="－","－",IF(市町村抽出表!AJ26=0,"0人",IF(市町村抽出表!AJ26&lt;1,"1人未満",TEXT(ROUND(市町村抽出表!AJ26,0),"###,###")&amp;"人")))</f>
        <v>#REF!</v>
      </c>
      <c r="Y26" s="94" t="e">
        <f ca="1">IF(市町村抽出表!AK26="－","－",IF(市町村抽出表!AK26=0,"0人",IF(市町村抽出表!AK26&lt;1,"1人未満",TEXT(ROUND(市町村抽出表!AK26,0),"###,###")&amp;"人")))</f>
        <v>#REF!</v>
      </c>
      <c r="Z26" s="94" t="e">
        <f ca="1">IF(市町村抽出表!AL26="－","－",IF(市町村抽出表!AL26=0,"0人",IF(市町村抽出表!AL26&lt;1,"1人未満",TEXT(ROUND(市町村抽出表!AL26,0),"###,###")&amp;"人")))</f>
        <v>#REF!</v>
      </c>
      <c r="AA26" s="94" t="e">
        <f ca="1">IF(市町村抽出表!AM26="－","－",IF(市町村抽出表!AM26=0,"0人",IF(市町村抽出表!AM26&lt;1,"1人未満",TEXT(ROUND(市町村抽出表!AM26,0),"###,###")&amp;"人")))</f>
        <v>#REF!</v>
      </c>
      <c r="AB26" s="94" t="e">
        <f ca="1">IF(市町村抽出表!AN26="－","－",IF(市町村抽出表!AN26=0,"0人",IF(市町村抽出表!AN26&lt;1,"1人未満",TEXT(ROUND(市町村抽出表!AN26,0),"###,###")&amp;"人")))</f>
        <v>#REF!</v>
      </c>
      <c r="AC26" s="94" t="e">
        <f ca="1">IF(市町村抽出表!AO26="－","－",IF(市町村抽出表!AO26=0,"0人",IF(市町村抽出表!AO26&lt;1,"1人未満",TEXT(ROUND(市町村抽出表!AO26,0),"###,###")&amp;"人")))</f>
        <v>#REF!</v>
      </c>
      <c r="AD26" s="94" t="e">
        <f ca="1">IF(市町村抽出表!AP26="－","－",IF(市町村抽出表!AP26=0,"0人",IF(市町村抽出表!AP26&lt;1,"1人未満",TEXT(ROUND(市町村抽出表!AP26,0),"###,###")&amp;"人")))</f>
        <v>#REF!</v>
      </c>
      <c r="AE26" s="94" t="e">
        <f ca="1">IF(市町村抽出表!AQ26="－","－",IF(市町村抽出表!AQ26=0,"0人",IF(市町村抽出表!AQ26&lt;1,"1人未満",TEXT(ROUND(市町村抽出表!AQ26,0),"###,###")&amp;"人")))</f>
        <v>#REF!</v>
      </c>
      <c r="AF26" s="94" t="e">
        <f ca="1">IF(市町村抽出表!AR26="－","－",IF(市町村抽出表!AR26=0,"0人",IF(市町村抽出表!AR26&lt;1,"1人未満",TEXT(ROUND(市町村抽出表!AR26,0),"###,###")&amp;"人")))</f>
        <v>#REF!</v>
      </c>
      <c r="AG26" s="94" t="e">
        <f ca="1">IF(市町村抽出表!AS26="－","－",IF(市町村抽出表!AS26=0,"0箇所",IF(市町村抽出表!AS26&lt;1,"1箇所未満",TEXT(ROUND(市町村抽出表!AS26,0),"###,###")&amp;"箇所")))</f>
        <v>#REF!</v>
      </c>
      <c r="AH26" s="94" t="e">
        <f ca="1">IF(市町村抽出表!AT26="－","－",IF(市町村抽出表!AT26=0,"0世帯",IF(市町村抽出表!AT26&lt;1,"1世帯未満",TEXT(ROUND(市町村抽出表!AT26,0),"###,###")&amp;"世帯")))</f>
        <v>#REF!</v>
      </c>
      <c r="AI26" s="94" t="e">
        <f ca="1">IF(市町村抽出表!AU26="－","－",IF(市町村抽出表!AU26=0,"0人",IF(市町村抽出表!AU26&lt;1,"1人未満",TEXT(ROUND(市町村抽出表!AU26,0),"###,###")&amp;"人")))</f>
        <v>#REF!</v>
      </c>
      <c r="AJ26" s="94" t="e">
        <f ca="1">IF(市町村抽出表!AV26="－","－",IF(市町村抽出表!AV26=0,"0世帯",IF(市町村抽出表!AV26&lt;1,"1世帯未満",TEXT(ROUND(市町村抽出表!AV26,0),"###,###")&amp;"世帯")))</f>
        <v>#REF!</v>
      </c>
      <c r="AK26" s="94" t="e">
        <f ca="1">IF(市町村抽出表!AW26="－","－",IF(市町村抽出表!AW26=0,"0人",IF(市町村抽出表!AW26&lt;1,"1人未満",TEXT(ROUND(市町村抽出表!AW26,0),"###,###")&amp;"人")))</f>
        <v>#REF!</v>
      </c>
      <c r="AL26" s="94" t="e">
        <f ca="1">IF(市町村抽出表!AX26="－","－",IF(市町村抽出表!AX26=0,"0世帯",IF(市町村抽出表!AX26&lt;1,"1世帯未満",TEXT(ROUND(市町村抽出表!AX26,0),"###,###")&amp;"世帯")))</f>
        <v>#REF!</v>
      </c>
      <c r="AM26" s="94" t="e">
        <f ca="1">IF(市町村抽出表!AY26="－","－",IF(市町村抽出表!AY26=0,"0人",IF(市町村抽出表!AY26&lt;1,"1人未満",TEXT(ROUND(市町村抽出表!AY26,0),"###,###")&amp;"人")))</f>
        <v>#REF!</v>
      </c>
      <c r="AN26" s="94" t="s">
        <v>688</v>
      </c>
      <c r="AO26" s="94" t="s">
        <v>688</v>
      </c>
      <c r="AP26" s="94" t="e">
        <f ca="1">IF(市町村抽出表!BB26="－","－",IF(市町村抽出表!BB26=0,"0km",IF(市町村抽出表!BB26&lt;0.1,"0.1km未満",TEXT(ROUND(市町村抽出表!BB26,1),"###,##0.0")&amp;"km")))</f>
        <v>#REF!</v>
      </c>
      <c r="AQ26" s="94" t="e">
        <f ca="1">IF(市町村抽出表!BC26="－","－",IF(市町村抽出表!BC26=0,"0世帯",IF(市町村抽出表!BC26&lt;1,"1世帯未満",TEXT(ROUND(市町村抽出表!BC26,0),"###,###")&amp;"世帯")))</f>
        <v>#REF!</v>
      </c>
      <c r="AR26" s="94" t="e">
        <f ca="1">IF(市町村抽出表!BD26="－","－",IF(市町村抽出表!BD26=0,"0人",IF(市町村抽出表!BD26&lt;1,"1人未満",TEXT(ROUND(市町村抽出表!BD26,0),"###,###")&amp;"人")))</f>
        <v>#REF!</v>
      </c>
      <c r="AS26" s="94" t="s">
        <v>688</v>
      </c>
      <c r="AT26" s="94" t="s">
        <v>688</v>
      </c>
      <c r="AU26" s="94" t="e">
        <f ca="1">IF(市町村抽出表!BG26="－","－",IF(市町村抽出表!BG26=0,"0箇所",IF(市町村抽出表!BG26&lt;1,"1箇所未満",TEXT(ROUND(市町村抽出表!BG26,0),"###,###")&amp;"箇所")))</f>
        <v>#REF!</v>
      </c>
      <c r="AV26" s="94" t="e">
        <f ca="1">IF(市町村抽出表!BH26="－","－",IF(市町村抽出表!BH26=0,"0箇所",IF(市町村抽出表!BH26&lt;1,"1箇所未満",TEXT(ROUND(市町村抽出表!BH26,0),"###,###")&amp;"箇所")))</f>
        <v>#REF!</v>
      </c>
      <c r="AW26" s="94" t="e">
        <f ca="1">IF(市町村抽出表!BI26="－","－",IF(市町村抽出表!BI26=0,"0箇所",IF(市町村抽出表!BI26&lt;1,"1箇所未満",TEXT(ROUND(市町村抽出表!BI26,0),"###,###")&amp;"箇所")))</f>
        <v>#REF!</v>
      </c>
      <c r="AX26" s="94" t="e">
        <f ca="1">IF(市町村抽出表!BJ26="－","－",IF(市町村抽出表!BJ26=0,"0箇所",IF(市町村抽出表!BJ26&lt;1,"1箇所未満",TEXT(ROUND(市町村抽出表!BJ26,0),"###,###")&amp;"箇所")))</f>
        <v>#REF!</v>
      </c>
      <c r="AY26" s="94" t="e">
        <f ca="1">IF(市町村抽出表!BK26="－","－",IF(市町村抽出表!BK26=0,"0箇所",IF(市町村抽出表!BK26&lt;1,"1箇所未満",TEXT(ROUND(市町村抽出表!BK26,0),"###,###")&amp;"箇所")))</f>
        <v>#REF!</v>
      </c>
      <c r="AZ26" s="94" t="e">
        <f ca="1">IF(市町村抽出表!BL26="－","－",IF(市町村抽出表!BL26=0,"0箇所",IF(市町村抽出表!BL26&lt;1,"1箇所未満",TEXT(ROUND(市町村抽出表!BL26,0),"###,###")&amp;"箇所")))</f>
        <v>#REF!</v>
      </c>
      <c r="BH26" s="153"/>
      <c r="BI26" s="153"/>
      <c r="BJ26" s="153"/>
      <c r="BL26" s="154"/>
      <c r="BM26" s="153"/>
      <c r="BN26" s="153"/>
      <c r="BO26" s="153"/>
      <c r="BP26" s="153"/>
      <c r="BX26" s="154"/>
      <c r="BY26" s="153"/>
      <c r="BZ26" s="153"/>
      <c r="CA26" s="153"/>
      <c r="CB26" s="153"/>
      <c r="CN26" s="154"/>
      <c r="CO26" s="153"/>
      <c r="CP26" s="153"/>
      <c r="CQ26" s="153"/>
      <c r="CR26" s="153"/>
    </row>
    <row r="27" spans="1:96" x14ac:dyDescent="0.2">
      <c r="A27" s="82">
        <v>24</v>
      </c>
      <c r="B27" s="74" t="s">
        <v>544</v>
      </c>
      <c r="C27" s="93" t="e">
        <f ca="1">IF(市町村抽出表!D27="－","－",ROUND(市町村抽出表!D27,1))</f>
        <v>#REF!</v>
      </c>
      <c r="D27" s="158" t="e">
        <f ca="1">IF(市町村抽出表!F27="","※2",IF(市町村抽出表!F27="－","－",市町村抽出表!F27&amp;"箇所"))</f>
        <v>#REF!</v>
      </c>
      <c r="E27" s="159" t="e">
        <f ca="1">IF(市町村抽出表!G27="","※2",IF(市町村抽出表!G27="－","－",市町村抽出表!G27&amp;"箇所"))</f>
        <v>#REF!</v>
      </c>
      <c r="F27" s="160" t="e">
        <f ca="1">IF(市町村抽出表!H27="","※2",IF(市町村抽出表!H27="－","－",市町村抽出表!H27&amp;"箇所"))</f>
        <v>#REF!</v>
      </c>
      <c r="G27" s="94" t="e">
        <f ca="1">IF(市町村抽出表!I27="－","－",IF(市町村抽出表!I27=0,"0棟",IF(市町村抽出表!I27&lt;1,"1棟未満",TEXT(ROUND(市町村抽出表!I27,0),"###,###")&amp;"棟")))</f>
        <v>#REF!</v>
      </c>
      <c r="H27" s="94" t="e">
        <f ca="1">IF(市町村抽出表!J27="－","－",IF(市町村抽出表!J27=0,"0棟",IF(市町村抽出表!J27&lt;1,"1棟未満",TEXT(ROUND(市町村抽出表!J27,0),"###,###")&amp;"棟")))</f>
        <v>#REF!</v>
      </c>
      <c r="I27" s="94" t="e">
        <f ca="1">IF(市町村抽出表!O27="－","－",IF(市町村抽出表!O27=0,"0棟",IF(市町村抽出表!O27&lt;1,"1棟未満",TEXT(ROUND(市町村抽出表!O27,0),"###,###")&amp;"棟")))</f>
        <v>#REF!</v>
      </c>
      <c r="J27" s="94" t="e">
        <f ca="1">IF(市町村抽出表!P27="－","－",IF(市町村抽出表!P27=0,"0棟",IF(市町村抽出表!P27&lt;1,"1棟未満",TEXT(ROUND(市町村抽出表!P27,0),"###,###")&amp;"棟")))</f>
        <v>#REF!</v>
      </c>
      <c r="K27" s="147" t="e">
        <f ca="1">IF(市町村抽出表!U27="","※2",IF(市町村抽出表!U27="－","－",IF(市町村抽出表!U27=0,"0棟",IF(市町村抽出表!U27&lt;1,"1棟未満",TEXT(ROUND(市町村抽出表!U27,0),"###,###")&amp;"棟"))))</f>
        <v>#REF!</v>
      </c>
      <c r="L27" s="148" t="e">
        <f ca="1">IF(市町村抽出表!V27="","※2",IF(市町村抽出表!V27="－","－",IF(市町村抽出表!V27=0,"0棟",IF(市町村抽出表!V27&lt;1,"1棟未満",TEXT(ROUND(市町村抽出表!V27,0),"###,###")&amp;"棟"))))</f>
        <v>#REF!</v>
      </c>
      <c r="M27" s="94" t="e">
        <f ca="1">IF(市町村抽出表!W27="－","－",IF(市町村抽出表!W27=0,"0棟",IF(市町村抽出表!W27&lt;1,"1棟未満",TEXT(ROUND(市町村抽出表!W27,0),"###,###")&amp;"棟")))</f>
        <v>#REF!</v>
      </c>
      <c r="N27" s="94" t="e">
        <f ca="1">IF(市町村抽出表!X27="－","－",IF(市町村抽出表!X27=0,"0棟",IF(市町村抽出表!X27&lt;1,"1棟未満",TEXT(ROUND(市町村抽出表!X27,0),"###,###")&amp;"棟")))</f>
        <v>#REF!</v>
      </c>
      <c r="O27" s="94" t="e">
        <f ca="1">IF(市町村抽出表!Z27="－","－",IF(市町村抽出表!Z27=0,"0件",IF(市町村抽出表!Z27&lt;1,"1件未満",TEXT(ROUND(市町村抽出表!Z27,0),"###,###")&amp;"件")))</f>
        <v>#REF!</v>
      </c>
      <c r="P27" s="94" t="e">
        <f ca="1">IF(市町村抽出表!AA27="－","－",IF(市町村抽出表!AA27=0,"0件",IF(市町村抽出表!AA27&lt;1,"1件未満",TEXT(ROUND(市町村抽出表!AA27,0),"###,###")&amp;"件")))</f>
        <v>#REF!</v>
      </c>
      <c r="Q27" s="94" t="e">
        <f ca="1">IF(市町村抽出表!AB27="－","－",IF(市町村抽出表!AB27=0,"0棟",IF(市町村抽出表!AB27&lt;1,"1棟未満",TEXT(ROUND(市町村抽出表!AB27,0),"###,###")&amp;"棟")))</f>
        <v>#REF!</v>
      </c>
      <c r="R27" s="94" t="e">
        <f ca="1">IF(市町村抽出表!AC27="－","－",IF(市町村抽出表!AC27=0,"0人",IF(市町村抽出表!AC27&lt;1,"1人未満",TEXT(ROUND(市町村抽出表!AC27,0),"###,###")&amp;"人")))</f>
        <v>#REF!</v>
      </c>
      <c r="S27" s="94" t="e">
        <f ca="1">IF(市町村抽出表!AD27="－","－",IF(市町村抽出表!AD27=0,"0人",IF(市町村抽出表!AD27&lt;1,"1人未満",TEXT(ROUND(市町村抽出表!AD27,0),"###,###")&amp;"人")))</f>
        <v>#REF!</v>
      </c>
      <c r="T27" s="94" t="e">
        <f ca="1">IF(市町村抽出表!AE27="－","－",IF(市町村抽出表!AE27=0,"0人",IF(市町村抽出表!AE27&lt;1,"1人未満",TEXT(ROUND(市町村抽出表!AE27,0),"###,###")&amp;"人")))</f>
        <v>#REF!</v>
      </c>
      <c r="U27" s="149" t="e">
        <f ca="1">IF(市町村抽出表!AG27="","※2",IF(市町村抽出表!AG27="－","－",IF(市町村抽出表!AG27=0,"0人",IF(市町村抽出表!AG27&lt;1,"1人未満",TEXT(ROUND(市町村抽出表!AG27,0),"###,###")&amp;"人"))))</f>
        <v>#REF!</v>
      </c>
      <c r="V27" s="150" t="e">
        <f ca="1">IF(市町村抽出表!AH27="","※2",IF(市町村抽出表!AH27="－","－",IF(市町村抽出表!AH27=0,"0人",IF(市町村抽出表!AH27&lt;1,"1人未満",TEXT(ROUND(市町村抽出表!AH27,0),"###,###")&amp;"人"))))</f>
        <v>#REF!</v>
      </c>
      <c r="W27" s="151" t="e">
        <f ca="1">IF(市町村抽出表!AI27="","※2",IF(市町村抽出表!AI27="－","－",IF(市町村抽出表!AI27=0,"0人",IF(市町村抽出表!AI27&lt;1,"1人未満",TEXT(ROUND(市町村抽出表!AI27,0),"###,###")&amp;"人"))))</f>
        <v>#REF!</v>
      </c>
      <c r="X27" s="94" t="e">
        <f ca="1">IF(市町村抽出表!AJ27="－","－",IF(市町村抽出表!AJ27=0,"0人",IF(市町村抽出表!AJ27&lt;1,"1人未満",TEXT(ROUND(市町村抽出表!AJ27,0),"###,###")&amp;"人")))</f>
        <v>#REF!</v>
      </c>
      <c r="Y27" s="94" t="e">
        <f ca="1">IF(市町村抽出表!AK27="－","－",IF(市町村抽出表!AK27=0,"0人",IF(市町村抽出表!AK27&lt;1,"1人未満",TEXT(ROUND(市町村抽出表!AK27,0),"###,###")&amp;"人")))</f>
        <v>#REF!</v>
      </c>
      <c r="Z27" s="94" t="e">
        <f ca="1">IF(市町村抽出表!AL27="－","－",IF(市町村抽出表!AL27=0,"0人",IF(市町村抽出表!AL27&lt;1,"1人未満",TEXT(ROUND(市町村抽出表!AL27,0),"###,###")&amp;"人")))</f>
        <v>#REF!</v>
      </c>
      <c r="AA27" s="94" t="e">
        <f ca="1">IF(市町村抽出表!AM27="－","－",IF(市町村抽出表!AM27=0,"0人",IF(市町村抽出表!AM27&lt;1,"1人未満",TEXT(ROUND(市町村抽出表!AM27,0),"###,###")&amp;"人")))</f>
        <v>#REF!</v>
      </c>
      <c r="AB27" s="94" t="e">
        <f ca="1">IF(市町村抽出表!AN27="－","－",IF(市町村抽出表!AN27=0,"0人",IF(市町村抽出表!AN27&lt;1,"1人未満",TEXT(ROUND(市町村抽出表!AN27,0),"###,###")&amp;"人")))</f>
        <v>#REF!</v>
      </c>
      <c r="AC27" s="94" t="e">
        <f ca="1">IF(市町村抽出表!AO27="－","－",IF(市町村抽出表!AO27=0,"0人",IF(市町村抽出表!AO27&lt;1,"1人未満",TEXT(ROUND(市町村抽出表!AO27,0),"###,###")&amp;"人")))</f>
        <v>#REF!</v>
      </c>
      <c r="AD27" s="94" t="e">
        <f ca="1">IF(市町村抽出表!AP27="－","－",IF(市町村抽出表!AP27=0,"0人",IF(市町村抽出表!AP27&lt;1,"1人未満",TEXT(ROUND(市町村抽出表!AP27,0),"###,###")&amp;"人")))</f>
        <v>#REF!</v>
      </c>
      <c r="AE27" s="94" t="e">
        <f ca="1">IF(市町村抽出表!AQ27="－","－",IF(市町村抽出表!AQ27=0,"0人",IF(市町村抽出表!AQ27&lt;1,"1人未満",TEXT(ROUND(市町村抽出表!AQ27,0),"###,###")&amp;"人")))</f>
        <v>#REF!</v>
      </c>
      <c r="AF27" s="94" t="e">
        <f ca="1">IF(市町村抽出表!AR27="－","－",IF(市町村抽出表!AR27=0,"0人",IF(市町村抽出表!AR27&lt;1,"1人未満",TEXT(ROUND(市町村抽出表!AR27,0),"###,###")&amp;"人")))</f>
        <v>#REF!</v>
      </c>
      <c r="AG27" s="94" t="e">
        <f ca="1">IF(市町村抽出表!AS27="－","－",IF(市町村抽出表!AS27=0,"0箇所",IF(市町村抽出表!AS27&lt;1,"1箇所未満",TEXT(ROUND(市町村抽出表!AS27,0),"###,###")&amp;"箇所")))</f>
        <v>#REF!</v>
      </c>
      <c r="AH27" s="94" t="e">
        <f ca="1">IF(市町村抽出表!AT27="－","－",IF(市町村抽出表!AT27=0,"0世帯",IF(市町村抽出表!AT27&lt;1,"1世帯未満",TEXT(ROUND(市町村抽出表!AT27,0),"###,###")&amp;"世帯")))</f>
        <v>#REF!</v>
      </c>
      <c r="AI27" s="94" t="e">
        <f ca="1">IF(市町村抽出表!AU27="－","－",IF(市町村抽出表!AU27=0,"0人",IF(市町村抽出表!AU27&lt;1,"1人未満",TEXT(ROUND(市町村抽出表!AU27,0),"###,###")&amp;"人")))</f>
        <v>#REF!</v>
      </c>
      <c r="AJ27" s="94" t="e">
        <f ca="1">IF(市町村抽出表!AV27="－","－",IF(市町村抽出表!AV27=0,"0世帯",IF(市町村抽出表!AV27&lt;1,"1世帯未満",TEXT(ROUND(市町村抽出表!AV27,0),"###,###")&amp;"世帯")))</f>
        <v>#REF!</v>
      </c>
      <c r="AK27" s="94" t="e">
        <f ca="1">IF(市町村抽出表!AW27="－","－",IF(市町村抽出表!AW27=0,"0人",IF(市町村抽出表!AW27&lt;1,"1人未満",TEXT(ROUND(市町村抽出表!AW27,0),"###,###")&amp;"人")))</f>
        <v>#REF!</v>
      </c>
      <c r="AL27" s="94" t="e">
        <f ca="1">IF(市町村抽出表!AX27="－","－",IF(市町村抽出表!AX27=0,"0世帯",IF(市町村抽出表!AX27&lt;1,"1世帯未満",TEXT(ROUND(市町村抽出表!AX27,0),"###,###")&amp;"世帯")))</f>
        <v>#REF!</v>
      </c>
      <c r="AM27" s="94" t="e">
        <f ca="1">IF(市町村抽出表!AY27="－","－",IF(市町村抽出表!AY27=0,"0人",IF(市町村抽出表!AY27&lt;1,"1人未満",TEXT(ROUND(市町村抽出表!AY27,0),"###,###")&amp;"人")))</f>
        <v>#REF!</v>
      </c>
      <c r="AN27" s="94" t="s">
        <v>688</v>
      </c>
      <c r="AO27" s="94" t="s">
        <v>688</v>
      </c>
      <c r="AP27" s="94" t="e">
        <f ca="1">IF(市町村抽出表!BB27="－","－",IF(市町村抽出表!BB27=0,"0km",IF(市町村抽出表!BB27&lt;0.1,"0.1km未満",TEXT(ROUND(市町村抽出表!BB27,1),"###,##0.0")&amp;"km")))</f>
        <v>#REF!</v>
      </c>
      <c r="AQ27" s="94" t="e">
        <f ca="1">IF(市町村抽出表!BC27="－","－",IF(市町村抽出表!BC27=0,"0世帯",IF(市町村抽出表!BC27&lt;1,"1世帯未満",TEXT(ROUND(市町村抽出表!BC27,0),"###,###")&amp;"世帯")))</f>
        <v>#REF!</v>
      </c>
      <c r="AR27" s="94" t="e">
        <f ca="1">IF(市町村抽出表!BD27="－","－",IF(市町村抽出表!BD27=0,"0人",IF(市町村抽出表!BD27&lt;1,"1人未満",TEXT(ROUND(市町村抽出表!BD27,0),"###,###")&amp;"人")))</f>
        <v>#REF!</v>
      </c>
      <c r="AS27" s="94" t="s">
        <v>688</v>
      </c>
      <c r="AT27" s="94" t="s">
        <v>688</v>
      </c>
      <c r="AU27" s="94" t="e">
        <f ca="1">IF(市町村抽出表!BG27="－","－",IF(市町村抽出表!BG27=0,"0箇所",IF(市町村抽出表!BG27&lt;1,"1箇所未満",TEXT(ROUND(市町村抽出表!BG27,0),"###,###")&amp;"箇所")))</f>
        <v>#REF!</v>
      </c>
      <c r="AV27" s="94" t="e">
        <f ca="1">IF(市町村抽出表!BH27="－","－",IF(市町村抽出表!BH27=0,"0箇所",IF(市町村抽出表!BH27&lt;1,"1箇所未満",TEXT(ROUND(市町村抽出表!BH27,0),"###,###")&amp;"箇所")))</f>
        <v>#REF!</v>
      </c>
      <c r="AW27" s="94" t="e">
        <f ca="1">IF(市町村抽出表!BI27="－","－",IF(市町村抽出表!BI27=0,"0箇所",IF(市町村抽出表!BI27&lt;1,"1箇所未満",TEXT(ROUND(市町村抽出表!BI27,0),"###,###")&amp;"箇所")))</f>
        <v>#REF!</v>
      </c>
      <c r="AX27" s="94" t="e">
        <f ca="1">IF(市町村抽出表!BJ27="－","－",IF(市町村抽出表!BJ27=0,"0箇所",IF(市町村抽出表!BJ27&lt;1,"1箇所未満",TEXT(ROUND(市町村抽出表!BJ27,0),"###,###")&amp;"箇所")))</f>
        <v>#REF!</v>
      </c>
      <c r="AY27" s="94" t="e">
        <f ca="1">IF(市町村抽出表!BK27="－","－",IF(市町村抽出表!BK27=0,"0箇所",IF(市町村抽出表!BK27&lt;1,"1箇所未満",TEXT(ROUND(市町村抽出表!BK27,0),"###,###")&amp;"箇所")))</f>
        <v>#REF!</v>
      </c>
      <c r="AZ27" s="94" t="e">
        <f ca="1">IF(市町村抽出表!BL27="－","－",IF(市町村抽出表!BL27=0,"0箇所",IF(市町村抽出表!BL27&lt;1,"1箇所未満",TEXT(ROUND(市町村抽出表!BL27,0),"###,###")&amp;"箇所")))</f>
        <v>#REF!</v>
      </c>
      <c r="BH27" s="153"/>
      <c r="BI27" s="153"/>
      <c r="BJ27" s="153"/>
      <c r="BL27" s="154"/>
      <c r="BM27" s="153"/>
      <c r="BN27" s="153"/>
      <c r="BO27" s="153"/>
      <c r="BP27" s="153"/>
      <c r="BX27" s="154"/>
      <c r="BY27" s="153"/>
      <c r="BZ27" s="153"/>
      <c r="CA27" s="153"/>
      <c r="CB27" s="153"/>
      <c r="CN27" s="154"/>
      <c r="CO27" s="153"/>
      <c r="CP27" s="153"/>
      <c r="CQ27" s="153"/>
      <c r="CR27" s="153"/>
    </row>
    <row r="28" spans="1:96" x14ac:dyDescent="0.2">
      <c r="A28" s="82">
        <v>25</v>
      </c>
      <c r="B28" s="74" t="s">
        <v>545</v>
      </c>
      <c r="C28" s="93" t="e">
        <f ca="1">IF(市町村抽出表!D28="－","－",ROUND(市町村抽出表!D28,1))</f>
        <v>#REF!</v>
      </c>
      <c r="D28" s="158" t="e">
        <f ca="1">IF(市町村抽出表!F28="","※2",IF(市町村抽出表!F28="－","－",市町村抽出表!F28&amp;"箇所"))</f>
        <v>#REF!</v>
      </c>
      <c r="E28" s="159" t="e">
        <f ca="1">IF(市町村抽出表!G28="","※2",IF(市町村抽出表!G28="－","－",市町村抽出表!G28&amp;"箇所"))</f>
        <v>#REF!</v>
      </c>
      <c r="F28" s="160" t="e">
        <f ca="1">IF(市町村抽出表!H28="","※2",IF(市町村抽出表!H28="－","－",市町村抽出表!H28&amp;"箇所"))</f>
        <v>#REF!</v>
      </c>
      <c r="G28" s="94" t="e">
        <f ca="1">IF(市町村抽出表!I28="－","－",IF(市町村抽出表!I28=0,"0棟",IF(市町村抽出表!I28&lt;1,"1棟未満",TEXT(ROUND(市町村抽出表!I28,0),"###,###")&amp;"棟")))</f>
        <v>#REF!</v>
      </c>
      <c r="H28" s="94" t="e">
        <f ca="1">IF(市町村抽出表!J28="－","－",IF(市町村抽出表!J28=0,"0棟",IF(市町村抽出表!J28&lt;1,"1棟未満",TEXT(ROUND(市町村抽出表!J28,0),"###,###")&amp;"棟")))</f>
        <v>#REF!</v>
      </c>
      <c r="I28" s="94" t="e">
        <f ca="1">IF(市町村抽出表!O28="－","－",IF(市町村抽出表!O28=0,"0棟",IF(市町村抽出表!O28&lt;1,"1棟未満",TEXT(ROUND(市町村抽出表!O28,0),"###,###")&amp;"棟")))</f>
        <v>#REF!</v>
      </c>
      <c r="J28" s="94" t="e">
        <f ca="1">IF(市町村抽出表!P28="－","－",IF(市町村抽出表!P28=0,"0棟",IF(市町村抽出表!P28&lt;1,"1棟未満",TEXT(ROUND(市町村抽出表!P28,0),"###,###")&amp;"棟")))</f>
        <v>#REF!</v>
      </c>
      <c r="K28" s="147" t="e">
        <f ca="1">IF(市町村抽出表!U28="","※2",IF(市町村抽出表!U28="－","－",IF(市町村抽出表!U28=0,"0棟",IF(市町村抽出表!U28&lt;1,"1棟未満",TEXT(ROUND(市町村抽出表!U28,0),"###,###")&amp;"棟"))))</f>
        <v>#REF!</v>
      </c>
      <c r="L28" s="148" t="e">
        <f ca="1">IF(市町村抽出表!V28="","※2",IF(市町村抽出表!V28="－","－",IF(市町村抽出表!V28=0,"0棟",IF(市町村抽出表!V28&lt;1,"1棟未満",TEXT(ROUND(市町村抽出表!V28,0),"###,###")&amp;"棟"))))</f>
        <v>#REF!</v>
      </c>
      <c r="M28" s="94" t="e">
        <f ca="1">IF(市町村抽出表!W28="－","－",IF(市町村抽出表!W28=0,"0棟",IF(市町村抽出表!W28&lt;1,"1棟未満",TEXT(ROUND(市町村抽出表!W28,0),"###,###")&amp;"棟")))</f>
        <v>#REF!</v>
      </c>
      <c r="N28" s="94" t="e">
        <f ca="1">IF(市町村抽出表!X28="－","－",IF(市町村抽出表!X28=0,"0棟",IF(市町村抽出表!X28&lt;1,"1棟未満",TEXT(ROUND(市町村抽出表!X28,0),"###,###")&amp;"棟")))</f>
        <v>#REF!</v>
      </c>
      <c r="O28" s="94" t="e">
        <f ca="1">IF(市町村抽出表!Z28="－","－",IF(市町村抽出表!Z28=0,"0件",IF(市町村抽出表!Z28&lt;1,"1件未満",TEXT(ROUND(市町村抽出表!Z28,0),"###,###")&amp;"件")))</f>
        <v>#REF!</v>
      </c>
      <c r="P28" s="94" t="e">
        <f ca="1">IF(市町村抽出表!AA28="－","－",IF(市町村抽出表!AA28=0,"0件",IF(市町村抽出表!AA28&lt;1,"1件未満",TEXT(ROUND(市町村抽出表!AA28,0),"###,###")&amp;"件")))</f>
        <v>#REF!</v>
      </c>
      <c r="Q28" s="94" t="e">
        <f ca="1">IF(市町村抽出表!AB28="－","－",IF(市町村抽出表!AB28=0,"0棟",IF(市町村抽出表!AB28&lt;1,"1棟未満",TEXT(ROUND(市町村抽出表!AB28,0),"###,###")&amp;"棟")))</f>
        <v>#REF!</v>
      </c>
      <c r="R28" s="94" t="e">
        <f ca="1">IF(市町村抽出表!AC28="－","－",IF(市町村抽出表!AC28=0,"0人",IF(市町村抽出表!AC28&lt;1,"1人未満",TEXT(ROUND(市町村抽出表!AC28,0),"###,###")&amp;"人")))</f>
        <v>#REF!</v>
      </c>
      <c r="S28" s="94" t="e">
        <f ca="1">IF(市町村抽出表!AD28="－","－",IF(市町村抽出表!AD28=0,"0人",IF(市町村抽出表!AD28&lt;1,"1人未満",TEXT(ROUND(市町村抽出表!AD28,0),"###,###")&amp;"人")))</f>
        <v>#REF!</v>
      </c>
      <c r="T28" s="94" t="e">
        <f ca="1">IF(市町村抽出表!AE28="－","－",IF(市町村抽出表!AE28=0,"0人",IF(市町村抽出表!AE28&lt;1,"1人未満",TEXT(ROUND(市町村抽出表!AE28,0),"###,###")&amp;"人")))</f>
        <v>#REF!</v>
      </c>
      <c r="U28" s="149" t="e">
        <f ca="1">IF(市町村抽出表!AG28="","※2",IF(市町村抽出表!AG28="－","－",IF(市町村抽出表!AG28=0,"0人",IF(市町村抽出表!AG28&lt;1,"1人未満",TEXT(ROUND(市町村抽出表!AG28,0),"###,###")&amp;"人"))))</f>
        <v>#REF!</v>
      </c>
      <c r="V28" s="150" t="e">
        <f ca="1">IF(市町村抽出表!AH28="","※2",IF(市町村抽出表!AH28="－","－",IF(市町村抽出表!AH28=0,"0人",IF(市町村抽出表!AH28&lt;1,"1人未満",TEXT(ROUND(市町村抽出表!AH28,0),"###,###")&amp;"人"))))</f>
        <v>#REF!</v>
      </c>
      <c r="W28" s="151" t="e">
        <f ca="1">IF(市町村抽出表!AI28="","※2",IF(市町村抽出表!AI28="－","－",IF(市町村抽出表!AI28=0,"0人",IF(市町村抽出表!AI28&lt;1,"1人未満",TEXT(ROUND(市町村抽出表!AI28,0),"###,###")&amp;"人"))))</f>
        <v>#REF!</v>
      </c>
      <c r="X28" s="94" t="e">
        <f ca="1">IF(市町村抽出表!AJ28="－","－",IF(市町村抽出表!AJ28=0,"0人",IF(市町村抽出表!AJ28&lt;1,"1人未満",TEXT(ROUND(市町村抽出表!AJ28,0),"###,###")&amp;"人")))</f>
        <v>#REF!</v>
      </c>
      <c r="Y28" s="94" t="e">
        <f ca="1">IF(市町村抽出表!AK28="－","－",IF(市町村抽出表!AK28=0,"0人",IF(市町村抽出表!AK28&lt;1,"1人未満",TEXT(ROUND(市町村抽出表!AK28,0),"###,###")&amp;"人")))</f>
        <v>#REF!</v>
      </c>
      <c r="Z28" s="94" t="e">
        <f ca="1">IF(市町村抽出表!AL28="－","－",IF(市町村抽出表!AL28=0,"0人",IF(市町村抽出表!AL28&lt;1,"1人未満",TEXT(ROUND(市町村抽出表!AL28,0),"###,###")&amp;"人")))</f>
        <v>#REF!</v>
      </c>
      <c r="AA28" s="94" t="e">
        <f ca="1">IF(市町村抽出表!AM28="－","－",IF(市町村抽出表!AM28=0,"0人",IF(市町村抽出表!AM28&lt;1,"1人未満",TEXT(ROUND(市町村抽出表!AM28,0),"###,###")&amp;"人")))</f>
        <v>#REF!</v>
      </c>
      <c r="AB28" s="94" t="e">
        <f ca="1">IF(市町村抽出表!AN28="－","－",IF(市町村抽出表!AN28=0,"0人",IF(市町村抽出表!AN28&lt;1,"1人未満",TEXT(ROUND(市町村抽出表!AN28,0),"###,###")&amp;"人")))</f>
        <v>#REF!</v>
      </c>
      <c r="AC28" s="94" t="e">
        <f ca="1">IF(市町村抽出表!AO28="－","－",IF(市町村抽出表!AO28=0,"0人",IF(市町村抽出表!AO28&lt;1,"1人未満",TEXT(ROUND(市町村抽出表!AO28,0),"###,###")&amp;"人")))</f>
        <v>#REF!</v>
      </c>
      <c r="AD28" s="94" t="e">
        <f ca="1">IF(市町村抽出表!AP28="－","－",IF(市町村抽出表!AP28=0,"0人",IF(市町村抽出表!AP28&lt;1,"1人未満",TEXT(ROUND(市町村抽出表!AP28,0),"###,###")&amp;"人")))</f>
        <v>#REF!</v>
      </c>
      <c r="AE28" s="94" t="e">
        <f ca="1">IF(市町村抽出表!AQ28="－","－",IF(市町村抽出表!AQ28=0,"0人",IF(市町村抽出表!AQ28&lt;1,"1人未満",TEXT(ROUND(市町村抽出表!AQ28,0),"###,###")&amp;"人")))</f>
        <v>#REF!</v>
      </c>
      <c r="AF28" s="94" t="e">
        <f ca="1">IF(市町村抽出表!AR28="－","－",IF(市町村抽出表!AR28=0,"0人",IF(市町村抽出表!AR28&lt;1,"1人未満",TEXT(ROUND(市町村抽出表!AR28,0),"###,###")&amp;"人")))</f>
        <v>#REF!</v>
      </c>
      <c r="AG28" s="94" t="e">
        <f ca="1">IF(市町村抽出表!AS28="－","－",IF(市町村抽出表!AS28=0,"0箇所",IF(市町村抽出表!AS28&lt;1,"1箇所未満",TEXT(ROUND(市町村抽出表!AS28,0),"###,###")&amp;"箇所")))</f>
        <v>#REF!</v>
      </c>
      <c r="AH28" s="94" t="e">
        <f ca="1">IF(市町村抽出表!AT28="－","－",IF(市町村抽出表!AT28=0,"0世帯",IF(市町村抽出表!AT28&lt;1,"1世帯未満",TEXT(ROUND(市町村抽出表!AT28,0),"###,###")&amp;"世帯")))</f>
        <v>#REF!</v>
      </c>
      <c r="AI28" s="94" t="e">
        <f ca="1">IF(市町村抽出表!AU28="－","－",IF(市町村抽出表!AU28=0,"0人",IF(市町村抽出表!AU28&lt;1,"1人未満",TEXT(ROUND(市町村抽出表!AU28,0),"###,###")&amp;"人")))</f>
        <v>#REF!</v>
      </c>
      <c r="AJ28" s="94" t="e">
        <f ca="1">IF(市町村抽出表!AV28="－","－",IF(市町村抽出表!AV28=0,"0世帯",IF(市町村抽出表!AV28&lt;1,"1世帯未満",TEXT(ROUND(市町村抽出表!AV28,0),"###,###")&amp;"世帯")))</f>
        <v>#REF!</v>
      </c>
      <c r="AK28" s="94" t="e">
        <f ca="1">IF(市町村抽出表!AW28="－","－",IF(市町村抽出表!AW28=0,"0人",IF(市町村抽出表!AW28&lt;1,"1人未満",TEXT(ROUND(市町村抽出表!AW28,0),"###,###")&amp;"人")))</f>
        <v>#REF!</v>
      </c>
      <c r="AL28" s="94" t="e">
        <f ca="1">IF(市町村抽出表!AX28="－","－",IF(市町村抽出表!AX28=0,"0世帯",IF(市町村抽出表!AX28&lt;1,"1世帯未満",TEXT(ROUND(市町村抽出表!AX28,0),"###,###")&amp;"世帯")))</f>
        <v>#REF!</v>
      </c>
      <c r="AM28" s="94" t="e">
        <f ca="1">IF(市町村抽出表!AY28="－","－",IF(市町村抽出表!AY28=0,"0人",IF(市町村抽出表!AY28&lt;1,"1人未満",TEXT(ROUND(市町村抽出表!AY28,0),"###,###")&amp;"人")))</f>
        <v>#REF!</v>
      </c>
      <c r="AN28" s="94" t="s">
        <v>688</v>
      </c>
      <c r="AO28" s="94" t="s">
        <v>688</v>
      </c>
      <c r="AP28" s="94" t="e">
        <f ca="1">IF(市町村抽出表!BB28="－","－",IF(市町村抽出表!BB28=0,"0km",IF(市町村抽出表!BB28&lt;0.1,"0.1km未満",TEXT(ROUND(市町村抽出表!BB28,1),"###,##0.0")&amp;"km")))</f>
        <v>#REF!</v>
      </c>
      <c r="AQ28" s="94" t="e">
        <f ca="1">IF(市町村抽出表!BC28="－","－",IF(市町村抽出表!BC28=0,"0世帯",IF(市町村抽出表!BC28&lt;1,"1世帯未満",TEXT(ROUND(市町村抽出表!BC28,0),"###,###")&amp;"世帯")))</f>
        <v>#REF!</v>
      </c>
      <c r="AR28" s="94" t="e">
        <f ca="1">IF(市町村抽出表!BD28="－","－",IF(市町村抽出表!BD28=0,"0人",IF(市町村抽出表!BD28&lt;1,"1人未満",TEXT(ROUND(市町村抽出表!BD28,0),"###,###")&amp;"人")))</f>
        <v>#REF!</v>
      </c>
      <c r="AS28" s="94" t="s">
        <v>688</v>
      </c>
      <c r="AT28" s="94" t="s">
        <v>688</v>
      </c>
      <c r="AU28" s="94" t="e">
        <f ca="1">IF(市町村抽出表!BG28="－","－",IF(市町村抽出表!BG28=0,"0箇所",IF(市町村抽出表!BG28&lt;1,"1箇所未満",TEXT(ROUND(市町村抽出表!BG28,0),"###,###")&amp;"箇所")))</f>
        <v>#REF!</v>
      </c>
      <c r="AV28" s="94" t="e">
        <f ca="1">IF(市町村抽出表!BH28="－","－",IF(市町村抽出表!BH28=0,"0箇所",IF(市町村抽出表!BH28&lt;1,"1箇所未満",TEXT(ROUND(市町村抽出表!BH28,0),"###,###")&amp;"箇所")))</f>
        <v>#REF!</v>
      </c>
      <c r="AW28" s="94" t="e">
        <f ca="1">IF(市町村抽出表!BI28="－","－",IF(市町村抽出表!BI28=0,"0箇所",IF(市町村抽出表!BI28&lt;1,"1箇所未満",TEXT(ROUND(市町村抽出表!BI28,0),"###,###")&amp;"箇所")))</f>
        <v>#REF!</v>
      </c>
      <c r="AX28" s="94" t="e">
        <f ca="1">IF(市町村抽出表!BJ28="－","－",IF(市町村抽出表!BJ28=0,"0箇所",IF(市町村抽出表!BJ28&lt;1,"1箇所未満",TEXT(ROUND(市町村抽出表!BJ28,0),"###,###")&amp;"箇所")))</f>
        <v>#REF!</v>
      </c>
      <c r="AY28" s="94" t="e">
        <f ca="1">IF(市町村抽出表!BK28="－","－",IF(市町村抽出表!BK28=0,"0箇所",IF(市町村抽出表!BK28&lt;1,"1箇所未満",TEXT(ROUND(市町村抽出表!BK28,0),"###,###")&amp;"箇所")))</f>
        <v>#REF!</v>
      </c>
      <c r="AZ28" s="94" t="e">
        <f ca="1">IF(市町村抽出表!BL28="－","－",IF(市町村抽出表!BL28=0,"0箇所",IF(市町村抽出表!BL28&lt;1,"1箇所未満",TEXT(ROUND(市町村抽出表!BL28,0),"###,###")&amp;"箇所")))</f>
        <v>#REF!</v>
      </c>
      <c r="BH28" s="153"/>
      <c r="BI28" s="153"/>
      <c r="BJ28" s="153"/>
      <c r="BL28" s="154"/>
      <c r="BM28" s="153"/>
      <c r="BN28" s="153"/>
      <c r="BO28" s="153"/>
      <c r="BP28" s="153"/>
      <c r="BX28" s="154"/>
      <c r="BY28" s="153"/>
      <c r="BZ28" s="153"/>
      <c r="CA28" s="153"/>
      <c r="CB28" s="153"/>
      <c r="CN28" s="154"/>
      <c r="CO28" s="153"/>
      <c r="CP28" s="153"/>
      <c r="CQ28" s="153"/>
      <c r="CR28" s="153"/>
    </row>
    <row r="29" spans="1:96" x14ac:dyDescent="0.2">
      <c r="A29" s="82">
        <v>26</v>
      </c>
      <c r="B29" s="74" t="s">
        <v>546</v>
      </c>
      <c r="C29" s="93" t="e">
        <f ca="1">IF(市町村抽出表!D29="－","－",ROUND(市町村抽出表!D29,1))</f>
        <v>#REF!</v>
      </c>
      <c r="D29" s="158" t="e">
        <f ca="1">IF(市町村抽出表!F29="","※2",IF(市町村抽出表!F29="－","－",市町村抽出表!F29&amp;"箇所"))</f>
        <v>#REF!</v>
      </c>
      <c r="E29" s="159" t="e">
        <f ca="1">IF(市町村抽出表!G29="","※2",IF(市町村抽出表!G29="－","－",市町村抽出表!G29&amp;"箇所"))</f>
        <v>#REF!</v>
      </c>
      <c r="F29" s="160" t="e">
        <f ca="1">IF(市町村抽出表!H29="","※2",IF(市町村抽出表!H29="－","－",市町村抽出表!H29&amp;"箇所"))</f>
        <v>#REF!</v>
      </c>
      <c r="G29" s="94" t="e">
        <f ca="1">IF(市町村抽出表!I29="－","－",IF(市町村抽出表!I29=0,"0棟",IF(市町村抽出表!I29&lt;1,"1棟未満",TEXT(ROUND(市町村抽出表!I29,0),"###,###")&amp;"棟")))</f>
        <v>#REF!</v>
      </c>
      <c r="H29" s="94" t="e">
        <f ca="1">IF(市町村抽出表!J29="－","－",IF(市町村抽出表!J29=0,"0棟",IF(市町村抽出表!J29&lt;1,"1棟未満",TEXT(ROUND(市町村抽出表!J29,0),"###,###")&amp;"棟")))</f>
        <v>#REF!</v>
      </c>
      <c r="I29" s="94" t="e">
        <f ca="1">IF(市町村抽出表!O29="－","－",IF(市町村抽出表!O29=0,"0棟",IF(市町村抽出表!O29&lt;1,"1棟未満",TEXT(ROUND(市町村抽出表!O29,0),"###,###")&amp;"棟")))</f>
        <v>#REF!</v>
      </c>
      <c r="J29" s="94" t="e">
        <f ca="1">IF(市町村抽出表!P29="－","－",IF(市町村抽出表!P29=0,"0棟",IF(市町村抽出表!P29&lt;1,"1棟未満",TEXT(ROUND(市町村抽出表!P29,0),"###,###")&amp;"棟")))</f>
        <v>#REF!</v>
      </c>
      <c r="K29" s="147" t="e">
        <f ca="1">IF(市町村抽出表!U29="","※2",IF(市町村抽出表!U29="－","－",IF(市町村抽出表!U29=0,"0棟",IF(市町村抽出表!U29&lt;1,"1棟未満",TEXT(ROUND(市町村抽出表!U29,0),"###,###")&amp;"棟"))))</f>
        <v>#REF!</v>
      </c>
      <c r="L29" s="148" t="e">
        <f ca="1">IF(市町村抽出表!V29="","※2",IF(市町村抽出表!V29="－","－",IF(市町村抽出表!V29=0,"0棟",IF(市町村抽出表!V29&lt;1,"1棟未満",TEXT(ROUND(市町村抽出表!V29,0),"###,###")&amp;"棟"))))</f>
        <v>#REF!</v>
      </c>
      <c r="M29" s="94" t="e">
        <f ca="1">IF(市町村抽出表!W29="－","－",IF(市町村抽出表!W29=0,"0棟",IF(市町村抽出表!W29&lt;1,"1棟未満",TEXT(ROUND(市町村抽出表!W29,0),"###,###")&amp;"棟")))</f>
        <v>#REF!</v>
      </c>
      <c r="N29" s="94" t="e">
        <f ca="1">IF(市町村抽出表!X29="－","－",IF(市町村抽出表!X29=0,"0棟",IF(市町村抽出表!X29&lt;1,"1棟未満",TEXT(ROUND(市町村抽出表!X29,0),"###,###")&amp;"棟")))</f>
        <v>#REF!</v>
      </c>
      <c r="O29" s="94" t="e">
        <f ca="1">IF(市町村抽出表!Z29="－","－",IF(市町村抽出表!Z29=0,"0件",IF(市町村抽出表!Z29&lt;1,"1件未満",TEXT(ROUND(市町村抽出表!Z29,0),"###,###")&amp;"件")))</f>
        <v>#REF!</v>
      </c>
      <c r="P29" s="94" t="e">
        <f ca="1">IF(市町村抽出表!AA29="－","－",IF(市町村抽出表!AA29=0,"0件",IF(市町村抽出表!AA29&lt;1,"1件未満",TEXT(ROUND(市町村抽出表!AA29,0),"###,###")&amp;"件")))</f>
        <v>#REF!</v>
      </c>
      <c r="Q29" s="94" t="e">
        <f ca="1">IF(市町村抽出表!AB29="－","－",IF(市町村抽出表!AB29=0,"0棟",IF(市町村抽出表!AB29&lt;1,"1棟未満",TEXT(ROUND(市町村抽出表!AB29,0),"###,###")&amp;"棟")))</f>
        <v>#REF!</v>
      </c>
      <c r="R29" s="94" t="e">
        <f ca="1">IF(市町村抽出表!AC29="－","－",IF(市町村抽出表!AC29=0,"0人",IF(市町村抽出表!AC29&lt;1,"1人未満",TEXT(ROUND(市町村抽出表!AC29,0),"###,###")&amp;"人")))</f>
        <v>#REF!</v>
      </c>
      <c r="S29" s="94" t="e">
        <f ca="1">IF(市町村抽出表!AD29="－","－",IF(市町村抽出表!AD29=0,"0人",IF(市町村抽出表!AD29&lt;1,"1人未満",TEXT(ROUND(市町村抽出表!AD29,0),"###,###")&amp;"人")))</f>
        <v>#REF!</v>
      </c>
      <c r="T29" s="94" t="e">
        <f ca="1">IF(市町村抽出表!AE29="－","－",IF(市町村抽出表!AE29=0,"0人",IF(市町村抽出表!AE29&lt;1,"1人未満",TEXT(ROUND(市町村抽出表!AE29,0),"###,###")&amp;"人")))</f>
        <v>#REF!</v>
      </c>
      <c r="U29" s="149" t="e">
        <f ca="1">IF(市町村抽出表!AG29="","※2",IF(市町村抽出表!AG29="－","－",IF(市町村抽出表!AG29=0,"0人",IF(市町村抽出表!AG29&lt;1,"1人未満",TEXT(ROUND(市町村抽出表!AG29,0),"###,###")&amp;"人"))))</f>
        <v>#REF!</v>
      </c>
      <c r="V29" s="150" t="e">
        <f ca="1">IF(市町村抽出表!AH29="","※2",IF(市町村抽出表!AH29="－","－",IF(市町村抽出表!AH29=0,"0人",IF(市町村抽出表!AH29&lt;1,"1人未満",TEXT(ROUND(市町村抽出表!AH29,0),"###,###")&amp;"人"))))</f>
        <v>#REF!</v>
      </c>
      <c r="W29" s="151" t="e">
        <f ca="1">IF(市町村抽出表!AI29="","※2",IF(市町村抽出表!AI29="－","－",IF(市町村抽出表!AI29=0,"0人",IF(市町村抽出表!AI29&lt;1,"1人未満",TEXT(ROUND(市町村抽出表!AI29,0),"###,###")&amp;"人"))))</f>
        <v>#REF!</v>
      </c>
      <c r="X29" s="94" t="e">
        <f ca="1">IF(市町村抽出表!AJ29="－","－",IF(市町村抽出表!AJ29=0,"0人",IF(市町村抽出表!AJ29&lt;1,"1人未満",TEXT(ROUND(市町村抽出表!AJ29,0),"###,###")&amp;"人")))</f>
        <v>#REF!</v>
      </c>
      <c r="Y29" s="94" t="e">
        <f ca="1">IF(市町村抽出表!AK29="－","－",IF(市町村抽出表!AK29=0,"0人",IF(市町村抽出表!AK29&lt;1,"1人未満",TEXT(ROUND(市町村抽出表!AK29,0),"###,###")&amp;"人")))</f>
        <v>#REF!</v>
      </c>
      <c r="Z29" s="94" t="e">
        <f ca="1">IF(市町村抽出表!AL29="－","－",IF(市町村抽出表!AL29=0,"0人",IF(市町村抽出表!AL29&lt;1,"1人未満",TEXT(ROUND(市町村抽出表!AL29,0),"###,###")&amp;"人")))</f>
        <v>#REF!</v>
      </c>
      <c r="AA29" s="94" t="e">
        <f ca="1">IF(市町村抽出表!AM29="－","－",IF(市町村抽出表!AM29=0,"0人",IF(市町村抽出表!AM29&lt;1,"1人未満",TEXT(ROUND(市町村抽出表!AM29,0),"###,###")&amp;"人")))</f>
        <v>#REF!</v>
      </c>
      <c r="AB29" s="94" t="e">
        <f ca="1">IF(市町村抽出表!AN29="－","－",IF(市町村抽出表!AN29=0,"0人",IF(市町村抽出表!AN29&lt;1,"1人未満",TEXT(ROUND(市町村抽出表!AN29,0),"###,###")&amp;"人")))</f>
        <v>#REF!</v>
      </c>
      <c r="AC29" s="94" t="e">
        <f ca="1">IF(市町村抽出表!AO29="－","－",IF(市町村抽出表!AO29=0,"0人",IF(市町村抽出表!AO29&lt;1,"1人未満",TEXT(ROUND(市町村抽出表!AO29,0),"###,###")&amp;"人")))</f>
        <v>#REF!</v>
      </c>
      <c r="AD29" s="94" t="e">
        <f ca="1">IF(市町村抽出表!AP29="－","－",IF(市町村抽出表!AP29=0,"0人",IF(市町村抽出表!AP29&lt;1,"1人未満",TEXT(ROUND(市町村抽出表!AP29,0),"###,###")&amp;"人")))</f>
        <v>#REF!</v>
      </c>
      <c r="AE29" s="94" t="e">
        <f ca="1">IF(市町村抽出表!AQ29="－","－",IF(市町村抽出表!AQ29=0,"0人",IF(市町村抽出表!AQ29&lt;1,"1人未満",TEXT(ROUND(市町村抽出表!AQ29,0),"###,###")&amp;"人")))</f>
        <v>#REF!</v>
      </c>
      <c r="AF29" s="94" t="e">
        <f ca="1">IF(市町村抽出表!AR29="－","－",IF(市町村抽出表!AR29=0,"0人",IF(市町村抽出表!AR29&lt;1,"1人未満",TEXT(ROUND(市町村抽出表!AR29,0),"###,###")&amp;"人")))</f>
        <v>#REF!</v>
      </c>
      <c r="AG29" s="94" t="e">
        <f ca="1">IF(市町村抽出表!AS29="－","－",IF(市町村抽出表!AS29=0,"0箇所",IF(市町村抽出表!AS29&lt;1,"1箇所未満",TEXT(ROUND(市町村抽出表!AS29,0),"###,###")&amp;"箇所")))</f>
        <v>#REF!</v>
      </c>
      <c r="AH29" s="94" t="e">
        <f ca="1">IF(市町村抽出表!AT29="－","－",IF(市町村抽出表!AT29=0,"0世帯",IF(市町村抽出表!AT29&lt;1,"1世帯未満",TEXT(ROUND(市町村抽出表!AT29,0),"###,###")&amp;"世帯")))</f>
        <v>#REF!</v>
      </c>
      <c r="AI29" s="94" t="e">
        <f ca="1">IF(市町村抽出表!AU29="－","－",IF(市町村抽出表!AU29=0,"0人",IF(市町村抽出表!AU29&lt;1,"1人未満",TEXT(ROUND(市町村抽出表!AU29,0),"###,###")&amp;"人")))</f>
        <v>#REF!</v>
      </c>
      <c r="AJ29" s="94" t="e">
        <f ca="1">IF(市町村抽出表!AV29="－","－",IF(市町村抽出表!AV29=0,"0世帯",IF(市町村抽出表!AV29&lt;1,"1世帯未満",TEXT(ROUND(市町村抽出表!AV29,0),"###,###")&amp;"世帯")))</f>
        <v>#REF!</v>
      </c>
      <c r="AK29" s="94" t="e">
        <f ca="1">IF(市町村抽出表!AW29="－","－",IF(市町村抽出表!AW29=0,"0人",IF(市町村抽出表!AW29&lt;1,"1人未満",TEXT(ROUND(市町村抽出表!AW29,0),"###,###")&amp;"人")))</f>
        <v>#REF!</v>
      </c>
      <c r="AL29" s="94" t="e">
        <f ca="1">IF(市町村抽出表!AX29="－","－",IF(市町村抽出表!AX29=0,"0世帯",IF(市町村抽出表!AX29&lt;1,"1世帯未満",TEXT(ROUND(市町村抽出表!AX29,0),"###,###")&amp;"世帯")))</f>
        <v>#REF!</v>
      </c>
      <c r="AM29" s="94" t="e">
        <f ca="1">IF(市町村抽出表!AY29="－","－",IF(市町村抽出表!AY29=0,"0人",IF(市町村抽出表!AY29&lt;1,"1人未満",TEXT(ROUND(市町村抽出表!AY29,0),"###,###")&amp;"人")))</f>
        <v>#REF!</v>
      </c>
      <c r="AN29" s="94" t="s">
        <v>688</v>
      </c>
      <c r="AO29" s="94" t="s">
        <v>688</v>
      </c>
      <c r="AP29" s="94" t="e">
        <f ca="1">IF(市町村抽出表!BB29="－","－",IF(市町村抽出表!BB29=0,"0km",IF(市町村抽出表!BB29&lt;0.1,"0.1km未満",TEXT(ROUND(市町村抽出表!BB29,1),"###,##0.0")&amp;"km")))</f>
        <v>#REF!</v>
      </c>
      <c r="AQ29" s="94" t="e">
        <f ca="1">IF(市町村抽出表!BC29="－","－",IF(市町村抽出表!BC29=0,"0世帯",IF(市町村抽出表!BC29&lt;1,"1世帯未満",TEXT(ROUND(市町村抽出表!BC29,0),"###,###")&amp;"世帯")))</f>
        <v>#REF!</v>
      </c>
      <c r="AR29" s="94" t="e">
        <f ca="1">IF(市町村抽出表!BD29="－","－",IF(市町村抽出表!BD29=0,"0人",IF(市町村抽出表!BD29&lt;1,"1人未満",TEXT(ROUND(市町村抽出表!BD29,0),"###,###")&amp;"人")))</f>
        <v>#REF!</v>
      </c>
      <c r="AS29" s="94" t="s">
        <v>688</v>
      </c>
      <c r="AT29" s="94" t="s">
        <v>688</v>
      </c>
      <c r="AU29" s="94" t="e">
        <f ca="1">IF(市町村抽出表!BG29="－","－",IF(市町村抽出表!BG29=0,"0箇所",IF(市町村抽出表!BG29&lt;1,"1箇所未満",TEXT(ROUND(市町村抽出表!BG29,0),"###,###")&amp;"箇所")))</f>
        <v>#REF!</v>
      </c>
      <c r="AV29" s="94" t="e">
        <f ca="1">IF(市町村抽出表!BH29="－","－",IF(市町村抽出表!BH29=0,"0箇所",IF(市町村抽出表!BH29&lt;1,"1箇所未満",TEXT(ROUND(市町村抽出表!BH29,0),"###,###")&amp;"箇所")))</f>
        <v>#REF!</v>
      </c>
      <c r="AW29" s="94" t="e">
        <f ca="1">IF(市町村抽出表!BI29="－","－",IF(市町村抽出表!BI29=0,"0箇所",IF(市町村抽出表!BI29&lt;1,"1箇所未満",TEXT(ROUND(市町村抽出表!BI29,0),"###,###")&amp;"箇所")))</f>
        <v>#REF!</v>
      </c>
      <c r="AX29" s="94" t="e">
        <f ca="1">IF(市町村抽出表!BJ29="－","－",IF(市町村抽出表!BJ29=0,"0箇所",IF(市町村抽出表!BJ29&lt;1,"1箇所未満",TEXT(ROUND(市町村抽出表!BJ29,0),"###,###")&amp;"箇所")))</f>
        <v>#REF!</v>
      </c>
      <c r="AY29" s="94" t="e">
        <f ca="1">IF(市町村抽出表!BK29="－","－",IF(市町村抽出表!BK29=0,"0箇所",IF(市町村抽出表!BK29&lt;1,"1箇所未満",TEXT(ROUND(市町村抽出表!BK29,0),"###,###")&amp;"箇所")))</f>
        <v>#REF!</v>
      </c>
      <c r="AZ29" s="94" t="e">
        <f ca="1">IF(市町村抽出表!BL29="－","－",IF(市町村抽出表!BL29=0,"0箇所",IF(市町村抽出表!BL29&lt;1,"1箇所未満",TEXT(ROUND(市町村抽出表!BL29,0),"###,###")&amp;"箇所")))</f>
        <v>#REF!</v>
      </c>
      <c r="BH29" s="153"/>
      <c r="BI29" s="153"/>
      <c r="BJ29" s="153"/>
      <c r="BL29" s="154"/>
      <c r="BM29" s="153"/>
      <c r="BN29" s="153"/>
      <c r="BO29" s="153"/>
      <c r="BP29" s="153"/>
      <c r="BX29" s="154"/>
      <c r="BY29" s="153"/>
      <c r="BZ29" s="153"/>
      <c r="CA29" s="153"/>
      <c r="CB29" s="153"/>
      <c r="CN29" s="154"/>
      <c r="CO29" s="153"/>
      <c r="CP29" s="153"/>
      <c r="CQ29" s="153"/>
      <c r="CR29" s="153"/>
    </row>
    <row r="30" spans="1:96" x14ac:dyDescent="0.2">
      <c r="A30" s="82">
        <v>27</v>
      </c>
      <c r="B30" s="74" t="s">
        <v>547</v>
      </c>
      <c r="C30" s="93" t="e">
        <f ca="1">IF(市町村抽出表!D30="－","－",ROUND(市町村抽出表!D30,1))</f>
        <v>#REF!</v>
      </c>
      <c r="D30" s="158" t="e">
        <f ca="1">IF(市町村抽出表!F30="","※2",IF(市町村抽出表!F30="－","－",市町村抽出表!F30&amp;"箇所"))</f>
        <v>#REF!</v>
      </c>
      <c r="E30" s="159" t="e">
        <f ca="1">IF(市町村抽出表!G30="","※2",IF(市町村抽出表!G30="－","－",市町村抽出表!G30&amp;"箇所"))</f>
        <v>#REF!</v>
      </c>
      <c r="F30" s="160" t="e">
        <f ca="1">IF(市町村抽出表!H30="","※2",IF(市町村抽出表!H30="－","－",市町村抽出表!H30&amp;"箇所"))</f>
        <v>#REF!</v>
      </c>
      <c r="G30" s="94" t="e">
        <f ca="1">IF(市町村抽出表!I30="－","－",IF(市町村抽出表!I30=0,"0棟",IF(市町村抽出表!I30&lt;1,"1棟未満",TEXT(ROUND(市町村抽出表!I30,0),"###,###")&amp;"棟")))</f>
        <v>#REF!</v>
      </c>
      <c r="H30" s="94" t="e">
        <f ca="1">IF(市町村抽出表!J30="－","－",IF(市町村抽出表!J30=0,"0棟",IF(市町村抽出表!J30&lt;1,"1棟未満",TEXT(ROUND(市町村抽出表!J30,0),"###,###")&amp;"棟")))</f>
        <v>#REF!</v>
      </c>
      <c r="I30" s="94" t="e">
        <f ca="1">IF(市町村抽出表!O30="－","－",IF(市町村抽出表!O30=0,"0棟",IF(市町村抽出表!O30&lt;1,"1棟未満",TEXT(ROUND(市町村抽出表!O30,0),"###,###")&amp;"棟")))</f>
        <v>#REF!</v>
      </c>
      <c r="J30" s="94" t="e">
        <f ca="1">IF(市町村抽出表!P30="－","－",IF(市町村抽出表!P30=0,"0棟",IF(市町村抽出表!P30&lt;1,"1棟未満",TEXT(ROUND(市町村抽出表!P30,0),"###,###")&amp;"棟")))</f>
        <v>#REF!</v>
      </c>
      <c r="K30" s="147" t="e">
        <f ca="1">IF(市町村抽出表!U30="","※2",IF(市町村抽出表!U30="－","－",IF(市町村抽出表!U30=0,"0棟",IF(市町村抽出表!U30&lt;1,"1棟未満",TEXT(ROUND(市町村抽出表!U30,0),"###,###")&amp;"棟"))))</f>
        <v>#REF!</v>
      </c>
      <c r="L30" s="148" t="e">
        <f ca="1">IF(市町村抽出表!V30="","※2",IF(市町村抽出表!V30="－","－",IF(市町村抽出表!V30=0,"0棟",IF(市町村抽出表!V30&lt;1,"1棟未満",TEXT(ROUND(市町村抽出表!V30,0),"###,###")&amp;"棟"))))</f>
        <v>#REF!</v>
      </c>
      <c r="M30" s="94" t="e">
        <f ca="1">IF(市町村抽出表!W30="－","－",IF(市町村抽出表!W30=0,"0棟",IF(市町村抽出表!W30&lt;1,"1棟未満",TEXT(ROUND(市町村抽出表!W30,0),"###,###")&amp;"棟")))</f>
        <v>#REF!</v>
      </c>
      <c r="N30" s="94" t="e">
        <f ca="1">IF(市町村抽出表!X30="－","－",IF(市町村抽出表!X30=0,"0棟",IF(市町村抽出表!X30&lt;1,"1棟未満",TEXT(ROUND(市町村抽出表!X30,0),"###,###")&amp;"棟")))</f>
        <v>#REF!</v>
      </c>
      <c r="O30" s="94" t="e">
        <f ca="1">IF(市町村抽出表!Z30="－","－",IF(市町村抽出表!Z30=0,"0件",IF(市町村抽出表!Z30&lt;1,"1件未満",TEXT(ROUND(市町村抽出表!Z30,0),"###,###")&amp;"件")))</f>
        <v>#REF!</v>
      </c>
      <c r="P30" s="94" t="e">
        <f ca="1">IF(市町村抽出表!AA30="－","－",IF(市町村抽出表!AA30=0,"0件",IF(市町村抽出表!AA30&lt;1,"1件未満",TEXT(ROUND(市町村抽出表!AA30,0),"###,###")&amp;"件")))</f>
        <v>#REF!</v>
      </c>
      <c r="Q30" s="94" t="e">
        <f ca="1">IF(市町村抽出表!AB30="－","－",IF(市町村抽出表!AB30=0,"0棟",IF(市町村抽出表!AB30&lt;1,"1棟未満",TEXT(ROUND(市町村抽出表!AB30,0),"###,###")&amp;"棟")))</f>
        <v>#REF!</v>
      </c>
      <c r="R30" s="94" t="e">
        <f ca="1">IF(市町村抽出表!AC30="－","－",IF(市町村抽出表!AC30=0,"0人",IF(市町村抽出表!AC30&lt;1,"1人未満",TEXT(ROUND(市町村抽出表!AC30,0),"###,###")&amp;"人")))</f>
        <v>#REF!</v>
      </c>
      <c r="S30" s="94" t="e">
        <f ca="1">IF(市町村抽出表!AD30="－","－",IF(市町村抽出表!AD30=0,"0人",IF(市町村抽出表!AD30&lt;1,"1人未満",TEXT(ROUND(市町村抽出表!AD30,0),"###,###")&amp;"人")))</f>
        <v>#REF!</v>
      </c>
      <c r="T30" s="94" t="e">
        <f ca="1">IF(市町村抽出表!AE30="－","－",IF(市町村抽出表!AE30=0,"0人",IF(市町村抽出表!AE30&lt;1,"1人未満",TEXT(ROUND(市町村抽出表!AE30,0),"###,###")&amp;"人")))</f>
        <v>#REF!</v>
      </c>
      <c r="U30" s="149" t="e">
        <f ca="1">IF(市町村抽出表!AG30="","※2",IF(市町村抽出表!AG30="－","－",IF(市町村抽出表!AG30=0,"0人",IF(市町村抽出表!AG30&lt;1,"1人未満",TEXT(ROUND(市町村抽出表!AG30,0),"###,###")&amp;"人"))))</f>
        <v>#REF!</v>
      </c>
      <c r="V30" s="150" t="e">
        <f ca="1">IF(市町村抽出表!AH30="","※2",IF(市町村抽出表!AH30="－","－",IF(市町村抽出表!AH30=0,"0人",IF(市町村抽出表!AH30&lt;1,"1人未満",TEXT(ROUND(市町村抽出表!AH30,0),"###,###")&amp;"人"))))</f>
        <v>#REF!</v>
      </c>
      <c r="W30" s="151" t="e">
        <f ca="1">IF(市町村抽出表!AI30="","※2",IF(市町村抽出表!AI30="－","－",IF(市町村抽出表!AI30=0,"0人",IF(市町村抽出表!AI30&lt;1,"1人未満",TEXT(ROUND(市町村抽出表!AI30,0),"###,###")&amp;"人"))))</f>
        <v>#REF!</v>
      </c>
      <c r="X30" s="94" t="e">
        <f ca="1">IF(市町村抽出表!AJ30="－","－",IF(市町村抽出表!AJ30=0,"0人",IF(市町村抽出表!AJ30&lt;1,"1人未満",TEXT(ROUND(市町村抽出表!AJ30,0),"###,###")&amp;"人")))</f>
        <v>#REF!</v>
      </c>
      <c r="Y30" s="94" t="e">
        <f ca="1">IF(市町村抽出表!AK30="－","－",IF(市町村抽出表!AK30=0,"0人",IF(市町村抽出表!AK30&lt;1,"1人未満",TEXT(ROUND(市町村抽出表!AK30,0),"###,###")&amp;"人")))</f>
        <v>#REF!</v>
      </c>
      <c r="Z30" s="94" t="e">
        <f ca="1">IF(市町村抽出表!AL30="－","－",IF(市町村抽出表!AL30=0,"0人",IF(市町村抽出表!AL30&lt;1,"1人未満",TEXT(ROUND(市町村抽出表!AL30,0),"###,###")&amp;"人")))</f>
        <v>#REF!</v>
      </c>
      <c r="AA30" s="94" t="e">
        <f ca="1">IF(市町村抽出表!AM30="－","－",IF(市町村抽出表!AM30=0,"0人",IF(市町村抽出表!AM30&lt;1,"1人未満",TEXT(ROUND(市町村抽出表!AM30,0),"###,###")&amp;"人")))</f>
        <v>#REF!</v>
      </c>
      <c r="AB30" s="94" t="e">
        <f ca="1">IF(市町村抽出表!AN30="－","－",IF(市町村抽出表!AN30=0,"0人",IF(市町村抽出表!AN30&lt;1,"1人未満",TEXT(ROUND(市町村抽出表!AN30,0),"###,###")&amp;"人")))</f>
        <v>#REF!</v>
      </c>
      <c r="AC30" s="94" t="e">
        <f ca="1">IF(市町村抽出表!AO30="－","－",IF(市町村抽出表!AO30=0,"0人",IF(市町村抽出表!AO30&lt;1,"1人未満",TEXT(ROUND(市町村抽出表!AO30,0),"###,###")&amp;"人")))</f>
        <v>#REF!</v>
      </c>
      <c r="AD30" s="94" t="e">
        <f ca="1">IF(市町村抽出表!AP30="－","－",IF(市町村抽出表!AP30=0,"0人",IF(市町村抽出表!AP30&lt;1,"1人未満",TEXT(ROUND(市町村抽出表!AP30,0),"###,###")&amp;"人")))</f>
        <v>#REF!</v>
      </c>
      <c r="AE30" s="94" t="e">
        <f ca="1">IF(市町村抽出表!AQ30="－","－",IF(市町村抽出表!AQ30=0,"0人",IF(市町村抽出表!AQ30&lt;1,"1人未満",TEXT(ROUND(市町村抽出表!AQ30,0),"###,###")&amp;"人")))</f>
        <v>#REF!</v>
      </c>
      <c r="AF30" s="94" t="e">
        <f ca="1">IF(市町村抽出表!AR30="－","－",IF(市町村抽出表!AR30=0,"0人",IF(市町村抽出表!AR30&lt;1,"1人未満",TEXT(ROUND(市町村抽出表!AR30,0),"###,###")&amp;"人")))</f>
        <v>#REF!</v>
      </c>
      <c r="AG30" s="94" t="e">
        <f ca="1">IF(市町村抽出表!AS30="－","－",IF(市町村抽出表!AS30=0,"0箇所",IF(市町村抽出表!AS30&lt;1,"1箇所未満",TEXT(ROUND(市町村抽出表!AS30,0),"###,###")&amp;"箇所")))</f>
        <v>#REF!</v>
      </c>
      <c r="AH30" s="94" t="e">
        <f ca="1">IF(市町村抽出表!AT30="－","－",IF(市町村抽出表!AT30=0,"0世帯",IF(市町村抽出表!AT30&lt;1,"1世帯未満",TEXT(ROUND(市町村抽出表!AT30,0),"###,###")&amp;"世帯")))</f>
        <v>#REF!</v>
      </c>
      <c r="AI30" s="94" t="e">
        <f ca="1">IF(市町村抽出表!AU30="－","－",IF(市町村抽出表!AU30=0,"0人",IF(市町村抽出表!AU30&lt;1,"1人未満",TEXT(ROUND(市町村抽出表!AU30,0),"###,###")&amp;"人")))</f>
        <v>#REF!</v>
      </c>
      <c r="AJ30" s="94" t="e">
        <f ca="1">IF(市町村抽出表!AV30="－","－",IF(市町村抽出表!AV30=0,"0世帯",IF(市町村抽出表!AV30&lt;1,"1世帯未満",TEXT(ROUND(市町村抽出表!AV30,0),"###,###")&amp;"世帯")))</f>
        <v>#REF!</v>
      </c>
      <c r="AK30" s="94" t="e">
        <f ca="1">IF(市町村抽出表!AW30="－","－",IF(市町村抽出表!AW30=0,"0人",IF(市町村抽出表!AW30&lt;1,"1人未満",TEXT(ROUND(市町村抽出表!AW30,0),"###,###")&amp;"人")))</f>
        <v>#REF!</v>
      </c>
      <c r="AL30" s="94" t="e">
        <f ca="1">IF(市町村抽出表!AX30="－","－",IF(市町村抽出表!AX30=0,"0世帯",IF(市町村抽出表!AX30&lt;1,"1世帯未満",TEXT(ROUND(市町村抽出表!AX30,0),"###,###")&amp;"世帯")))</f>
        <v>#REF!</v>
      </c>
      <c r="AM30" s="94" t="e">
        <f ca="1">IF(市町村抽出表!AY30="－","－",IF(市町村抽出表!AY30=0,"0人",IF(市町村抽出表!AY30&lt;1,"1人未満",TEXT(ROUND(市町村抽出表!AY30,0),"###,###")&amp;"人")))</f>
        <v>#REF!</v>
      </c>
      <c r="AN30" s="94" t="s">
        <v>688</v>
      </c>
      <c r="AO30" s="94" t="s">
        <v>688</v>
      </c>
      <c r="AP30" s="94" t="e">
        <f ca="1">IF(市町村抽出表!BB30="－","－",IF(市町村抽出表!BB30=0,"0km",IF(市町村抽出表!BB30&lt;0.1,"0.1km未満",TEXT(ROUND(市町村抽出表!BB30,1),"###,##0.0")&amp;"km")))</f>
        <v>#REF!</v>
      </c>
      <c r="AQ30" s="94" t="e">
        <f ca="1">IF(市町村抽出表!BC30="－","－",IF(市町村抽出表!BC30=0,"0世帯",IF(市町村抽出表!BC30&lt;1,"1世帯未満",TEXT(ROUND(市町村抽出表!BC30,0),"###,###")&amp;"世帯")))</f>
        <v>#REF!</v>
      </c>
      <c r="AR30" s="94" t="e">
        <f ca="1">IF(市町村抽出表!BD30="－","－",IF(市町村抽出表!BD30=0,"0人",IF(市町村抽出表!BD30&lt;1,"1人未満",TEXT(ROUND(市町村抽出表!BD30,0),"###,###")&amp;"人")))</f>
        <v>#REF!</v>
      </c>
      <c r="AS30" s="94" t="s">
        <v>688</v>
      </c>
      <c r="AT30" s="94" t="s">
        <v>688</v>
      </c>
      <c r="AU30" s="94" t="e">
        <f ca="1">IF(市町村抽出表!BG30="－","－",IF(市町村抽出表!BG30=0,"0箇所",IF(市町村抽出表!BG30&lt;1,"1箇所未満",TEXT(ROUND(市町村抽出表!BG30,0),"###,###")&amp;"箇所")))</f>
        <v>#REF!</v>
      </c>
      <c r="AV30" s="94" t="e">
        <f ca="1">IF(市町村抽出表!BH30="－","－",IF(市町村抽出表!BH30=0,"0箇所",IF(市町村抽出表!BH30&lt;1,"1箇所未満",TEXT(ROUND(市町村抽出表!BH30,0),"###,###")&amp;"箇所")))</f>
        <v>#REF!</v>
      </c>
      <c r="AW30" s="94" t="e">
        <f ca="1">IF(市町村抽出表!BI30="－","－",IF(市町村抽出表!BI30=0,"0箇所",IF(市町村抽出表!BI30&lt;1,"1箇所未満",TEXT(ROUND(市町村抽出表!BI30,0),"###,###")&amp;"箇所")))</f>
        <v>#REF!</v>
      </c>
      <c r="AX30" s="94" t="e">
        <f ca="1">IF(市町村抽出表!BJ30="－","－",IF(市町村抽出表!BJ30=0,"0箇所",IF(市町村抽出表!BJ30&lt;1,"1箇所未満",TEXT(ROUND(市町村抽出表!BJ30,0),"###,###")&amp;"箇所")))</f>
        <v>#REF!</v>
      </c>
      <c r="AY30" s="94" t="e">
        <f ca="1">IF(市町村抽出表!BK30="－","－",IF(市町村抽出表!BK30=0,"0箇所",IF(市町村抽出表!BK30&lt;1,"1箇所未満",TEXT(ROUND(市町村抽出表!BK30,0),"###,###")&amp;"箇所")))</f>
        <v>#REF!</v>
      </c>
      <c r="AZ30" s="94" t="e">
        <f ca="1">IF(市町村抽出表!BL30="－","－",IF(市町村抽出表!BL30=0,"0箇所",IF(市町村抽出表!BL30&lt;1,"1箇所未満",TEXT(ROUND(市町村抽出表!BL30,0),"###,###")&amp;"箇所")))</f>
        <v>#REF!</v>
      </c>
      <c r="BH30" s="153"/>
      <c r="BI30" s="153"/>
      <c r="BJ30" s="153"/>
      <c r="BL30" s="154"/>
      <c r="BM30" s="153"/>
      <c r="BN30" s="153"/>
      <c r="BO30" s="153"/>
      <c r="BP30" s="153"/>
      <c r="BX30" s="154"/>
      <c r="BY30" s="153"/>
      <c r="BZ30" s="153"/>
      <c r="CA30" s="153"/>
      <c r="CB30" s="153"/>
      <c r="CN30" s="154"/>
      <c r="CO30" s="153"/>
      <c r="CP30" s="153"/>
      <c r="CQ30" s="153"/>
      <c r="CR30" s="153"/>
    </row>
    <row r="31" spans="1:96" x14ac:dyDescent="0.2">
      <c r="A31" s="82">
        <v>28</v>
      </c>
      <c r="B31" s="74" t="s">
        <v>548</v>
      </c>
      <c r="C31" s="93" t="e">
        <f ca="1">IF(市町村抽出表!D31="－","－",ROUND(市町村抽出表!D31,1))</f>
        <v>#REF!</v>
      </c>
      <c r="D31" s="158" t="e">
        <f ca="1">IF(市町村抽出表!F31="","※2",IF(市町村抽出表!F31="－","－",市町村抽出表!F31&amp;"箇所"))</f>
        <v>#REF!</v>
      </c>
      <c r="E31" s="159" t="e">
        <f ca="1">IF(市町村抽出表!G31="","※2",IF(市町村抽出表!G31="－","－",市町村抽出表!G31&amp;"箇所"))</f>
        <v>#REF!</v>
      </c>
      <c r="F31" s="160" t="e">
        <f ca="1">IF(市町村抽出表!H31="","※2",IF(市町村抽出表!H31="－","－",市町村抽出表!H31&amp;"箇所"))</f>
        <v>#REF!</v>
      </c>
      <c r="G31" s="94" t="e">
        <f ca="1">IF(市町村抽出表!I31="－","－",IF(市町村抽出表!I31=0,"0棟",IF(市町村抽出表!I31&lt;1,"1棟未満",TEXT(ROUND(市町村抽出表!I31,0),"###,###")&amp;"棟")))</f>
        <v>#REF!</v>
      </c>
      <c r="H31" s="94" t="e">
        <f ca="1">IF(市町村抽出表!J31="－","－",IF(市町村抽出表!J31=0,"0棟",IF(市町村抽出表!J31&lt;1,"1棟未満",TEXT(ROUND(市町村抽出表!J31,0),"###,###")&amp;"棟")))</f>
        <v>#REF!</v>
      </c>
      <c r="I31" s="94" t="e">
        <f ca="1">IF(市町村抽出表!O31="－","－",IF(市町村抽出表!O31=0,"0棟",IF(市町村抽出表!O31&lt;1,"1棟未満",TEXT(ROUND(市町村抽出表!O31,0),"###,###")&amp;"棟")))</f>
        <v>#REF!</v>
      </c>
      <c r="J31" s="94" t="e">
        <f ca="1">IF(市町村抽出表!P31="－","－",IF(市町村抽出表!P31=0,"0棟",IF(市町村抽出表!P31&lt;1,"1棟未満",TEXT(ROUND(市町村抽出表!P31,0),"###,###")&amp;"棟")))</f>
        <v>#REF!</v>
      </c>
      <c r="K31" s="147" t="e">
        <f ca="1">IF(市町村抽出表!U31="","※2",IF(市町村抽出表!U31="－","－",IF(市町村抽出表!U31=0,"0棟",IF(市町村抽出表!U31&lt;1,"1棟未満",TEXT(ROUND(市町村抽出表!U31,0),"###,###")&amp;"棟"))))</f>
        <v>#REF!</v>
      </c>
      <c r="L31" s="148" t="e">
        <f ca="1">IF(市町村抽出表!V31="","※2",IF(市町村抽出表!V31="－","－",IF(市町村抽出表!V31=0,"0棟",IF(市町村抽出表!V31&lt;1,"1棟未満",TEXT(ROUND(市町村抽出表!V31,0),"###,###")&amp;"棟"))))</f>
        <v>#REF!</v>
      </c>
      <c r="M31" s="94" t="e">
        <f ca="1">IF(市町村抽出表!W31="－","－",IF(市町村抽出表!W31=0,"0棟",IF(市町村抽出表!W31&lt;1,"1棟未満",TEXT(ROUND(市町村抽出表!W31,0),"###,###")&amp;"棟")))</f>
        <v>#REF!</v>
      </c>
      <c r="N31" s="94" t="e">
        <f ca="1">IF(市町村抽出表!X31="－","－",IF(市町村抽出表!X31=0,"0棟",IF(市町村抽出表!X31&lt;1,"1棟未満",TEXT(ROUND(市町村抽出表!X31,0),"###,###")&amp;"棟")))</f>
        <v>#REF!</v>
      </c>
      <c r="O31" s="94" t="e">
        <f ca="1">IF(市町村抽出表!Z31="－","－",IF(市町村抽出表!Z31=0,"0件",IF(市町村抽出表!Z31&lt;1,"1件未満",TEXT(ROUND(市町村抽出表!Z31,0),"###,###")&amp;"件")))</f>
        <v>#REF!</v>
      </c>
      <c r="P31" s="94" t="e">
        <f ca="1">IF(市町村抽出表!AA31="－","－",IF(市町村抽出表!AA31=0,"0件",IF(市町村抽出表!AA31&lt;1,"1件未満",TEXT(ROUND(市町村抽出表!AA31,0),"###,###")&amp;"件")))</f>
        <v>#REF!</v>
      </c>
      <c r="Q31" s="94" t="e">
        <f ca="1">IF(市町村抽出表!AB31="－","－",IF(市町村抽出表!AB31=0,"0棟",IF(市町村抽出表!AB31&lt;1,"1棟未満",TEXT(ROUND(市町村抽出表!AB31,0),"###,###")&amp;"棟")))</f>
        <v>#REF!</v>
      </c>
      <c r="R31" s="94" t="e">
        <f ca="1">IF(市町村抽出表!AC31="－","－",IF(市町村抽出表!AC31=0,"0人",IF(市町村抽出表!AC31&lt;1,"1人未満",TEXT(ROUND(市町村抽出表!AC31,0),"###,###")&amp;"人")))</f>
        <v>#REF!</v>
      </c>
      <c r="S31" s="94" t="e">
        <f ca="1">IF(市町村抽出表!AD31="－","－",IF(市町村抽出表!AD31=0,"0人",IF(市町村抽出表!AD31&lt;1,"1人未満",TEXT(ROUND(市町村抽出表!AD31,0),"###,###")&amp;"人")))</f>
        <v>#REF!</v>
      </c>
      <c r="T31" s="94" t="e">
        <f ca="1">IF(市町村抽出表!AE31="－","－",IF(市町村抽出表!AE31=0,"0人",IF(市町村抽出表!AE31&lt;1,"1人未満",TEXT(ROUND(市町村抽出表!AE31,0),"###,###")&amp;"人")))</f>
        <v>#REF!</v>
      </c>
      <c r="U31" s="149" t="e">
        <f ca="1">IF(市町村抽出表!AG31="","※2",IF(市町村抽出表!AG31="－","－",IF(市町村抽出表!AG31=0,"0人",IF(市町村抽出表!AG31&lt;1,"1人未満",TEXT(ROUND(市町村抽出表!AG31,0),"###,###")&amp;"人"))))</f>
        <v>#REF!</v>
      </c>
      <c r="V31" s="150" t="e">
        <f ca="1">IF(市町村抽出表!AH31="","※2",IF(市町村抽出表!AH31="－","－",IF(市町村抽出表!AH31=0,"0人",IF(市町村抽出表!AH31&lt;1,"1人未満",TEXT(ROUND(市町村抽出表!AH31,0),"###,###")&amp;"人"))))</f>
        <v>#REF!</v>
      </c>
      <c r="W31" s="151" t="e">
        <f ca="1">IF(市町村抽出表!AI31="","※2",IF(市町村抽出表!AI31="－","－",IF(市町村抽出表!AI31=0,"0人",IF(市町村抽出表!AI31&lt;1,"1人未満",TEXT(ROUND(市町村抽出表!AI31,0),"###,###")&amp;"人"))))</f>
        <v>#REF!</v>
      </c>
      <c r="X31" s="94" t="e">
        <f ca="1">IF(市町村抽出表!AJ31="－","－",IF(市町村抽出表!AJ31=0,"0人",IF(市町村抽出表!AJ31&lt;1,"1人未満",TEXT(ROUND(市町村抽出表!AJ31,0),"###,###")&amp;"人")))</f>
        <v>#REF!</v>
      </c>
      <c r="Y31" s="94" t="e">
        <f ca="1">IF(市町村抽出表!AK31="－","－",IF(市町村抽出表!AK31=0,"0人",IF(市町村抽出表!AK31&lt;1,"1人未満",TEXT(ROUND(市町村抽出表!AK31,0),"###,###")&amp;"人")))</f>
        <v>#REF!</v>
      </c>
      <c r="Z31" s="94" t="e">
        <f ca="1">IF(市町村抽出表!AL31="－","－",IF(市町村抽出表!AL31=0,"0人",IF(市町村抽出表!AL31&lt;1,"1人未満",TEXT(ROUND(市町村抽出表!AL31,0),"###,###")&amp;"人")))</f>
        <v>#REF!</v>
      </c>
      <c r="AA31" s="94" t="e">
        <f ca="1">IF(市町村抽出表!AM31="－","－",IF(市町村抽出表!AM31=0,"0人",IF(市町村抽出表!AM31&lt;1,"1人未満",TEXT(ROUND(市町村抽出表!AM31,0),"###,###")&amp;"人")))</f>
        <v>#REF!</v>
      </c>
      <c r="AB31" s="94" t="e">
        <f ca="1">IF(市町村抽出表!AN31="－","－",IF(市町村抽出表!AN31=0,"0人",IF(市町村抽出表!AN31&lt;1,"1人未満",TEXT(ROUND(市町村抽出表!AN31,0),"###,###")&amp;"人")))</f>
        <v>#REF!</v>
      </c>
      <c r="AC31" s="94" t="e">
        <f ca="1">IF(市町村抽出表!AO31="－","－",IF(市町村抽出表!AO31=0,"0人",IF(市町村抽出表!AO31&lt;1,"1人未満",TEXT(ROUND(市町村抽出表!AO31,0),"###,###")&amp;"人")))</f>
        <v>#REF!</v>
      </c>
      <c r="AD31" s="94" t="e">
        <f ca="1">IF(市町村抽出表!AP31="－","－",IF(市町村抽出表!AP31=0,"0人",IF(市町村抽出表!AP31&lt;1,"1人未満",TEXT(ROUND(市町村抽出表!AP31,0),"###,###")&amp;"人")))</f>
        <v>#REF!</v>
      </c>
      <c r="AE31" s="94" t="e">
        <f ca="1">IF(市町村抽出表!AQ31="－","－",IF(市町村抽出表!AQ31=0,"0人",IF(市町村抽出表!AQ31&lt;1,"1人未満",TEXT(ROUND(市町村抽出表!AQ31,0),"###,###")&amp;"人")))</f>
        <v>#REF!</v>
      </c>
      <c r="AF31" s="94" t="e">
        <f ca="1">IF(市町村抽出表!AR31="－","－",IF(市町村抽出表!AR31=0,"0人",IF(市町村抽出表!AR31&lt;1,"1人未満",TEXT(ROUND(市町村抽出表!AR31,0),"###,###")&amp;"人")))</f>
        <v>#REF!</v>
      </c>
      <c r="AG31" s="94" t="e">
        <f ca="1">IF(市町村抽出表!AS31="－","－",IF(市町村抽出表!AS31=0,"0箇所",IF(市町村抽出表!AS31&lt;1,"1箇所未満",TEXT(ROUND(市町村抽出表!AS31,0),"###,###")&amp;"箇所")))</f>
        <v>#REF!</v>
      </c>
      <c r="AH31" s="94" t="e">
        <f ca="1">IF(市町村抽出表!AT31="－","－",IF(市町村抽出表!AT31=0,"0世帯",IF(市町村抽出表!AT31&lt;1,"1世帯未満",TEXT(ROUND(市町村抽出表!AT31,0),"###,###")&amp;"世帯")))</f>
        <v>#REF!</v>
      </c>
      <c r="AI31" s="94" t="e">
        <f ca="1">IF(市町村抽出表!AU31="－","－",IF(市町村抽出表!AU31=0,"0人",IF(市町村抽出表!AU31&lt;1,"1人未満",TEXT(ROUND(市町村抽出表!AU31,0),"###,###")&amp;"人")))</f>
        <v>#REF!</v>
      </c>
      <c r="AJ31" s="94" t="e">
        <f ca="1">IF(市町村抽出表!AV31="－","－",IF(市町村抽出表!AV31=0,"0世帯",IF(市町村抽出表!AV31&lt;1,"1世帯未満",TEXT(ROUND(市町村抽出表!AV31,0),"###,###")&amp;"世帯")))</f>
        <v>#REF!</v>
      </c>
      <c r="AK31" s="94" t="e">
        <f ca="1">IF(市町村抽出表!AW31="－","－",IF(市町村抽出表!AW31=0,"0人",IF(市町村抽出表!AW31&lt;1,"1人未満",TEXT(ROUND(市町村抽出表!AW31,0),"###,###")&amp;"人")))</f>
        <v>#REF!</v>
      </c>
      <c r="AL31" s="94" t="e">
        <f ca="1">IF(市町村抽出表!AX31="－","－",IF(市町村抽出表!AX31=0,"0世帯",IF(市町村抽出表!AX31&lt;1,"1世帯未満",TEXT(ROUND(市町村抽出表!AX31,0),"###,###")&amp;"世帯")))</f>
        <v>#REF!</v>
      </c>
      <c r="AM31" s="94" t="e">
        <f ca="1">IF(市町村抽出表!AY31="－","－",IF(市町村抽出表!AY31=0,"0人",IF(市町村抽出表!AY31&lt;1,"1人未満",TEXT(ROUND(市町村抽出表!AY31,0),"###,###")&amp;"人")))</f>
        <v>#REF!</v>
      </c>
      <c r="AN31" s="94" t="s">
        <v>688</v>
      </c>
      <c r="AO31" s="94" t="s">
        <v>688</v>
      </c>
      <c r="AP31" s="94" t="e">
        <f ca="1">IF(市町村抽出表!BB31="－","－",IF(市町村抽出表!BB31=0,"0km",IF(市町村抽出表!BB31&lt;0.1,"0.1km未満",TEXT(ROUND(市町村抽出表!BB31,1),"###,##0.0")&amp;"km")))</f>
        <v>#REF!</v>
      </c>
      <c r="AQ31" s="94" t="e">
        <f ca="1">IF(市町村抽出表!BC31="－","－",IF(市町村抽出表!BC31=0,"0世帯",IF(市町村抽出表!BC31&lt;1,"1世帯未満",TEXT(ROUND(市町村抽出表!BC31,0),"###,###")&amp;"世帯")))</f>
        <v>#REF!</v>
      </c>
      <c r="AR31" s="94" t="e">
        <f ca="1">IF(市町村抽出表!BD31="－","－",IF(市町村抽出表!BD31=0,"0人",IF(市町村抽出表!BD31&lt;1,"1人未満",TEXT(ROUND(市町村抽出表!BD31,0),"###,###")&amp;"人")))</f>
        <v>#REF!</v>
      </c>
      <c r="AS31" s="94" t="s">
        <v>688</v>
      </c>
      <c r="AT31" s="94" t="s">
        <v>688</v>
      </c>
      <c r="AU31" s="94" t="e">
        <f ca="1">IF(市町村抽出表!BG31="－","－",IF(市町村抽出表!BG31=0,"0箇所",IF(市町村抽出表!BG31&lt;1,"1箇所未満",TEXT(ROUND(市町村抽出表!BG31,0),"###,###")&amp;"箇所")))</f>
        <v>#REF!</v>
      </c>
      <c r="AV31" s="94" t="e">
        <f ca="1">IF(市町村抽出表!BH31="－","－",IF(市町村抽出表!BH31=0,"0箇所",IF(市町村抽出表!BH31&lt;1,"1箇所未満",TEXT(ROUND(市町村抽出表!BH31,0),"###,###")&amp;"箇所")))</f>
        <v>#REF!</v>
      </c>
      <c r="AW31" s="94" t="e">
        <f ca="1">IF(市町村抽出表!BI31="－","－",IF(市町村抽出表!BI31=0,"0箇所",IF(市町村抽出表!BI31&lt;1,"1箇所未満",TEXT(ROUND(市町村抽出表!BI31,0),"###,###")&amp;"箇所")))</f>
        <v>#REF!</v>
      </c>
      <c r="AX31" s="94" t="e">
        <f ca="1">IF(市町村抽出表!BJ31="－","－",IF(市町村抽出表!BJ31=0,"0箇所",IF(市町村抽出表!BJ31&lt;1,"1箇所未満",TEXT(ROUND(市町村抽出表!BJ31,0),"###,###")&amp;"箇所")))</f>
        <v>#REF!</v>
      </c>
      <c r="AY31" s="94" t="e">
        <f ca="1">IF(市町村抽出表!BK31="－","－",IF(市町村抽出表!BK31=0,"0箇所",IF(市町村抽出表!BK31&lt;1,"1箇所未満",TEXT(ROUND(市町村抽出表!BK31,0),"###,###")&amp;"箇所")))</f>
        <v>#REF!</v>
      </c>
      <c r="AZ31" s="94" t="e">
        <f ca="1">IF(市町村抽出表!BL31="－","－",IF(市町村抽出表!BL31=0,"0箇所",IF(市町村抽出表!BL31&lt;1,"1箇所未満",TEXT(ROUND(市町村抽出表!BL31,0),"###,###")&amp;"箇所")))</f>
        <v>#REF!</v>
      </c>
      <c r="BH31" s="153"/>
      <c r="BI31" s="153"/>
      <c r="BJ31" s="153"/>
      <c r="BL31" s="154"/>
      <c r="BM31" s="153"/>
      <c r="BN31" s="153"/>
      <c r="BO31" s="153"/>
      <c r="BP31" s="153"/>
      <c r="BX31" s="154"/>
      <c r="BY31" s="153"/>
      <c r="BZ31" s="153"/>
      <c r="CA31" s="153"/>
      <c r="CB31" s="153"/>
      <c r="CN31" s="154"/>
      <c r="CO31" s="153"/>
      <c r="CP31" s="153"/>
      <c r="CQ31" s="153"/>
      <c r="CR31" s="153"/>
    </row>
    <row r="32" spans="1:96" x14ac:dyDescent="0.2">
      <c r="A32" s="82">
        <v>29</v>
      </c>
      <c r="B32" s="74" t="s">
        <v>549</v>
      </c>
      <c r="C32" s="93" t="e">
        <f ca="1">IF(市町村抽出表!D32="－","－",ROUND(市町村抽出表!D32,1))</f>
        <v>#REF!</v>
      </c>
      <c r="D32" s="158" t="e">
        <f ca="1">IF(市町村抽出表!F32="","※2",IF(市町村抽出表!F32="－","－",市町村抽出表!F32&amp;"箇所"))</f>
        <v>#REF!</v>
      </c>
      <c r="E32" s="159" t="e">
        <f ca="1">IF(市町村抽出表!G32="","※2",IF(市町村抽出表!G32="－","－",市町村抽出表!G32&amp;"箇所"))</f>
        <v>#REF!</v>
      </c>
      <c r="F32" s="160" t="e">
        <f ca="1">IF(市町村抽出表!H32="","※2",IF(市町村抽出表!H32="－","－",市町村抽出表!H32&amp;"箇所"))</f>
        <v>#REF!</v>
      </c>
      <c r="G32" s="94" t="e">
        <f ca="1">IF(市町村抽出表!I32="－","－",IF(市町村抽出表!I32=0,"0棟",IF(市町村抽出表!I32&lt;1,"1棟未満",TEXT(ROUND(市町村抽出表!I32,0),"###,###")&amp;"棟")))</f>
        <v>#REF!</v>
      </c>
      <c r="H32" s="94" t="e">
        <f ca="1">IF(市町村抽出表!J32="－","－",IF(市町村抽出表!J32=0,"0棟",IF(市町村抽出表!J32&lt;1,"1棟未満",TEXT(ROUND(市町村抽出表!J32,0),"###,###")&amp;"棟")))</f>
        <v>#REF!</v>
      </c>
      <c r="I32" s="94" t="e">
        <f ca="1">IF(市町村抽出表!O32="－","－",IF(市町村抽出表!O32=0,"0棟",IF(市町村抽出表!O32&lt;1,"1棟未満",TEXT(ROUND(市町村抽出表!O32,0),"###,###")&amp;"棟")))</f>
        <v>#REF!</v>
      </c>
      <c r="J32" s="94" t="e">
        <f ca="1">IF(市町村抽出表!P32="－","－",IF(市町村抽出表!P32=0,"0棟",IF(市町村抽出表!P32&lt;1,"1棟未満",TEXT(ROUND(市町村抽出表!P32,0),"###,###")&amp;"棟")))</f>
        <v>#REF!</v>
      </c>
      <c r="K32" s="147" t="e">
        <f ca="1">IF(市町村抽出表!U32="","※2",IF(市町村抽出表!U32="－","－",IF(市町村抽出表!U32=0,"0棟",IF(市町村抽出表!U32&lt;1,"1棟未満",TEXT(ROUND(市町村抽出表!U32,0),"###,###")&amp;"棟"))))</f>
        <v>#REF!</v>
      </c>
      <c r="L32" s="148" t="e">
        <f ca="1">IF(市町村抽出表!V32="","※2",IF(市町村抽出表!V32="－","－",IF(市町村抽出表!V32=0,"0棟",IF(市町村抽出表!V32&lt;1,"1棟未満",TEXT(ROUND(市町村抽出表!V32,0),"###,###")&amp;"棟"))))</f>
        <v>#REF!</v>
      </c>
      <c r="M32" s="94" t="e">
        <f ca="1">IF(市町村抽出表!W32="－","－",IF(市町村抽出表!W32=0,"0棟",IF(市町村抽出表!W32&lt;1,"1棟未満",TEXT(ROUND(市町村抽出表!W32,0),"###,###")&amp;"棟")))</f>
        <v>#REF!</v>
      </c>
      <c r="N32" s="94" t="e">
        <f ca="1">IF(市町村抽出表!X32="－","－",IF(市町村抽出表!X32=0,"0棟",IF(市町村抽出表!X32&lt;1,"1棟未満",TEXT(ROUND(市町村抽出表!X32,0),"###,###")&amp;"棟")))</f>
        <v>#REF!</v>
      </c>
      <c r="O32" s="94" t="e">
        <f ca="1">IF(市町村抽出表!Z32="－","－",IF(市町村抽出表!Z32=0,"0件",IF(市町村抽出表!Z32&lt;1,"1件未満",TEXT(ROUND(市町村抽出表!Z32,0),"###,###")&amp;"件")))</f>
        <v>#REF!</v>
      </c>
      <c r="P32" s="94" t="e">
        <f ca="1">IF(市町村抽出表!AA32="－","－",IF(市町村抽出表!AA32=0,"0件",IF(市町村抽出表!AA32&lt;1,"1件未満",TEXT(ROUND(市町村抽出表!AA32,0),"###,###")&amp;"件")))</f>
        <v>#REF!</v>
      </c>
      <c r="Q32" s="94" t="e">
        <f ca="1">IF(市町村抽出表!AB32="－","－",IF(市町村抽出表!AB32=0,"0棟",IF(市町村抽出表!AB32&lt;1,"1棟未満",TEXT(ROUND(市町村抽出表!AB32,0),"###,###")&amp;"棟")))</f>
        <v>#REF!</v>
      </c>
      <c r="R32" s="94" t="e">
        <f ca="1">IF(市町村抽出表!AC32="－","－",IF(市町村抽出表!AC32=0,"0人",IF(市町村抽出表!AC32&lt;1,"1人未満",TEXT(ROUND(市町村抽出表!AC32,0),"###,###")&amp;"人")))</f>
        <v>#REF!</v>
      </c>
      <c r="S32" s="94" t="e">
        <f ca="1">IF(市町村抽出表!AD32="－","－",IF(市町村抽出表!AD32=0,"0人",IF(市町村抽出表!AD32&lt;1,"1人未満",TEXT(ROUND(市町村抽出表!AD32,0),"###,###")&amp;"人")))</f>
        <v>#REF!</v>
      </c>
      <c r="T32" s="94" t="e">
        <f ca="1">IF(市町村抽出表!AE32="－","－",IF(市町村抽出表!AE32=0,"0人",IF(市町村抽出表!AE32&lt;1,"1人未満",TEXT(ROUND(市町村抽出表!AE32,0),"###,###")&amp;"人")))</f>
        <v>#REF!</v>
      </c>
      <c r="U32" s="149" t="e">
        <f ca="1">IF(市町村抽出表!AG32="","※2",IF(市町村抽出表!AG32="－","－",IF(市町村抽出表!AG32=0,"0人",IF(市町村抽出表!AG32&lt;1,"1人未満",TEXT(ROUND(市町村抽出表!AG32,0),"###,###")&amp;"人"))))</f>
        <v>#REF!</v>
      </c>
      <c r="V32" s="150" t="e">
        <f ca="1">IF(市町村抽出表!AH32="","※2",IF(市町村抽出表!AH32="－","－",IF(市町村抽出表!AH32=0,"0人",IF(市町村抽出表!AH32&lt;1,"1人未満",TEXT(ROUND(市町村抽出表!AH32,0),"###,###")&amp;"人"))))</f>
        <v>#REF!</v>
      </c>
      <c r="W32" s="151" t="e">
        <f ca="1">IF(市町村抽出表!AI32="","※2",IF(市町村抽出表!AI32="－","－",IF(市町村抽出表!AI32=0,"0人",IF(市町村抽出表!AI32&lt;1,"1人未満",TEXT(ROUND(市町村抽出表!AI32,0),"###,###")&amp;"人"))))</f>
        <v>#REF!</v>
      </c>
      <c r="X32" s="94" t="e">
        <f ca="1">IF(市町村抽出表!AJ32="－","－",IF(市町村抽出表!AJ32=0,"0人",IF(市町村抽出表!AJ32&lt;1,"1人未満",TEXT(ROUND(市町村抽出表!AJ32,0),"###,###")&amp;"人")))</f>
        <v>#REF!</v>
      </c>
      <c r="Y32" s="94" t="e">
        <f ca="1">IF(市町村抽出表!AK32="－","－",IF(市町村抽出表!AK32=0,"0人",IF(市町村抽出表!AK32&lt;1,"1人未満",TEXT(ROUND(市町村抽出表!AK32,0),"###,###")&amp;"人")))</f>
        <v>#REF!</v>
      </c>
      <c r="Z32" s="94" t="e">
        <f ca="1">IF(市町村抽出表!AL32="－","－",IF(市町村抽出表!AL32=0,"0人",IF(市町村抽出表!AL32&lt;1,"1人未満",TEXT(ROUND(市町村抽出表!AL32,0),"###,###")&amp;"人")))</f>
        <v>#REF!</v>
      </c>
      <c r="AA32" s="94" t="e">
        <f ca="1">IF(市町村抽出表!AM32="－","－",IF(市町村抽出表!AM32=0,"0人",IF(市町村抽出表!AM32&lt;1,"1人未満",TEXT(ROUND(市町村抽出表!AM32,0),"###,###")&amp;"人")))</f>
        <v>#REF!</v>
      </c>
      <c r="AB32" s="94" t="e">
        <f ca="1">IF(市町村抽出表!AN32="－","－",IF(市町村抽出表!AN32=0,"0人",IF(市町村抽出表!AN32&lt;1,"1人未満",TEXT(ROUND(市町村抽出表!AN32,0),"###,###")&amp;"人")))</f>
        <v>#REF!</v>
      </c>
      <c r="AC32" s="94" t="e">
        <f ca="1">IF(市町村抽出表!AO32="－","－",IF(市町村抽出表!AO32=0,"0人",IF(市町村抽出表!AO32&lt;1,"1人未満",TEXT(ROUND(市町村抽出表!AO32,0),"###,###")&amp;"人")))</f>
        <v>#REF!</v>
      </c>
      <c r="AD32" s="94" t="e">
        <f ca="1">IF(市町村抽出表!AP32="－","－",IF(市町村抽出表!AP32=0,"0人",IF(市町村抽出表!AP32&lt;1,"1人未満",TEXT(ROUND(市町村抽出表!AP32,0),"###,###")&amp;"人")))</f>
        <v>#REF!</v>
      </c>
      <c r="AE32" s="94" t="e">
        <f ca="1">IF(市町村抽出表!AQ32="－","－",IF(市町村抽出表!AQ32=0,"0人",IF(市町村抽出表!AQ32&lt;1,"1人未満",TEXT(ROUND(市町村抽出表!AQ32,0),"###,###")&amp;"人")))</f>
        <v>#REF!</v>
      </c>
      <c r="AF32" s="94" t="e">
        <f ca="1">IF(市町村抽出表!AR32="－","－",IF(市町村抽出表!AR32=0,"0人",IF(市町村抽出表!AR32&lt;1,"1人未満",TEXT(ROUND(市町村抽出表!AR32,0),"###,###")&amp;"人")))</f>
        <v>#REF!</v>
      </c>
      <c r="AG32" s="94" t="e">
        <f ca="1">IF(市町村抽出表!AS32="－","－",IF(市町村抽出表!AS32=0,"0箇所",IF(市町村抽出表!AS32&lt;1,"1箇所未満",TEXT(ROUND(市町村抽出表!AS32,0),"###,###")&amp;"箇所")))</f>
        <v>#REF!</v>
      </c>
      <c r="AH32" s="94" t="e">
        <f ca="1">IF(市町村抽出表!AT32="－","－",IF(市町村抽出表!AT32=0,"0世帯",IF(市町村抽出表!AT32&lt;1,"1世帯未満",TEXT(ROUND(市町村抽出表!AT32,0),"###,###")&amp;"世帯")))</f>
        <v>#REF!</v>
      </c>
      <c r="AI32" s="94" t="e">
        <f ca="1">IF(市町村抽出表!AU32="－","－",IF(市町村抽出表!AU32=0,"0人",IF(市町村抽出表!AU32&lt;1,"1人未満",TEXT(ROUND(市町村抽出表!AU32,0),"###,###")&amp;"人")))</f>
        <v>#REF!</v>
      </c>
      <c r="AJ32" s="94" t="e">
        <f ca="1">IF(市町村抽出表!AV32="－","－",IF(市町村抽出表!AV32=0,"0世帯",IF(市町村抽出表!AV32&lt;1,"1世帯未満",TEXT(ROUND(市町村抽出表!AV32,0),"###,###")&amp;"世帯")))</f>
        <v>#REF!</v>
      </c>
      <c r="AK32" s="94" t="e">
        <f ca="1">IF(市町村抽出表!AW32="－","－",IF(市町村抽出表!AW32=0,"0人",IF(市町村抽出表!AW32&lt;1,"1人未満",TEXT(ROUND(市町村抽出表!AW32,0),"###,###")&amp;"人")))</f>
        <v>#REF!</v>
      </c>
      <c r="AL32" s="94" t="e">
        <f ca="1">IF(市町村抽出表!AX32="－","－",IF(市町村抽出表!AX32=0,"0世帯",IF(市町村抽出表!AX32&lt;1,"1世帯未満",TEXT(ROUND(市町村抽出表!AX32,0),"###,###")&amp;"世帯")))</f>
        <v>#REF!</v>
      </c>
      <c r="AM32" s="94" t="e">
        <f ca="1">IF(市町村抽出表!AY32="－","－",IF(市町村抽出表!AY32=0,"0人",IF(市町村抽出表!AY32&lt;1,"1人未満",TEXT(ROUND(市町村抽出表!AY32,0),"###,###")&amp;"人")))</f>
        <v>#REF!</v>
      </c>
      <c r="AN32" s="94" t="s">
        <v>688</v>
      </c>
      <c r="AO32" s="94" t="s">
        <v>688</v>
      </c>
      <c r="AP32" s="94" t="e">
        <f ca="1">IF(市町村抽出表!BB32="－","－",IF(市町村抽出表!BB32=0,"0km",IF(市町村抽出表!BB32&lt;0.1,"0.1km未満",TEXT(ROUND(市町村抽出表!BB32,1),"###,##0.0")&amp;"km")))</f>
        <v>#REF!</v>
      </c>
      <c r="AQ32" s="94" t="e">
        <f ca="1">IF(市町村抽出表!BC32="－","－",IF(市町村抽出表!BC32=0,"0世帯",IF(市町村抽出表!BC32&lt;1,"1世帯未満",TEXT(ROUND(市町村抽出表!BC32,0),"###,###")&amp;"世帯")))</f>
        <v>#REF!</v>
      </c>
      <c r="AR32" s="94" t="e">
        <f ca="1">IF(市町村抽出表!BD32="－","－",IF(市町村抽出表!BD32=0,"0人",IF(市町村抽出表!BD32&lt;1,"1人未満",TEXT(ROUND(市町村抽出表!BD32,0),"###,###")&amp;"人")))</f>
        <v>#REF!</v>
      </c>
      <c r="AS32" s="94" t="s">
        <v>688</v>
      </c>
      <c r="AT32" s="94" t="s">
        <v>688</v>
      </c>
      <c r="AU32" s="94" t="e">
        <f ca="1">IF(市町村抽出表!BG32="－","－",IF(市町村抽出表!BG32=0,"0箇所",IF(市町村抽出表!BG32&lt;1,"1箇所未満",TEXT(ROUND(市町村抽出表!BG32,0),"###,###")&amp;"箇所")))</f>
        <v>#REF!</v>
      </c>
      <c r="AV32" s="94" t="e">
        <f ca="1">IF(市町村抽出表!BH32="－","－",IF(市町村抽出表!BH32=0,"0箇所",IF(市町村抽出表!BH32&lt;1,"1箇所未満",TEXT(ROUND(市町村抽出表!BH32,0),"###,###")&amp;"箇所")))</f>
        <v>#REF!</v>
      </c>
      <c r="AW32" s="94" t="e">
        <f ca="1">IF(市町村抽出表!BI32="－","－",IF(市町村抽出表!BI32=0,"0箇所",IF(市町村抽出表!BI32&lt;1,"1箇所未満",TEXT(ROUND(市町村抽出表!BI32,0),"###,###")&amp;"箇所")))</f>
        <v>#REF!</v>
      </c>
      <c r="AX32" s="94" t="e">
        <f ca="1">IF(市町村抽出表!BJ32="－","－",IF(市町村抽出表!BJ32=0,"0箇所",IF(市町村抽出表!BJ32&lt;1,"1箇所未満",TEXT(ROUND(市町村抽出表!BJ32,0),"###,###")&amp;"箇所")))</f>
        <v>#REF!</v>
      </c>
      <c r="AY32" s="94" t="e">
        <f ca="1">IF(市町村抽出表!BK32="－","－",IF(市町村抽出表!BK32=0,"0箇所",IF(市町村抽出表!BK32&lt;1,"1箇所未満",TEXT(ROUND(市町村抽出表!BK32,0),"###,###")&amp;"箇所")))</f>
        <v>#REF!</v>
      </c>
      <c r="AZ32" s="94" t="e">
        <f ca="1">IF(市町村抽出表!BL32="－","－",IF(市町村抽出表!BL32=0,"0箇所",IF(市町村抽出表!BL32&lt;1,"1箇所未満",TEXT(ROUND(市町村抽出表!BL32,0),"###,###")&amp;"箇所")))</f>
        <v>#REF!</v>
      </c>
      <c r="BH32" s="153"/>
      <c r="BI32" s="153"/>
      <c r="BJ32" s="153"/>
      <c r="BL32" s="154"/>
      <c r="BM32" s="153"/>
      <c r="BN32" s="153"/>
      <c r="BO32" s="153"/>
      <c r="BP32" s="153"/>
      <c r="BX32" s="154"/>
      <c r="BY32" s="153"/>
      <c r="BZ32" s="153"/>
      <c r="CA32" s="153"/>
      <c r="CB32" s="153"/>
      <c r="CN32" s="154"/>
      <c r="CO32" s="153"/>
      <c r="CP32" s="153"/>
      <c r="CQ32" s="153"/>
      <c r="CR32" s="153"/>
    </row>
    <row r="33" spans="1:96" x14ac:dyDescent="0.2">
      <c r="A33" s="82">
        <v>30</v>
      </c>
      <c r="B33" s="74" t="s">
        <v>550</v>
      </c>
      <c r="C33" s="93" t="e">
        <f ca="1">IF(市町村抽出表!D33="－","－",ROUND(市町村抽出表!D33,1))</f>
        <v>#REF!</v>
      </c>
      <c r="D33" s="158" t="e">
        <f ca="1">IF(市町村抽出表!F33="","※2",IF(市町村抽出表!F33="－","－",市町村抽出表!F33&amp;"箇所"))</f>
        <v>#REF!</v>
      </c>
      <c r="E33" s="159" t="e">
        <f ca="1">IF(市町村抽出表!G33="","※2",IF(市町村抽出表!G33="－","－",市町村抽出表!G33&amp;"箇所"))</f>
        <v>#REF!</v>
      </c>
      <c r="F33" s="160" t="e">
        <f ca="1">IF(市町村抽出表!H33="","※2",IF(市町村抽出表!H33="－","－",市町村抽出表!H33&amp;"箇所"))</f>
        <v>#REF!</v>
      </c>
      <c r="G33" s="94" t="e">
        <f ca="1">IF(市町村抽出表!I33="－","－",IF(市町村抽出表!I33=0,"0棟",IF(市町村抽出表!I33&lt;1,"1棟未満",TEXT(ROUND(市町村抽出表!I33,0),"###,###")&amp;"棟")))</f>
        <v>#REF!</v>
      </c>
      <c r="H33" s="94" t="e">
        <f ca="1">IF(市町村抽出表!J33="－","－",IF(市町村抽出表!J33=0,"0棟",IF(市町村抽出表!J33&lt;1,"1棟未満",TEXT(ROUND(市町村抽出表!J33,0),"###,###")&amp;"棟")))</f>
        <v>#REF!</v>
      </c>
      <c r="I33" s="94" t="e">
        <f ca="1">IF(市町村抽出表!O33="－","－",IF(市町村抽出表!O33=0,"0棟",IF(市町村抽出表!O33&lt;1,"1棟未満",TEXT(ROUND(市町村抽出表!O33,0),"###,###")&amp;"棟")))</f>
        <v>#REF!</v>
      </c>
      <c r="J33" s="94" t="e">
        <f ca="1">IF(市町村抽出表!P33="－","－",IF(市町村抽出表!P33=0,"0棟",IF(市町村抽出表!P33&lt;1,"1棟未満",TEXT(ROUND(市町村抽出表!P33,0),"###,###")&amp;"棟")))</f>
        <v>#REF!</v>
      </c>
      <c r="K33" s="147" t="e">
        <f ca="1">IF(市町村抽出表!U33="","※2",IF(市町村抽出表!U33="－","－",IF(市町村抽出表!U33=0,"0棟",IF(市町村抽出表!U33&lt;1,"1棟未満",TEXT(ROUND(市町村抽出表!U33,0),"###,###")&amp;"棟"))))</f>
        <v>#REF!</v>
      </c>
      <c r="L33" s="148" t="e">
        <f ca="1">IF(市町村抽出表!V33="","※2",IF(市町村抽出表!V33="－","－",IF(市町村抽出表!V33=0,"0棟",IF(市町村抽出表!V33&lt;1,"1棟未満",TEXT(ROUND(市町村抽出表!V33,0),"###,###")&amp;"棟"))))</f>
        <v>#REF!</v>
      </c>
      <c r="M33" s="94" t="e">
        <f ca="1">IF(市町村抽出表!W33="－","－",IF(市町村抽出表!W33=0,"0棟",IF(市町村抽出表!W33&lt;1,"1棟未満",TEXT(ROUND(市町村抽出表!W33,0),"###,###")&amp;"棟")))</f>
        <v>#REF!</v>
      </c>
      <c r="N33" s="94" t="e">
        <f ca="1">IF(市町村抽出表!X33="－","－",IF(市町村抽出表!X33=0,"0棟",IF(市町村抽出表!X33&lt;1,"1棟未満",TEXT(ROUND(市町村抽出表!X33,0),"###,###")&amp;"棟")))</f>
        <v>#REF!</v>
      </c>
      <c r="O33" s="94" t="e">
        <f ca="1">IF(市町村抽出表!Z33="－","－",IF(市町村抽出表!Z33=0,"0件",IF(市町村抽出表!Z33&lt;1,"1件未満",TEXT(ROUND(市町村抽出表!Z33,0),"###,###")&amp;"件")))</f>
        <v>#REF!</v>
      </c>
      <c r="P33" s="94" t="e">
        <f ca="1">IF(市町村抽出表!AA33="－","－",IF(市町村抽出表!AA33=0,"0件",IF(市町村抽出表!AA33&lt;1,"1件未満",TEXT(ROUND(市町村抽出表!AA33,0),"###,###")&amp;"件")))</f>
        <v>#REF!</v>
      </c>
      <c r="Q33" s="94" t="e">
        <f ca="1">IF(市町村抽出表!AB33="－","－",IF(市町村抽出表!AB33=0,"0棟",IF(市町村抽出表!AB33&lt;1,"1棟未満",TEXT(ROUND(市町村抽出表!AB33,0),"###,###")&amp;"棟")))</f>
        <v>#REF!</v>
      </c>
      <c r="R33" s="94" t="e">
        <f ca="1">IF(市町村抽出表!AC33="－","－",IF(市町村抽出表!AC33=0,"0人",IF(市町村抽出表!AC33&lt;1,"1人未満",TEXT(ROUND(市町村抽出表!AC33,0),"###,###")&amp;"人")))</f>
        <v>#REF!</v>
      </c>
      <c r="S33" s="94" t="e">
        <f ca="1">IF(市町村抽出表!AD33="－","－",IF(市町村抽出表!AD33=0,"0人",IF(市町村抽出表!AD33&lt;1,"1人未満",TEXT(ROUND(市町村抽出表!AD33,0),"###,###")&amp;"人")))</f>
        <v>#REF!</v>
      </c>
      <c r="T33" s="94" t="e">
        <f ca="1">IF(市町村抽出表!AE33="－","－",IF(市町村抽出表!AE33=0,"0人",IF(市町村抽出表!AE33&lt;1,"1人未満",TEXT(ROUND(市町村抽出表!AE33,0),"###,###")&amp;"人")))</f>
        <v>#REF!</v>
      </c>
      <c r="U33" s="149" t="e">
        <f ca="1">IF(市町村抽出表!AG33="","※2",IF(市町村抽出表!AG33="－","－",IF(市町村抽出表!AG33=0,"0人",IF(市町村抽出表!AG33&lt;1,"1人未満",TEXT(ROUND(市町村抽出表!AG33,0),"###,###")&amp;"人"))))</f>
        <v>#REF!</v>
      </c>
      <c r="V33" s="150" t="e">
        <f ca="1">IF(市町村抽出表!AH33="","※2",IF(市町村抽出表!AH33="－","－",IF(市町村抽出表!AH33=0,"0人",IF(市町村抽出表!AH33&lt;1,"1人未満",TEXT(ROUND(市町村抽出表!AH33,0),"###,###")&amp;"人"))))</f>
        <v>#REF!</v>
      </c>
      <c r="W33" s="151" t="e">
        <f ca="1">IF(市町村抽出表!AI33="","※2",IF(市町村抽出表!AI33="－","－",IF(市町村抽出表!AI33=0,"0人",IF(市町村抽出表!AI33&lt;1,"1人未満",TEXT(ROUND(市町村抽出表!AI33,0),"###,###")&amp;"人"))))</f>
        <v>#REF!</v>
      </c>
      <c r="X33" s="94" t="e">
        <f ca="1">IF(市町村抽出表!AJ33="－","－",IF(市町村抽出表!AJ33=0,"0人",IF(市町村抽出表!AJ33&lt;1,"1人未満",TEXT(ROUND(市町村抽出表!AJ33,0),"###,###")&amp;"人")))</f>
        <v>#REF!</v>
      </c>
      <c r="Y33" s="94" t="e">
        <f ca="1">IF(市町村抽出表!AK33="－","－",IF(市町村抽出表!AK33=0,"0人",IF(市町村抽出表!AK33&lt;1,"1人未満",TEXT(ROUND(市町村抽出表!AK33,0),"###,###")&amp;"人")))</f>
        <v>#REF!</v>
      </c>
      <c r="Z33" s="94" t="e">
        <f ca="1">IF(市町村抽出表!AL33="－","－",IF(市町村抽出表!AL33=0,"0人",IF(市町村抽出表!AL33&lt;1,"1人未満",TEXT(ROUND(市町村抽出表!AL33,0),"###,###")&amp;"人")))</f>
        <v>#REF!</v>
      </c>
      <c r="AA33" s="94" t="e">
        <f ca="1">IF(市町村抽出表!AM33="－","－",IF(市町村抽出表!AM33=0,"0人",IF(市町村抽出表!AM33&lt;1,"1人未満",TEXT(ROUND(市町村抽出表!AM33,0),"###,###")&amp;"人")))</f>
        <v>#REF!</v>
      </c>
      <c r="AB33" s="94" t="e">
        <f ca="1">IF(市町村抽出表!AN33="－","－",IF(市町村抽出表!AN33=0,"0人",IF(市町村抽出表!AN33&lt;1,"1人未満",TEXT(ROUND(市町村抽出表!AN33,0),"###,###")&amp;"人")))</f>
        <v>#REF!</v>
      </c>
      <c r="AC33" s="94" t="e">
        <f ca="1">IF(市町村抽出表!AO33="－","－",IF(市町村抽出表!AO33=0,"0人",IF(市町村抽出表!AO33&lt;1,"1人未満",TEXT(ROUND(市町村抽出表!AO33,0),"###,###")&amp;"人")))</f>
        <v>#REF!</v>
      </c>
      <c r="AD33" s="94" t="e">
        <f ca="1">IF(市町村抽出表!AP33="－","－",IF(市町村抽出表!AP33=0,"0人",IF(市町村抽出表!AP33&lt;1,"1人未満",TEXT(ROUND(市町村抽出表!AP33,0),"###,###")&amp;"人")))</f>
        <v>#REF!</v>
      </c>
      <c r="AE33" s="94" t="e">
        <f ca="1">IF(市町村抽出表!AQ33="－","－",IF(市町村抽出表!AQ33=0,"0人",IF(市町村抽出表!AQ33&lt;1,"1人未満",TEXT(ROUND(市町村抽出表!AQ33,0),"###,###")&amp;"人")))</f>
        <v>#REF!</v>
      </c>
      <c r="AF33" s="94" t="e">
        <f ca="1">IF(市町村抽出表!AR33="－","－",IF(市町村抽出表!AR33=0,"0人",IF(市町村抽出表!AR33&lt;1,"1人未満",TEXT(ROUND(市町村抽出表!AR33,0),"###,###")&amp;"人")))</f>
        <v>#REF!</v>
      </c>
      <c r="AG33" s="94" t="e">
        <f ca="1">IF(市町村抽出表!AS33="－","－",IF(市町村抽出表!AS33=0,"0箇所",IF(市町村抽出表!AS33&lt;1,"1箇所未満",TEXT(ROUND(市町村抽出表!AS33,0),"###,###")&amp;"箇所")))</f>
        <v>#REF!</v>
      </c>
      <c r="AH33" s="94" t="e">
        <f ca="1">IF(市町村抽出表!AT33="－","－",IF(市町村抽出表!AT33=0,"0世帯",IF(市町村抽出表!AT33&lt;1,"1世帯未満",TEXT(ROUND(市町村抽出表!AT33,0),"###,###")&amp;"世帯")))</f>
        <v>#REF!</v>
      </c>
      <c r="AI33" s="94" t="e">
        <f ca="1">IF(市町村抽出表!AU33="－","－",IF(市町村抽出表!AU33=0,"0人",IF(市町村抽出表!AU33&lt;1,"1人未満",TEXT(ROUND(市町村抽出表!AU33,0),"###,###")&amp;"人")))</f>
        <v>#REF!</v>
      </c>
      <c r="AJ33" s="94" t="e">
        <f ca="1">IF(市町村抽出表!AV33="－","－",IF(市町村抽出表!AV33=0,"0世帯",IF(市町村抽出表!AV33&lt;1,"1世帯未満",TEXT(ROUND(市町村抽出表!AV33,0),"###,###")&amp;"世帯")))</f>
        <v>#REF!</v>
      </c>
      <c r="AK33" s="94" t="e">
        <f ca="1">IF(市町村抽出表!AW33="－","－",IF(市町村抽出表!AW33=0,"0人",IF(市町村抽出表!AW33&lt;1,"1人未満",TEXT(ROUND(市町村抽出表!AW33,0),"###,###")&amp;"人")))</f>
        <v>#REF!</v>
      </c>
      <c r="AL33" s="94" t="e">
        <f ca="1">IF(市町村抽出表!AX33="－","－",IF(市町村抽出表!AX33=0,"0世帯",IF(市町村抽出表!AX33&lt;1,"1世帯未満",TEXT(ROUND(市町村抽出表!AX33,0),"###,###")&amp;"世帯")))</f>
        <v>#REF!</v>
      </c>
      <c r="AM33" s="94" t="e">
        <f ca="1">IF(市町村抽出表!AY33="－","－",IF(市町村抽出表!AY33=0,"0人",IF(市町村抽出表!AY33&lt;1,"1人未満",TEXT(ROUND(市町村抽出表!AY33,0),"###,###")&amp;"人")))</f>
        <v>#REF!</v>
      </c>
      <c r="AN33" s="94" t="s">
        <v>688</v>
      </c>
      <c r="AO33" s="94" t="s">
        <v>688</v>
      </c>
      <c r="AP33" s="94" t="e">
        <f ca="1">IF(市町村抽出表!BB33="－","－",IF(市町村抽出表!BB33=0,"0km",IF(市町村抽出表!BB33&lt;0.1,"0.1km未満",TEXT(ROUND(市町村抽出表!BB33,1),"###,##0.0")&amp;"km")))</f>
        <v>#REF!</v>
      </c>
      <c r="AQ33" s="94" t="e">
        <f ca="1">IF(市町村抽出表!BC33="－","－",IF(市町村抽出表!BC33=0,"0世帯",IF(市町村抽出表!BC33&lt;1,"1世帯未満",TEXT(ROUND(市町村抽出表!BC33,0),"###,###")&amp;"世帯")))</f>
        <v>#REF!</v>
      </c>
      <c r="AR33" s="94" t="e">
        <f ca="1">IF(市町村抽出表!BD33="－","－",IF(市町村抽出表!BD33=0,"0人",IF(市町村抽出表!BD33&lt;1,"1人未満",TEXT(ROUND(市町村抽出表!BD33,0),"###,###")&amp;"人")))</f>
        <v>#REF!</v>
      </c>
      <c r="AS33" s="94" t="s">
        <v>688</v>
      </c>
      <c r="AT33" s="94" t="s">
        <v>688</v>
      </c>
      <c r="AU33" s="94" t="e">
        <f ca="1">IF(市町村抽出表!BG33="－","－",IF(市町村抽出表!BG33=0,"0箇所",IF(市町村抽出表!BG33&lt;1,"1箇所未満",TEXT(ROUND(市町村抽出表!BG33,0),"###,###")&amp;"箇所")))</f>
        <v>#REF!</v>
      </c>
      <c r="AV33" s="94" t="e">
        <f ca="1">IF(市町村抽出表!BH33="－","－",IF(市町村抽出表!BH33=0,"0箇所",IF(市町村抽出表!BH33&lt;1,"1箇所未満",TEXT(ROUND(市町村抽出表!BH33,0),"###,###")&amp;"箇所")))</f>
        <v>#REF!</v>
      </c>
      <c r="AW33" s="94" t="e">
        <f ca="1">IF(市町村抽出表!BI33="－","－",IF(市町村抽出表!BI33=0,"0箇所",IF(市町村抽出表!BI33&lt;1,"1箇所未満",TEXT(ROUND(市町村抽出表!BI33,0),"###,###")&amp;"箇所")))</f>
        <v>#REF!</v>
      </c>
      <c r="AX33" s="94" t="e">
        <f ca="1">IF(市町村抽出表!BJ33="－","－",IF(市町村抽出表!BJ33=0,"0箇所",IF(市町村抽出表!BJ33&lt;1,"1箇所未満",TEXT(ROUND(市町村抽出表!BJ33,0),"###,###")&amp;"箇所")))</f>
        <v>#REF!</v>
      </c>
      <c r="AY33" s="94" t="e">
        <f ca="1">IF(市町村抽出表!BK33="－","－",IF(市町村抽出表!BK33=0,"0箇所",IF(市町村抽出表!BK33&lt;1,"1箇所未満",TEXT(ROUND(市町村抽出表!BK33,0),"###,###")&amp;"箇所")))</f>
        <v>#REF!</v>
      </c>
      <c r="AZ33" s="94" t="e">
        <f ca="1">IF(市町村抽出表!BL33="－","－",IF(市町村抽出表!BL33=0,"0箇所",IF(市町村抽出表!BL33&lt;1,"1箇所未満",TEXT(ROUND(市町村抽出表!BL33,0),"###,###")&amp;"箇所")))</f>
        <v>#REF!</v>
      </c>
      <c r="BH33" s="153"/>
      <c r="BI33" s="153"/>
      <c r="BJ33" s="153"/>
      <c r="BL33" s="154"/>
      <c r="BM33" s="153"/>
      <c r="BN33" s="153"/>
      <c r="BO33" s="153"/>
      <c r="BP33" s="153"/>
      <c r="BX33" s="154"/>
      <c r="BY33" s="153"/>
      <c r="BZ33" s="153"/>
      <c r="CA33" s="153"/>
      <c r="CB33" s="153"/>
      <c r="CN33" s="154"/>
      <c r="CO33" s="153"/>
      <c r="CP33" s="153"/>
      <c r="CQ33" s="153"/>
      <c r="CR33" s="153"/>
    </row>
    <row r="34" spans="1:96" x14ac:dyDescent="0.2">
      <c r="A34" s="82">
        <v>31</v>
      </c>
      <c r="B34" s="74" t="s">
        <v>551</v>
      </c>
      <c r="C34" s="93" t="e">
        <f ca="1">IF(市町村抽出表!D34="－","－",ROUND(市町村抽出表!D34,1))</f>
        <v>#REF!</v>
      </c>
      <c r="D34" s="158" t="e">
        <f ca="1">IF(市町村抽出表!F34="","※2",IF(市町村抽出表!F34="－","－",市町村抽出表!F34&amp;"箇所"))</f>
        <v>#REF!</v>
      </c>
      <c r="E34" s="159" t="e">
        <f ca="1">IF(市町村抽出表!G34="","※2",IF(市町村抽出表!G34="－","－",市町村抽出表!G34&amp;"箇所"))</f>
        <v>#REF!</v>
      </c>
      <c r="F34" s="160" t="e">
        <f ca="1">IF(市町村抽出表!H34="","※2",IF(市町村抽出表!H34="－","－",市町村抽出表!H34&amp;"箇所"))</f>
        <v>#REF!</v>
      </c>
      <c r="G34" s="94" t="e">
        <f ca="1">IF(市町村抽出表!I34="－","－",IF(市町村抽出表!I34=0,"0棟",IF(市町村抽出表!I34&lt;1,"1棟未満",TEXT(ROUND(市町村抽出表!I34,0),"###,###")&amp;"棟")))</f>
        <v>#REF!</v>
      </c>
      <c r="H34" s="94" t="e">
        <f ca="1">IF(市町村抽出表!J34="－","－",IF(市町村抽出表!J34=0,"0棟",IF(市町村抽出表!J34&lt;1,"1棟未満",TEXT(ROUND(市町村抽出表!J34,0),"###,###")&amp;"棟")))</f>
        <v>#REF!</v>
      </c>
      <c r="I34" s="94" t="e">
        <f ca="1">IF(市町村抽出表!O34="－","－",IF(市町村抽出表!O34=0,"0棟",IF(市町村抽出表!O34&lt;1,"1棟未満",TEXT(ROUND(市町村抽出表!O34,0),"###,###")&amp;"棟")))</f>
        <v>#REF!</v>
      </c>
      <c r="J34" s="94" t="e">
        <f ca="1">IF(市町村抽出表!P34="－","－",IF(市町村抽出表!P34=0,"0棟",IF(市町村抽出表!P34&lt;1,"1棟未満",TEXT(ROUND(市町村抽出表!P34,0),"###,###")&amp;"棟")))</f>
        <v>#REF!</v>
      </c>
      <c r="K34" s="147" t="e">
        <f ca="1">IF(市町村抽出表!U34="","※2",IF(市町村抽出表!U34="－","－",IF(市町村抽出表!U34=0,"0棟",IF(市町村抽出表!U34&lt;1,"1棟未満",TEXT(ROUND(市町村抽出表!U34,0),"###,###")&amp;"棟"))))</f>
        <v>#REF!</v>
      </c>
      <c r="L34" s="148" t="e">
        <f ca="1">IF(市町村抽出表!V34="","※2",IF(市町村抽出表!V34="－","－",IF(市町村抽出表!V34=0,"0棟",IF(市町村抽出表!V34&lt;1,"1棟未満",TEXT(ROUND(市町村抽出表!V34,0),"###,###")&amp;"棟"))))</f>
        <v>#REF!</v>
      </c>
      <c r="M34" s="94" t="e">
        <f ca="1">IF(市町村抽出表!W34="－","－",IF(市町村抽出表!W34=0,"0棟",IF(市町村抽出表!W34&lt;1,"1棟未満",TEXT(ROUND(市町村抽出表!W34,0),"###,###")&amp;"棟")))</f>
        <v>#REF!</v>
      </c>
      <c r="N34" s="94" t="e">
        <f ca="1">IF(市町村抽出表!X34="－","－",IF(市町村抽出表!X34=0,"0棟",IF(市町村抽出表!X34&lt;1,"1棟未満",TEXT(ROUND(市町村抽出表!X34,0),"###,###")&amp;"棟")))</f>
        <v>#REF!</v>
      </c>
      <c r="O34" s="94" t="e">
        <f ca="1">IF(市町村抽出表!Z34="－","－",IF(市町村抽出表!Z34=0,"0件",IF(市町村抽出表!Z34&lt;1,"1件未満",TEXT(ROUND(市町村抽出表!Z34,0),"###,###")&amp;"件")))</f>
        <v>#REF!</v>
      </c>
      <c r="P34" s="94" t="e">
        <f ca="1">IF(市町村抽出表!AA34="－","－",IF(市町村抽出表!AA34=0,"0件",IF(市町村抽出表!AA34&lt;1,"1件未満",TEXT(ROUND(市町村抽出表!AA34,0),"###,###")&amp;"件")))</f>
        <v>#REF!</v>
      </c>
      <c r="Q34" s="94" t="e">
        <f ca="1">IF(市町村抽出表!AB34="－","－",IF(市町村抽出表!AB34=0,"0棟",IF(市町村抽出表!AB34&lt;1,"1棟未満",TEXT(ROUND(市町村抽出表!AB34,0),"###,###")&amp;"棟")))</f>
        <v>#REF!</v>
      </c>
      <c r="R34" s="94" t="e">
        <f ca="1">IF(市町村抽出表!AC34="－","－",IF(市町村抽出表!AC34=0,"0人",IF(市町村抽出表!AC34&lt;1,"1人未満",TEXT(ROUND(市町村抽出表!AC34,0),"###,###")&amp;"人")))</f>
        <v>#REF!</v>
      </c>
      <c r="S34" s="94" t="e">
        <f ca="1">IF(市町村抽出表!AD34="－","－",IF(市町村抽出表!AD34=0,"0人",IF(市町村抽出表!AD34&lt;1,"1人未満",TEXT(ROUND(市町村抽出表!AD34,0),"###,###")&amp;"人")))</f>
        <v>#REF!</v>
      </c>
      <c r="T34" s="94" t="e">
        <f ca="1">IF(市町村抽出表!AE34="－","－",IF(市町村抽出表!AE34=0,"0人",IF(市町村抽出表!AE34&lt;1,"1人未満",TEXT(ROUND(市町村抽出表!AE34,0),"###,###")&amp;"人")))</f>
        <v>#REF!</v>
      </c>
      <c r="U34" s="149" t="e">
        <f ca="1">IF(市町村抽出表!AG34="","※2",IF(市町村抽出表!AG34="－","－",IF(市町村抽出表!AG34=0,"0人",IF(市町村抽出表!AG34&lt;1,"1人未満",TEXT(ROUND(市町村抽出表!AG34,0),"###,###")&amp;"人"))))</f>
        <v>#REF!</v>
      </c>
      <c r="V34" s="150" t="e">
        <f ca="1">IF(市町村抽出表!AH34="","※2",IF(市町村抽出表!AH34="－","－",IF(市町村抽出表!AH34=0,"0人",IF(市町村抽出表!AH34&lt;1,"1人未満",TEXT(ROUND(市町村抽出表!AH34,0),"###,###")&amp;"人"))))</f>
        <v>#REF!</v>
      </c>
      <c r="W34" s="151" t="e">
        <f ca="1">IF(市町村抽出表!AI34="","※2",IF(市町村抽出表!AI34="－","－",IF(市町村抽出表!AI34=0,"0人",IF(市町村抽出表!AI34&lt;1,"1人未満",TEXT(ROUND(市町村抽出表!AI34,0),"###,###")&amp;"人"))))</f>
        <v>#REF!</v>
      </c>
      <c r="X34" s="94" t="e">
        <f ca="1">IF(市町村抽出表!AJ34="－","－",IF(市町村抽出表!AJ34=0,"0人",IF(市町村抽出表!AJ34&lt;1,"1人未満",TEXT(ROUND(市町村抽出表!AJ34,0),"###,###")&amp;"人")))</f>
        <v>#REF!</v>
      </c>
      <c r="Y34" s="94" t="e">
        <f ca="1">IF(市町村抽出表!AK34="－","－",IF(市町村抽出表!AK34=0,"0人",IF(市町村抽出表!AK34&lt;1,"1人未満",TEXT(ROUND(市町村抽出表!AK34,0),"###,###")&amp;"人")))</f>
        <v>#REF!</v>
      </c>
      <c r="Z34" s="94" t="e">
        <f ca="1">IF(市町村抽出表!AL34="－","－",IF(市町村抽出表!AL34=0,"0人",IF(市町村抽出表!AL34&lt;1,"1人未満",TEXT(ROUND(市町村抽出表!AL34,0),"###,###")&amp;"人")))</f>
        <v>#REF!</v>
      </c>
      <c r="AA34" s="94" t="e">
        <f ca="1">IF(市町村抽出表!AM34="－","－",IF(市町村抽出表!AM34=0,"0人",IF(市町村抽出表!AM34&lt;1,"1人未満",TEXT(ROUND(市町村抽出表!AM34,0),"###,###")&amp;"人")))</f>
        <v>#REF!</v>
      </c>
      <c r="AB34" s="94" t="e">
        <f ca="1">IF(市町村抽出表!AN34="－","－",IF(市町村抽出表!AN34=0,"0人",IF(市町村抽出表!AN34&lt;1,"1人未満",TEXT(ROUND(市町村抽出表!AN34,0),"###,###")&amp;"人")))</f>
        <v>#REF!</v>
      </c>
      <c r="AC34" s="94" t="e">
        <f ca="1">IF(市町村抽出表!AO34="－","－",IF(市町村抽出表!AO34=0,"0人",IF(市町村抽出表!AO34&lt;1,"1人未満",TEXT(ROUND(市町村抽出表!AO34,0),"###,###")&amp;"人")))</f>
        <v>#REF!</v>
      </c>
      <c r="AD34" s="94" t="e">
        <f ca="1">IF(市町村抽出表!AP34="－","－",IF(市町村抽出表!AP34=0,"0人",IF(市町村抽出表!AP34&lt;1,"1人未満",TEXT(ROUND(市町村抽出表!AP34,0),"###,###")&amp;"人")))</f>
        <v>#REF!</v>
      </c>
      <c r="AE34" s="94" t="e">
        <f ca="1">IF(市町村抽出表!AQ34="－","－",IF(市町村抽出表!AQ34=0,"0人",IF(市町村抽出表!AQ34&lt;1,"1人未満",TEXT(ROUND(市町村抽出表!AQ34,0),"###,###")&amp;"人")))</f>
        <v>#REF!</v>
      </c>
      <c r="AF34" s="94" t="e">
        <f ca="1">IF(市町村抽出表!AR34="－","－",IF(市町村抽出表!AR34=0,"0人",IF(市町村抽出表!AR34&lt;1,"1人未満",TEXT(ROUND(市町村抽出表!AR34,0),"###,###")&amp;"人")))</f>
        <v>#REF!</v>
      </c>
      <c r="AG34" s="94" t="e">
        <f ca="1">IF(市町村抽出表!AS34="－","－",IF(市町村抽出表!AS34=0,"0箇所",IF(市町村抽出表!AS34&lt;1,"1箇所未満",TEXT(ROUND(市町村抽出表!AS34,0),"###,###")&amp;"箇所")))</f>
        <v>#REF!</v>
      </c>
      <c r="AH34" s="94" t="e">
        <f ca="1">IF(市町村抽出表!AT34="－","－",IF(市町村抽出表!AT34=0,"0世帯",IF(市町村抽出表!AT34&lt;1,"1世帯未満",TEXT(ROUND(市町村抽出表!AT34,0),"###,###")&amp;"世帯")))</f>
        <v>#REF!</v>
      </c>
      <c r="AI34" s="94" t="e">
        <f ca="1">IF(市町村抽出表!AU34="－","－",IF(市町村抽出表!AU34=0,"0人",IF(市町村抽出表!AU34&lt;1,"1人未満",TEXT(ROUND(市町村抽出表!AU34,0),"###,###")&amp;"人")))</f>
        <v>#REF!</v>
      </c>
      <c r="AJ34" s="94" t="e">
        <f ca="1">IF(市町村抽出表!AV34="－","－",IF(市町村抽出表!AV34=0,"0世帯",IF(市町村抽出表!AV34&lt;1,"1世帯未満",TEXT(ROUND(市町村抽出表!AV34,0),"###,###")&amp;"世帯")))</f>
        <v>#REF!</v>
      </c>
      <c r="AK34" s="94" t="e">
        <f ca="1">IF(市町村抽出表!AW34="－","－",IF(市町村抽出表!AW34=0,"0人",IF(市町村抽出表!AW34&lt;1,"1人未満",TEXT(ROUND(市町村抽出表!AW34,0),"###,###")&amp;"人")))</f>
        <v>#REF!</v>
      </c>
      <c r="AL34" s="94" t="e">
        <f ca="1">IF(市町村抽出表!AX34="－","－",IF(市町村抽出表!AX34=0,"0世帯",IF(市町村抽出表!AX34&lt;1,"1世帯未満",TEXT(ROUND(市町村抽出表!AX34,0),"###,###")&amp;"世帯")))</f>
        <v>#REF!</v>
      </c>
      <c r="AM34" s="94" t="e">
        <f ca="1">IF(市町村抽出表!AY34="－","－",IF(市町村抽出表!AY34=0,"0人",IF(市町村抽出表!AY34&lt;1,"1人未満",TEXT(ROUND(市町村抽出表!AY34,0),"###,###")&amp;"人")))</f>
        <v>#REF!</v>
      </c>
      <c r="AN34" s="94" t="s">
        <v>688</v>
      </c>
      <c r="AO34" s="94" t="s">
        <v>688</v>
      </c>
      <c r="AP34" s="94" t="e">
        <f ca="1">IF(市町村抽出表!BB34="－","－",IF(市町村抽出表!BB34=0,"0km",IF(市町村抽出表!BB34&lt;0.1,"0.1km未満",TEXT(ROUND(市町村抽出表!BB34,1),"###,##0.0")&amp;"km")))</f>
        <v>#REF!</v>
      </c>
      <c r="AQ34" s="94" t="e">
        <f ca="1">IF(市町村抽出表!BC34="－","－",IF(市町村抽出表!BC34=0,"0世帯",IF(市町村抽出表!BC34&lt;1,"1世帯未満",TEXT(ROUND(市町村抽出表!BC34,0),"###,###")&amp;"世帯")))</f>
        <v>#REF!</v>
      </c>
      <c r="AR34" s="94" t="e">
        <f ca="1">IF(市町村抽出表!BD34="－","－",IF(市町村抽出表!BD34=0,"0人",IF(市町村抽出表!BD34&lt;1,"1人未満",TEXT(ROUND(市町村抽出表!BD34,0),"###,###")&amp;"人")))</f>
        <v>#REF!</v>
      </c>
      <c r="AS34" s="94" t="s">
        <v>688</v>
      </c>
      <c r="AT34" s="94" t="s">
        <v>688</v>
      </c>
      <c r="AU34" s="94" t="e">
        <f ca="1">IF(市町村抽出表!BG34="－","－",IF(市町村抽出表!BG34=0,"0箇所",IF(市町村抽出表!BG34&lt;1,"1箇所未満",TEXT(ROUND(市町村抽出表!BG34,0),"###,###")&amp;"箇所")))</f>
        <v>#REF!</v>
      </c>
      <c r="AV34" s="94" t="e">
        <f ca="1">IF(市町村抽出表!BH34="－","－",IF(市町村抽出表!BH34=0,"0箇所",IF(市町村抽出表!BH34&lt;1,"1箇所未満",TEXT(ROUND(市町村抽出表!BH34,0),"###,###")&amp;"箇所")))</f>
        <v>#REF!</v>
      </c>
      <c r="AW34" s="94" t="e">
        <f ca="1">IF(市町村抽出表!BI34="－","－",IF(市町村抽出表!BI34=0,"0箇所",IF(市町村抽出表!BI34&lt;1,"1箇所未満",TEXT(ROUND(市町村抽出表!BI34,0),"###,###")&amp;"箇所")))</f>
        <v>#REF!</v>
      </c>
      <c r="AX34" s="94" t="e">
        <f ca="1">IF(市町村抽出表!BJ34="－","－",IF(市町村抽出表!BJ34=0,"0箇所",IF(市町村抽出表!BJ34&lt;1,"1箇所未満",TEXT(ROUND(市町村抽出表!BJ34,0),"###,###")&amp;"箇所")))</f>
        <v>#REF!</v>
      </c>
      <c r="AY34" s="94" t="e">
        <f ca="1">IF(市町村抽出表!BK34="－","－",IF(市町村抽出表!BK34=0,"0箇所",IF(市町村抽出表!BK34&lt;1,"1箇所未満",TEXT(ROUND(市町村抽出表!BK34,0),"###,###")&amp;"箇所")))</f>
        <v>#REF!</v>
      </c>
      <c r="AZ34" s="94" t="e">
        <f ca="1">IF(市町村抽出表!BL34="－","－",IF(市町村抽出表!BL34=0,"0箇所",IF(市町村抽出表!BL34&lt;1,"1箇所未満",TEXT(ROUND(市町村抽出表!BL34,0),"###,###")&amp;"箇所")))</f>
        <v>#REF!</v>
      </c>
      <c r="BH34" s="153"/>
      <c r="BI34" s="153"/>
      <c r="BJ34" s="153"/>
      <c r="BL34" s="154"/>
      <c r="BM34" s="153"/>
      <c r="BN34" s="153"/>
      <c r="BO34" s="153"/>
      <c r="BP34" s="153"/>
      <c r="BX34" s="154"/>
      <c r="BY34" s="153"/>
      <c r="BZ34" s="153"/>
      <c r="CA34" s="153"/>
      <c r="CB34" s="153"/>
      <c r="CN34" s="154"/>
      <c r="CO34" s="153"/>
      <c r="CP34" s="153"/>
      <c r="CQ34" s="153"/>
      <c r="CR34" s="153"/>
    </row>
    <row r="35" spans="1:96" x14ac:dyDescent="0.2">
      <c r="A35" s="82">
        <v>32</v>
      </c>
      <c r="B35" s="74" t="s">
        <v>552</v>
      </c>
      <c r="C35" s="93" t="e">
        <f ca="1">IF(市町村抽出表!D35="－","－",ROUND(市町村抽出表!D35,1))</f>
        <v>#REF!</v>
      </c>
      <c r="D35" s="158" t="e">
        <f ca="1">IF(市町村抽出表!F35="","※2",IF(市町村抽出表!F35="－","－",市町村抽出表!F35&amp;"箇所"))</f>
        <v>#REF!</v>
      </c>
      <c r="E35" s="159" t="e">
        <f ca="1">IF(市町村抽出表!G35="","※2",IF(市町村抽出表!G35="－","－",市町村抽出表!G35&amp;"箇所"))</f>
        <v>#REF!</v>
      </c>
      <c r="F35" s="160" t="e">
        <f ca="1">IF(市町村抽出表!H35="","※2",IF(市町村抽出表!H35="－","－",市町村抽出表!H35&amp;"箇所"))</f>
        <v>#REF!</v>
      </c>
      <c r="G35" s="94" t="e">
        <f ca="1">IF(市町村抽出表!I35="－","－",IF(市町村抽出表!I35=0,"0棟",IF(市町村抽出表!I35&lt;1,"1棟未満",TEXT(ROUND(市町村抽出表!I35,0),"###,###")&amp;"棟")))</f>
        <v>#REF!</v>
      </c>
      <c r="H35" s="94" t="e">
        <f ca="1">IF(市町村抽出表!J35="－","－",IF(市町村抽出表!J35=0,"0棟",IF(市町村抽出表!J35&lt;1,"1棟未満",TEXT(ROUND(市町村抽出表!J35,0),"###,###")&amp;"棟")))</f>
        <v>#REF!</v>
      </c>
      <c r="I35" s="94" t="e">
        <f ca="1">IF(市町村抽出表!O35="－","－",IF(市町村抽出表!O35=0,"0棟",IF(市町村抽出表!O35&lt;1,"1棟未満",TEXT(ROUND(市町村抽出表!O35,0),"###,###")&amp;"棟")))</f>
        <v>#REF!</v>
      </c>
      <c r="J35" s="94" t="e">
        <f ca="1">IF(市町村抽出表!P35="－","－",IF(市町村抽出表!P35=0,"0棟",IF(市町村抽出表!P35&lt;1,"1棟未満",TEXT(ROUND(市町村抽出表!P35,0),"###,###")&amp;"棟")))</f>
        <v>#REF!</v>
      </c>
      <c r="K35" s="147" t="e">
        <f ca="1">IF(市町村抽出表!U35="","※2",IF(市町村抽出表!U35="－","－",IF(市町村抽出表!U35=0,"0棟",IF(市町村抽出表!U35&lt;1,"1棟未満",TEXT(ROUND(市町村抽出表!U35,0),"###,###")&amp;"棟"))))</f>
        <v>#REF!</v>
      </c>
      <c r="L35" s="148" t="e">
        <f ca="1">IF(市町村抽出表!V35="","※2",IF(市町村抽出表!V35="－","－",IF(市町村抽出表!V35=0,"0棟",IF(市町村抽出表!V35&lt;1,"1棟未満",TEXT(ROUND(市町村抽出表!V35,0),"###,###")&amp;"棟"))))</f>
        <v>#REF!</v>
      </c>
      <c r="M35" s="94" t="e">
        <f ca="1">IF(市町村抽出表!W35="－","－",IF(市町村抽出表!W35=0,"0棟",IF(市町村抽出表!W35&lt;1,"1棟未満",TEXT(ROUND(市町村抽出表!W35,0),"###,###")&amp;"棟")))</f>
        <v>#REF!</v>
      </c>
      <c r="N35" s="94" t="e">
        <f ca="1">IF(市町村抽出表!X35="－","－",IF(市町村抽出表!X35=0,"0棟",IF(市町村抽出表!X35&lt;1,"1棟未満",TEXT(ROUND(市町村抽出表!X35,0),"###,###")&amp;"棟")))</f>
        <v>#REF!</v>
      </c>
      <c r="O35" s="94" t="e">
        <f ca="1">IF(市町村抽出表!Z35="－","－",IF(市町村抽出表!Z35=0,"0件",IF(市町村抽出表!Z35&lt;1,"1件未満",TEXT(ROUND(市町村抽出表!Z35,0),"###,###")&amp;"件")))</f>
        <v>#REF!</v>
      </c>
      <c r="P35" s="94" t="e">
        <f ca="1">IF(市町村抽出表!AA35="－","－",IF(市町村抽出表!AA35=0,"0件",IF(市町村抽出表!AA35&lt;1,"1件未満",TEXT(ROUND(市町村抽出表!AA35,0),"###,###")&amp;"件")))</f>
        <v>#REF!</v>
      </c>
      <c r="Q35" s="94" t="e">
        <f ca="1">IF(市町村抽出表!AB35="－","－",IF(市町村抽出表!AB35=0,"0棟",IF(市町村抽出表!AB35&lt;1,"1棟未満",TEXT(ROUND(市町村抽出表!AB35,0),"###,###")&amp;"棟")))</f>
        <v>#REF!</v>
      </c>
      <c r="R35" s="94" t="e">
        <f ca="1">IF(市町村抽出表!AC35="－","－",IF(市町村抽出表!AC35=0,"0人",IF(市町村抽出表!AC35&lt;1,"1人未満",TEXT(ROUND(市町村抽出表!AC35,0),"###,###")&amp;"人")))</f>
        <v>#REF!</v>
      </c>
      <c r="S35" s="94" t="e">
        <f ca="1">IF(市町村抽出表!AD35="－","－",IF(市町村抽出表!AD35=0,"0人",IF(市町村抽出表!AD35&lt;1,"1人未満",TEXT(ROUND(市町村抽出表!AD35,0),"###,###")&amp;"人")))</f>
        <v>#REF!</v>
      </c>
      <c r="T35" s="94" t="e">
        <f ca="1">IF(市町村抽出表!AE35="－","－",IF(市町村抽出表!AE35=0,"0人",IF(市町村抽出表!AE35&lt;1,"1人未満",TEXT(ROUND(市町村抽出表!AE35,0),"###,###")&amp;"人")))</f>
        <v>#REF!</v>
      </c>
      <c r="U35" s="149" t="e">
        <f ca="1">IF(市町村抽出表!AG35="","※2",IF(市町村抽出表!AG35="－","－",IF(市町村抽出表!AG35=0,"0人",IF(市町村抽出表!AG35&lt;1,"1人未満",TEXT(ROUND(市町村抽出表!AG35,0),"###,###")&amp;"人"))))</f>
        <v>#REF!</v>
      </c>
      <c r="V35" s="150" t="e">
        <f ca="1">IF(市町村抽出表!AH35="","※2",IF(市町村抽出表!AH35="－","－",IF(市町村抽出表!AH35=0,"0人",IF(市町村抽出表!AH35&lt;1,"1人未満",TEXT(ROUND(市町村抽出表!AH35,0),"###,###")&amp;"人"))))</f>
        <v>#REF!</v>
      </c>
      <c r="W35" s="151" t="e">
        <f ca="1">IF(市町村抽出表!AI35="","※2",IF(市町村抽出表!AI35="－","－",IF(市町村抽出表!AI35=0,"0人",IF(市町村抽出表!AI35&lt;1,"1人未満",TEXT(ROUND(市町村抽出表!AI35,0),"###,###")&amp;"人"))))</f>
        <v>#REF!</v>
      </c>
      <c r="X35" s="94" t="e">
        <f ca="1">IF(市町村抽出表!AJ35="－","－",IF(市町村抽出表!AJ35=0,"0人",IF(市町村抽出表!AJ35&lt;1,"1人未満",TEXT(ROUND(市町村抽出表!AJ35,0),"###,###")&amp;"人")))</f>
        <v>#REF!</v>
      </c>
      <c r="Y35" s="94" t="e">
        <f ca="1">IF(市町村抽出表!AK35="－","－",IF(市町村抽出表!AK35=0,"0人",IF(市町村抽出表!AK35&lt;1,"1人未満",TEXT(ROUND(市町村抽出表!AK35,0),"###,###")&amp;"人")))</f>
        <v>#REF!</v>
      </c>
      <c r="Z35" s="94" t="e">
        <f ca="1">IF(市町村抽出表!AL35="－","－",IF(市町村抽出表!AL35=0,"0人",IF(市町村抽出表!AL35&lt;1,"1人未満",TEXT(ROUND(市町村抽出表!AL35,0),"###,###")&amp;"人")))</f>
        <v>#REF!</v>
      </c>
      <c r="AA35" s="94" t="e">
        <f ca="1">IF(市町村抽出表!AM35="－","－",IF(市町村抽出表!AM35=0,"0人",IF(市町村抽出表!AM35&lt;1,"1人未満",TEXT(ROUND(市町村抽出表!AM35,0),"###,###")&amp;"人")))</f>
        <v>#REF!</v>
      </c>
      <c r="AB35" s="94" t="e">
        <f ca="1">IF(市町村抽出表!AN35="－","－",IF(市町村抽出表!AN35=0,"0人",IF(市町村抽出表!AN35&lt;1,"1人未満",TEXT(ROUND(市町村抽出表!AN35,0),"###,###")&amp;"人")))</f>
        <v>#REF!</v>
      </c>
      <c r="AC35" s="94" t="e">
        <f ca="1">IF(市町村抽出表!AO35="－","－",IF(市町村抽出表!AO35=0,"0人",IF(市町村抽出表!AO35&lt;1,"1人未満",TEXT(ROUND(市町村抽出表!AO35,0),"###,###")&amp;"人")))</f>
        <v>#REF!</v>
      </c>
      <c r="AD35" s="94" t="e">
        <f ca="1">IF(市町村抽出表!AP35="－","－",IF(市町村抽出表!AP35=0,"0人",IF(市町村抽出表!AP35&lt;1,"1人未満",TEXT(ROUND(市町村抽出表!AP35,0),"###,###")&amp;"人")))</f>
        <v>#REF!</v>
      </c>
      <c r="AE35" s="94" t="e">
        <f ca="1">IF(市町村抽出表!AQ35="－","－",IF(市町村抽出表!AQ35=0,"0人",IF(市町村抽出表!AQ35&lt;1,"1人未満",TEXT(ROUND(市町村抽出表!AQ35,0),"###,###")&amp;"人")))</f>
        <v>#REF!</v>
      </c>
      <c r="AF35" s="94" t="e">
        <f ca="1">IF(市町村抽出表!AR35="－","－",IF(市町村抽出表!AR35=0,"0人",IF(市町村抽出表!AR35&lt;1,"1人未満",TEXT(ROUND(市町村抽出表!AR35,0),"###,###")&amp;"人")))</f>
        <v>#REF!</v>
      </c>
      <c r="AG35" s="94" t="e">
        <f ca="1">IF(市町村抽出表!AS35="－","－",IF(市町村抽出表!AS35=0,"0箇所",IF(市町村抽出表!AS35&lt;1,"1箇所未満",TEXT(ROUND(市町村抽出表!AS35,0),"###,###")&amp;"箇所")))</f>
        <v>#REF!</v>
      </c>
      <c r="AH35" s="94" t="e">
        <f ca="1">IF(市町村抽出表!AT35="－","－",IF(市町村抽出表!AT35=0,"0世帯",IF(市町村抽出表!AT35&lt;1,"1世帯未満",TEXT(ROUND(市町村抽出表!AT35,0),"###,###")&amp;"世帯")))</f>
        <v>#REF!</v>
      </c>
      <c r="AI35" s="94" t="e">
        <f ca="1">IF(市町村抽出表!AU35="－","－",IF(市町村抽出表!AU35=0,"0人",IF(市町村抽出表!AU35&lt;1,"1人未満",TEXT(ROUND(市町村抽出表!AU35,0),"###,###")&amp;"人")))</f>
        <v>#REF!</v>
      </c>
      <c r="AJ35" s="94" t="e">
        <f ca="1">IF(市町村抽出表!AV35="－","－",IF(市町村抽出表!AV35=0,"0世帯",IF(市町村抽出表!AV35&lt;1,"1世帯未満",TEXT(ROUND(市町村抽出表!AV35,0),"###,###")&amp;"世帯")))</f>
        <v>#REF!</v>
      </c>
      <c r="AK35" s="94" t="e">
        <f ca="1">IF(市町村抽出表!AW35="－","－",IF(市町村抽出表!AW35=0,"0人",IF(市町村抽出表!AW35&lt;1,"1人未満",TEXT(ROUND(市町村抽出表!AW35,0),"###,###")&amp;"人")))</f>
        <v>#REF!</v>
      </c>
      <c r="AL35" s="94" t="e">
        <f ca="1">IF(市町村抽出表!AX35="－","－",IF(市町村抽出表!AX35=0,"0世帯",IF(市町村抽出表!AX35&lt;1,"1世帯未満",TEXT(ROUND(市町村抽出表!AX35,0),"###,###")&amp;"世帯")))</f>
        <v>#REF!</v>
      </c>
      <c r="AM35" s="94" t="e">
        <f ca="1">IF(市町村抽出表!AY35="－","－",IF(市町村抽出表!AY35=0,"0人",IF(市町村抽出表!AY35&lt;1,"1人未満",TEXT(ROUND(市町村抽出表!AY35,0),"###,###")&amp;"人")))</f>
        <v>#REF!</v>
      </c>
      <c r="AN35" s="94" t="s">
        <v>688</v>
      </c>
      <c r="AO35" s="94" t="s">
        <v>688</v>
      </c>
      <c r="AP35" s="94" t="e">
        <f ca="1">IF(市町村抽出表!BB35="－","－",IF(市町村抽出表!BB35=0,"0km",IF(市町村抽出表!BB35&lt;0.1,"0.1km未満",TEXT(ROUND(市町村抽出表!BB35,1),"###,##0.0")&amp;"km")))</f>
        <v>#REF!</v>
      </c>
      <c r="AQ35" s="94" t="e">
        <f ca="1">IF(市町村抽出表!BC35="－","－",IF(市町村抽出表!BC35=0,"0世帯",IF(市町村抽出表!BC35&lt;1,"1世帯未満",TEXT(ROUND(市町村抽出表!BC35,0),"###,###")&amp;"世帯")))</f>
        <v>#REF!</v>
      </c>
      <c r="AR35" s="94" t="e">
        <f ca="1">IF(市町村抽出表!BD35="－","－",IF(市町村抽出表!BD35=0,"0人",IF(市町村抽出表!BD35&lt;1,"1人未満",TEXT(ROUND(市町村抽出表!BD35,0),"###,###")&amp;"人")))</f>
        <v>#REF!</v>
      </c>
      <c r="AS35" s="94" t="s">
        <v>688</v>
      </c>
      <c r="AT35" s="94" t="s">
        <v>688</v>
      </c>
      <c r="AU35" s="94" t="e">
        <f ca="1">IF(市町村抽出表!BG35="－","－",IF(市町村抽出表!BG35=0,"0箇所",IF(市町村抽出表!BG35&lt;1,"1箇所未満",TEXT(ROUND(市町村抽出表!BG35,0),"###,###")&amp;"箇所")))</f>
        <v>#REF!</v>
      </c>
      <c r="AV35" s="94" t="e">
        <f ca="1">IF(市町村抽出表!BH35="－","－",IF(市町村抽出表!BH35=0,"0箇所",IF(市町村抽出表!BH35&lt;1,"1箇所未満",TEXT(ROUND(市町村抽出表!BH35,0),"###,###")&amp;"箇所")))</f>
        <v>#REF!</v>
      </c>
      <c r="AW35" s="94" t="e">
        <f ca="1">IF(市町村抽出表!BI35="－","－",IF(市町村抽出表!BI35=0,"0箇所",IF(市町村抽出表!BI35&lt;1,"1箇所未満",TEXT(ROUND(市町村抽出表!BI35,0),"###,###")&amp;"箇所")))</f>
        <v>#REF!</v>
      </c>
      <c r="AX35" s="94" t="e">
        <f ca="1">IF(市町村抽出表!BJ35="－","－",IF(市町村抽出表!BJ35=0,"0箇所",IF(市町村抽出表!BJ35&lt;1,"1箇所未満",TEXT(ROUND(市町村抽出表!BJ35,0),"###,###")&amp;"箇所")))</f>
        <v>#REF!</v>
      </c>
      <c r="AY35" s="94" t="e">
        <f ca="1">IF(市町村抽出表!BK35="－","－",IF(市町村抽出表!BK35=0,"0箇所",IF(市町村抽出表!BK35&lt;1,"1箇所未満",TEXT(ROUND(市町村抽出表!BK35,0),"###,###")&amp;"箇所")))</f>
        <v>#REF!</v>
      </c>
      <c r="AZ35" s="94" t="e">
        <f ca="1">IF(市町村抽出表!BL35="－","－",IF(市町村抽出表!BL35=0,"0箇所",IF(市町村抽出表!BL35&lt;1,"1箇所未満",TEXT(ROUND(市町村抽出表!BL35,0),"###,###")&amp;"箇所")))</f>
        <v>#REF!</v>
      </c>
      <c r="BH35" s="153"/>
      <c r="BI35" s="153"/>
      <c r="BJ35" s="153"/>
      <c r="BL35" s="154"/>
      <c r="BM35" s="153"/>
      <c r="BN35" s="153"/>
      <c r="BO35" s="153"/>
      <c r="BP35" s="153"/>
      <c r="BX35" s="154"/>
      <c r="BY35" s="153"/>
      <c r="BZ35" s="153"/>
      <c r="CA35" s="153"/>
      <c r="CB35" s="153"/>
      <c r="CN35" s="154"/>
      <c r="CO35" s="153"/>
      <c r="CP35" s="153"/>
      <c r="CQ35" s="153"/>
      <c r="CR35" s="153"/>
    </row>
    <row r="36" spans="1:96" x14ac:dyDescent="0.2">
      <c r="A36" s="82">
        <v>33</v>
      </c>
      <c r="B36" s="74" t="s">
        <v>553</v>
      </c>
      <c r="C36" s="93" t="e">
        <f ca="1">IF(市町村抽出表!D36="－","－",ROUND(市町村抽出表!D36,1))</f>
        <v>#REF!</v>
      </c>
      <c r="D36" s="158" t="e">
        <f ca="1">IF(市町村抽出表!F36="","※2",IF(市町村抽出表!F36="－","－",市町村抽出表!F36&amp;"箇所"))</f>
        <v>#REF!</v>
      </c>
      <c r="E36" s="159" t="e">
        <f ca="1">IF(市町村抽出表!G36="","※2",IF(市町村抽出表!G36="－","－",市町村抽出表!G36&amp;"箇所"))</f>
        <v>#REF!</v>
      </c>
      <c r="F36" s="160" t="e">
        <f ca="1">IF(市町村抽出表!H36="","※2",IF(市町村抽出表!H36="－","－",市町村抽出表!H36&amp;"箇所"))</f>
        <v>#REF!</v>
      </c>
      <c r="G36" s="94" t="e">
        <f ca="1">IF(市町村抽出表!I36="－","－",IF(市町村抽出表!I36=0,"0棟",IF(市町村抽出表!I36&lt;1,"1棟未満",TEXT(ROUND(市町村抽出表!I36,0),"###,###")&amp;"棟")))</f>
        <v>#REF!</v>
      </c>
      <c r="H36" s="94" t="e">
        <f ca="1">IF(市町村抽出表!J36="－","－",IF(市町村抽出表!J36=0,"0棟",IF(市町村抽出表!J36&lt;1,"1棟未満",TEXT(ROUND(市町村抽出表!J36,0),"###,###")&amp;"棟")))</f>
        <v>#REF!</v>
      </c>
      <c r="I36" s="94" t="e">
        <f ca="1">IF(市町村抽出表!O36="－","－",IF(市町村抽出表!O36=0,"0棟",IF(市町村抽出表!O36&lt;1,"1棟未満",TEXT(ROUND(市町村抽出表!O36,0),"###,###")&amp;"棟")))</f>
        <v>#REF!</v>
      </c>
      <c r="J36" s="94" t="e">
        <f ca="1">IF(市町村抽出表!P36="－","－",IF(市町村抽出表!P36=0,"0棟",IF(市町村抽出表!P36&lt;1,"1棟未満",TEXT(ROUND(市町村抽出表!P36,0),"###,###")&amp;"棟")))</f>
        <v>#REF!</v>
      </c>
      <c r="K36" s="147" t="e">
        <f ca="1">IF(市町村抽出表!U36="","※2",IF(市町村抽出表!U36="－","－",IF(市町村抽出表!U36=0,"0棟",IF(市町村抽出表!U36&lt;1,"1棟未満",TEXT(ROUND(市町村抽出表!U36,0),"###,###")&amp;"棟"))))</f>
        <v>#REF!</v>
      </c>
      <c r="L36" s="148" t="e">
        <f ca="1">IF(市町村抽出表!V36="","※2",IF(市町村抽出表!V36="－","－",IF(市町村抽出表!V36=0,"0棟",IF(市町村抽出表!V36&lt;1,"1棟未満",TEXT(ROUND(市町村抽出表!V36,0),"###,###")&amp;"棟"))))</f>
        <v>#REF!</v>
      </c>
      <c r="M36" s="94" t="e">
        <f ca="1">IF(市町村抽出表!W36="－","－",IF(市町村抽出表!W36=0,"0棟",IF(市町村抽出表!W36&lt;1,"1棟未満",TEXT(ROUND(市町村抽出表!W36,0),"###,###")&amp;"棟")))</f>
        <v>#REF!</v>
      </c>
      <c r="N36" s="94" t="e">
        <f ca="1">IF(市町村抽出表!X36="－","－",IF(市町村抽出表!X36=0,"0棟",IF(市町村抽出表!X36&lt;1,"1棟未満",TEXT(ROUND(市町村抽出表!X36,0),"###,###")&amp;"棟")))</f>
        <v>#REF!</v>
      </c>
      <c r="O36" s="94" t="e">
        <f ca="1">IF(市町村抽出表!Z36="－","－",IF(市町村抽出表!Z36=0,"0件",IF(市町村抽出表!Z36&lt;1,"1件未満",TEXT(ROUND(市町村抽出表!Z36,0),"###,###")&amp;"件")))</f>
        <v>#REF!</v>
      </c>
      <c r="P36" s="94" t="e">
        <f ca="1">IF(市町村抽出表!AA36="－","－",IF(市町村抽出表!AA36=0,"0件",IF(市町村抽出表!AA36&lt;1,"1件未満",TEXT(ROUND(市町村抽出表!AA36,0),"###,###")&amp;"件")))</f>
        <v>#REF!</v>
      </c>
      <c r="Q36" s="94" t="e">
        <f ca="1">IF(市町村抽出表!AB36="－","－",IF(市町村抽出表!AB36=0,"0棟",IF(市町村抽出表!AB36&lt;1,"1棟未満",TEXT(ROUND(市町村抽出表!AB36,0),"###,###")&amp;"棟")))</f>
        <v>#REF!</v>
      </c>
      <c r="R36" s="94" t="e">
        <f ca="1">IF(市町村抽出表!AC36="－","－",IF(市町村抽出表!AC36=0,"0人",IF(市町村抽出表!AC36&lt;1,"1人未満",TEXT(ROUND(市町村抽出表!AC36,0),"###,###")&amp;"人")))</f>
        <v>#REF!</v>
      </c>
      <c r="S36" s="94" t="e">
        <f ca="1">IF(市町村抽出表!AD36="－","－",IF(市町村抽出表!AD36=0,"0人",IF(市町村抽出表!AD36&lt;1,"1人未満",TEXT(ROUND(市町村抽出表!AD36,0),"###,###")&amp;"人")))</f>
        <v>#REF!</v>
      </c>
      <c r="T36" s="94" t="e">
        <f ca="1">IF(市町村抽出表!AE36="－","－",IF(市町村抽出表!AE36=0,"0人",IF(市町村抽出表!AE36&lt;1,"1人未満",TEXT(ROUND(市町村抽出表!AE36,0),"###,###")&amp;"人")))</f>
        <v>#REF!</v>
      </c>
      <c r="U36" s="149" t="e">
        <f ca="1">IF(市町村抽出表!AG36="","※2",IF(市町村抽出表!AG36="－","－",IF(市町村抽出表!AG36=0,"0人",IF(市町村抽出表!AG36&lt;1,"1人未満",TEXT(ROUND(市町村抽出表!AG36,0),"###,###")&amp;"人"))))</f>
        <v>#REF!</v>
      </c>
      <c r="V36" s="150" t="e">
        <f ca="1">IF(市町村抽出表!AH36="","※2",IF(市町村抽出表!AH36="－","－",IF(市町村抽出表!AH36=0,"0人",IF(市町村抽出表!AH36&lt;1,"1人未満",TEXT(ROUND(市町村抽出表!AH36,0),"###,###")&amp;"人"))))</f>
        <v>#REF!</v>
      </c>
      <c r="W36" s="151" t="e">
        <f ca="1">IF(市町村抽出表!AI36="","※2",IF(市町村抽出表!AI36="－","－",IF(市町村抽出表!AI36=0,"0人",IF(市町村抽出表!AI36&lt;1,"1人未満",TEXT(ROUND(市町村抽出表!AI36,0),"###,###")&amp;"人"))))</f>
        <v>#REF!</v>
      </c>
      <c r="X36" s="94" t="e">
        <f ca="1">IF(市町村抽出表!AJ36="－","－",IF(市町村抽出表!AJ36=0,"0人",IF(市町村抽出表!AJ36&lt;1,"1人未満",TEXT(ROUND(市町村抽出表!AJ36,0),"###,###")&amp;"人")))</f>
        <v>#REF!</v>
      </c>
      <c r="Y36" s="94" t="e">
        <f ca="1">IF(市町村抽出表!AK36="－","－",IF(市町村抽出表!AK36=0,"0人",IF(市町村抽出表!AK36&lt;1,"1人未満",TEXT(ROUND(市町村抽出表!AK36,0),"###,###")&amp;"人")))</f>
        <v>#REF!</v>
      </c>
      <c r="Z36" s="94" t="e">
        <f ca="1">IF(市町村抽出表!AL36="－","－",IF(市町村抽出表!AL36=0,"0人",IF(市町村抽出表!AL36&lt;1,"1人未満",TEXT(ROUND(市町村抽出表!AL36,0),"###,###")&amp;"人")))</f>
        <v>#REF!</v>
      </c>
      <c r="AA36" s="94" t="e">
        <f ca="1">IF(市町村抽出表!AM36="－","－",IF(市町村抽出表!AM36=0,"0人",IF(市町村抽出表!AM36&lt;1,"1人未満",TEXT(ROUND(市町村抽出表!AM36,0),"###,###")&amp;"人")))</f>
        <v>#REF!</v>
      </c>
      <c r="AB36" s="94" t="e">
        <f ca="1">IF(市町村抽出表!AN36="－","－",IF(市町村抽出表!AN36=0,"0人",IF(市町村抽出表!AN36&lt;1,"1人未満",TEXT(ROUND(市町村抽出表!AN36,0),"###,###")&amp;"人")))</f>
        <v>#REF!</v>
      </c>
      <c r="AC36" s="94" t="e">
        <f ca="1">IF(市町村抽出表!AO36="－","－",IF(市町村抽出表!AO36=0,"0人",IF(市町村抽出表!AO36&lt;1,"1人未満",TEXT(ROUND(市町村抽出表!AO36,0),"###,###")&amp;"人")))</f>
        <v>#REF!</v>
      </c>
      <c r="AD36" s="94" t="e">
        <f ca="1">IF(市町村抽出表!AP36="－","－",IF(市町村抽出表!AP36=0,"0人",IF(市町村抽出表!AP36&lt;1,"1人未満",TEXT(ROUND(市町村抽出表!AP36,0),"###,###")&amp;"人")))</f>
        <v>#REF!</v>
      </c>
      <c r="AE36" s="94" t="e">
        <f ca="1">IF(市町村抽出表!AQ36="－","－",IF(市町村抽出表!AQ36=0,"0人",IF(市町村抽出表!AQ36&lt;1,"1人未満",TEXT(ROUND(市町村抽出表!AQ36,0),"###,###")&amp;"人")))</f>
        <v>#REF!</v>
      </c>
      <c r="AF36" s="94" t="e">
        <f ca="1">IF(市町村抽出表!AR36="－","－",IF(市町村抽出表!AR36=0,"0人",IF(市町村抽出表!AR36&lt;1,"1人未満",TEXT(ROUND(市町村抽出表!AR36,0),"###,###")&amp;"人")))</f>
        <v>#REF!</v>
      </c>
      <c r="AG36" s="94" t="e">
        <f ca="1">IF(市町村抽出表!AS36="－","－",IF(市町村抽出表!AS36=0,"0箇所",IF(市町村抽出表!AS36&lt;1,"1箇所未満",TEXT(ROUND(市町村抽出表!AS36,0),"###,###")&amp;"箇所")))</f>
        <v>#REF!</v>
      </c>
      <c r="AH36" s="94" t="e">
        <f ca="1">IF(市町村抽出表!AT36="－","－",IF(市町村抽出表!AT36=0,"0世帯",IF(市町村抽出表!AT36&lt;1,"1世帯未満",TEXT(ROUND(市町村抽出表!AT36,0),"###,###")&amp;"世帯")))</f>
        <v>#REF!</v>
      </c>
      <c r="AI36" s="94" t="e">
        <f ca="1">IF(市町村抽出表!AU36="－","－",IF(市町村抽出表!AU36=0,"0人",IF(市町村抽出表!AU36&lt;1,"1人未満",TEXT(ROUND(市町村抽出表!AU36,0),"###,###")&amp;"人")))</f>
        <v>#REF!</v>
      </c>
      <c r="AJ36" s="94" t="e">
        <f ca="1">IF(市町村抽出表!AV36="－","－",IF(市町村抽出表!AV36=0,"0世帯",IF(市町村抽出表!AV36&lt;1,"1世帯未満",TEXT(ROUND(市町村抽出表!AV36,0),"###,###")&amp;"世帯")))</f>
        <v>#REF!</v>
      </c>
      <c r="AK36" s="94" t="e">
        <f ca="1">IF(市町村抽出表!AW36="－","－",IF(市町村抽出表!AW36=0,"0人",IF(市町村抽出表!AW36&lt;1,"1人未満",TEXT(ROUND(市町村抽出表!AW36,0),"###,###")&amp;"人")))</f>
        <v>#REF!</v>
      </c>
      <c r="AL36" s="94" t="e">
        <f ca="1">IF(市町村抽出表!AX36="－","－",IF(市町村抽出表!AX36=0,"0世帯",IF(市町村抽出表!AX36&lt;1,"1世帯未満",TEXT(ROUND(市町村抽出表!AX36,0),"###,###")&amp;"世帯")))</f>
        <v>#REF!</v>
      </c>
      <c r="AM36" s="94" t="e">
        <f ca="1">IF(市町村抽出表!AY36="－","－",IF(市町村抽出表!AY36=0,"0人",IF(市町村抽出表!AY36&lt;1,"1人未満",TEXT(ROUND(市町村抽出表!AY36,0),"###,###")&amp;"人")))</f>
        <v>#REF!</v>
      </c>
      <c r="AN36" s="94" t="s">
        <v>688</v>
      </c>
      <c r="AO36" s="94" t="s">
        <v>688</v>
      </c>
      <c r="AP36" s="94" t="e">
        <f ca="1">IF(市町村抽出表!BB36="－","－",IF(市町村抽出表!BB36=0,"0km",IF(市町村抽出表!BB36&lt;0.1,"0.1km未満",TEXT(ROUND(市町村抽出表!BB36,1),"###,##0.0")&amp;"km")))</f>
        <v>#REF!</v>
      </c>
      <c r="AQ36" s="94" t="e">
        <f ca="1">IF(市町村抽出表!BC36="－","－",IF(市町村抽出表!BC36=0,"0世帯",IF(市町村抽出表!BC36&lt;1,"1世帯未満",TEXT(ROUND(市町村抽出表!BC36,0),"###,###")&amp;"世帯")))</f>
        <v>#REF!</v>
      </c>
      <c r="AR36" s="94" t="e">
        <f ca="1">IF(市町村抽出表!BD36="－","－",IF(市町村抽出表!BD36=0,"0人",IF(市町村抽出表!BD36&lt;1,"1人未満",TEXT(ROUND(市町村抽出表!BD36,0),"###,###")&amp;"人")))</f>
        <v>#REF!</v>
      </c>
      <c r="AS36" s="94" t="s">
        <v>688</v>
      </c>
      <c r="AT36" s="94" t="s">
        <v>688</v>
      </c>
      <c r="AU36" s="94" t="e">
        <f ca="1">IF(市町村抽出表!BG36="－","－",IF(市町村抽出表!BG36=0,"0箇所",IF(市町村抽出表!BG36&lt;1,"1箇所未満",TEXT(ROUND(市町村抽出表!BG36,0),"###,###")&amp;"箇所")))</f>
        <v>#REF!</v>
      </c>
      <c r="AV36" s="94" t="e">
        <f ca="1">IF(市町村抽出表!BH36="－","－",IF(市町村抽出表!BH36=0,"0箇所",IF(市町村抽出表!BH36&lt;1,"1箇所未満",TEXT(ROUND(市町村抽出表!BH36,0),"###,###")&amp;"箇所")))</f>
        <v>#REF!</v>
      </c>
      <c r="AW36" s="94" t="e">
        <f ca="1">IF(市町村抽出表!BI36="－","－",IF(市町村抽出表!BI36=0,"0箇所",IF(市町村抽出表!BI36&lt;1,"1箇所未満",TEXT(ROUND(市町村抽出表!BI36,0),"###,###")&amp;"箇所")))</f>
        <v>#REF!</v>
      </c>
      <c r="AX36" s="94" t="e">
        <f ca="1">IF(市町村抽出表!BJ36="－","－",IF(市町村抽出表!BJ36=0,"0箇所",IF(市町村抽出表!BJ36&lt;1,"1箇所未満",TEXT(ROUND(市町村抽出表!BJ36,0),"###,###")&amp;"箇所")))</f>
        <v>#REF!</v>
      </c>
      <c r="AY36" s="94" t="e">
        <f ca="1">IF(市町村抽出表!BK36="－","－",IF(市町村抽出表!BK36=0,"0箇所",IF(市町村抽出表!BK36&lt;1,"1箇所未満",TEXT(ROUND(市町村抽出表!BK36,0),"###,###")&amp;"箇所")))</f>
        <v>#REF!</v>
      </c>
      <c r="AZ36" s="94" t="e">
        <f ca="1">IF(市町村抽出表!BL36="－","－",IF(市町村抽出表!BL36=0,"0箇所",IF(市町村抽出表!BL36&lt;1,"1箇所未満",TEXT(ROUND(市町村抽出表!BL36,0),"###,###")&amp;"箇所")))</f>
        <v>#REF!</v>
      </c>
      <c r="BH36" s="153"/>
      <c r="BI36" s="153"/>
      <c r="BJ36" s="153"/>
      <c r="BL36" s="154"/>
      <c r="BM36" s="153"/>
      <c r="BN36" s="153"/>
      <c r="BO36" s="153"/>
      <c r="BP36" s="153"/>
      <c r="BX36" s="154"/>
      <c r="BY36" s="153"/>
      <c r="BZ36" s="153"/>
      <c r="CA36" s="153"/>
      <c r="CB36" s="153"/>
      <c r="CN36" s="154"/>
      <c r="CO36" s="153"/>
      <c r="CP36" s="153"/>
      <c r="CQ36" s="153"/>
      <c r="CR36" s="153"/>
    </row>
    <row r="37" spans="1:96" x14ac:dyDescent="0.2">
      <c r="A37" s="82">
        <v>34</v>
      </c>
      <c r="B37" s="74" t="s">
        <v>554</v>
      </c>
      <c r="C37" s="93" t="e">
        <f ca="1">IF(市町村抽出表!D37="－","－",ROUND(市町村抽出表!D37,1))</f>
        <v>#REF!</v>
      </c>
      <c r="D37" s="158" t="e">
        <f ca="1">IF(市町村抽出表!F37="","※2",IF(市町村抽出表!F37="－","－",市町村抽出表!F37&amp;"箇所"))</f>
        <v>#REF!</v>
      </c>
      <c r="E37" s="159" t="e">
        <f ca="1">IF(市町村抽出表!G37="","※2",IF(市町村抽出表!G37="－","－",市町村抽出表!G37&amp;"箇所"))</f>
        <v>#REF!</v>
      </c>
      <c r="F37" s="160" t="e">
        <f ca="1">IF(市町村抽出表!H37="","※2",IF(市町村抽出表!H37="－","－",市町村抽出表!H37&amp;"箇所"))</f>
        <v>#REF!</v>
      </c>
      <c r="G37" s="94" t="e">
        <f ca="1">IF(市町村抽出表!I37="－","－",IF(市町村抽出表!I37=0,"0棟",IF(市町村抽出表!I37&lt;1,"1棟未満",TEXT(ROUND(市町村抽出表!I37,0),"###,###")&amp;"棟")))</f>
        <v>#REF!</v>
      </c>
      <c r="H37" s="94" t="e">
        <f ca="1">IF(市町村抽出表!J37="－","－",IF(市町村抽出表!J37=0,"0棟",IF(市町村抽出表!J37&lt;1,"1棟未満",TEXT(ROUND(市町村抽出表!J37,0),"###,###")&amp;"棟")))</f>
        <v>#REF!</v>
      </c>
      <c r="I37" s="94" t="e">
        <f ca="1">IF(市町村抽出表!O37="－","－",IF(市町村抽出表!O37=0,"0棟",IF(市町村抽出表!O37&lt;1,"1棟未満",TEXT(ROUND(市町村抽出表!O37,0),"###,###")&amp;"棟")))</f>
        <v>#REF!</v>
      </c>
      <c r="J37" s="94" t="e">
        <f ca="1">IF(市町村抽出表!P37="－","－",IF(市町村抽出表!P37=0,"0棟",IF(市町村抽出表!P37&lt;1,"1棟未満",TEXT(ROUND(市町村抽出表!P37,0),"###,###")&amp;"棟")))</f>
        <v>#REF!</v>
      </c>
      <c r="K37" s="147" t="e">
        <f ca="1">IF(市町村抽出表!U37="","※2",IF(市町村抽出表!U37="－","－",IF(市町村抽出表!U37=0,"0棟",IF(市町村抽出表!U37&lt;1,"1棟未満",TEXT(ROUND(市町村抽出表!U37,0),"###,###")&amp;"棟"))))</f>
        <v>#REF!</v>
      </c>
      <c r="L37" s="148" t="e">
        <f ca="1">IF(市町村抽出表!V37="","※2",IF(市町村抽出表!V37="－","－",IF(市町村抽出表!V37=0,"0棟",IF(市町村抽出表!V37&lt;1,"1棟未満",TEXT(ROUND(市町村抽出表!V37,0),"###,###")&amp;"棟"))))</f>
        <v>#REF!</v>
      </c>
      <c r="M37" s="94" t="e">
        <f ca="1">IF(市町村抽出表!W37="－","－",IF(市町村抽出表!W37=0,"0棟",IF(市町村抽出表!W37&lt;1,"1棟未満",TEXT(ROUND(市町村抽出表!W37,0),"###,###")&amp;"棟")))</f>
        <v>#REF!</v>
      </c>
      <c r="N37" s="94" t="e">
        <f ca="1">IF(市町村抽出表!X37="－","－",IF(市町村抽出表!X37=0,"0棟",IF(市町村抽出表!X37&lt;1,"1棟未満",TEXT(ROUND(市町村抽出表!X37,0),"###,###")&amp;"棟")))</f>
        <v>#REF!</v>
      </c>
      <c r="O37" s="94" t="e">
        <f ca="1">IF(市町村抽出表!Z37="－","－",IF(市町村抽出表!Z37=0,"0件",IF(市町村抽出表!Z37&lt;1,"1件未満",TEXT(ROUND(市町村抽出表!Z37,0),"###,###")&amp;"件")))</f>
        <v>#REF!</v>
      </c>
      <c r="P37" s="94" t="e">
        <f ca="1">IF(市町村抽出表!AA37="－","－",IF(市町村抽出表!AA37=0,"0件",IF(市町村抽出表!AA37&lt;1,"1件未満",TEXT(ROUND(市町村抽出表!AA37,0),"###,###")&amp;"件")))</f>
        <v>#REF!</v>
      </c>
      <c r="Q37" s="94" t="e">
        <f ca="1">IF(市町村抽出表!AB37="－","－",IF(市町村抽出表!AB37=0,"0棟",IF(市町村抽出表!AB37&lt;1,"1棟未満",TEXT(ROUND(市町村抽出表!AB37,0),"###,###")&amp;"棟")))</f>
        <v>#REF!</v>
      </c>
      <c r="R37" s="94" t="e">
        <f ca="1">IF(市町村抽出表!AC37="－","－",IF(市町村抽出表!AC37=0,"0人",IF(市町村抽出表!AC37&lt;1,"1人未満",TEXT(ROUND(市町村抽出表!AC37,0),"###,###")&amp;"人")))</f>
        <v>#REF!</v>
      </c>
      <c r="S37" s="94" t="e">
        <f ca="1">IF(市町村抽出表!AD37="－","－",IF(市町村抽出表!AD37=0,"0人",IF(市町村抽出表!AD37&lt;1,"1人未満",TEXT(ROUND(市町村抽出表!AD37,0),"###,###")&amp;"人")))</f>
        <v>#REF!</v>
      </c>
      <c r="T37" s="94" t="e">
        <f ca="1">IF(市町村抽出表!AE37="－","－",IF(市町村抽出表!AE37=0,"0人",IF(市町村抽出表!AE37&lt;1,"1人未満",TEXT(ROUND(市町村抽出表!AE37,0),"###,###")&amp;"人")))</f>
        <v>#REF!</v>
      </c>
      <c r="U37" s="149" t="e">
        <f ca="1">IF(市町村抽出表!AG37="","※2",IF(市町村抽出表!AG37="－","－",IF(市町村抽出表!AG37=0,"0人",IF(市町村抽出表!AG37&lt;1,"1人未満",TEXT(ROUND(市町村抽出表!AG37,0),"###,###")&amp;"人"))))</f>
        <v>#REF!</v>
      </c>
      <c r="V37" s="150" t="e">
        <f ca="1">IF(市町村抽出表!AH37="","※2",IF(市町村抽出表!AH37="－","－",IF(市町村抽出表!AH37=0,"0人",IF(市町村抽出表!AH37&lt;1,"1人未満",TEXT(ROUND(市町村抽出表!AH37,0),"###,###")&amp;"人"))))</f>
        <v>#REF!</v>
      </c>
      <c r="W37" s="151" t="e">
        <f ca="1">IF(市町村抽出表!AI37="","※2",IF(市町村抽出表!AI37="－","－",IF(市町村抽出表!AI37=0,"0人",IF(市町村抽出表!AI37&lt;1,"1人未満",TEXT(ROUND(市町村抽出表!AI37,0),"###,###")&amp;"人"))))</f>
        <v>#REF!</v>
      </c>
      <c r="X37" s="94" t="e">
        <f ca="1">IF(市町村抽出表!AJ37="－","－",IF(市町村抽出表!AJ37=0,"0人",IF(市町村抽出表!AJ37&lt;1,"1人未満",TEXT(ROUND(市町村抽出表!AJ37,0),"###,###")&amp;"人")))</f>
        <v>#REF!</v>
      </c>
      <c r="Y37" s="94" t="e">
        <f ca="1">IF(市町村抽出表!AK37="－","－",IF(市町村抽出表!AK37=0,"0人",IF(市町村抽出表!AK37&lt;1,"1人未満",TEXT(ROUND(市町村抽出表!AK37,0),"###,###")&amp;"人")))</f>
        <v>#REF!</v>
      </c>
      <c r="Z37" s="94" t="e">
        <f ca="1">IF(市町村抽出表!AL37="－","－",IF(市町村抽出表!AL37=0,"0人",IF(市町村抽出表!AL37&lt;1,"1人未満",TEXT(ROUND(市町村抽出表!AL37,0),"###,###")&amp;"人")))</f>
        <v>#REF!</v>
      </c>
      <c r="AA37" s="94" t="e">
        <f ca="1">IF(市町村抽出表!AM37="－","－",IF(市町村抽出表!AM37=0,"0人",IF(市町村抽出表!AM37&lt;1,"1人未満",TEXT(ROUND(市町村抽出表!AM37,0),"###,###")&amp;"人")))</f>
        <v>#REF!</v>
      </c>
      <c r="AB37" s="94" t="e">
        <f ca="1">IF(市町村抽出表!AN37="－","－",IF(市町村抽出表!AN37=0,"0人",IF(市町村抽出表!AN37&lt;1,"1人未満",TEXT(ROUND(市町村抽出表!AN37,0),"###,###")&amp;"人")))</f>
        <v>#REF!</v>
      </c>
      <c r="AC37" s="94" t="e">
        <f ca="1">IF(市町村抽出表!AO37="－","－",IF(市町村抽出表!AO37=0,"0人",IF(市町村抽出表!AO37&lt;1,"1人未満",TEXT(ROUND(市町村抽出表!AO37,0),"###,###")&amp;"人")))</f>
        <v>#REF!</v>
      </c>
      <c r="AD37" s="94" t="e">
        <f ca="1">IF(市町村抽出表!AP37="－","－",IF(市町村抽出表!AP37=0,"0人",IF(市町村抽出表!AP37&lt;1,"1人未満",TEXT(ROUND(市町村抽出表!AP37,0),"###,###")&amp;"人")))</f>
        <v>#REF!</v>
      </c>
      <c r="AE37" s="94" t="e">
        <f ca="1">IF(市町村抽出表!AQ37="－","－",IF(市町村抽出表!AQ37=0,"0人",IF(市町村抽出表!AQ37&lt;1,"1人未満",TEXT(ROUND(市町村抽出表!AQ37,0),"###,###")&amp;"人")))</f>
        <v>#REF!</v>
      </c>
      <c r="AF37" s="94" t="e">
        <f ca="1">IF(市町村抽出表!AR37="－","－",IF(市町村抽出表!AR37=0,"0人",IF(市町村抽出表!AR37&lt;1,"1人未満",TEXT(ROUND(市町村抽出表!AR37,0),"###,###")&amp;"人")))</f>
        <v>#REF!</v>
      </c>
      <c r="AG37" s="94" t="e">
        <f ca="1">IF(市町村抽出表!AS37="－","－",IF(市町村抽出表!AS37=0,"0箇所",IF(市町村抽出表!AS37&lt;1,"1箇所未満",TEXT(ROUND(市町村抽出表!AS37,0),"###,###")&amp;"箇所")))</f>
        <v>#REF!</v>
      </c>
      <c r="AH37" s="94" t="e">
        <f ca="1">IF(市町村抽出表!AT37="－","－",IF(市町村抽出表!AT37=0,"0世帯",IF(市町村抽出表!AT37&lt;1,"1世帯未満",TEXT(ROUND(市町村抽出表!AT37,0),"###,###")&amp;"世帯")))</f>
        <v>#REF!</v>
      </c>
      <c r="AI37" s="94" t="e">
        <f ca="1">IF(市町村抽出表!AU37="－","－",IF(市町村抽出表!AU37=0,"0人",IF(市町村抽出表!AU37&lt;1,"1人未満",TEXT(ROUND(市町村抽出表!AU37,0),"###,###")&amp;"人")))</f>
        <v>#REF!</v>
      </c>
      <c r="AJ37" s="94" t="e">
        <f ca="1">IF(市町村抽出表!AV37="－","－",IF(市町村抽出表!AV37=0,"0世帯",IF(市町村抽出表!AV37&lt;1,"1世帯未満",TEXT(ROUND(市町村抽出表!AV37,0),"###,###")&amp;"世帯")))</f>
        <v>#REF!</v>
      </c>
      <c r="AK37" s="94" t="e">
        <f ca="1">IF(市町村抽出表!AW37="－","－",IF(市町村抽出表!AW37=0,"0人",IF(市町村抽出表!AW37&lt;1,"1人未満",TEXT(ROUND(市町村抽出表!AW37,0),"###,###")&amp;"人")))</f>
        <v>#REF!</v>
      </c>
      <c r="AL37" s="94" t="e">
        <f ca="1">IF(市町村抽出表!AX37="－","－",IF(市町村抽出表!AX37=0,"0世帯",IF(市町村抽出表!AX37&lt;1,"1世帯未満",TEXT(ROUND(市町村抽出表!AX37,0),"###,###")&amp;"世帯")))</f>
        <v>#REF!</v>
      </c>
      <c r="AM37" s="94" t="e">
        <f ca="1">IF(市町村抽出表!AY37="－","－",IF(市町村抽出表!AY37=0,"0人",IF(市町村抽出表!AY37&lt;1,"1人未満",TEXT(ROUND(市町村抽出表!AY37,0),"###,###")&amp;"人")))</f>
        <v>#REF!</v>
      </c>
      <c r="AN37" s="94" t="s">
        <v>688</v>
      </c>
      <c r="AO37" s="94" t="s">
        <v>688</v>
      </c>
      <c r="AP37" s="94" t="e">
        <f ca="1">IF(市町村抽出表!BB37="－","－",IF(市町村抽出表!BB37=0,"0km",IF(市町村抽出表!BB37&lt;0.1,"0.1km未満",TEXT(ROUND(市町村抽出表!BB37,1),"###,##0.0")&amp;"km")))</f>
        <v>#REF!</v>
      </c>
      <c r="AQ37" s="94" t="e">
        <f ca="1">IF(市町村抽出表!BC37="－","－",IF(市町村抽出表!BC37=0,"0世帯",IF(市町村抽出表!BC37&lt;1,"1世帯未満",TEXT(ROUND(市町村抽出表!BC37,0),"###,###")&amp;"世帯")))</f>
        <v>#REF!</v>
      </c>
      <c r="AR37" s="94" t="e">
        <f ca="1">IF(市町村抽出表!BD37="－","－",IF(市町村抽出表!BD37=0,"0人",IF(市町村抽出表!BD37&lt;1,"1人未満",TEXT(ROUND(市町村抽出表!BD37,0),"###,###")&amp;"人")))</f>
        <v>#REF!</v>
      </c>
      <c r="AS37" s="94" t="s">
        <v>688</v>
      </c>
      <c r="AT37" s="94" t="s">
        <v>688</v>
      </c>
      <c r="AU37" s="94" t="e">
        <f ca="1">IF(市町村抽出表!BG37="－","－",IF(市町村抽出表!BG37=0,"0箇所",IF(市町村抽出表!BG37&lt;1,"1箇所未満",TEXT(ROUND(市町村抽出表!BG37,0),"###,###")&amp;"箇所")))</f>
        <v>#REF!</v>
      </c>
      <c r="AV37" s="94" t="e">
        <f ca="1">IF(市町村抽出表!BH37="－","－",IF(市町村抽出表!BH37=0,"0箇所",IF(市町村抽出表!BH37&lt;1,"1箇所未満",TEXT(ROUND(市町村抽出表!BH37,0),"###,###")&amp;"箇所")))</f>
        <v>#REF!</v>
      </c>
      <c r="AW37" s="94" t="e">
        <f ca="1">IF(市町村抽出表!BI37="－","－",IF(市町村抽出表!BI37=0,"0箇所",IF(市町村抽出表!BI37&lt;1,"1箇所未満",TEXT(ROUND(市町村抽出表!BI37,0),"###,###")&amp;"箇所")))</f>
        <v>#REF!</v>
      </c>
      <c r="AX37" s="94" t="e">
        <f ca="1">IF(市町村抽出表!BJ37="－","－",IF(市町村抽出表!BJ37=0,"0箇所",IF(市町村抽出表!BJ37&lt;1,"1箇所未満",TEXT(ROUND(市町村抽出表!BJ37,0),"###,###")&amp;"箇所")))</f>
        <v>#REF!</v>
      </c>
      <c r="AY37" s="94" t="e">
        <f ca="1">IF(市町村抽出表!BK37="－","－",IF(市町村抽出表!BK37=0,"0箇所",IF(市町村抽出表!BK37&lt;1,"1箇所未満",TEXT(ROUND(市町村抽出表!BK37,0),"###,###")&amp;"箇所")))</f>
        <v>#REF!</v>
      </c>
      <c r="AZ37" s="94" t="e">
        <f ca="1">IF(市町村抽出表!BL37="－","－",IF(市町村抽出表!BL37=0,"0箇所",IF(市町村抽出表!BL37&lt;1,"1箇所未満",TEXT(ROUND(市町村抽出表!BL37,0),"###,###")&amp;"箇所")))</f>
        <v>#REF!</v>
      </c>
      <c r="BH37" s="153"/>
      <c r="BI37" s="153"/>
      <c r="BJ37" s="153"/>
      <c r="BL37" s="154"/>
      <c r="BM37" s="153"/>
      <c r="BN37" s="153"/>
      <c r="BO37" s="153"/>
      <c r="BP37" s="153"/>
      <c r="BX37" s="154"/>
      <c r="BY37" s="153"/>
      <c r="BZ37" s="153"/>
      <c r="CA37" s="153"/>
      <c r="CB37" s="153"/>
      <c r="CN37" s="154"/>
      <c r="CO37" s="153"/>
      <c r="CP37" s="153"/>
      <c r="CQ37" s="153"/>
      <c r="CR37" s="153"/>
    </row>
    <row r="38" spans="1:96" x14ac:dyDescent="0.2">
      <c r="A38" s="82">
        <v>35</v>
      </c>
      <c r="B38" s="74" t="s">
        <v>555</v>
      </c>
      <c r="C38" s="93" t="e">
        <f ca="1">IF(市町村抽出表!D38="－","－",ROUND(市町村抽出表!D38,1))</f>
        <v>#REF!</v>
      </c>
      <c r="D38" s="158" t="e">
        <f ca="1">IF(市町村抽出表!F38="","※2",IF(市町村抽出表!F38="－","－",市町村抽出表!F38&amp;"箇所"))</f>
        <v>#REF!</v>
      </c>
      <c r="E38" s="159" t="e">
        <f ca="1">IF(市町村抽出表!G38="","※2",IF(市町村抽出表!G38="－","－",市町村抽出表!G38&amp;"箇所"))</f>
        <v>#REF!</v>
      </c>
      <c r="F38" s="160" t="e">
        <f ca="1">IF(市町村抽出表!H38="","※2",IF(市町村抽出表!H38="－","－",市町村抽出表!H38&amp;"箇所"))</f>
        <v>#REF!</v>
      </c>
      <c r="G38" s="94" t="e">
        <f ca="1">IF(市町村抽出表!I38="－","－",IF(市町村抽出表!I38=0,"0棟",IF(市町村抽出表!I38&lt;1,"1棟未満",TEXT(ROUND(市町村抽出表!I38,0),"###,###")&amp;"棟")))</f>
        <v>#REF!</v>
      </c>
      <c r="H38" s="94" t="e">
        <f ca="1">IF(市町村抽出表!J38="－","－",IF(市町村抽出表!J38=0,"0棟",IF(市町村抽出表!J38&lt;1,"1棟未満",TEXT(ROUND(市町村抽出表!J38,0),"###,###")&amp;"棟")))</f>
        <v>#REF!</v>
      </c>
      <c r="I38" s="94" t="e">
        <f ca="1">IF(市町村抽出表!O38="－","－",IF(市町村抽出表!O38=0,"0棟",IF(市町村抽出表!O38&lt;1,"1棟未満",TEXT(ROUND(市町村抽出表!O38,0),"###,###")&amp;"棟")))</f>
        <v>#REF!</v>
      </c>
      <c r="J38" s="94" t="e">
        <f ca="1">IF(市町村抽出表!P38="－","－",IF(市町村抽出表!P38=0,"0棟",IF(市町村抽出表!P38&lt;1,"1棟未満",TEXT(ROUND(市町村抽出表!P38,0),"###,###")&amp;"棟")))</f>
        <v>#REF!</v>
      </c>
      <c r="K38" s="147" t="e">
        <f ca="1">IF(市町村抽出表!U38="","※2",IF(市町村抽出表!U38="－","－",IF(市町村抽出表!U38=0,"0棟",IF(市町村抽出表!U38&lt;1,"1棟未満",TEXT(ROUND(市町村抽出表!U38,0),"###,###")&amp;"棟"))))</f>
        <v>#REF!</v>
      </c>
      <c r="L38" s="148" t="e">
        <f ca="1">IF(市町村抽出表!V38="","※2",IF(市町村抽出表!V38="－","－",IF(市町村抽出表!V38=0,"0棟",IF(市町村抽出表!V38&lt;1,"1棟未満",TEXT(ROUND(市町村抽出表!V38,0),"###,###")&amp;"棟"))))</f>
        <v>#REF!</v>
      </c>
      <c r="M38" s="94" t="e">
        <f ca="1">IF(市町村抽出表!W38="－","－",IF(市町村抽出表!W38=0,"0棟",IF(市町村抽出表!W38&lt;1,"1棟未満",TEXT(ROUND(市町村抽出表!W38,0),"###,###")&amp;"棟")))</f>
        <v>#REF!</v>
      </c>
      <c r="N38" s="94" t="e">
        <f ca="1">IF(市町村抽出表!X38="－","－",IF(市町村抽出表!X38=0,"0棟",IF(市町村抽出表!X38&lt;1,"1棟未満",TEXT(ROUND(市町村抽出表!X38,0),"###,###")&amp;"棟")))</f>
        <v>#REF!</v>
      </c>
      <c r="O38" s="94" t="e">
        <f ca="1">IF(市町村抽出表!Z38="－","－",IF(市町村抽出表!Z38=0,"0件",IF(市町村抽出表!Z38&lt;1,"1件未満",TEXT(ROUND(市町村抽出表!Z38,0),"###,###")&amp;"件")))</f>
        <v>#REF!</v>
      </c>
      <c r="P38" s="94" t="e">
        <f ca="1">IF(市町村抽出表!AA38="－","－",IF(市町村抽出表!AA38=0,"0件",IF(市町村抽出表!AA38&lt;1,"1件未満",TEXT(ROUND(市町村抽出表!AA38,0),"###,###")&amp;"件")))</f>
        <v>#REF!</v>
      </c>
      <c r="Q38" s="94" t="e">
        <f ca="1">IF(市町村抽出表!AB38="－","－",IF(市町村抽出表!AB38=0,"0棟",IF(市町村抽出表!AB38&lt;1,"1棟未満",TEXT(ROUND(市町村抽出表!AB38,0),"###,###")&amp;"棟")))</f>
        <v>#REF!</v>
      </c>
      <c r="R38" s="94" t="e">
        <f ca="1">IF(市町村抽出表!AC38="－","－",IF(市町村抽出表!AC38=0,"0人",IF(市町村抽出表!AC38&lt;1,"1人未満",TEXT(ROUND(市町村抽出表!AC38,0),"###,###")&amp;"人")))</f>
        <v>#REF!</v>
      </c>
      <c r="S38" s="94" t="e">
        <f ca="1">IF(市町村抽出表!AD38="－","－",IF(市町村抽出表!AD38=0,"0人",IF(市町村抽出表!AD38&lt;1,"1人未満",TEXT(ROUND(市町村抽出表!AD38,0),"###,###")&amp;"人")))</f>
        <v>#REF!</v>
      </c>
      <c r="T38" s="94" t="e">
        <f ca="1">IF(市町村抽出表!AE38="－","－",IF(市町村抽出表!AE38=0,"0人",IF(市町村抽出表!AE38&lt;1,"1人未満",TEXT(ROUND(市町村抽出表!AE38,0),"###,###")&amp;"人")))</f>
        <v>#REF!</v>
      </c>
      <c r="U38" s="149" t="e">
        <f ca="1">IF(市町村抽出表!AG38="","※2",IF(市町村抽出表!AG38="－","－",IF(市町村抽出表!AG38=0,"0人",IF(市町村抽出表!AG38&lt;1,"1人未満",TEXT(ROUND(市町村抽出表!AG38,0),"###,###")&amp;"人"))))</f>
        <v>#REF!</v>
      </c>
      <c r="V38" s="150" t="e">
        <f ca="1">IF(市町村抽出表!AH38="","※2",IF(市町村抽出表!AH38="－","－",IF(市町村抽出表!AH38=0,"0人",IF(市町村抽出表!AH38&lt;1,"1人未満",TEXT(ROUND(市町村抽出表!AH38,0),"###,###")&amp;"人"))))</f>
        <v>#REF!</v>
      </c>
      <c r="W38" s="151" t="e">
        <f ca="1">IF(市町村抽出表!AI38="","※2",IF(市町村抽出表!AI38="－","－",IF(市町村抽出表!AI38=0,"0人",IF(市町村抽出表!AI38&lt;1,"1人未満",TEXT(ROUND(市町村抽出表!AI38,0),"###,###")&amp;"人"))))</f>
        <v>#REF!</v>
      </c>
      <c r="X38" s="94" t="e">
        <f ca="1">IF(市町村抽出表!AJ38="－","－",IF(市町村抽出表!AJ38=0,"0人",IF(市町村抽出表!AJ38&lt;1,"1人未満",TEXT(ROUND(市町村抽出表!AJ38,0),"###,###")&amp;"人")))</f>
        <v>#REF!</v>
      </c>
      <c r="Y38" s="94" t="e">
        <f ca="1">IF(市町村抽出表!AK38="－","－",IF(市町村抽出表!AK38=0,"0人",IF(市町村抽出表!AK38&lt;1,"1人未満",TEXT(ROUND(市町村抽出表!AK38,0),"###,###")&amp;"人")))</f>
        <v>#REF!</v>
      </c>
      <c r="Z38" s="94" t="e">
        <f ca="1">IF(市町村抽出表!AL38="－","－",IF(市町村抽出表!AL38=0,"0人",IF(市町村抽出表!AL38&lt;1,"1人未満",TEXT(ROUND(市町村抽出表!AL38,0),"###,###")&amp;"人")))</f>
        <v>#REF!</v>
      </c>
      <c r="AA38" s="94" t="e">
        <f ca="1">IF(市町村抽出表!AM38="－","－",IF(市町村抽出表!AM38=0,"0人",IF(市町村抽出表!AM38&lt;1,"1人未満",TEXT(ROUND(市町村抽出表!AM38,0),"###,###")&amp;"人")))</f>
        <v>#REF!</v>
      </c>
      <c r="AB38" s="94" t="e">
        <f ca="1">IF(市町村抽出表!AN38="－","－",IF(市町村抽出表!AN38=0,"0人",IF(市町村抽出表!AN38&lt;1,"1人未満",TEXT(ROUND(市町村抽出表!AN38,0),"###,###")&amp;"人")))</f>
        <v>#REF!</v>
      </c>
      <c r="AC38" s="94" t="e">
        <f ca="1">IF(市町村抽出表!AO38="－","－",IF(市町村抽出表!AO38=0,"0人",IF(市町村抽出表!AO38&lt;1,"1人未満",TEXT(ROUND(市町村抽出表!AO38,0),"###,###")&amp;"人")))</f>
        <v>#REF!</v>
      </c>
      <c r="AD38" s="94" t="e">
        <f ca="1">IF(市町村抽出表!AP38="－","－",IF(市町村抽出表!AP38=0,"0人",IF(市町村抽出表!AP38&lt;1,"1人未満",TEXT(ROUND(市町村抽出表!AP38,0),"###,###")&amp;"人")))</f>
        <v>#REF!</v>
      </c>
      <c r="AE38" s="94" t="e">
        <f ca="1">IF(市町村抽出表!AQ38="－","－",IF(市町村抽出表!AQ38=0,"0人",IF(市町村抽出表!AQ38&lt;1,"1人未満",TEXT(ROUND(市町村抽出表!AQ38,0),"###,###")&amp;"人")))</f>
        <v>#REF!</v>
      </c>
      <c r="AF38" s="94" t="e">
        <f ca="1">IF(市町村抽出表!AR38="－","－",IF(市町村抽出表!AR38=0,"0人",IF(市町村抽出表!AR38&lt;1,"1人未満",TEXT(ROUND(市町村抽出表!AR38,0),"###,###")&amp;"人")))</f>
        <v>#REF!</v>
      </c>
      <c r="AG38" s="94" t="e">
        <f ca="1">IF(市町村抽出表!AS38="－","－",IF(市町村抽出表!AS38=0,"0箇所",IF(市町村抽出表!AS38&lt;1,"1箇所未満",TEXT(ROUND(市町村抽出表!AS38,0),"###,###")&amp;"箇所")))</f>
        <v>#REF!</v>
      </c>
      <c r="AH38" s="94" t="e">
        <f ca="1">IF(市町村抽出表!AT38="－","－",IF(市町村抽出表!AT38=0,"0世帯",IF(市町村抽出表!AT38&lt;1,"1世帯未満",TEXT(ROUND(市町村抽出表!AT38,0),"###,###")&amp;"世帯")))</f>
        <v>#REF!</v>
      </c>
      <c r="AI38" s="94" t="e">
        <f ca="1">IF(市町村抽出表!AU38="－","－",IF(市町村抽出表!AU38=0,"0人",IF(市町村抽出表!AU38&lt;1,"1人未満",TEXT(ROUND(市町村抽出表!AU38,0),"###,###")&amp;"人")))</f>
        <v>#REF!</v>
      </c>
      <c r="AJ38" s="94" t="e">
        <f ca="1">IF(市町村抽出表!AV38="－","－",IF(市町村抽出表!AV38=0,"0世帯",IF(市町村抽出表!AV38&lt;1,"1世帯未満",TEXT(ROUND(市町村抽出表!AV38,0),"###,###")&amp;"世帯")))</f>
        <v>#REF!</v>
      </c>
      <c r="AK38" s="94" t="e">
        <f ca="1">IF(市町村抽出表!AW38="－","－",IF(市町村抽出表!AW38=0,"0人",IF(市町村抽出表!AW38&lt;1,"1人未満",TEXT(ROUND(市町村抽出表!AW38,0),"###,###")&amp;"人")))</f>
        <v>#REF!</v>
      </c>
      <c r="AL38" s="94" t="e">
        <f ca="1">IF(市町村抽出表!AX38="－","－",IF(市町村抽出表!AX38=0,"0世帯",IF(市町村抽出表!AX38&lt;1,"1世帯未満",TEXT(ROUND(市町村抽出表!AX38,0),"###,###")&amp;"世帯")))</f>
        <v>#REF!</v>
      </c>
      <c r="AM38" s="94" t="e">
        <f ca="1">IF(市町村抽出表!AY38="－","－",IF(市町村抽出表!AY38=0,"0人",IF(市町村抽出表!AY38&lt;1,"1人未満",TEXT(ROUND(市町村抽出表!AY38,0),"###,###")&amp;"人")))</f>
        <v>#REF!</v>
      </c>
      <c r="AN38" s="94" t="s">
        <v>688</v>
      </c>
      <c r="AO38" s="94" t="s">
        <v>688</v>
      </c>
      <c r="AP38" s="94" t="e">
        <f ca="1">IF(市町村抽出表!BB38="－","－",IF(市町村抽出表!BB38=0,"0km",IF(市町村抽出表!BB38&lt;0.1,"0.1km未満",TEXT(ROUND(市町村抽出表!BB38,1),"###,##0.0")&amp;"km")))</f>
        <v>#REF!</v>
      </c>
      <c r="AQ38" s="94" t="e">
        <f ca="1">IF(市町村抽出表!BC38="－","－",IF(市町村抽出表!BC38=0,"0世帯",IF(市町村抽出表!BC38&lt;1,"1世帯未満",TEXT(ROUND(市町村抽出表!BC38,0),"###,###")&amp;"世帯")))</f>
        <v>#REF!</v>
      </c>
      <c r="AR38" s="94" t="e">
        <f ca="1">IF(市町村抽出表!BD38="－","－",IF(市町村抽出表!BD38=0,"0人",IF(市町村抽出表!BD38&lt;1,"1人未満",TEXT(ROUND(市町村抽出表!BD38,0),"###,###")&amp;"人")))</f>
        <v>#REF!</v>
      </c>
      <c r="AS38" s="94" t="s">
        <v>688</v>
      </c>
      <c r="AT38" s="94" t="s">
        <v>688</v>
      </c>
      <c r="AU38" s="94" t="e">
        <f ca="1">IF(市町村抽出表!BG38="－","－",IF(市町村抽出表!BG38=0,"0箇所",IF(市町村抽出表!BG38&lt;1,"1箇所未満",TEXT(ROUND(市町村抽出表!BG38,0),"###,###")&amp;"箇所")))</f>
        <v>#REF!</v>
      </c>
      <c r="AV38" s="94" t="e">
        <f ca="1">IF(市町村抽出表!BH38="－","－",IF(市町村抽出表!BH38=0,"0箇所",IF(市町村抽出表!BH38&lt;1,"1箇所未満",TEXT(ROUND(市町村抽出表!BH38,0),"###,###")&amp;"箇所")))</f>
        <v>#REF!</v>
      </c>
      <c r="AW38" s="94" t="e">
        <f ca="1">IF(市町村抽出表!BI38="－","－",IF(市町村抽出表!BI38=0,"0箇所",IF(市町村抽出表!BI38&lt;1,"1箇所未満",TEXT(ROUND(市町村抽出表!BI38,0),"###,###")&amp;"箇所")))</f>
        <v>#REF!</v>
      </c>
      <c r="AX38" s="94" t="e">
        <f ca="1">IF(市町村抽出表!BJ38="－","－",IF(市町村抽出表!BJ38=0,"0箇所",IF(市町村抽出表!BJ38&lt;1,"1箇所未満",TEXT(ROUND(市町村抽出表!BJ38,0),"###,###")&amp;"箇所")))</f>
        <v>#REF!</v>
      </c>
      <c r="AY38" s="94" t="e">
        <f ca="1">IF(市町村抽出表!BK38="－","－",IF(市町村抽出表!BK38=0,"0箇所",IF(市町村抽出表!BK38&lt;1,"1箇所未満",TEXT(ROUND(市町村抽出表!BK38,0),"###,###")&amp;"箇所")))</f>
        <v>#REF!</v>
      </c>
      <c r="AZ38" s="94" t="e">
        <f ca="1">IF(市町村抽出表!BL38="－","－",IF(市町村抽出表!BL38=0,"0箇所",IF(市町村抽出表!BL38&lt;1,"1箇所未満",TEXT(ROUND(市町村抽出表!BL38,0),"###,###")&amp;"箇所")))</f>
        <v>#REF!</v>
      </c>
      <c r="BH38" s="153"/>
      <c r="BI38" s="153"/>
      <c r="BJ38" s="153"/>
      <c r="BL38" s="154"/>
      <c r="BM38" s="153"/>
      <c r="BN38" s="153"/>
      <c r="BO38" s="153"/>
      <c r="BP38" s="153"/>
      <c r="BX38" s="154"/>
      <c r="BY38" s="153"/>
      <c r="BZ38" s="153"/>
      <c r="CA38" s="153"/>
      <c r="CB38" s="153"/>
      <c r="CN38" s="154"/>
      <c r="CO38" s="153"/>
      <c r="CP38" s="153"/>
      <c r="CQ38" s="153"/>
      <c r="CR38" s="153"/>
    </row>
    <row r="39" spans="1:96" x14ac:dyDescent="0.2">
      <c r="A39" s="82">
        <v>36</v>
      </c>
      <c r="B39" s="74" t="s">
        <v>556</v>
      </c>
      <c r="C39" s="93" t="e">
        <f ca="1">IF(市町村抽出表!D39="－","－",ROUND(市町村抽出表!D39,1))</f>
        <v>#REF!</v>
      </c>
      <c r="D39" s="158" t="e">
        <f ca="1">IF(市町村抽出表!F39="","※2",IF(市町村抽出表!F39="－","－",市町村抽出表!F39&amp;"箇所"))</f>
        <v>#REF!</v>
      </c>
      <c r="E39" s="159" t="e">
        <f ca="1">IF(市町村抽出表!G39="","※2",IF(市町村抽出表!G39="－","－",市町村抽出表!G39&amp;"箇所"))</f>
        <v>#REF!</v>
      </c>
      <c r="F39" s="160" t="e">
        <f ca="1">IF(市町村抽出表!H39="","※2",IF(市町村抽出表!H39="－","－",市町村抽出表!H39&amp;"箇所"))</f>
        <v>#REF!</v>
      </c>
      <c r="G39" s="94" t="e">
        <f ca="1">IF(市町村抽出表!I39="－","－",IF(市町村抽出表!I39=0,"0棟",IF(市町村抽出表!I39&lt;1,"1棟未満",TEXT(ROUND(市町村抽出表!I39,0),"###,###")&amp;"棟")))</f>
        <v>#REF!</v>
      </c>
      <c r="H39" s="94" t="e">
        <f ca="1">IF(市町村抽出表!J39="－","－",IF(市町村抽出表!J39=0,"0棟",IF(市町村抽出表!J39&lt;1,"1棟未満",TEXT(ROUND(市町村抽出表!J39,0),"###,###")&amp;"棟")))</f>
        <v>#REF!</v>
      </c>
      <c r="I39" s="94" t="e">
        <f ca="1">IF(市町村抽出表!O39="－","－",IF(市町村抽出表!O39=0,"0棟",IF(市町村抽出表!O39&lt;1,"1棟未満",TEXT(ROUND(市町村抽出表!O39,0),"###,###")&amp;"棟")))</f>
        <v>#REF!</v>
      </c>
      <c r="J39" s="94" t="e">
        <f ca="1">IF(市町村抽出表!P39="－","－",IF(市町村抽出表!P39=0,"0棟",IF(市町村抽出表!P39&lt;1,"1棟未満",TEXT(ROUND(市町村抽出表!P39,0),"###,###")&amp;"棟")))</f>
        <v>#REF!</v>
      </c>
      <c r="K39" s="147" t="e">
        <f ca="1">IF(市町村抽出表!U39="","※2",IF(市町村抽出表!U39="－","－",IF(市町村抽出表!U39=0,"0棟",IF(市町村抽出表!U39&lt;1,"1棟未満",TEXT(ROUND(市町村抽出表!U39,0),"###,###")&amp;"棟"))))</f>
        <v>#REF!</v>
      </c>
      <c r="L39" s="148" t="e">
        <f ca="1">IF(市町村抽出表!V39="","※2",IF(市町村抽出表!V39="－","－",IF(市町村抽出表!V39=0,"0棟",IF(市町村抽出表!V39&lt;1,"1棟未満",TEXT(ROUND(市町村抽出表!V39,0),"###,###")&amp;"棟"))))</f>
        <v>#REF!</v>
      </c>
      <c r="M39" s="94" t="e">
        <f ca="1">IF(市町村抽出表!W39="－","－",IF(市町村抽出表!W39=0,"0棟",IF(市町村抽出表!W39&lt;1,"1棟未満",TEXT(ROUND(市町村抽出表!W39,0),"###,###")&amp;"棟")))</f>
        <v>#REF!</v>
      </c>
      <c r="N39" s="94" t="e">
        <f ca="1">IF(市町村抽出表!X39="－","－",IF(市町村抽出表!X39=0,"0棟",IF(市町村抽出表!X39&lt;1,"1棟未満",TEXT(ROUND(市町村抽出表!X39,0),"###,###")&amp;"棟")))</f>
        <v>#REF!</v>
      </c>
      <c r="O39" s="94" t="e">
        <f ca="1">IF(市町村抽出表!Z39="－","－",IF(市町村抽出表!Z39=0,"0件",IF(市町村抽出表!Z39&lt;1,"1件未満",TEXT(ROUND(市町村抽出表!Z39,0),"###,###")&amp;"件")))</f>
        <v>#REF!</v>
      </c>
      <c r="P39" s="94" t="e">
        <f ca="1">IF(市町村抽出表!AA39="－","－",IF(市町村抽出表!AA39=0,"0件",IF(市町村抽出表!AA39&lt;1,"1件未満",TEXT(ROUND(市町村抽出表!AA39,0),"###,###")&amp;"件")))</f>
        <v>#REF!</v>
      </c>
      <c r="Q39" s="94" t="e">
        <f ca="1">IF(市町村抽出表!AB39="－","－",IF(市町村抽出表!AB39=0,"0棟",IF(市町村抽出表!AB39&lt;1,"1棟未満",TEXT(ROUND(市町村抽出表!AB39,0),"###,###")&amp;"棟")))</f>
        <v>#REF!</v>
      </c>
      <c r="R39" s="94" t="e">
        <f ca="1">IF(市町村抽出表!AC39="－","－",IF(市町村抽出表!AC39=0,"0人",IF(市町村抽出表!AC39&lt;1,"1人未満",TEXT(ROUND(市町村抽出表!AC39,0),"###,###")&amp;"人")))</f>
        <v>#REF!</v>
      </c>
      <c r="S39" s="94" t="e">
        <f ca="1">IF(市町村抽出表!AD39="－","－",IF(市町村抽出表!AD39=0,"0人",IF(市町村抽出表!AD39&lt;1,"1人未満",TEXT(ROUND(市町村抽出表!AD39,0),"###,###")&amp;"人")))</f>
        <v>#REF!</v>
      </c>
      <c r="T39" s="94" t="e">
        <f ca="1">IF(市町村抽出表!AE39="－","－",IF(市町村抽出表!AE39=0,"0人",IF(市町村抽出表!AE39&lt;1,"1人未満",TEXT(ROUND(市町村抽出表!AE39,0),"###,###")&amp;"人")))</f>
        <v>#REF!</v>
      </c>
      <c r="U39" s="149" t="e">
        <f ca="1">IF(市町村抽出表!AG39="","※2",IF(市町村抽出表!AG39="－","－",IF(市町村抽出表!AG39=0,"0人",IF(市町村抽出表!AG39&lt;1,"1人未満",TEXT(ROUND(市町村抽出表!AG39,0),"###,###")&amp;"人"))))</f>
        <v>#REF!</v>
      </c>
      <c r="V39" s="150" t="e">
        <f ca="1">IF(市町村抽出表!AH39="","※2",IF(市町村抽出表!AH39="－","－",IF(市町村抽出表!AH39=0,"0人",IF(市町村抽出表!AH39&lt;1,"1人未満",TEXT(ROUND(市町村抽出表!AH39,0),"###,###")&amp;"人"))))</f>
        <v>#REF!</v>
      </c>
      <c r="W39" s="151" t="e">
        <f ca="1">IF(市町村抽出表!AI39="","※2",IF(市町村抽出表!AI39="－","－",IF(市町村抽出表!AI39=0,"0人",IF(市町村抽出表!AI39&lt;1,"1人未満",TEXT(ROUND(市町村抽出表!AI39,0),"###,###")&amp;"人"))))</f>
        <v>#REF!</v>
      </c>
      <c r="X39" s="94" t="e">
        <f ca="1">IF(市町村抽出表!AJ39="－","－",IF(市町村抽出表!AJ39=0,"0人",IF(市町村抽出表!AJ39&lt;1,"1人未満",TEXT(ROUND(市町村抽出表!AJ39,0),"###,###")&amp;"人")))</f>
        <v>#REF!</v>
      </c>
      <c r="Y39" s="94" t="e">
        <f ca="1">IF(市町村抽出表!AK39="－","－",IF(市町村抽出表!AK39=0,"0人",IF(市町村抽出表!AK39&lt;1,"1人未満",TEXT(ROUND(市町村抽出表!AK39,0),"###,###")&amp;"人")))</f>
        <v>#REF!</v>
      </c>
      <c r="Z39" s="94" t="e">
        <f ca="1">IF(市町村抽出表!AL39="－","－",IF(市町村抽出表!AL39=0,"0人",IF(市町村抽出表!AL39&lt;1,"1人未満",TEXT(ROUND(市町村抽出表!AL39,0),"###,###")&amp;"人")))</f>
        <v>#REF!</v>
      </c>
      <c r="AA39" s="94" t="e">
        <f ca="1">IF(市町村抽出表!AM39="－","－",IF(市町村抽出表!AM39=0,"0人",IF(市町村抽出表!AM39&lt;1,"1人未満",TEXT(ROUND(市町村抽出表!AM39,0),"###,###")&amp;"人")))</f>
        <v>#REF!</v>
      </c>
      <c r="AB39" s="94" t="e">
        <f ca="1">IF(市町村抽出表!AN39="－","－",IF(市町村抽出表!AN39=0,"0人",IF(市町村抽出表!AN39&lt;1,"1人未満",TEXT(ROUND(市町村抽出表!AN39,0),"###,###")&amp;"人")))</f>
        <v>#REF!</v>
      </c>
      <c r="AC39" s="94" t="e">
        <f ca="1">IF(市町村抽出表!AO39="－","－",IF(市町村抽出表!AO39=0,"0人",IF(市町村抽出表!AO39&lt;1,"1人未満",TEXT(ROUND(市町村抽出表!AO39,0),"###,###")&amp;"人")))</f>
        <v>#REF!</v>
      </c>
      <c r="AD39" s="94" t="e">
        <f ca="1">IF(市町村抽出表!AP39="－","－",IF(市町村抽出表!AP39=0,"0人",IF(市町村抽出表!AP39&lt;1,"1人未満",TEXT(ROUND(市町村抽出表!AP39,0),"###,###")&amp;"人")))</f>
        <v>#REF!</v>
      </c>
      <c r="AE39" s="94" t="e">
        <f ca="1">IF(市町村抽出表!AQ39="－","－",IF(市町村抽出表!AQ39=0,"0人",IF(市町村抽出表!AQ39&lt;1,"1人未満",TEXT(ROUND(市町村抽出表!AQ39,0),"###,###")&amp;"人")))</f>
        <v>#REF!</v>
      </c>
      <c r="AF39" s="94" t="e">
        <f ca="1">IF(市町村抽出表!AR39="－","－",IF(市町村抽出表!AR39=0,"0人",IF(市町村抽出表!AR39&lt;1,"1人未満",TEXT(ROUND(市町村抽出表!AR39,0),"###,###")&amp;"人")))</f>
        <v>#REF!</v>
      </c>
      <c r="AG39" s="94" t="e">
        <f ca="1">IF(市町村抽出表!AS39="－","－",IF(市町村抽出表!AS39=0,"0箇所",IF(市町村抽出表!AS39&lt;1,"1箇所未満",TEXT(ROUND(市町村抽出表!AS39,0),"###,###")&amp;"箇所")))</f>
        <v>#REF!</v>
      </c>
      <c r="AH39" s="94" t="e">
        <f ca="1">IF(市町村抽出表!AT39="－","－",IF(市町村抽出表!AT39=0,"0世帯",IF(市町村抽出表!AT39&lt;1,"1世帯未満",TEXT(ROUND(市町村抽出表!AT39,0),"###,###")&amp;"世帯")))</f>
        <v>#REF!</v>
      </c>
      <c r="AI39" s="94" t="e">
        <f ca="1">IF(市町村抽出表!AU39="－","－",IF(市町村抽出表!AU39=0,"0人",IF(市町村抽出表!AU39&lt;1,"1人未満",TEXT(ROUND(市町村抽出表!AU39,0),"###,###")&amp;"人")))</f>
        <v>#REF!</v>
      </c>
      <c r="AJ39" s="94" t="e">
        <f ca="1">IF(市町村抽出表!AV39="－","－",IF(市町村抽出表!AV39=0,"0世帯",IF(市町村抽出表!AV39&lt;1,"1世帯未満",TEXT(ROUND(市町村抽出表!AV39,0),"###,###")&amp;"世帯")))</f>
        <v>#REF!</v>
      </c>
      <c r="AK39" s="94" t="e">
        <f ca="1">IF(市町村抽出表!AW39="－","－",IF(市町村抽出表!AW39=0,"0人",IF(市町村抽出表!AW39&lt;1,"1人未満",TEXT(ROUND(市町村抽出表!AW39,0),"###,###")&amp;"人")))</f>
        <v>#REF!</v>
      </c>
      <c r="AL39" s="94" t="e">
        <f ca="1">IF(市町村抽出表!AX39="－","－",IF(市町村抽出表!AX39=0,"0世帯",IF(市町村抽出表!AX39&lt;1,"1世帯未満",TEXT(ROUND(市町村抽出表!AX39,0),"###,###")&amp;"世帯")))</f>
        <v>#REF!</v>
      </c>
      <c r="AM39" s="94" t="e">
        <f ca="1">IF(市町村抽出表!AY39="－","－",IF(市町村抽出表!AY39=0,"0人",IF(市町村抽出表!AY39&lt;1,"1人未満",TEXT(ROUND(市町村抽出表!AY39,0),"###,###")&amp;"人")))</f>
        <v>#REF!</v>
      </c>
      <c r="AN39" s="94" t="s">
        <v>688</v>
      </c>
      <c r="AO39" s="94" t="s">
        <v>688</v>
      </c>
      <c r="AP39" s="94" t="e">
        <f ca="1">IF(市町村抽出表!BB39="－","－",IF(市町村抽出表!BB39=0,"0km",IF(市町村抽出表!BB39&lt;0.1,"0.1km未満",TEXT(ROUND(市町村抽出表!BB39,1),"###,##0.0")&amp;"km")))</f>
        <v>#REF!</v>
      </c>
      <c r="AQ39" s="94" t="e">
        <f ca="1">IF(市町村抽出表!BC39="－","－",IF(市町村抽出表!BC39=0,"0世帯",IF(市町村抽出表!BC39&lt;1,"1世帯未満",TEXT(ROUND(市町村抽出表!BC39,0),"###,###")&amp;"世帯")))</f>
        <v>#REF!</v>
      </c>
      <c r="AR39" s="94" t="e">
        <f ca="1">IF(市町村抽出表!BD39="－","－",IF(市町村抽出表!BD39=0,"0人",IF(市町村抽出表!BD39&lt;1,"1人未満",TEXT(ROUND(市町村抽出表!BD39,0),"###,###")&amp;"人")))</f>
        <v>#REF!</v>
      </c>
      <c r="AS39" s="94" t="s">
        <v>688</v>
      </c>
      <c r="AT39" s="94" t="s">
        <v>688</v>
      </c>
      <c r="AU39" s="94" t="e">
        <f ca="1">IF(市町村抽出表!BG39="－","－",IF(市町村抽出表!BG39=0,"0箇所",IF(市町村抽出表!BG39&lt;1,"1箇所未満",TEXT(ROUND(市町村抽出表!BG39,0),"###,###")&amp;"箇所")))</f>
        <v>#REF!</v>
      </c>
      <c r="AV39" s="94" t="e">
        <f ca="1">IF(市町村抽出表!BH39="－","－",IF(市町村抽出表!BH39=0,"0箇所",IF(市町村抽出表!BH39&lt;1,"1箇所未満",TEXT(ROUND(市町村抽出表!BH39,0),"###,###")&amp;"箇所")))</f>
        <v>#REF!</v>
      </c>
      <c r="AW39" s="94" t="e">
        <f ca="1">IF(市町村抽出表!BI39="－","－",IF(市町村抽出表!BI39=0,"0箇所",IF(市町村抽出表!BI39&lt;1,"1箇所未満",TEXT(ROUND(市町村抽出表!BI39,0),"###,###")&amp;"箇所")))</f>
        <v>#REF!</v>
      </c>
      <c r="AX39" s="94" t="e">
        <f ca="1">IF(市町村抽出表!BJ39="－","－",IF(市町村抽出表!BJ39=0,"0箇所",IF(市町村抽出表!BJ39&lt;1,"1箇所未満",TEXT(ROUND(市町村抽出表!BJ39,0),"###,###")&amp;"箇所")))</f>
        <v>#REF!</v>
      </c>
      <c r="AY39" s="94" t="e">
        <f ca="1">IF(市町村抽出表!BK39="－","－",IF(市町村抽出表!BK39=0,"0箇所",IF(市町村抽出表!BK39&lt;1,"1箇所未満",TEXT(ROUND(市町村抽出表!BK39,0),"###,###")&amp;"箇所")))</f>
        <v>#REF!</v>
      </c>
      <c r="AZ39" s="94" t="e">
        <f ca="1">IF(市町村抽出表!BL39="－","－",IF(市町村抽出表!BL39=0,"0箇所",IF(市町村抽出表!BL39&lt;1,"1箇所未満",TEXT(ROUND(市町村抽出表!BL39,0),"###,###")&amp;"箇所")))</f>
        <v>#REF!</v>
      </c>
      <c r="BH39" s="153"/>
      <c r="BI39" s="153"/>
      <c r="BJ39" s="153"/>
      <c r="BL39" s="154"/>
      <c r="BM39" s="153"/>
      <c r="BN39" s="153"/>
      <c r="BO39" s="153"/>
      <c r="BP39" s="153"/>
      <c r="BX39" s="154"/>
      <c r="BY39" s="153"/>
      <c r="BZ39" s="153"/>
      <c r="CA39" s="153"/>
      <c r="CB39" s="153"/>
      <c r="CN39" s="154"/>
      <c r="CO39" s="153"/>
      <c r="CP39" s="153"/>
      <c r="CQ39" s="153"/>
      <c r="CR39" s="153"/>
    </row>
    <row r="40" spans="1:96" x14ac:dyDescent="0.2">
      <c r="A40" s="82">
        <v>37</v>
      </c>
      <c r="B40" s="74" t="s">
        <v>557</v>
      </c>
      <c r="C40" s="93" t="e">
        <f ca="1">IF(市町村抽出表!D40="－","－",ROUND(市町村抽出表!D40,1))</f>
        <v>#REF!</v>
      </c>
      <c r="D40" s="158" t="e">
        <f ca="1">IF(市町村抽出表!F40="","※2",IF(市町村抽出表!F40="－","－",市町村抽出表!F40&amp;"箇所"))</f>
        <v>#REF!</v>
      </c>
      <c r="E40" s="159" t="e">
        <f ca="1">IF(市町村抽出表!G40="","※2",IF(市町村抽出表!G40="－","－",市町村抽出表!G40&amp;"箇所"))</f>
        <v>#REF!</v>
      </c>
      <c r="F40" s="160" t="e">
        <f ca="1">IF(市町村抽出表!H40="","※2",IF(市町村抽出表!H40="－","－",市町村抽出表!H40&amp;"箇所"))</f>
        <v>#REF!</v>
      </c>
      <c r="G40" s="94" t="e">
        <f ca="1">IF(市町村抽出表!I40="－","－",IF(市町村抽出表!I40=0,"0棟",IF(市町村抽出表!I40&lt;1,"1棟未満",TEXT(ROUND(市町村抽出表!I40,0),"###,###")&amp;"棟")))</f>
        <v>#REF!</v>
      </c>
      <c r="H40" s="94" t="e">
        <f ca="1">IF(市町村抽出表!J40="－","－",IF(市町村抽出表!J40=0,"0棟",IF(市町村抽出表!J40&lt;1,"1棟未満",TEXT(ROUND(市町村抽出表!J40,0),"###,###")&amp;"棟")))</f>
        <v>#REF!</v>
      </c>
      <c r="I40" s="94" t="e">
        <f ca="1">IF(市町村抽出表!O40="－","－",IF(市町村抽出表!O40=0,"0棟",IF(市町村抽出表!O40&lt;1,"1棟未満",TEXT(ROUND(市町村抽出表!O40,0),"###,###")&amp;"棟")))</f>
        <v>#REF!</v>
      </c>
      <c r="J40" s="94" t="e">
        <f ca="1">IF(市町村抽出表!P40="－","－",IF(市町村抽出表!P40=0,"0棟",IF(市町村抽出表!P40&lt;1,"1棟未満",TEXT(ROUND(市町村抽出表!P40,0),"###,###")&amp;"棟")))</f>
        <v>#REF!</v>
      </c>
      <c r="K40" s="147" t="e">
        <f ca="1">IF(市町村抽出表!U40="","※2",IF(市町村抽出表!U40="－","－",IF(市町村抽出表!U40=0,"0棟",IF(市町村抽出表!U40&lt;1,"1棟未満",TEXT(ROUND(市町村抽出表!U40,0),"###,###")&amp;"棟"))))</f>
        <v>#REF!</v>
      </c>
      <c r="L40" s="148" t="e">
        <f ca="1">IF(市町村抽出表!V40="","※2",IF(市町村抽出表!V40="－","－",IF(市町村抽出表!V40=0,"0棟",IF(市町村抽出表!V40&lt;1,"1棟未満",TEXT(ROUND(市町村抽出表!V40,0),"###,###")&amp;"棟"))))</f>
        <v>#REF!</v>
      </c>
      <c r="M40" s="94" t="e">
        <f ca="1">IF(市町村抽出表!W40="－","－",IF(市町村抽出表!W40=0,"0棟",IF(市町村抽出表!W40&lt;1,"1棟未満",TEXT(ROUND(市町村抽出表!W40,0),"###,###")&amp;"棟")))</f>
        <v>#REF!</v>
      </c>
      <c r="N40" s="94" t="e">
        <f ca="1">IF(市町村抽出表!X40="－","－",IF(市町村抽出表!X40=0,"0棟",IF(市町村抽出表!X40&lt;1,"1棟未満",TEXT(ROUND(市町村抽出表!X40,0),"###,###")&amp;"棟")))</f>
        <v>#REF!</v>
      </c>
      <c r="O40" s="94" t="e">
        <f ca="1">IF(市町村抽出表!Z40="－","－",IF(市町村抽出表!Z40=0,"0件",IF(市町村抽出表!Z40&lt;1,"1件未満",TEXT(ROUND(市町村抽出表!Z40,0),"###,###")&amp;"件")))</f>
        <v>#REF!</v>
      </c>
      <c r="P40" s="94" t="e">
        <f ca="1">IF(市町村抽出表!AA40="－","－",IF(市町村抽出表!AA40=0,"0件",IF(市町村抽出表!AA40&lt;1,"1件未満",TEXT(ROUND(市町村抽出表!AA40,0),"###,###")&amp;"件")))</f>
        <v>#REF!</v>
      </c>
      <c r="Q40" s="94" t="e">
        <f ca="1">IF(市町村抽出表!AB40="－","－",IF(市町村抽出表!AB40=0,"0棟",IF(市町村抽出表!AB40&lt;1,"1棟未満",TEXT(ROUND(市町村抽出表!AB40,0),"###,###")&amp;"棟")))</f>
        <v>#REF!</v>
      </c>
      <c r="R40" s="94" t="e">
        <f ca="1">IF(市町村抽出表!AC40="－","－",IF(市町村抽出表!AC40=0,"0人",IF(市町村抽出表!AC40&lt;1,"1人未満",TEXT(ROUND(市町村抽出表!AC40,0),"###,###")&amp;"人")))</f>
        <v>#REF!</v>
      </c>
      <c r="S40" s="94" t="e">
        <f ca="1">IF(市町村抽出表!AD40="－","－",IF(市町村抽出表!AD40=0,"0人",IF(市町村抽出表!AD40&lt;1,"1人未満",TEXT(ROUND(市町村抽出表!AD40,0),"###,###")&amp;"人")))</f>
        <v>#REF!</v>
      </c>
      <c r="T40" s="94" t="e">
        <f ca="1">IF(市町村抽出表!AE40="－","－",IF(市町村抽出表!AE40=0,"0人",IF(市町村抽出表!AE40&lt;1,"1人未満",TEXT(ROUND(市町村抽出表!AE40,0),"###,###")&amp;"人")))</f>
        <v>#REF!</v>
      </c>
      <c r="U40" s="149" t="e">
        <f ca="1">IF(市町村抽出表!AG40="","※2",IF(市町村抽出表!AG40="－","－",IF(市町村抽出表!AG40=0,"0人",IF(市町村抽出表!AG40&lt;1,"1人未満",TEXT(ROUND(市町村抽出表!AG40,0),"###,###")&amp;"人"))))</f>
        <v>#REF!</v>
      </c>
      <c r="V40" s="150" t="e">
        <f ca="1">IF(市町村抽出表!AH40="","※2",IF(市町村抽出表!AH40="－","－",IF(市町村抽出表!AH40=0,"0人",IF(市町村抽出表!AH40&lt;1,"1人未満",TEXT(ROUND(市町村抽出表!AH40,0),"###,###")&amp;"人"))))</f>
        <v>#REF!</v>
      </c>
      <c r="W40" s="151" t="e">
        <f ca="1">IF(市町村抽出表!AI40="","※2",IF(市町村抽出表!AI40="－","－",IF(市町村抽出表!AI40=0,"0人",IF(市町村抽出表!AI40&lt;1,"1人未満",TEXT(ROUND(市町村抽出表!AI40,0),"###,###")&amp;"人"))))</f>
        <v>#REF!</v>
      </c>
      <c r="X40" s="94" t="e">
        <f ca="1">IF(市町村抽出表!AJ40="－","－",IF(市町村抽出表!AJ40=0,"0人",IF(市町村抽出表!AJ40&lt;1,"1人未満",TEXT(ROUND(市町村抽出表!AJ40,0),"###,###")&amp;"人")))</f>
        <v>#REF!</v>
      </c>
      <c r="Y40" s="94" t="e">
        <f ca="1">IF(市町村抽出表!AK40="－","－",IF(市町村抽出表!AK40=0,"0人",IF(市町村抽出表!AK40&lt;1,"1人未満",TEXT(ROUND(市町村抽出表!AK40,0),"###,###")&amp;"人")))</f>
        <v>#REF!</v>
      </c>
      <c r="Z40" s="94" t="e">
        <f ca="1">IF(市町村抽出表!AL40="－","－",IF(市町村抽出表!AL40=0,"0人",IF(市町村抽出表!AL40&lt;1,"1人未満",TEXT(ROUND(市町村抽出表!AL40,0),"###,###")&amp;"人")))</f>
        <v>#REF!</v>
      </c>
      <c r="AA40" s="94" t="e">
        <f ca="1">IF(市町村抽出表!AM40="－","－",IF(市町村抽出表!AM40=0,"0人",IF(市町村抽出表!AM40&lt;1,"1人未満",TEXT(ROUND(市町村抽出表!AM40,0),"###,###")&amp;"人")))</f>
        <v>#REF!</v>
      </c>
      <c r="AB40" s="94" t="e">
        <f ca="1">IF(市町村抽出表!AN40="－","－",IF(市町村抽出表!AN40=0,"0人",IF(市町村抽出表!AN40&lt;1,"1人未満",TEXT(ROUND(市町村抽出表!AN40,0),"###,###")&amp;"人")))</f>
        <v>#REF!</v>
      </c>
      <c r="AC40" s="94" t="e">
        <f ca="1">IF(市町村抽出表!AO40="－","－",IF(市町村抽出表!AO40=0,"0人",IF(市町村抽出表!AO40&lt;1,"1人未満",TEXT(ROUND(市町村抽出表!AO40,0),"###,###")&amp;"人")))</f>
        <v>#REF!</v>
      </c>
      <c r="AD40" s="94" t="e">
        <f ca="1">IF(市町村抽出表!AP40="－","－",IF(市町村抽出表!AP40=0,"0人",IF(市町村抽出表!AP40&lt;1,"1人未満",TEXT(ROUND(市町村抽出表!AP40,0),"###,###")&amp;"人")))</f>
        <v>#REF!</v>
      </c>
      <c r="AE40" s="94" t="e">
        <f ca="1">IF(市町村抽出表!AQ40="－","－",IF(市町村抽出表!AQ40=0,"0人",IF(市町村抽出表!AQ40&lt;1,"1人未満",TEXT(ROUND(市町村抽出表!AQ40,0),"###,###")&amp;"人")))</f>
        <v>#REF!</v>
      </c>
      <c r="AF40" s="94" t="e">
        <f ca="1">IF(市町村抽出表!AR40="－","－",IF(市町村抽出表!AR40=0,"0人",IF(市町村抽出表!AR40&lt;1,"1人未満",TEXT(ROUND(市町村抽出表!AR40,0),"###,###")&amp;"人")))</f>
        <v>#REF!</v>
      </c>
      <c r="AG40" s="94" t="e">
        <f ca="1">IF(市町村抽出表!AS40="－","－",IF(市町村抽出表!AS40=0,"0箇所",IF(市町村抽出表!AS40&lt;1,"1箇所未満",TEXT(ROUND(市町村抽出表!AS40,0),"###,###")&amp;"箇所")))</f>
        <v>#REF!</v>
      </c>
      <c r="AH40" s="94" t="e">
        <f ca="1">IF(市町村抽出表!AT40="－","－",IF(市町村抽出表!AT40=0,"0世帯",IF(市町村抽出表!AT40&lt;1,"1世帯未満",TEXT(ROUND(市町村抽出表!AT40,0),"###,###")&amp;"世帯")))</f>
        <v>#REF!</v>
      </c>
      <c r="AI40" s="94" t="e">
        <f ca="1">IF(市町村抽出表!AU40="－","－",IF(市町村抽出表!AU40=0,"0人",IF(市町村抽出表!AU40&lt;1,"1人未満",TEXT(ROUND(市町村抽出表!AU40,0),"###,###")&amp;"人")))</f>
        <v>#REF!</v>
      </c>
      <c r="AJ40" s="94" t="e">
        <f ca="1">IF(市町村抽出表!AV40="－","－",IF(市町村抽出表!AV40=0,"0世帯",IF(市町村抽出表!AV40&lt;1,"1世帯未満",TEXT(ROUND(市町村抽出表!AV40,0),"###,###")&amp;"世帯")))</f>
        <v>#REF!</v>
      </c>
      <c r="AK40" s="94" t="e">
        <f ca="1">IF(市町村抽出表!AW40="－","－",IF(市町村抽出表!AW40=0,"0人",IF(市町村抽出表!AW40&lt;1,"1人未満",TEXT(ROUND(市町村抽出表!AW40,0),"###,###")&amp;"人")))</f>
        <v>#REF!</v>
      </c>
      <c r="AL40" s="94" t="e">
        <f ca="1">IF(市町村抽出表!AX40="－","－",IF(市町村抽出表!AX40=0,"0世帯",IF(市町村抽出表!AX40&lt;1,"1世帯未満",TEXT(ROUND(市町村抽出表!AX40,0),"###,###")&amp;"世帯")))</f>
        <v>#REF!</v>
      </c>
      <c r="AM40" s="94" t="e">
        <f ca="1">IF(市町村抽出表!AY40="－","－",IF(市町村抽出表!AY40=0,"0人",IF(市町村抽出表!AY40&lt;1,"1人未満",TEXT(ROUND(市町村抽出表!AY40,0),"###,###")&amp;"人")))</f>
        <v>#REF!</v>
      </c>
      <c r="AN40" s="94" t="s">
        <v>688</v>
      </c>
      <c r="AO40" s="94" t="s">
        <v>688</v>
      </c>
      <c r="AP40" s="94" t="e">
        <f ca="1">IF(市町村抽出表!BB40="－","－",IF(市町村抽出表!BB40=0,"0km",IF(市町村抽出表!BB40&lt;0.1,"0.1km未満",TEXT(ROUND(市町村抽出表!BB40,1),"###,##0.0")&amp;"km")))</f>
        <v>#REF!</v>
      </c>
      <c r="AQ40" s="94" t="e">
        <f ca="1">IF(市町村抽出表!BC40="－","－",IF(市町村抽出表!BC40=0,"0世帯",IF(市町村抽出表!BC40&lt;1,"1世帯未満",TEXT(ROUND(市町村抽出表!BC40,0),"###,###")&amp;"世帯")))</f>
        <v>#REF!</v>
      </c>
      <c r="AR40" s="94" t="e">
        <f ca="1">IF(市町村抽出表!BD40="－","－",IF(市町村抽出表!BD40=0,"0人",IF(市町村抽出表!BD40&lt;1,"1人未満",TEXT(ROUND(市町村抽出表!BD40,0),"###,###")&amp;"人")))</f>
        <v>#REF!</v>
      </c>
      <c r="AS40" s="94" t="s">
        <v>688</v>
      </c>
      <c r="AT40" s="94" t="s">
        <v>688</v>
      </c>
      <c r="AU40" s="94" t="e">
        <f ca="1">IF(市町村抽出表!BG40="－","－",IF(市町村抽出表!BG40=0,"0箇所",IF(市町村抽出表!BG40&lt;1,"1箇所未満",TEXT(ROUND(市町村抽出表!BG40,0),"###,###")&amp;"箇所")))</f>
        <v>#REF!</v>
      </c>
      <c r="AV40" s="94" t="e">
        <f ca="1">IF(市町村抽出表!BH40="－","－",IF(市町村抽出表!BH40=0,"0箇所",IF(市町村抽出表!BH40&lt;1,"1箇所未満",TEXT(ROUND(市町村抽出表!BH40,0),"###,###")&amp;"箇所")))</f>
        <v>#REF!</v>
      </c>
      <c r="AW40" s="94" t="e">
        <f ca="1">IF(市町村抽出表!BI40="－","－",IF(市町村抽出表!BI40=0,"0箇所",IF(市町村抽出表!BI40&lt;1,"1箇所未満",TEXT(ROUND(市町村抽出表!BI40,0),"###,###")&amp;"箇所")))</f>
        <v>#REF!</v>
      </c>
      <c r="AX40" s="94" t="e">
        <f ca="1">IF(市町村抽出表!BJ40="－","－",IF(市町村抽出表!BJ40=0,"0箇所",IF(市町村抽出表!BJ40&lt;1,"1箇所未満",TEXT(ROUND(市町村抽出表!BJ40,0),"###,###")&amp;"箇所")))</f>
        <v>#REF!</v>
      </c>
      <c r="AY40" s="94" t="e">
        <f ca="1">IF(市町村抽出表!BK40="－","－",IF(市町村抽出表!BK40=0,"0箇所",IF(市町村抽出表!BK40&lt;1,"1箇所未満",TEXT(ROUND(市町村抽出表!BK40,0),"###,###")&amp;"箇所")))</f>
        <v>#REF!</v>
      </c>
      <c r="AZ40" s="94" t="e">
        <f ca="1">IF(市町村抽出表!BL40="－","－",IF(市町村抽出表!BL40=0,"0箇所",IF(市町村抽出表!BL40&lt;1,"1箇所未満",TEXT(ROUND(市町村抽出表!BL40,0),"###,###")&amp;"箇所")))</f>
        <v>#REF!</v>
      </c>
      <c r="BH40" s="153"/>
      <c r="BI40" s="153"/>
      <c r="BJ40" s="153"/>
      <c r="BL40" s="154"/>
      <c r="BM40" s="153"/>
      <c r="BN40" s="153"/>
      <c r="BO40" s="153"/>
      <c r="BP40" s="153"/>
      <c r="BX40" s="154"/>
      <c r="BY40" s="153"/>
      <c r="BZ40" s="153"/>
      <c r="CA40" s="153"/>
      <c r="CB40" s="153"/>
      <c r="CN40" s="154"/>
      <c r="CO40" s="153"/>
      <c r="CP40" s="153"/>
      <c r="CQ40" s="153"/>
      <c r="CR40" s="153"/>
    </row>
    <row r="41" spans="1:96" x14ac:dyDescent="0.2">
      <c r="A41" s="82">
        <v>38</v>
      </c>
      <c r="B41" s="74" t="s">
        <v>558</v>
      </c>
      <c r="C41" s="93" t="e">
        <f ca="1">IF(市町村抽出表!D41="－","－",ROUND(市町村抽出表!D41,1))</f>
        <v>#REF!</v>
      </c>
      <c r="D41" s="158" t="e">
        <f ca="1">IF(市町村抽出表!F41="","※2",IF(市町村抽出表!F41="－","－",市町村抽出表!F41&amp;"箇所"))</f>
        <v>#REF!</v>
      </c>
      <c r="E41" s="159" t="e">
        <f ca="1">IF(市町村抽出表!G41="","※2",IF(市町村抽出表!G41="－","－",市町村抽出表!G41&amp;"箇所"))</f>
        <v>#REF!</v>
      </c>
      <c r="F41" s="160" t="e">
        <f ca="1">IF(市町村抽出表!H41="","※2",IF(市町村抽出表!H41="－","－",市町村抽出表!H41&amp;"箇所"))</f>
        <v>#REF!</v>
      </c>
      <c r="G41" s="94" t="e">
        <f ca="1">IF(市町村抽出表!I41="－","－",IF(市町村抽出表!I41=0,"0棟",IF(市町村抽出表!I41&lt;1,"1棟未満",TEXT(ROUND(市町村抽出表!I41,0),"###,###")&amp;"棟")))</f>
        <v>#REF!</v>
      </c>
      <c r="H41" s="94" t="e">
        <f ca="1">IF(市町村抽出表!J41="－","－",IF(市町村抽出表!J41=0,"0棟",IF(市町村抽出表!J41&lt;1,"1棟未満",TEXT(ROUND(市町村抽出表!J41,0),"###,###")&amp;"棟")))</f>
        <v>#REF!</v>
      </c>
      <c r="I41" s="94" t="e">
        <f ca="1">IF(市町村抽出表!O41="－","－",IF(市町村抽出表!O41=0,"0棟",IF(市町村抽出表!O41&lt;1,"1棟未満",TEXT(ROUND(市町村抽出表!O41,0),"###,###")&amp;"棟")))</f>
        <v>#REF!</v>
      </c>
      <c r="J41" s="94" t="e">
        <f ca="1">IF(市町村抽出表!P41="－","－",IF(市町村抽出表!P41=0,"0棟",IF(市町村抽出表!P41&lt;1,"1棟未満",TEXT(ROUND(市町村抽出表!P41,0),"###,###")&amp;"棟")))</f>
        <v>#REF!</v>
      </c>
      <c r="K41" s="147" t="e">
        <f ca="1">IF(市町村抽出表!U41="","※2",IF(市町村抽出表!U41="－","－",IF(市町村抽出表!U41=0,"0棟",IF(市町村抽出表!U41&lt;1,"1棟未満",TEXT(ROUND(市町村抽出表!U41,0),"###,###")&amp;"棟"))))</f>
        <v>#REF!</v>
      </c>
      <c r="L41" s="148" t="e">
        <f ca="1">IF(市町村抽出表!V41="","※2",IF(市町村抽出表!V41="－","－",IF(市町村抽出表!V41=0,"0棟",IF(市町村抽出表!V41&lt;1,"1棟未満",TEXT(ROUND(市町村抽出表!V41,0),"###,###")&amp;"棟"))))</f>
        <v>#REF!</v>
      </c>
      <c r="M41" s="94" t="e">
        <f ca="1">IF(市町村抽出表!W41="－","－",IF(市町村抽出表!W41=0,"0棟",IF(市町村抽出表!W41&lt;1,"1棟未満",TEXT(ROUND(市町村抽出表!W41,0),"###,###")&amp;"棟")))</f>
        <v>#REF!</v>
      </c>
      <c r="N41" s="94" t="e">
        <f ca="1">IF(市町村抽出表!X41="－","－",IF(市町村抽出表!X41=0,"0棟",IF(市町村抽出表!X41&lt;1,"1棟未満",TEXT(ROUND(市町村抽出表!X41,0),"###,###")&amp;"棟")))</f>
        <v>#REF!</v>
      </c>
      <c r="O41" s="94" t="e">
        <f ca="1">IF(市町村抽出表!Z41="－","－",IF(市町村抽出表!Z41=0,"0件",IF(市町村抽出表!Z41&lt;1,"1件未満",TEXT(ROUND(市町村抽出表!Z41,0),"###,###")&amp;"件")))</f>
        <v>#REF!</v>
      </c>
      <c r="P41" s="94" t="e">
        <f ca="1">IF(市町村抽出表!AA41="－","－",IF(市町村抽出表!AA41=0,"0件",IF(市町村抽出表!AA41&lt;1,"1件未満",TEXT(ROUND(市町村抽出表!AA41,0),"###,###")&amp;"件")))</f>
        <v>#REF!</v>
      </c>
      <c r="Q41" s="94" t="e">
        <f ca="1">IF(市町村抽出表!AB41="－","－",IF(市町村抽出表!AB41=0,"0棟",IF(市町村抽出表!AB41&lt;1,"1棟未満",TEXT(ROUND(市町村抽出表!AB41,0),"###,###")&amp;"棟")))</f>
        <v>#REF!</v>
      </c>
      <c r="R41" s="94" t="e">
        <f ca="1">IF(市町村抽出表!AC41="－","－",IF(市町村抽出表!AC41=0,"0人",IF(市町村抽出表!AC41&lt;1,"1人未満",TEXT(ROUND(市町村抽出表!AC41,0),"###,###")&amp;"人")))</f>
        <v>#REF!</v>
      </c>
      <c r="S41" s="94" t="e">
        <f ca="1">IF(市町村抽出表!AD41="－","－",IF(市町村抽出表!AD41=0,"0人",IF(市町村抽出表!AD41&lt;1,"1人未満",TEXT(ROUND(市町村抽出表!AD41,0),"###,###")&amp;"人")))</f>
        <v>#REF!</v>
      </c>
      <c r="T41" s="94" t="e">
        <f ca="1">IF(市町村抽出表!AE41="－","－",IF(市町村抽出表!AE41=0,"0人",IF(市町村抽出表!AE41&lt;1,"1人未満",TEXT(ROUND(市町村抽出表!AE41,0),"###,###")&amp;"人")))</f>
        <v>#REF!</v>
      </c>
      <c r="U41" s="149" t="e">
        <f ca="1">IF(市町村抽出表!AG41="","※2",IF(市町村抽出表!AG41="－","－",IF(市町村抽出表!AG41=0,"0人",IF(市町村抽出表!AG41&lt;1,"1人未満",TEXT(ROUND(市町村抽出表!AG41,0),"###,###")&amp;"人"))))</f>
        <v>#REF!</v>
      </c>
      <c r="V41" s="150" t="e">
        <f ca="1">IF(市町村抽出表!AH41="","※2",IF(市町村抽出表!AH41="－","－",IF(市町村抽出表!AH41=0,"0人",IF(市町村抽出表!AH41&lt;1,"1人未満",TEXT(ROUND(市町村抽出表!AH41,0),"###,###")&amp;"人"))))</f>
        <v>#REF!</v>
      </c>
      <c r="W41" s="151" t="e">
        <f ca="1">IF(市町村抽出表!AI41="","※2",IF(市町村抽出表!AI41="－","－",IF(市町村抽出表!AI41=0,"0人",IF(市町村抽出表!AI41&lt;1,"1人未満",TEXT(ROUND(市町村抽出表!AI41,0),"###,###")&amp;"人"))))</f>
        <v>#REF!</v>
      </c>
      <c r="X41" s="94" t="e">
        <f ca="1">IF(市町村抽出表!AJ41="－","－",IF(市町村抽出表!AJ41=0,"0人",IF(市町村抽出表!AJ41&lt;1,"1人未満",TEXT(ROUND(市町村抽出表!AJ41,0),"###,###")&amp;"人")))</f>
        <v>#REF!</v>
      </c>
      <c r="Y41" s="94" t="e">
        <f ca="1">IF(市町村抽出表!AK41="－","－",IF(市町村抽出表!AK41=0,"0人",IF(市町村抽出表!AK41&lt;1,"1人未満",TEXT(ROUND(市町村抽出表!AK41,0),"###,###")&amp;"人")))</f>
        <v>#REF!</v>
      </c>
      <c r="Z41" s="94" t="e">
        <f ca="1">IF(市町村抽出表!AL41="－","－",IF(市町村抽出表!AL41=0,"0人",IF(市町村抽出表!AL41&lt;1,"1人未満",TEXT(ROUND(市町村抽出表!AL41,0),"###,###")&amp;"人")))</f>
        <v>#REF!</v>
      </c>
      <c r="AA41" s="94" t="e">
        <f ca="1">IF(市町村抽出表!AM41="－","－",IF(市町村抽出表!AM41=0,"0人",IF(市町村抽出表!AM41&lt;1,"1人未満",TEXT(ROUND(市町村抽出表!AM41,0),"###,###")&amp;"人")))</f>
        <v>#REF!</v>
      </c>
      <c r="AB41" s="94" t="e">
        <f ca="1">IF(市町村抽出表!AN41="－","－",IF(市町村抽出表!AN41=0,"0人",IF(市町村抽出表!AN41&lt;1,"1人未満",TEXT(ROUND(市町村抽出表!AN41,0),"###,###")&amp;"人")))</f>
        <v>#REF!</v>
      </c>
      <c r="AC41" s="94" t="e">
        <f ca="1">IF(市町村抽出表!AO41="－","－",IF(市町村抽出表!AO41=0,"0人",IF(市町村抽出表!AO41&lt;1,"1人未満",TEXT(ROUND(市町村抽出表!AO41,0),"###,###")&amp;"人")))</f>
        <v>#REF!</v>
      </c>
      <c r="AD41" s="94" t="e">
        <f ca="1">IF(市町村抽出表!AP41="－","－",IF(市町村抽出表!AP41=0,"0人",IF(市町村抽出表!AP41&lt;1,"1人未満",TEXT(ROUND(市町村抽出表!AP41,0),"###,###")&amp;"人")))</f>
        <v>#REF!</v>
      </c>
      <c r="AE41" s="94" t="e">
        <f ca="1">IF(市町村抽出表!AQ41="－","－",IF(市町村抽出表!AQ41=0,"0人",IF(市町村抽出表!AQ41&lt;1,"1人未満",TEXT(ROUND(市町村抽出表!AQ41,0),"###,###")&amp;"人")))</f>
        <v>#REF!</v>
      </c>
      <c r="AF41" s="94" t="e">
        <f ca="1">IF(市町村抽出表!AR41="－","－",IF(市町村抽出表!AR41=0,"0人",IF(市町村抽出表!AR41&lt;1,"1人未満",TEXT(ROUND(市町村抽出表!AR41,0),"###,###")&amp;"人")))</f>
        <v>#REF!</v>
      </c>
      <c r="AG41" s="94" t="e">
        <f ca="1">IF(市町村抽出表!AS41="－","－",IF(市町村抽出表!AS41=0,"0箇所",IF(市町村抽出表!AS41&lt;1,"1箇所未満",TEXT(ROUND(市町村抽出表!AS41,0),"###,###")&amp;"箇所")))</f>
        <v>#REF!</v>
      </c>
      <c r="AH41" s="94" t="e">
        <f ca="1">IF(市町村抽出表!AT41="－","－",IF(市町村抽出表!AT41=0,"0世帯",IF(市町村抽出表!AT41&lt;1,"1世帯未満",TEXT(ROUND(市町村抽出表!AT41,0),"###,###")&amp;"世帯")))</f>
        <v>#REF!</v>
      </c>
      <c r="AI41" s="94" t="e">
        <f ca="1">IF(市町村抽出表!AU41="－","－",IF(市町村抽出表!AU41=0,"0人",IF(市町村抽出表!AU41&lt;1,"1人未満",TEXT(ROUND(市町村抽出表!AU41,0),"###,###")&amp;"人")))</f>
        <v>#REF!</v>
      </c>
      <c r="AJ41" s="94" t="e">
        <f ca="1">IF(市町村抽出表!AV41="－","－",IF(市町村抽出表!AV41=0,"0世帯",IF(市町村抽出表!AV41&lt;1,"1世帯未満",TEXT(ROUND(市町村抽出表!AV41,0),"###,###")&amp;"世帯")))</f>
        <v>#REF!</v>
      </c>
      <c r="AK41" s="94" t="e">
        <f ca="1">IF(市町村抽出表!AW41="－","－",IF(市町村抽出表!AW41=0,"0人",IF(市町村抽出表!AW41&lt;1,"1人未満",TEXT(ROUND(市町村抽出表!AW41,0),"###,###")&amp;"人")))</f>
        <v>#REF!</v>
      </c>
      <c r="AL41" s="94" t="e">
        <f ca="1">IF(市町村抽出表!AX41="－","－",IF(市町村抽出表!AX41=0,"0世帯",IF(市町村抽出表!AX41&lt;1,"1世帯未満",TEXT(ROUND(市町村抽出表!AX41,0),"###,###")&amp;"世帯")))</f>
        <v>#REF!</v>
      </c>
      <c r="AM41" s="94" t="e">
        <f ca="1">IF(市町村抽出表!AY41="－","－",IF(市町村抽出表!AY41=0,"0人",IF(市町村抽出表!AY41&lt;1,"1人未満",TEXT(ROUND(市町村抽出表!AY41,0),"###,###")&amp;"人")))</f>
        <v>#REF!</v>
      </c>
      <c r="AN41" s="94" t="s">
        <v>688</v>
      </c>
      <c r="AO41" s="94" t="s">
        <v>688</v>
      </c>
      <c r="AP41" s="94" t="e">
        <f ca="1">IF(市町村抽出表!BB41="－","－",IF(市町村抽出表!BB41=0,"0km",IF(市町村抽出表!BB41&lt;0.1,"0.1km未満",TEXT(ROUND(市町村抽出表!BB41,1),"###,##0.0")&amp;"km")))</f>
        <v>#REF!</v>
      </c>
      <c r="AQ41" s="94" t="e">
        <f ca="1">IF(市町村抽出表!BC41="－","－",IF(市町村抽出表!BC41=0,"0世帯",IF(市町村抽出表!BC41&lt;1,"1世帯未満",TEXT(ROUND(市町村抽出表!BC41,0),"###,###")&amp;"世帯")))</f>
        <v>#REF!</v>
      </c>
      <c r="AR41" s="94" t="e">
        <f ca="1">IF(市町村抽出表!BD41="－","－",IF(市町村抽出表!BD41=0,"0人",IF(市町村抽出表!BD41&lt;1,"1人未満",TEXT(ROUND(市町村抽出表!BD41,0),"###,###")&amp;"人")))</f>
        <v>#REF!</v>
      </c>
      <c r="AS41" s="94" t="s">
        <v>688</v>
      </c>
      <c r="AT41" s="94" t="s">
        <v>688</v>
      </c>
      <c r="AU41" s="94" t="e">
        <f ca="1">IF(市町村抽出表!BG41="－","－",IF(市町村抽出表!BG41=0,"0箇所",IF(市町村抽出表!BG41&lt;1,"1箇所未満",TEXT(ROUND(市町村抽出表!BG41,0),"###,###")&amp;"箇所")))</f>
        <v>#REF!</v>
      </c>
      <c r="AV41" s="94" t="e">
        <f ca="1">IF(市町村抽出表!BH41="－","－",IF(市町村抽出表!BH41=0,"0箇所",IF(市町村抽出表!BH41&lt;1,"1箇所未満",TEXT(ROUND(市町村抽出表!BH41,0),"###,###")&amp;"箇所")))</f>
        <v>#REF!</v>
      </c>
      <c r="AW41" s="94" t="e">
        <f ca="1">IF(市町村抽出表!BI41="－","－",IF(市町村抽出表!BI41=0,"0箇所",IF(市町村抽出表!BI41&lt;1,"1箇所未満",TEXT(ROUND(市町村抽出表!BI41,0),"###,###")&amp;"箇所")))</f>
        <v>#REF!</v>
      </c>
      <c r="AX41" s="94" t="e">
        <f ca="1">IF(市町村抽出表!BJ41="－","－",IF(市町村抽出表!BJ41=0,"0箇所",IF(市町村抽出表!BJ41&lt;1,"1箇所未満",TEXT(ROUND(市町村抽出表!BJ41,0),"###,###")&amp;"箇所")))</f>
        <v>#REF!</v>
      </c>
      <c r="AY41" s="94" t="e">
        <f ca="1">IF(市町村抽出表!BK41="－","－",IF(市町村抽出表!BK41=0,"0箇所",IF(市町村抽出表!BK41&lt;1,"1箇所未満",TEXT(ROUND(市町村抽出表!BK41,0),"###,###")&amp;"箇所")))</f>
        <v>#REF!</v>
      </c>
      <c r="AZ41" s="94" t="e">
        <f ca="1">IF(市町村抽出表!BL41="－","－",IF(市町村抽出表!BL41=0,"0箇所",IF(市町村抽出表!BL41&lt;1,"1箇所未満",TEXT(ROUND(市町村抽出表!BL41,0),"###,###")&amp;"箇所")))</f>
        <v>#REF!</v>
      </c>
      <c r="BH41" s="153"/>
      <c r="BI41" s="153"/>
      <c r="BJ41" s="153"/>
      <c r="BL41" s="154"/>
      <c r="BM41" s="153"/>
      <c r="BN41" s="153"/>
      <c r="BO41" s="153"/>
      <c r="BP41" s="153"/>
      <c r="BX41" s="154"/>
      <c r="BY41" s="153"/>
      <c r="BZ41" s="153"/>
      <c r="CA41" s="153"/>
      <c r="CB41" s="153"/>
      <c r="CN41" s="154"/>
      <c r="CO41" s="153"/>
      <c r="CP41" s="153"/>
      <c r="CQ41" s="153"/>
      <c r="CR41" s="153"/>
    </row>
    <row r="42" spans="1:96" x14ac:dyDescent="0.2">
      <c r="A42" s="82">
        <v>39</v>
      </c>
      <c r="B42" s="74" t="s">
        <v>559</v>
      </c>
      <c r="C42" s="93" t="e">
        <f ca="1">IF(市町村抽出表!D42="－","－",ROUND(市町村抽出表!D42,1))</f>
        <v>#REF!</v>
      </c>
      <c r="D42" s="158" t="e">
        <f ca="1">IF(市町村抽出表!F42="","※2",IF(市町村抽出表!F42="－","－",市町村抽出表!F42&amp;"箇所"))</f>
        <v>#REF!</v>
      </c>
      <c r="E42" s="159" t="e">
        <f ca="1">IF(市町村抽出表!G42="","※2",IF(市町村抽出表!G42="－","－",市町村抽出表!G42&amp;"箇所"))</f>
        <v>#REF!</v>
      </c>
      <c r="F42" s="160" t="e">
        <f ca="1">IF(市町村抽出表!H42="","※2",IF(市町村抽出表!H42="－","－",市町村抽出表!H42&amp;"箇所"))</f>
        <v>#REF!</v>
      </c>
      <c r="G42" s="94" t="e">
        <f ca="1">IF(市町村抽出表!I42="－","－",IF(市町村抽出表!I42=0,"0棟",IF(市町村抽出表!I42&lt;1,"1棟未満",TEXT(ROUND(市町村抽出表!I42,0),"###,###")&amp;"棟")))</f>
        <v>#REF!</v>
      </c>
      <c r="H42" s="94" t="e">
        <f ca="1">IF(市町村抽出表!J42="－","－",IF(市町村抽出表!J42=0,"0棟",IF(市町村抽出表!J42&lt;1,"1棟未満",TEXT(ROUND(市町村抽出表!J42,0),"###,###")&amp;"棟")))</f>
        <v>#REF!</v>
      </c>
      <c r="I42" s="94" t="e">
        <f ca="1">IF(市町村抽出表!O42="－","－",IF(市町村抽出表!O42=0,"0棟",IF(市町村抽出表!O42&lt;1,"1棟未満",TEXT(ROUND(市町村抽出表!O42,0),"###,###")&amp;"棟")))</f>
        <v>#REF!</v>
      </c>
      <c r="J42" s="94" t="e">
        <f ca="1">IF(市町村抽出表!P42="－","－",IF(市町村抽出表!P42=0,"0棟",IF(市町村抽出表!P42&lt;1,"1棟未満",TEXT(ROUND(市町村抽出表!P42,0),"###,###")&amp;"棟")))</f>
        <v>#REF!</v>
      </c>
      <c r="K42" s="147" t="e">
        <f ca="1">IF(市町村抽出表!U42="","※2",IF(市町村抽出表!U42="－","－",IF(市町村抽出表!U42=0,"0棟",IF(市町村抽出表!U42&lt;1,"1棟未満",TEXT(ROUND(市町村抽出表!U42,0),"###,###")&amp;"棟"))))</f>
        <v>#REF!</v>
      </c>
      <c r="L42" s="148" t="e">
        <f ca="1">IF(市町村抽出表!V42="","※2",IF(市町村抽出表!V42="－","－",IF(市町村抽出表!V42=0,"0棟",IF(市町村抽出表!V42&lt;1,"1棟未満",TEXT(ROUND(市町村抽出表!V42,0),"###,###")&amp;"棟"))))</f>
        <v>#REF!</v>
      </c>
      <c r="M42" s="94" t="e">
        <f ca="1">IF(市町村抽出表!W42="－","－",IF(市町村抽出表!W42=0,"0棟",IF(市町村抽出表!W42&lt;1,"1棟未満",TEXT(ROUND(市町村抽出表!W42,0),"###,###")&amp;"棟")))</f>
        <v>#REF!</v>
      </c>
      <c r="N42" s="94" t="e">
        <f ca="1">IF(市町村抽出表!X42="－","－",IF(市町村抽出表!X42=0,"0棟",IF(市町村抽出表!X42&lt;1,"1棟未満",TEXT(ROUND(市町村抽出表!X42,0),"###,###")&amp;"棟")))</f>
        <v>#REF!</v>
      </c>
      <c r="O42" s="94" t="e">
        <f ca="1">IF(市町村抽出表!Z42="－","－",IF(市町村抽出表!Z42=0,"0件",IF(市町村抽出表!Z42&lt;1,"1件未満",TEXT(ROUND(市町村抽出表!Z42,0),"###,###")&amp;"件")))</f>
        <v>#REF!</v>
      </c>
      <c r="P42" s="94" t="e">
        <f ca="1">IF(市町村抽出表!AA42="－","－",IF(市町村抽出表!AA42=0,"0件",IF(市町村抽出表!AA42&lt;1,"1件未満",TEXT(ROUND(市町村抽出表!AA42,0),"###,###")&amp;"件")))</f>
        <v>#REF!</v>
      </c>
      <c r="Q42" s="94" t="e">
        <f ca="1">IF(市町村抽出表!AB42="－","－",IF(市町村抽出表!AB42=0,"0棟",IF(市町村抽出表!AB42&lt;1,"1棟未満",TEXT(ROUND(市町村抽出表!AB42,0),"###,###")&amp;"棟")))</f>
        <v>#REF!</v>
      </c>
      <c r="R42" s="94" t="e">
        <f ca="1">IF(市町村抽出表!AC42="－","－",IF(市町村抽出表!AC42=0,"0人",IF(市町村抽出表!AC42&lt;1,"1人未満",TEXT(ROUND(市町村抽出表!AC42,0),"###,###")&amp;"人")))</f>
        <v>#REF!</v>
      </c>
      <c r="S42" s="94" t="e">
        <f ca="1">IF(市町村抽出表!AD42="－","－",IF(市町村抽出表!AD42=0,"0人",IF(市町村抽出表!AD42&lt;1,"1人未満",TEXT(ROUND(市町村抽出表!AD42,0),"###,###")&amp;"人")))</f>
        <v>#REF!</v>
      </c>
      <c r="T42" s="94" t="e">
        <f ca="1">IF(市町村抽出表!AE42="－","－",IF(市町村抽出表!AE42=0,"0人",IF(市町村抽出表!AE42&lt;1,"1人未満",TEXT(ROUND(市町村抽出表!AE42,0),"###,###")&amp;"人")))</f>
        <v>#REF!</v>
      </c>
      <c r="U42" s="149" t="e">
        <f ca="1">IF(市町村抽出表!AG42="","※2",IF(市町村抽出表!AG42="－","－",IF(市町村抽出表!AG42=0,"0人",IF(市町村抽出表!AG42&lt;1,"1人未満",TEXT(ROUND(市町村抽出表!AG42,0),"###,###")&amp;"人"))))</f>
        <v>#REF!</v>
      </c>
      <c r="V42" s="150" t="e">
        <f ca="1">IF(市町村抽出表!AH42="","※2",IF(市町村抽出表!AH42="－","－",IF(市町村抽出表!AH42=0,"0人",IF(市町村抽出表!AH42&lt;1,"1人未満",TEXT(ROUND(市町村抽出表!AH42,0),"###,###")&amp;"人"))))</f>
        <v>#REF!</v>
      </c>
      <c r="W42" s="151" t="e">
        <f ca="1">IF(市町村抽出表!AI42="","※2",IF(市町村抽出表!AI42="－","－",IF(市町村抽出表!AI42=0,"0人",IF(市町村抽出表!AI42&lt;1,"1人未満",TEXT(ROUND(市町村抽出表!AI42,0),"###,###")&amp;"人"))))</f>
        <v>#REF!</v>
      </c>
      <c r="X42" s="94" t="e">
        <f ca="1">IF(市町村抽出表!AJ42="－","－",IF(市町村抽出表!AJ42=0,"0人",IF(市町村抽出表!AJ42&lt;1,"1人未満",TEXT(ROUND(市町村抽出表!AJ42,0),"###,###")&amp;"人")))</f>
        <v>#REF!</v>
      </c>
      <c r="Y42" s="94" t="e">
        <f ca="1">IF(市町村抽出表!AK42="－","－",IF(市町村抽出表!AK42=0,"0人",IF(市町村抽出表!AK42&lt;1,"1人未満",TEXT(ROUND(市町村抽出表!AK42,0),"###,###")&amp;"人")))</f>
        <v>#REF!</v>
      </c>
      <c r="Z42" s="94" t="e">
        <f ca="1">IF(市町村抽出表!AL42="－","－",IF(市町村抽出表!AL42=0,"0人",IF(市町村抽出表!AL42&lt;1,"1人未満",TEXT(ROUND(市町村抽出表!AL42,0),"###,###")&amp;"人")))</f>
        <v>#REF!</v>
      </c>
      <c r="AA42" s="94" t="e">
        <f ca="1">IF(市町村抽出表!AM42="－","－",IF(市町村抽出表!AM42=0,"0人",IF(市町村抽出表!AM42&lt;1,"1人未満",TEXT(ROUND(市町村抽出表!AM42,0),"###,###")&amp;"人")))</f>
        <v>#REF!</v>
      </c>
      <c r="AB42" s="94" t="e">
        <f ca="1">IF(市町村抽出表!AN42="－","－",IF(市町村抽出表!AN42=0,"0人",IF(市町村抽出表!AN42&lt;1,"1人未満",TEXT(ROUND(市町村抽出表!AN42,0),"###,###")&amp;"人")))</f>
        <v>#REF!</v>
      </c>
      <c r="AC42" s="94" t="e">
        <f ca="1">IF(市町村抽出表!AO42="－","－",IF(市町村抽出表!AO42=0,"0人",IF(市町村抽出表!AO42&lt;1,"1人未満",TEXT(ROUND(市町村抽出表!AO42,0),"###,###")&amp;"人")))</f>
        <v>#REF!</v>
      </c>
      <c r="AD42" s="94" t="e">
        <f ca="1">IF(市町村抽出表!AP42="－","－",IF(市町村抽出表!AP42=0,"0人",IF(市町村抽出表!AP42&lt;1,"1人未満",TEXT(ROUND(市町村抽出表!AP42,0),"###,###")&amp;"人")))</f>
        <v>#REF!</v>
      </c>
      <c r="AE42" s="94" t="e">
        <f ca="1">IF(市町村抽出表!AQ42="－","－",IF(市町村抽出表!AQ42=0,"0人",IF(市町村抽出表!AQ42&lt;1,"1人未満",TEXT(ROUND(市町村抽出表!AQ42,0),"###,###")&amp;"人")))</f>
        <v>#REF!</v>
      </c>
      <c r="AF42" s="94" t="e">
        <f ca="1">IF(市町村抽出表!AR42="－","－",IF(市町村抽出表!AR42=0,"0人",IF(市町村抽出表!AR42&lt;1,"1人未満",TEXT(ROUND(市町村抽出表!AR42,0),"###,###")&amp;"人")))</f>
        <v>#REF!</v>
      </c>
      <c r="AG42" s="94" t="e">
        <f ca="1">IF(市町村抽出表!AS42="－","－",IF(市町村抽出表!AS42=0,"0箇所",IF(市町村抽出表!AS42&lt;1,"1箇所未満",TEXT(ROUND(市町村抽出表!AS42,0),"###,###")&amp;"箇所")))</f>
        <v>#REF!</v>
      </c>
      <c r="AH42" s="94" t="e">
        <f ca="1">IF(市町村抽出表!AT42="－","－",IF(市町村抽出表!AT42=0,"0世帯",IF(市町村抽出表!AT42&lt;1,"1世帯未満",TEXT(ROUND(市町村抽出表!AT42,0),"###,###")&amp;"世帯")))</f>
        <v>#REF!</v>
      </c>
      <c r="AI42" s="94" t="e">
        <f ca="1">IF(市町村抽出表!AU42="－","－",IF(市町村抽出表!AU42=0,"0人",IF(市町村抽出表!AU42&lt;1,"1人未満",TEXT(ROUND(市町村抽出表!AU42,0),"###,###")&amp;"人")))</f>
        <v>#REF!</v>
      </c>
      <c r="AJ42" s="94" t="e">
        <f ca="1">IF(市町村抽出表!AV42="－","－",IF(市町村抽出表!AV42=0,"0世帯",IF(市町村抽出表!AV42&lt;1,"1世帯未満",TEXT(ROUND(市町村抽出表!AV42,0),"###,###")&amp;"世帯")))</f>
        <v>#REF!</v>
      </c>
      <c r="AK42" s="94" t="e">
        <f ca="1">IF(市町村抽出表!AW42="－","－",IF(市町村抽出表!AW42=0,"0人",IF(市町村抽出表!AW42&lt;1,"1人未満",TEXT(ROUND(市町村抽出表!AW42,0),"###,###")&amp;"人")))</f>
        <v>#REF!</v>
      </c>
      <c r="AL42" s="94" t="e">
        <f ca="1">IF(市町村抽出表!AX42="－","－",IF(市町村抽出表!AX42=0,"0世帯",IF(市町村抽出表!AX42&lt;1,"1世帯未満",TEXT(ROUND(市町村抽出表!AX42,0),"###,###")&amp;"世帯")))</f>
        <v>#REF!</v>
      </c>
      <c r="AM42" s="94" t="e">
        <f ca="1">IF(市町村抽出表!AY42="－","－",IF(市町村抽出表!AY42=0,"0人",IF(市町村抽出表!AY42&lt;1,"1人未満",TEXT(ROUND(市町村抽出表!AY42,0),"###,###")&amp;"人")))</f>
        <v>#REF!</v>
      </c>
      <c r="AN42" s="94" t="s">
        <v>688</v>
      </c>
      <c r="AO42" s="94" t="s">
        <v>688</v>
      </c>
      <c r="AP42" s="94" t="e">
        <f ca="1">IF(市町村抽出表!BB42="－","－",IF(市町村抽出表!BB42=0,"0km",IF(市町村抽出表!BB42&lt;0.1,"0.1km未満",TEXT(ROUND(市町村抽出表!BB42,1),"###,##0.0")&amp;"km")))</f>
        <v>#REF!</v>
      </c>
      <c r="AQ42" s="94" t="e">
        <f ca="1">IF(市町村抽出表!BC42="－","－",IF(市町村抽出表!BC42=0,"0世帯",IF(市町村抽出表!BC42&lt;1,"1世帯未満",TEXT(ROUND(市町村抽出表!BC42,0),"###,###")&amp;"世帯")))</f>
        <v>#REF!</v>
      </c>
      <c r="AR42" s="94" t="e">
        <f ca="1">IF(市町村抽出表!BD42="－","－",IF(市町村抽出表!BD42=0,"0人",IF(市町村抽出表!BD42&lt;1,"1人未満",TEXT(ROUND(市町村抽出表!BD42,0),"###,###")&amp;"人")))</f>
        <v>#REF!</v>
      </c>
      <c r="AS42" s="94" t="s">
        <v>688</v>
      </c>
      <c r="AT42" s="94" t="s">
        <v>688</v>
      </c>
      <c r="AU42" s="94" t="e">
        <f ca="1">IF(市町村抽出表!BG42="－","－",IF(市町村抽出表!BG42=0,"0箇所",IF(市町村抽出表!BG42&lt;1,"1箇所未満",TEXT(ROUND(市町村抽出表!BG42,0),"###,###")&amp;"箇所")))</f>
        <v>#REF!</v>
      </c>
      <c r="AV42" s="94" t="e">
        <f ca="1">IF(市町村抽出表!BH42="－","－",IF(市町村抽出表!BH42=0,"0箇所",IF(市町村抽出表!BH42&lt;1,"1箇所未満",TEXT(ROUND(市町村抽出表!BH42,0),"###,###")&amp;"箇所")))</f>
        <v>#REF!</v>
      </c>
      <c r="AW42" s="94" t="e">
        <f ca="1">IF(市町村抽出表!BI42="－","－",IF(市町村抽出表!BI42=0,"0箇所",IF(市町村抽出表!BI42&lt;1,"1箇所未満",TEXT(ROUND(市町村抽出表!BI42,0),"###,###")&amp;"箇所")))</f>
        <v>#REF!</v>
      </c>
      <c r="AX42" s="94" t="e">
        <f ca="1">IF(市町村抽出表!BJ42="－","－",IF(市町村抽出表!BJ42=0,"0箇所",IF(市町村抽出表!BJ42&lt;1,"1箇所未満",TEXT(ROUND(市町村抽出表!BJ42,0),"###,###")&amp;"箇所")))</f>
        <v>#REF!</v>
      </c>
      <c r="AY42" s="94" t="e">
        <f ca="1">IF(市町村抽出表!BK42="－","－",IF(市町村抽出表!BK42=0,"0箇所",IF(市町村抽出表!BK42&lt;1,"1箇所未満",TEXT(ROUND(市町村抽出表!BK42,0),"###,###")&amp;"箇所")))</f>
        <v>#REF!</v>
      </c>
      <c r="AZ42" s="94" t="e">
        <f ca="1">IF(市町村抽出表!BL42="－","－",IF(市町村抽出表!BL42=0,"0箇所",IF(市町村抽出表!BL42&lt;1,"1箇所未満",TEXT(ROUND(市町村抽出表!BL42,0),"###,###")&amp;"箇所")))</f>
        <v>#REF!</v>
      </c>
      <c r="BH42" s="153"/>
      <c r="BI42" s="153"/>
      <c r="BJ42" s="153"/>
      <c r="BL42" s="154"/>
      <c r="BM42" s="153"/>
      <c r="BN42" s="153"/>
      <c r="BO42" s="153"/>
      <c r="BP42" s="153"/>
      <c r="BX42" s="154"/>
      <c r="BY42" s="153"/>
      <c r="BZ42" s="153"/>
      <c r="CA42" s="153"/>
      <c r="CB42" s="153"/>
      <c r="CN42" s="154"/>
      <c r="CO42" s="153"/>
      <c r="CP42" s="153"/>
      <c r="CQ42" s="153"/>
      <c r="CR42" s="153"/>
    </row>
    <row r="43" spans="1:96" x14ac:dyDescent="0.2">
      <c r="A43" s="82">
        <v>40</v>
      </c>
      <c r="B43" s="74" t="s">
        <v>560</v>
      </c>
      <c r="C43" s="93" t="e">
        <f ca="1">IF(市町村抽出表!D43="－","－",ROUND(市町村抽出表!D43,1))</f>
        <v>#REF!</v>
      </c>
      <c r="D43" s="158" t="e">
        <f ca="1">IF(市町村抽出表!F43="","※2",IF(市町村抽出表!F43="－","－",市町村抽出表!F43&amp;"箇所"))</f>
        <v>#REF!</v>
      </c>
      <c r="E43" s="159" t="e">
        <f ca="1">IF(市町村抽出表!G43="","※2",IF(市町村抽出表!G43="－","－",市町村抽出表!G43&amp;"箇所"))</f>
        <v>#REF!</v>
      </c>
      <c r="F43" s="160" t="e">
        <f ca="1">IF(市町村抽出表!H43="","※2",IF(市町村抽出表!H43="－","－",市町村抽出表!H43&amp;"箇所"))</f>
        <v>#REF!</v>
      </c>
      <c r="G43" s="94" t="e">
        <f ca="1">IF(市町村抽出表!I43="－","－",IF(市町村抽出表!I43=0,"0棟",IF(市町村抽出表!I43&lt;1,"1棟未満",TEXT(ROUND(市町村抽出表!I43,0),"###,###")&amp;"棟")))</f>
        <v>#REF!</v>
      </c>
      <c r="H43" s="94" t="e">
        <f ca="1">IF(市町村抽出表!J43="－","－",IF(市町村抽出表!J43=0,"0棟",IF(市町村抽出表!J43&lt;1,"1棟未満",TEXT(ROUND(市町村抽出表!J43,0),"###,###")&amp;"棟")))</f>
        <v>#REF!</v>
      </c>
      <c r="I43" s="94" t="e">
        <f ca="1">IF(市町村抽出表!O43="－","－",IF(市町村抽出表!O43=0,"0棟",IF(市町村抽出表!O43&lt;1,"1棟未満",TEXT(ROUND(市町村抽出表!O43,0),"###,###")&amp;"棟")))</f>
        <v>#REF!</v>
      </c>
      <c r="J43" s="94" t="e">
        <f ca="1">IF(市町村抽出表!P43="－","－",IF(市町村抽出表!P43=0,"0棟",IF(市町村抽出表!P43&lt;1,"1棟未満",TEXT(ROUND(市町村抽出表!P43,0),"###,###")&amp;"棟")))</f>
        <v>#REF!</v>
      </c>
      <c r="K43" s="147" t="e">
        <f ca="1">IF(市町村抽出表!U43="","※2",IF(市町村抽出表!U43="－","－",IF(市町村抽出表!U43=0,"0棟",IF(市町村抽出表!U43&lt;1,"1棟未満",TEXT(ROUND(市町村抽出表!U43,0),"###,###")&amp;"棟"))))</f>
        <v>#REF!</v>
      </c>
      <c r="L43" s="148" t="e">
        <f ca="1">IF(市町村抽出表!V43="","※2",IF(市町村抽出表!V43="－","－",IF(市町村抽出表!V43=0,"0棟",IF(市町村抽出表!V43&lt;1,"1棟未満",TEXT(ROUND(市町村抽出表!V43,0),"###,###")&amp;"棟"))))</f>
        <v>#REF!</v>
      </c>
      <c r="M43" s="94" t="e">
        <f ca="1">IF(市町村抽出表!W43="－","－",IF(市町村抽出表!W43=0,"0棟",IF(市町村抽出表!W43&lt;1,"1棟未満",TEXT(ROUND(市町村抽出表!W43,0),"###,###")&amp;"棟")))</f>
        <v>#REF!</v>
      </c>
      <c r="N43" s="94" t="e">
        <f ca="1">IF(市町村抽出表!X43="－","－",IF(市町村抽出表!X43=0,"0棟",IF(市町村抽出表!X43&lt;1,"1棟未満",TEXT(ROUND(市町村抽出表!X43,0),"###,###")&amp;"棟")))</f>
        <v>#REF!</v>
      </c>
      <c r="O43" s="94" t="e">
        <f ca="1">IF(市町村抽出表!Z43="－","－",IF(市町村抽出表!Z43=0,"0件",IF(市町村抽出表!Z43&lt;1,"1件未満",TEXT(ROUND(市町村抽出表!Z43,0),"###,###")&amp;"件")))</f>
        <v>#REF!</v>
      </c>
      <c r="P43" s="94" t="e">
        <f ca="1">IF(市町村抽出表!AA43="－","－",IF(市町村抽出表!AA43=0,"0件",IF(市町村抽出表!AA43&lt;1,"1件未満",TEXT(ROUND(市町村抽出表!AA43,0),"###,###")&amp;"件")))</f>
        <v>#REF!</v>
      </c>
      <c r="Q43" s="94" t="e">
        <f ca="1">IF(市町村抽出表!AB43="－","－",IF(市町村抽出表!AB43=0,"0棟",IF(市町村抽出表!AB43&lt;1,"1棟未満",TEXT(ROUND(市町村抽出表!AB43,0),"###,###")&amp;"棟")))</f>
        <v>#REF!</v>
      </c>
      <c r="R43" s="94" t="e">
        <f ca="1">IF(市町村抽出表!AC43="－","－",IF(市町村抽出表!AC43=0,"0人",IF(市町村抽出表!AC43&lt;1,"1人未満",TEXT(ROUND(市町村抽出表!AC43,0),"###,###")&amp;"人")))</f>
        <v>#REF!</v>
      </c>
      <c r="S43" s="94" t="e">
        <f ca="1">IF(市町村抽出表!AD43="－","－",IF(市町村抽出表!AD43=0,"0人",IF(市町村抽出表!AD43&lt;1,"1人未満",TEXT(ROUND(市町村抽出表!AD43,0),"###,###")&amp;"人")))</f>
        <v>#REF!</v>
      </c>
      <c r="T43" s="94" t="e">
        <f ca="1">IF(市町村抽出表!AE43="－","－",IF(市町村抽出表!AE43=0,"0人",IF(市町村抽出表!AE43&lt;1,"1人未満",TEXT(ROUND(市町村抽出表!AE43,0),"###,###")&amp;"人")))</f>
        <v>#REF!</v>
      </c>
      <c r="U43" s="149" t="e">
        <f ca="1">IF(市町村抽出表!AG43="","※2",IF(市町村抽出表!AG43="－","－",IF(市町村抽出表!AG43=0,"0人",IF(市町村抽出表!AG43&lt;1,"1人未満",TEXT(ROUND(市町村抽出表!AG43,0),"###,###")&amp;"人"))))</f>
        <v>#REF!</v>
      </c>
      <c r="V43" s="150" t="e">
        <f ca="1">IF(市町村抽出表!AH43="","※2",IF(市町村抽出表!AH43="－","－",IF(市町村抽出表!AH43=0,"0人",IF(市町村抽出表!AH43&lt;1,"1人未満",TEXT(ROUND(市町村抽出表!AH43,0),"###,###")&amp;"人"))))</f>
        <v>#REF!</v>
      </c>
      <c r="W43" s="151" t="e">
        <f ca="1">IF(市町村抽出表!AI43="","※2",IF(市町村抽出表!AI43="－","－",IF(市町村抽出表!AI43=0,"0人",IF(市町村抽出表!AI43&lt;1,"1人未満",TEXT(ROUND(市町村抽出表!AI43,0),"###,###")&amp;"人"))))</f>
        <v>#REF!</v>
      </c>
      <c r="X43" s="94" t="e">
        <f ca="1">IF(市町村抽出表!AJ43="－","－",IF(市町村抽出表!AJ43=0,"0人",IF(市町村抽出表!AJ43&lt;1,"1人未満",TEXT(ROUND(市町村抽出表!AJ43,0),"###,###")&amp;"人")))</f>
        <v>#REF!</v>
      </c>
      <c r="Y43" s="94" t="e">
        <f ca="1">IF(市町村抽出表!AK43="－","－",IF(市町村抽出表!AK43=0,"0人",IF(市町村抽出表!AK43&lt;1,"1人未満",TEXT(ROUND(市町村抽出表!AK43,0),"###,###")&amp;"人")))</f>
        <v>#REF!</v>
      </c>
      <c r="Z43" s="94" t="e">
        <f ca="1">IF(市町村抽出表!AL43="－","－",IF(市町村抽出表!AL43=0,"0人",IF(市町村抽出表!AL43&lt;1,"1人未満",TEXT(ROUND(市町村抽出表!AL43,0),"###,###")&amp;"人")))</f>
        <v>#REF!</v>
      </c>
      <c r="AA43" s="94" t="e">
        <f ca="1">IF(市町村抽出表!AM43="－","－",IF(市町村抽出表!AM43=0,"0人",IF(市町村抽出表!AM43&lt;1,"1人未満",TEXT(ROUND(市町村抽出表!AM43,0),"###,###")&amp;"人")))</f>
        <v>#REF!</v>
      </c>
      <c r="AB43" s="94" t="e">
        <f ca="1">IF(市町村抽出表!AN43="－","－",IF(市町村抽出表!AN43=0,"0人",IF(市町村抽出表!AN43&lt;1,"1人未満",TEXT(ROUND(市町村抽出表!AN43,0),"###,###")&amp;"人")))</f>
        <v>#REF!</v>
      </c>
      <c r="AC43" s="94" t="e">
        <f ca="1">IF(市町村抽出表!AO43="－","－",IF(市町村抽出表!AO43=0,"0人",IF(市町村抽出表!AO43&lt;1,"1人未満",TEXT(ROUND(市町村抽出表!AO43,0),"###,###")&amp;"人")))</f>
        <v>#REF!</v>
      </c>
      <c r="AD43" s="94" t="e">
        <f ca="1">IF(市町村抽出表!AP43="－","－",IF(市町村抽出表!AP43=0,"0人",IF(市町村抽出表!AP43&lt;1,"1人未満",TEXT(ROUND(市町村抽出表!AP43,0),"###,###")&amp;"人")))</f>
        <v>#REF!</v>
      </c>
      <c r="AE43" s="94" t="e">
        <f ca="1">IF(市町村抽出表!AQ43="－","－",IF(市町村抽出表!AQ43=0,"0人",IF(市町村抽出表!AQ43&lt;1,"1人未満",TEXT(ROUND(市町村抽出表!AQ43,0),"###,###")&amp;"人")))</f>
        <v>#REF!</v>
      </c>
      <c r="AF43" s="94" t="e">
        <f ca="1">IF(市町村抽出表!AR43="－","－",IF(市町村抽出表!AR43=0,"0人",IF(市町村抽出表!AR43&lt;1,"1人未満",TEXT(ROUND(市町村抽出表!AR43,0),"###,###")&amp;"人")))</f>
        <v>#REF!</v>
      </c>
      <c r="AG43" s="94" t="e">
        <f ca="1">IF(市町村抽出表!AS43="－","－",IF(市町村抽出表!AS43=0,"0箇所",IF(市町村抽出表!AS43&lt;1,"1箇所未満",TEXT(ROUND(市町村抽出表!AS43,0),"###,###")&amp;"箇所")))</f>
        <v>#REF!</v>
      </c>
      <c r="AH43" s="94" t="e">
        <f ca="1">IF(市町村抽出表!AT43="－","－",IF(市町村抽出表!AT43=0,"0世帯",IF(市町村抽出表!AT43&lt;1,"1世帯未満",TEXT(ROUND(市町村抽出表!AT43,0),"###,###")&amp;"世帯")))</f>
        <v>#REF!</v>
      </c>
      <c r="AI43" s="94" t="e">
        <f ca="1">IF(市町村抽出表!AU43="－","－",IF(市町村抽出表!AU43=0,"0人",IF(市町村抽出表!AU43&lt;1,"1人未満",TEXT(ROUND(市町村抽出表!AU43,0),"###,###")&amp;"人")))</f>
        <v>#REF!</v>
      </c>
      <c r="AJ43" s="94" t="e">
        <f ca="1">IF(市町村抽出表!AV43="－","－",IF(市町村抽出表!AV43=0,"0世帯",IF(市町村抽出表!AV43&lt;1,"1世帯未満",TEXT(ROUND(市町村抽出表!AV43,0),"###,###")&amp;"世帯")))</f>
        <v>#REF!</v>
      </c>
      <c r="AK43" s="94" t="e">
        <f ca="1">IF(市町村抽出表!AW43="－","－",IF(市町村抽出表!AW43=0,"0人",IF(市町村抽出表!AW43&lt;1,"1人未満",TEXT(ROUND(市町村抽出表!AW43,0),"###,###")&amp;"人")))</f>
        <v>#REF!</v>
      </c>
      <c r="AL43" s="94" t="e">
        <f ca="1">IF(市町村抽出表!AX43="－","－",IF(市町村抽出表!AX43=0,"0世帯",IF(市町村抽出表!AX43&lt;1,"1世帯未満",TEXT(ROUND(市町村抽出表!AX43,0),"###,###")&amp;"世帯")))</f>
        <v>#REF!</v>
      </c>
      <c r="AM43" s="94" t="e">
        <f ca="1">IF(市町村抽出表!AY43="－","－",IF(市町村抽出表!AY43=0,"0人",IF(市町村抽出表!AY43&lt;1,"1人未満",TEXT(ROUND(市町村抽出表!AY43,0),"###,###")&amp;"人")))</f>
        <v>#REF!</v>
      </c>
      <c r="AN43" s="94" t="s">
        <v>688</v>
      </c>
      <c r="AO43" s="94" t="s">
        <v>688</v>
      </c>
      <c r="AP43" s="94" t="e">
        <f ca="1">IF(市町村抽出表!BB43="－","－",IF(市町村抽出表!BB43=0,"0km",IF(市町村抽出表!BB43&lt;0.1,"0.1km未満",TEXT(ROUND(市町村抽出表!BB43,1),"###,##0.0")&amp;"km")))</f>
        <v>#REF!</v>
      </c>
      <c r="AQ43" s="94" t="e">
        <f ca="1">IF(市町村抽出表!BC43="－","－",IF(市町村抽出表!BC43=0,"0世帯",IF(市町村抽出表!BC43&lt;1,"1世帯未満",TEXT(ROUND(市町村抽出表!BC43,0),"###,###")&amp;"世帯")))</f>
        <v>#REF!</v>
      </c>
      <c r="AR43" s="94" t="e">
        <f ca="1">IF(市町村抽出表!BD43="－","－",IF(市町村抽出表!BD43=0,"0人",IF(市町村抽出表!BD43&lt;1,"1人未満",TEXT(ROUND(市町村抽出表!BD43,0),"###,###")&amp;"人")))</f>
        <v>#REF!</v>
      </c>
      <c r="AS43" s="94" t="s">
        <v>688</v>
      </c>
      <c r="AT43" s="94" t="s">
        <v>688</v>
      </c>
      <c r="AU43" s="94" t="e">
        <f ca="1">IF(市町村抽出表!BG43="－","－",IF(市町村抽出表!BG43=0,"0箇所",IF(市町村抽出表!BG43&lt;1,"1箇所未満",TEXT(ROUND(市町村抽出表!BG43,0),"###,###")&amp;"箇所")))</f>
        <v>#REF!</v>
      </c>
      <c r="AV43" s="94" t="e">
        <f ca="1">IF(市町村抽出表!BH43="－","－",IF(市町村抽出表!BH43=0,"0箇所",IF(市町村抽出表!BH43&lt;1,"1箇所未満",TEXT(ROUND(市町村抽出表!BH43,0),"###,###")&amp;"箇所")))</f>
        <v>#REF!</v>
      </c>
      <c r="AW43" s="94" t="e">
        <f ca="1">IF(市町村抽出表!BI43="－","－",IF(市町村抽出表!BI43=0,"0箇所",IF(市町村抽出表!BI43&lt;1,"1箇所未満",TEXT(ROUND(市町村抽出表!BI43,0),"###,###")&amp;"箇所")))</f>
        <v>#REF!</v>
      </c>
      <c r="AX43" s="94" t="e">
        <f ca="1">IF(市町村抽出表!BJ43="－","－",IF(市町村抽出表!BJ43=0,"0箇所",IF(市町村抽出表!BJ43&lt;1,"1箇所未満",TEXT(ROUND(市町村抽出表!BJ43,0),"###,###")&amp;"箇所")))</f>
        <v>#REF!</v>
      </c>
      <c r="AY43" s="94" t="e">
        <f ca="1">IF(市町村抽出表!BK43="－","－",IF(市町村抽出表!BK43=0,"0箇所",IF(市町村抽出表!BK43&lt;1,"1箇所未満",TEXT(ROUND(市町村抽出表!BK43,0),"###,###")&amp;"箇所")))</f>
        <v>#REF!</v>
      </c>
      <c r="AZ43" s="94" t="e">
        <f ca="1">IF(市町村抽出表!BL43="－","－",IF(市町村抽出表!BL43=0,"0箇所",IF(市町村抽出表!BL43&lt;1,"1箇所未満",TEXT(ROUND(市町村抽出表!BL43,0),"###,###")&amp;"箇所")))</f>
        <v>#REF!</v>
      </c>
      <c r="BH43" s="153"/>
      <c r="BI43" s="153"/>
      <c r="BJ43" s="153"/>
      <c r="BL43" s="154"/>
      <c r="BM43" s="153"/>
      <c r="BN43" s="153"/>
      <c r="BO43" s="153"/>
      <c r="BP43" s="153"/>
      <c r="BX43" s="154"/>
      <c r="BY43" s="153"/>
      <c r="BZ43" s="153"/>
      <c r="CA43" s="153"/>
      <c r="CB43" s="153"/>
      <c r="CN43" s="154"/>
      <c r="CO43" s="153"/>
      <c r="CP43" s="153"/>
      <c r="CQ43" s="153"/>
      <c r="CR43" s="153"/>
    </row>
    <row r="44" spans="1:96" x14ac:dyDescent="0.2">
      <c r="A44" s="82">
        <v>41</v>
      </c>
      <c r="B44" s="74" t="s">
        <v>561</v>
      </c>
      <c r="C44" s="93" t="e">
        <f ca="1">IF(市町村抽出表!D44="－","－",ROUND(市町村抽出表!D44,1))</f>
        <v>#REF!</v>
      </c>
      <c r="D44" s="158" t="e">
        <f ca="1">IF(市町村抽出表!F44="","※2",IF(市町村抽出表!F44="－","－",市町村抽出表!F44&amp;"箇所"))</f>
        <v>#REF!</v>
      </c>
      <c r="E44" s="159" t="e">
        <f ca="1">IF(市町村抽出表!G44="","※2",IF(市町村抽出表!G44="－","－",市町村抽出表!G44&amp;"箇所"))</f>
        <v>#REF!</v>
      </c>
      <c r="F44" s="160" t="e">
        <f ca="1">IF(市町村抽出表!H44="","※2",IF(市町村抽出表!H44="－","－",市町村抽出表!H44&amp;"箇所"))</f>
        <v>#REF!</v>
      </c>
      <c r="G44" s="94" t="e">
        <f ca="1">IF(市町村抽出表!I44="－","－",IF(市町村抽出表!I44=0,"0棟",IF(市町村抽出表!I44&lt;1,"1棟未満",TEXT(ROUND(市町村抽出表!I44,0),"###,###")&amp;"棟")))</f>
        <v>#REF!</v>
      </c>
      <c r="H44" s="94" t="e">
        <f ca="1">IF(市町村抽出表!J44="－","－",IF(市町村抽出表!J44=0,"0棟",IF(市町村抽出表!J44&lt;1,"1棟未満",TEXT(ROUND(市町村抽出表!J44,0),"###,###")&amp;"棟")))</f>
        <v>#REF!</v>
      </c>
      <c r="I44" s="94" t="e">
        <f ca="1">IF(市町村抽出表!O44="－","－",IF(市町村抽出表!O44=0,"0棟",IF(市町村抽出表!O44&lt;1,"1棟未満",TEXT(ROUND(市町村抽出表!O44,0),"###,###")&amp;"棟")))</f>
        <v>#REF!</v>
      </c>
      <c r="J44" s="94" t="e">
        <f ca="1">IF(市町村抽出表!P44="－","－",IF(市町村抽出表!P44=0,"0棟",IF(市町村抽出表!P44&lt;1,"1棟未満",TEXT(ROUND(市町村抽出表!P44,0),"###,###")&amp;"棟")))</f>
        <v>#REF!</v>
      </c>
      <c r="K44" s="147" t="e">
        <f ca="1">IF(市町村抽出表!U44="","※2",IF(市町村抽出表!U44="－","－",IF(市町村抽出表!U44=0,"0棟",IF(市町村抽出表!U44&lt;1,"1棟未満",TEXT(ROUND(市町村抽出表!U44,0),"###,###")&amp;"棟"))))</f>
        <v>#REF!</v>
      </c>
      <c r="L44" s="148" t="e">
        <f ca="1">IF(市町村抽出表!V44="","※2",IF(市町村抽出表!V44="－","－",IF(市町村抽出表!V44=0,"0棟",IF(市町村抽出表!V44&lt;1,"1棟未満",TEXT(ROUND(市町村抽出表!V44,0),"###,###")&amp;"棟"))))</f>
        <v>#REF!</v>
      </c>
      <c r="M44" s="94" t="e">
        <f ca="1">IF(市町村抽出表!W44="－","－",IF(市町村抽出表!W44=0,"0棟",IF(市町村抽出表!W44&lt;1,"1棟未満",TEXT(ROUND(市町村抽出表!W44,0),"###,###")&amp;"棟")))</f>
        <v>#REF!</v>
      </c>
      <c r="N44" s="94" t="e">
        <f ca="1">IF(市町村抽出表!X44="－","－",IF(市町村抽出表!X44=0,"0棟",IF(市町村抽出表!X44&lt;1,"1棟未満",TEXT(ROUND(市町村抽出表!X44,0),"###,###")&amp;"棟")))</f>
        <v>#REF!</v>
      </c>
      <c r="O44" s="94" t="e">
        <f ca="1">IF(市町村抽出表!Z44="－","－",IF(市町村抽出表!Z44=0,"0件",IF(市町村抽出表!Z44&lt;1,"1件未満",TEXT(ROUND(市町村抽出表!Z44,0),"###,###")&amp;"件")))</f>
        <v>#REF!</v>
      </c>
      <c r="P44" s="94" t="e">
        <f ca="1">IF(市町村抽出表!AA44="－","－",IF(市町村抽出表!AA44=0,"0件",IF(市町村抽出表!AA44&lt;1,"1件未満",TEXT(ROUND(市町村抽出表!AA44,0),"###,###")&amp;"件")))</f>
        <v>#REF!</v>
      </c>
      <c r="Q44" s="94" t="e">
        <f ca="1">IF(市町村抽出表!AB44="－","－",IF(市町村抽出表!AB44=0,"0棟",IF(市町村抽出表!AB44&lt;1,"1棟未満",TEXT(ROUND(市町村抽出表!AB44,0),"###,###")&amp;"棟")))</f>
        <v>#REF!</v>
      </c>
      <c r="R44" s="94" t="e">
        <f ca="1">IF(市町村抽出表!AC44="－","－",IF(市町村抽出表!AC44=0,"0人",IF(市町村抽出表!AC44&lt;1,"1人未満",TEXT(ROUND(市町村抽出表!AC44,0),"###,###")&amp;"人")))</f>
        <v>#REF!</v>
      </c>
      <c r="S44" s="94" t="e">
        <f ca="1">IF(市町村抽出表!AD44="－","－",IF(市町村抽出表!AD44=0,"0人",IF(市町村抽出表!AD44&lt;1,"1人未満",TEXT(ROUND(市町村抽出表!AD44,0),"###,###")&amp;"人")))</f>
        <v>#REF!</v>
      </c>
      <c r="T44" s="94" t="e">
        <f ca="1">IF(市町村抽出表!AE44="－","－",IF(市町村抽出表!AE44=0,"0人",IF(市町村抽出表!AE44&lt;1,"1人未満",TEXT(ROUND(市町村抽出表!AE44,0),"###,###")&amp;"人")))</f>
        <v>#REF!</v>
      </c>
      <c r="U44" s="149" t="e">
        <f ca="1">IF(市町村抽出表!AG44="","※2",IF(市町村抽出表!AG44="－","－",IF(市町村抽出表!AG44=0,"0人",IF(市町村抽出表!AG44&lt;1,"1人未満",TEXT(ROUND(市町村抽出表!AG44,0),"###,###")&amp;"人"))))</f>
        <v>#REF!</v>
      </c>
      <c r="V44" s="150" t="e">
        <f ca="1">IF(市町村抽出表!AH44="","※2",IF(市町村抽出表!AH44="－","－",IF(市町村抽出表!AH44=0,"0人",IF(市町村抽出表!AH44&lt;1,"1人未満",TEXT(ROUND(市町村抽出表!AH44,0),"###,###")&amp;"人"))))</f>
        <v>#REF!</v>
      </c>
      <c r="W44" s="151" t="e">
        <f ca="1">IF(市町村抽出表!AI44="","※2",IF(市町村抽出表!AI44="－","－",IF(市町村抽出表!AI44=0,"0人",IF(市町村抽出表!AI44&lt;1,"1人未満",TEXT(ROUND(市町村抽出表!AI44,0),"###,###")&amp;"人"))))</f>
        <v>#REF!</v>
      </c>
      <c r="X44" s="94" t="e">
        <f ca="1">IF(市町村抽出表!AJ44="－","－",IF(市町村抽出表!AJ44=0,"0人",IF(市町村抽出表!AJ44&lt;1,"1人未満",TEXT(ROUND(市町村抽出表!AJ44,0),"###,###")&amp;"人")))</f>
        <v>#REF!</v>
      </c>
      <c r="Y44" s="94" t="e">
        <f ca="1">IF(市町村抽出表!AK44="－","－",IF(市町村抽出表!AK44=0,"0人",IF(市町村抽出表!AK44&lt;1,"1人未満",TEXT(ROUND(市町村抽出表!AK44,0),"###,###")&amp;"人")))</f>
        <v>#REF!</v>
      </c>
      <c r="Z44" s="94" t="e">
        <f ca="1">IF(市町村抽出表!AL44="－","－",IF(市町村抽出表!AL44=0,"0人",IF(市町村抽出表!AL44&lt;1,"1人未満",TEXT(ROUND(市町村抽出表!AL44,0),"###,###")&amp;"人")))</f>
        <v>#REF!</v>
      </c>
      <c r="AA44" s="94" t="e">
        <f ca="1">IF(市町村抽出表!AM44="－","－",IF(市町村抽出表!AM44=0,"0人",IF(市町村抽出表!AM44&lt;1,"1人未満",TEXT(ROUND(市町村抽出表!AM44,0),"###,###")&amp;"人")))</f>
        <v>#REF!</v>
      </c>
      <c r="AB44" s="94" t="e">
        <f ca="1">IF(市町村抽出表!AN44="－","－",IF(市町村抽出表!AN44=0,"0人",IF(市町村抽出表!AN44&lt;1,"1人未満",TEXT(ROUND(市町村抽出表!AN44,0),"###,###")&amp;"人")))</f>
        <v>#REF!</v>
      </c>
      <c r="AC44" s="94" t="e">
        <f ca="1">IF(市町村抽出表!AO44="－","－",IF(市町村抽出表!AO44=0,"0人",IF(市町村抽出表!AO44&lt;1,"1人未満",TEXT(ROUND(市町村抽出表!AO44,0),"###,###")&amp;"人")))</f>
        <v>#REF!</v>
      </c>
      <c r="AD44" s="94" t="e">
        <f ca="1">IF(市町村抽出表!AP44="－","－",IF(市町村抽出表!AP44=0,"0人",IF(市町村抽出表!AP44&lt;1,"1人未満",TEXT(ROUND(市町村抽出表!AP44,0),"###,###")&amp;"人")))</f>
        <v>#REF!</v>
      </c>
      <c r="AE44" s="94" t="e">
        <f ca="1">IF(市町村抽出表!AQ44="－","－",IF(市町村抽出表!AQ44=0,"0人",IF(市町村抽出表!AQ44&lt;1,"1人未満",TEXT(ROUND(市町村抽出表!AQ44,0),"###,###")&amp;"人")))</f>
        <v>#REF!</v>
      </c>
      <c r="AF44" s="94" t="e">
        <f ca="1">IF(市町村抽出表!AR44="－","－",IF(市町村抽出表!AR44=0,"0人",IF(市町村抽出表!AR44&lt;1,"1人未満",TEXT(ROUND(市町村抽出表!AR44,0),"###,###")&amp;"人")))</f>
        <v>#REF!</v>
      </c>
      <c r="AG44" s="94" t="e">
        <f ca="1">IF(市町村抽出表!AS44="－","－",IF(市町村抽出表!AS44=0,"0箇所",IF(市町村抽出表!AS44&lt;1,"1箇所未満",TEXT(ROUND(市町村抽出表!AS44,0),"###,###")&amp;"箇所")))</f>
        <v>#REF!</v>
      </c>
      <c r="AH44" s="94" t="e">
        <f ca="1">IF(市町村抽出表!AT44="－","－",IF(市町村抽出表!AT44=0,"0世帯",IF(市町村抽出表!AT44&lt;1,"1世帯未満",TEXT(ROUND(市町村抽出表!AT44,0),"###,###")&amp;"世帯")))</f>
        <v>#REF!</v>
      </c>
      <c r="AI44" s="94" t="e">
        <f ca="1">IF(市町村抽出表!AU44="－","－",IF(市町村抽出表!AU44=0,"0人",IF(市町村抽出表!AU44&lt;1,"1人未満",TEXT(ROUND(市町村抽出表!AU44,0),"###,###")&amp;"人")))</f>
        <v>#REF!</v>
      </c>
      <c r="AJ44" s="94" t="e">
        <f ca="1">IF(市町村抽出表!AV44="－","－",IF(市町村抽出表!AV44=0,"0世帯",IF(市町村抽出表!AV44&lt;1,"1世帯未満",TEXT(ROUND(市町村抽出表!AV44,0),"###,###")&amp;"世帯")))</f>
        <v>#REF!</v>
      </c>
      <c r="AK44" s="94" t="e">
        <f ca="1">IF(市町村抽出表!AW44="－","－",IF(市町村抽出表!AW44=0,"0人",IF(市町村抽出表!AW44&lt;1,"1人未満",TEXT(ROUND(市町村抽出表!AW44,0),"###,###")&amp;"人")))</f>
        <v>#REF!</v>
      </c>
      <c r="AL44" s="94" t="e">
        <f ca="1">IF(市町村抽出表!AX44="－","－",IF(市町村抽出表!AX44=0,"0世帯",IF(市町村抽出表!AX44&lt;1,"1世帯未満",TEXT(ROUND(市町村抽出表!AX44,0),"###,###")&amp;"世帯")))</f>
        <v>#REF!</v>
      </c>
      <c r="AM44" s="94" t="e">
        <f ca="1">IF(市町村抽出表!AY44="－","－",IF(市町村抽出表!AY44=0,"0人",IF(市町村抽出表!AY44&lt;1,"1人未満",TEXT(ROUND(市町村抽出表!AY44,0),"###,###")&amp;"人")))</f>
        <v>#REF!</v>
      </c>
      <c r="AN44" s="94" t="s">
        <v>688</v>
      </c>
      <c r="AO44" s="94" t="s">
        <v>688</v>
      </c>
      <c r="AP44" s="94" t="e">
        <f ca="1">IF(市町村抽出表!BB44="－","－",IF(市町村抽出表!BB44=0,"0km",IF(市町村抽出表!BB44&lt;0.1,"0.1km未満",TEXT(ROUND(市町村抽出表!BB44,1),"###,##0.0")&amp;"km")))</f>
        <v>#REF!</v>
      </c>
      <c r="AQ44" s="94" t="e">
        <f ca="1">IF(市町村抽出表!BC44="－","－",IF(市町村抽出表!BC44=0,"0世帯",IF(市町村抽出表!BC44&lt;1,"1世帯未満",TEXT(ROUND(市町村抽出表!BC44,0),"###,###")&amp;"世帯")))</f>
        <v>#REF!</v>
      </c>
      <c r="AR44" s="94" t="e">
        <f ca="1">IF(市町村抽出表!BD44="－","－",IF(市町村抽出表!BD44=0,"0人",IF(市町村抽出表!BD44&lt;1,"1人未満",TEXT(ROUND(市町村抽出表!BD44,0),"###,###")&amp;"人")))</f>
        <v>#REF!</v>
      </c>
      <c r="AS44" s="94" t="s">
        <v>688</v>
      </c>
      <c r="AT44" s="94" t="s">
        <v>688</v>
      </c>
      <c r="AU44" s="94" t="e">
        <f ca="1">IF(市町村抽出表!BG44="－","－",IF(市町村抽出表!BG44=0,"0箇所",IF(市町村抽出表!BG44&lt;1,"1箇所未満",TEXT(ROUND(市町村抽出表!BG44,0),"###,###")&amp;"箇所")))</f>
        <v>#REF!</v>
      </c>
      <c r="AV44" s="94" t="e">
        <f ca="1">IF(市町村抽出表!BH44="－","－",IF(市町村抽出表!BH44=0,"0箇所",IF(市町村抽出表!BH44&lt;1,"1箇所未満",TEXT(ROUND(市町村抽出表!BH44,0),"###,###")&amp;"箇所")))</f>
        <v>#REF!</v>
      </c>
      <c r="AW44" s="94" t="e">
        <f ca="1">IF(市町村抽出表!BI44="－","－",IF(市町村抽出表!BI44=0,"0箇所",IF(市町村抽出表!BI44&lt;1,"1箇所未満",TEXT(ROUND(市町村抽出表!BI44,0),"###,###")&amp;"箇所")))</f>
        <v>#REF!</v>
      </c>
      <c r="AX44" s="94" t="e">
        <f ca="1">IF(市町村抽出表!BJ44="－","－",IF(市町村抽出表!BJ44=0,"0箇所",IF(市町村抽出表!BJ44&lt;1,"1箇所未満",TEXT(ROUND(市町村抽出表!BJ44,0),"###,###")&amp;"箇所")))</f>
        <v>#REF!</v>
      </c>
      <c r="AY44" s="94" t="e">
        <f ca="1">IF(市町村抽出表!BK44="－","－",IF(市町村抽出表!BK44=0,"0箇所",IF(市町村抽出表!BK44&lt;1,"1箇所未満",TEXT(ROUND(市町村抽出表!BK44,0),"###,###")&amp;"箇所")))</f>
        <v>#REF!</v>
      </c>
      <c r="AZ44" s="94" t="e">
        <f ca="1">IF(市町村抽出表!BL44="－","－",IF(市町村抽出表!BL44=0,"0箇所",IF(市町村抽出表!BL44&lt;1,"1箇所未満",TEXT(ROUND(市町村抽出表!BL44,0),"###,###")&amp;"箇所")))</f>
        <v>#REF!</v>
      </c>
      <c r="BH44" s="153"/>
      <c r="BI44" s="153"/>
      <c r="BJ44" s="153"/>
      <c r="BL44" s="154"/>
      <c r="BM44" s="153"/>
      <c r="BN44" s="153"/>
      <c r="BO44" s="153"/>
      <c r="BP44" s="153"/>
      <c r="BX44" s="154"/>
      <c r="BY44" s="153"/>
      <c r="BZ44" s="153"/>
      <c r="CA44" s="153"/>
      <c r="CB44" s="153"/>
      <c r="CN44" s="154"/>
      <c r="CO44" s="153"/>
      <c r="CP44" s="153"/>
      <c r="CQ44" s="153"/>
      <c r="CR44" s="153"/>
    </row>
    <row r="45" spans="1:96" x14ac:dyDescent="0.2">
      <c r="A45" s="82">
        <v>42</v>
      </c>
      <c r="B45" s="74" t="s">
        <v>562</v>
      </c>
      <c r="C45" s="93" t="e">
        <f ca="1">IF(市町村抽出表!D45="－","－",ROUND(市町村抽出表!D45,1))</f>
        <v>#REF!</v>
      </c>
      <c r="D45" s="158" t="e">
        <f ca="1">IF(市町村抽出表!F45="","※2",IF(市町村抽出表!F45="－","－",市町村抽出表!F45&amp;"箇所"))</f>
        <v>#REF!</v>
      </c>
      <c r="E45" s="159" t="e">
        <f ca="1">IF(市町村抽出表!G45="","※2",IF(市町村抽出表!G45="－","－",市町村抽出表!G45&amp;"箇所"))</f>
        <v>#REF!</v>
      </c>
      <c r="F45" s="160" t="e">
        <f ca="1">IF(市町村抽出表!H45="","※2",IF(市町村抽出表!H45="－","－",市町村抽出表!H45&amp;"箇所"))</f>
        <v>#REF!</v>
      </c>
      <c r="G45" s="94" t="e">
        <f ca="1">IF(市町村抽出表!I45="－","－",IF(市町村抽出表!I45=0,"0棟",IF(市町村抽出表!I45&lt;1,"1棟未満",TEXT(ROUND(市町村抽出表!I45,0),"###,###")&amp;"棟")))</f>
        <v>#REF!</v>
      </c>
      <c r="H45" s="94" t="e">
        <f ca="1">IF(市町村抽出表!J45="－","－",IF(市町村抽出表!J45=0,"0棟",IF(市町村抽出表!J45&lt;1,"1棟未満",TEXT(ROUND(市町村抽出表!J45,0),"###,###")&amp;"棟")))</f>
        <v>#REF!</v>
      </c>
      <c r="I45" s="94" t="e">
        <f ca="1">IF(市町村抽出表!O45="－","－",IF(市町村抽出表!O45=0,"0棟",IF(市町村抽出表!O45&lt;1,"1棟未満",TEXT(ROUND(市町村抽出表!O45,0),"###,###")&amp;"棟")))</f>
        <v>#REF!</v>
      </c>
      <c r="J45" s="94" t="e">
        <f ca="1">IF(市町村抽出表!P45="－","－",IF(市町村抽出表!P45=0,"0棟",IF(市町村抽出表!P45&lt;1,"1棟未満",TEXT(ROUND(市町村抽出表!P45,0),"###,###")&amp;"棟")))</f>
        <v>#REF!</v>
      </c>
      <c r="K45" s="147" t="e">
        <f ca="1">IF(市町村抽出表!U45="","※2",IF(市町村抽出表!U45="－","－",IF(市町村抽出表!U45=0,"0棟",IF(市町村抽出表!U45&lt;1,"1棟未満",TEXT(ROUND(市町村抽出表!U45,0),"###,###")&amp;"棟"))))</f>
        <v>#REF!</v>
      </c>
      <c r="L45" s="148" t="e">
        <f ca="1">IF(市町村抽出表!V45="","※2",IF(市町村抽出表!V45="－","－",IF(市町村抽出表!V45=0,"0棟",IF(市町村抽出表!V45&lt;1,"1棟未満",TEXT(ROUND(市町村抽出表!V45,0),"###,###")&amp;"棟"))))</f>
        <v>#REF!</v>
      </c>
      <c r="M45" s="94" t="e">
        <f ca="1">IF(市町村抽出表!W45="－","－",IF(市町村抽出表!W45=0,"0棟",IF(市町村抽出表!W45&lt;1,"1棟未満",TEXT(ROUND(市町村抽出表!W45,0),"###,###")&amp;"棟")))</f>
        <v>#REF!</v>
      </c>
      <c r="N45" s="94" t="e">
        <f ca="1">IF(市町村抽出表!X45="－","－",IF(市町村抽出表!X45=0,"0棟",IF(市町村抽出表!X45&lt;1,"1棟未満",TEXT(ROUND(市町村抽出表!X45,0),"###,###")&amp;"棟")))</f>
        <v>#REF!</v>
      </c>
      <c r="O45" s="94" t="e">
        <f ca="1">IF(市町村抽出表!Z45="－","－",IF(市町村抽出表!Z45=0,"0件",IF(市町村抽出表!Z45&lt;1,"1件未満",TEXT(ROUND(市町村抽出表!Z45,0),"###,###")&amp;"件")))</f>
        <v>#REF!</v>
      </c>
      <c r="P45" s="94" t="e">
        <f ca="1">IF(市町村抽出表!AA45="－","－",IF(市町村抽出表!AA45=0,"0件",IF(市町村抽出表!AA45&lt;1,"1件未満",TEXT(ROUND(市町村抽出表!AA45,0),"###,###")&amp;"件")))</f>
        <v>#REF!</v>
      </c>
      <c r="Q45" s="94" t="e">
        <f ca="1">IF(市町村抽出表!AB45="－","－",IF(市町村抽出表!AB45=0,"0棟",IF(市町村抽出表!AB45&lt;1,"1棟未満",TEXT(ROUND(市町村抽出表!AB45,0),"###,###")&amp;"棟")))</f>
        <v>#REF!</v>
      </c>
      <c r="R45" s="94" t="e">
        <f ca="1">IF(市町村抽出表!AC45="－","－",IF(市町村抽出表!AC45=0,"0人",IF(市町村抽出表!AC45&lt;1,"1人未満",TEXT(ROUND(市町村抽出表!AC45,0),"###,###")&amp;"人")))</f>
        <v>#REF!</v>
      </c>
      <c r="S45" s="94" t="e">
        <f ca="1">IF(市町村抽出表!AD45="－","－",IF(市町村抽出表!AD45=0,"0人",IF(市町村抽出表!AD45&lt;1,"1人未満",TEXT(ROUND(市町村抽出表!AD45,0),"###,###")&amp;"人")))</f>
        <v>#REF!</v>
      </c>
      <c r="T45" s="94" t="e">
        <f ca="1">IF(市町村抽出表!AE45="－","－",IF(市町村抽出表!AE45=0,"0人",IF(市町村抽出表!AE45&lt;1,"1人未満",TEXT(ROUND(市町村抽出表!AE45,0),"###,###")&amp;"人")))</f>
        <v>#REF!</v>
      </c>
      <c r="U45" s="149" t="e">
        <f ca="1">IF(市町村抽出表!AG45="","※2",IF(市町村抽出表!AG45="－","－",IF(市町村抽出表!AG45=0,"0人",IF(市町村抽出表!AG45&lt;1,"1人未満",TEXT(ROUND(市町村抽出表!AG45,0),"###,###")&amp;"人"))))</f>
        <v>#REF!</v>
      </c>
      <c r="V45" s="150" t="e">
        <f ca="1">IF(市町村抽出表!AH45="","※2",IF(市町村抽出表!AH45="－","－",IF(市町村抽出表!AH45=0,"0人",IF(市町村抽出表!AH45&lt;1,"1人未満",TEXT(ROUND(市町村抽出表!AH45,0),"###,###")&amp;"人"))))</f>
        <v>#REF!</v>
      </c>
      <c r="W45" s="151" t="e">
        <f ca="1">IF(市町村抽出表!AI45="","※2",IF(市町村抽出表!AI45="－","－",IF(市町村抽出表!AI45=0,"0人",IF(市町村抽出表!AI45&lt;1,"1人未満",TEXT(ROUND(市町村抽出表!AI45,0),"###,###")&amp;"人"))))</f>
        <v>#REF!</v>
      </c>
      <c r="X45" s="94" t="e">
        <f ca="1">IF(市町村抽出表!AJ45="－","－",IF(市町村抽出表!AJ45=0,"0人",IF(市町村抽出表!AJ45&lt;1,"1人未満",TEXT(ROUND(市町村抽出表!AJ45,0),"###,###")&amp;"人")))</f>
        <v>#REF!</v>
      </c>
      <c r="Y45" s="94" t="e">
        <f ca="1">IF(市町村抽出表!AK45="－","－",IF(市町村抽出表!AK45=0,"0人",IF(市町村抽出表!AK45&lt;1,"1人未満",TEXT(ROUND(市町村抽出表!AK45,0),"###,###")&amp;"人")))</f>
        <v>#REF!</v>
      </c>
      <c r="Z45" s="94" t="e">
        <f ca="1">IF(市町村抽出表!AL45="－","－",IF(市町村抽出表!AL45=0,"0人",IF(市町村抽出表!AL45&lt;1,"1人未満",TEXT(ROUND(市町村抽出表!AL45,0),"###,###")&amp;"人")))</f>
        <v>#REF!</v>
      </c>
      <c r="AA45" s="94" t="e">
        <f ca="1">IF(市町村抽出表!AM45="－","－",IF(市町村抽出表!AM45=0,"0人",IF(市町村抽出表!AM45&lt;1,"1人未満",TEXT(ROUND(市町村抽出表!AM45,0),"###,###")&amp;"人")))</f>
        <v>#REF!</v>
      </c>
      <c r="AB45" s="94" t="e">
        <f ca="1">IF(市町村抽出表!AN45="－","－",IF(市町村抽出表!AN45=0,"0人",IF(市町村抽出表!AN45&lt;1,"1人未満",TEXT(ROUND(市町村抽出表!AN45,0),"###,###")&amp;"人")))</f>
        <v>#REF!</v>
      </c>
      <c r="AC45" s="94" t="e">
        <f ca="1">IF(市町村抽出表!AO45="－","－",IF(市町村抽出表!AO45=0,"0人",IF(市町村抽出表!AO45&lt;1,"1人未満",TEXT(ROUND(市町村抽出表!AO45,0),"###,###")&amp;"人")))</f>
        <v>#REF!</v>
      </c>
      <c r="AD45" s="94" t="e">
        <f ca="1">IF(市町村抽出表!AP45="－","－",IF(市町村抽出表!AP45=0,"0人",IF(市町村抽出表!AP45&lt;1,"1人未満",TEXT(ROUND(市町村抽出表!AP45,0),"###,###")&amp;"人")))</f>
        <v>#REF!</v>
      </c>
      <c r="AE45" s="94" t="e">
        <f ca="1">IF(市町村抽出表!AQ45="－","－",IF(市町村抽出表!AQ45=0,"0人",IF(市町村抽出表!AQ45&lt;1,"1人未満",TEXT(ROUND(市町村抽出表!AQ45,0),"###,###")&amp;"人")))</f>
        <v>#REF!</v>
      </c>
      <c r="AF45" s="94" t="e">
        <f ca="1">IF(市町村抽出表!AR45="－","－",IF(市町村抽出表!AR45=0,"0人",IF(市町村抽出表!AR45&lt;1,"1人未満",TEXT(ROUND(市町村抽出表!AR45,0),"###,###")&amp;"人")))</f>
        <v>#REF!</v>
      </c>
      <c r="AG45" s="94" t="e">
        <f ca="1">IF(市町村抽出表!AS45="－","－",IF(市町村抽出表!AS45=0,"0箇所",IF(市町村抽出表!AS45&lt;1,"1箇所未満",TEXT(ROUND(市町村抽出表!AS45,0),"###,###")&amp;"箇所")))</f>
        <v>#REF!</v>
      </c>
      <c r="AH45" s="94" t="e">
        <f ca="1">IF(市町村抽出表!AT45="－","－",IF(市町村抽出表!AT45=0,"0世帯",IF(市町村抽出表!AT45&lt;1,"1世帯未満",TEXT(ROUND(市町村抽出表!AT45,0),"###,###")&amp;"世帯")))</f>
        <v>#REF!</v>
      </c>
      <c r="AI45" s="94" t="e">
        <f ca="1">IF(市町村抽出表!AU45="－","－",IF(市町村抽出表!AU45=0,"0人",IF(市町村抽出表!AU45&lt;1,"1人未満",TEXT(ROUND(市町村抽出表!AU45,0),"###,###")&amp;"人")))</f>
        <v>#REF!</v>
      </c>
      <c r="AJ45" s="94" t="e">
        <f ca="1">IF(市町村抽出表!AV45="－","－",IF(市町村抽出表!AV45=0,"0世帯",IF(市町村抽出表!AV45&lt;1,"1世帯未満",TEXT(ROUND(市町村抽出表!AV45,0),"###,###")&amp;"世帯")))</f>
        <v>#REF!</v>
      </c>
      <c r="AK45" s="94" t="e">
        <f ca="1">IF(市町村抽出表!AW45="－","－",IF(市町村抽出表!AW45=0,"0人",IF(市町村抽出表!AW45&lt;1,"1人未満",TEXT(ROUND(市町村抽出表!AW45,0),"###,###")&amp;"人")))</f>
        <v>#REF!</v>
      </c>
      <c r="AL45" s="94" t="e">
        <f ca="1">IF(市町村抽出表!AX45="－","－",IF(市町村抽出表!AX45=0,"0世帯",IF(市町村抽出表!AX45&lt;1,"1世帯未満",TEXT(ROUND(市町村抽出表!AX45,0),"###,###")&amp;"世帯")))</f>
        <v>#REF!</v>
      </c>
      <c r="AM45" s="94" t="e">
        <f ca="1">IF(市町村抽出表!AY45="－","－",IF(市町村抽出表!AY45=0,"0人",IF(市町村抽出表!AY45&lt;1,"1人未満",TEXT(ROUND(市町村抽出表!AY45,0),"###,###")&amp;"人")))</f>
        <v>#REF!</v>
      </c>
      <c r="AN45" s="94" t="s">
        <v>688</v>
      </c>
      <c r="AO45" s="94" t="s">
        <v>688</v>
      </c>
      <c r="AP45" s="94" t="e">
        <f ca="1">IF(市町村抽出表!BB45="－","－",IF(市町村抽出表!BB45=0,"0km",IF(市町村抽出表!BB45&lt;0.1,"0.1km未満",TEXT(ROUND(市町村抽出表!BB45,1),"###,##0.0")&amp;"km")))</f>
        <v>#REF!</v>
      </c>
      <c r="AQ45" s="94" t="e">
        <f ca="1">IF(市町村抽出表!BC45="－","－",IF(市町村抽出表!BC45=0,"0世帯",IF(市町村抽出表!BC45&lt;1,"1世帯未満",TEXT(ROUND(市町村抽出表!BC45,0),"###,###")&amp;"世帯")))</f>
        <v>#REF!</v>
      </c>
      <c r="AR45" s="94" t="e">
        <f ca="1">IF(市町村抽出表!BD45="－","－",IF(市町村抽出表!BD45=0,"0人",IF(市町村抽出表!BD45&lt;1,"1人未満",TEXT(ROUND(市町村抽出表!BD45,0),"###,###")&amp;"人")))</f>
        <v>#REF!</v>
      </c>
      <c r="AS45" s="94" t="s">
        <v>688</v>
      </c>
      <c r="AT45" s="94" t="s">
        <v>688</v>
      </c>
      <c r="AU45" s="94" t="e">
        <f ca="1">IF(市町村抽出表!BG45="－","－",IF(市町村抽出表!BG45=0,"0箇所",IF(市町村抽出表!BG45&lt;1,"1箇所未満",TEXT(ROUND(市町村抽出表!BG45,0),"###,###")&amp;"箇所")))</f>
        <v>#REF!</v>
      </c>
      <c r="AV45" s="94" t="e">
        <f ca="1">IF(市町村抽出表!BH45="－","－",IF(市町村抽出表!BH45=0,"0箇所",IF(市町村抽出表!BH45&lt;1,"1箇所未満",TEXT(ROUND(市町村抽出表!BH45,0),"###,###")&amp;"箇所")))</f>
        <v>#REF!</v>
      </c>
      <c r="AW45" s="94" t="e">
        <f ca="1">IF(市町村抽出表!BI45="－","－",IF(市町村抽出表!BI45=0,"0箇所",IF(市町村抽出表!BI45&lt;1,"1箇所未満",TEXT(ROUND(市町村抽出表!BI45,0),"###,###")&amp;"箇所")))</f>
        <v>#REF!</v>
      </c>
      <c r="AX45" s="94" t="e">
        <f ca="1">IF(市町村抽出表!BJ45="－","－",IF(市町村抽出表!BJ45=0,"0箇所",IF(市町村抽出表!BJ45&lt;1,"1箇所未満",TEXT(ROUND(市町村抽出表!BJ45,0),"###,###")&amp;"箇所")))</f>
        <v>#REF!</v>
      </c>
      <c r="AY45" s="94" t="e">
        <f ca="1">IF(市町村抽出表!BK45="－","－",IF(市町村抽出表!BK45=0,"0箇所",IF(市町村抽出表!BK45&lt;1,"1箇所未満",TEXT(ROUND(市町村抽出表!BK45,0),"###,###")&amp;"箇所")))</f>
        <v>#REF!</v>
      </c>
      <c r="AZ45" s="94" t="e">
        <f ca="1">IF(市町村抽出表!BL45="－","－",IF(市町村抽出表!BL45=0,"0箇所",IF(市町村抽出表!BL45&lt;1,"1箇所未満",TEXT(ROUND(市町村抽出表!BL45,0),"###,###")&amp;"箇所")))</f>
        <v>#REF!</v>
      </c>
      <c r="BH45" s="153"/>
      <c r="BI45" s="153"/>
      <c r="BJ45" s="153"/>
      <c r="BL45" s="154"/>
      <c r="BM45" s="153"/>
      <c r="BN45" s="153"/>
      <c r="BO45" s="153"/>
      <c r="BP45" s="153"/>
      <c r="BX45" s="154"/>
      <c r="BY45" s="153"/>
      <c r="BZ45" s="153"/>
      <c r="CA45" s="153"/>
      <c r="CB45" s="153"/>
      <c r="CN45" s="154"/>
      <c r="CO45" s="153"/>
      <c r="CP45" s="153"/>
      <c r="CQ45" s="153"/>
      <c r="CR45" s="153"/>
    </row>
    <row r="46" spans="1:96" x14ac:dyDescent="0.2">
      <c r="A46" s="82">
        <v>43</v>
      </c>
      <c r="B46" s="74" t="s">
        <v>563</v>
      </c>
      <c r="C46" s="93" t="e">
        <f ca="1">IF(市町村抽出表!D46="－","－",ROUND(市町村抽出表!D46,1))</f>
        <v>#REF!</v>
      </c>
      <c r="D46" s="158" t="e">
        <f ca="1">IF(市町村抽出表!F46="","※2",IF(市町村抽出表!F46="－","－",市町村抽出表!F46&amp;"箇所"))</f>
        <v>#REF!</v>
      </c>
      <c r="E46" s="159" t="e">
        <f ca="1">IF(市町村抽出表!G46="","※2",IF(市町村抽出表!G46="－","－",市町村抽出表!G46&amp;"箇所"))</f>
        <v>#REF!</v>
      </c>
      <c r="F46" s="160" t="e">
        <f ca="1">IF(市町村抽出表!H46="","※2",IF(市町村抽出表!H46="－","－",市町村抽出表!H46&amp;"箇所"))</f>
        <v>#REF!</v>
      </c>
      <c r="G46" s="94" t="e">
        <f ca="1">IF(市町村抽出表!I46="－","－",IF(市町村抽出表!I46=0,"0棟",IF(市町村抽出表!I46&lt;1,"1棟未満",TEXT(ROUND(市町村抽出表!I46,0),"###,###")&amp;"棟")))</f>
        <v>#REF!</v>
      </c>
      <c r="H46" s="94" t="e">
        <f ca="1">IF(市町村抽出表!J46="－","－",IF(市町村抽出表!J46=0,"0棟",IF(市町村抽出表!J46&lt;1,"1棟未満",TEXT(ROUND(市町村抽出表!J46,0),"###,###")&amp;"棟")))</f>
        <v>#REF!</v>
      </c>
      <c r="I46" s="94" t="e">
        <f ca="1">IF(市町村抽出表!O46="－","－",IF(市町村抽出表!O46=0,"0棟",IF(市町村抽出表!O46&lt;1,"1棟未満",TEXT(ROUND(市町村抽出表!O46,0),"###,###")&amp;"棟")))</f>
        <v>#REF!</v>
      </c>
      <c r="J46" s="94" t="e">
        <f ca="1">IF(市町村抽出表!P46="－","－",IF(市町村抽出表!P46=0,"0棟",IF(市町村抽出表!P46&lt;1,"1棟未満",TEXT(ROUND(市町村抽出表!P46,0),"###,###")&amp;"棟")))</f>
        <v>#REF!</v>
      </c>
      <c r="K46" s="147" t="e">
        <f ca="1">IF(市町村抽出表!U46="","※2",IF(市町村抽出表!U46="－","－",IF(市町村抽出表!U46=0,"0棟",IF(市町村抽出表!U46&lt;1,"1棟未満",TEXT(ROUND(市町村抽出表!U46,0),"###,###")&amp;"棟"))))</f>
        <v>#REF!</v>
      </c>
      <c r="L46" s="148" t="e">
        <f ca="1">IF(市町村抽出表!V46="","※2",IF(市町村抽出表!V46="－","－",IF(市町村抽出表!V46=0,"0棟",IF(市町村抽出表!V46&lt;1,"1棟未満",TEXT(ROUND(市町村抽出表!V46,0),"###,###")&amp;"棟"))))</f>
        <v>#REF!</v>
      </c>
      <c r="M46" s="94" t="e">
        <f ca="1">IF(市町村抽出表!W46="－","－",IF(市町村抽出表!W46=0,"0棟",IF(市町村抽出表!W46&lt;1,"1棟未満",TEXT(ROUND(市町村抽出表!W46,0),"###,###")&amp;"棟")))</f>
        <v>#REF!</v>
      </c>
      <c r="N46" s="94" t="e">
        <f ca="1">IF(市町村抽出表!X46="－","－",IF(市町村抽出表!X46=0,"0棟",IF(市町村抽出表!X46&lt;1,"1棟未満",TEXT(ROUND(市町村抽出表!X46,0),"###,###")&amp;"棟")))</f>
        <v>#REF!</v>
      </c>
      <c r="O46" s="94" t="e">
        <f ca="1">IF(市町村抽出表!Z46="－","－",IF(市町村抽出表!Z46=0,"0件",IF(市町村抽出表!Z46&lt;1,"1件未満",TEXT(ROUND(市町村抽出表!Z46,0),"###,###")&amp;"件")))</f>
        <v>#REF!</v>
      </c>
      <c r="P46" s="94" t="e">
        <f ca="1">IF(市町村抽出表!AA46="－","－",IF(市町村抽出表!AA46=0,"0件",IF(市町村抽出表!AA46&lt;1,"1件未満",TEXT(ROUND(市町村抽出表!AA46,0),"###,###")&amp;"件")))</f>
        <v>#REF!</v>
      </c>
      <c r="Q46" s="94" t="e">
        <f ca="1">IF(市町村抽出表!AB46="－","－",IF(市町村抽出表!AB46=0,"0棟",IF(市町村抽出表!AB46&lt;1,"1棟未満",TEXT(ROUND(市町村抽出表!AB46,0),"###,###")&amp;"棟")))</f>
        <v>#REF!</v>
      </c>
      <c r="R46" s="94" t="e">
        <f ca="1">IF(市町村抽出表!AC46="－","－",IF(市町村抽出表!AC46=0,"0人",IF(市町村抽出表!AC46&lt;1,"1人未満",TEXT(ROUND(市町村抽出表!AC46,0),"###,###")&amp;"人")))</f>
        <v>#REF!</v>
      </c>
      <c r="S46" s="94" t="e">
        <f ca="1">IF(市町村抽出表!AD46="－","－",IF(市町村抽出表!AD46=0,"0人",IF(市町村抽出表!AD46&lt;1,"1人未満",TEXT(ROUND(市町村抽出表!AD46,0),"###,###")&amp;"人")))</f>
        <v>#REF!</v>
      </c>
      <c r="T46" s="94" t="e">
        <f ca="1">IF(市町村抽出表!AE46="－","－",IF(市町村抽出表!AE46=0,"0人",IF(市町村抽出表!AE46&lt;1,"1人未満",TEXT(ROUND(市町村抽出表!AE46,0),"###,###")&amp;"人")))</f>
        <v>#REF!</v>
      </c>
      <c r="U46" s="149" t="e">
        <f ca="1">IF(市町村抽出表!AG46="","※2",IF(市町村抽出表!AG46="－","－",IF(市町村抽出表!AG46=0,"0人",IF(市町村抽出表!AG46&lt;1,"1人未満",TEXT(ROUND(市町村抽出表!AG46,0),"###,###")&amp;"人"))))</f>
        <v>#REF!</v>
      </c>
      <c r="V46" s="150" t="e">
        <f ca="1">IF(市町村抽出表!AH46="","※2",IF(市町村抽出表!AH46="－","－",IF(市町村抽出表!AH46=0,"0人",IF(市町村抽出表!AH46&lt;1,"1人未満",TEXT(ROUND(市町村抽出表!AH46,0),"###,###")&amp;"人"))))</f>
        <v>#REF!</v>
      </c>
      <c r="W46" s="151" t="e">
        <f ca="1">IF(市町村抽出表!AI46="","※2",IF(市町村抽出表!AI46="－","－",IF(市町村抽出表!AI46=0,"0人",IF(市町村抽出表!AI46&lt;1,"1人未満",TEXT(ROUND(市町村抽出表!AI46,0),"###,###")&amp;"人"))))</f>
        <v>#REF!</v>
      </c>
      <c r="X46" s="94" t="e">
        <f ca="1">IF(市町村抽出表!AJ46="－","－",IF(市町村抽出表!AJ46=0,"0人",IF(市町村抽出表!AJ46&lt;1,"1人未満",TEXT(ROUND(市町村抽出表!AJ46,0),"###,###")&amp;"人")))</f>
        <v>#REF!</v>
      </c>
      <c r="Y46" s="94" t="e">
        <f ca="1">IF(市町村抽出表!AK46="－","－",IF(市町村抽出表!AK46=0,"0人",IF(市町村抽出表!AK46&lt;1,"1人未満",TEXT(ROUND(市町村抽出表!AK46,0),"###,###")&amp;"人")))</f>
        <v>#REF!</v>
      </c>
      <c r="Z46" s="94" t="e">
        <f ca="1">IF(市町村抽出表!AL46="－","－",IF(市町村抽出表!AL46=0,"0人",IF(市町村抽出表!AL46&lt;1,"1人未満",TEXT(ROUND(市町村抽出表!AL46,0),"###,###")&amp;"人")))</f>
        <v>#REF!</v>
      </c>
      <c r="AA46" s="94" t="e">
        <f ca="1">IF(市町村抽出表!AM46="－","－",IF(市町村抽出表!AM46=0,"0人",IF(市町村抽出表!AM46&lt;1,"1人未満",TEXT(ROUND(市町村抽出表!AM46,0),"###,###")&amp;"人")))</f>
        <v>#REF!</v>
      </c>
      <c r="AB46" s="94" t="e">
        <f ca="1">IF(市町村抽出表!AN46="－","－",IF(市町村抽出表!AN46=0,"0人",IF(市町村抽出表!AN46&lt;1,"1人未満",TEXT(ROUND(市町村抽出表!AN46,0),"###,###")&amp;"人")))</f>
        <v>#REF!</v>
      </c>
      <c r="AC46" s="94" t="e">
        <f ca="1">IF(市町村抽出表!AO46="－","－",IF(市町村抽出表!AO46=0,"0人",IF(市町村抽出表!AO46&lt;1,"1人未満",TEXT(ROUND(市町村抽出表!AO46,0),"###,###")&amp;"人")))</f>
        <v>#REF!</v>
      </c>
      <c r="AD46" s="94" t="e">
        <f ca="1">IF(市町村抽出表!AP46="－","－",IF(市町村抽出表!AP46=0,"0人",IF(市町村抽出表!AP46&lt;1,"1人未満",TEXT(ROUND(市町村抽出表!AP46,0),"###,###")&amp;"人")))</f>
        <v>#REF!</v>
      </c>
      <c r="AE46" s="94" t="e">
        <f ca="1">IF(市町村抽出表!AQ46="－","－",IF(市町村抽出表!AQ46=0,"0人",IF(市町村抽出表!AQ46&lt;1,"1人未満",TEXT(ROUND(市町村抽出表!AQ46,0),"###,###")&amp;"人")))</f>
        <v>#REF!</v>
      </c>
      <c r="AF46" s="94" t="e">
        <f ca="1">IF(市町村抽出表!AR46="－","－",IF(市町村抽出表!AR46=0,"0人",IF(市町村抽出表!AR46&lt;1,"1人未満",TEXT(ROUND(市町村抽出表!AR46,0),"###,###")&amp;"人")))</f>
        <v>#REF!</v>
      </c>
      <c r="AG46" s="94" t="e">
        <f ca="1">IF(市町村抽出表!AS46="－","－",IF(市町村抽出表!AS46=0,"0箇所",IF(市町村抽出表!AS46&lt;1,"1箇所未満",TEXT(ROUND(市町村抽出表!AS46,0),"###,###")&amp;"箇所")))</f>
        <v>#REF!</v>
      </c>
      <c r="AH46" s="94" t="e">
        <f ca="1">IF(市町村抽出表!AT46="－","－",IF(市町村抽出表!AT46=0,"0世帯",IF(市町村抽出表!AT46&lt;1,"1世帯未満",TEXT(ROUND(市町村抽出表!AT46,0),"###,###")&amp;"世帯")))</f>
        <v>#REF!</v>
      </c>
      <c r="AI46" s="94" t="e">
        <f ca="1">IF(市町村抽出表!AU46="－","－",IF(市町村抽出表!AU46=0,"0人",IF(市町村抽出表!AU46&lt;1,"1人未満",TEXT(ROUND(市町村抽出表!AU46,0),"###,###")&amp;"人")))</f>
        <v>#REF!</v>
      </c>
      <c r="AJ46" s="94" t="e">
        <f ca="1">IF(市町村抽出表!AV46="－","－",IF(市町村抽出表!AV46=0,"0世帯",IF(市町村抽出表!AV46&lt;1,"1世帯未満",TEXT(ROUND(市町村抽出表!AV46,0),"###,###")&amp;"世帯")))</f>
        <v>#REF!</v>
      </c>
      <c r="AK46" s="94" t="e">
        <f ca="1">IF(市町村抽出表!AW46="－","－",IF(市町村抽出表!AW46=0,"0人",IF(市町村抽出表!AW46&lt;1,"1人未満",TEXT(ROUND(市町村抽出表!AW46,0),"###,###")&amp;"人")))</f>
        <v>#REF!</v>
      </c>
      <c r="AL46" s="94" t="e">
        <f ca="1">IF(市町村抽出表!AX46="－","－",IF(市町村抽出表!AX46=0,"0世帯",IF(市町村抽出表!AX46&lt;1,"1世帯未満",TEXT(ROUND(市町村抽出表!AX46,0),"###,###")&amp;"世帯")))</f>
        <v>#REF!</v>
      </c>
      <c r="AM46" s="94" t="e">
        <f ca="1">IF(市町村抽出表!AY46="－","－",IF(市町村抽出表!AY46=0,"0人",IF(市町村抽出表!AY46&lt;1,"1人未満",TEXT(ROUND(市町村抽出表!AY46,0),"###,###")&amp;"人")))</f>
        <v>#REF!</v>
      </c>
      <c r="AN46" s="94" t="s">
        <v>688</v>
      </c>
      <c r="AO46" s="94" t="s">
        <v>688</v>
      </c>
      <c r="AP46" s="94" t="e">
        <f ca="1">IF(市町村抽出表!BB46="－","－",IF(市町村抽出表!BB46=0,"0km",IF(市町村抽出表!BB46&lt;0.1,"0.1km未満",TEXT(ROUND(市町村抽出表!BB46,1),"###,##0.0")&amp;"km")))</f>
        <v>#REF!</v>
      </c>
      <c r="AQ46" s="94" t="e">
        <f ca="1">IF(市町村抽出表!BC46="－","－",IF(市町村抽出表!BC46=0,"0世帯",IF(市町村抽出表!BC46&lt;1,"1世帯未満",TEXT(ROUND(市町村抽出表!BC46,0),"###,###")&amp;"世帯")))</f>
        <v>#REF!</v>
      </c>
      <c r="AR46" s="94" t="e">
        <f ca="1">IF(市町村抽出表!BD46="－","－",IF(市町村抽出表!BD46=0,"0人",IF(市町村抽出表!BD46&lt;1,"1人未満",TEXT(ROUND(市町村抽出表!BD46,0),"###,###")&amp;"人")))</f>
        <v>#REF!</v>
      </c>
      <c r="AS46" s="94" t="s">
        <v>688</v>
      </c>
      <c r="AT46" s="94" t="s">
        <v>688</v>
      </c>
      <c r="AU46" s="94" t="e">
        <f ca="1">IF(市町村抽出表!BG46="－","－",IF(市町村抽出表!BG46=0,"0箇所",IF(市町村抽出表!BG46&lt;1,"1箇所未満",TEXT(ROUND(市町村抽出表!BG46,0),"###,###")&amp;"箇所")))</f>
        <v>#REF!</v>
      </c>
      <c r="AV46" s="94" t="e">
        <f ca="1">IF(市町村抽出表!BH46="－","－",IF(市町村抽出表!BH46=0,"0箇所",IF(市町村抽出表!BH46&lt;1,"1箇所未満",TEXT(ROUND(市町村抽出表!BH46,0),"###,###")&amp;"箇所")))</f>
        <v>#REF!</v>
      </c>
      <c r="AW46" s="94" t="e">
        <f ca="1">IF(市町村抽出表!BI46="－","－",IF(市町村抽出表!BI46=0,"0箇所",IF(市町村抽出表!BI46&lt;1,"1箇所未満",TEXT(ROUND(市町村抽出表!BI46,0),"###,###")&amp;"箇所")))</f>
        <v>#REF!</v>
      </c>
      <c r="AX46" s="94" t="e">
        <f ca="1">IF(市町村抽出表!BJ46="－","－",IF(市町村抽出表!BJ46=0,"0箇所",IF(市町村抽出表!BJ46&lt;1,"1箇所未満",TEXT(ROUND(市町村抽出表!BJ46,0),"###,###")&amp;"箇所")))</f>
        <v>#REF!</v>
      </c>
      <c r="AY46" s="94" t="e">
        <f ca="1">IF(市町村抽出表!BK46="－","－",IF(市町村抽出表!BK46=0,"0箇所",IF(市町村抽出表!BK46&lt;1,"1箇所未満",TEXT(ROUND(市町村抽出表!BK46,0),"###,###")&amp;"箇所")))</f>
        <v>#REF!</v>
      </c>
      <c r="AZ46" s="94" t="e">
        <f ca="1">IF(市町村抽出表!BL46="－","－",IF(市町村抽出表!BL46=0,"0箇所",IF(市町村抽出表!BL46&lt;1,"1箇所未満",TEXT(ROUND(市町村抽出表!BL46,0),"###,###")&amp;"箇所")))</f>
        <v>#REF!</v>
      </c>
      <c r="BH46" s="153"/>
      <c r="BI46" s="153"/>
      <c r="BJ46" s="153"/>
      <c r="BL46" s="154"/>
      <c r="BM46" s="153"/>
      <c r="BN46" s="153"/>
      <c r="BO46" s="153"/>
      <c r="BP46" s="153"/>
      <c r="BX46" s="154"/>
      <c r="BY46" s="153"/>
      <c r="BZ46" s="153"/>
      <c r="CA46" s="153"/>
      <c r="CB46" s="153"/>
      <c r="CN46" s="154"/>
      <c r="CO46" s="153"/>
      <c r="CP46" s="153"/>
      <c r="CQ46" s="153"/>
      <c r="CR46" s="153"/>
    </row>
    <row r="47" spans="1:96" x14ac:dyDescent="0.2">
      <c r="A47" s="82">
        <v>44</v>
      </c>
      <c r="B47" s="74" t="s">
        <v>564</v>
      </c>
      <c r="C47" s="93" t="e">
        <f ca="1">IF(市町村抽出表!D47="－","－",ROUND(市町村抽出表!D47,1))</f>
        <v>#REF!</v>
      </c>
      <c r="D47" s="158" t="e">
        <f ca="1">IF(市町村抽出表!F47="","※2",IF(市町村抽出表!F47="－","－",市町村抽出表!F47&amp;"箇所"))</f>
        <v>#REF!</v>
      </c>
      <c r="E47" s="159" t="e">
        <f ca="1">IF(市町村抽出表!G47="","※2",IF(市町村抽出表!G47="－","－",市町村抽出表!G47&amp;"箇所"))</f>
        <v>#REF!</v>
      </c>
      <c r="F47" s="160" t="e">
        <f ca="1">IF(市町村抽出表!H47="","※2",IF(市町村抽出表!H47="－","－",市町村抽出表!H47&amp;"箇所"))</f>
        <v>#REF!</v>
      </c>
      <c r="G47" s="94" t="e">
        <f ca="1">IF(市町村抽出表!I47="－","－",IF(市町村抽出表!I47=0,"0棟",IF(市町村抽出表!I47&lt;1,"1棟未満",TEXT(ROUND(市町村抽出表!I47,0),"###,###")&amp;"棟")))</f>
        <v>#REF!</v>
      </c>
      <c r="H47" s="94" t="e">
        <f ca="1">IF(市町村抽出表!J47="－","－",IF(市町村抽出表!J47=0,"0棟",IF(市町村抽出表!J47&lt;1,"1棟未満",TEXT(ROUND(市町村抽出表!J47,0),"###,###")&amp;"棟")))</f>
        <v>#REF!</v>
      </c>
      <c r="I47" s="94" t="e">
        <f ca="1">IF(市町村抽出表!O47="－","－",IF(市町村抽出表!O47=0,"0棟",IF(市町村抽出表!O47&lt;1,"1棟未満",TEXT(ROUND(市町村抽出表!O47,0),"###,###")&amp;"棟")))</f>
        <v>#REF!</v>
      </c>
      <c r="J47" s="94" t="e">
        <f ca="1">IF(市町村抽出表!P47="－","－",IF(市町村抽出表!P47=0,"0棟",IF(市町村抽出表!P47&lt;1,"1棟未満",TEXT(ROUND(市町村抽出表!P47,0),"###,###")&amp;"棟")))</f>
        <v>#REF!</v>
      </c>
      <c r="K47" s="147" t="e">
        <f ca="1">IF(市町村抽出表!U47="","※2",IF(市町村抽出表!U47="－","－",IF(市町村抽出表!U47=0,"0棟",IF(市町村抽出表!U47&lt;1,"1棟未満",TEXT(ROUND(市町村抽出表!U47,0),"###,###")&amp;"棟"))))</f>
        <v>#REF!</v>
      </c>
      <c r="L47" s="148" t="e">
        <f ca="1">IF(市町村抽出表!V47="","※2",IF(市町村抽出表!V47="－","－",IF(市町村抽出表!V47=0,"0棟",IF(市町村抽出表!V47&lt;1,"1棟未満",TEXT(ROUND(市町村抽出表!V47,0),"###,###")&amp;"棟"))))</f>
        <v>#REF!</v>
      </c>
      <c r="M47" s="94" t="e">
        <f ca="1">IF(市町村抽出表!W47="－","－",IF(市町村抽出表!W47=0,"0棟",IF(市町村抽出表!W47&lt;1,"1棟未満",TEXT(ROUND(市町村抽出表!W47,0),"###,###")&amp;"棟")))</f>
        <v>#REF!</v>
      </c>
      <c r="N47" s="94" t="e">
        <f ca="1">IF(市町村抽出表!X47="－","－",IF(市町村抽出表!X47=0,"0棟",IF(市町村抽出表!X47&lt;1,"1棟未満",TEXT(ROUND(市町村抽出表!X47,0),"###,###")&amp;"棟")))</f>
        <v>#REF!</v>
      </c>
      <c r="O47" s="94" t="e">
        <f ca="1">IF(市町村抽出表!Z47="－","－",IF(市町村抽出表!Z47=0,"0件",IF(市町村抽出表!Z47&lt;1,"1件未満",TEXT(ROUND(市町村抽出表!Z47,0),"###,###")&amp;"件")))</f>
        <v>#REF!</v>
      </c>
      <c r="P47" s="94" t="e">
        <f ca="1">IF(市町村抽出表!AA47="－","－",IF(市町村抽出表!AA47=0,"0件",IF(市町村抽出表!AA47&lt;1,"1件未満",TEXT(ROUND(市町村抽出表!AA47,0),"###,###")&amp;"件")))</f>
        <v>#REF!</v>
      </c>
      <c r="Q47" s="94" t="e">
        <f ca="1">IF(市町村抽出表!AB47="－","－",IF(市町村抽出表!AB47=0,"0棟",IF(市町村抽出表!AB47&lt;1,"1棟未満",TEXT(ROUND(市町村抽出表!AB47,0),"###,###")&amp;"棟")))</f>
        <v>#REF!</v>
      </c>
      <c r="R47" s="94" t="e">
        <f ca="1">IF(市町村抽出表!AC47="－","－",IF(市町村抽出表!AC47=0,"0人",IF(市町村抽出表!AC47&lt;1,"1人未満",TEXT(ROUND(市町村抽出表!AC47,0),"###,###")&amp;"人")))</f>
        <v>#REF!</v>
      </c>
      <c r="S47" s="94" t="e">
        <f ca="1">IF(市町村抽出表!AD47="－","－",IF(市町村抽出表!AD47=0,"0人",IF(市町村抽出表!AD47&lt;1,"1人未満",TEXT(ROUND(市町村抽出表!AD47,0),"###,###")&amp;"人")))</f>
        <v>#REF!</v>
      </c>
      <c r="T47" s="94" t="e">
        <f ca="1">IF(市町村抽出表!AE47="－","－",IF(市町村抽出表!AE47=0,"0人",IF(市町村抽出表!AE47&lt;1,"1人未満",TEXT(ROUND(市町村抽出表!AE47,0),"###,###")&amp;"人")))</f>
        <v>#REF!</v>
      </c>
      <c r="U47" s="149" t="e">
        <f ca="1">IF(市町村抽出表!AG47="","※2",IF(市町村抽出表!AG47="－","－",IF(市町村抽出表!AG47=0,"0人",IF(市町村抽出表!AG47&lt;1,"1人未満",TEXT(ROUND(市町村抽出表!AG47,0),"###,###")&amp;"人"))))</f>
        <v>#REF!</v>
      </c>
      <c r="V47" s="150" t="e">
        <f ca="1">IF(市町村抽出表!AH47="","※2",IF(市町村抽出表!AH47="－","－",IF(市町村抽出表!AH47=0,"0人",IF(市町村抽出表!AH47&lt;1,"1人未満",TEXT(ROUND(市町村抽出表!AH47,0),"###,###")&amp;"人"))))</f>
        <v>#REF!</v>
      </c>
      <c r="W47" s="151" t="e">
        <f ca="1">IF(市町村抽出表!AI47="","※2",IF(市町村抽出表!AI47="－","－",IF(市町村抽出表!AI47=0,"0人",IF(市町村抽出表!AI47&lt;1,"1人未満",TEXT(ROUND(市町村抽出表!AI47,0),"###,###")&amp;"人"))))</f>
        <v>#REF!</v>
      </c>
      <c r="X47" s="94" t="e">
        <f ca="1">IF(市町村抽出表!AJ47="－","－",IF(市町村抽出表!AJ47=0,"0人",IF(市町村抽出表!AJ47&lt;1,"1人未満",TEXT(ROUND(市町村抽出表!AJ47,0),"###,###")&amp;"人")))</f>
        <v>#REF!</v>
      </c>
      <c r="Y47" s="94" t="e">
        <f ca="1">IF(市町村抽出表!AK47="－","－",IF(市町村抽出表!AK47=0,"0人",IF(市町村抽出表!AK47&lt;1,"1人未満",TEXT(ROUND(市町村抽出表!AK47,0),"###,###")&amp;"人")))</f>
        <v>#REF!</v>
      </c>
      <c r="Z47" s="94" t="e">
        <f ca="1">IF(市町村抽出表!AL47="－","－",IF(市町村抽出表!AL47=0,"0人",IF(市町村抽出表!AL47&lt;1,"1人未満",TEXT(ROUND(市町村抽出表!AL47,0),"###,###")&amp;"人")))</f>
        <v>#REF!</v>
      </c>
      <c r="AA47" s="94" t="e">
        <f ca="1">IF(市町村抽出表!AM47="－","－",IF(市町村抽出表!AM47=0,"0人",IF(市町村抽出表!AM47&lt;1,"1人未満",TEXT(ROUND(市町村抽出表!AM47,0),"###,###")&amp;"人")))</f>
        <v>#REF!</v>
      </c>
      <c r="AB47" s="94" t="e">
        <f ca="1">IF(市町村抽出表!AN47="－","－",IF(市町村抽出表!AN47=0,"0人",IF(市町村抽出表!AN47&lt;1,"1人未満",TEXT(ROUND(市町村抽出表!AN47,0),"###,###")&amp;"人")))</f>
        <v>#REF!</v>
      </c>
      <c r="AC47" s="94" t="e">
        <f ca="1">IF(市町村抽出表!AO47="－","－",IF(市町村抽出表!AO47=0,"0人",IF(市町村抽出表!AO47&lt;1,"1人未満",TEXT(ROUND(市町村抽出表!AO47,0),"###,###")&amp;"人")))</f>
        <v>#REF!</v>
      </c>
      <c r="AD47" s="94" t="e">
        <f ca="1">IF(市町村抽出表!AP47="－","－",IF(市町村抽出表!AP47=0,"0人",IF(市町村抽出表!AP47&lt;1,"1人未満",TEXT(ROUND(市町村抽出表!AP47,0),"###,###")&amp;"人")))</f>
        <v>#REF!</v>
      </c>
      <c r="AE47" s="94" t="e">
        <f ca="1">IF(市町村抽出表!AQ47="－","－",IF(市町村抽出表!AQ47=0,"0人",IF(市町村抽出表!AQ47&lt;1,"1人未満",TEXT(ROUND(市町村抽出表!AQ47,0),"###,###")&amp;"人")))</f>
        <v>#REF!</v>
      </c>
      <c r="AF47" s="94" t="e">
        <f ca="1">IF(市町村抽出表!AR47="－","－",IF(市町村抽出表!AR47=0,"0人",IF(市町村抽出表!AR47&lt;1,"1人未満",TEXT(ROUND(市町村抽出表!AR47,0),"###,###")&amp;"人")))</f>
        <v>#REF!</v>
      </c>
      <c r="AG47" s="94" t="e">
        <f ca="1">IF(市町村抽出表!AS47="－","－",IF(市町村抽出表!AS47=0,"0箇所",IF(市町村抽出表!AS47&lt;1,"1箇所未満",TEXT(ROUND(市町村抽出表!AS47,0),"###,###")&amp;"箇所")))</f>
        <v>#REF!</v>
      </c>
      <c r="AH47" s="94" t="e">
        <f ca="1">IF(市町村抽出表!AT47="－","－",IF(市町村抽出表!AT47=0,"0世帯",IF(市町村抽出表!AT47&lt;1,"1世帯未満",TEXT(ROUND(市町村抽出表!AT47,0),"###,###")&amp;"世帯")))</f>
        <v>#REF!</v>
      </c>
      <c r="AI47" s="94" t="e">
        <f ca="1">IF(市町村抽出表!AU47="－","－",IF(市町村抽出表!AU47=0,"0人",IF(市町村抽出表!AU47&lt;1,"1人未満",TEXT(ROUND(市町村抽出表!AU47,0),"###,###")&amp;"人")))</f>
        <v>#REF!</v>
      </c>
      <c r="AJ47" s="94" t="e">
        <f ca="1">IF(市町村抽出表!AV47="－","－",IF(市町村抽出表!AV47=0,"0世帯",IF(市町村抽出表!AV47&lt;1,"1世帯未満",TEXT(ROUND(市町村抽出表!AV47,0),"###,###")&amp;"世帯")))</f>
        <v>#REF!</v>
      </c>
      <c r="AK47" s="94" t="e">
        <f ca="1">IF(市町村抽出表!AW47="－","－",IF(市町村抽出表!AW47=0,"0人",IF(市町村抽出表!AW47&lt;1,"1人未満",TEXT(ROUND(市町村抽出表!AW47,0),"###,###")&amp;"人")))</f>
        <v>#REF!</v>
      </c>
      <c r="AL47" s="94" t="e">
        <f ca="1">IF(市町村抽出表!AX47="－","－",IF(市町村抽出表!AX47=0,"0世帯",IF(市町村抽出表!AX47&lt;1,"1世帯未満",TEXT(ROUND(市町村抽出表!AX47,0),"###,###")&amp;"世帯")))</f>
        <v>#REF!</v>
      </c>
      <c r="AM47" s="94" t="e">
        <f ca="1">IF(市町村抽出表!AY47="－","－",IF(市町村抽出表!AY47=0,"0人",IF(市町村抽出表!AY47&lt;1,"1人未満",TEXT(ROUND(市町村抽出表!AY47,0),"###,###")&amp;"人")))</f>
        <v>#REF!</v>
      </c>
      <c r="AN47" s="94" t="s">
        <v>688</v>
      </c>
      <c r="AO47" s="94" t="s">
        <v>688</v>
      </c>
      <c r="AP47" s="94" t="e">
        <f ca="1">IF(市町村抽出表!BB47="－","－",IF(市町村抽出表!BB47=0,"0km",IF(市町村抽出表!BB47&lt;0.1,"0.1km未満",TEXT(ROUND(市町村抽出表!BB47,1),"###,##0.0")&amp;"km")))</f>
        <v>#REF!</v>
      </c>
      <c r="AQ47" s="94" t="e">
        <f ca="1">IF(市町村抽出表!BC47="－","－",IF(市町村抽出表!BC47=0,"0世帯",IF(市町村抽出表!BC47&lt;1,"1世帯未満",TEXT(ROUND(市町村抽出表!BC47,0),"###,###")&amp;"世帯")))</f>
        <v>#REF!</v>
      </c>
      <c r="AR47" s="94" t="e">
        <f ca="1">IF(市町村抽出表!BD47="－","－",IF(市町村抽出表!BD47=0,"0人",IF(市町村抽出表!BD47&lt;1,"1人未満",TEXT(ROUND(市町村抽出表!BD47,0),"###,###")&amp;"人")))</f>
        <v>#REF!</v>
      </c>
      <c r="AS47" s="94" t="s">
        <v>688</v>
      </c>
      <c r="AT47" s="94" t="s">
        <v>688</v>
      </c>
      <c r="AU47" s="94" t="e">
        <f ca="1">IF(市町村抽出表!BG47="－","－",IF(市町村抽出表!BG47=0,"0箇所",IF(市町村抽出表!BG47&lt;1,"1箇所未満",TEXT(ROUND(市町村抽出表!BG47,0),"###,###")&amp;"箇所")))</f>
        <v>#REF!</v>
      </c>
      <c r="AV47" s="94" t="e">
        <f ca="1">IF(市町村抽出表!BH47="－","－",IF(市町村抽出表!BH47=0,"0箇所",IF(市町村抽出表!BH47&lt;1,"1箇所未満",TEXT(ROUND(市町村抽出表!BH47,0),"###,###")&amp;"箇所")))</f>
        <v>#REF!</v>
      </c>
      <c r="AW47" s="94" t="e">
        <f ca="1">IF(市町村抽出表!BI47="－","－",IF(市町村抽出表!BI47=0,"0箇所",IF(市町村抽出表!BI47&lt;1,"1箇所未満",TEXT(ROUND(市町村抽出表!BI47,0),"###,###")&amp;"箇所")))</f>
        <v>#REF!</v>
      </c>
      <c r="AX47" s="94" t="e">
        <f ca="1">IF(市町村抽出表!BJ47="－","－",IF(市町村抽出表!BJ47=0,"0箇所",IF(市町村抽出表!BJ47&lt;1,"1箇所未満",TEXT(ROUND(市町村抽出表!BJ47,0),"###,###")&amp;"箇所")))</f>
        <v>#REF!</v>
      </c>
      <c r="AY47" s="94" t="e">
        <f ca="1">IF(市町村抽出表!BK47="－","－",IF(市町村抽出表!BK47=0,"0箇所",IF(市町村抽出表!BK47&lt;1,"1箇所未満",TEXT(ROUND(市町村抽出表!BK47,0),"###,###")&amp;"箇所")))</f>
        <v>#REF!</v>
      </c>
      <c r="AZ47" s="94" t="e">
        <f ca="1">IF(市町村抽出表!BL47="－","－",IF(市町村抽出表!BL47=0,"0箇所",IF(市町村抽出表!BL47&lt;1,"1箇所未満",TEXT(ROUND(市町村抽出表!BL47,0),"###,###")&amp;"箇所")))</f>
        <v>#REF!</v>
      </c>
      <c r="BH47" s="153"/>
      <c r="BI47" s="153"/>
      <c r="BJ47" s="153"/>
      <c r="BL47" s="154"/>
      <c r="BM47" s="153"/>
      <c r="BN47" s="153"/>
      <c r="BO47" s="153"/>
      <c r="BP47" s="153"/>
      <c r="BX47" s="154"/>
      <c r="BY47" s="153"/>
      <c r="BZ47" s="153"/>
      <c r="CA47" s="153"/>
      <c r="CB47" s="153"/>
      <c r="CN47" s="154"/>
      <c r="CO47" s="153"/>
      <c r="CP47" s="153"/>
      <c r="CQ47" s="153"/>
      <c r="CR47" s="153"/>
    </row>
    <row r="48" spans="1:96" x14ac:dyDescent="0.2">
      <c r="A48" s="82">
        <v>45</v>
      </c>
      <c r="B48" s="74" t="s">
        <v>565</v>
      </c>
      <c r="C48" s="93" t="e">
        <f ca="1">IF(市町村抽出表!D48="－","－",ROUND(市町村抽出表!D48,1))</f>
        <v>#REF!</v>
      </c>
      <c r="D48" s="158" t="e">
        <f ca="1">IF(市町村抽出表!F48="","※2",IF(市町村抽出表!F48="－","－",市町村抽出表!F48&amp;"箇所"))</f>
        <v>#REF!</v>
      </c>
      <c r="E48" s="159" t="e">
        <f ca="1">IF(市町村抽出表!G48="","※2",IF(市町村抽出表!G48="－","－",市町村抽出表!G48&amp;"箇所"))</f>
        <v>#REF!</v>
      </c>
      <c r="F48" s="160" t="e">
        <f ca="1">IF(市町村抽出表!H48="","※2",IF(市町村抽出表!H48="－","－",市町村抽出表!H48&amp;"箇所"))</f>
        <v>#REF!</v>
      </c>
      <c r="G48" s="94" t="e">
        <f ca="1">IF(市町村抽出表!I48="－","－",IF(市町村抽出表!I48=0,"0棟",IF(市町村抽出表!I48&lt;1,"1棟未満",TEXT(ROUND(市町村抽出表!I48,0),"###,###")&amp;"棟")))</f>
        <v>#REF!</v>
      </c>
      <c r="H48" s="94" t="e">
        <f ca="1">IF(市町村抽出表!J48="－","－",IF(市町村抽出表!J48=0,"0棟",IF(市町村抽出表!J48&lt;1,"1棟未満",TEXT(ROUND(市町村抽出表!J48,0),"###,###")&amp;"棟")))</f>
        <v>#REF!</v>
      </c>
      <c r="I48" s="94" t="e">
        <f ca="1">IF(市町村抽出表!O48="－","－",IF(市町村抽出表!O48=0,"0棟",IF(市町村抽出表!O48&lt;1,"1棟未満",TEXT(ROUND(市町村抽出表!O48,0),"###,###")&amp;"棟")))</f>
        <v>#REF!</v>
      </c>
      <c r="J48" s="94" t="e">
        <f ca="1">IF(市町村抽出表!P48="－","－",IF(市町村抽出表!P48=0,"0棟",IF(市町村抽出表!P48&lt;1,"1棟未満",TEXT(ROUND(市町村抽出表!P48,0),"###,###")&amp;"棟")))</f>
        <v>#REF!</v>
      </c>
      <c r="K48" s="147" t="e">
        <f ca="1">IF(市町村抽出表!U48="","※2",IF(市町村抽出表!U48="－","－",IF(市町村抽出表!U48=0,"0棟",IF(市町村抽出表!U48&lt;1,"1棟未満",TEXT(ROUND(市町村抽出表!U48,0),"###,###")&amp;"棟"))))</f>
        <v>#REF!</v>
      </c>
      <c r="L48" s="148" t="e">
        <f ca="1">IF(市町村抽出表!V48="","※2",IF(市町村抽出表!V48="－","－",IF(市町村抽出表!V48=0,"0棟",IF(市町村抽出表!V48&lt;1,"1棟未満",TEXT(ROUND(市町村抽出表!V48,0),"###,###")&amp;"棟"))))</f>
        <v>#REF!</v>
      </c>
      <c r="M48" s="94" t="e">
        <f ca="1">IF(市町村抽出表!W48="－","－",IF(市町村抽出表!W48=0,"0棟",IF(市町村抽出表!W48&lt;1,"1棟未満",TEXT(ROUND(市町村抽出表!W48,0),"###,###")&amp;"棟")))</f>
        <v>#REF!</v>
      </c>
      <c r="N48" s="94" t="e">
        <f ca="1">IF(市町村抽出表!X48="－","－",IF(市町村抽出表!X48=0,"0棟",IF(市町村抽出表!X48&lt;1,"1棟未満",TEXT(ROUND(市町村抽出表!X48,0),"###,###")&amp;"棟")))</f>
        <v>#REF!</v>
      </c>
      <c r="O48" s="94" t="e">
        <f ca="1">IF(市町村抽出表!Z48="－","－",IF(市町村抽出表!Z48=0,"0件",IF(市町村抽出表!Z48&lt;1,"1件未満",TEXT(ROUND(市町村抽出表!Z48,0),"###,###")&amp;"件")))</f>
        <v>#REF!</v>
      </c>
      <c r="P48" s="94" t="e">
        <f ca="1">IF(市町村抽出表!AA48="－","－",IF(市町村抽出表!AA48=0,"0件",IF(市町村抽出表!AA48&lt;1,"1件未満",TEXT(ROUND(市町村抽出表!AA48,0),"###,###")&amp;"件")))</f>
        <v>#REF!</v>
      </c>
      <c r="Q48" s="94" t="e">
        <f ca="1">IF(市町村抽出表!AB48="－","－",IF(市町村抽出表!AB48=0,"0棟",IF(市町村抽出表!AB48&lt;1,"1棟未満",TEXT(ROUND(市町村抽出表!AB48,0),"###,###")&amp;"棟")))</f>
        <v>#REF!</v>
      </c>
      <c r="R48" s="94" t="e">
        <f ca="1">IF(市町村抽出表!AC48="－","－",IF(市町村抽出表!AC48=0,"0人",IF(市町村抽出表!AC48&lt;1,"1人未満",TEXT(ROUND(市町村抽出表!AC48,0),"###,###")&amp;"人")))</f>
        <v>#REF!</v>
      </c>
      <c r="S48" s="94" t="e">
        <f ca="1">IF(市町村抽出表!AD48="－","－",IF(市町村抽出表!AD48=0,"0人",IF(市町村抽出表!AD48&lt;1,"1人未満",TEXT(ROUND(市町村抽出表!AD48,0),"###,###")&amp;"人")))</f>
        <v>#REF!</v>
      </c>
      <c r="T48" s="94" t="e">
        <f ca="1">IF(市町村抽出表!AE48="－","－",IF(市町村抽出表!AE48=0,"0人",IF(市町村抽出表!AE48&lt;1,"1人未満",TEXT(ROUND(市町村抽出表!AE48,0),"###,###")&amp;"人")))</f>
        <v>#REF!</v>
      </c>
      <c r="U48" s="149" t="e">
        <f ca="1">IF(市町村抽出表!AG48="","※2",IF(市町村抽出表!AG48="－","－",IF(市町村抽出表!AG48=0,"0人",IF(市町村抽出表!AG48&lt;1,"1人未満",TEXT(ROUND(市町村抽出表!AG48,0),"###,###")&amp;"人"))))</f>
        <v>#REF!</v>
      </c>
      <c r="V48" s="150" t="e">
        <f ca="1">IF(市町村抽出表!AH48="","※2",IF(市町村抽出表!AH48="－","－",IF(市町村抽出表!AH48=0,"0人",IF(市町村抽出表!AH48&lt;1,"1人未満",TEXT(ROUND(市町村抽出表!AH48,0),"###,###")&amp;"人"))))</f>
        <v>#REF!</v>
      </c>
      <c r="W48" s="151" t="e">
        <f ca="1">IF(市町村抽出表!AI48="","※2",IF(市町村抽出表!AI48="－","－",IF(市町村抽出表!AI48=0,"0人",IF(市町村抽出表!AI48&lt;1,"1人未満",TEXT(ROUND(市町村抽出表!AI48,0),"###,###")&amp;"人"))))</f>
        <v>#REF!</v>
      </c>
      <c r="X48" s="94" t="e">
        <f ca="1">IF(市町村抽出表!AJ48="－","－",IF(市町村抽出表!AJ48=0,"0人",IF(市町村抽出表!AJ48&lt;1,"1人未満",TEXT(ROUND(市町村抽出表!AJ48,0),"###,###")&amp;"人")))</f>
        <v>#REF!</v>
      </c>
      <c r="Y48" s="94" t="e">
        <f ca="1">IF(市町村抽出表!AK48="－","－",IF(市町村抽出表!AK48=0,"0人",IF(市町村抽出表!AK48&lt;1,"1人未満",TEXT(ROUND(市町村抽出表!AK48,0),"###,###")&amp;"人")))</f>
        <v>#REF!</v>
      </c>
      <c r="Z48" s="94" t="e">
        <f ca="1">IF(市町村抽出表!AL48="－","－",IF(市町村抽出表!AL48=0,"0人",IF(市町村抽出表!AL48&lt;1,"1人未満",TEXT(ROUND(市町村抽出表!AL48,0),"###,###")&amp;"人")))</f>
        <v>#REF!</v>
      </c>
      <c r="AA48" s="94" t="e">
        <f ca="1">IF(市町村抽出表!AM48="－","－",IF(市町村抽出表!AM48=0,"0人",IF(市町村抽出表!AM48&lt;1,"1人未満",TEXT(ROUND(市町村抽出表!AM48,0),"###,###")&amp;"人")))</f>
        <v>#REF!</v>
      </c>
      <c r="AB48" s="94" t="e">
        <f ca="1">IF(市町村抽出表!AN48="－","－",IF(市町村抽出表!AN48=0,"0人",IF(市町村抽出表!AN48&lt;1,"1人未満",TEXT(ROUND(市町村抽出表!AN48,0),"###,###")&amp;"人")))</f>
        <v>#REF!</v>
      </c>
      <c r="AC48" s="94" t="e">
        <f ca="1">IF(市町村抽出表!AO48="－","－",IF(市町村抽出表!AO48=0,"0人",IF(市町村抽出表!AO48&lt;1,"1人未満",TEXT(ROUND(市町村抽出表!AO48,0),"###,###")&amp;"人")))</f>
        <v>#REF!</v>
      </c>
      <c r="AD48" s="94" t="e">
        <f ca="1">IF(市町村抽出表!AP48="－","－",IF(市町村抽出表!AP48=0,"0人",IF(市町村抽出表!AP48&lt;1,"1人未満",TEXT(ROUND(市町村抽出表!AP48,0),"###,###")&amp;"人")))</f>
        <v>#REF!</v>
      </c>
      <c r="AE48" s="94" t="e">
        <f ca="1">IF(市町村抽出表!AQ48="－","－",IF(市町村抽出表!AQ48=0,"0人",IF(市町村抽出表!AQ48&lt;1,"1人未満",TEXT(ROUND(市町村抽出表!AQ48,0),"###,###")&amp;"人")))</f>
        <v>#REF!</v>
      </c>
      <c r="AF48" s="94" t="e">
        <f ca="1">IF(市町村抽出表!AR48="－","－",IF(市町村抽出表!AR48=0,"0人",IF(市町村抽出表!AR48&lt;1,"1人未満",TEXT(ROUND(市町村抽出表!AR48,0),"###,###")&amp;"人")))</f>
        <v>#REF!</v>
      </c>
      <c r="AG48" s="94" t="e">
        <f ca="1">IF(市町村抽出表!AS48="－","－",IF(市町村抽出表!AS48=0,"0箇所",IF(市町村抽出表!AS48&lt;1,"1箇所未満",TEXT(ROUND(市町村抽出表!AS48,0),"###,###")&amp;"箇所")))</f>
        <v>#REF!</v>
      </c>
      <c r="AH48" s="94" t="e">
        <f ca="1">IF(市町村抽出表!AT48="－","－",IF(市町村抽出表!AT48=0,"0世帯",IF(市町村抽出表!AT48&lt;1,"1世帯未満",TEXT(ROUND(市町村抽出表!AT48,0),"###,###")&amp;"世帯")))</f>
        <v>#REF!</v>
      </c>
      <c r="AI48" s="94" t="e">
        <f ca="1">IF(市町村抽出表!AU48="－","－",IF(市町村抽出表!AU48=0,"0人",IF(市町村抽出表!AU48&lt;1,"1人未満",TEXT(ROUND(市町村抽出表!AU48,0),"###,###")&amp;"人")))</f>
        <v>#REF!</v>
      </c>
      <c r="AJ48" s="94" t="e">
        <f ca="1">IF(市町村抽出表!AV48="－","－",IF(市町村抽出表!AV48=0,"0世帯",IF(市町村抽出表!AV48&lt;1,"1世帯未満",TEXT(ROUND(市町村抽出表!AV48,0),"###,###")&amp;"世帯")))</f>
        <v>#REF!</v>
      </c>
      <c r="AK48" s="94" t="e">
        <f ca="1">IF(市町村抽出表!AW48="－","－",IF(市町村抽出表!AW48=0,"0人",IF(市町村抽出表!AW48&lt;1,"1人未満",TEXT(ROUND(市町村抽出表!AW48,0),"###,###")&amp;"人")))</f>
        <v>#REF!</v>
      </c>
      <c r="AL48" s="94" t="e">
        <f ca="1">IF(市町村抽出表!AX48="－","－",IF(市町村抽出表!AX48=0,"0世帯",IF(市町村抽出表!AX48&lt;1,"1世帯未満",TEXT(ROUND(市町村抽出表!AX48,0),"###,###")&amp;"世帯")))</f>
        <v>#REF!</v>
      </c>
      <c r="AM48" s="94" t="e">
        <f ca="1">IF(市町村抽出表!AY48="－","－",IF(市町村抽出表!AY48=0,"0人",IF(市町村抽出表!AY48&lt;1,"1人未満",TEXT(ROUND(市町村抽出表!AY48,0),"###,###")&amp;"人")))</f>
        <v>#REF!</v>
      </c>
      <c r="AN48" s="94" t="s">
        <v>688</v>
      </c>
      <c r="AO48" s="94" t="s">
        <v>688</v>
      </c>
      <c r="AP48" s="94" t="e">
        <f ca="1">IF(市町村抽出表!BB48="－","－",IF(市町村抽出表!BB48=0,"0km",IF(市町村抽出表!BB48&lt;0.1,"0.1km未満",TEXT(ROUND(市町村抽出表!BB48,1),"###,##0.0")&amp;"km")))</f>
        <v>#REF!</v>
      </c>
      <c r="AQ48" s="94" t="e">
        <f ca="1">IF(市町村抽出表!BC48="－","－",IF(市町村抽出表!BC48=0,"0世帯",IF(市町村抽出表!BC48&lt;1,"1世帯未満",TEXT(ROUND(市町村抽出表!BC48,0),"###,###")&amp;"世帯")))</f>
        <v>#REF!</v>
      </c>
      <c r="AR48" s="94" t="e">
        <f ca="1">IF(市町村抽出表!BD48="－","－",IF(市町村抽出表!BD48=0,"0人",IF(市町村抽出表!BD48&lt;1,"1人未満",TEXT(ROUND(市町村抽出表!BD48,0),"###,###")&amp;"人")))</f>
        <v>#REF!</v>
      </c>
      <c r="AS48" s="94" t="s">
        <v>688</v>
      </c>
      <c r="AT48" s="94" t="s">
        <v>688</v>
      </c>
      <c r="AU48" s="94" t="e">
        <f ca="1">IF(市町村抽出表!BG48="－","－",IF(市町村抽出表!BG48=0,"0箇所",IF(市町村抽出表!BG48&lt;1,"1箇所未満",TEXT(ROUND(市町村抽出表!BG48,0),"###,###")&amp;"箇所")))</f>
        <v>#REF!</v>
      </c>
      <c r="AV48" s="94" t="e">
        <f ca="1">IF(市町村抽出表!BH48="－","－",IF(市町村抽出表!BH48=0,"0箇所",IF(市町村抽出表!BH48&lt;1,"1箇所未満",TEXT(ROUND(市町村抽出表!BH48,0),"###,###")&amp;"箇所")))</f>
        <v>#REF!</v>
      </c>
      <c r="AW48" s="94" t="e">
        <f ca="1">IF(市町村抽出表!BI48="－","－",IF(市町村抽出表!BI48=0,"0箇所",IF(市町村抽出表!BI48&lt;1,"1箇所未満",TEXT(ROUND(市町村抽出表!BI48,0),"###,###")&amp;"箇所")))</f>
        <v>#REF!</v>
      </c>
      <c r="AX48" s="94" t="e">
        <f ca="1">IF(市町村抽出表!BJ48="－","－",IF(市町村抽出表!BJ48=0,"0箇所",IF(市町村抽出表!BJ48&lt;1,"1箇所未満",TEXT(ROUND(市町村抽出表!BJ48,0),"###,###")&amp;"箇所")))</f>
        <v>#REF!</v>
      </c>
      <c r="AY48" s="94" t="e">
        <f ca="1">IF(市町村抽出表!BK48="－","－",IF(市町村抽出表!BK48=0,"0箇所",IF(市町村抽出表!BK48&lt;1,"1箇所未満",TEXT(ROUND(市町村抽出表!BK48,0),"###,###")&amp;"箇所")))</f>
        <v>#REF!</v>
      </c>
      <c r="AZ48" s="94" t="e">
        <f ca="1">IF(市町村抽出表!BL48="－","－",IF(市町村抽出表!BL48=0,"0箇所",IF(市町村抽出表!BL48&lt;1,"1箇所未満",TEXT(ROUND(市町村抽出表!BL48,0),"###,###")&amp;"箇所")))</f>
        <v>#REF!</v>
      </c>
      <c r="BH48" s="153"/>
      <c r="BI48" s="153"/>
      <c r="BJ48" s="153"/>
      <c r="BL48" s="154"/>
      <c r="BM48" s="153"/>
      <c r="BN48" s="153"/>
      <c r="BO48" s="153"/>
      <c r="BP48" s="153"/>
      <c r="BX48" s="154"/>
      <c r="BY48" s="153"/>
      <c r="BZ48" s="153"/>
      <c r="CA48" s="153"/>
      <c r="CB48" s="153"/>
      <c r="CN48" s="154"/>
      <c r="CO48" s="153"/>
      <c r="CP48" s="153"/>
      <c r="CQ48" s="153"/>
      <c r="CR48" s="153"/>
    </row>
    <row r="49" spans="1:96" x14ac:dyDescent="0.2">
      <c r="A49" s="82">
        <v>46</v>
      </c>
      <c r="B49" s="74" t="s">
        <v>566</v>
      </c>
      <c r="C49" s="93" t="e">
        <f ca="1">IF(市町村抽出表!D49="－","－",ROUND(市町村抽出表!D49,1))</f>
        <v>#REF!</v>
      </c>
      <c r="D49" s="158" t="e">
        <f ca="1">IF(市町村抽出表!F49="","※2",IF(市町村抽出表!F49="－","－",市町村抽出表!F49&amp;"箇所"))</f>
        <v>#REF!</v>
      </c>
      <c r="E49" s="159" t="e">
        <f ca="1">IF(市町村抽出表!G49="","※2",IF(市町村抽出表!G49="－","－",市町村抽出表!G49&amp;"箇所"))</f>
        <v>#REF!</v>
      </c>
      <c r="F49" s="160" t="e">
        <f ca="1">IF(市町村抽出表!H49="","※2",IF(市町村抽出表!H49="－","－",市町村抽出表!H49&amp;"箇所"))</f>
        <v>#REF!</v>
      </c>
      <c r="G49" s="94" t="e">
        <f ca="1">IF(市町村抽出表!I49="－","－",IF(市町村抽出表!I49=0,"0棟",IF(市町村抽出表!I49&lt;1,"1棟未満",TEXT(ROUND(市町村抽出表!I49,0),"###,###")&amp;"棟")))</f>
        <v>#REF!</v>
      </c>
      <c r="H49" s="94" t="e">
        <f ca="1">IF(市町村抽出表!J49="－","－",IF(市町村抽出表!J49=0,"0棟",IF(市町村抽出表!J49&lt;1,"1棟未満",TEXT(ROUND(市町村抽出表!J49,0),"###,###")&amp;"棟")))</f>
        <v>#REF!</v>
      </c>
      <c r="I49" s="94" t="e">
        <f ca="1">IF(市町村抽出表!O49="－","－",IF(市町村抽出表!O49=0,"0棟",IF(市町村抽出表!O49&lt;1,"1棟未満",TEXT(ROUND(市町村抽出表!O49,0),"###,###")&amp;"棟")))</f>
        <v>#REF!</v>
      </c>
      <c r="J49" s="94" t="e">
        <f ca="1">IF(市町村抽出表!P49="－","－",IF(市町村抽出表!P49=0,"0棟",IF(市町村抽出表!P49&lt;1,"1棟未満",TEXT(ROUND(市町村抽出表!P49,0),"###,###")&amp;"棟")))</f>
        <v>#REF!</v>
      </c>
      <c r="K49" s="147" t="e">
        <f ca="1">IF(市町村抽出表!U49="","※2",IF(市町村抽出表!U49="－","－",IF(市町村抽出表!U49=0,"0棟",IF(市町村抽出表!U49&lt;1,"1棟未満",TEXT(ROUND(市町村抽出表!U49,0),"###,###")&amp;"棟"))))</f>
        <v>#REF!</v>
      </c>
      <c r="L49" s="148" t="e">
        <f ca="1">IF(市町村抽出表!V49="","※2",IF(市町村抽出表!V49="－","－",IF(市町村抽出表!V49=0,"0棟",IF(市町村抽出表!V49&lt;1,"1棟未満",TEXT(ROUND(市町村抽出表!V49,0),"###,###")&amp;"棟"))))</f>
        <v>#REF!</v>
      </c>
      <c r="M49" s="94" t="e">
        <f ca="1">IF(市町村抽出表!W49="－","－",IF(市町村抽出表!W49=0,"0棟",IF(市町村抽出表!W49&lt;1,"1棟未満",TEXT(ROUND(市町村抽出表!W49,0),"###,###")&amp;"棟")))</f>
        <v>#REF!</v>
      </c>
      <c r="N49" s="94" t="e">
        <f ca="1">IF(市町村抽出表!X49="－","－",IF(市町村抽出表!X49=0,"0棟",IF(市町村抽出表!X49&lt;1,"1棟未満",TEXT(ROUND(市町村抽出表!X49,0),"###,###")&amp;"棟")))</f>
        <v>#REF!</v>
      </c>
      <c r="O49" s="94" t="e">
        <f ca="1">IF(市町村抽出表!Z49="－","－",IF(市町村抽出表!Z49=0,"0件",IF(市町村抽出表!Z49&lt;1,"1件未満",TEXT(ROUND(市町村抽出表!Z49,0),"###,###")&amp;"件")))</f>
        <v>#REF!</v>
      </c>
      <c r="P49" s="94" t="e">
        <f ca="1">IF(市町村抽出表!AA49="－","－",IF(市町村抽出表!AA49=0,"0件",IF(市町村抽出表!AA49&lt;1,"1件未満",TEXT(ROUND(市町村抽出表!AA49,0),"###,###")&amp;"件")))</f>
        <v>#REF!</v>
      </c>
      <c r="Q49" s="94" t="e">
        <f ca="1">IF(市町村抽出表!AB49="－","－",IF(市町村抽出表!AB49=0,"0棟",IF(市町村抽出表!AB49&lt;1,"1棟未満",TEXT(ROUND(市町村抽出表!AB49,0),"###,###")&amp;"棟")))</f>
        <v>#REF!</v>
      </c>
      <c r="R49" s="94" t="e">
        <f ca="1">IF(市町村抽出表!AC49="－","－",IF(市町村抽出表!AC49=0,"0人",IF(市町村抽出表!AC49&lt;1,"1人未満",TEXT(ROUND(市町村抽出表!AC49,0),"###,###")&amp;"人")))</f>
        <v>#REF!</v>
      </c>
      <c r="S49" s="94" t="e">
        <f ca="1">IF(市町村抽出表!AD49="－","－",IF(市町村抽出表!AD49=0,"0人",IF(市町村抽出表!AD49&lt;1,"1人未満",TEXT(ROUND(市町村抽出表!AD49,0),"###,###")&amp;"人")))</f>
        <v>#REF!</v>
      </c>
      <c r="T49" s="94" t="e">
        <f ca="1">IF(市町村抽出表!AE49="－","－",IF(市町村抽出表!AE49=0,"0人",IF(市町村抽出表!AE49&lt;1,"1人未満",TEXT(ROUND(市町村抽出表!AE49,0),"###,###")&amp;"人")))</f>
        <v>#REF!</v>
      </c>
      <c r="U49" s="149" t="e">
        <f ca="1">IF(市町村抽出表!AG49="","※2",IF(市町村抽出表!AG49="－","－",IF(市町村抽出表!AG49=0,"0人",IF(市町村抽出表!AG49&lt;1,"1人未満",TEXT(ROUND(市町村抽出表!AG49,0),"###,###")&amp;"人"))))</f>
        <v>#REF!</v>
      </c>
      <c r="V49" s="150" t="e">
        <f ca="1">IF(市町村抽出表!AH49="","※2",IF(市町村抽出表!AH49="－","－",IF(市町村抽出表!AH49=0,"0人",IF(市町村抽出表!AH49&lt;1,"1人未満",TEXT(ROUND(市町村抽出表!AH49,0),"###,###")&amp;"人"))))</f>
        <v>#REF!</v>
      </c>
      <c r="W49" s="151" t="e">
        <f ca="1">IF(市町村抽出表!AI49="","※2",IF(市町村抽出表!AI49="－","－",IF(市町村抽出表!AI49=0,"0人",IF(市町村抽出表!AI49&lt;1,"1人未満",TEXT(ROUND(市町村抽出表!AI49,0),"###,###")&amp;"人"))))</f>
        <v>#REF!</v>
      </c>
      <c r="X49" s="94" t="e">
        <f ca="1">IF(市町村抽出表!AJ49="－","－",IF(市町村抽出表!AJ49=0,"0人",IF(市町村抽出表!AJ49&lt;1,"1人未満",TEXT(ROUND(市町村抽出表!AJ49,0),"###,###")&amp;"人")))</f>
        <v>#REF!</v>
      </c>
      <c r="Y49" s="94" t="e">
        <f ca="1">IF(市町村抽出表!AK49="－","－",IF(市町村抽出表!AK49=0,"0人",IF(市町村抽出表!AK49&lt;1,"1人未満",TEXT(ROUND(市町村抽出表!AK49,0),"###,###")&amp;"人")))</f>
        <v>#REF!</v>
      </c>
      <c r="Z49" s="94" t="e">
        <f ca="1">IF(市町村抽出表!AL49="－","－",IF(市町村抽出表!AL49=0,"0人",IF(市町村抽出表!AL49&lt;1,"1人未満",TEXT(ROUND(市町村抽出表!AL49,0),"###,###")&amp;"人")))</f>
        <v>#REF!</v>
      </c>
      <c r="AA49" s="94" t="e">
        <f ca="1">IF(市町村抽出表!AM49="－","－",IF(市町村抽出表!AM49=0,"0人",IF(市町村抽出表!AM49&lt;1,"1人未満",TEXT(ROUND(市町村抽出表!AM49,0),"###,###")&amp;"人")))</f>
        <v>#REF!</v>
      </c>
      <c r="AB49" s="94" t="e">
        <f ca="1">IF(市町村抽出表!AN49="－","－",IF(市町村抽出表!AN49=0,"0人",IF(市町村抽出表!AN49&lt;1,"1人未満",TEXT(ROUND(市町村抽出表!AN49,0),"###,###")&amp;"人")))</f>
        <v>#REF!</v>
      </c>
      <c r="AC49" s="94" t="e">
        <f ca="1">IF(市町村抽出表!AO49="－","－",IF(市町村抽出表!AO49=0,"0人",IF(市町村抽出表!AO49&lt;1,"1人未満",TEXT(ROUND(市町村抽出表!AO49,0),"###,###")&amp;"人")))</f>
        <v>#REF!</v>
      </c>
      <c r="AD49" s="94" t="e">
        <f ca="1">IF(市町村抽出表!AP49="－","－",IF(市町村抽出表!AP49=0,"0人",IF(市町村抽出表!AP49&lt;1,"1人未満",TEXT(ROUND(市町村抽出表!AP49,0),"###,###")&amp;"人")))</f>
        <v>#REF!</v>
      </c>
      <c r="AE49" s="94" t="e">
        <f ca="1">IF(市町村抽出表!AQ49="－","－",IF(市町村抽出表!AQ49=0,"0人",IF(市町村抽出表!AQ49&lt;1,"1人未満",TEXT(ROUND(市町村抽出表!AQ49,0),"###,###")&amp;"人")))</f>
        <v>#REF!</v>
      </c>
      <c r="AF49" s="94" t="e">
        <f ca="1">IF(市町村抽出表!AR49="－","－",IF(市町村抽出表!AR49=0,"0人",IF(市町村抽出表!AR49&lt;1,"1人未満",TEXT(ROUND(市町村抽出表!AR49,0),"###,###")&amp;"人")))</f>
        <v>#REF!</v>
      </c>
      <c r="AG49" s="94" t="e">
        <f ca="1">IF(市町村抽出表!AS49="－","－",IF(市町村抽出表!AS49=0,"0箇所",IF(市町村抽出表!AS49&lt;1,"1箇所未満",TEXT(ROUND(市町村抽出表!AS49,0),"###,###")&amp;"箇所")))</f>
        <v>#REF!</v>
      </c>
      <c r="AH49" s="94" t="e">
        <f ca="1">IF(市町村抽出表!AT49="－","－",IF(市町村抽出表!AT49=0,"0世帯",IF(市町村抽出表!AT49&lt;1,"1世帯未満",TEXT(ROUND(市町村抽出表!AT49,0),"###,###")&amp;"世帯")))</f>
        <v>#REF!</v>
      </c>
      <c r="AI49" s="94" t="e">
        <f ca="1">IF(市町村抽出表!AU49="－","－",IF(市町村抽出表!AU49=0,"0人",IF(市町村抽出表!AU49&lt;1,"1人未満",TEXT(ROUND(市町村抽出表!AU49,0),"###,###")&amp;"人")))</f>
        <v>#REF!</v>
      </c>
      <c r="AJ49" s="94" t="e">
        <f ca="1">IF(市町村抽出表!AV49="－","－",IF(市町村抽出表!AV49=0,"0世帯",IF(市町村抽出表!AV49&lt;1,"1世帯未満",TEXT(ROUND(市町村抽出表!AV49,0),"###,###")&amp;"世帯")))</f>
        <v>#REF!</v>
      </c>
      <c r="AK49" s="94" t="e">
        <f ca="1">IF(市町村抽出表!AW49="－","－",IF(市町村抽出表!AW49=0,"0人",IF(市町村抽出表!AW49&lt;1,"1人未満",TEXT(ROUND(市町村抽出表!AW49,0),"###,###")&amp;"人")))</f>
        <v>#REF!</v>
      </c>
      <c r="AL49" s="94" t="e">
        <f ca="1">IF(市町村抽出表!AX49="－","－",IF(市町村抽出表!AX49=0,"0世帯",IF(市町村抽出表!AX49&lt;1,"1世帯未満",TEXT(ROUND(市町村抽出表!AX49,0),"###,###")&amp;"世帯")))</f>
        <v>#REF!</v>
      </c>
      <c r="AM49" s="94" t="e">
        <f ca="1">IF(市町村抽出表!AY49="－","－",IF(市町村抽出表!AY49=0,"0人",IF(市町村抽出表!AY49&lt;1,"1人未満",TEXT(ROUND(市町村抽出表!AY49,0),"###,###")&amp;"人")))</f>
        <v>#REF!</v>
      </c>
      <c r="AN49" s="94" t="s">
        <v>688</v>
      </c>
      <c r="AO49" s="94" t="s">
        <v>688</v>
      </c>
      <c r="AP49" s="94" t="e">
        <f ca="1">IF(市町村抽出表!BB49="－","－",IF(市町村抽出表!BB49=0,"0km",IF(市町村抽出表!BB49&lt;0.1,"0.1km未満",TEXT(ROUND(市町村抽出表!BB49,1),"###,##0.0")&amp;"km")))</f>
        <v>#REF!</v>
      </c>
      <c r="AQ49" s="94" t="e">
        <f ca="1">IF(市町村抽出表!BC49="－","－",IF(市町村抽出表!BC49=0,"0世帯",IF(市町村抽出表!BC49&lt;1,"1世帯未満",TEXT(ROUND(市町村抽出表!BC49,0),"###,###")&amp;"世帯")))</f>
        <v>#REF!</v>
      </c>
      <c r="AR49" s="94" t="e">
        <f ca="1">IF(市町村抽出表!BD49="－","－",IF(市町村抽出表!BD49=0,"0人",IF(市町村抽出表!BD49&lt;1,"1人未満",TEXT(ROUND(市町村抽出表!BD49,0),"###,###")&amp;"人")))</f>
        <v>#REF!</v>
      </c>
      <c r="AS49" s="94" t="s">
        <v>688</v>
      </c>
      <c r="AT49" s="94" t="s">
        <v>688</v>
      </c>
      <c r="AU49" s="94" t="e">
        <f ca="1">IF(市町村抽出表!BG49="－","－",IF(市町村抽出表!BG49=0,"0箇所",IF(市町村抽出表!BG49&lt;1,"1箇所未満",TEXT(ROUND(市町村抽出表!BG49,0),"###,###")&amp;"箇所")))</f>
        <v>#REF!</v>
      </c>
      <c r="AV49" s="94" t="e">
        <f ca="1">IF(市町村抽出表!BH49="－","－",IF(市町村抽出表!BH49=0,"0箇所",IF(市町村抽出表!BH49&lt;1,"1箇所未満",TEXT(ROUND(市町村抽出表!BH49,0),"###,###")&amp;"箇所")))</f>
        <v>#REF!</v>
      </c>
      <c r="AW49" s="94" t="e">
        <f ca="1">IF(市町村抽出表!BI49="－","－",IF(市町村抽出表!BI49=0,"0箇所",IF(市町村抽出表!BI49&lt;1,"1箇所未満",TEXT(ROUND(市町村抽出表!BI49,0),"###,###")&amp;"箇所")))</f>
        <v>#REF!</v>
      </c>
      <c r="AX49" s="94" t="e">
        <f ca="1">IF(市町村抽出表!BJ49="－","－",IF(市町村抽出表!BJ49=0,"0箇所",IF(市町村抽出表!BJ49&lt;1,"1箇所未満",TEXT(ROUND(市町村抽出表!BJ49,0),"###,###")&amp;"箇所")))</f>
        <v>#REF!</v>
      </c>
      <c r="AY49" s="94" t="e">
        <f ca="1">IF(市町村抽出表!BK49="－","－",IF(市町村抽出表!BK49=0,"0箇所",IF(市町村抽出表!BK49&lt;1,"1箇所未満",TEXT(ROUND(市町村抽出表!BK49,0),"###,###")&amp;"箇所")))</f>
        <v>#REF!</v>
      </c>
      <c r="AZ49" s="94" t="e">
        <f ca="1">IF(市町村抽出表!BL49="－","－",IF(市町村抽出表!BL49=0,"0箇所",IF(市町村抽出表!BL49&lt;1,"1箇所未満",TEXT(ROUND(市町村抽出表!BL49,0),"###,###")&amp;"箇所")))</f>
        <v>#REF!</v>
      </c>
      <c r="BH49" s="153"/>
      <c r="BI49" s="153"/>
      <c r="BJ49" s="153"/>
      <c r="BL49" s="154"/>
      <c r="BM49" s="153"/>
      <c r="BN49" s="153"/>
      <c r="BO49" s="153"/>
      <c r="BP49" s="153"/>
      <c r="BX49" s="154"/>
      <c r="BY49" s="153"/>
      <c r="BZ49" s="153"/>
      <c r="CA49" s="153"/>
      <c r="CB49" s="153"/>
      <c r="CN49" s="154"/>
      <c r="CO49" s="153"/>
      <c r="CP49" s="153"/>
      <c r="CQ49" s="153"/>
      <c r="CR49" s="153"/>
    </row>
    <row r="50" spans="1:96" x14ac:dyDescent="0.2">
      <c r="A50" s="82">
        <v>47</v>
      </c>
      <c r="B50" s="74" t="s">
        <v>567</v>
      </c>
      <c r="C50" s="93" t="e">
        <f ca="1">IF(市町村抽出表!D50="－","－",ROUND(市町村抽出表!D50,1))</f>
        <v>#REF!</v>
      </c>
      <c r="D50" s="158" t="e">
        <f ca="1">IF(市町村抽出表!F50="","※2",IF(市町村抽出表!F50="－","－",市町村抽出表!F50&amp;"箇所"))</f>
        <v>#REF!</v>
      </c>
      <c r="E50" s="159" t="e">
        <f ca="1">IF(市町村抽出表!G50="","※2",IF(市町村抽出表!G50="－","－",市町村抽出表!G50&amp;"箇所"))</f>
        <v>#REF!</v>
      </c>
      <c r="F50" s="160" t="e">
        <f ca="1">IF(市町村抽出表!H50="","※2",IF(市町村抽出表!H50="－","－",市町村抽出表!H50&amp;"箇所"))</f>
        <v>#REF!</v>
      </c>
      <c r="G50" s="94" t="e">
        <f ca="1">IF(市町村抽出表!I50="－","－",IF(市町村抽出表!I50=0,"0棟",IF(市町村抽出表!I50&lt;1,"1棟未満",TEXT(ROUND(市町村抽出表!I50,0),"###,###")&amp;"棟")))</f>
        <v>#REF!</v>
      </c>
      <c r="H50" s="94" t="e">
        <f ca="1">IF(市町村抽出表!J50="－","－",IF(市町村抽出表!J50=0,"0棟",IF(市町村抽出表!J50&lt;1,"1棟未満",TEXT(ROUND(市町村抽出表!J50,0),"###,###")&amp;"棟")))</f>
        <v>#REF!</v>
      </c>
      <c r="I50" s="94" t="e">
        <f ca="1">IF(市町村抽出表!O50="－","－",IF(市町村抽出表!O50=0,"0棟",IF(市町村抽出表!O50&lt;1,"1棟未満",TEXT(ROUND(市町村抽出表!O50,0),"###,###")&amp;"棟")))</f>
        <v>#REF!</v>
      </c>
      <c r="J50" s="94" t="e">
        <f ca="1">IF(市町村抽出表!P50="－","－",IF(市町村抽出表!P50=0,"0棟",IF(市町村抽出表!P50&lt;1,"1棟未満",TEXT(ROUND(市町村抽出表!P50,0),"###,###")&amp;"棟")))</f>
        <v>#REF!</v>
      </c>
      <c r="K50" s="147" t="e">
        <f ca="1">IF(市町村抽出表!U50="","※2",IF(市町村抽出表!U50="－","－",IF(市町村抽出表!U50=0,"0棟",IF(市町村抽出表!U50&lt;1,"1棟未満",TEXT(ROUND(市町村抽出表!U50,0),"###,###")&amp;"棟"))))</f>
        <v>#REF!</v>
      </c>
      <c r="L50" s="148" t="e">
        <f ca="1">IF(市町村抽出表!V50="","※2",IF(市町村抽出表!V50="－","－",IF(市町村抽出表!V50=0,"0棟",IF(市町村抽出表!V50&lt;1,"1棟未満",TEXT(ROUND(市町村抽出表!V50,0),"###,###")&amp;"棟"))))</f>
        <v>#REF!</v>
      </c>
      <c r="M50" s="94" t="e">
        <f ca="1">IF(市町村抽出表!W50="－","－",IF(市町村抽出表!W50=0,"0棟",IF(市町村抽出表!W50&lt;1,"1棟未満",TEXT(ROUND(市町村抽出表!W50,0),"###,###")&amp;"棟")))</f>
        <v>#REF!</v>
      </c>
      <c r="N50" s="94" t="e">
        <f ca="1">IF(市町村抽出表!X50="－","－",IF(市町村抽出表!X50=0,"0棟",IF(市町村抽出表!X50&lt;1,"1棟未満",TEXT(ROUND(市町村抽出表!X50,0),"###,###")&amp;"棟")))</f>
        <v>#REF!</v>
      </c>
      <c r="O50" s="94" t="e">
        <f ca="1">IF(市町村抽出表!Z50="－","－",IF(市町村抽出表!Z50=0,"0件",IF(市町村抽出表!Z50&lt;1,"1件未満",TEXT(ROUND(市町村抽出表!Z50,0),"###,###")&amp;"件")))</f>
        <v>#REF!</v>
      </c>
      <c r="P50" s="94" t="e">
        <f ca="1">IF(市町村抽出表!AA50="－","－",IF(市町村抽出表!AA50=0,"0件",IF(市町村抽出表!AA50&lt;1,"1件未満",TEXT(ROUND(市町村抽出表!AA50,0),"###,###")&amp;"件")))</f>
        <v>#REF!</v>
      </c>
      <c r="Q50" s="94" t="e">
        <f ca="1">IF(市町村抽出表!AB50="－","－",IF(市町村抽出表!AB50=0,"0棟",IF(市町村抽出表!AB50&lt;1,"1棟未満",TEXT(ROUND(市町村抽出表!AB50,0),"###,###")&amp;"棟")))</f>
        <v>#REF!</v>
      </c>
      <c r="R50" s="94" t="e">
        <f ca="1">IF(市町村抽出表!AC50="－","－",IF(市町村抽出表!AC50=0,"0人",IF(市町村抽出表!AC50&lt;1,"1人未満",TEXT(ROUND(市町村抽出表!AC50,0),"###,###")&amp;"人")))</f>
        <v>#REF!</v>
      </c>
      <c r="S50" s="94" t="e">
        <f ca="1">IF(市町村抽出表!AD50="－","－",IF(市町村抽出表!AD50=0,"0人",IF(市町村抽出表!AD50&lt;1,"1人未満",TEXT(ROUND(市町村抽出表!AD50,0),"###,###")&amp;"人")))</f>
        <v>#REF!</v>
      </c>
      <c r="T50" s="94" t="e">
        <f ca="1">IF(市町村抽出表!AE50="－","－",IF(市町村抽出表!AE50=0,"0人",IF(市町村抽出表!AE50&lt;1,"1人未満",TEXT(ROUND(市町村抽出表!AE50,0),"###,###")&amp;"人")))</f>
        <v>#REF!</v>
      </c>
      <c r="U50" s="149" t="e">
        <f ca="1">IF(市町村抽出表!AG50="","※2",IF(市町村抽出表!AG50="－","－",IF(市町村抽出表!AG50=0,"0人",IF(市町村抽出表!AG50&lt;1,"1人未満",TEXT(ROUND(市町村抽出表!AG50,0),"###,###")&amp;"人"))))</f>
        <v>#REF!</v>
      </c>
      <c r="V50" s="150" t="e">
        <f ca="1">IF(市町村抽出表!AH50="","※2",IF(市町村抽出表!AH50="－","－",IF(市町村抽出表!AH50=0,"0人",IF(市町村抽出表!AH50&lt;1,"1人未満",TEXT(ROUND(市町村抽出表!AH50,0),"###,###")&amp;"人"))))</f>
        <v>#REF!</v>
      </c>
      <c r="W50" s="151" t="e">
        <f ca="1">IF(市町村抽出表!AI50="","※2",IF(市町村抽出表!AI50="－","－",IF(市町村抽出表!AI50=0,"0人",IF(市町村抽出表!AI50&lt;1,"1人未満",TEXT(ROUND(市町村抽出表!AI50,0),"###,###")&amp;"人"))))</f>
        <v>#REF!</v>
      </c>
      <c r="X50" s="94" t="e">
        <f ca="1">IF(市町村抽出表!AJ50="－","－",IF(市町村抽出表!AJ50=0,"0人",IF(市町村抽出表!AJ50&lt;1,"1人未満",TEXT(ROUND(市町村抽出表!AJ50,0),"###,###")&amp;"人")))</f>
        <v>#REF!</v>
      </c>
      <c r="Y50" s="94" t="e">
        <f ca="1">IF(市町村抽出表!AK50="－","－",IF(市町村抽出表!AK50=0,"0人",IF(市町村抽出表!AK50&lt;1,"1人未満",TEXT(ROUND(市町村抽出表!AK50,0),"###,###")&amp;"人")))</f>
        <v>#REF!</v>
      </c>
      <c r="Z50" s="94" t="e">
        <f ca="1">IF(市町村抽出表!AL50="－","－",IF(市町村抽出表!AL50=0,"0人",IF(市町村抽出表!AL50&lt;1,"1人未満",TEXT(ROUND(市町村抽出表!AL50,0),"###,###")&amp;"人")))</f>
        <v>#REF!</v>
      </c>
      <c r="AA50" s="94" t="e">
        <f ca="1">IF(市町村抽出表!AM50="－","－",IF(市町村抽出表!AM50=0,"0人",IF(市町村抽出表!AM50&lt;1,"1人未満",TEXT(ROUND(市町村抽出表!AM50,0),"###,###")&amp;"人")))</f>
        <v>#REF!</v>
      </c>
      <c r="AB50" s="94" t="e">
        <f ca="1">IF(市町村抽出表!AN50="－","－",IF(市町村抽出表!AN50=0,"0人",IF(市町村抽出表!AN50&lt;1,"1人未満",TEXT(ROUND(市町村抽出表!AN50,0),"###,###")&amp;"人")))</f>
        <v>#REF!</v>
      </c>
      <c r="AC50" s="94" t="e">
        <f ca="1">IF(市町村抽出表!AO50="－","－",IF(市町村抽出表!AO50=0,"0人",IF(市町村抽出表!AO50&lt;1,"1人未満",TEXT(ROUND(市町村抽出表!AO50,0),"###,###")&amp;"人")))</f>
        <v>#REF!</v>
      </c>
      <c r="AD50" s="94" t="e">
        <f ca="1">IF(市町村抽出表!AP50="－","－",IF(市町村抽出表!AP50=0,"0人",IF(市町村抽出表!AP50&lt;1,"1人未満",TEXT(ROUND(市町村抽出表!AP50,0),"###,###")&amp;"人")))</f>
        <v>#REF!</v>
      </c>
      <c r="AE50" s="94" t="e">
        <f ca="1">IF(市町村抽出表!AQ50="－","－",IF(市町村抽出表!AQ50=0,"0人",IF(市町村抽出表!AQ50&lt;1,"1人未満",TEXT(ROUND(市町村抽出表!AQ50,0),"###,###")&amp;"人")))</f>
        <v>#REF!</v>
      </c>
      <c r="AF50" s="94" t="e">
        <f ca="1">IF(市町村抽出表!AR50="－","－",IF(市町村抽出表!AR50=0,"0人",IF(市町村抽出表!AR50&lt;1,"1人未満",TEXT(ROUND(市町村抽出表!AR50,0),"###,###")&amp;"人")))</f>
        <v>#REF!</v>
      </c>
      <c r="AG50" s="94" t="e">
        <f ca="1">IF(市町村抽出表!AS50="－","－",IF(市町村抽出表!AS50=0,"0箇所",IF(市町村抽出表!AS50&lt;1,"1箇所未満",TEXT(ROUND(市町村抽出表!AS50,0),"###,###")&amp;"箇所")))</f>
        <v>#REF!</v>
      </c>
      <c r="AH50" s="94" t="e">
        <f ca="1">IF(市町村抽出表!AT50="－","－",IF(市町村抽出表!AT50=0,"0世帯",IF(市町村抽出表!AT50&lt;1,"1世帯未満",TEXT(ROUND(市町村抽出表!AT50,0),"###,###")&amp;"世帯")))</f>
        <v>#REF!</v>
      </c>
      <c r="AI50" s="94" t="e">
        <f ca="1">IF(市町村抽出表!AU50="－","－",IF(市町村抽出表!AU50=0,"0人",IF(市町村抽出表!AU50&lt;1,"1人未満",TEXT(ROUND(市町村抽出表!AU50,0),"###,###")&amp;"人")))</f>
        <v>#REF!</v>
      </c>
      <c r="AJ50" s="94" t="e">
        <f ca="1">IF(市町村抽出表!AV50="－","－",IF(市町村抽出表!AV50=0,"0世帯",IF(市町村抽出表!AV50&lt;1,"1世帯未満",TEXT(ROUND(市町村抽出表!AV50,0),"###,###")&amp;"世帯")))</f>
        <v>#REF!</v>
      </c>
      <c r="AK50" s="94" t="e">
        <f ca="1">IF(市町村抽出表!AW50="－","－",IF(市町村抽出表!AW50=0,"0人",IF(市町村抽出表!AW50&lt;1,"1人未満",TEXT(ROUND(市町村抽出表!AW50,0),"###,###")&amp;"人")))</f>
        <v>#REF!</v>
      </c>
      <c r="AL50" s="94" t="e">
        <f ca="1">IF(市町村抽出表!AX50="－","－",IF(市町村抽出表!AX50=0,"0世帯",IF(市町村抽出表!AX50&lt;1,"1世帯未満",TEXT(ROUND(市町村抽出表!AX50,0),"###,###")&amp;"世帯")))</f>
        <v>#REF!</v>
      </c>
      <c r="AM50" s="94" t="e">
        <f ca="1">IF(市町村抽出表!AY50="－","－",IF(市町村抽出表!AY50=0,"0人",IF(市町村抽出表!AY50&lt;1,"1人未満",TEXT(ROUND(市町村抽出表!AY50,0),"###,###")&amp;"人")))</f>
        <v>#REF!</v>
      </c>
      <c r="AN50" s="94" t="s">
        <v>688</v>
      </c>
      <c r="AO50" s="94" t="s">
        <v>688</v>
      </c>
      <c r="AP50" s="94" t="e">
        <f ca="1">IF(市町村抽出表!BB50="－","－",IF(市町村抽出表!BB50=0,"0km",IF(市町村抽出表!BB50&lt;0.1,"0.1km未満",TEXT(ROUND(市町村抽出表!BB50,1),"###,##0.0")&amp;"km")))</f>
        <v>#REF!</v>
      </c>
      <c r="AQ50" s="94" t="e">
        <f ca="1">IF(市町村抽出表!BC50="－","－",IF(市町村抽出表!BC50=0,"0世帯",IF(市町村抽出表!BC50&lt;1,"1世帯未満",TEXT(ROUND(市町村抽出表!BC50,0),"###,###")&amp;"世帯")))</f>
        <v>#REF!</v>
      </c>
      <c r="AR50" s="94" t="e">
        <f ca="1">IF(市町村抽出表!BD50="－","－",IF(市町村抽出表!BD50=0,"0人",IF(市町村抽出表!BD50&lt;1,"1人未満",TEXT(ROUND(市町村抽出表!BD50,0),"###,###")&amp;"人")))</f>
        <v>#REF!</v>
      </c>
      <c r="AS50" s="94" t="s">
        <v>688</v>
      </c>
      <c r="AT50" s="94" t="s">
        <v>688</v>
      </c>
      <c r="AU50" s="94" t="e">
        <f ca="1">IF(市町村抽出表!BG50="－","－",IF(市町村抽出表!BG50=0,"0箇所",IF(市町村抽出表!BG50&lt;1,"1箇所未満",TEXT(ROUND(市町村抽出表!BG50,0),"###,###")&amp;"箇所")))</f>
        <v>#REF!</v>
      </c>
      <c r="AV50" s="94" t="e">
        <f ca="1">IF(市町村抽出表!BH50="－","－",IF(市町村抽出表!BH50=0,"0箇所",IF(市町村抽出表!BH50&lt;1,"1箇所未満",TEXT(ROUND(市町村抽出表!BH50,0),"###,###")&amp;"箇所")))</f>
        <v>#REF!</v>
      </c>
      <c r="AW50" s="94" t="e">
        <f ca="1">IF(市町村抽出表!BI50="－","－",IF(市町村抽出表!BI50=0,"0箇所",IF(市町村抽出表!BI50&lt;1,"1箇所未満",TEXT(ROUND(市町村抽出表!BI50,0),"###,###")&amp;"箇所")))</f>
        <v>#REF!</v>
      </c>
      <c r="AX50" s="94" t="e">
        <f ca="1">IF(市町村抽出表!BJ50="－","－",IF(市町村抽出表!BJ50=0,"0箇所",IF(市町村抽出表!BJ50&lt;1,"1箇所未満",TEXT(ROUND(市町村抽出表!BJ50,0),"###,###")&amp;"箇所")))</f>
        <v>#REF!</v>
      </c>
      <c r="AY50" s="94" t="e">
        <f ca="1">IF(市町村抽出表!BK50="－","－",IF(市町村抽出表!BK50=0,"0箇所",IF(市町村抽出表!BK50&lt;1,"1箇所未満",TEXT(ROUND(市町村抽出表!BK50,0),"###,###")&amp;"箇所")))</f>
        <v>#REF!</v>
      </c>
      <c r="AZ50" s="94" t="e">
        <f ca="1">IF(市町村抽出表!BL50="－","－",IF(市町村抽出表!BL50=0,"0箇所",IF(市町村抽出表!BL50&lt;1,"1箇所未満",TEXT(ROUND(市町村抽出表!BL50,0),"###,###")&amp;"箇所")))</f>
        <v>#REF!</v>
      </c>
      <c r="BH50" s="153"/>
      <c r="BI50" s="153"/>
      <c r="BJ50" s="153"/>
      <c r="BL50" s="154"/>
      <c r="BM50" s="153"/>
      <c r="BN50" s="153"/>
      <c r="BO50" s="153"/>
      <c r="BP50" s="153"/>
      <c r="BX50" s="154"/>
      <c r="BY50" s="153"/>
      <c r="BZ50" s="153"/>
      <c r="CA50" s="153"/>
      <c r="CB50" s="153"/>
      <c r="CN50" s="154"/>
      <c r="CO50" s="153"/>
      <c r="CP50" s="153"/>
      <c r="CQ50" s="153"/>
      <c r="CR50" s="153"/>
    </row>
    <row r="51" spans="1:96" x14ac:dyDescent="0.2">
      <c r="A51" s="82">
        <v>48</v>
      </c>
      <c r="B51" s="74" t="s">
        <v>568</v>
      </c>
      <c r="C51" s="93" t="e">
        <f ca="1">IF(市町村抽出表!D51="－","－",ROUND(市町村抽出表!D51,1))</f>
        <v>#REF!</v>
      </c>
      <c r="D51" s="158" t="e">
        <f ca="1">IF(市町村抽出表!F51="","※2",IF(市町村抽出表!F51="－","－",市町村抽出表!F51&amp;"箇所"))</f>
        <v>#REF!</v>
      </c>
      <c r="E51" s="159" t="e">
        <f ca="1">IF(市町村抽出表!G51="","※2",IF(市町村抽出表!G51="－","－",市町村抽出表!G51&amp;"箇所"))</f>
        <v>#REF!</v>
      </c>
      <c r="F51" s="160" t="e">
        <f ca="1">IF(市町村抽出表!H51="","※2",IF(市町村抽出表!H51="－","－",市町村抽出表!H51&amp;"箇所"))</f>
        <v>#REF!</v>
      </c>
      <c r="G51" s="94" t="e">
        <f ca="1">IF(市町村抽出表!I51="－","－",IF(市町村抽出表!I51=0,"0棟",IF(市町村抽出表!I51&lt;1,"1棟未満",TEXT(ROUND(市町村抽出表!I51,0),"###,###")&amp;"棟")))</f>
        <v>#REF!</v>
      </c>
      <c r="H51" s="94" t="e">
        <f ca="1">IF(市町村抽出表!J51="－","－",IF(市町村抽出表!J51=0,"0棟",IF(市町村抽出表!J51&lt;1,"1棟未満",TEXT(ROUND(市町村抽出表!J51,0),"###,###")&amp;"棟")))</f>
        <v>#REF!</v>
      </c>
      <c r="I51" s="94" t="e">
        <f ca="1">IF(市町村抽出表!O51="－","－",IF(市町村抽出表!O51=0,"0棟",IF(市町村抽出表!O51&lt;1,"1棟未満",TEXT(ROUND(市町村抽出表!O51,0),"###,###")&amp;"棟")))</f>
        <v>#REF!</v>
      </c>
      <c r="J51" s="94" t="e">
        <f ca="1">IF(市町村抽出表!P51="－","－",IF(市町村抽出表!P51=0,"0棟",IF(市町村抽出表!P51&lt;1,"1棟未満",TEXT(ROUND(市町村抽出表!P51,0),"###,###")&amp;"棟")))</f>
        <v>#REF!</v>
      </c>
      <c r="K51" s="147" t="e">
        <f ca="1">IF(市町村抽出表!U51="","※2",IF(市町村抽出表!U51="－","－",IF(市町村抽出表!U51=0,"0棟",IF(市町村抽出表!U51&lt;1,"1棟未満",TEXT(ROUND(市町村抽出表!U51,0),"###,###")&amp;"棟"))))</f>
        <v>#REF!</v>
      </c>
      <c r="L51" s="148" t="e">
        <f ca="1">IF(市町村抽出表!V51="","※2",IF(市町村抽出表!V51="－","－",IF(市町村抽出表!V51=0,"0棟",IF(市町村抽出表!V51&lt;1,"1棟未満",TEXT(ROUND(市町村抽出表!V51,0),"###,###")&amp;"棟"))))</f>
        <v>#REF!</v>
      </c>
      <c r="M51" s="94" t="e">
        <f ca="1">IF(市町村抽出表!W51="－","－",IF(市町村抽出表!W51=0,"0棟",IF(市町村抽出表!W51&lt;1,"1棟未満",TEXT(ROUND(市町村抽出表!W51,0),"###,###")&amp;"棟")))</f>
        <v>#REF!</v>
      </c>
      <c r="N51" s="94" t="e">
        <f ca="1">IF(市町村抽出表!X51="－","－",IF(市町村抽出表!X51=0,"0棟",IF(市町村抽出表!X51&lt;1,"1棟未満",TEXT(ROUND(市町村抽出表!X51,0),"###,###")&amp;"棟")))</f>
        <v>#REF!</v>
      </c>
      <c r="O51" s="94" t="e">
        <f ca="1">IF(市町村抽出表!Z51="－","－",IF(市町村抽出表!Z51=0,"0件",IF(市町村抽出表!Z51&lt;1,"1件未満",TEXT(ROUND(市町村抽出表!Z51,0),"###,###")&amp;"件")))</f>
        <v>#REF!</v>
      </c>
      <c r="P51" s="94" t="e">
        <f ca="1">IF(市町村抽出表!AA51="－","－",IF(市町村抽出表!AA51=0,"0件",IF(市町村抽出表!AA51&lt;1,"1件未満",TEXT(ROUND(市町村抽出表!AA51,0),"###,###")&amp;"件")))</f>
        <v>#REF!</v>
      </c>
      <c r="Q51" s="94" t="e">
        <f ca="1">IF(市町村抽出表!AB51="－","－",IF(市町村抽出表!AB51=0,"0棟",IF(市町村抽出表!AB51&lt;1,"1棟未満",TEXT(ROUND(市町村抽出表!AB51,0),"###,###")&amp;"棟")))</f>
        <v>#REF!</v>
      </c>
      <c r="R51" s="94" t="e">
        <f ca="1">IF(市町村抽出表!AC51="－","－",IF(市町村抽出表!AC51=0,"0人",IF(市町村抽出表!AC51&lt;1,"1人未満",TEXT(ROUND(市町村抽出表!AC51,0),"###,###")&amp;"人")))</f>
        <v>#REF!</v>
      </c>
      <c r="S51" s="94" t="e">
        <f ca="1">IF(市町村抽出表!AD51="－","－",IF(市町村抽出表!AD51=0,"0人",IF(市町村抽出表!AD51&lt;1,"1人未満",TEXT(ROUND(市町村抽出表!AD51,0),"###,###")&amp;"人")))</f>
        <v>#REF!</v>
      </c>
      <c r="T51" s="94" t="e">
        <f ca="1">IF(市町村抽出表!AE51="－","－",IF(市町村抽出表!AE51=0,"0人",IF(市町村抽出表!AE51&lt;1,"1人未満",TEXT(ROUND(市町村抽出表!AE51,0),"###,###")&amp;"人")))</f>
        <v>#REF!</v>
      </c>
      <c r="U51" s="149" t="e">
        <f ca="1">IF(市町村抽出表!AG51="","※2",IF(市町村抽出表!AG51="－","－",IF(市町村抽出表!AG51=0,"0人",IF(市町村抽出表!AG51&lt;1,"1人未満",TEXT(ROUND(市町村抽出表!AG51,0),"###,###")&amp;"人"))))</f>
        <v>#REF!</v>
      </c>
      <c r="V51" s="150" t="e">
        <f ca="1">IF(市町村抽出表!AH51="","※2",IF(市町村抽出表!AH51="－","－",IF(市町村抽出表!AH51=0,"0人",IF(市町村抽出表!AH51&lt;1,"1人未満",TEXT(ROUND(市町村抽出表!AH51,0),"###,###")&amp;"人"))))</f>
        <v>#REF!</v>
      </c>
      <c r="W51" s="151" t="e">
        <f ca="1">IF(市町村抽出表!AI51="","※2",IF(市町村抽出表!AI51="－","－",IF(市町村抽出表!AI51=0,"0人",IF(市町村抽出表!AI51&lt;1,"1人未満",TEXT(ROUND(市町村抽出表!AI51,0),"###,###")&amp;"人"))))</f>
        <v>#REF!</v>
      </c>
      <c r="X51" s="94" t="e">
        <f ca="1">IF(市町村抽出表!AJ51="－","－",IF(市町村抽出表!AJ51=0,"0人",IF(市町村抽出表!AJ51&lt;1,"1人未満",TEXT(ROUND(市町村抽出表!AJ51,0),"###,###")&amp;"人")))</f>
        <v>#REF!</v>
      </c>
      <c r="Y51" s="94" t="e">
        <f ca="1">IF(市町村抽出表!AK51="－","－",IF(市町村抽出表!AK51=0,"0人",IF(市町村抽出表!AK51&lt;1,"1人未満",TEXT(ROUND(市町村抽出表!AK51,0),"###,###")&amp;"人")))</f>
        <v>#REF!</v>
      </c>
      <c r="Z51" s="94" t="e">
        <f ca="1">IF(市町村抽出表!AL51="－","－",IF(市町村抽出表!AL51=0,"0人",IF(市町村抽出表!AL51&lt;1,"1人未満",TEXT(ROUND(市町村抽出表!AL51,0),"###,###")&amp;"人")))</f>
        <v>#REF!</v>
      </c>
      <c r="AA51" s="94" t="e">
        <f ca="1">IF(市町村抽出表!AM51="－","－",IF(市町村抽出表!AM51=0,"0人",IF(市町村抽出表!AM51&lt;1,"1人未満",TEXT(ROUND(市町村抽出表!AM51,0),"###,###")&amp;"人")))</f>
        <v>#REF!</v>
      </c>
      <c r="AB51" s="94" t="e">
        <f ca="1">IF(市町村抽出表!AN51="－","－",IF(市町村抽出表!AN51=0,"0人",IF(市町村抽出表!AN51&lt;1,"1人未満",TEXT(ROUND(市町村抽出表!AN51,0),"###,###")&amp;"人")))</f>
        <v>#REF!</v>
      </c>
      <c r="AC51" s="94" t="e">
        <f ca="1">IF(市町村抽出表!AO51="－","－",IF(市町村抽出表!AO51=0,"0人",IF(市町村抽出表!AO51&lt;1,"1人未満",TEXT(ROUND(市町村抽出表!AO51,0),"###,###")&amp;"人")))</f>
        <v>#REF!</v>
      </c>
      <c r="AD51" s="94" t="e">
        <f ca="1">IF(市町村抽出表!AP51="－","－",IF(市町村抽出表!AP51=0,"0人",IF(市町村抽出表!AP51&lt;1,"1人未満",TEXT(ROUND(市町村抽出表!AP51,0),"###,###")&amp;"人")))</f>
        <v>#REF!</v>
      </c>
      <c r="AE51" s="94" t="e">
        <f ca="1">IF(市町村抽出表!AQ51="－","－",IF(市町村抽出表!AQ51=0,"0人",IF(市町村抽出表!AQ51&lt;1,"1人未満",TEXT(ROUND(市町村抽出表!AQ51,0),"###,###")&amp;"人")))</f>
        <v>#REF!</v>
      </c>
      <c r="AF51" s="94" t="e">
        <f ca="1">IF(市町村抽出表!AR51="－","－",IF(市町村抽出表!AR51=0,"0人",IF(市町村抽出表!AR51&lt;1,"1人未満",TEXT(ROUND(市町村抽出表!AR51,0),"###,###")&amp;"人")))</f>
        <v>#REF!</v>
      </c>
      <c r="AG51" s="94" t="e">
        <f ca="1">IF(市町村抽出表!AS51="－","－",IF(市町村抽出表!AS51=0,"0箇所",IF(市町村抽出表!AS51&lt;1,"1箇所未満",TEXT(ROUND(市町村抽出表!AS51,0),"###,###")&amp;"箇所")))</f>
        <v>#REF!</v>
      </c>
      <c r="AH51" s="94" t="e">
        <f ca="1">IF(市町村抽出表!AT51="－","－",IF(市町村抽出表!AT51=0,"0世帯",IF(市町村抽出表!AT51&lt;1,"1世帯未満",TEXT(ROUND(市町村抽出表!AT51,0),"###,###")&amp;"世帯")))</f>
        <v>#REF!</v>
      </c>
      <c r="AI51" s="94" t="e">
        <f ca="1">IF(市町村抽出表!AU51="－","－",IF(市町村抽出表!AU51=0,"0人",IF(市町村抽出表!AU51&lt;1,"1人未満",TEXT(ROUND(市町村抽出表!AU51,0),"###,###")&amp;"人")))</f>
        <v>#REF!</v>
      </c>
      <c r="AJ51" s="94" t="e">
        <f ca="1">IF(市町村抽出表!AV51="－","－",IF(市町村抽出表!AV51=0,"0世帯",IF(市町村抽出表!AV51&lt;1,"1世帯未満",TEXT(ROUND(市町村抽出表!AV51,0),"###,###")&amp;"世帯")))</f>
        <v>#REF!</v>
      </c>
      <c r="AK51" s="94" t="e">
        <f ca="1">IF(市町村抽出表!AW51="－","－",IF(市町村抽出表!AW51=0,"0人",IF(市町村抽出表!AW51&lt;1,"1人未満",TEXT(ROUND(市町村抽出表!AW51,0),"###,###")&amp;"人")))</f>
        <v>#REF!</v>
      </c>
      <c r="AL51" s="94" t="e">
        <f ca="1">IF(市町村抽出表!AX51="－","－",IF(市町村抽出表!AX51=0,"0世帯",IF(市町村抽出表!AX51&lt;1,"1世帯未満",TEXT(ROUND(市町村抽出表!AX51,0),"###,###")&amp;"世帯")))</f>
        <v>#REF!</v>
      </c>
      <c r="AM51" s="94" t="e">
        <f ca="1">IF(市町村抽出表!AY51="－","－",IF(市町村抽出表!AY51=0,"0人",IF(市町村抽出表!AY51&lt;1,"1人未満",TEXT(ROUND(市町村抽出表!AY51,0),"###,###")&amp;"人")))</f>
        <v>#REF!</v>
      </c>
      <c r="AN51" s="94" t="s">
        <v>688</v>
      </c>
      <c r="AO51" s="94" t="s">
        <v>688</v>
      </c>
      <c r="AP51" s="94" t="e">
        <f ca="1">IF(市町村抽出表!BB51="－","－",IF(市町村抽出表!BB51=0,"0km",IF(市町村抽出表!BB51&lt;0.1,"0.1km未満",TEXT(ROUND(市町村抽出表!BB51,1),"###,##0.0")&amp;"km")))</f>
        <v>#REF!</v>
      </c>
      <c r="AQ51" s="94" t="e">
        <f ca="1">IF(市町村抽出表!BC51="－","－",IF(市町村抽出表!BC51=0,"0世帯",IF(市町村抽出表!BC51&lt;1,"1世帯未満",TEXT(ROUND(市町村抽出表!BC51,0),"###,###")&amp;"世帯")))</f>
        <v>#REF!</v>
      </c>
      <c r="AR51" s="94" t="e">
        <f ca="1">IF(市町村抽出表!BD51="－","－",IF(市町村抽出表!BD51=0,"0人",IF(市町村抽出表!BD51&lt;1,"1人未満",TEXT(ROUND(市町村抽出表!BD51,0),"###,###")&amp;"人")))</f>
        <v>#REF!</v>
      </c>
      <c r="AS51" s="94" t="s">
        <v>688</v>
      </c>
      <c r="AT51" s="94" t="s">
        <v>688</v>
      </c>
      <c r="AU51" s="94" t="e">
        <f ca="1">IF(市町村抽出表!BG51="－","－",IF(市町村抽出表!BG51=0,"0箇所",IF(市町村抽出表!BG51&lt;1,"1箇所未満",TEXT(ROUND(市町村抽出表!BG51,0),"###,###")&amp;"箇所")))</f>
        <v>#REF!</v>
      </c>
      <c r="AV51" s="94" t="e">
        <f ca="1">IF(市町村抽出表!BH51="－","－",IF(市町村抽出表!BH51=0,"0箇所",IF(市町村抽出表!BH51&lt;1,"1箇所未満",TEXT(ROUND(市町村抽出表!BH51,0),"###,###")&amp;"箇所")))</f>
        <v>#REF!</v>
      </c>
      <c r="AW51" s="94" t="e">
        <f ca="1">IF(市町村抽出表!BI51="－","－",IF(市町村抽出表!BI51=0,"0箇所",IF(市町村抽出表!BI51&lt;1,"1箇所未満",TEXT(ROUND(市町村抽出表!BI51,0),"###,###")&amp;"箇所")))</f>
        <v>#REF!</v>
      </c>
      <c r="AX51" s="94" t="e">
        <f ca="1">IF(市町村抽出表!BJ51="－","－",IF(市町村抽出表!BJ51=0,"0箇所",IF(市町村抽出表!BJ51&lt;1,"1箇所未満",TEXT(ROUND(市町村抽出表!BJ51,0),"###,###")&amp;"箇所")))</f>
        <v>#REF!</v>
      </c>
      <c r="AY51" s="94" t="e">
        <f ca="1">IF(市町村抽出表!BK51="－","－",IF(市町村抽出表!BK51=0,"0箇所",IF(市町村抽出表!BK51&lt;1,"1箇所未満",TEXT(ROUND(市町村抽出表!BK51,0),"###,###")&amp;"箇所")))</f>
        <v>#REF!</v>
      </c>
      <c r="AZ51" s="94" t="e">
        <f ca="1">IF(市町村抽出表!BL51="－","－",IF(市町村抽出表!BL51=0,"0箇所",IF(市町村抽出表!BL51&lt;1,"1箇所未満",TEXT(ROUND(市町村抽出表!BL51,0),"###,###")&amp;"箇所")))</f>
        <v>#REF!</v>
      </c>
      <c r="BH51" s="153"/>
      <c r="BI51" s="153"/>
      <c r="BJ51" s="153"/>
      <c r="BL51" s="154"/>
      <c r="BM51" s="153"/>
      <c r="BN51" s="153"/>
      <c r="BO51" s="153"/>
      <c r="BP51" s="153"/>
      <c r="BX51" s="154"/>
      <c r="BY51" s="153"/>
      <c r="BZ51" s="153"/>
      <c r="CA51" s="153"/>
      <c r="CB51" s="153"/>
      <c r="CN51" s="154"/>
      <c r="CO51" s="153"/>
      <c r="CP51" s="153"/>
      <c r="CQ51" s="153"/>
      <c r="CR51" s="153"/>
    </row>
    <row r="52" spans="1:96" x14ac:dyDescent="0.2">
      <c r="A52" s="82">
        <v>49</v>
      </c>
      <c r="B52" s="74" t="s">
        <v>569</v>
      </c>
      <c r="C52" s="93" t="e">
        <f ca="1">IF(市町村抽出表!D52="－","－",ROUND(市町村抽出表!D52,1))</f>
        <v>#REF!</v>
      </c>
      <c r="D52" s="158" t="e">
        <f ca="1">IF(市町村抽出表!F52="","※2",IF(市町村抽出表!F52="－","－",市町村抽出表!F52&amp;"箇所"))</f>
        <v>#REF!</v>
      </c>
      <c r="E52" s="159" t="e">
        <f ca="1">IF(市町村抽出表!G52="","※2",IF(市町村抽出表!G52="－","－",市町村抽出表!G52&amp;"箇所"))</f>
        <v>#REF!</v>
      </c>
      <c r="F52" s="160" t="e">
        <f ca="1">IF(市町村抽出表!H52="","※2",IF(市町村抽出表!H52="－","－",市町村抽出表!H52&amp;"箇所"))</f>
        <v>#REF!</v>
      </c>
      <c r="G52" s="94" t="e">
        <f ca="1">IF(市町村抽出表!I52="－","－",IF(市町村抽出表!I52=0,"0棟",IF(市町村抽出表!I52&lt;1,"1棟未満",TEXT(ROUND(市町村抽出表!I52,0),"###,###")&amp;"棟")))</f>
        <v>#REF!</v>
      </c>
      <c r="H52" s="94" t="e">
        <f ca="1">IF(市町村抽出表!J52="－","－",IF(市町村抽出表!J52=0,"0棟",IF(市町村抽出表!J52&lt;1,"1棟未満",TEXT(ROUND(市町村抽出表!J52,0),"###,###")&amp;"棟")))</f>
        <v>#REF!</v>
      </c>
      <c r="I52" s="94" t="e">
        <f ca="1">IF(市町村抽出表!O52="－","－",IF(市町村抽出表!O52=0,"0棟",IF(市町村抽出表!O52&lt;1,"1棟未満",TEXT(ROUND(市町村抽出表!O52,0),"###,###")&amp;"棟")))</f>
        <v>#REF!</v>
      </c>
      <c r="J52" s="94" t="e">
        <f ca="1">IF(市町村抽出表!P52="－","－",IF(市町村抽出表!P52=0,"0棟",IF(市町村抽出表!P52&lt;1,"1棟未満",TEXT(ROUND(市町村抽出表!P52,0),"###,###")&amp;"棟")))</f>
        <v>#REF!</v>
      </c>
      <c r="K52" s="147" t="e">
        <f ca="1">IF(市町村抽出表!U52="","※2",IF(市町村抽出表!U52="－","－",IF(市町村抽出表!U52=0,"0棟",IF(市町村抽出表!U52&lt;1,"1棟未満",TEXT(ROUND(市町村抽出表!U52,0),"###,###")&amp;"棟"))))</f>
        <v>#REF!</v>
      </c>
      <c r="L52" s="148" t="e">
        <f ca="1">IF(市町村抽出表!V52="","※2",IF(市町村抽出表!V52="－","－",IF(市町村抽出表!V52=0,"0棟",IF(市町村抽出表!V52&lt;1,"1棟未満",TEXT(ROUND(市町村抽出表!V52,0),"###,###")&amp;"棟"))))</f>
        <v>#REF!</v>
      </c>
      <c r="M52" s="94" t="e">
        <f ca="1">IF(市町村抽出表!W52="－","－",IF(市町村抽出表!W52=0,"0棟",IF(市町村抽出表!W52&lt;1,"1棟未満",TEXT(ROUND(市町村抽出表!W52,0),"###,###")&amp;"棟")))</f>
        <v>#REF!</v>
      </c>
      <c r="N52" s="94" t="e">
        <f ca="1">IF(市町村抽出表!X52="－","－",IF(市町村抽出表!X52=0,"0棟",IF(市町村抽出表!X52&lt;1,"1棟未満",TEXT(ROUND(市町村抽出表!X52,0),"###,###")&amp;"棟")))</f>
        <v>#REF!</v>
      </c>
      <c r="O52" s="94" t="e">
        <f ca="1">IF(市町村抽出表!Z52="－","－",IF(市町村抽出表!Z52=0,"0件",IF(市町村抽出表!Z52&lt;1,"1件未満",TEXT(ROUND(市町村抽出表!Z52,0),"###,###")&amp;"件")))</f>
        <v>#REF!</v>
      </c>
      <c r="P52" s="94" t="e">
        <f ca="1">IF(市町村抽出表!AA52="－","－",IF(市町村抽出表!AA52=0,"0件",IF(市町村抽出表!AA52&lt;1,"1件未満",TEXT(ROUND(市町村抽出表!AA52,0),"###,###")&amp;"件")))</f>
        <v>#REF!</v>
      </c>
      <c r="Q52" s="94" t="e">
        <f ca="1">IF(市町村抽出表!AB52="－","－",IF(市町村抽出表!AB52=0,"0棟",IF(市町村抽出表!AB52&lt;1,"1棟未満",TEXT(ROUND(市町村抽出表!AB52,0),"###,###")&amp;"棟")))</f>
        <v>#REF!</v>
      </c>
      <c r="R52" s="94" t="e">
        <f ca="1">IF(市町村抽出表!AC52="－","－",IF(市町村抽出表!AC52=0,"0人",IF(市町村抽出表!AC52&lt;1,"1人未満",TEXT(ROUND(市町村抽出表!AC52,0),"###,###")&amp;"人")))</f>
        <v>#REF!</v>
      </c>
      <c r="S52" s="94" t="e">
        <f ca="1">IF(市町村抽出表!AD52="－","－",IF(市町村抽出表!AD52=0,"0人",IF(市町村抽出表!AD52&lt;1,"1人未満",TEXT(ROUND(市町村抽出表!AD52,0),"###,###")&amp;"人")))</f>
        <v>#REF!</v>
      </c>
      <c r="T52" s="94" t="e">
        <f ca="1">IF(市町村抽出表!AE52="－","－",IF(市町村抽出表!AE52=0,"0人",IF(市町村抽出表!AE52&lt;1,"1人未満",TEXT(ROUND(市町村抽出表!AE52,0),"###,###")&amp;"人")))</f>
        <v>#REF!</v>
      </c>
      <c r="U52" s="149" t="e">
        <f ca="1">IF(市町村抽出表!AG52="","※2",IF(市町村抽出表!AG52="－","－",IF(市町村抽出表!AG52=0,"0人",IF(市町村抽出表!AG52&lt;1,"1人未満",TEXT(ROUND(市町村抽出表!AG52,0),"###,###")&amp;"人"))))</f>
        <v>#REF!</v>
      </c>
      <c r="V52" s="150" t="e">
        <f ca="1">IF(市町村抽出表!AH52="","※2",IF(市町村抽出表!AH52="－","－",IF(市町村抽出表!AH52=0,"0人",IF(市町村抽出表!AH52&lt;1,"1人未満",TEXT(ROUND(市町村抽出表!AH52,0),"###,###")&amp;"人"))))</f>
        <v>#REF!</v>
      </c>
      <c r="W52" s="151" t="e">
        <f ca="1">IF(市町村抽出表!AI52="","※2",IF(市町村抽出表!AI52="－","－",IF(市町村抽出表!AI52=0,"0人",IF(市町村抽出表!AI52&lt;1,"1人未満",TEXT(ROUND(市町村抽出表!AI52,0),"###,###")&amp;"人"))))</f>
        <v>#REF!</v>
      </c>
      <c r="X52" s="94" t="e">
        <f ca="1">IF(市町村抽出表!AJ52="－","－",IF(市町村抽出表!AJ52=0,"0人",IF(市町村抽出表!AJ52&lt;1,"1人未満",TEXT(ROUND(市町村抽出表!AJ52,0),"###,###")&amp;"人")))</f>
        <v>#REF!</v>
      </c>
      <c r="Y52" s="94" t="e">
        <f ca="1">IF(市町村抽出表!AK52="－","－",IF(市町村抽出表!AK52=0,"0人",IF(市町村抽出表!AK52&lt;1,"1人未満",TEXT(ROUND(市町村抽出表!AK52,0),"###,###")&amp;"人")))</f>
        <v>#REF!</v>
      </c>
      <c r="Z52" s="94" t="e">
        <f ca="1">IF(市町村抽出表!AL52="－","－",IF(市町村抽出表!AL52=0,"0人",IF(市町村抽出表!AL52&lt;1,"1人未満",TEXT(ROUND(市町村抽出表!AL52,0),"###,###")&amp;"人")))</f>
        <v>#REF!</v>
      </c>
      <c r="AA52" s="94" t="e">
        <f ca="1">IF(市町村抽出表!AM52="－","－",IF(市町村抽出表!AM52=0,"0人",IF(市町村抽出表!AM52&lt;1,"1人未満",TEXT(ROUND(市町村抽出表!AM52,0),"###,###")&amp;"人")))</f>
        <v>#REF!</v>
      </c>
      <c r="AB52" s="94" t="e">
        <f ca="1">IF(市町村抽出表!AN52="－","－",IF(市町村抽出表!AN52=0,"0人",IF(市町村抽出表!AN52&lt;1,"1人未満",TEXT(ROUND(市町村抽出表!AN52,0),"###,###")&amp;"人")))</f>
        <v>#REF!</v>
      </c>
      <c r="AC52" s="94" t="e">
        <f ca="1">IF(市町村抽出表!AO52="－","－",IF(市町村抽出表!AO52=0,"0人",IF(市町村抽出表!AO52&lt;1,"1人未満",TEXT(ROUND(市町村抽出表!AO52,0),"###,###")&amp;"人")))</f>
        <v>#REF!</v>
      </c>
      <c r="AD52" s="94" t="e">
        <f ca="1">IF(市町村抽出表!AP52="－","－",IF(市町村抽出表!AP52=0,"0人",IF(市町村抽出表!AP52&lt;1,"1人未満",TEXT(ROUND(市町村抽出表!AP52,0),"###,###")&amp;"人")))</f>
        <v>#REF!</v>
      </c>
      <c r="AE52" s="94" t="e">
        <f ca="1">IF(市町村抽出表!AQ52="－","－",IF(市町村抽出表!AQ52=0,"0人",IF(市町村抽出表!AQ52&lt;1,"1人未満",TEXT(ROUND(市町村抽出表!AQ52,0),"###,###")&amp;"人")))</f>
        <v>#REF!</v>
      </c>
      <c r="AF52" s="94" t="e">
        <f ca="1">IF(市町村抽出表!AR52="－","－",IF(市町村抽出表!AR52=0,"0人",IF(市町村抽出表!AR52&lt;1,"1人未満",TEXT(ROUND(市町村抽出表!AR52,0),"###,###")&amp;"人")))</f>
        <v>#REF!</v>
      </c>
      <c r="AG52" s="94" t="e">
        <f ca="1">IF(市町村抽出表!AS52="－","－",IF(市町村抽出表!AS52=0,"0箇所",IF(市町村抽出表!AS52&lt;1,"1箇所未満",TEXT(ROUND(市町村抽出表!AS52,0),"###,###")&amp;"箇所")))</f>
        <v>#REF!</v>
      </c>
      <c r="AH52" s="94" t="e">
        <f ca="1">IF(市町村抽出表!AT52="－","－",IF(市町村抽出表!AT52=0,"0世帯",IF(市町村抽出表!AT52&lt;1,"1世帯未満",TEXT(ROUND(市町村抽出表!AT52,0),"###,###")&amp;"世帯")))</f>
        <v>#REF!</v>
      </c>
      <c r="AI52" s="94" t="e">
        <f ca="1">IF(市町村抽出表!AU52="－","－",IF(市町村抽出表!AU52=0,"0人",IF(市町村抽出表!AU52&lt;1,"1人未満",TEXT(ROUND(市町村抽出表!AU52,0),"###,###")&amp;"人")))</f>
        <v>#REF!</v>
      </c>
      <c r="AJ52" s="94" t="e">
        <f ca="1">IF(市町村抽出表!AV52="－","－",IF(市町村抽出表!AV52=0,"0世帯",IF(市町村抽出表!AV52&lt;1,"1世帯未満",TEXT(ROUND(市町村抽出表!AV52,0),"###,###")&amp;"世帯")))</f>
        <v>#REF!</v>
      </c>
      <c r="AK52" s="94" t="e">
        <f ca="1">IF(市町村抽出表!AW52="－","－",IF(市町村抽出表!AW52=0,"0人",IF(市町村抽出表!AW52&lt;1,"1人未満",TEXT(ROUND(市町村抽出表!AW52,0),"###,###")&amp;"人")))</f>
        <v>#REF!</v>
      </c>
      <c r="AL52" s="94" t="e">
        <f ca="1">IF(市町村抽出表!AX52="－","－",IF(市町村抽出表!AX52=0,"0世帯",IF(市町村抽出表!AX52&lt;1,"1世帯未満",TEXT(ROUND(市町村抽出表!AX52,0),"###,###")&amp;"世帯")))</f>
        <v>#REF!</v>
      </c>
      <c r="AM52" s="94" t="e">
        <f ca="1">IF(市町村抽出表!AY52="－","－",IF(市町村抽出表!AY52=0,"0人",IF(市町村抽出表!AY52&lt;1,"1人未満",TEXT(ROUND(市町村抽出表!AY52,0),"###,###")&amp;"人")))</f>
        <v>#REF!</v>
      </c>
      <c r="AN52" s="94" t="s">
        <v>688</v>
      </c>
      <c r="AO52" s="94" t="s">
        <v>688</v>
      </c>
      <c r="AP52" s="94" t="e">
        <f ca="1">IF(市町村抽出表!BB52="－","－",IF(市町村抽出表!BB52=0,"0km",IF(市町村抽出表!BB52&lt;0.1,"0.1km未満",TEXT(ROUND(市町村抽出表!BB52,1),"###,##0.0")&amp;"km")))</f>
        <v>#REF!</v>
      </c>
      <c r="AQ52" s="94" t="e">
        <f ca="1">IF(市町村抽出表!BC52="－","－",IF(市町村抽出表!BC52=0,"0世帯",IF(市町村抽出表!BC52&lt;1,"1世帯未満",TEXT(ROUND(市町村抽出表!BC52,0),"###,###")&amp;"世帯")))</f>
        <v>#REF!</v>
      </c>
      <c r="AR52" s="94" t="e">
        <f ca="1">IF(市町村抽出表!BD52="－","－",IF(市町村抽出表!BD52=0,"0人",IF(市町村抽出表!BD52&lt;1,"1人未満",TEXT(ROUND(市町村抽出表!BD52,0),"###,###")&amp;"人")))</f>
        <v>#REF!</v>
      </c>
      <c r="AS52" s="94" t="s">
        <v>688</v>
      </c>
      <c r="AT52" s="94" t="s">
        <v>688</v>
      </c>
      <c r="AU52" s="94" t="e">
        <f ca="1">IF(市町村抽出表!BG52="－","－",IF(市町村抽出表!BG52=0,"0箇所",IF(市町村抽出表!BG52&lt;1,"1箇所未満",TEXT(ROUND(市町村抽出表!BG52,0),"###,###")&amp;"箇所")))</f>
        <v>#REF!</v>
      </c>
      <c r="AV52" s="94" t="e">
        <f ca="1">IF(市町村抽出表!BH52="－","－",IF(市町村抽出表!BH52=0,"0箇所",IF(市町村抽出表!BH52&lt;1,"1箇所未満",TEXT(ROUND(市町村抽出表!BH52,0),"###,###")&amp;"箇所")))</f>
        <v>#REF!</v>
      </c>
      <c r="AW52" s="94" t="e">
        <f ca="1">IF(市町村抽出表!BI52="－","－",IF(市町村抽出表!BI52=0,"0箇所",IF(市町村抽出表!BI52&lt;1,"1箇所未満",TEXT(ROUND(市町村抽出表!BI52,0),"###,###")&amp;"箇所")))</f>
        <v>#REF!</v>
      </c>
      <c r="AX52" s="94" t="e">
        <f ca="1">IF(市町村抽出表!BJ52="－","－",IF(市町村抽出表!BJ52=0,"0箇所",IF(市町村抽出表!BJ52&lt;1,"1箇所未満",TEXT(ROUND(市町村抽出表!BJ52,0),"###,###")&amp;"箇所")))</f>
        <v>#REF!</v>
      </c>
      <c r="AY52" s="94" t="e">
        <f ca="1">IF(市町村抽出表!BK52="－","－",IF(市町村抽出表!BK52=0,"0箇所",IF(市町村抽出表!BK52&lt;1,"1箇所未満",TEXT(ROUND(市町村抽出表!BK52,0),"###,###")&amp;"箇所")))</f>
        <v>#REF!</v>
      </c>
      <c r="AZ52" s="94" t="e">
        <f ca="1">IF(市町村抽出表!BL52="－","－",IF(市町村抽出表!BL52=0,"0箇所",IF(市町村抽出表!BL52&lt;1,"1箇所未満",TEXT(ROUND(市町村抽出表!BL52,0),"###,###")&amp;"箇所")))</f>
        <v>#REF!</v>
      </c>
      <c r="BH52" s="153"/>
      <c r="BI52" s="153"/>
      <c r="BJ52" s="153"/>
      <c r="BL52" s="154"/>
      <c r="BM52" s="153"/>
      <c r="BN52" s="153"/>
      <c r="BO52" s="153"/>
      <c r="BP52" s="153"/>
      <c r="BX52" s="154"/>
      <c r="BY52" s="153"/>
      <c r="BZ52" s="153"/>
      <c r="CA52" s="153"/>
      <c r="CB52" s="153"/>
      <c r="CN52" s="154"/>
      <c r="CO52" s="153"/>
      <c r="CP52" s="153"/>
      <c r="CQ52" s="153"/>
      <c r="CR52" s="153"/>
    </row>
    <row r="53" spans="1:96" x14ac:dyDescent="0.2">
      <c r="A53" s="82">
        <v>50</v>
      </c>
      <c r="B53" s="74" t="s">
        <v>570</v>
      </c>
      <c r="C53" s="93" t="e">
        <f ca="1">IF(市町村抽出表!D53="－","－",ROUND(市町村抽出表!D53,1))</f>
        <v>#REF!</v>
      </c>
      <c r="D53" s="158" t="e">
        <f ca="1">IF(市町村抽出表!F53="","※2",IF(市町村抽出表!F53="－","－",市町村抽出表!F53&amp;"箇所"))</f>
        <v>#REF!</v>
      </c>
      <c r="E53" s="159" t="e">
        <f ca="1">IF(市町村抽出表!G53="","※2",IF(市町村抽出表!G53="－","－",市町村抽出表!G53&amp;"箇所"))</f>
        <v>#REF!</v>
      </c>
      <c r="F53" s="160" t="e">
        <f ca="1">IF(市町村抽出表!H53="","※2",IF(市町村抽出表!H53="－","－",市町村抽出表!H53&amp;"箇所"))</f>
        <v>#REF!</v>
      </c>
      <c r="G53" s="94" t="e">
        <f ca="1">IF(市町村抽出表!I53="－","－",IF(市町村抽出表!I53=0,"0棟",IF(市町村抽出表!I53&lt;1,"1棟未満",TEXT(ROUND(市町村抽出表!I53,0),"###,###")&amp;"棟")))</f>
        <v>#REF!</v>
      </c>
      <c r="H53" s="94" t="e">
        <f ca="1">IF(市町村抽出表!J53="－","－",IF(市町村抽出表!J53=0,"0棟",IF(市町村抽出表!J53&lt;1,"1棟未満",TEXT(ROUND(市町村抽出表!J53,0),"###,###")&amp;"棟")))</f>
        <v>#REF!</v>
      </c>
      <c r="I53" s="94" t="e">
        <f ca="1">IF(市町村抽出表!O53="－","－",IF(市町村抽出表!O53=0,"0棟",IF(市町村抽出表!O53&lt;1,"1棟未満",TEXT(ROUND(市町村抽出表!O53,0),"###,###")&amp;"棟")))</f>
        <v>#REF!</v>
      </c>
      <c r="J53" s="94" t="e">
        <f ca="1">IF(市町村抽出表!P53="－","－",IF(市町村抽出表!P53=0,"0棟",IF(市町村抽出表!P53&lt;1,"1棟未満",TEXT(ROUND(市町村抽出表!P53,0),"###,###")&amp;"棟")))</f>
        <v>#REF!</v>
      </c>
      <c r="K53" s="147" t="e">
        <f ca="1">IF(市町村抽出表!U53="","※2",IF(市町村抽出表!U53="－","－",IF(市町村抽出表!U53=0,"0棟",IF(市町村抽出表!U53&lt;1,"1棟未満",TEXT(ROUND(市町村抽出表!U53,0),"###,###")&amp;"棟"))))</f>
        <v>#REF!</v>
      </c>
      <c r="L53" s="148" t="e">
        <f ca="1">IF(市町村抽出表!V53="","※2",IF(市町村抽出表!V53="－","－",IF(市町村抽出表!V53=0,"0棟",IF(市町村抽出表!V53&lt;1,"1棟未満",TEXT(ROUND(市町村抽出表!V53,0),"###,###")&amp;"棟"))))</f>
        <v>#REF!</v>
      </c>
      <c r="M53" s="94" t="e">
        <f ca="1">IF(市町村抽出表!W53="－","－",IF(市町村抽出表!W53=0,"0棟",IF(市町村抽出表!W53&lt;1,"1棟未満",TEXT(ROUND(市町村抽出表!W53,0),"###,###")&amp;"棟")))</f>
        <v>#REF!</v>
      </c>
      <c r="N53" s="94" t="e">
        <f ca="1">IF(市町村抽出表!X53="－","－",IF(市町村抽出表!X53=0,"0棟",IF(市町村抽出表!X53&lt;1,"1棟未満",TEXT(ROUND(市町村抽出表!X53,0),"###,###")&amp;"棟")))</f>
        <v>#REF!</v>
      </c>
      <c r="O53" s="94" t="e">
        <f ca="1">IF(市町村抽出表!Z53="－","－",IF(市町村抽出表!Z53=0,"0件",IF(市町村抽出表!Z53&lt;1,"1件未満",TEXT(ROUND(市町村抽出表!Z53,0),"###,###")&amp;"件")))</f>
        <v>#REF!</v>
      </c>
      <c r="P53" s="94" t="e">
        <f ca="1">IF(市町村抽出表!AA53="－","－",IF(市町村抽出表!AA53=0,"0件",IF(市町村抽出表!AA53&lt;1,"1件未満",TEXT(ROUND(市町村抽出表!AA53,0),"###,###")&amp;"件")))</f>
        <v>#REF!</v>
      </c>
      <c r="Q53" s="94" t="e">
        <f ca="1">IF(市町村抽出表!AB53="－","－",IF(市町村抽出表!AB53=0,"0棟",IF(市町村抽出表!AB53&lt;1,"1棟未満",TEXT(ROUND(市町村抽出表!AB53,0),"###,###")&amp;"棟")))</f>
        <v>#REF!</v>
      </c>
      <c r="R53" s="94" t="e">
        <f ca="1">IF(市町村抽出表!AC53="－","－",IF(市町村抽出表!AC53=0,"0人",IF(市町村抽出表!AC53&lt;1,"1人未満",TEXT(ROUND(市町村抽出表!AC53,0),"###,###")&amp;"人")))</f>
        <v>#REF!</v>
      </c>
      <c r="S53" s="94" t="e">
        <f ca="1">IF(市町村抽出表!AD53="－","－",IF(市町村抽出表!AD53=0,"0人",IF(市町村抽出表!AD53&lt;1,"1人未満",TEXT(ROUND(市町村抽出表!AD53,0),"###,###")&amp;"人")))</f>
        <v>#REF!</v>
      </c>
      <c r="T53" s="94" t="e">
        <f ca="1">IF(市町村抽出表!AE53="－","－",IF(市町村抽出表!AE53=0,"0人",IF(市町村抽出表!AE53&lt;1,"1人未満",TEXT(ROUND(市町村抽出表!AE53,0),"###,###")&amp;"人")))</f>
        <v>#REF!</v>
      </c>
      <c r="U53" s="149" t="e">
        <f ca="1">IF(市町村抽出表!AG53="","※2",IF(市町村抽出表!AG53="－","－",IF(市町村抽出表!AG53=0,"0人",IF(市町村抽出表!AG53&lt;1,"1人未満",TEXT(ROUND(市町村抽出表!AG53,0),"###,###")&amp;"人"))))</f>
        <v>#REF!</v>
      </c>
      <c r="V53" s="150" t="e">
        <f ca="1">IF(市町村抽出表!AH53="","※2",IF(市町村抽出表!AH53="－","－",IF(市町村抽出表!AH53=0,"0人",IF(市町村抽出表!AH53&lt;1,"1人未満",TEXT(ROUND(市町村抽出表!AH53,0),"###,###")&amp;"人"))))</f>
        <v>#REF!</v>
      </c>
      <c r="W53" s="151" t="e">
        <f ca="1">IF(市町村抽出表!AI53="","※2",IF(市町村抽出表!AI53="－","－",IF(市町村抽出表!AI53=0,"0人",IF(市町村抽出表!AI53&lt;1,"1人未満",TEXT(ROUND(市町村抽出表!AI53,0),"###,###")&amp;"人"))))</f>
        <v>#REF!</v>
      </c>
      <c r="X53" s="94" t="e">
        <f ca="1">IF(市町村抽出表!AJ53="－","－",IF(市町村抽出表!AJ53=0,"0人",IF(市町村抽出表!AJ53&lt;1,"1人未満",TEXT(ROUND(市町村抽出表!AJ53,0),"###,###")&amp;"人")))</f>
        <v>#REF!</v>
      </c>
      <c r="Y53" s="94" t="e">
        <f ca="1">IF(市町村抽出表!AK53="－","－",IF(市町村抽出表!AK53=0,"0人",IF(市町村抽出表!AK53&lt;1,"1人未満",TEXT(ROUND(市町村抽出表!AK53,0),"###,###")&amp;"人")))</f>
        <v>#REF!</v>
      </c>
      <c r="Z53" s="94" t="e">
        <f ca="1">IF(市町村抽出表!AL53="－","－",IF(市町村抽出表!AL53=0,"0人",IF(市町村抽出表!AL53&lt;1,"1人未満",TEXT(ROUND(市町村抽出表!AL53,0),"###,###")&amp;"人")))</f>
        <v>#REF!</v>
      </c>
      <c r="AA53" s="94" t="e">
        <f ca="1">IF(市町村抽出表!AM53="－","－",IF(市町村抽出表!AM53=0,"0人",IF(市町村抽出表!AM53&lt;1,"1人未満",TEXT(ROUND(市町村抽出表!AM53,0),"###,###")&amp;"人")))</f>
        <v>#REF!</v>
      </c>
      <c r="AB53" s="94" t="e">
        <f ca="1">IF(市町村抽出表!AN53="－","－",IF(市町村抽出表!AN53=0,"0人",IF(市町村抽出表!AN53&lt;1,"1人未満",TEXT(ROUND(市町村抽出表!AN53,0),"###,###")&amp;"人")))</f>
        <v>#REF!</v>
      </c>
      <c r="AC53" s="94" t="e">
        <f ca="1">IF(市町村抽出表!AO53="－","－",IF(市町村抽出表!AO53=0,"0人",IF(市町村抽出表!AO53&lt;1,"1人未満",TEXT(ROUND(市町村抽出表!AO53,0),"###,###")&amp;"人")))</f>
        <v>#REF!</v>
      </c>
      <c r="AD53" s="94" t="e">
        <f ca="1">IF(市町村抽出表!AP53="－","－",IF(市町村抽出表!AP53=0,"0人",IF(市町村抽出表!AP53&lt;1,"1人未満",TEXT(ROUND(市町村抽出表!AP53,0),"###,###")&amp;"人")))</f>
        <v>#REF!</v>
      </c>
      <c r="AE53" s="94" t="e">
        <f ca="1">IF(市町村抽出表!AQ53="－","－",IF(市町村抽出表!AQ53=0,"0人",IF(市町村抽出表!AQ53&lt;1,"1人未満",TEXT(ROUND(市町村抽出表!AQ53,0),"###,###")&amp;"人")))</f>
        <v>#REF!</v>
      </c>
      <c r="AF53" s="94" t="e">
        <f ca="1">IF(市町村抽出表!AR53="－","－",IF(市町村抽出表!AR53=0,"0人",IF(市町村抽出表!AR53&lt;1,"1人未満",TEXT(ROUND(市町村抽出表!AR53,0),"###,###")&amp;"人")))</f>
        <v>#REF!</v>
      </c>
      <c r="AG53" s="94" t="e">
        <f ca="1">IF(市町村抽出表!AS53="－","－",IF(市町村抽出表!AS53=0,"0箇所",IF(市町村抽出表!AS53&lt;1,"1箇所未満",TEXT(ROUND(市町村抽出表!AS53,0),"###,###")&amp;"箇所")))</f>
        <v>#REF!</v>
      </c>
      <c r="AH53" s="94" t="e">
        <f ca="1">IF(市町村抽出表!AT53="－","－",IF(市町村抽出表!AT53=0,"0世帯",IF(市町村抽出表!AT53&lt;1,"1世帯未満",TEXT(ROUND(市町村抽出表!AT53,0),"###,###")&amp;"世帯")))</f>
        <v>#REF!</v>
      </c>
      <c r="AI53" s="94" t="e">
        <f ca="1">IF(市町村抽出表!AU53="－","－",IF(市町村抽出表!AU53=0,"0人",IF(市町村抽出表!AU53&lt;1,"1人未満",TEXT(ROUND(市町村抽出表!AU53,0),"###,###")&amp;"人")))</f>
        <v>#REF!</v>
      </c>
      <c r="AJ53" s="94" t="e">
        <f ca="1">IF(市町村抽出表!AV53="－","－",IF(市町村抽出表!AV53=0,"0世帯",IF(市町村抽出表!AV53&lt;1,"1世帯未満",TEXT(ROUND(市町村抽出表!AV53,0),"###,###")&amp;"世帯")))</f>
        <v>#REF!</v>
      </c>
      <c r="AK53" s="94" t="e">
        <f ca="1">IF(市町村抽出表!AW53="－","－",IF(市町村抽出表!AW53=0,"0人",IF(市町村抽出表!AW53&lt;1,"1人未満",TEXT(ROUND(市町村抽出表!AW53,0),"###,###")&amp;"人")))</f>
        <v>#REF!</v>
      </c>
      <c r="AL53" s="94" t="e">
        <f ca="1">IF(市町村抽出表!AX53="－","－",IF(市町村抽出表!AX53=0,"0世帯",IF(市町村抽出表!AX53&lt;1,"1世帯未満",TEXT(ROUND(市町村抽出表!AX53,0),"###,###")&amp;"世帯")))</f>
        <v>#REF!</v>
      </c>
      <c r="AM53" s="94" t="e">
        <f ca="1">IF(市町村抽出表!AY53="－","－",IF(市町村抽出表!AY53=0,"0人",IF(市町村抽出表!AY53&lt;1,"1人未満",TEXT(ROUND(市町村抽出表!AY53,0),"###,###")&amp;"人")))</f>
        <v>#REF!</v>
      </c>
      <c r="AN53" s="94" t="s">
        <v>688</v>
      </c>
      <c r="AO53" s="94" t="s">
        <v>688</v>
      </c>
      <c r="AP53" s="94" t="e">
        <f ca="1">IF(市町村抽出表!BB53="－","－",IF(市町村抽出表!BB53=0,"0km",IF(市町村抽出表!BB53&lt;0.1,"0.1km未満",TEXT(ROUND(市町村抽出表!BB53,1),"###,##0.0")&amp;"km")))</f>
        <v>#REF!</v>
      </c>
      <c r="AQ53" s="94" t="e">
        <f ca="1">IF(市町村抽出表!BC53="－","－",IF(市町村抽出表!BC53=0,"0世帯",IF(市町村抽出表!BC53&lt;1,"1世帯未満",TEXT(ROUND(市町村抽出表!BC53,0),"###,###")&amp;"世帯")))</f>
        <v>#REF!</v>
      </c>
      <c r="AR53" s="94" t="e">
        <f ca="1">IF(市町村抽出表!BD53="－","－",IF(市町村抽出表!BD53=0,"0人",IF(市町村抽出表!BD53&lt;1,"1人未満",TEXT(ROUND(市町村抽出表!BD53,0),"###,###")&amp;"人")))</f>
        <v>#REF!</v>
      </c>
      <c r="AS53" s="94" t="s">
        <v>688</v>
      </c>
      <c r="AT53" s="94" t="s">
        <v>688</v>
      </c>
      <c r="AU53" s="94" t="e">
        <f ca="1">IF(市町村抽出表!BG53="－","－",IF(市町村抽出表!BG53=0,"0箇所",IF(市町村抽出表!BG53&lt;1,"1箇所未満",TEXT(ROUND(市町村抽出表!BG53,0),"###,###")&amp;"箇所")))</f>
        <v>#REF!</v>
      </c>
      <c r="AV53" s="94" t="e">
        <f ca="1">IF(市町村抽出表!BH53="－","－",IF(市町村抽出表!BH53=0,"0箇所",IF(市町村抽出表!BH53&lt;1,"1箇所未満",TEXT(ROUND(市町村抽出表!BH53,0),"###,###")&amp;"箇所")))</f>
        <v>#REF!</v>
      </c>
      <c r="AW53" s="94" t="e">
        <f ca="1">IF(市町村抽出表!BI53="－","－",IF(市町村抽出表!BI53=0,"0箇所",IF(市町村抽出表!BI53&lt;1,"1箇所未満",TEXT(ROUND(市町村抽出表!BI53,0),"###,###")&amp;"箇所")))</f>
        <v>#REF!</v>
      </c>
      <c r="AX53" s="94" t="e">
        <f ca="1">IF(市町村抽出表!BJ53="－","－",IF(市町村抽出表!BJ53=0,"0箇所",IF(市町村抽出表!BJ53&lt;1,"1箇所未満",TEXT(ROUND(市町村抽出表!BJ53,0),"###,###")&amp;"箇所")))</f>
        <v>#REF!</v>
      </c>
      <c r="AY53" s="94" t="e">
        <f ca="1">IF(市町村抽出表!BK53="－","－",IF(市町村抽出表!BK53=0,"0箇所",IF(市町村抽出表!BK53&lt;1,"1箇所未満",TEXT(ROUND(市町村抽出表!BK53,0),"###,###")&amp;"箇所")))</f>
        <v>#REF!</v>
      </c>
      <c r="AZ53" s="94" t="e">
        <f ca="1">IF(市町村抽出表!BL53="－","－",IF(市町村抽出表!BL53=0,"0箇所",IF(市町村抽出表!BL53&lt;1,"1箇所未満",TEXT(ROUND(市町村抽出表!BL53,0),"###,###")&amp;"箇所")))</f>
        <v>#REF!</v>
      </c>
      <c r="BH53" s="153"/>
      <c r="BI53" s="153"/>
      <c r="BJ53" s="153"/>
      <c r="BL53" s="154"/>
      <c r="BM53" s="153"/>
      <c r="BN53" s="153"/>
      <c r="BO53" s="153"/>
      <c r="BP53" s="153"/>
      <c r="BX53" s="154"/>
      <c r="BY53" s="153"/>
      <c r="BZ53" s="153"/>
      <c r="CA53" s="153"/>
      <c r="CB53" s="153"/>
      <c r="CN53" s="154"/>
      <c r="CO53" s="153"/>
      <c r="CP53" s="153"/>
      <c r="CQ53" s="153"/>
      <c r="CR53" s="153"/>
    </row>
    <row r="54" spans="1:96" x14ac:dyDescent="0.2">
      <c r="A54" s="82">
        <v>51</v>
      </c>
      <c r="B54" s="74" t="s">
        <v>571</v>
      </c>
      <c r="C54" s="93" t="e">
        <f ca="1">IF(市町村抽出表!D54="－","－",ROUND(市町村抽出表!D54,1))</f>
        <v>#REF!</v>
      </c>
      <c r="D54" s="158" t="e">
        <f ca="1">IF(市町村抽出表!F54="","※2",IF(市町村抽出表!F54="－","－",市町村抽出表!F54&amp;"箇所"))</f>
        <v>#REF!</v>
      </c>
      <c r="E54" s="159" t="e">
        <f ca="1">IF(市町村抽出表!G54="","※2",IF(市町村抽出表!G54="－","－",市町村抽出表!G54&amp;"箇所"))</f>
        <v>#REF!</v>
      </c>
      <c r="F54" s="160" t="e">
        <f ca="1">IF(市町村抽出表!H54="","※2",IF(市町村抽出表!H54="－","－",市町村抽出表!H54&amp;"箇所"))</f>
        <v>#REF!</v>
      </c>
      <c r="G54" s="94" t="e">
        <f ca="1">IF(市町村抽出表!I54="－","－",IF(市町村抽出表!I54=0,"0棟",IF(市町村抽出表!I54&lt;1,"1棟未満",TEXT(ROUND(市町村抽出表!I54,0),"###,###")&amp;"棟")))</f>
        <v>#REF!</v>
      </c>
      <c r="H54" s="94" t="e">
        <f ca="1">IF(市町村抽出表!J54="－","－",IF(市町村抽出表!J54=0,"0棟",IF(市町村抽出表!J54&lt;1,"1棟未満",TEXT(ROUND(市町村抽出表!J54,0),"###,###")&amp;"棟")))</f>
        <v>#REF!</v>
      </c>
      <c r="I54" s="94" t="e">
        <f ca="1">IF(市町村抽出表!O54="－","－",IF(市町村抽出表!O54=0,"0棟",IF(市町村抽出表!O54&lt;1,"1棟未満",TEXT(ROUND(市町村抽出表!O54,0),"###,###")&amp;"棟")))</f>
        <v>#REF!</v>
      </c>
      <c r="J54" s="94" t="e">
        <f ca="1">IF(市町村抽出表!P54="－","－",IF(市町村抽出表!P54=0,"0棟",IF(市町村抽出表!P54&lt;1,"1棟未満",TEXT(ROUND(市町村抽出表!P54,0),"###,###")&amp;"棟")))</f>
        <v>#REF!</v>
      </c>
      <c r="K54" s="147" t="e">
        <f ca="1">IF(市町村抽出表!U54="","※2",IF(市町村抽出表!U54="－","－",IF(市町村抽出表!U54=0,"0棟",IF(市町村抽出表!U54&lt;1,"1棟未満",TEXT(ROUND(市町村抽出表!U54,0),"###,###")&amp;"棟"))))</f>
        <v>#REF!</v>
      </c>
      <c r="L54" s="148" t="e">
        <f ca="1">IF(市町村抽出表!V54="","※2",IF(市町村抽出表!V54="－","－",IF(市町村抽出表!V54=0,"0棟",IF(市町村抽出表!V54&lt;1,"1棟未満",TEXT(ROUND(市町村抽出表!V54,0),"###,###")&amp;"棟"))))</f>
        <v>#REF!</v>
      </c>
      <c r="M54" s="94" t="e">
        <f ca="1">IF(市町村抽出表!W54="－","－",IF(市町村抽出表!W54=0,"0棟",IF(市町村抽出表!W54&lt;1,"1棟未満",TEXT(ROUND(市町村抽出表!W54,0),"###,###")&amp;"棟")))</f>
        <v>#REF!</v>
      </c>
      <c r="N54" s="94" t="e">
        <f ca="1">IF(市町村抽出表!X54="－","－",IF(市町村抽出表!X54=0,"0棟",IF(市町村抽出表!X54&lt;1,"1棟未満",TEXT(ROUND(市町村抽出表!X54,0),"###,###")&amp;"棟")))</f>
        <v>#REF!</v>
      </c>
      <c r="O54" s="94" t="e">
        <f ca="1">IF(市町村抽出表!Z54="－","－",IF(市町村抽出表!Z54=0,"0件",IF(市町村抽出表!Z54&lt;1,"1件未満",TEXT(ROUND(市町村抽出表!Z54,0),"###,###")&amp;"件")))</f>
        <v>#REF!</v>
      </c>
      <c r="P54" s="94" t="e">
        <f ca="1">IF(市町村抽出表!AA54="－","－",IF(市町村抽出表!AA54=0,"0件",IF(市町村抽出表!AA54&lt;1,"1件未満",TEXT(ROUND(市町村抽出表!AA54,0),"###,###")&amp;"件")))</f>
        <v>#REF!</v>
      </c>
      <c r="Q54" s="94" t="e">
        <f ca="1">IF(市町村抽出表!AB54="－","－",IF(市町村抽出表!AB54=0,"0棟",IF(市町村抽出表!AB54&lt;1,"1棟未満",TEXT(ROUND(市町村抽出表!AB54,0),"###,###")&amp;"棟")))</f>
        <v>#REF!</v>
      </c>
      <c r="R54" s="94" t="e">
        <f ca="1">IF(市町村抽出表!AC54="－","－",IF(市町村抽出表!AC54=0,"0人",IF(市町村抽出表!AC54&lt;1,"1人未満",TEXT(ROUND(市町村抽出表!AC54,0),"###,###")&amp;"人")))</f>
        <v>#REF!</v>
      </c>
      <c r="S54" s="94" t="e">
        <f ca="1">IF(市町村抽出表!AD54="－","－",IF(市町村抽出表!AD54=0,"0人",IF(市町村抽出表!AD54&lt;1,"1人未満",TEXT(ROUND(市町村抽出表!AD54,0),"###,###")&amp;"人")))</f>
        <v>#REF!</v>
      </c>
      <c r="T54" s="94" t="e">
        <f ca="1">IF(市町村抽出表!AE54="－","－",IF(市町村抽出表!AE54=0,"0人",IF(市町村抽出表!AE54&lt;1,"1人未満",TEXT(ROUND(市町村抽出表!AE54,0),"###,###")&amp;"人")))</f>
        <v>#REF!</v>
      </c>
      <c r="U54" s="149" t="e">
        <f ca="1">IF(市町村抽出表!AG54="","※2",IF(市町村抽出表!AG54="－","－",IF(市町村抽出表!AG54=0,"0人",IF(市町村抽出表!AG54&lt;1,"1人未満",TEXT(ROUND(市町村抽出表!AG54,0),"###,###")&amp;"人"))))</f>
        <v>#REF!</v>
      </c>
      <c r="V54" s="150" t="e">
        <f ca="1">IF(市町村抽出表!AH54="","※2",IF(市町村抽出表!AH54="－","－",IF(市町村抽出表!AH54=0,"0人",IF(市町村抽出表!AH54&lt;1,"1人未満",TEXT(ROUND(市町村抽出表!AH54,0),"###,###")&amp;"人"))))</f>
        <v>#REF!</v>
      </c>
      <c r="W54" s="151" t="e">
        <f ca="1">IF(市町村抽出表!AI54="","※2",IF(市町村抽出表!AI54="－","－",IF(市町村抽出表!AI54=0,"0人",IF(市町村抽出表!AI54&lt;1,"1人未満",TEXT(ROUND(市町村抽出表!AI54,0),"###,###")&amp;"人"))))</f>
        <v>#REF!</v>
      </c>
      <c r="X54" s="94" t="e">
        <f ca="1">IF(市町村抽出表!AJ54="－","－",IF(市町村抽出表!AJ54=0,"0人",IF(市町村抽出表!AJ54&lt;1,"1人未満",TEXT(ROUND(市町村抽出表!AJ54,0),"###,###")&amp;"人")))</f>
        <v>#REF!</v>
      </c>
      <c r="Y54" s="94" t="e">
        <f ca="1">IF(市町村抽出表!AK54="－","－",IF(市町村抽出表!AK54=0,"0人",IF(市町村抽出表!AK54&lt;1,"1人未満",TEXT(ROUND(市町村抽出表!AK54,0),"###,###")&amp;"人")))</f>
        <v>#REF!</v>
      </c>
      <c r="Z54" s="94" t="e">
        <f ca="1">IF(市町村抽出表!AL54="－","－",IF(市町村抽出表!AL54=0,"0人",IF(市町村抽出表!AL54&lt;1,"1人未満",TEXT(ROUND(市町村抽出表!AL54,0),"###,###")&amp;"人")))</f>
        <v>#REF!</v>
      </c>
      <c r="AA54" s="94" t="e">
        <f ca="1">IF(市町村抽出表!AM54="－","－",IF(市町村抽出表!AM54=0,"0人",IF(市町村抽出表!AM54&lt;1,"1人未満",TEXT(ROUND(市町村抽出表!AM54,0),"###,###")&amp;"人")))</f>
        <v>#REF!</v>
      </c>
      <c r="AB54" s="94" t="e">
        <f ca="1">IF(市町村抽出表!AN54="－","－",IF(市町村抽出表!AN54=0,"0人",IF(市町村抽出表!AN54&lt;1,"1人未満",TEXT(ROUND(市町村抽出表!AN54,0),"###,###")&amp;"人")))</f>
        <v>#REF!</v>
      </c>
      <c r="AC54" s="94" t="e">
        <f ca="1">IF(市町村抽出表!AO54="－","－",IF(市町村抽出表!AO54=0,"0人",IF(市町村抽出表!AO54&lt;1,"1人未満",TEXT(ROUND(市町村抽出表!AO54,0),"###,###")&amp;"人")))</f>
        <v>#REF!</v>
      </c>
      <c r="AD54" s="94" t="e">
        <f ca="1">IF(市町村抽出表!AP54="－","－",IF(市町村抽出表!AP54=0,"0人",IF(市町村抽出表!AP54&lt;1,"1人未満",TEXT(ROUND(市町村抽出表!AP54,0),"###,###")&amp;"人")))</f>
        <v>#REF!</v>
      </c>
      <c r="AE54" s="94" t="e">
        <f ca="1">IF(市町村抽出表!AQ54="－","－",IF(市町村抽出表!AQ54=0,"0人",IF(市町村抽出表!AQ54&lt;1,"1人未満",TEXT(ROUND(市町村抽出表!AQ54,0),"###,###")&amp;"人")))</f>
        <v>#REF!</v>
      </c>
      <c r="AF54" s="94" t="e">
        <f ca="1">IF(市町村抽出表!AR54="－","－",IF(市町村抽出表!AR54=0,"0人",IF(市町村抽出表!AR54&lt;1,"1人未満",TEXT(ROUND(市町村抽出表!AR54,0),"###,###")&amp;"人")))</f>
        <v>#REF!</v>
      </c>
      <c r="AG54" s="94" t="e">
        <f ca="1">IF(市町村抽出表!AS54="－","－",IF(市町村抽出表!AS54=0,"0箇所",IF(市町村抽出表!AS54&lt;1,"1箇所未満",TEXT(ROUND(市町村抽出表!AS54,0),"###,###")&amp;"箇所")))</f>
        <v>#REF!</v>
      </c>
      <c r="AH54" s="94" t="e">
        <f ca="1">IF(市町村抽出表!AT54="－","－",IF(市町村抽出表!AT54=0,"0世帯",IF(市町村抽出表!AT54&lt;1,"1世帯未満",TEXT(ROUND(市町村抽出表!AT54,0),"###,###")&amp;"世帯")))</f>
        <v>#REF!</v>
      </c>
      <c r="AI54" s="94" t="e">
        <f ca="1">IF(市町村抽出表!AU54="－","－",IF(市町村抽出表!AU54=0,"0人",IF(市町村抽出表!AU54&lt;1,"1人未満",TEXT(ROUND(市町村抽出表!AU54,0),"###,###")&amp;"人")))</f>
        <v>#REF!</v>
      </c>
      <c r="AJ54" s="94" t="e">
        <f ca="1">IF(市町村抽出表!AV54="－","－",IF(市町村抽出表!AV54=0,"0世帯",IF(市町村抽出表!AV54&lt;1,"1世帯未満",TEXT(ROUND(市町村抽出表!AV54,0),"###,###")&amp;"世帯")))</f>
        <v>#REF!</v>
      </c>
      <c r="AK54" s="94" t="e">
        <f ca="1">IF(市町村抽出表!AW54="－","－",IF(市町村抽出表!AW54=0,"0人",IF(市町村抽出表!AW54&lt;1,"1人未満",TEXT(ROUND(市町村抽出表!AW54,0),"###,###")&amp;"人")))</f>
        <v>#REF!</v>
      </c>
      <c r="AL54" s="94" t="e">
        <f ca="1">IF(市町村抽出表!AX54="－","－",IF(市町村抽出表!AX54=0,"0世帯",IF(市町村抽出表!AX54&lt;1,"1世帯未満",TEXT(ROUND(市町村抽出表!AX54,0),"###,###")&amp;"世帯")))</f>
        <v>#REF!</v>
      </c>
      <c r="AM54" s="94" t="e">
        <f ca="1">IF(市町村抽出表!AY54="－","－",IF(市町村抽出表!AY54=0,"0人",IF(市町村抽出表!AY54&lt;1,"1人未満",TEXT(ROUND(市町村抽出表!AY54,0),"###,###")&amp;"人")))</f>
        <v>#REF!</v>
      </c>
      <c r="AN54" s="94" t="s">
        <v>688</v>
      </c>
      <c r="AO54" s="94" t="s">
        <v>688</v>
      </c>
      <c r="AP54" s="94" t="e">
        <f ca="1">IF(市町村抽出表!BB54="－","－",IF(市町村抽出表!BB54=0,"0km",IF(市町村抽出表!BB54&lt;0.1,"0.1km未満",TEXT(ROUND(市町村抽出表!BB54,1),"###,##0.0")&amp;"km")))</f>
        <v>#REF!</v>
      </c>
      <c r="AQ54" s="94" t="e">
        <f ca="1">IF(市町村抽出表!BC54="－","－",IF(市町村抽出表!BC54=0,"0世帯",IF(市町村抽出表!BC54&lt;1,"1世帯未満",TEXT(ROUND(市町村抽出表!BC54,0),"###,###")&amp;"世帯")))</f>
        <v>#REF!</v>
      </c>
      <c r="AR54" s="94" t="e">
        <f ca="1">IF(市町村抽出表!BD54="－","－",IF(市町村抽出表!BD54=0,"0人",IF(市町村抽出表!BD54&lt;1,"1人未満",TEXT(ROUND(市町村抽出表!BD54,0),"###,###")&amp;"人")))</f>
        <v>#REF!</v>
      </c>
      <c r="AS54" s="94" t="s">
        <v>688</v>
      </c>
      <c r="AT54" s="94" t="s">
        <v>688</v>
      </c>
      <c r="AU54" s="94" t="e">
        <f ca="1">IF(市町村抽出表!BG54="－","－",IF(市町村抽出表!BG54=0,"0箇所",IF(市町村抽出表!BG54&lt;1,"1箇所未満",TEXT(ROUND(市町村抽出表!BG54,0),"###,###")&amp;"箇所")))</f>
        <v>#REF!</v>
      </c>
      <c r="AV54" s="94" t="e">
        <f ca="1">IF(市町村抽出表!BH54="－","－",IF(市町村抽出表!BH54=0,"0箇所",IF(市町村抽出表!BH54&lt;1,"1箇所未満",TEXT(ROUND(市町村抽出表!BH54,0),"###,###")&amp;"箇所")))</f>
        <v>#REF!</v>
      </c>
      <c r="AW54" s="94" t="e">
        <f ca="1">IF(市町村抽出表!BI54="－","－",IF(市町村抽出表!BI54=0,"0箇所",IF(市町村抽出表!BI54&lt;1,"1箇所未満",TEXT(ROUND(市町村抽出表!BI54,0),"###,###")&amp;"箇所")))</f>
        <v>#REF!</v>
      </c>
      <c r="AX54" s="94" t="e">
        <f ca="1">IF(市町村抽出表!BJ54="－","－",IF(市町村抽出表!BJ54=0,"0箇所",IF(市町村抽出表!BJ54&lt;1,"1箇所未満",TEXT(ROUND(市町村抽出表!BJ54,0),"###,###")&amp;"箇所")))</f>
        <v>#REF!</v>
      </c>
      <c r="AY54" s="94" t="e">
        <f ca="1">IF(市町村抽出表!BK54="－","－",IF(市町村抽出表!BK54=0,"0箇所",IF(市町村抽出表!BK54&lt;1,"1箇所未満",TEXT(ROUND(市町村抽出表!BK54,0),"###,###")&amp;"箇所")))</f>
        <v>#REF!</v>
      </c>
      <c r="AZ54" s="94" t="e">
        <f ca="1">IF(市町村抽出表!BL54="－","－",IF(市町村抽出表!BL54=0,"0箇所",IF(市町村抽出表!BL54&lt;1,"1箇所未満",TEXT(ROUND(市町村抽出表!BL54,0),"###,###")&amp;"箇所")))</f>
        <v>#REF!</v>
      </c>
      <c r="BH54" s="153"/>
      <c r="BI54" s="153"/>
      <c r="BJ54" s="153"/>
      <c r="BL54" s="154"/>
      <c r="BM54" s="153"/>
      <c r="BN54" s="153"/>
      <c r="BO54" s="153"/>
      <c r="BP54" s="153"/>
      <c r="BX54" s="154"/>
      <c r="BY54" s="153"/>
      <c r="BZ54" s="153"/>
      <c r="CA54" s="153"/>
      <c r="CB54" s="153"/>
      <c r="CN54" s="154"/>
      <c r="CO54" s="153"/>
      <c r="CP54" s="153"/>
      <c r="CQ54" s="153"/>
      <c r="CR54" s="153"/>
    </row>
    <row r="55" spans="1:96" x14ac:dyDescent="0.2">
      <c r="A55" s="82">
        <v>52</v>
      </c>
      <c r="B55" s="74" t="s">
        <v>572</v>
      </c>
      <c r="C55" s="93" t="e">
        <f ca="1">IF(市町村抽出表!D55="－","－",ROUND(市町村抽出表!D55,1))</f>
        <v>#REF!</v>
      </c>
      <c r="D55" s="158" t="e">
        <f ca="1">IF(市町村抽出表!F55="","※2",IF(市町村抽出表!F55="－","－",市町村抽出表!F55&amp;"箇所"))</f>
        <v>#REF!</v>
      </c>
      <c r="E55" s="159" t="e">
        <f ca="1">IF(市町村抽出表!G55="","※2",IF(市町村抽出表!G55="－","－",市町村抽出表!G55&amp;"箇所"))</f>
        <v>#REF!</v>
      </c>
      <c r="F55" s="160" t="e">
        <f ca="1">IF(市町村抽出表!H55="","※2",IF(市町村抽出表!H55="－","－",市町村抽出表!H55&amp;"箇所"))</f>
        <v>#REF!</v>
      </c>
      <c r="G55" s="94" t="e">
        <f ca="1">IF(市町村抽出表!I55="－","－",IF(市町村抽出表!I55=0,"0棟",IF(市町村抽出表!I55&lt;1,"1棟未満",TEXT(ROUND(市町村抽出表!I55,0),"###,###")&amp;"棟")))</f>
        <v>#REF!</v>
      </c>
      <c r="H55" s="94" t="e">
        <f ca="1">IF(市町村抽出表!J55="－","－",IF(市町村抽出表!J55=0,"0棟",IF(市町村抽出表!J55&lt;1,"1棟未満",TEXT(ROUND(市町村抽出表!J55,0),"###,###")&amp;"棟")))</f>
        <v>#REF!</v>
      </c>
      <c r="I55" s="94" t="e">
        <f ca="1">IF(市町村抽出表!O55="－","－",IF(市町村抽出表!O55=0,"0棟",IF(市町村抽出表!O55&lt;1,"1棟未満",TEXT(ROUND(市町村抽出表!O55,0),"###,###")&amp;"棟")))</f>
        <v>#REF!</v>
      </c>
      <c r="J55" s="94" t="e">
        <f ca="1">IF(市町村抽出表!P55="－","－",IF(市町村抽出表!P55=0,"0棟",IF(市町村抽出表!P55&lt;1,"1棟未満",TEXT(ROUND(市町村抽出表!P55,0),"###,###")&amp;"棟")))</f>
        <v>#REF!</v>
      </c>
      <c r="K55" s="147" t="e">
        <f ca="1">IF(市町村抽出表!U55="","※2",IF(市町村抽出表!U55="－","－",IF(市町村抽出表!U55=0,"0棟",IF(市町村抽出表!U55&lt;1,"1棟未満",TEXT(ROUND(市町村抽出表!U55,0),"###,###")&amp;"棟"))))</f>
        <v>#REF!</v>
      </c>
      <c r="L55" s="148" t="e">
        <f ca="1">IF(市町村抽出表!V55="","※2",IF(市町村抽出表!V55="－","－",IF(市町村抽出表!V55=0,"0棟",IF(市町村抽出表!V55&lt;1,"1棟未満",TEXT(ROUND(市町村抽出表!V55,0),"###,###")&amp;"棟"))))</f>
        <v>#REF!</v>
      </c>
      <c r="M55" s="94" t="e">
        <f ca="1">IF(市町村抽出表!W55="－","－",IF(市町村抽出表!W55=0,"0棟",IF(市町村抽出表!W55&lt;1,"1棟未満",TEXT(ROUND(市町村抽出表!W55,0),"###,###")&amp;"棟")))</f>
        <v>#REF!</v>
      </c>
      <c r="N55" s="94" t="e">
        <f ca="1">IF(市町村抽出表!X55="－","－",IF(市町村抽出表!X55=0,"0棟",IF(市町村抽出表!X55&lt;1,"1棟未満",TEXT(ROUND(市町村抽出表!X55,0),"###,###")&amp;"棟")))</f>
        <v>#REF!</v>
      </c>
      <c r="O55" s="94" t="e">
        <f ca="1">IF(市町村抽出表!Z55="－","－",IF(市町村抽出表!Z55=0,"0件",IF(市町村抽出表!Z55&lt;1,"1件未満",TEXT(ROUND(市町村抽出表!Z55,0),"###,###")&amp;"件")))</f>
        <v>#REF!</v>
      </c>
      <c r="P55" s="94" t="e">
        <f ca="1">IF(市町村抽出表!AA55="－","－",IF(市町村抽出表!AA55=0,"0件",IF(市町村抽出表!AA55&lt;1,"1件未満",TEXT(ROUND(市町村抽出表!AA55,0),"###,###")&amp;"件")))</f>
        <v>#REF!</v>
      </c>
      <c r="Q55" s="94" t="e">
        <f ca="1">IF(市町村抽出表!AB55="－","－",IF(市町村抽出表!AB55=0,"0棟",IF(市町村抽出表!AB55&lt;1,"1棟未満",TEXT(ROUND(市町村抽出表!AB55,0),"###,###")&amp;"棟")))</f>
        <v>#REF!</v>
      </c>
      <c r="R55" s="94" t="e">
        <f ca="1">IF(市町村抽出表!AC55="－","－",IF(市町村抽出表!AC55=0,"0人",IF(市町村抽出表!AC55&lt;1,"1人未満",TEXT(ROUND(市町村抽出表!AC55,0),"###,###")&amp;"人")))</f>
        <v>#REF!</v>
      </c>
      <c r="S55" s="94" t="e">
        <f ca="1">IF(市町村抽出表!AD55="－","－",IF(市町村抽出表!AD55=0,"0人",IF(市町村抽出表!AD55&lt;1,"1人未満",TEXT(ROUND(市町村抽出表!AD55,0),"###,###")&amp;"人")))</f>
        <v>#REF!</v>
      </c>
      <c r="T55" s="94" t="e">
        <f ca="1">IF(市町村抽出表!AE55="－","－",IF(市町村抽出表!AE55=0,"0人",IF(市町村抽出表!AE55&lt;1,"1人未満",TEXT(ROUND(市町村抽出表!AE55,0),"###,###")&amp;"人")))</f>
        <v>#REF!</v>
      </c>
      <c r="U55" s="149" t="e">
        <f ca="1">IF(市町村抽出表!AG55="","※2",IF(市町村抽出表!AG55="－","－",IF(市町村抽出表!AG55=0,"0人",IF(市町村抽出表!AG55&lt;1,"1人未満",TEXT(ROUND(市町村抽出表!AG55,0),"###,###")&amp;"人"))))</f>
        <v>#REF!</v>
      </c>
      <c r="V55" s="150" t="e">
        <f ca="1">IF(市町村抽出表!AH55="","※2",IF(市町村抽出表!AH55="－","－",IF(市町村抽出表!AH55=0,"0人",IF(市町村抽出表!AH55&lt;1,"1人未満",TEXT(ROUND(市町村抽出表!AH55,0),"###,###")&amp;"人"))))</f>
        <v>#REF!</v>
      </c>
      <c r="W55" s="151" t="e">
        <f ca="1">IF(市町村抽出表!AI55="","※2",IF(市町村抽出表!AI55="－","－",IF(市町村抽出表!AI55=0,"0人",IF(市町村抽出表!AI55&lt;1,"1人未満",TEXT(ROUND(市町村抽出表!AI55,0),"###,###")&amp;"人"))))</f>
        <v>#REF!</v>
      </c>
      <c r="X55" s="94" t="e">
        <f ca="1">IF(市町村抽出表!AJ55="－","－",IF(市町村抽出表!AJ55=0,"0人",IF(市町村抽出表!AJ55&lt;1,"1人未満",TEXT(ROUND(市町村抽出表!AJ55,0),"###,###")&amp;"人")))</f>
        <v>#REF!</v>
      </c>
      <c r="Y55" s="94" t="e">
        <f ca="1">IF(市町村抽出表!AK55="－","－",IF(市町村抽出表!AK55=0,"0人",IF(市町村抽出表!AK55&lt;1,"1人未満",TEXT(ROUND(市町村抽出表!AK55,0),"###,###")&amp;"人")))</f>
        <v>#REF!</v>
      </c>
      <c r="Z55" s="94" t="e">
        <f ca="1">IF(市町村抽出表!AL55="－","－",IF(市町村抽出表!AL55=0,"0人",IF(市町村抽出表!AL55&lt;1,"1人未満",TEXT(ROUND(市町村抽出表!AL55,0),"###,###")&amp;"人")))</f>
        <v>#REF!</v>
      </c>
      <c r="AA55" s="94" t="e">
        <f ca="1">IF(市町村抽出表!AM55="－","－",IF(市町村抽出表!AM55=0,"0人",IF(市町村抽出表!AM55&lt;1,"1人未満",TEXT(ROUND(市町村抽出表!AM55,0),"###,###")&amp;"人")))</f>
        <v>#REF!</v>
      </c>
      <c r="AB55" s="94" t="e">
        <f ca="1">IF(市町村抽出表!AN55="－","－",IF(市町村抽出表!AN55=0,"0人",IF(市町村抽出表!AN55&lt;1,"1人未満",TEXT(ROUND(市町村抽出表!AN55,0),"###,###")&amp;"人")))</f>
        <v>#REF!</v>
      </c>
      <c r="AC55" s="94" t="e">
        <f ca="1">IF(市町村抽出表!AO55="－","－",IF(市町村抽出表!AO55=0,"0人",IF(市町村抽出表!AO55&lt;1,"1人未満",TEXT(ROUND(市町村抽出表!AO55,0),"###,###")&amp;"人")))</f>
        <v>#REF!</v>
      </c>
      <c r="AD55" s="94" t="e">
        <f ca="1">IF(市町村抽出表!AP55="－","－",IF(市町村抽出表!AP55=0,"0人",IF(市町村抽出表!AP55&lt;1,"1人未満",TEXT(ROUND(市町村抽出表!AP55,0),"###,###")&amp;"人")))</f>
        <v>#REF!</v>
      </c>
      <c r="AE55" s="94" t="e">
        <f ca="1">IF(市町村抽出表!AQ55="－","－",IF(市町村抽出表!AQ55=0,"0人",IF(市町村抽出表!AQ55&lt;1,"1人未満",TEXT(ROUND(市町村抽出表!AQ55,0),"###,###")&amp;"人")))</f>
        <v>#REF!</v>
      </c>
      <c r="AF55" s="94" t="e">
        <f ca="1">IF(市町村抽出表!AR55="－","－",IF(市町村抽出表!AR55=0,"0人",IF(市町村抽出表!AR55&lt;1,"1人未満",TEXT(ROUND(市町村抽出表!AR55,0),"###,###")&amp;"人")))</f>
        <v>#REF!</v>
      </c>
      <c r="AG55" s="94" t="e">
        <f ca="1">IF(市町村抽出表!AS55="－","－",IF(市町村抽出表!AS55=0,"0箇所",IF(市町村抽出表!AS55&lt;1,"1箇所未満",TEXT(ROUND(市町村抽出表!AS55,0),"###,###")&amp;"箇所")))</f>
        <v>#REF!</v>
      </c>
      <c r="AH55" s="94" t="e">
        <f ca="1">IF(市町村抽出表!AT55="－","－",IF(市町村抽出表!AT55=0,"0世帯",IF(市町村抽出表!AT55&lt;1,"1世帯未満",TEXT(ROUND(市町村抽出表!AT55,0),"###,###")&amp;"世帯")))</f>
        <v>#REF!</v>
      </c>
      <c r="AI55" s="94" t="e">
        <f ca="1">IF(市町村抽出表!AU55="－","－",IF(市町村抽出表!AU55=0,"0人",IF(市町村抽出表!AU55&lt;1,"1人未満",TEXT(ROUND(市町村抽出表!AU55,0),"###,###")&amp;"人")))</f>
        <v>#REF!</v>
      </c>
      <c r="AJ55" s="94" t="e">
        <f ca="1">IF(市町村抽出表!AV55="－","－",IF(市町村抽出表!AV55=0,"0世帯",IF(市町村抽出表!AV55&lt;1,"1世帯未満",TEXT(ROUND(市町村抽出表!AV55,0),"###,###")&amp;"世帯")))</f>
        <v>#REF!</v>
      </c>
      <c r="AK55" s="94" t="e">
        <f ca="1">IF(市町村抽出表!AW55="－","－",IF(市町村抽出表!AW55=0,"0人",IF(市町村抽出表!AW55&lt;1,"1人未満",TEXT(ROUND(市町村抽出表!AW55,0),"###,###")&amp;"人")))</f>
        <v>#REF!</v>
      </c>
      <c r="AL55" s="94" t="e">
        <f ca="1">IF(市町村抽出表!AX55="－","－",IF(市町村抽出表!AX55=0,"0世帯",IF(市町村抽出表!AX55&lt;1,"1世帯未満",TEXT(ROUND(市町村抽出表!AX55,0),"###,###")&amp;"世帯")))</f>
        <v>#REF!</v>
      </c>
      <c r="AM55" s="94" t="e">
        <f ca="1">IF(市町村抽出表!AY55="－","－",IF(市町村抽出表!AY55=0,"0人",IF(市町村抽出表!AY55&lt;1,"1人未満",TEXT(ROUND(市町村抽出表!AY55,0),"###,###")&amp;"人")))</f>
        <v>#REF!</v>
      </c>
      <c r="AN55" s="94" t="s">
        <v>688</v>
      </c>
      <c r="AO55" s="94" t="s">
        <v>688</v>
      </c>
      <c r="AP55" s="94" t="e">
        <f ca="1">IF(市町村抽出表!BB55="－","－",IF(市町村抽出表!BB55=0,"0km",IF(市町村抽出表!BB55&lt;0.1,"0.1km未満",TEXT(ROUND(市町村抽出表!BB55,1),"###,##0.0")&amp;"km")))</f>
        <v>#REF!</v>
      </c>
      <c r="AQ55" s="94" t="e">
        <f ca="1">IF(市町村抽出表!BC55="－","－",IF(市町村抽出表!BC55=0,"0世帯",IF(市町村抽出表!BC55&lt;1,"1世帯未満",TEXT(ROUND(市町村抽出表!BC55,0),"###,###")&amp;"世帯")))</f>
        <v>#REF!</v>
      </c>
      <c r="AR55" s="94" t="e">
        <f ca="1">IF(市町村抽出表!BD55="－","－",IF(市町村抽出表!BD55=0,"0人",IF(市町村抽出表!BD55&lt;1,"1人未満",TEXT(ROUND(市町村抽出表!BD55,0),"###,###")&amp;"人")))</f>
        <v>#REF!</v>
      </c>
      <c r="AS55" s="94" t="s">
        <v>688</v>
      </c>
      <c r="AT55" s="94" t="s">
        <v>688</v>
      </c>
      <c r="AU55" s="94" t="e">
        <f ca="1">IF(市町村抽出表!BG55="－","－",IF(市町村抽出表!BG55=0,"0箇所",IF(市町村抽出表!BG55&lt;1,"1箇所未満",TEXT(ROUND(市町村抽出表!BG55,0),"###,###")&amp;"箇所")))</f>
        <v>#REF!</v>
      </c>
      <c r="AV55" s="94" t="e">
        <f ca="1">IF(市町村抽出表!BH55="－","－",IF(市町村抽出表!BH55=0,"0箇所",IF(市町村抽出表!BH55&lt;1,"1箇所未満",TEXT(ROUND(市町村抽出表!BH55,0),"###,###")&amp;"箇所")))</f>
        <v>#REF!</v>
      </c>
      <c r="AW55" s="94" t="e">
        <f ca="1">IF(市町村抽出表!BI55="－","－",IF(市町村抽出表!BI55=0,"0箇所",IF(市町村抽出表!BI55&lt;1,"1箇所未満",TEXT(ROUND(市町村抽出表!BI55,0),"###,###")&amp;"箇所")))</f>
        <v>#REF!</v>
      </c>
      <c r="AX55" s="94" t="e">
        <f ca="1">IF(市町村抽出表!BJ55="－","－",IF(市町村抽出表!BJ55=0,"0箇所",IF(市町村抽出表!BJ55&lt;1,"1箇所未満",TEXT(ROUND(市町村抽出表!BJ55,0),"###,###")&amp;"箇所")))</f>
        <v>#REF!</v>
      </c>
      <c r="AY55" s="94" t="e">
        <f ca="1">IF(市町村抽出表!BK55="－","－",IF(市町村抽出表!BK55=0,"0箇所",IF(市町村抽出表!BK55&lt;1,"1箇所未満",TEXT(ROUND(市町村抽出表!BK55,0),"###,###")&amp;"箇所")))</f>
        <v>#REF!</v>
      </c>
      <c r="AZ55" s="94" t="e">
        <f ca="1">IF(市町村抽出表!BL55="－","－",IF(市町村抽出表!BL55=0,"0箇所",IF(市町村抽出表!BL55&lt;1,"1箇所未満",TEXT(ROUND(市町村抽出表!BL55,0),"###,###")&amp;"箇所")))</f>
        <v>#REF!</v>
      </c>
      <c r="BH55" s="153"/>
      <c r="BI55" s="153"/>
      <c r="BJ55" s="153"/>
      <c r="BL55" s="154"/>
      <c r="BM55" s="153"/>
      <c r="BN55" s="153"/>
      <c r="BO55" s="153"/>
      <c r="BP55" s="153"/>
      <c r="BX55" s="154"/>
      <c r="BY55" s="153"/>
      <c r="BZ55" s="153"/>
      <c r="CA55" s="153"/>
      <c r="CB55" s="153"/>
      <c r="CN55" s="154"/>
      <c r="CO55" s="153"/>
      <c r="CP55" s="153"/>
      <c r="CQ55" s="153"/>
      <c r="CR55" s="153"/>
    </row>
    <row r="56" spans="1:96" x14ac:dyDescent="0.2">
      <c r="A56" s="82">
        <v>53</v>
      </c>
      <c r="B56" s="74" t="s">
        <v>573</v>
      </c>
      <c r="C56" s="93" t="e">
        <f ca="1">IF(市町村抽出表!D56="－","－",ROUND(市町村抽出表!D56,1))</f>
        <v>#REF!</v>
      </c>
      <c r="D56" s="158" t="e">
        <f ca="1">IF(市町村抽出表!F56="","※2",IF(市町村抽出表!F56="－","－",市町村抽出表!F56&amp;"箇所"))</f>
        <v>#REF!</v>
      </c>
      <c r="E56" s="159" t="e">
        <f ca="1">IF(市町村抽出表!G56="","※2",IF(市町村抽出表!G56="－","－",市町村抽出表!G56&amp;"箇所"))</f>
        <v>#REF!</v>
      </c>
      <c r="F56" s="160" t="e">
        <f ca="1">IF(市町村抽出表!H56="","※2",IF(市町村抽出表!H56="－","－",市町村抽出表!H56&amp;"箇所"))</f>
        <v>#REF!</v>
      </c>
      <c r="G56" s="94" t="e">
        <f ca="1">IF(市町村抽出表!I56="－","－",IF(市町村抽出表!I56=0,"0棟",IF(市町村抽出表!I56&lt;1,"1棟未満",TEXT(ROUND(市町村抽出表!I56,0),"###,###")&amp;"棟")))</f>
        <v>#REF!</v>
      </c>
      <c r="H56" s="94" t="e">
        <f ca="1">IF(市町村抽出表!J56="－","－",IF(市町村抽出表!J56=0,"0棟",IF(市町村抽出表!J56&lt;1,"1棟未満",TEXT(ROUND(市町村抽出表!J56,0),"###,###")&amp;"棟")))</f>
        <v>#REF!</v>
      </c>
      <c r="I56" s="94" t="e">
        <f ca="1">IF(市町村抽出表!O56="－","－",IF(市町村抽出表!O56=0,"0棟",IF(市町村抽出表!O56&lt;1,"1棟未満",TEXT(ROUND(市町村抽出表!O56,0),"###,###")&amp;"棟")))</f>
        <v>#REF!</v>
      </c>
      <c r="J56" s="94" t="e">
        <f ca="1">IF(市町村抽出表!P56="－","－",IF(市町村抽出表!P56=0,"0棟",IF(市町村抽出表!P56&lt;1,"1棟未満",TEXT(ROUND(市町村抽出表!P56,0),"###,###")&amp;"棟")))</f>
        <v>#REF!</v>
      </c>
      <c r="K56" s="147" t="e">
        <f ca="1">IF(市町村抽出表!U56="","※2",IF(市町村抽出表!U56="－","－",IF(市町村抽出表!U56=0,"0棟",IF(市町村抽出表!U56&lt;1,"1棟未満",TEXT(ROUND(市町村抽出表!U56,0),"###,###")&amp;"棟"))))</f>
        <v>#REF!</v>
      </c>
      <c r="L56" s="148" t="e">
        <f ca="1">IF(市町村抽出表!V56="","※2",IF(市町村抽出表!V56="－","－",IF(市町村抽出表!V56=0,"0棟",IF(市町村抽出表!V56&lt;1,"1棟未満",TEXT(ROUND(市町村抽出表!V56,0),"###,###")&amp;"棟"))))</f>
        <v>#REF!</v>
      </c>
      <c r="M56" s="94" t="e">
        <f ca="1">IF(市町村抽出表!W56="－","－",IF(市町村抽出表!W56=0,"0棟",IF(市町村抽出表!W56&lt;1,"1棟未満",TEXT(ROUND(市町村抽出表!W56,0),"###,###")&amp;"棟")))</f>
        <v>#REF!</v>
      </c>
      <c r="N56" s="94" t="e">
        <f ca="1">IF(市町村抽出表!X56="－","－",IF(市町村抽出表!X56=0,"0棟",IF(市町村抽出表!X56&lt;1,"1棟未満",TEXT(ROUND(市町村抽出表!X56,0),"###,###")&amp;"棟")))</f>
        <v>#REF!</v>
      </c>
      <c r="O56" s="94" t="e">
        <f ca="1">IF(市町村抽出表!Z56="－","－",IF(市町村抽出表!Z56=0,"0件",IF(市町村抽出表!Z56&lt;1,"1件未満",TEXT(ROUND(市町村抽出表!Z56,0),"###,###")&amp;"件")))</f>
        <v>#REF!</v>
      </c>
      <c r="P56" s="94" t="e">
        <f ca="1">IF(市町村抽出表!AA56="－","－",IF(市町村抽出表!AA56=0,"0件",IF(市町村抽出表!AA56&lt;1,"1件未満",TEXT(ROUND(市町村抽出表!AA56,0),"###,###")&amp;"件")))</f>
        <v>#REF!</v>
      </c>
      <c r="Q56" s="94" t="e">
        <f ca="1">IF(市町村抽出表!AB56="－","－",IF(市町村抽出表!AB56=0,"0棟",IF(市町村抽出表!AB56&lt;1,"1棟未満",TEXT(ROUND(市町村抽出表!AB56,0),"###,###")&amp;"棟")))</f>
        <v>#REF!</v>
      </c>
      <c r="R56" s="94" t="e">
        <f ca="1">IF(市町村抽出表!AC56="－","－",IF(市町村抽出表!AC56=0,"0人",IF(市町村抽出表!AC56&lt;1,"1人未満",TEXT(ROUND(市町村抽出表!AC56,0),"###,###")&amp;"人")))</f>
        <v>#REF!</v>
      </c>
      <c r="S56" s="94" t="e">
        <f ca="1">IF(市町村抽出表!AD56="－","－",IF(市町村抽出表!AD56=0,"0人",IF(市町村抽出表!AD56&lt;1,"1人未満",TEXT(ROUND(市町村抽出表!AD56,0),"###,###")&amp;"人")))</f>
        <v>#REF!</v>
      </c>
      <c r="T56" s="94" t="e">
        <f ca="1">IF(市町村抽出表!AE56="－","－",IF(市町村抽出表!AE56=0,"0人",IF(市町村抽出表!AE56&lt;1,"1人未満",TEXT(ROUND(市町村抽出表!AE56,0),"###,###")&amp;"人")))</f>
        <v>#REF!</v>
      </c>
      <c r="U56" s="149" t="e">
        <f ca="1">IF(市町村抽出表!AG56="","※2",IF(市町村抽出表!AG56="－","－",IF(市町村抽出表!AG56=0,"0人",IF(市町村抽出表!AG56&lt;1,"1人未満",TEXT(ROUND(市町村抽出表!AG56,0),"###,###")&amp;"人"))))</f>
        <v>#REF!</v>
      </c>
      <c r="V56" s="150" t="e">
        <f ca="1">IF(市町村抽出表!AH56="","※2",IF(市町村抽出表!AH56="－","－",IF(市町村抽出表!AH56=0,"0人",IF(市町村抽出表!AH56&lt;1,"1人未満",TEXT(ROUND(市町村抽出表!AH56,0),"###,###")&amp;"人"))))</f>
        <v>#REF!</v>
      </c>
      <c r="W56" s="151" t="e">
        <f ca="1">IF(市町村抽出表!AI56="","※2",IF(市町村抽出表!AI56="－","－",IF(市町村抽出表!AI56=0,"0人",IF(市町村抽出表!AI56&lt;1,"1人未満",TEXT(ROUND(市町村抽出表!AI56,0),"###,###")&amp;"人"))))</f>
        <v>#REF!</v>
      </c>
      <c r="X56" s="94" t="e">
        <f ca="1">IF(市町村抽出表!AJ56="－","－",IF(市町村抽出表!AJ56=0,"0人",IF(市町村抽出表!AJ56&lt;1,"1人未満",TEXT(ROUND(市町村抽出表!AJ56,0),"###,###")&amp;"人")))</f>
        <v>#REF!</v>
      </c>
      <c r="Y56" s="94" t="e">
        <f ca="1">IF(市町村抽出表!AK56="－","－",IF(市町村抽出表!AK56=0,"0人",IF(市町村抽出表!AK56&lt;1,"1人未満",TEXT(ROUND(市町村抽出表!AK56,0),"###,###")&amp;"人")))</f>
        <v>#REF!</v>
      </c>
      <c r="Z56" s="94" t="e">
        <f ca="1">IF(市町村抽出表!AL56="－","－",IF(市町村抽出表!AL56=0,"0人",IF(市町村抽出表!AL56&lt;1,"1人未満",TEXT(ROUND(市町村抽出表!AL56,0),"###,###")&amp;"人")))</f>
        <v>#REF!</v>
      </c>
      <c r="AA56" s="94" t="e">
        <f ca="1">IF(市町村抽出表!AM56="－","－",IF(市町村抽出表!AM56=0,"0人",IF(市町村抽出表!AM56&lt;1,"1人未満",TEXT(ROUND(市町村抽出表!AM56,0),"###,###")&amp;"人")))</f>
        <v>#REF!</v>
      </c>
      <c r="AB56" s="94" t="e">
        <f ca="1">IF(市町村抽出表!AN56="－","－",IF(市町村抽出表!AN56=0,"0人",IF(市町村抽出表!AN56&lt;1,"1人未満",TEXT(ROUND(市町村抽出表!AN56,0),"###,###")&amp;"人")))</f>
        <v>#REF!</v>
      </c>
      <c r="AC56" s="94" t="e">
        <f ca="1">IF(市町村抽出表!AO56="－","－",IF(市町村抽出表!AO56=0,"0人",IF(市町村抽出表!AO56&lt;1,"1人未満",TEXT(ROUND(市町村抽出表!AO56,0),"###,###")&amp;"人")))</f>
        <v>#REF!</v>
      </c>
      <c r="AD56" s="94" t="e">
        <f ca="1">IF(市町村抽出表!AP56="－","－",IF(市町村抽出表!AP56=0,"0人",IF(市町村抽出表!AP56&lt;1,"1人未満",TEXT(ROUND(市町村抽出表!AP56,0),"###,###")&amp;"人")))</f>
        <v>#REF!</v>
      </c>
      <c r="AE56" s="94" t="e">
        <f ca="1">IF(市町村抽出表!AQ56="－","－",IF(市町村抽出表!AQ56=0,"0人",IF(市町村抽出表!AQ56&lt;1,"1人未満",TEXT(ROUND(市町村抽出表!AQ56,0),"###,###")&amp;"人")))</f>
        <v>#REF!</v>
      </c>
      <c r="AF56" s="94" t="e">
        <f ca="1">IF(市町村抽出表!AR56="－","－",IF(市町村抽出表!AR56=0,"0人",IF(市町村抽出表!AR56&lt;1,"1人未満",TEXT(ROUND(市町村抽出表!AR56,0),"###,###")&amp;"人")))</f>
        <v>#REF!</v>
      </c>
      <c r="AG56" s="94" t="e">
        <f ca="1">IF(市町村抽出表!AS56="－","－",IF(市町村抽出表!AS56=0,"0箇所",IF(市町村抽出表!AS56&lt;1,"1箇所未満",TEXT(ROUND(市町村抽出表!AS56,0),"###,###")&amp;"箇所")))</f>
        <v>#REF!</v>
      </c>
      <c r="AH56" s="94" t="e">
        <f ca="1">IF(市町村抽出表!AT56="－","－",IF(市町村抽出表!AT56=0,"0世帯",IF(市町村抽出表!AT56&lt;1,"1世帯未満",TEXT(ROUND(市町村抽出表!AT56,0),"###,###")&amp;"世帯")))</f>
        <v>#REF!</v>
      </c>
      <c r="AI56" s="94" t="e">
        <f ca="1">IF(市町村抽出表!AU56="－","－",IF(市町村抽出表!AU56=0,"0人",IF(市町村抽出表!AU56&lt;1,"1人未満",TEXT(ROUND(市町村抽出表!AU56,0),"###,###")&amp;"人")))</f>
        <v>#REF!</v>
      </c>
      <c r="AJ56" s="94" t="e">
        <f ca="1">IF(市町村抽出表!AV56="－","－",IF(市町村抽出表!AV56=0,"0世帯",IF(市町村抽出表!AV56&lt;1,"1世帯未満",TEXT(ROUND(市町村抽出表!AV56,0),"###,###")&amp;"世帯")))</f>
        <v>#REF!</v>
      </c>
      <c r="AK56" s="94" t="e">
        <f ca="1">IF(市町村抽出表!AW56="－","－",IF(市町村抽出表!AW56=0,"0人",IF(市町村抽出表!AW56&lt;1,"1人未満",TEXT(ROUND(市町村抽出表!AW56,0),"###,###")&amp;"人")))</f>
        <v>#REF!</v>
      </c>
      <c r="AL56" s="94" t="e">
        <f ca="1">IF(市町村抽出表!AX56="－","－",IF(市町村抽出表!AX56=0,"0世帯",IF(市町村抽出表!AX56&lt;1,"1世帯未満",TEXT(ROUND(市町村抽出表!AX56,0),"###,###")&amp;"世帯")))</f>
        <v>#REF!</v>
      </c>
      <c r="AM56" s="94" t="e">
        <f ca="1">IF(市町村抽出表!AY56="－","－",IF(市町村抽出表!AY56=0,"0人",IF(市町村抽出表!AY56&lt;1,"1人未満",TEXT(ROUND(市町村抽出表!AY56,0),"###,###")&amp;"人")))</f>
        <v>#REF!</v>
      </c>
      <c r="AN56" s="94" t="s">
        <v>688</v>
      </c>
      <c r="AO56" s="94" t="s">
        <v>688</v>
      </c>
      <c r="AP56" s="94" t="e">
        <f ca="1">IF(市町村抽出表!BB56="－","－",IF(市町村抽出表!BB56=0,"0km",IF(市町村抽出表!BB56&lt;0.1,"0.1km未満",TEXT(ROUND(市町村抽出表!BB56,1),"###,##0.0")&amp;"km")))</f>
        <v>#REF!</v>
      </c>
      <c r="AQ56" s="94" t="e">
        <f ca="1">IF(市町村抽出表!BC56="－","－",IF(市町村抽出表!BC56=0,"0世帯",IF(市町村抽出表!BC56&lt;1,"1世帯未満",TEXT(ROUND(市町村抽出表!BC56,0),"###,###")&amp;"世帯")))</f>
        <v>#REF!</v>
      </c>
      <c r="AR56" s="94" t="e">
        <f ca="1">IF(市町村抽出表!BD56="－","－",IF(市町村抽出表!BD56=0,"0人",IF(市町村抽出表!BD56&lt;1,"1人未満",TEXT(ROUND(市町村抽出表!BD56,0),"###,###")&amp;"人")))</f>
        <v>#REF!</v>
      </c>
      <c r="AS56" s="94" t="s">
        <v>688</v>
      </c>
      <c r="AT56" s="94" t="s">
        <v>688</v>
      </c>
      <c r="AU56" s="94" t="e">
        <f ca="1">IF(市町村抽出表!BG56="－","－",IF(市町村抽出表!BG56=0,"0箇所",IF(市町村抽出表!BG56&lt;1,"1箇所未満",TEXT(ROUND(市町村抽出表!BG56,0),"###,###")&amp;"箇所")))</f>
        <v>#REF!</v>
      </c>
      <c r="AV56" s="94" t="e">
        <f ca="1">IF(市町村抽出表!BH56="－","－",IF(市町村抽出表!BH56=0,"0箇所",IF(市町村抽出表!BH56&lt;1,"1箇所未満",TEXT(ROUND(市町村抽出表!BH56,0),"###,###")&amp;"箇所")))</f>
        <v>#REF!</v>
      </c>
      <c r="AW56" s="94" t="e">
        <f ca="1">IF(市町村抽出表!BI56="－","－",IF(市町村抽出表!BI56=0,"0箇所",IF(市町村抽出表!BI56&lt;1,"1箇所未満",TEXT(ROUND(市町村抽出表!BI56,0),"###,###")&amp;"箇所")))</f>
        <v>#REF!</v>
      </c>
      <c r="AX56" s="94" t="e">
        <f ca="1">IF(市町村抽出表!BJ56="－","－",IF(市町村抽出表!BJ56=0,"0箇所",IF(市町村抽出表!BJ56&lt;1,"1箇所未満",TEXT(ROUND(市町村抽出表!BJ56,0),"###,###")&amp;"箇所")))</f>
        <v>#REF!</v>
      </c>
      <c r="AY56" s="94" t="e">
        <f ca="1">IF(市町村抽出表!BK56="－","－",IF(市町村抽出表!BK56=0,"0箇所",IF(市町村抽出表!BK56&lt;1,"1箇所未満",TEXT(ROUND(市町村抽出表!BK56,0),"###,###")&amp;"箇所")))</f>
        <v>#REF!</v>
      </c>
      <c r="AZ56" s="94" t="e">
        <f ca="1">IF(市町村抽出表!BL56="－","－",IF(市町村抽出表!BL56=0,"0箇所",IF(市町村抽出表!BL56&lt;1,"1箇所未満",TEXT(ROUND(市町村抽出表!BL56,0),"###,###")&amp;"箇所")))</f>
        <v>#REF!</v>
      </c>
      <c r="BH56" s="153"/>
      <c r="BI56" s="153"/>
      <c r="BJ56" s="153"/>
      <c r="BL56" s="154"/>
      <c r="BM56" s="153"/>
      <c r="BN56" s="153"/>
      <c r="BO56" s="153"/>
      <c r="BP56" s="153"/>
      <c r="BX56" s="154"/>
      <c r="BY56" s="153"/>
      <c r="BZ56" s="153"/>
      <c r="CA56" s="153"/>
      <c r="CB56" s="153"/>
      <c r="CN56" s="154"/>
      <c r="CO56" s="153"/>
      <c r="CP56" s="153"/>
      <c r="CQ56" s="153"/>
      <c r="CR56" s="153"/>
    </row>
    <row r="57" spans="1:96" x14ac:dyDescent="0.2">
      <c r="A57" s="82">
        <v>54</v>
      </c>
      <c r="B57" s="74" t="s">
        <v>574</v>
      </c>
      <c r="C57" s="93" t="e">
        <f ca="1">IF(市町村抽出表!D57="－","－",ROUND(市町村抽出表!D57,1))</f>
        <v>#REF!</v>
      </c>
      <c r="D57" s="158" t="e">
        <f ca="1">IF(市町村抽出表!F57="","※2",IF(市町村抽出表!F57="－","－",市町村抽出表!F57&amp;"箇所"))</f>
        <v>#REF!</v>
      </c>
      <c r="E57" s="159" t="e">
        <f ca="1">IF(市町村抽出表!G57="","※2",IF(市町村抽出表!G57="－","－",市町村抽出表!G57&amp;"箇所"))</f>
        <v>#REF!</v>
      </c>
      <c r="F57" s="160" t="e">
        <f ca="1">IF(市町村抽出表!H57="","※2",IF(市町村抽出表!H57="－","－",市町村抽出表!H57&amp;"箇所"))</f>
        <v>#REF!</v>
      </c>
      <c r="G57" s="94" t="e">
        <f ca="1">IF(市町村抽出表!I57="－","－",IF(市町村抽出表!I57=0,"0棟",IF(市町村抽出表!I57&lt;1,"1棟未満",TEXT(ROUND(市町村抽出表!I57,0),"###,###")&amp;"棟")))</f>
        <v>#REF!</v>
      </c>
      <c r="H57" s="94" t="e">
        <f ca="1">IF(市町村抽出表!J57="－","－",IF(市町村抽出表!J57=0,"0棟",IF(市町村抽出表!J57&lt;1,"1棟未満",TEXT(ROUND(市町村抽出表!J57,0),"###,###")&amp;"棟")))</f>
        <v>#REF!</v>
      </c>
      <c r="I57" s="94" t="e">
        <f ca="1">IF(市町村抽出表!O57="－","－",IF(市町村抽出表!O57=0,"0棟",IF(市町村抽出表!O57&lt;1,"1棟未満",TEXT(ROUND(市町村抽出表!O57,0),"###,###")&amp;"棟")))</f>
        <v>#REF!</v>
      </c>
      <c r="J57" s="94" t="e">
        <f ca="1">IF(市町村抽出表!P57="－","－",IF(市町村抽出表!P57=0,"0棟",IF(市町村抽出表!P57&lt;1,"1棟未満",TEXT(ROUND(市町村抽出表!P57,0),"###,###")&amp;"棟")))</f>
        <v>#REF!</v>
      </c>
      <c r="K57" s="147" t="e">
        <f ca="1">IF(市町村抽出表!U57="","※2",IF(市町村抽出表!U57="－","－",IF(市町村抽出表!U57=0,"0棟",IF(市町村抽出表!U57&lt;1,"1棟未満",TEXT(ROUND(市町村抽出表!U57,0),"###,###")&amp;"棟"))))</f>
        <v>#REF!</v>
      </c>
      <c r="L57" s="148" t="e">
        <f ca="1">IF(市町村抽出表!V57="","※2",IF(市町村抽出表!V57="－","－",IF(市町村抽出表!V57=0,"0棟",IF(市町村抽出表!V57&lt;1,"1棟未満",TEXT(ROUND(市町村抽出表!V57,0),"###,###")&amp;"棟"))))</f>
        <v>#REF!</v>
      </c>
      <c r="M57" s="94" t="e">
        <f ca="1">IF(市町村抽出表!W57="－","－",IF(市町村抽出表!W57=0,"0棟",IF(市町村抽出表!W57&lt;1,"1棟未満",TEXT(ROUND(市町村抽出表!W57,0),"###,###")&amp;"棟")))</f>
        <v>#REF!</v>
      </c>
      <c r="N57" s="94" t="e">
        <f ca="1">IF(市町村抽出表!X57="－","－",IF(市町村抽出表!X57=0,"0棟",IF(市町村抽出表!X57&lt;1,"1棟未満",TEXT(ROUND(市町村抽出表!X57,0),"###,###")&amp;"棟")))</f>
        <v>#REF!</v>
      </c>
      <c r="O57" s="94" t="e">
        <f ca="1">IF(市町村抽出表!Z57="－","－",IF(市町村抽出表!Z57=0,"0件",IF(市町村抽出表!Z57&lt;1,"1件未満",TEXT(ROUND(市町村抽出表!Z57,0),"###,###")&amp;"件")))</f>
        <v>#REF!</v>
      </c>
      <c r="P57" s="94" t="e">
        <f ca="1">IF(市町村抽出表!AA57="－","－",IF(市町村抽出表!AA57=0,"0件",IF(市町村抽出表!AA57&lt;1,"1件未満",TEXT(ROUND(市町村抽出表!AA57,0),"###,###")&amp;"件")))</f>
        <v>#REF!</v>
      </c>
      <c r="Q57" s="94" t="e">
        <f ca="1">IF(市町村抽出表!AB57="－","－",IF(市町村抽出表!AB57=0,"0棟",IF(市町村抽出表!AB57&lt;1,"1棟未満",TEXT(ROUND(市町村抽出表!AB57,0),"###,###")&amp;"棟")))</f>
        <v>#REF!</v>
      </c>
      <c r="R57" s="94" t="e">
        <f ca="1">IF(市町村抽出表!AC57="－","－",IF(市町村抽出表!AC57=0,"0人",IF(市町村抽出表!AC57&lt;1,"1人未満",TEXT(ROUND(市町村抽出表!AC57,0),"###,###")&amp;"人")))</f>
        <v>#REF!</v>
      </c>
      <c r="S57" s="94" t="e">
        <f ca="1">IF(市町村抽出表!AD57="－","－",IF(市町村抽出表!AD57=0,"0人",IF(市町村抽出表!AD57&lt;1,"1人未満",TEXT(ROUND(市町村抽出表!AD57,0),"###,###")&amp;"人")))</f>
        <v>#REF!</v>
      </c>
      <c r="T57" s="94" t="e">
        <f ca="1">IF(市町村抽出表!AE57="－","－",IF(市町村抽出表!AE57=0,"0人",IF(市町村抽出表!AE57&lt;1,"1人未満",TEXT(ROUND(市町村抽出表!AE57,0),"###,###")&amp;"人")))</f>
        <v>#REF!</v>
      </c>
      <c r="U57" s="149" t="e">
        <f ca="1">IF(市町村抽出表!AG57="","※2",IF(市町村抽出表!AG57="－","－",IF(市町村抽出表!AG57=0,"0人",IF(市町村抽出表!AG57&lt;1,"1人未満",TEXT(ROUND(市町村抽出表!AG57,0),"###,###")&amp;"人"))))</f>
        <v>#REF!</v>
      </c>
      <c r="V57" s="150" t="e">
        <f ca="1">IF(市町村抽出表!AH57="","※2",IF(市町村抽出表!AH57="－","－",IF(市町村抽出表!AH57=0,"0人",IF(市町村抽出表!AH57&lt;1,"1人未満",TEXT(ROUND(市町村抽出表!AH57,0),"###,###")&amp;"人"))))</f>
        <v>#REF!</v>
      </c>
      <c r="W57" s="151" t="e">
        <f ca="1">IF(市町村抽出表!AI57="","※2",IF(市町村抽出表!AI57="－","－",IF(市町村抽出表!AI57=0,"0人",IF(市町村抽出表!AI57&lt;1,"1人未満",TEXT(ROUND(市町村抽出表!AI57,0),"###,###")&amp;"人"))))</f>
        <v>#REF!</v>
      </c>
      <c r="X57" s="94" t="e">
        <f ca="1">IF(市町村抽出表!AJ57="－","－",IF(市町村抽出表!AJ57=0,"0人",IF(市町村抽出表!AJ57&lt;1,"1人未満",TEXT(ROUND(市町村抽出表!AJ57,0),"###,###")&amp;"人")))</f>
        <v>#REF!</v>
      </c>
      <c r="Y57" s="94" t="e">
        <f ca="1">IF(市町村抽出表!AK57="－","－",IF(市町村抽出表!AK57=0,"0人",IF(市町村抽出表!AK57&lt;1,"1人未満",TEXT(ROUND(市町村抽出表!AK57,0),"###,###")&amp;"人")))</f>
        <v>#REF!</v>
      </c>
      <c r="Z57" s="94" t="e">
        <f ca="1">IF(市町村抽出表!AL57="－","－",IF(市町村抽出表!AL57=0,"0人",IF(市町村抽出表!AL57&lt;1,"1人未満",TEXT(ROUND(市町村抽出表!AL57,0),"###,###")&amp;"人")))</f>
        <v>#REF!</v>
      </c>
      <c r="AA57" s="94" t="e">
        <f ca="1">IF(市町村抽出表!AM57="－","－",IF(市町村抽出表!AM57=0,"0人",IF(市町村抽出表!AM57&lt;1,"1人未満",TEXT(ROUND(市町村抽出表!AM57,0),"###,###")&amp;"人")))</f>
        <v>#REF!</v>
      </c>
      <c r="AB57" s="94" t="e">
        <f ca="1">IF(市町村抽出表!AN57="－","－",IF(市町村抽出表!AN57=0,"0人",IF(市町村抽出表!AN57&lt;1,"1人未満",TEXT(ROUND(市町村抽出表!AN57,0),"###,###")&amp;"人")))</f>
        <v>#REF!</v>
      </c>
      <c r="AC57" s="94" t="e">
        <f ca="1">IF(市町村抽出表!AO57="－","－",IF(市町村抽出表!AO57=0,"0人",IF(市町村抽出表!AO57&lt;1,"1人未満",TEXT(ROUND(市町村抽出表!AO57,0),"###,###")&amp;"人")))</f>
        <v>#REF!</v>
      </c>
      <c r="AD57" s="94" t="e">
        <f ca="1">IF(市町村抽出表!AP57="－","－",IF(市町村抽出表!AP57=0,"0人",IF(市町村抽出表!AP57&lt;1,"1人未満",TEXT(ROUND(市町村抽出表!AP57,0),"###,###")&amp;"人")))</f>
        <v>#REF!</v>
      </c>
      <c r="AE57" s="94" t="e">
        <f ca="1">IF(市町村抽出表!AQ57="－","－",IF(市町村抽出表!AQ57=0,"0人",IF(市町村抽出表!AQ57&lt;1,"1人未満",TEXT(ROUND(市町村抽出表!AQ57,0),"###,###")&amp;"人")))</f>
        <v>#REF!</v>
      </c>
      <c r="AF57" s="94" t="e">
        <f ca="1">IF(市町村抽出表!AR57="－","－",IF(市町村抽出表!AR57=0,"0人",IF(市町村抽出表!AR57&lt;1,"1人未満",TEXT(ROUND(市町村抽出表!AR57,0),"###,###")&amp;"人")))</f>
        <v>#REF!</v>
      </c>
      <c r="AG57" s="94" t="e">
        <f ca="1">IF(市町村抽出表!AS57="－","－",IF(市町村抽出表!AS57=0,"0箇所",IF(市町村抽出表!AS57&lt;1,"1箇所未満",TEXT(ROUND(市町村抽出表!AS57,0),"###,###")&amp;"箇所")))</f>
        <v>#REF!</v>
      </c>
      <c r="AH57" s="94" t="e">
        <f ca="1">IF(市町村抽出表!AT57="－","－",IF(市町村抽出表!AT57=0,"0世帯",IF(市町村抽出表!AT57&lt;1,"1世帯未満",TEXT(ROUND(市町村抽出表!AT57,0),"###,###")&amp;"世帯")))</f>
        <v>#REF!</v>
      </c>
      <c r="AI57" s="94" t="e">
        <f ca="1">IF(市町村抽出表!AU57="－","－",IF(市町村抽出表!AU57=0,"0人",IF(市町村抽出表!AU57&lt;1,"1人未満",TEXT(ROUND(市町村抽出表!AU57,0),"###,###")&amp;"人")))</f>
        <v>#REF!</v>
      </c>
      <c r="AJ57" s="94" t="e">
        <f ca="1">IF(市町村抽出表!AV57="－","－",IF(市町村抽出表!AV57=0,"0世帯",IF(市町村抽出表!AV57&lt;1,"1世帯未満",TEXT(ROUND(市町村抽出表!AV57,0),"###,###")&amp;"世帯")))</f>
        <v>#REF!</v>
      </c>
      <c r="AK57" s="94" t="e">
        <f ca="1">IF(市町村抽出表!AW57="－","－",IF(市町村抽出表!AW57=0,"0人",IF(市町村抽出表!AW57&lt;1,"1人未満",TEXT(ROUND(市町村抽出表!AW57,0),"###,###")&amp;"人")))</f>
        <v>#REF!</v>
      </c>
      <c r="AL57" s="94" t="e">
        <f ca="1">IF(市町村抽出表!AX57="－","－",IF(市町村抽出表!AX57=0,"0世帯",IF(市町村抽出表!AX57&lt;1,"1世帯未満",TEXT(ROUND(市町村抽出表!AX57,0),"###,###")&amp;"世帯")))</f>
        <v>#REF!</v>
      </c>
      <c r="AM57" s="94" t="e">
        <f ca="1">IF(市町村抽出表!AY57="－","－",IF(市町村抽出表!AY57=0,"0人",IF(市町村抽出表!AY57&lt;1,"1人未満",TEXT(ROUND(市町村抽出表!AY57,0),"###,###")&amp;"人")))</f>
        <v>#REF!</v>
      </c>
      <c r="AN57" s="94" t="s">
        <v>688</v>
      </c>
      <c r="AO57" s="94" t="s">
        <v>688</v>
      </c>
      <c r="AP57" s="94" t="e">
        <f ca="1">IF(市町村抽出表!BB57="－","－",IF(市町村抽出表!BB57=0,"0km",IF(市町村抽出表!BB57&lt;0.1,"0.1km未満",TEXT(ROUND(市町村抽出表!BB57,1),"###,##0.0")&amp;"km")))</f>
        <v>#REF!</v>
      </c>
      <c r="AQ57" s="94" t="e">
        <f ca="1">IF(市町村抽出表!BC57="－","－",IF(市町村抽出表!BC57=0,"0世帯",IF(市町村抽出表!BC57&lt;1,"1世帯未満",TEXT(ROUND(市町村抽出表!BC57,0),"###,###")&amp;"世帯")))</f>
        <v>#REF!</v>
      </c>
      <c r="AR57" s="94" t="e">
        <f ca="1">IF(市町村抽出表!BD57="－","－",IF(市町村抽出表!BD57=0,"0人",IF(市町村抽出表!BD57&lt;1,"1人未満",TEXT(ROUND(市町村抽出表!BD57,0),"###,###")&amp;"人")))</f>
        <v>#REF!</v>
      </c>
      <c r="AS57" s="94" t="s">
        <v>688</v>
      </c>
      <c r="AT57" s="94" t="s">
        <v>688</v>
      </c>
      <c r="AU57" s="94" t="e">
        <f ca="1">IF(市町村抽出表!BG57="－","－",IF(市町村抽出表!BG57=0,"0箇所",IF(市町村抽出表!BG57&lt;1,"1箇所未満",TEXT(ROUND(市町村抽出表!BG57,0),"###,###")&amp;"箇所")))</f>
        <v>#REF!</v>
      </c>
      <c r="AV57" s="94" t="e">
        <f ca="1">IF(市町村抽出表!BH57="－","－",IF(市町村抽出表!BH57=0,"0箇所",IF(市町村抽出表!BH57&lt;1,"1箇所未満",TEXT(ROUND(市町村抽出表!BH57,0),"###,###")&amp;"箇所")))</f>
        <v>#REF!</v>
      </c>
      <c r="AW57" s="94" t="e">
        <f ca="1">IF(市町村抽出表!BI57="－","－",IF(市町村抽出表!BI57=0,"0箇所",IF(市町村抽出表!BI57&lt;1,"1箇所未満",TEXT(ROUND(市町村抽出表!BI57,0),"###,###")&amp;"箇所")))</f>
        <v>#REF!</v>
      </c>
      <c r="AX57" s="94" t="e">
        <f ca="1">IF(市町村抽出表!BJ57="－","－",IF(市町村抽出表!BJ57=0,"0箇所",IF(市町村抽出表!BJ57&lt;1,"1箇所未満",TEXT(ROUND(市町村抽出表!BJ57,0),"###,###")&amp;"箇所")))</f>
        <v>#REF!</v>
      </c>
      <c r="AY57" s="94" t="e">
        <f ca="1">IF(市町村抽出表!BK57="－","－",IF(市町村抽出表!BK57=0,"0箇所",IF(市町村抽出表!BK57&lt;1,"1箇所未満",TEXT(ROUND(市町村抽出表!BK57,0),"###,###")&amp;"箇所")))</f>
        <v>#REF!</v>
      </c>
      <c r="AZ57" s="94" t="e">
        <f ca="1">IF(市町村抽出表!BL57="－","－",IF(市町村抽出表!BL57=0,"0箇所",IF(市町村抽出表!BL57&lt;1,"1箇所未満",TEXT(ROUND(市町村抽出表!BL57,0),"###,###")&amp;"箇所")))</f>
        <v>#REF!</v>
      </c>
      <c r="BH57" s="153"/>
      <c r="BI57" s="153"/>
      <c r="BJ57" s="153"/>
      <c r="BL57" s="154"/>
      <c r="BM57" s="153"/>
      <c r="BN57" s="153"/>
      <c r="BO57" s="153"/>
      <c r="BP57" s="153"/>
      <c r="BX57" s="154"/>
      <c r="BY57" s="153"/>
      <c r="BZ57" s="153"/>
      <c r="CA57" s="153"/>
      <c r="CB57" s="153"/>
      <c r="CN57" s="154"/>
      <c r="CO57" s="153"/>
      <c r="CP57" s="153"/>
      <c r="CQ57" s="153"/>
      <c r="CR57" s="153"/>
    </row>
    <row r="58" spans="1:96" x14ac:dyDescent="0.2">
      <c r="A58" s="82">
        <v>55</v>
      </c>
      <c r="B58" s="74" t="s">
        <v>575</v>
      </c>
      <c r="C58" s="93" t="e">
        <f ca="1">IF(市町村抽出表!D58="－","－",ROUND(市町村抽出表!D58,1))</f>
        <v>#REF!</v>
      </c>
      <c r="D58" s="158" t="e">
        <f ca="1">IF(市町村抽出表!F58="","※2",IF(市町村抽出表!F58="－","－",市町村抽出表!F58&amp;"箇所"))</f>
        <v>#REF!</v>
      </c>
      <c r="E58" s="159" t="e">
        <f ca="1">IF(市町村抽出表!G58="","※2",IF(市町村抽出表!G58="－","－",市町村抽出表!G58&amp;"箇所"))</f>
        <v>#REF!</v>
      </c>
      <c r="F58" s="160" t="e">
        <f ca="1">IF(市町村抽出表!H58="","※2",IF(市町村抽出表!H58="－","－",市町村抽出表!H58&amp;"箇所"))</f>
        <v>#REF!</v>
      </c>
      <c r="G58" s="94" t="e">
        <f ca="1">IF(市町村抽出表!I58="－","－",IF(市町村抽出表!I58=0,"0棟",IF(市町村抽出表!I58&lt;1,"1棟未満",TEXT(ROUND(市町村抽出表!I58,0),"###,###")&amp;"棟")))</f>
        <v>#REF!</v>
      </c>
      <c r="H58" s="94" t="e">
        <f ca="1">IF(市町村抽出表!J58="－","－",IF(市町村抽出表!J58=0,"0棟",IF(市町村抽出表!J58&lt;1,"1棟未満",TEXT(ROUND(市町村抽出表!J58,0),"###,###")&amp;"棟")))</f>
        <v>#REF!</v>
      </c>
      <c r="I58" s="94" t="e">
        <f ca="1">IF(市町村抽出表!O58="－","－",IF(市町村抽出表!O58=0,"0棟",IF(市町村抽出表!O58&lt;1,"1棟未満",TEXT(ROUND(市町村抽出表!O58,0),"###,###")&amp;"棟")))</f>
        <v>#REF!</v>
      </c>
      <c r="J58" s="94" t="e">
        <f ca="1">IF(市町村抽出表!P58="－","－",IF(市町村抽出表!P58=0,"0棟",IF(市町村抽出表!P58&lt;1,"1棟未満",TEXT(ROUND(市町村抽出表!P58,0),"###,###")&amp;"棟")))</f>
        <v>#REF!</v>
      </c>
      <c r="K58" s="147" t="e">
        <f ca="1">IF(市町村抽出表!U58="","※2",IF(市町村抽出表!U58="－","－",IF(市町村抽出表!U58=0,"0棟",IF(市町村抽出表!U58&lt;1,"1棟未満",TEXT(ROUND(市町村抽出表!U58,0),"###,###")&amp;"棟"))))</f>
        <v>#REF!</v>
      </c>
      <c r="L58" s="148" t="e">
        <f ca="1">IF(市町村抽出表!V58="","※2",IF(市町村抽出表!V58="－","－",IF(市町村抽出表!V58=0,"0棟",IF(市町村抽出表!V58&lt;1,"1棟未満",TEXT(ROUND(市町村抽出表!V58,0),"###,###")&amp;"棟"))))</f>
        <v>#REF!</v>
      </c>
      <c r="M58" s="94" t="e">
        <f ca="1">IF(市町村抽出表!W58="－","－",IF(市町村抽出表!W58=0,"0棟",IF(市町村抽出表!W58&lt;1,"1棟未満",TEXT(ROUND(市町村抽出表!W58,0),"###,###")&amp;"棟")))</f>
        <v>#REF!</v>
      </c>
      <c r="N58" s="94" t="e">
        <f ca="1">IF(市町村抽出表!X58="－","－",IF(市町村抽出表!X58=0,"0棟",IF(市町村抽出表!X58&lt;1,"1棟未満",TEXT(ROUND(市町村抽出表!X58,0),"###,###")&amp;"棟")))</f>
        <v>#REF!</v>
      </c>
      <c r="O58" s="94" t="e">
        <f ca="1">IF(市町村抽出表!Z58="－","－",IF(市町村抽出表!Z58=0,"0件",IF(市町村抽出表!Z58&lt;1,"1件未満",TEXT(ROUND(市町村抽出表!Z58,0),"###,###")&amp;"件")))</f>
        <v>#REF!</v>
      </c>
      <c r="P58" s="94" t="e">
        <f ca="1">IF(市町村抽出表!AA58="－","－",IF(市町村抽出表!AA58=0,"0件",IF(市町村抽出表!AA58&lt;1,"1件未満",TEXT(ROUND(市町村抽出表!AA58,0),"###,###")&amp;"件")))</f>
        <v>#REF!</v>
      </c>
      <c r="Q58" s="94" t="e">
        <f ca="1">IF(市町村抽出表!AB58="－","－",IF(市町村抽出表!AB58=0,"0棟",IF(市町村抽出表!AB58&lt;1,"1棟未満",TEXT(ROUND(市町村抽出表!AB58,0),"###,###")&amp;"棟")))</f>
        <v>#REF!</v>
      </c>
      <c r="R58" s="94" t="e">
        <f ca="1">IF(市町村抽出表!AC58="－","－",IF(市町村抽出表!AC58=0,"0人",IF(市町村抽出表!AC58&lt;1,"1人未満",TEXT(ROUND(市町村抽出表!AC58,0),"###,###")&amp;"人")))</f>
        <v>#REF!</v>
      </c>
      <c r="S58" s="94" t="e">
        <f ca="1">IF(市町村抽出表!AD58="－","－",IF(市町村抽出表!AD58=0,"0人",IF(市町村抽出表!AD58&lt;1,"1人未満",TEXT(ROUND(市町村抽出表!AD58,0),"###,###")&amp;"人")))</f>
        <v>#REF!</v>
      </c>
      <c r="T58" s="94" t="e">
        <f ca="1">IF(市町村抽出表!AE58="－","－",IF(市町村抽出表!AE58=0,"0人",IF(市町村抽出表!AE58&lt;1,"1人未満",TEXT(ROUND(市町村抽出表!AE58,0),"###,###")&amp;"人")))</f>
        <v>#REF!</v>
      </c>
      <c r="U58" s="149" t="e">
        <f ca="1">IF(市町村抽出表!AG58="","※2",IF(市町村抽出表!AG58="－","－",IF(市町村抽出表!AG58=0,"0人",IF(市町村抽出表!AG58&lt;1,"1人未満",TEXT(ROUND(市町村抽出表!AG58,0),"###,###")&amp;"人"))))</f>
        <v>#REF!</v>
      </c>
      <c r="V58" s="150" t="e">
        <f ca="1">IF(市町村抽出表!AH58="","※2",IF(市町村抽出表!AH58="－","－",IF(市町村抽出表!AH58=0,"0人",IF(市町村抽出表!AH58&lt;1,"1人未満",TEXT(ROUND(市町村抽出表!AH58,0),"###,###")&amp;"人"))))</f>
        <v>#REF!</v>
      </c>
      <c r="W58" s="151" t="e">
        <f ca="1">IF(市町村抽出表!AI58="","※2",IF(市町村抽出表!AI58="－","－",IF(市町村抽出表!AI58=0,"0人",IF(市町村抽出表!AI58&lt;1,"1人未満",TEXT(ROUND(市町村抽出表!AI58,0),"###,###")&amp;"人"))))</f>
        <v>#REF!</v>
      </c>
      <c r="X58" s="94" t="e">
        <f ca="1">IF(市町村抽出表!AJ58="－","－",IF(市町村抽出表!AJ58=0,"0人",IF(市町村抽出表!AJ58&lt;1,"1人未満",TEXT(ROUND(市町村抽出表!AJ58,0),"###,###")&amp;"人")))</f>
        <v>#REF!</v>
      </c>
      <c r="Y58" s="94" t="e">
        <f ca="1">IF(市町村抽出表!AK58="－","－",IF(市町村抽出表!AK58=0,"0人",IF(市町村抽出表!AK58&lt;1,"1人未満",TEXT(ROUND(市町村抽出表!AK58,0),"###,###")&amp;"人")))</f>
        <v>#REF!</v>
      </c>
      <c r="Z58" s="94" t="e">
        <f ca="1">IF(市町村抽出表!AL58="－","－",IF(市町村抽出表!AL58=0,"0人",IF(市町村抽出表!AL58&lt;1,"1人未満",TEXT(ROUND(市町村抽出表!AL58,0),"###,###")&amp;"人")))</f>
        <v>#REF!</v>
      </c>
      <c r="AA58" s="94" t="e">
        <f ca="1">IF(市町村抽出表!AM58="－","－",IF(市町村抽出表!AM58=0,"0人",IF(市町村抽出表!AM58&lt;1,"1人未満",TEXT(ROUND(市町村抽出表!AM58,0),"###,###")&amp;"人")))</f>
        <v>#REF!</v>
      </c>
      <c r="AB58" s="94" t="e">
        <f ca="1">IF(市町村抽出表!AN58="－","－",IF(市町村抽出表!AN58=0,"0人",IF(市町村抽出表!AN58&lt;1,"1人未満",TEXT(ROUND(市町村抽出表!AN58,0),"###,###")&amp;"人")))</f>
        <v>#REF!</v>
      </c>
      <c r="AC58" s="94" t="e">
        <f ca="1">IF(市町村抽出表!AO58="－","－",IF(市町村抽出表!AO58=0,"0人",IF(市町村抽出表!AO58&lt;1,"1人未満",TEXT(ROUND(市町村抽出表!AO58,0),"###,###")&amp;"人")))</f>
        <v>#REF!</v>
      </c>
      <c r="AD58" s="94" t="e">
        <f ca="1">IF(市町村抽出表!AP58="－","－",IF(市町村抽出表!AP58=0,"0人",IF(市町村抽出表!AP58&lt;1,"1人未満",TEXT(ROUND(市町村抽出表!AP58,0),"###,###")&amp;"人")))</f>
        <v>#REF!</v>
      </c>
      <c r="AE58" s="94" t="e">
        <f ca="1">IF(市町村抽出表!AQ58="－","－",IF(市町村抽出表!AQ58=0,"0人",IF(市町村抽出表!AQ58&lt;1,"1人未満",TEXT(ROUND(市町村抽出表!AQ58,0),"###,###")&amp;"人")))</f>
        <v>#REF!</v>
      </c>
      <c r="AF58" s="94" t="e">
        <f ca="1">IF(市町村抽出表!AR58="－","－",IF(市町村抽出表!AR58=0,"0人",IF(市町村抽出表!AR58&lt;1,"1人未満",TEXT(ROUND(市町村抽出表!AR58,0),"###,###")&amp;"人")))</f>
        <v>#REF!</v>
      </c>
      <c r="AG58" s="94" t="e">
        <f ca="1">IF(市町村抽出表!AS58="－","－",IF(市町村抽出表!AS58=0,"0箇所",IF(市町村抽出表!AS58&lt;1,"1箇所未満",TEXT(ROUND(市町村抽出表!AS58,0),"###,###")&amp;"箇所")))</f>
        <v>#REF!</v>
      </c>
      <c r="AH58" s="94" t="e">
        <f ca="1">IF(市町村抽出表!AT58="－","－",IF(市町村抽出表!AT58=0,"0世帯",IF(市町村抽出表!AT58&lt;1,"1世帯未満",TEXT(ROUND(市町村抽出表!AT58,0),"###,###")&amp;"世帯")))</f>
        <v>#REF!</v>
      </c>
      <c r="AI58" s="94" t="e">
        <f ca="1">IF(市町村抽出表!AU58="－","－",IF(市町村抽出表!AU58=0,"0人",IF(市町村抽出表!AU58&lt;1,"1人未満",TEXT(ROUND(市町村抽出表!AU58,0),"###,###")&amp;"人")))</f>
        <v>#REF!</v>
      </c>
      <c r="AJ58" s="94" t="e">
        <f ca="1">IF(市町村抽出表!AV58="－","－",IF(市町村抽出表!AV58=0,"0世帯",IF(市町村抽出表!AV58&lt;1,"1世帯未満",TEXT(ROUND(市町村抽出表!AV58,0),"###,###")&amp;"世帯")))</f>
        <v>#REF!</v>
      </c>
      <c r="AK58" s="94" t="e">
        <f ca="1">IF(市町村抽出表!AW58="－","－",IF(市町村抽出表!AW58=0,"0人",IF(市町村抽出表!AW58&lt;1,"1人未満",TEXT(ROUND(市町村抽出表!AW58,0),"###,###")&amp;"人")))</f>
        <v>#REF!</v>
      </c>
      <c r="AL58" s="94" t="e">
        <f ca="1">IF(市町村抽出表!AX58="－","－",IF(市町村抽出表!AX58=0,"0世帯",IF(市町村抽出表!AX58&lt;1,"1世帯未満",TEXT(ROUND(市町村抽出表!AX58,0),"###,###")&amp;"世帯")))</f>
        <v>#REF!</v>
      </c>
      <c r="AM58" s="94" t="e">
        <f ca="1">IF(市町村抽出表!AY58="－","－",IF(市町村抽出表!AY58=0,"0人",IF(市町村抽出表!AY58&lt;1,"1人未満",TEXT(ROUND(市町村抽出表!AY58,0),"###,###")&amp;"人")))</f>
        <v>#REF!</v>
      </c>
      <c r="AN58" s="94" t="s">
        <v>688</v>
      </c>
      <c r="AO58" s="94" t="s">
        <v>688</v>
      </c>
      <c r="AP58" s="94" t="e">
        <f ca="1">IF(市町村抽出表!BB58="－","－",IF(市町村抽出表!BB58=0,"0km",IF(市町村抽出表!BB58&lt;0.1,"0.1km未満",TEXT(ROUND(市町村抽出表!BB58,1),"###,##0.0")&amp;"km")))</f>
        <v>#REF!</v>
      </c>
      <c r="AQ58" s="94" t="e">
        <f ca="1">IF(市町村抽出表!BC58="－","－",IF(市町村抽出表!BC58=0,"0世帯",IF(市町村抽出表!BC58&lt;1,"1世帯未満",TEXT(ROUND(市町村抽出表!BC58,0),"###,###")&amp;"世帯")))</f>
        <v>#REF!</v>
      </c>
      <c r="AR58" s="94" t="e">
        <f ca="1">IF(市町村抽出表!BD58="－","－",IF(市町村抽出表!BD58=0,"0人",IF(市町村抽出表!BD58&lt;1,"1人未満",TEXT(ROUND(市町村抽出表!BD58,0),"###,###")&amp;"人")))</f>
        <v>#REF!</v>
      </c>
      <c r="AS58" s="94" t="s">
        <v>688</v>
      </c>
      <c r="AT58" s="94" t="s">
        <v>688</v>
      </c>
      <c r="AU58" s="94" t="e">
        <f ca="1">IF(市町村抽出表!BG58="－","－",IF(市町村抽出表!BG58=0,"0箇所",IF(市町村抽出表!BG58&lt;1,"1箇所未満",TEXT(ROUND(市町村抽出表!BG58,0),"###,###")&amp;"箇所")))</f>
        <v>#REF!</v>
      </c>
      <c r="AV58" s="94" t="e">
        <f ca="1">IF(市町村抽出表!BH58="－","－",IF(市町村抽出表!BH58=0,"0箇所",IF(市町村抽出表!BH58&lt;1,"1箇所未満",TEXT(ROUND(市町村抽出表!BH58,0),"###,###")&amp;"箇所")))</f>
        <v>#REF!</v>
      </c>
      <c r="AW58" s="94" t="e">
        <f ca="1">IF(市町村抽出表!BI58="－","－",IF(市町村抽出表!BI58=0,"0箇所",IF(市町村抽出表!BI58&lt;1,"1箇所未満",TEXT(ROUND(市町村抽出表!BI58,0),"###,###")&amp;"箇所")))</f>
        <v>#REF!</v>
      </c>
      <c r="AX58" s="94" t="e">
        <f ca="1">IF(市町村抽出表!BJ58="－","－",IF(市町村抽出表!BJ58=0,"0箇所",IF(市町村抽出表!BJ58&lt;1,"1箇所未満",TEXT(ROUND(市町村抽出表!BJ58,0),"###,###")&amp;"箇所")))</f>
        <v>#REF!</v>
      </c>
      <c r="AY58" s="94" t="e">
        <f ca="1">IF(市町村抽出表!BK58="－","－",IF(市町村抽出表!BK58=0,"0箇所",IF(市町村抽出表!BK58&lt;1,"1箇所未満",TEXT(ROUND(市町村抽出表!BK58,0),"###,###")&amp;"箇所")))</f>
        <v>#REF!</v>
      </c>
      <c r="AZ58" s="94" t="e">
        <f ca="1">IF(市町村抽出表!BL58="－","－",IF(市町村抽出表!BL58=0,"0箇所",IF(市町村抽出表!BL58&lt;1,"1箇所未満",TEXT(ROUND(市町村抽出表!BL58,0),"###,###")&amp;"箇所")))</f>
        <v>#REF!</v>
      </c>
      <c r="BH58" s="153"/>
      <c r="BI58" s="153"/>
      <c r="BJ58" s="153"/>
      <c r="BL58" s="154"/>
      <c r="BM58" s="153"/>
      <c r="BN58" s="153"/>
      <c r="BO58" s="153"/>
      <c r="BP58" s="153"/>
      <c r="BX58" s="154"/>
      <c r="BY58" s="153"/>
      <c r="BZ58" s="153"/>
      <c r="CA58" s="153"/>
      <c r="CB58" s="153"/>
      <c r="CN58" s="154"/>
      <c r="CO58" s="153"/>
      <c r="CP58" s="153"/>
      <c r="CQ58" s="153"/>
      <c r="CR58" s="153"/>
    </row>
    <row r="59" spans="1:96" x14ac:dyDescent="0.2">
      <c r="A59" s="82">
        <v>56</v>
      </c>
      <c r="B59" s="74" t="s">
        <v>576</v>
      </c>
      <c r="C59" s="93" t="e">
        <f ca="1">IF(市町村抽出表!D59="－","－",ROUND(市町村抽出表!D59,1))</f>
        <v>#REF!</v>
      </c>
      <c r="D59" s="158" t="e">
        <f ca="1">IF(市町村抽出表!F59="","※2",IF(市町村抽出表!F59="－","－",市町村抽出表!F59&amp;"箇所"))</f>
        <v>#REF!</v>
      </c>
      <c r="E59" s="159" t="e">
        <f ca="1">IF(市町村抽出表!G59="","※2",IF(市町村抽出表!G59="－","－",市町村抽出表!G59&amp;"箇所"))</f>
        <v>#REF!</v>
      </c>
      <c r="F59" s="160" t="e">
        <f ca="1">IF(市町村抽出表!H59="","※2",IF(市町村抽出表!H59="－","－",市町村抽出表!H59&amp;"箇所"))</f>
        <v>#REF!</v>
      </c>
      <c r="G59" s="94" t="e">
        <f ca="1">IF(市町村抽出表!I59="－","－",IF(市町村抽出表!I59=0,"0棟",IF(市町村抽出表!I59&lt;1,"1棟未満",TEXT(ROUND(市町村抽出表!I59,0),"###,###")&amp;"棟")))</f>
        <v>#REF!</v>
      </c>
      <c r="H59" s="94" t="e">
        <f ca="1">IF(市町村抽出表!J59="－","－",IF(市町村抽出表!J59=0,"0棟",IF(市町村抽出表!J59&lt;1,"1棟未満",TEXT(ROUND(市町村抽出表!J59,0),"###,###")&amp;"棟")))</f>
        <v>#REF!</v>
      </c>
      <c r="I59" s="94" t="e">
        <f ca="1">IF(市町村抽出表!O59="－","－",IF(市町村抽出表!O59=0,"0棟",IF(市町村抽出表!O59&lt;1,"1棟未満",TEXT(ROUND(市町村抽出表!O59,0),"###,###")&amp;"棟")))</f>
        <v>#REF!</v>
      </c>
      <c r="J59" s="94" t="e">
        <f ca="1">IF(市町村抽出表!P59="－","－",IF(市町村抽出表!P59=0,"0棟",IF(市町村抽出表!P59&lt;1,"1棟未満",TEXT(ROUND(市町村抽出表!P59,0),"###,###")&amp;"棟")))</f>
        <v>#REF!</v>
      </c>
      <c r="K59" s="147" t="e">
        <f ca="1">IF(市町村抽出表!U59="","※2",IF(市町村抽出表!U59="－","－",IF(市町村抽出表!U59=0,"0棟",IF(市町村抽出表!U59&lt;1,"1棟未満",TEXT(ROUND(市町村抽出表!U59,0),"###,###")&amp;"棟"))))</f>
        <v>#REF!</v>
      </c>
      <c r="L59" s="148" t="e">
        <f ca="1">IF(市町村抽出表!V59="","※2",IF(市町村抽出表!V59="－","－",IF(市町村抽出表!V59=0,"0棟",IF(市町村抽出表!V59&lt;1,"1棟未満",TEXT(ROUND(市町村抽出表!V59,0),"###,###")&amp;"棟"))))</f>
        <v>#REF!</v>
      </c>
      <c r="M59" s="94" t="e">
        <f ca="1">IF(市町村抽出表!W59="－","－",IF(市町村抽出表!W59=0,"0棟",IF(市町村抽出表!W59&lt;1,"1棟未満",TEXT(ROUND(市町村抽出表!W59,0),"###,###")&amp;"棟")))</f>
        <v>#REF!</v>
      </c>
      <c r="N59" s="94" t="e">
        <f ca="1">IF(市町村抽出表!X59="－","－",IF(市町村抽出表!X59=0,"0棟",IF(市町村抽出表!X59&lt;1,"1棟未満",TEXT(ROUND(市町村抽出表!X59,0),"###,###")&amp;"棟")))</f>
        <v>#REF!</v>
      </c>
      <c r="O59" s="94" t="e">
        <f ca="1">IF(市町村抽出表!Z59="－","－",IF(市町村抽出表!Z59=0,"0件",IF(市町村抽出表!Z59&lt;1,"1件未満",TEXT(ROUND(市町村抽出表!Z59,0),"###,###")&amp;"件")))</f>
        <v>#REF!</v>
      </c>
      <c r="P59" s="94" t="e">
        <f ca="1">IF(市町村抽出表!AA59="－","－",IF(市町村抽出表!AA59=0,"0件",IF(市町村抽出表!AA59&lt;1,"1件未満",TEXT(ROUND(市町村抽出表!AA59,0),"###,###")&amp;"件")))</f>
        <v>#REF!</v>
      </c>
      <c r="Q59" s="94" t="e">
        <f ca="1">IF(市町村抽出表!AB59="－","－",IF(市町村抽出表!AB59=0,"0棟",IF(市町村抽出表!AB59&lt;1,"1棟未満",TEXT(ROUND(市町村抽出表!AB59,0),"###,###")&amp;"棟")))</f>
        <v>#REF!</v>
      </c>
      <c r="R59" s="94" t="e">
        <f ca="1">IF(市町村抽出表!AC59="－","－",IF(市町村抽出表!AC59=0,"0人",IF(市町村抽出表!AC59&lt;1,"1人未満",TEXT(ROUND(市町村抽出表!AC59,0),"###,###")&amp;"人")))</f>
        <v>#REF!</v>
      </c>
      <c r="S59" s="94" t="e">
        <f ca="1">IF(市町村抽出表!AD59="－","－",IF(市町村抽出表!AD59=0,"0人",IF(市町村抽出表!AD59&lt;1,"1人未満",TEXT(ROUND(市町村抽出表!AD59,0),"###,###")&amp;"人")))</f>
        <v>#REF!</v>
      </c>
      <c r="T59" s="94" t="e">
        <f ca="1">IF(市町村抽出表!AE59="－","－",IF(市町村抽出表!AE59=0,"0人",IF(市町村抽出表!AE59&lt;1,"1人未満",TEXT(ROUND(市町村抽出表!AE59,0),"###,###")&amp;"人")))</f>
        <v>#REF!</v>
      </c>
      <c r="U59" s="149" t="e">
        <f ca="1">IF(市町村抽出表!AG59="","※2",IF(市町村抽出表!AG59="－","－",IF(市町村抽出表!AG59=0,"0人",IF(市町村抽出表!AG59&lt;1,"1人未満",TEXT(ROUND(市町村抽出表!AG59,0),"###,###")&amp;"人"))))</f>
        <v>#REF!</v>
      </c>
      <c r="V59" s="150" t="e">
        <f ca="1">IF(市町村抽出表!AH59="","※2",IF(市町村抽出表!AH59="－","－",IF(市町村抽出表!AH59=0,"0人",IF(市町村抽出表!AH59&lt;1,"1人未満",TEXT(ROUND(市町村抽出表!AH59,0),"###,###")&amp;"人"))))</f>
        <v>#REF!</v>
      </c>
      <c r="W59" s="151" t="e">
        <f ca="1">IF(市町村抽出表!AI59="","※2",IF(市町村抽出表!AI59="－","－",IF(市町村抽出表!AI59=0,"0人",IF(市町村抽出表!AI59&lt;1,"1人未満",TEXT(ROUND(市町村抽出表!AI59,0),"###,###")&amp;"人"))))</f>
        <v>#REF!</v>
      </c>
      <c r="X59" s="94" t="e">
        <f ca="1">IF(市町村抽出表!AJ59="－","－",IF(市町村抽出表!AJ59=0,"0人",IF(市町村抽出表!AJ59&lt;1,"1人未満",TEXT(ROUND(市町村抽出表!AJ59,0),"###,###")&amp;"人")))</f>
        <v>#REF!</v>
      </c>
      <c r="Y59" s="94" t="e">
        <f ca="1">IF(市町村抽出表!AK59="－","－",IF(市町村抽出表!AK59=0,"0人",IF(市町村抽出表!AK59&lt;1,"1人未満",TEXT(ROUND(市町村抽出表!AK59,0),"###,###")&amp;"人")))</f>
        <v>#REF!</v>
      </c>
      <c r="Z59" s="94" t="e">
        <f ca="1">IF(市町村抽出表!AL59="－","－",IF(市町村抽出表!AL59=0,"0人",IF(市町村抽出表!AL59&lt;1,"1人未満",TEXT(ROUND(市町村抽出表!AL59,0),"###,###")&amp;"人")))</f>
        <v>#REF!</v>
      </c>
      <c r="AA59" s="94" t="e">
        <f ca="1">IF(市町村抽出表!AM59="－","－",IF(市町村抽出表!AM59=0,"0人",IF(市町村抽出表!AM59&lt;1,"1人未満",TEXT(ROUND(市町村抽出表!AM59,0),"###,###")&amp;"人")))</f>
        <v>#REF!</v>
      </c>
      <c r="AB59" s="94" t="e">
        <f ca="1">IF(市町村抽出表!AN59="－","－",IF(市町村抽出表!AN59=0,"0人",IF(市町村抽出表!AN59&lt;1,"1人未満",TEXT(ROUND(市町村抽出表!AN59,0),"###,###")&amp;"人")))</f>
        <v>#REF!</v>
      </c>
      <c r="AC59" s="94" t="e">
        <f ca="1">IF(市町村抽出表!AO59="－","－",IF(市町村抽出表!AO59=0,"0人",IF(市町村抽出表!AO59&lt;1,"1人未満",TEXT(ROUND(市町村抽出表!AO59,0),"###,###")&amp;"人")))</f>
        <v>#REF!</v>
      </c>
      <c r="AD59" s="94" t="e">
        <f ca="1">IF(市町村抽出表!AP59="－","－",IF(市町村抽出表!AP59=0,"0人",IF(市町村抽出表!AP59&lt;1,"1人未満",TEXT(ROUND(市町村抽出表!AP59,0),"###,###")&amp;"人")))</f>
        <v>#REF!</v>
      </c>
      <c r="AE59" s="94" t="e">
        <f ca="1">IF(市町村抽出表!AQ59="－","－",IF(市町村抽出表!AQ59=0,"0人",IF(市町村抽出表!AQ59&lt;1,"1人未満",TEXT(ROUND(市町村抽出表!AQ59,0),"###,###")&amp;"人")))</f>
        <v>#REF!</v>
      </c>
      <c r="AF59" s="94" t="e">
        <f ca="1">IF(市町村抽出表!AR59="－","－",IF(市町村抽出表!AR59=0,"0人",IF(市町村抽出表!AR59&lt;1,"1人未満",TEXT(ROUND(市町村抽出表!AR59,0),"###,###")&amp;"人")))</f>
        <v>#REF!</v>
      </c>
      <c r="AG59" s="94" t="e">
        <f ca="1">IF(市町村抽出表!AS59="－","－",IF(市町村抽出表!AS59=0,"0箇所",IF(市町村抽出表!AS59&lt;1,"1箇所未満",TEXT(ROUND(市町村抽出表!AS59,0),"###,###")&amp;"箇所")))</f>
        <v>#REF!</v>
      </c>
      <c r="AH59" s="94" t="e">
        <f ca="1">IF(市町村抽出表!AT59="－","－",IF(市町村抽出表!AT59=0,"0世帯",IF(市町村抽出表!AT59&lt;1,"1世帯未満",TEXT(ROUND(市町村抽出表!AT59,0),"###,###")&amp;"世帯")))</f>
        <v>#REF!</v>
      </c>
      <c r="AI59" s="94" t="e">
        <f ca="1">IF(市町村抽出表!AU59="－","－",IF(市町村抽出表!AU59=0,"0人",IF(市町村抽出表!AU59&lt;1,"1人未満",TEXT(ROUND(市町村抽出表!AU59,0),"###,###")&amp;"人")))</f>
        <v>#REF!</v>
      </c>
      <c r="AJ59" s="94" t="e">
        <f ca="1">IF(市町村抽出表!AV59="－","－",IF(市町村抽出表!AV59=0,"0世帯",IF(市町村抽出表!AV59&lt;1,"1世帯未満",TEXT(ROUND(市町村抽出表!AV59,0),"###,###")&amp;"世帯")))</f>
        <v>#REF!</v>
      </c>
      <c r="AK59" s="94" t="e">
        <f ca="1">IF(市町村抽出表!AW59="－","－",IF(市町村抽出表!AW59=0,"0人",IF(市町村抽出表!AW59&lt;1,"1人未満",TEXT(ROUND(市町村抽出表!AW59,0),"###,###")&amp;"人")))</f>
        <v>#REF!</v>
      </c>
      <c r="AL59" s="94" t="e">
        <f ca="1">IF(市町村抽出表!AX59="－","－",IF(市町村抽出表!AX59=0,"0世帯",IF(市町村抽出表!AX59&lt;1,"1世帯未満",TEXT(ROUND(市町村抽出表!AX59,0),"###,###")&amp;"世帯")))</f>
        <v>#REF!</v>
      </c>
      <c r="AM59" s="94" t="e">
        <f ca="1">IF(市町村抽出表!AY59="－","－",IF(市町村抽出表!AY59=0,"0人",IF(市町村抽出表!AY59&lt;1,"1人未満",TEXT(ROUND(市町村抽出表!AY59,0),"###,###")&amp;"人")))</f>
        <v>#REF!</v>
      </c>
      <c r="AN59" s="94" t="s">
        <v>688</v>
      </c>
      <c r="AO59" s="94" t="s">
        <v>688</v>
      </c>
      <c r="AP59" s="94" t="e">
        <f ca="1">IF(市町村抽出表!BB59="－","－",IF(市町村抽出表!BB59=0,"0km",IF(市町村抽出表!BB59&lt;0.1,"0.1km未満",TEXT(ROUND(市町村抽出表!BB59,1),"###,##0.0")&amp;"km")))</f>
        <v>#REF!</v>
      </c>
      <c r="AQ59" s="94" t="e">
        <f ca="1">IF(市町村抽出表!BC59="－","－",IF(市町村抽出表!BC59=0,"0世帯",IF(市町村抽出表!BC59&lt;1,"1世帯未満",TEXT(ROUND(市町村抽出表!BC59,0),"###,###")&amp;"世帯")))</f>
        <v>#REF!</v>
      </c>
      <c r="AR59" s="94" t="e">
        <f ca="1">IF(市町村抽出表!BD59="－","－",IF(市町村抽出表!BD59=0,"0人",IF(市町村抽出表!BD59&lt;1,"1人未満",TEXT(ROUND(市町村抽出表!BD59,0),"###,###")&amp;"人")))</f>
        <v>#REF!</v>
      </c>
      <c r="AS59" s="94" t="s">
        <v>688</v>
      </c>
      <c r="AT59" s="94" t="s">
        <v>688</v>
      </c>
      <c r="AU59" s="94" t="e">
        <f ca="1">IF(市町村抽出表!BG59="－","－",IF(市町村抽出表!BG59=0,"0箇所",IF(市町村抽出表!BG59&lt;1,"1箇所未満",TEXT(ROUND(市町村抽出表!BG59,0),"###,###")&amp;"箇所")))</f>
        <v>#REF!</v>
      </c>
      <c r="AV59" s="94" t="e">
        <f ca="1">IF(市町村抽出表!BH59="－","－",IF(市町村抽出表!BH59=0,"0箇所",IF(市町村抽出表!BH59&lt;1,"1箇所未満",TEXT(ROUND(市町村抽出表!BH59,0),"###,###")&amp;"箇所")))</f>
        <v>#REF!</v>
      </c>
      <c r="AW59" s="94" t="e">
        <f ca="1">IF(市町村抽出表!BI59="－","－",IF(市町村抽出表!BI59=0,"0箇所",IF(市町村抽出表!BI59&lt;1,"1箇所未満",TEXT(ROUND(市町村抽出表!BI59,0),"###,###")&amp;"箇所")))</f>
        <v>#REF!</v>
      </c>
      <c r="AX59" s="94" t="e">
        <f ca="1">IF(市町村抽出表!BJ59="－","－",IF(市町村抽出表!BJ59=0,"0箇所",IF(市町村抽出表!BJ59&lt;1,"1箇所未満",TEXT(ROUND(市町村抽出表!BJ59,0),"###,###")&amp;"箇所")))</f>
        <v>#REF!</v>
      </c>
      <c r="AY59" s="94" t="e">
        <f ca="1">IF(市町村抽出表!BK59="－","－",IF(市町村抽出表!BK59=0,"0箇所",IF(市町村抽出表!BK59&lt;1,"1箇所未満",TEXT(ROUND(市町村抽出表!BK59,0),"###,###")&amp;"箇所")))</f>
        <v>#REF!</v>
      </c>
      <c r="AZ59" s="94" t="e">
        <f ca="1">IF(市町村抽出表!BL59="－","－",IF(市町村抽出表!BL59=0,"0箇所",IF(市町村抽出表!BL59&lt;1,"1箇所未満",TEXT(ROUND(市町村抽出表!BL59,0),"###,###")&amp;"箇所")))</f>
        <v>#REF!</v>
      </c>
      <c r="BH59" s="153"/>
      <c r="BI59" s="153"/>
      <c r="BJ59" s="153"/>
      <c r="BL59" s="154"/>
      <c r="BM59" s="153"/>
      <c r="BN59" s="153"/>
      <c r="BO59" s="153"/>
      <c r="BP59" s="153"/>
      <c r="BX59" s="154"/>
      <c r="BY59" s="153"/>
      <c r="BZ59" s="153"/>
      <c r="CA59" s="153"/>
      <c r="CB59" s="153"/>
      <c r="CN59" s="154"/>
      <c r="CO59" s="153"/>
      <c r="CP59" s="153"/>
      <c r="CQ59" s="153"/>
      <c r="CR59" s="153"/>
    </row>
    <row r="60" spans="1:96" x14ac:dyDescent="0.2">
      <c r="A60" s="82">
        <v>57</v>
      </c>
      <c r="B60" s="74" t="s">
        <v>577</v>
      </c>
      <c r="C60" s="93" t="e">
        <f ca="1">IF(市町村抽出表!D60="－","－",ROUND(市町村抽出表!D60,1))</f>
        <v>#REF!</v>
      </c>
      <c r="D60" s="158" t="e">
        <f ca="1">IF(市町村抽出表!F60="","※2",IF(市町村抽出表!F60="－","－",市町村抽出表!F60&amp;"箇所"))</f>
        <v>#REF!</v>
      </c>
      <c r="E60" s="159" t="e">
        <f ca="1">IF(市町村抽出表!G60="","※2",IF(市町村抽出表!G60="－","－",市町村抽出表!G60&amp;"箇所"))</f>
        <v>#REF!</v>
      </c>
      <c r="F60" s="160" t="e">
        <f ca="1">IF(市町村抽出表!H60="","※2",IF(市町村抽出表!H60="－","－",市町村抽出表!H60&amp;"箇所"))</f>
        <v>#REF!</v>
      </c>
      <c r="G60" s="94" t="e">
        <f ca="1">IF(市町村抽出表!I60="－","－",IF(市町村抽出表!I60=0,"0棟",IF(市町村抽出表!I60&lt;1,"1棟未満",TEXT(ROUND(市町村抽出表!I60,0),"###,###")&amp;"棟")))</f>
        <v>#REF!</v>
      </c>
      <c r="H60" s="94" t="e">
        <f ca="1">IF(市町村抽出表!J60="－","－",IF(市町村抽出表!J60=0,"0棟",IF(市町村抽出表!J60&lt;1,"1棟未満",TEXT(ROUND(市町村抽出表!J60,0),"###,###")&amp;"棟")))</f>
        <v>#REF!</v>
      </c>
      <c r="I60" s="94" t="e">
        <f ca="1">IF(市町村抽出表!O60="－","－",IF(市町村抽出表!O60=0,"0棟",IF(市町村抽出表!O60&lt;1,"1棟未満",TEXT(ROUND(市町村抽出表!O60,0),"###,###")&amp;"棟")))</f>
        <v>#REF!</v>
      </c>
      <c r="J60" s="94" t="e">
        <f ca="1">IF(市町村抽出表!P60="－","－",IF(市町村抽出表!P60=0,"0棟",IF(市町村抽出表!P60&lt;1,"1棟未満",TEXT(ROUND(市町村抽出表!P60,0),"###,###")&amp;"棟")))</f>
        <v>#REF!</v>
      </c>
      <c r="K60" s="147" t="e">
        <f ca="1">IF(市町村抽出表!U60="","※2",IF(市町村抽出表!U60="－","－",IF(市町村抽出表!U60=0,"0棟",IF(市町村抽出表!U60&lt;1,"1棟未満",TEXT(ROUND(市町村抽出表!U60,0),"###,###")&amp;"棟"))))</f>
        <v>#REF!</v>
      </c>
      <c r="L60" s="148" t="e">
        <f ca="1">IF(市町村抽出表!V60="","※2",IF(市町村抽出表!V60="－","－",IF(市町村抽出表!V60=0,"0棟",IF(市町村抽出表!V60&lt;1,"1棟未満",TEXT(ROUND(市町村抽出表!V60,0),"###,###")&amp;"棟"))))</f>
        <v>#REF!</v>
      </c>
      <c r="M60" s="94" t="e">
        <f ca="1">IF(市町村抽出表!W60="－","－",IF(市町村抽出表!W60=0,"0棟",IF(市町村抽出表!W60&lt;1,"1棟未満",TEXT(ROUND(市町村抽出表!W60,0),"###,###")&amp;"棟")))</f>
        <v>#REF!</v>
      </c>
      <c r="N60" s="94" t="e">
        <f ca="1">IF(市町村抽出表!X60="－","－",IF(市町村抽出表!X60=0,"0棟",IF(市町村抽出表!X60&lt;1,"1棟未満",TEXT(ROUND(市町村抽出表!X60,0),"###,###")&amp;"棟")))</f>
        <v>#REF!</v>
      </c>
      <c r="O60" s="94" t="e">
        <f ca="1">IF(市町村抽出表!Z60="－","－",IF(市町村抽出表!Z60=0,"0件",IF(市町村抽出表!Z60&lt;1,"1件未満",TEXT(ROUND(市町村抽出表!Z60,0),"###,###")&amp;"件")))</f>
        <v>#REF!</v>
      </c>
      <c r="P60" s="94" t="e">
        <f ca="1">IF(市町村抽出表!AA60="－","－",IF(市町村抽出表!AA60=0,"0件",IF(市町村抽出表!AA60&lt;1,"1件未満",TEXT(ROUND(市町村抽出表!AA60,0),"###,###")&amp;"件")))</f>
        <v>#REF!</v>
      </c>
      <c r="Q60" s="94" t="e">
        <f ca="1">IF(市町村抽出表!AB60="－","－",IF(市町村抽出表!AB60=0,"0棟",IF(市町村抽出表!AB60&lt;1,"1棟未満",TEXT(ROUND(市町村抽出表!AB60,0),"###,###")&amp;"棟")))</f>
        <v>#REF!</v>
      </c>
      <c r="R60" s="94" t="e">
        <f ca="1">IF(市町村抽出表!AC60="－","－",IF(市町村抽出表!AC60=0,"0人",IF(市町村抽出表!AC60&lt;1,"1人未満",TEXT(ROUND(市町村抽出表!AC60,0),"###,###")&amp;"人")))</f>
        <v>#REF!</v>
      </c>
      <c r="S60" s="94" t="e">
        <f ca="1">IF(市町村抽出表!AD60="－","－",IF(市町村抽出表!AD60=0,"0人",IF(市町村抽出表!AD60&lt;1,"1人未満",TEXT(ROUND(市町村抽出表!AD60,0),"###,###")&amp;"人")))</f>
        <v>#REF!</v>
      </c>
      <c r="T60" s="94" t="e">
        <f ca="1">IF(市町村抽出表!AE60="－","－",IF(市町村抽出表!AE60=0,"0人",IF(市町村抽出表!AE60&lt;1,"1人未満",TEXT(ROUND(市町村抽出表!AE60,0),"###,###")&amp;"人")))</f>
        <v>#REF!</v>
      </c>
      <c r="U60" s="149" t="e">
        <f ca="1">IF(市町村抽出表!AG60="","※2",IF(市町村抽出表!AG60="－","－",IF(市町村抽出表!AG60=0,"0人",IF(市町村抽出表!AG60&lt;1,"1人未満",TEXT(ROUND(市町村抽出表!AG60,0),"###,###")&amp;"人"))))</f>
        <v>#REF!</v>
      </c>
      <c r="V60" s="150" t="e">
        <f ca="1">IF(市町村抽出表!AH60="","※2",IF(市町村抽出表!AH60="－","－",IF(市町村抽出表!AH60=0,"0人",IF(市町村抽出表!AH60&lt;1,"1人未満",TEXT(ROUND(市町村抽出表!AH60,0),"###,###")&amp;"人"))))</f>
        <v>#REF!</v>
      </c>
      <c r="W60" s="151" t="e">
        <f ca="1">IF(市町村抽出表!AI60="","※2",IF(市町村抽出表!AI60="－","－",IF(市町村抽出表!AI60=0,"0人",IF(市町村抽出表!AI60&lt;1,"1人未満",TEXT(ROUND(市町村抽出表!AI60,0),"###,###")&amp;"人"))))</f>
        <v>#REF!</v>
      </c>
      <c r="X60" s="94" t="e">
        <f ca="1">IF(市町村抽出表!AJ60="－","－",IF(市町村抽出表!AJ60=0,"0人",IF(市町村抽出表!AJ60&lt;1,"1人未満",TEXT(ROUND(市町村抽出表!AJ60,0),"###,###")&amp;"人")))</f>
        <v>#REF!</v>
      </c>
      <c r="Y60" s="94" t="e">
        <f ca="1">IF(市町村抽出表!AK60="－","－",IF(市町村抽出表!AK60=0,"0人",IF(市町村抽出表!AK60&lt;1,"1人未満",TEXT(ROUND(市町村抽出表!AK60,0),"###,###")&amp;"人")))</f>
        <v>#REF!</v>
      </c>
      <c r="Z60" s="94" t="e">
        <f ca="1">IF(市町村抽出表!AL60="－","－",IF(市町村抽出表!AL60=0,"0人",IF(市町村抽出表!AL60&lt;1,"1人未満",TEXT(ROUND(市町村抽出表!AL60,0),"###,###")&amp;"人")))</f>
        <v>#REF!</v>
      </c>
      <c r="AA60" s="94" t="e">
        <f ca="1">IF(市町村抽出表!AM60="－","－",IF(市町村抽出表!AM60=0,"0人",IF(市町村抽出表!AM60&lt;1,"1人未満",TEXT(ROUND(市町村抽出表!AM60,0),"###,###")&amp;"人")))</f>
        <v>#REF!</v>
      </c>
      <c r="AB60" s="94" t="e">
        <f ca="1">IF(市町村抽出表!AN60="－","－",IF(市町村抽出表!AN60=0,"0人",IF(市町村抽出表!AN60&lt;1,"1人未満",TEXT(ROUND(市町村抽出表!AN60,0),"###,###")&amp;"人")))</f>
        <v>#REF!</v>
      </c>
      <c r="AC60" s="94" t="e">
        <f ca="1">IF(市町村抽出表!AO60="－","－",IF(市町村抽出表!AO60=0,"0人",IF(市町村抽出表!AO60&lt;1,"1人未満",TEXT(ROUND(市町村抽出表!AO60,0),"###,###")&amp;"人")))</f>
        <v>#REF!</v>
      </c>
      <c r="AD60" s="94" t="e">
        <f ca="1">IF(市町村抽出表!AP60="－","－",IF(市町村抽出表!AP60=0,"0人",IF(市町村抽出表!AP60&lt;1,"1人未満",TEXT(ROUND(市町村抽出表!AP60,0),"###,###")&amp;"人")))</f>
        <v>#REF!</v>
      </c>
      <c r="AE60" s="94" t="e">
        <f ca="1">IF(市町村抽出表!AQ60="－","－",IF(市町村抽出表!AQ60=0,"0人",IF(市町村抽出表!AQ60&lt;1,"1人未満",TEXT(ROUND(市町村抽出表!AQ60,0),"###,###")&amp;"人")))</f>
        <v>#REF!</v>
      </c>
      <c r="AF60" s="94" t="e">
        <f ca="1">IF(市町村抽出表!AR60="－","－",IF(市町村抽出表!AR60=0,"0人",IF(市町村抽出表!AR60&lt;1,"1人未満",TEXT(ROUND(市町村抽出表!AR60,0),"###,###")&amp;"人")))</f>
        <v>#REF!</v>
      </c>
      <c r="AG60" s="94" t="e">
        <f ca="1">IF(市町村抽出表!AS60="－","－",IF(市町村抽出表!AS60=0,"0箇所",IF(市町村抽出表!AS60&lt;1,"1箇所未満",TEXT(ROUND(市町村抽出表!AS60,0),"###,###")&amp;"箇所")))</f>
        <v>#REF!</v>
      </c>
      <c r="AH60" s="94" t="e">
        <f ca="1">IF(市町村抽出表!AT60="－","－",IF(市町村抽出表!AT60=0,"0世帯",IF(市町村抽出表!AT60&lt;1,"1世帯未満",TEXT(ROUND(市町村抽出表!AT60,0),"###,###")&amp;"世帯")))</f>
        <v>#REF!</v>
      </c>
      <c r="AI60" s="94" t="e">
        <f ca="1">IF(市町村抽出表!AU60="－","－",IF(市町村抽出表!AU60=0,"0人",IF(市町村抽出表!AU60&lt;1,"1人未満",TEXT(ROUND(市町村抽出表!AU60,0),"###,###")&amp;"人")))</f>
        <v>#REF!</v>
      </c>
      <c r="AJ60" s="94" t="e">
        <f ca="1">IF(市町村抽出表!AV60="－","－",IF(市町村抽出表!AV60=0,"0世帯",IF(市町村抽出表!AV60&lt;1,"1世帯未満",TEXT(ROUND(市町村抽出表!AV60,0),"###,###")&amp;"世帯")))</f>
        <v>#REF!</v>
      </c>
      <c r="AK60" s="94" t="e">
        <f ca="1">IF(市町村抽出表!AW60="－","－",IF(市町村抽出表!AW60=0,"0人",IF(市町村抽出表!AW60&lt;1,"1人未満",TEXT(ROUND(市町村抽出表!AW60,0),"###,###")&amp;"人")))</f>
        <v>#REF!</v>
      </c>
      <c r="AL60" s="94" t="e">
        <f ca="1">IF(市町村抽出表!AX60="－","－",IF(市町村抽出表!AX60=0,"0世帯",IF(市町村抽出表!AX60&lt;1,"1世帯未満",TEXT(ROUND(市町村抽出表!AX60,0),"###,###")&amp;"世帯")))</f>
        <v>#REF!</v>
      </c>
      <c r="AM60" s="94" t="e">
        <f ca="1">IF(市町村抽出表!AY60="－","－",IF(市町村抽出表!AY60=0,"0人",IF(市町村抽出表!AY60&lt;1,"1人未満",TEXT(ROUND(市町村抽出表!AY60,0),"###,###")&amp;"人")))</f>
        <v>#REF!</v>
      </c>
      <c r="AN60" s="94" t="s">
        <v>688</v>
      </c>
      <c r="AO60" s="94" t="s">
        <v>688</v>
      </c>
      <c r="AP60" s="94" t="e">
        <f ca="1">IF(市町村抽出表!BB60="－","－",IF(市町村抽出表!BB60=0,"0km",IF(市町村抽出表!BB60&lt;0.1,"0.1km未満",TEXT(ROUND(市町村抽出表!BB60,1),"###,##0.0")&amp;"km")))</f>
        <v>#REF!</v>
      </c>
      <c r="AQ60" s="94" t="e">
        <f ca="1">IF(市町村抽出表!BC60="－","－",IF(市町村抽出表!BC60=0,"0世帯",IF(市町村抽出表!BC60&lt;1,"1世帯未満",TEXT(ROUND(市町村抽出表!BC60,0),"###,###")&amp;"世帯")))</f>
        <v>#REF!</v>
      </c>
      <c r="AR60" s="94" t="e">
        <f ca="1">IF(市町村抽出表!BD60="－","－",IF(市町村抽出表!BD60=0,"0人",IF(市町村抽出表!BD60&lt;1,"1人未満",TEXT(ROUND(市町村抽出表!BD60,0),"###,###")&amp;"人")))</f>
        <v>#REF!</v>
      </c>
      <c r="AS60" s="94" t="s">
        <v>688</v>
      </c>
      <c r="AT60" s="94" t="s">
        <v>688</v>
      </c>
      <c r="AU60" s="94" t="e">
        <f ca="1">IF(市町村抽出表!BG60="－","－",IF(市町村抽出表!BG60=0,"0箇所",IF(市町村抽出表!BG60&lt;1,"1箇所未満",TEXT(ROUND(市町村抽出表!BG60,0),"###,###")&amp;"箇所")))</f>
        <v>#REF!</v>
      </c>
      <c r="AV60" s="94" t="e">
        <f ca="1">IF(市町村抽出表!BH60="－","－",IF(市町村抽出表!BH60=0,"0箇所",IF(市町村抽出表!BH60&lt;1,"1箇所未満",TEXT(ROUND(市町村抽出表!BH60,0),"###,###")&amp;"箇所")))</f>
        <v>#REF!</v>
      </c>
      <c r="AW60" s="94" t="e">
        <f ca="1">IF(市町村抽出表!BI60="－","－",IF(市町村抽出表!BI60=0,"0箇所",IF(市町村抽出表!BI60&lt;1,"1箇所未満",TEXT(ROUND(市町村抽出表!BI60,0),"###,###")&amp;"箇所")))</f>
        <v>#REF!</v>
      </c>
      <c r="AX60" s="94" t="e">
        <f ca="1">IF(市町村抽出表!BJ60="－","－",IF(市町村抽出表!BJ60=0,"0箇所",IF(市町村抽出表!BJ60&lt;1,"1箇所未満",TEXT(ROUND(市町村抽出表!BJ60,0),"###,###")&amp;"箇所")))</f>
        <v>#REF!</v>
      </c>
      <c r="AY60" s="94" t="e">
        <f ca="1">IF(市町村抽出表!BK60="－","－",IF(市町村抽出表!BK60=0,"0箇所",IF(市町村抽出表!BK60&lt;1,"1箇所未満",TEXT(ROUND(市町村抽出表!BK60,0),"###,###")&amp;"箇所")))</f>
        <v>#REF!</v>
      </c>
      <c r="AZ60" s="94" t="e">
        <f ca="1">IF(市町村抽出表!BL60="－","－",IF(市町村抽出表!BL60=0,"0箇所",IF(市町村抽出表!BL60&lt;1,"1箇所未満",TEXT(ROUND(市町村抽出表!BL60,0),"###,###")&amp;"箇所")))</f>
        <v>#REF!</v>
      </c>
      <c r="BH60" s="153"/>
      <c r="BI60" s="153"/>
      <c r="BJ60" s="153"/>
      <c r="BL60" s="154"/>
      <c r="BM60" s="153"/>
      <c r="BN60" s="153"/>
      <c r="BO60" s="153"/>
      <c r="BP60" s="153"/>
      <c r="BX60" s="154"/>
      <c r="BY60" s="153"/>
      <c r="BZ60" s="153"/>
      <c r="CA60" s="153"/>
      <c r="CB60" s="153"/>
      <c r="CN60" s="154"/>
      <c r="CO60" s="153"/>
      <c r="CP60" s="153"/>
      <c r="CQ60" s="153"/>
      <c r="CR60" s="153"/>
    </row>
    <row r="61" spans="1:96" x14ac:dyDescent="0.2">
      <c r="A61" s="82">
        <v>58</v>
      </c>
      <c r="B61" s="74" t="s">
        <v>578</v>
      </c>
      <c r="C61" s="93" t="e">
        <f ca="1">IF(市町村抽出表!D61="－","－",ROUND(市町村抽出表!D61,1))</f>
        <v>#REF!</v>
      </c>
      <c r="D61" s="158" t="e">
        <f ca="1">IF(市町村抽出表!F61="","※2",IF(市町村抽出表!F61="－","－",市町村抽出表!F61&amp;"箇所"))</f>
        <v>#REF!</v>
      </c>
      <c r="E61" s="159" t="e">
        <f ca="1">IF(市町村抽出表!G61="","※2",IF(市町村抽出表!G61="－","－",市町村抽出表!G61&amp;"箇所"))</f>
        <v>#REF!</v>
      </c>
      <c r="F61" s="160" t="e">
        <f ca="1">IF(市町村抽出表!H61="","※2",IF(市町村抽出表!H61="－","－",市町村抽出表!H61&amp;"箇所"))</f>
        <v>#REF!</v>
      </c>
      <c r="G61" s="94" t="e">
        <f ca="1">IF(市町村抽出表!I61="－","－",IF(市町村抽出表!I61=0,"0棟",IF(市町村抽出表!I61&lt;1,"1棟未満",TEXT(ROUND(市町村抽出表!I61,0),"###,###")&amp;"棟")))</f>
        <v>#REF!</v>
      </c>
      <c r="H61" s="94" t="e">
        <f ca="1">IF(市町村抽出表!J61="－","－",IF(市町村抽出表!J61=0,"0棟",IF(市町村抽出表!J61&lt;1,"1棟未満",TEXT(ROUND(市町村抽出表!J61,0),"###,###")&amp;"棟")))</f>
        <v>#REF!</v>
      </c>
      <c r="I61" s="94" t="e">
        <f ca="1">IF(市町村抽出表!O61="－","－",IF(市町村抽出表!O61=0,"0棟",IF(市町村抽出表!O61&lt;1,"1棟未満",TEXT(ROUND(市町村抽出表!O61,0),"###,###")&amp;"棟")))</f>
        <v>#REF!</v>
      </c>
      <c r="J61" s="94" t="e">
        <f ca="1">IF(市町村抽出表!P61="－","－",IF(市町村抽出表!P61=0,"0棟",IF(市町村抽出表!P61&lt;1,"1棟未満",TEXT(ROUND(市町村抽出表!P61,0),"###,###")&amp;"棟")))</f>
        <v>#REF!</v>
      </c>
      <c r="K61" s="147" t="e">
        <f ca="1">IF(市町村抽出表!U61="","※2",IF(市町村抽出表!U61="－","－",IF(市町村抽出表!U61=0,"0棟",IF(市町村抽出表!U61&lt;1,"1棟未満",TEXT(ROUND(市町村抽出表!U61,0),"###,###")&amp;"棟"))))</f>
        <v>#REF!</v>
      </c>
      <c r="L61" s="148" t="e">
        <f ca="1">IF(市町村抽出表!V61="","※2",IF(市町村抽出表!V61="－","－",IF(市町村抽出表!V61=0,"0棟",IF(市町村抽出表!V61&lt;1,"1棟未満",TEXT(ROUND(市町村抽出表!V61,0),"###,###")&amp;"棟"))))</f>
        <v>#REF!</v>
      </c>
      <c r="M61" s="94" t="e">
        <f ca="1">IF(市町村抽出表!W61="－","－",IF(市町村抽出表!W61=0,"0棟",IF(市町村抽出表!W61&lt;1,"1棟未満",TEXT(ROUND(市町村抽出表!W61,0),"###,###")&amp;"棟")))</f>
        <v>#REF!</v>
      </c>
      <c r="N61" s="94" t="e">
        <f ca="1">IF(市町村抽出表!X61="－","－",IF(市町村抽出表!X61=0,"0棟",IF(市町村抽出表!X61&lt;1,"1棟未満",TEXT(ROUND(市町村抽出表!X61,0),"###,###")&amp;"棟")))</f>
        <v>#REF!</v>
      </c>
      <c r="O61" s="94" t="e">
        <f ca="1">IF(市町村抽出表!Z61="－","－",IF(市町村抽出表!Z61=0,"0件",IF(市町村抽出表!Z61&lt;1,"1件未満",TEXT(ROUND(市町村抽出表!Z61,0),"###,###")&amp;"件")))</f>
        <v>#REF!</v>
      </c>
      <c r="P61" s="94" t="e">
        <f ca="1">IF(市町村抽出表!AA61="－","－",IF(市町村抽出表!AA61=0,"0件",IF(市町村抽出表!AA61&lt;1,"1件未満",TEXT(ROUND(市町村抽出表!AA61,0),"###,###")&amp;"件")))</f>
        <v>#REF!</v>
      </c>
      <c r="Q61" s="94" t="e">
        <f ca="1">IF(市町村抽出表!AB61="－","－",IF(市町村抽出表!AB61=0,"0棟",IF(市町村抽出表!AB61&lt;1,"1棟未満",TEXT(ROUND(市町村抽出表!AB61,0),"###,###")&amp;"棟")))</f>
        <v>#REF!</v>
      </c>
      <c r="R61" s="94" t="e">
        <f ca="1">IF(市町村抽出表!AC61="－","－",IF(市町村抽出表!AC61=0,"0人",IF(市町村抽出表!AC61&lt;1,"1人未満",TEXT(ROUND(市町村抽出表!AC61,0),"###,###")&amp;"人")))</f>
        <v>#REF!</v>
      </c>
      <c r="S61" s="94" t="e">
        <f ca="1">IF(市町村抽出表!AD61="－","－",IF(市町村抽出表!AD61=0,"0人",IF(市町村抽出表!AD61&lt;1,"1人未満",TEXT(ROUND(市町村抽出表!AD61,0),"###,###")&amp;"人")))</f>
        <v>#REF!</v>
      </c>
      <c r="T61" s="94" t="e">
        <f ca="1">IF(市町村抽出表!AE61="－","－",IF(市町村抽出表!AE61=0,"0人",IF(市町村抽出表!AE61&lt;1,"1人未満",TEXT(ROUND(市町村抽出表!AE61,0),"###,###")&amp;"人")))</f>
        <v>#REF!</v>
      </c>
      <c r="U61" s="149" t="e">
        <f ca="1">IF(市町村抽出表!AG61="","※2",IF(市町村抽出表!AG61="－","－",IF(市町村抽出表!AG61=0,"0人",IF(市町村抽出表!AG61&lt;1,"1人未満",TEXT(ROUND(市町村抽出表!AG61,0),"###,###")&amp;"人"))))</f>
        <v>#REF!</v>
      </c>
      <c r="V61" s="150" t="e">
        <f ca="1">IF(市町村抽出表!AH61="","※2",IF(市町村抽出表!AH61="－","－",IF(市町村抽出表!AH61=0,"0人",IF(市町村抽出表!AH61&lt;1,"1人未満",TEXT(ROUND(市町村抽出表!AH61,0),"###,###")&amp;"人"))))</f>
        <v>#REF!</v>
      </c>
      <c r="W61" s="151" t="e">
        <f ca="1">IF(市町村抽出表!AI61="","※2",IF(市町村抽出表!AI61="－","－",IF(市町村抽出表!AI61=0,"0人",IF(市町村抽出表!AI61&lt;1,"1人未満",TEXT(ROUND(市町村抽出表!AI61,0),"###,###")&amp;"人"))))</f>
        <v>#REF!</v>
      </c>
      <c r="X61" s="94" t="e">
        <f ca="1">IF(市町村抽出表!AJ61="－","－",IF(市町村抽出表!AJ61=0,"0人",IF(市町村抽出表!AJ61&lt;1,"1人未満",TEXT(ROUND(市町村抽出表!AJ61,0),"###,###")&amp;"人")))</f>
        <v>#REF!</v>
      </c>
      <c r="Y61" s="94" t="e">
        <f ca="1">IF(市町村抽出表!AK61="－","－",IF(市町村抽出表!AK61=0,"0人",IF(市町村抽出表!AK61&lt;1,"1人未満",TEXT(ROUND(市町村抽出表!AK61,0),"###,###")&amp;"人")))</f>
        <v>#REF!</v>
      </c>
      <c r="Z61" s="94" t="e">
        <f ca="1">IF(市町村抽出表!AL61="－","－",IF(市町村抽出表!AL61=0,"0人",IF(市町村抽出表!AL61&lt;1,"1人未満",TEXT(ROUND(市町村抽出表!AL61,0),"###,###")&amp;"人")))</f>
        <v>#REF!</v>
      </c>
      <c r="AA61" s="94" t="e">
        <f ca="1">IF(市町村抽出表!AM61="－","－",IF(市町村抽出表!AM61=0,"0人",IF(市町村抽出表!AM61&lt;1,"1人未満",TEXT(ROUND(市町村抽出表!AM61,0),"###,###")&amp;"人")))</f>
        <v>#REF!</v>
      </c>
      <c r="AB61" s="94" t="e">
        <f ca="1">IF(市町村抽出表!AN61="－","－",IF(市町村抽出表!AN61=0,"0人",IF(市町村抽出表!AN61&lt;1,"1人未満",TEXT(ROUND(市町村抽出表!AN61,0),"###,###")&amp;"人")))</f>
        <v>#REF!</v>
      </c>
      <c r="AC61" s="94" t="e">
        <f ca="1">IF(市町村抽出表!AO61="－","－",IF(市町村抽出表!AO61=0,"0人",IF(市町村抽出表!AO61&lt;1,"1人未満",TEXT(ROUND(市町村抽出表!AO61,0),"###,###")&amp;"人")))</f>
        <v>#REF!</v>
      </c>
      <c r="AD61" s="94" t="e">
        <f ca="1">IF(市町村抽出表!AP61="－","－",IF(市町村抽出表!AP61=0,"0人",IF(市町村抽出表!AP61&lt;1,"1人未満",TEXT(ROUND(市町村抽出表!AP61,0),"###,###")&amp;"人")))</f>
        <v>#REF!</v>
      </c>
      <c r="AE61" s="94" t="e">
        <f ca="1">IF(市町村抽出表!AQ61="－","－",IF(市町村抽出表!AQ61=0,"0人",IF(市町村抽出表!AQ61&lt;1,"1人未満",TEXT(ROUND(市町村抽出表!AQ61,0),"###,###")&amp;"人")))</f>
        <v>#REF!</v>
      </c>
      <c r="AF61" s="94" t="e">
        <f ca="1">IF(市町村抽出表!AR61="－","－",IF(市町村抽出表!AR61=0,"0人",IF(市町村抽出表!AR61&lt;1,"1人未満",TEXT(ROUND(市町村抽出表!AR61,0),"###,###")&amp;"人")))</f>
        <v>#REF!</v>
      </c>
      <c r="AG61" s="94" t="e">
        <f ca="1">IF(市町村抽出表!AS61="－","－",IF(市町村抽出表!AS61=0,"0箇所",IF(市町村抽出表!AS61&lt;1,"1箇所未満",TEXT(ROUND(市町村抽出表!AS61,0),"###,###")&amp;"箇所")))</f>
        <v>#REF!</v>
      </c>
      <c r="AH61" s="94" t="e">
        <f ca="1">IF(市町村抽出表!AT61="－","－",IF(市町村抽出表!AT61=0,"0世帯",IF(市町村抽出表!AT61&lt;1,"1世帯未満",TEXT(ROUND(市町村抽出表!AT61,0),"###,###")&amp;"世帯")))</f>
        <v>#REF!</v>
      </c>
      <c r="AI61" s="94" t="e">
        <f ca="1">IF(市町村抽出表!AU61="－","－",IF(市町村抽出表!AU61=0,"0人",IF(市町村抽出表!AU61&lt;1,"1人未満",TEXT(ROUND(市町村抽出表!AU61,0),"###,###")&amp;"人")))</f>
        <v>#REF!</v>
      </c>
      <c r="AJ61" s="94" t="e">
        <f ca="1">IF(市町村抽出表!AV61="－","－",IF(市町村抽出表!AV61=0,"0世帯",IF(市町村抽出表!AV61&lt;1,"1世帯未満",TEXT(ROUND(市町村抽出表!AV61,0),"###,###")&amp;"世帯")))</f>
        <v>#REF!</v>
      </c>
      <c r="AK61" s="94" t="e">
        <f ca="1">IF(市町村抽出表!AW61="－","－",IF(市町村抽出表!AW61=0,"0人",IF(市町村抽出表!AW61&lt;1,"1人未満",TEXT(ROUND(市町村抽出表!AW61,0),"###,###")&amp;"人")))</f>
        <v>#REF!</v>
      </c>
      <c r="AL61" s="94" t="e">
        <f ca="1">IF(市町村抽出表!AX61="－","－",IF(市町村抽出表!AX61=0,"0世帯",IF(市町村抽出表!AX61&lt;1,"1世帯未満",TEXT(ROUND(市町村抽出表!AX61,0),"###,###")&amp;"世帯")))</f>
        <v>#REF!</v>
      </c>
      <c r="AM61" s="94" t="e">
        <f ca="1">IF(市町村抽出表!AY61="－","－",IF(市町村抽出表!AY61=0,"0人",IF(市町村抽出表!AY61&lt;1,"1人未満",TEXT(ROUND(市町村抽出表!AY61,0),"###,###")&amp;"人")))</f>
        <v>#REF!</v>
      </c>
      <c r="AN61" s="94" t="s">
        <v>688</v>
      </c>
      <c r="AO61" s="94" t="s">
        <v>688</v>
      </c>
      <c r="AP61" s="94" t="e">
        <f ca="1">IF(市町村抽出表!BB61="－","－",IF(市町村抽出表!BB61=0,"0km",IF(市町村抽出表!BB61&lt;0.1,"0.1km未満",TEXT(ROUND(市町村抽出表!BB61,1),"###,##0.0")&amp;"km")))</f>
        <v>#REF!</v>
      </c>
      <c r="AQ61" s="94" t="e">
        <f ca="1">IF(市町村抽出表!BC61="－","－",IF(市町村抽出表!BC61=0,"0世帯",IF(市町村抽出表!BC61&lt;1,"1世帯未満",TEXT(ROUND(市町村抽出表!BC61,0),"###,###")&amp;"世帯")))</f>
        <v>#REF!</v>
      </c>
      <c r="AR61" s="94" t="e">
        <f ca="1">IF(市町村抽出表!BD61="－","－",IF(市町村抽出表!BD61=0,"0人",IF(市町村抽出表!BD61&lt;1,"1人未満",TEXT(ROUND(市町村抽出表!BD61,0),"###,###")&amp;"人")))</f>
        <v>#REF!</v>
      </c>
      <c r="AS61" s="94" t="s">
        <v>688</v>
      </c>
      <c r="AT61" s="94" t="s">
        <v>688</v>
      </c>
      <c r="AU61" s="94" t="e">
        <f ca="1">IF(市町村抽出表!BG61="－","－",IF(市町村抽出表!BG61=0,"0箇所",IF(市町村抽出表!BG61&lt;1,"1箇所未満",TEXT(ROUND(市町村抽出表!BG61,0),"###,###")&amp;"箇所")))</f>
        <v>#REF!</v>
      </c>
      <c r="AV61" s="94" t="e">
        <f ca="1">IF(市町村抽出表!BH61="－","－",IF(市町村抽出表!BH61=0,"0箇所",IF(市町村抽出表!BH61&lt;1,"1箇所未満",TEXT(ROUND(市町村抽出表!BH61,0),"###,###")&amp;"箇所")))</f>
        <v>#REF!</v>
      </c>
      <c r="AW61" s="94" t="e">
        <f ca="1">IF(市町村抽出表!BI61="－","－",IF(市町村抽出表!BI61=0,"0箇所",IF(市町村抽出表!BI61&lt;1,"1箇所未満",TEXT(ROUND(市町村抽出表!BI61,0),"###,###")&amp;"箇所")))</f>
        <v>#REF!</v>
      </c>
      <c r="AX61" s="94" t="e">
        <f ca="1">IF(市町村抽出表!BJ61="－","－",IF(市町村抽出表!BJ61=0,"0箇所",IF(市町村抽出表!BJ61&lt;1,"1箇所未満",TEXT(ROUND(市町村抽出表!BJ61,0),"###,###")&amp;"箇所")))</f>
        <v>#REF!</v>
      </c>
      <c r="AY61" s="94" t="e">
        <f ca="1">IF(市町村抽出表!BK61="－","－",IF(市町村抽出表!BK61=0,"0箇所",IF(市町村抽出表!BK61&lt;1,"1箇所未満",TEXT(ROUND(市町村抽出表!BK61,0),"###,###")&amp;"箇所")))</f>
        <v>#REF!</v>
      </c>
      <c r="AZ61" s="94" t="e">
        <f ca="1">IF(市町村抽出表!BL61="－","－",IF(市町村抽出表!BL61=0,"0箇所",IF(市町村抽出表!BL61&lt;1,"1箇所未満",TEXT(ROUND(市町村抽出表!BL61,0),"###,###")&amp;"箇所")))</f>
        <v>#REF!</v>
      </c>
      <c r="BH61" s="153"/>
      <c r="BI61" s="153"/>
      <c r="BJ61" s="153"/>
      <c r="BL61" s="154"/>
      <c r="BM61" s="153"/>
      <c r="BN61" s="153"/>
      <c r="BO61" s="153"/>
      <c r="BP61" s="153"/>
      <c r="BX61" s="154"/>
      <c r="BY61" s="153"/>
      <c r="BZ61" s="153"/>
      <c r="CA61" s="153"/>
      <c r="CB61" s="153"/>
      <c r="CN61" s="154"/>
      <c r="CO61" s="153"/>
      <c r="CP61" s="153"/>
      <c r="CQ61" s="153"/>
      <c r="CR61" s="153"/>
    </row>
    <row r="62" spans="1:96" x14ac:dyDescent="0.2">
      <c r="A62" s="82">
        <v>59</v>
      </c>
      <c r="B62" s="74" t="s">
        <v>579</v>
      </c>
      <c r="C62" s="93" t="e">
        <f ca="1">IF(市町村抽出表!D62="－","－",ROUND(市町村抽出表!D62,1))</f>
        <v>#REF!</v>
      </c>
      <c r="D62" s="158" t="e">
        <f ca="1">IF(市町村抽出表!F62="","※2",IF(市町村抽出表!F62="－","－",市町村抽出表!F62&amp;"箇所"))</f>
        <v>#REF!</v>
      </c>
      <c r="E62" s="159" t="e">
        <f ca="1">IF(市町村抽出表!G62="","※2",IF(市町村抽出表!G62="－","－",市町村抽出表!G62&amp;"箇所"))</f>
        <v>#REF!</v>
      </c>
      <c r="F62" s="160" t="e">
        <f ca="1">IF(市町村抽出表!H62="","※2",IF(市町村抽出表!H62="－","－",市町村抽出表!H62&amp;"箇所"))</f>
        <v>#REF!</v>
      </c>
      <c r="G62" s="94" t="e">
        <f ca="1">IF(市町村抽出表!I62="－","－",IF(市町村抽出表!I62=0,"0棟",IF(市町村抽出表!I62&lt;1,"1棟未満",TEXT(ROUND(市町村抽出表!I62,0),"###,###")&amp;"棟")))</f>
        <v>#REF!</v>
      </c>
      <c r="H62" s="94" t="e">
        <f ca="1">IF(市町村抽出表!J62="－","－",IF(市町村抽出表!J62=0,"0棟",IF(市町村抽出表!J62&lt;1,"1棟未満",TEXT(ROUND(市町村抽出表!J62,0),"###,###")&amp;"棟")))</f>
        <v>#REF!</v>
      </c>
      <c r="I62" s="94" t="e">
        <f ca="1">IF(市町村抽出表!O62="－","－",IF(市町村抽出表!O62=0,"0棟",IF(市町村抽出表!O62&lt;1,"1棟未満",TEXT(ROUND(市町村抽出表!O62,0),"###,###")&amp;"棟")))</f>
        <v>#REF!</v>
      </c>
      <c r="J62" s="94" t="e">
        <f ca="1">IF(市町村抽出表!P62="－","－",IF(市町村抽出表!P62=0,"0棟",IF(市町村抽出表!P62&lt;1,"1棟未満",TEXT(ROUND(市町村抽出表!P62,0),"###,###")&amp;"棟")))</f>
        <v>#REF!</v>
      </c>
      <c r="K62" s="147" t="e">
        <f ca="1">IF(市町村抽出表!U62="","※2",IF(市町村抽出表!U62="－","－",IF(市町村抽出表!U62=0,"0棟",IF(市町村抽出表!U62&lt;1,"1棟未満",TEXT(ROUND(市町村抽出表!U62,0),"###,###")&amp;"棟"))))</f>
        <v>#REF!</v>
      </c>
      <c r="L62" s="148" t="e">
        <f ca="1">IF(市町村抽出表!V62="","※2",IF(市町村抽出表!V62="－","－",IF(市町村抽出表!V62=0,"0棟",IF(市町村抽出表!V62&lt;1,"1棟未満",TEXT(ROUND(市町村抽出表!V62,0),"###,###")&amp;"棟"))))</f>
        <v>#REF!</v>
      </c>
      <c r="M62" s="94" t="e">
        <f ca="1">IF(市町村抽出表!W62="－","－",IF(市町村抽出表!W62=0,"0棟",IF(市町村抽出表!W62&lt;1,"1棟未満",TEXT(ROUND(市町村抽出表!W62,0),"###,###")&amp;"棟")))</f>
        <v>#REF!</v>
      </c>
      <c r="N62" s="94" t="e">
        <f ca="1">IF(市町村抽出表!X62="－","－",IF(市町村抽出表!X62=0,"0棟",IF(市町村抽出表!X62&lt;1,"1棟未満",TEXT(ROUND(市町村抽出表!X62,0),"###,###")&amp;"棟")))</f>
        <v>#REF!</v>
      </c>
      <c r="O62" s="94" t="e">
        <f ca="1">IF(市町村抽出表!Z62="－","－",IF(市町村抽出表!Z62=0,"0件",IF(市町村抽出表!Z62&lt;1,"1件未満",TEXT(ROUND(市町村抽出表!Z62,0),"###,###")&amp;"件")))</f>
        <v>#REF!</v>
      </c>
      <c r="P62" s="94" t="e">
        <f ca="1">IF(市町村抽出表!AA62="－","－",IF(市町村抽出表!AA62=0,"0件",IF(市町村抽出表!AA62&lt;1,"1件未満",TEXT(ROUND(市町村抽出表!AA62,0),"###,###")&amp;"件")))</f>
        <v>#REF!</v>
      </c>
      <c r="Q62" s="94" t="e">
        <f ca="1">IF(市町村抽出表!AB62="－","－",IF(市町村抽出表!AB62=0,"0棟",IF(市町村抽出表!AB62&lt;1,"1棟未満",TEXT(ROUND(市町村抽出表!AB62,0),"###,###")&amp;"棟")))</f>
        <v>#REF!</v>
      </c>
      <c r="R62" s="94" t="e">
        <f ca="1">IF(市町村抽出表!AC62="－","－",IF(市町村抽出表!AC62=0,"0人",IF(市町村抽出表!AC62&lt;1,"1人未満",TEXT(ROUND(市町村抽出表!AC62,0),"###,###")&amp;"人")))</f>
        <v>#REF!</v>
      </c>
      <c r="S62" s="94" t="e">
        <f ca="1">IF(市町村抽出表!AD62="－","－",IF(市町村抽出表!AD62=0,"0人",IF(市町村抽出表!AD62&lt;1,"1人未満",TEXT(ROUND(市町村抽出表!AD62,0),"###,###")&amp;"人")))</f>
        <v>#REF!</v>
      </c>
      <c r="T62" s="94" t="e">
        <f ca="1">IF(市町村抽出表!AE62="－","－",IF(市町村抽出表!AE62=0,"0人",IF(市町村抽出表!AE62&lt;1,"1人未満",TEXT(ROUND(市町村抽出表!AE62,0),"###,###")&amp;"人")))</f>
        <v>#REF!</v>
      </c>
      <c r="U62" s="149" t="e">
        <f ca="1">IF(市町村抽出表!AG62="","※2",IF(市町村抽出表!AG62="－","－",IF(市町村抽出表!AG62=0,"0人",IF(市町村抽出表!AG62&lt;1,"1人未満",TEXT(ROUND(市町村抽出表!AG62,0),"###,###")&amp;"人"))))</f>
        <v>#REF!</v>
      </c>
      <c r="V62" s="150" t="e">
        <f ca="1">IF(市町村抽出表!AH62="","※2",IF(市町村抽出表!AH62="－","－",IF(市町村抽出表!AH62=0,"0人",IF(市町村抽出表!AH62&lt;1,"1人未満",TEXT(ROUND(市町村抽出表!AH62,0),"###,###")&amp;"人"))))</f>
        <v>#REF!</v>
      </c>
      <c r="W62" s="151" t="e">
        <f ca="1">IF(市町村抽出表!AI62="","※2",IF(市町村抽出表!AI62="－","－",IF(市町村抽出表!AI62=0,"0人",IF(市町村抽出表!AI62&lt;1,"1人未満",TEXT(ROUND(市町村抽出表!AI62,0),"###,###")&amp;"人"))))</f>
        <v>#REF!</v>
      </c>
      <c r="X62" s="94" t="e">
        <f ca="1">IF(市町村抽出表!AJ62="－","－",IF(市町村抽出表!AJ62=0,"0人",IF(市町村抽出表!AJ62&lt;1,"1人未満",TEXT(ROUND(市町村抽出表!AJ62,0),"###,###")&amp;"人")))</f>
        <v>#REF!</v>
      </c>
      <c r="Y62" s="94" t="e">
        <f ca="1">IF(市町村抽出表!AK62="－","－",IF(市町村抽出表!AK62=0,"0人",IF(市町村抽出表!AK62&lt;1,"1人未満",TEXT(ROUND(市町村抽出表!AK62,0),"###,###")&amp;"人")))</f>
        <v>#REF!</v>
      </c>
      <c r="Z62" s="94" t="e">
        <f ca="1">IF(市町村抽出表!AL62="－","－",IF(市町村抽出表!AL62=0,"0人",IF(市町村抽出表!AL62&lt;1,"1人未満",TEXT(ROUND(市町村抽出表!AL62,0),"###,###")&amp;"人")))</f>
        <v>#REF!</v>
      </c>
      <c r="AA62" s="94" t="e">
        <f ca="1">IF(市町村抽出表!AM62="－","－",IF(市町村抽出表!AM62=0,"0人",IF(市町村抽出表!AM62&lt;1,"1人未満",TEXT(ROUND(市町村抽出表!AM62,0),"###,###")&amp;"人")))</f>
        <v>#REF!</v>
      </c>
      <c r="AB62" s="94" t="e">
        <f ca="1">IF(市町村抽出表!AN62="－","－",IF(市町村抽出表!AN62=0,"0人",IF(市町村抽出表!AN62&lt;1,"1人未満",TEXT(ROUND(市町村抽出表!AN62,0),"###,###")&amp;"人")))</f>
        <v>#REF!</v>
      </c>
      <c r="AC62" s="94" t="e">
        <f ca="1">IF(市町村抽出表!AO62="－","－",IF(市町村抽出表!AO62=0,"0人",IF(市町村抽出表!AO62&lt;1,"1人未満",TEXT(ROUND(市町村抽出表!AO62,0),"###,###")&amp;"人")))</f>
        <v>#REF!</v>
      </c>
      <c r="AD62" s="94" t="e">
        <f ca="1">IF(市町村抽出表!AP62="－","－",IF(市町村抽出表!AP62=0,"0人",IF(市町村抽出表!AP62&lt;1,"1人未満",TEXT(ROUND(市町村抽出表!AP62,0),"###,###")&amp;"人")))</f>
        <v>#REF!</v>
      </c>
      <c r="AE62" s="94" t="e">
        <f ca="1">IF(市町村抽出表!AQ62="－","－",IF(市町村抽出表!AQ62=0,"0人",IF(市町村抽出表!AQ62&lt;1,"1人未満",TEXT(ROUND(市町村抽出表!AQ62,0),"###,###")&amp;"人")))</f>
        <v>#REF!</v>
      </c>
      <c r="AF62" s="94" t="e">
        <f ca="1">IF(市町村抽出表!AR62="－","－",IF(市町村抽出表!AR62=0,"0人",IF(市町村抽出表!AR62&lt;1,"1人未満",TEXT(ROUND(市町村抽出表!AR62,0),"###,###")&amp;"人")))</f>
        <v>#REF!</v>
      </c>
      <c r="AG62" s="94" t="e">
        <f ca="1">IF(市町村抽出表!AS62="－","－",IF(市町村抽出表!AS62=0,"0箇所",IF(市町村抽出表!AS62&lt;1,"1箇所未満",TEXT(ROUND(市町村抽出表!AS62,0),"###,###")&amp;"箇所")))</f>
        <v>#REF!</v>
      </c>
      <c r="AH62" s="94" t="e">
        <f ca="1">IF(市町村抽出表!AT62="－","－",IF(市町村抽出表!AT62=0,"0世帯",IF(市町村抽出表!AT62&lt;1,"1世帯未満",TEXT(ROUND(市町村抽出表!AT62,0),"###,###")&amp;"世帯")))</f>
        <v>#REF!</v>
      </c>
      <c r="AI62" s="94" t="e">
        <f ca="1">IF(市町村抽出表!AU62="－","－",IF(市町村抽出表!AU62=0,"0人",IF(市町村抽出表!AU62&lt;1,"1人未満",TEXT(ROUND(市町村抽出表!AU62,0),"###,###")&amp;"人")))</f>
        <v>#REF!</v>
      </c>
      <c r="AJ62" s="94" t="e">
        <f ca="1">IF(市町村抽出表!AV62="－","－",IF(市町村抽出表!AV62=0,"0世帯",IF(市町村抽出表!AV62&lt;1,"1世帯未満",TEXT(ROUND(市町村抽出表!AV62,0),"###,###")&amp;"世帯")))</f>
        <v>#REF!</v>
      </c>
      <c r="AK62" s="94" t="e">
        <f ca="1">IF(市町村抽出表!AW62="－","－",IF(市町村抽出表!AW62=0,"0人",IF(市町村抽出表!AW62&lt;1,"1人未満",TEXT(ROUND(市町村抽出表!AW62,0),"###,###")&amp;"人")))</f>
        <v>#REF!</v>
      </c>
      <c r="AL62" s="94" t="e">
        <f ca="1">IF(市町村抽出表!AX62="－","－",IF(市町村抽出表!AX62=0,"0世帯",IF(市町村抽出表!AX62&lt;1,"1世帯未満",TEXT(ROUND(市町村抽出表!AX62,0),"###,###")&amp;"世帯")))</f>
        <v>#REF!</v>
      </c>
      <c r="AM62" s="94" t="e">
        <f ca="1">IF(市町村抽出表!AY62="－","－",IF(市町村抽出表!AY62=0,"0人",IF(市町村抽出表!AY62&lt;1,"1人未満",TEXT(ROUND(市町村抽出表!AY62,0),"###,###")&amp;"人")))</f>
        <v>#REF!</v>
      </c>
      <c r="AN62" s="94" t="s">
        <v>688</v>
      </c>
      <c r="AO62" s="94" t="s">
        <v>688</v>
      </c>
      <c r="AP62" s="94" t="e">
        <f ca="1">IF(市町村抽出表!BB62="－","－",IF(市町村抽出表!BB62=0,"0km",IF(市町村抽出表!BB62&lt;0.1,"0.1km未満",TEXT(ROUND(市町村抽出表!BB62,1),"###,##0.0")&amp;"km")))</f>
        <v>#REF!</v>
      </c>
      <c r="AQ62" s="94" t="e">
        <f ca="1">IF(市町村抽出表!BC62="－","－",IF(市町村抽出表!BC62=0,"0世帯",IF(市町村抽出表!BC62&lt;1,"1世帯未満",TEXT(ROUND(市町村抽出表!BC62,0),"###,###")&amp;"世帯")))</f>
        <v>#REF!</v>
      </c>
      <c r="AR62" s="94" t="e">
        <f ca="1">IF(市町村抽出表!BD62="－","－",IF(市町村抽出表!BD62=0,"0人",IF(市町村抽出表!BD62&lt;1,"1人未満",TEXT(ROUND(市町村抽出表!BD62,0),"###,###")&amp;"人")))</f>
        <v>#REF!</v>
      </c>
      <c r="AS62" s="94" t="s">
        <v>688</v>
      </c>
      <c r="AT62" s="94" t="s">
        <v>688</v>
      </c>
      <c r="AU62" s="94" t="e">
        <f ca="1">IF(市町村抽出表!BG62="－","－",IF(市町村抽出表!BG62=0,"0箇所",IF(市町村抽出表!BG62&lt;1,"1箇所未満",TEXT(ROUND(市町村抽出表!BG62,0),"###,###")&amp;"箇所")))</f>
        <v>#REF!</v>
      </c>
      <c r="AV62" s="94" t="e">
        <f ca="1">IF(市町村抽出表!BH62="－","－",IF(市町村抽出表!BH62=0,"0箇所",IF(市町村抽出表!BH62&lt;1,"1箇所未満",TEXT(ROUND(市町村抽出表!BH62,0),"###,###")&amp;"箇所")))</f>
        <v>#REF!</v>
      </c>
      <c r="AW62" s="94" t="e">
        <f ca="1">IF(市町村抽出表!BI62="－","－",IF(市町村抽出表!BI62=0,"0箇所",IF(市町村抽出表!BI62&lt;1,"1箇所未満",TEXT(ROUND(市町村抽出表!BI62,0),"###,###")&amp;"箇所")))</f>
        <v>#REF!</v>
      </c>
      <c r="AX62" s="94" t="e">
        <f ca="1">IF(市町村抽出表!BJ62="－","－",IF(市町村抽出表!BJ62=0,"0箇所",IF(市町村抽出表!BJ62&lt;1,"1箇所未満",TEXT(ROUND(市町村抽出表!BJ62,0),"###,###")&amp;"箇所")))</f>
        <v>#REF!</v>
      </c>
      <c r="AY62" s="94" t="e">
        <f ca="1">IF(市町村抽出表!BK62="－","－",IF(市町村抽出表!BK62=0,"0箇所",IF(市町村抽出表!BK62&lt;1,"1箇所未満",TEXT(ROUND(市町村抽出表!BK62,0),"###,###")&amp;"箇所")))</f>
        <v>#REF!</v>
      </c>
      <c r="AZ62" s="94" t="e">
        <f ca="1">IF(市町村抽出表!BL62="－","－",IF(市町村抽出表!BL62=0,"0箇所",IF(市町村抽出表!BL62&lt;1,"1箇所未満",TEXT(ROUND(市町村抽出表!BL62,0),"###,###")&amp;"箇所")))</f>
        <v>#REF!</v>
      </c>
      <c r="BH62" s="153"/>
      <c r="BI62" s="153"/>
      <c r="BJ62" s="153"/>
      <c r="BL62" s="154"/>
      <c r="BM62" s="153"/>
      <c r="BN62" s="153"/>
      <c r="BO62" s="153"/>
      <c r="BP62" s="153"/>
      <c r="BX62" s="154"/>
      <c r="BY62" s="153"/>
      <c r="BZ62" s="153"/>
      <c r="CA62" s="153"/>
      <c r="CB62" s="153"/>
      <c r="CN62" s="154"/>
      <c r="CO62" s="153"/>
      <c r="CP62" s="153"/>
      <c r="CQ62" s="153"/>
      <c r="CR62" s="153"/>
    </row>
    <row r="63" spans="1:96" x14ac:dyDescent="0.2">
      <c r="A63" s="82">
        <v>60</v>
      </c>
      <c r="B63" s="74" t="s">
        <v>580</v>
      </c>
      <c r="C63" s="93" t="e">
        <f ca="1">IF(市町村抽出表!D63="－","－",ROUND(市町村抽出表!D63,1))</f>
        <v>#REF!</v>
      </c>
      <c r="D63" s="158" t="e">
        <f ca="1">IF(市町村抽出表!F63="","※2",IF(市町村抽出表!F63="－","－",市町村抽出表!F63&amp;"箇所"))</f>
        <v>#REF!</v>
      </c>
      <c r="E63" s="159" t="e">
        <f ca="1">IF(市町村抽出表!G63="","※2",IF(市町村抽出表!G63="－","－",市町村抽出表!G63&amp;"箇所"))</f>
        <v>#REF!</v>
      </c>
      <c r="F63" s="160" t="e">
        <f ca="1">IF(市町村抽出表!H63="","※2",IF(市町村抽出表!H63="－","－",市町村抽出表!H63&amp;"箇所"))</f>
        <v>#REF!</v>
      </c>
      <c r="G63" s="94" t="e">
        <f ca="1">IF(市町村抽出表!I63="－","－",IF(市町村抽出表!I63=0,"0棟",IF(市町村抽出表!I63&lt;1,"1棟未満",TEXT(ROUND(市町村抽出表!I63,0),"###,###")&amp;"棟")))</f>
        <v>#REF!</v>
      </c>
      <c r="H63" s="94" t="e">
        <f ca="1">IF(市町村抽出表!J63="－","－",IF(市町村抽出表!J63=0,"0棟",IF(市町村抽出表!J63&lt;1,"1棟未満",TEXT(ROUND(市町村抽出表!J63,0),"###,###")&amp;"棟")))</f>
        <v>#REF!</v>
      </c>
      <c r="I63" s="94" t="e">
        <f ca="1">IF(市町村抽出表!O63="－","－",IF(市町村抽出表!O63=0,"0棟",IF(市町村抽出表!O63&lt;1,"1棟未満",TEXT(ROUND(市町村抽出表!O63,0),"###,###")&amp;"棟")))</f>
        <v>#REF!</v>
      </c>
      <c r="J63" s="94" t="e">
        <f ca="1">IF(市町村抽出表!P63="－","－",IF(市町村抽出表!P63=0,"0棟",IF(市町村抽出表!P63&lt;1,"1棟未満",TEXT(ROUND(市町村抽出表!P63,0),"###,###")&amp;"棟")))</f>
        <v>#REF!</v>
      </c>
      <c r="K63" s="147" t="e">
        <f ca="1">IF(市町村抽出表!U63="","※2",IF(市町村抽出表!U63="－","－",IF(市町村抽出表!U63=0,"0棟",IF(市町村抽出表!U63&lt;1,"1棟未満",TEXT(ROUND(市町村抽出表!U63,0),"###,###")&amp;"棟"))))</f>
        <v>#REF!</v>
      </c>
      <c r="L63" s="148" t="e">
        <f ca="1">IF(市町村抽出表!V63="","※2",IF(市町村抽出表!V63="－","－",IF(市町村抽出表!V63=0,"0棟",IF(市町村抽出表!V63&lt;1,"1棟未満",TEXT(ROUND(市町村抽出表!V63,0),"###,###")&amp;"棟"))))</f>
        <v>#REF!</v>
      </c>
      <c r="M63" s="94" t="e">
        <f ca="1">IF(市町村抽出表!W63="－","－",IF(市町村抽出表!W63=0,"0棟",IF(市町村抽出表!W63&lt;1,"1棟未満",TEXT(ROUND(市町村抽出表!W63,0),"###,###")&amp;"棟")))</f>
        <v>#REF!</v>
      </c>
      <c r="N63" s="94" t="e">
        <f ca="1">IF(市町村抽出表!X63="－","－",IF(市町村抽出表!X63=0,"0棟",IF(市町村抽出表!X63&lt;1,"1棟未満",TEXT(ROUND(市町村抽出表!X63,0),"###,###")&amp;"棟")))</f>
        <v>#REF!</v>
      </c>
      <c r="O63" s="94" t="e">
        <f ca="1">IF(市町村抽出表!Z63="－","－",IF(市町村抽出表!Z63=0,"0件",IF(市町村抽出表!Z63&lt;1,"1件未満",TEXT(ROUND(市町村抽出表!Z63,0),"###,###")&amp;"件")))</f>
        <v>#REF!</v>
      </c>
      <c r="P63" s="94" t="e">
        <f ca="1">IF(市町村抽出表!AA63="－","－",IF(市町村抽出表!AA63=0,"0件",IF(市町村抽出表!AA63&lt;1,"1件未満",TEXT(ROUND(市町村抽出表!AA63,0),"###,###")&amp;"件")))</f>
        <v>#REF!</v>
      </c>
      <c r="Q63" s="94" t="e">
        <f ca="1">IF(市町村抽出表!AB63="－","－",IF(市町村抽出表!AB63=0,"0棟",IF(市町村抽出表!AB63&lt;1,"1棟未満",TEXT(ROUND(市町村抽出表!AB63,0),"###,###")&amp;"棟")))</f>
        <v>#REF!</v>
      </c>
      <c r="R63" s="94" t="e">
        <f ca="1">IF(市町村抽出表!AC63="－","－",IF(市町村抽出表!AC63=0,"0人",IF(市町村抽出表!AC63&lt;1,"1人未満",TEXT(ROUND(市町村抽出表!AC63,0),"###,###")&amp;"人")))</f>
        <v>#REF!</v>
      </c>
      <c r="S63" s="94" t="e">
        <f ca="1">IF(市町村抽出表!AD63="－","－",IF(市町村抽出表!AD63=0,"0人",IF(市町村抽出表!AD63&lt;1,"1人未満",TEXT(ROUND(市町村抽出表!AD63,0),"###,###")&amp;"人")))</f>
        <v>#REF!</v>
      </c>
      <c r="T63" s="94" t="e">
        <f ca="1">IF(市町村抽出表!AE63="－","－",IF(市町村抽出表!AE63=0,"0人",IF(市町村抽出表!AE63&lt;1,"1人未満",TEXT(ROUND(市町村抽出表!AE63,0),"###,###")&amp;"人")))</f>
        <v>#REF!</v>
      </c>
      <c r="U63" s="149" t="e">
        <f ca="1">IF(市町村抽出表!AG63="","※2",IF(市町村抽出表!AG63="－","－",IF(市町村抽出表!AG63=0,"0人",IF(市町村抽出表!AG63&lt;1,"1人未満",TEXT(ROUND(市町村抽出表!AG63,0),"###,###")&amp;"人"))))</f>
        <v>#REF!</v>
      </c>
      <c r="V63" s="150" t="e">
        <f ca="1">IF(市町村抽出表!AH63="","※2",IF(市町村抽出表!AH63="－","－",IF(市町村抽出表!AH63=0,"0人",IF(市町村抽出表!AH63&lt;1,"1人未満",TEXT(ROUND(市町村抽出表!AH63,0),"###,###")&amp;"人"))))</f>
        <v>#REF!</v>
      </c>
      <c r="W63" s="151" t="e">
        <f ca="1">IF(市町村抽出表!AI63="","※2",IF(市町村抽出表!AI63="－","－",IF(市町村抽出表!AI63=0,"0人",IF(市町村抽出表!AI63&lt;1,"1人未満",TEXT(ROUND(市町村抽出表!AI63,0),"###,###")&amp;"人"))))</f>
        <v>#REF!</v>
      </c>
      <c r="X63" s="94" t="e">
        <f ca="1">IF(市町村抽出表!AJ63="－","－",IF(市町村抽出表!AJ63=0,"0人",IF(市町村抽出表!AJ63&lt;1,"1人未満",TEXT(ROUND(市町村抽出表!AJ63,0),"###,###")&amp;"人")))</f>
        <v>#REF!</v>
      </c>
      <c r="Y63" s="94" t="e">
        <f ca="1">IF(市町村抽出表!AK63="－","－",IF(市町村抽出表!AK63=0,"0人",IF(市町村抽出表!AK63&lt;1,"1人未満",TEXT(ROUND(市町村抽出表!AK63,0),"###,###")&amp;"人")))</f>
        <v>#REF!</v>
      </c>
      <c r="Z63" s="94" t="e">
        <f ca="1">IF(市町村抽出表!AL63="－","－",IF(市町村抽出表!AL63=0,"0人",IF(市町村抽出表!AL63&lt;1,"1人未満",TEXT(ROUND(市町村抽出表!AL63,0),"###,###")&amp;"人")))</f>
        <v>#REF!</v>
      </c>
      <c r="AA63" s="94" t="e">
        <f ca="1">IF(市町村抽出表!AM63="－","－",IF(市町村抽出表!AM63=0,"0人",IF(市町村抽出表!AM63&lt;1,"1人未満",TEXT(ROUND(市町村抽出表!AM63,0),"###,###")&amp;"人")))</f>
        <v>#REF!</v>
      </c>
      <c r="AB63" s="94" t="e">
        <f ca="1">IF(市町村抽出表!AN63="－","－",IF(市町村抽出表!AN63=0,"0人",IF(市町村抽出表!AN63&lt;1,"1人未満",TEXT(ROUND(市町村抽出表!AN63,0),"###,###")&amp;"人")))</f>
        <v>#REF!</v>
      </c>
      <c r="AC63" s="94" t="e">
        <f ca="1">IF(市町村抽出表!AO63="－","－",IF(市町村抽出表!AO63=0,"0人",IF(市町村抽出表!AO63&lt;1,"1人未満",TEXT(ROUND(市町村抽出表!AO63,0),"###,###")&amp;"人")))</f>
        <v>#REF!</v>
      </c>
      <c r="AD63" s="94" t="e">
        <f ca="1">IF(市町村抽出表!AP63="－","－",IF(市町村抽出表!AP63=0,"0人",IF(市町村抽出表!AP63&lt;1,"1人未満",TEXT(ROUND(市町村抽出表!AP63,0),"###,###")&amp;"人")))</f>
        <v>#REF!</v>
      </c>
      <c r="AE63" s="94" t="e">
        <f ca="1">IF(市町村抽出表!AQ63="－","－",IF(市町村抽出表!AQ63=0,"0人",IF(市町村抽出表!AQ63&lt;1,"1人未満",TEXT(ROUND(市町村抽出表!AQ63,0),"###,###")&amp;"人")))</f>
        <v>#REF!</v>
      </c>
      <c r="AF63" s="94" t="e">
        <f ca="1">IF(市町村抽出表!AR63="－","－",IF(市町村抽出表!AR63=0,"0人",IF(市町村抽出表!AR63&lt;1,"1人未満",TEXT(ROUND(市町村抽出表!AR63,0),"###,###")&amp;"人")))</f>
        <v>#REF!</v>
      </c>
      <c r="AG63" s="94" t="e">
        <f ca="1">IF(市町村抽出表!AS63="－","－",IF(市町村抽出表!AS63=0,"0箇所",IF(市町村抽出表!AS63&lt;1,"1箇所未満",TEXT(ROUND(市町村抽出表!AS63,0),"###,###")&amp;"箇所")))</f>
        <v>#REF!</v>
      </c>
      <c r="AH63" s="94" t="e">
        <f ca="1">IF(市町村抽出表!AT63="－","－",IF(市町村抽出表!AT63=0,"0世帯",IF(市町村抽出表!AT63&lt;1,"1世帯未満",TEXT(ROUND(市町村抽出表!AT63,0),"###,###")&amp;"世帯")))</f>
        <v>#REF!</v>
      </c>
      <c r="AI63" s="94" t="e">
        <f ca="1">IF(市町村抽出表!AU63="－","－",IF(市町村抽出表!AU63=0,"0人",IF(市町村抽出表!AU63&lt;1,"1人未満",TEXT(ROUND(市町村抽出表!AU63,0),"###,###")&amp;"人")))</f>
        <v>#REF!</v>
      </c>
      <c r="AJ63" s="94" t="e">
        <f ca="1">IF(市町村抽出表!AV63="－","－",IF(市町村抽出表!AV63=0,"0世帯",IF(市町村抽出表!AV63&lt;1,"1世帯未満",TEXT(ROUND(市町村抽出表!AV63,0),"###,###")&amp;"世帯")))</f>
        <v>#REF!</v>
      </c>
      <c r="AK63" s="94" t="e">
        <f ca="1">IF(市町村抽出表!AW63="－","－",IF(市町村抽出表!AW63=0,"0人",IF(市町村抽出表!AW63&lt;1,"1人未満",TEXT(ROUND(市町村抽出表!AW63,0),"###,###")&amp;"人")))</f>
        <v>#REF!</v>
      </c>
      <c r="AL63" s="94" t="e">
        <f ca="1">IF(市町村抽出表!AX63="－","－",IF(市町村抽出表!AX63=0,"0世帯",IF(市町村抽出表!AX63&lt;1,"1世帯未満",TEXT(ROUND(市町村抽出表!AX63,0),"###,###")&amp;"世帯")))</f>
        <v>#REF!</v>
      </c>
      <c r="AM63" s="94" t="e">
        <f ca="1">IF(市町村抽出表!AY63="－","－",IF(市町村抽出表!AY63=0,"0人",IF(市町村抽出表!AY63&lt;1,"1人未満",TEXT(ROUND(市町村抽出表!AY63,0),"###,###")&amp;"人")))</f>
        <v>#REF!</v>
      </c>
      <c r="AN63" s="94" t="s">
        <v>688</v>
      </c>
      <c r="AO63" s="94" t="s">
        <v>688</v>
      </c>
      <c r="AP63" s="94" t="e">
        <f ca="1">IF(市町村抽出表!BB63="－","－",IF(市町村抽出表!BB63=0,"0km",IF(市町村抽出表!BB63&lt;0.1,"0.1km未満",TEXT(ROUND(市町村抽出表!BB63,1),"###,##0.0")&amp;"km")))</f>
        <v>#REF!</v>
      </c>
      <c r="AQ63" s="94" t="e">
        <f ca="1">IF(市町村抽出表!BC63="－","－",IF(市町村抽出表!BC63=0,"0世帯",IF(市町村抽出表!BC63&lt;1,"1世帯未満",TEXT(ROUND(市町村抽出表!BC63,0),"###,###")&amp;"世帯")))</f>
        <v>#REF!</v>
      </c>
      <c r="AR63" s="94" t="e">
        <f ca="1">IF(市町村抽出表!BD63="－","－",IF(市町村抽出表!BD63=0,"0人",IF(市町村抽出表!BD63&lt;1,"1人未満",TEXT(ROUND(市町村抽出表!BD63,0),"###,###")&amp;"人")))</f>
        <v>#REF!</v>
      </c>
      <c r="AS63" s="94" t="s">
        <v>688</v>
      </c>
      <c r="AT63" s="94" t="s">
        <v>688</v>
      </c>
      <c r="AU63" s="94" t="e">
        <f ca="1">IF(市町村抽出表!BG63="－","－",IF(市町村抽出表!BG63=0,"0箇所",IF(市町村抽出表!BG63&lt;1,"1箇所未満",TEXT(ROUND(市町村抽出表!BG63,0),"###,###")&amp;"箇所")))</f>
        <v>#REF!</v>
      </c>
      <c r="AV63" s="94" t="e">
        <f ca="1">IF(市町村抽出表!BH63="－","－",IF(市町村抽出表!BH63=0,"0箇所",IF(市町村抽出表!BH63&lt;1,"1箇所未満",TEXT(ROUND(市町村抽出表!BH63,0),"###,###")&amp;"箇所")))</f>
        <v>#REF!</v>
      </c>
      <c r="AW63" s="94" t="e">
        <f ca="1">IF(市町村抽出表!BI63="－","－",IF(市町村抽出表!BI63=0,"0箇所",IF(市町村抽出表!BI63&lt;1,"1箇所未満",TEXT(ROUND(市町村抽出表!BI63,0),"###,###")&amp;"箇所")))</f>
        <v>#REF!</v>
      </c>
      <c r="AX63" s="94" t="e">
        <f ca="1">IF(市町村抽出表!BJ63="－","－",IF(市町村抽出表!BJ63=0,"0箇所",IF(市町村抽出表!BJ63&lt;1,"1箇所未満",TEXT(ROUND(市町村抽出表!BJ63,0),"###,###")&amp;"箇所")))</f>
        <v>#REF!</v>
      </c>
      <c r="AY63" s="94" t="e">
        <f ca="1">IF(市町村抽出表!BK63="－","－",IF(市町村抽出表!BK63=0,"0箇所",IF(市町村抽出表!BK63&lt;1,"1箇所未満",TEXT(ROUND(市町村抽出表!BK63,0),"###,###")&amp;"箇所")))</f>
        <v>#REF!</v>
      </c>
      <c r="AZ63" s="94" t="e">
        <f ca="1">IF(市町村抽出表!BL63="－","－",IF(市町村抽出表!BL63=0,"0箇所",IF(市町村抽出表!BL63&lt;1,"1箇所未満",TEXT(ROUND(市町村抽出表!BL63,0),"###,###")&amp;"箇所")))</f>
        <v>#REF!</v>
      </c>
      <c r="BH63" s="153"/>
      <c r="BI63" s="153"/>
      <c r="BJ63" s="153"/>
      <c r="BL63" s="154"/>
      <c r="BM63" s="153"/>
      <c r="BN63" s="153"/>
      <c r="BO63" s="153"/>
      <c r="BP63" s="153"/>
      <c r="BX63" s="154"/>
      <c r="BY63" s="153"/>
      <c r="BZ63" s="153"/>
      <c r="CA63" s="153"/>
      <c r="CB63" s="153"/>
      <c r="CN63" s="154"/>
      <c r="CO63" s="153"/>
      <c r="CP63" s="153"/>
      <c r="CQ63" s="153"/>
      <c r="CR63" s="153"/>
    </row>
    <row r="64" spans="1:96" x14ac:dyDescent="0.2">
      <c r="A64" s="82">
        <v>61</v>
      </c>
      <c r="B64" s="74" t="s">
        <v>581</v>
      </c>
      <c r="C64" s="93" t="e">
        <f ca="1">IF(市町村抽出表!D64="－","－",ROUND(市町村抽出表!D64,1))</f>
        <v>#REF!</v>
      </c>
      <c r="D64" s="158" t="e">
        <f ca="1">IF(市町村抽出表!F64="","※2",IF(市町村抽出表!F64="－","－",市町村抽出表!F64&amp;"箇所"))</f>
        <v>#REF!</v>
      </c>
      <c r="E64" s="159" t="e">
        <f ca="1">IF(市町村抽出表!G64="","※2",IF(市町村抽出表!G64="－","－",市町村抽出表!G64&amp;"箇所"))</f>
        <v>#REF!</v>
      </c>
      <c r="F64" s="160" t="e">
        <f ca="1">IF(市町村抽出表!H64="","※2",IF(市町村抽出表!H64="－","－",市町村抽出表!H64&amp;"箇所"))</f>
        <v>#REF!</v>
      </c>
      <c r="G64" s="94" t="e">
        <f ca="1">IF(市町村抽出表!I64="－","－",IF(市町村抽出表!I64=0,"0棟",IF(市町村抽出表!I64&lt;1,"1棟未満",TEXT(ROUND(市町村抽出表!I64,0),"###,###")&amp;"棟")))</f>
        <v>#REF!</v>
      </c>
      <c r="H64" s="94" t="e">
        <f ca="1">IF(市町村抽出表!J64="－","－",IF(市町村抽出表!J64=0,"0棟",IF(市町村抽出表!J64&lt;1,"1棟未満",TEXT(ROUND(市町村抽出表!J64,0),"###,###")&amp;"棟")))</f>
        <v>#REF!</v>
      </c>
      <c r="I64" s="94" t="e">
        <f ca="1">IF(市町村抽出表!O64="－","－",IF(市町村抽出表!O64=0,"0棟",IF(市町村抽出表!O64&lt;1,"1棟未満",TEXT(ROUND(市町村抽出表!O64,0),"###,###")&amp;"棟")))</f>
        <v>#REF!</v>
      </c>
      <c r="J64" s="94" t="e">
        <f ca="1">IF(市町村抽出表!P64="－","－",IF(市町村抽出表!P64=0,"0棟",IF(市町村抽出表!P64&lt;1,"1棟未満",TEXT(ROUND(市町村抽出表!P64,0),"###,###")&amp;"棟")))</f>
        <v>#REF!</v>
      </c>
      <c r="K64" s="147" t="e">
        <f ca="1">IF(市町村抽出表!U64="","※2",IF(市町村抽出表!U64="－","－",IF(市町村抽出表!U64=0,"0棟",IF(市町村抽出表!U64&lt;1,"1棟未満",TEXT(ROUND(市町村抽出表!U64,0),"###,###")&amp;"棟"))))</f>
        <v>#REF!</v>
      </c>
      <c r="L64" s="148" t="e">
        <f ca="1">IF(市町村抽出表!V64="","※2",IF(市町村抽出表!V64="－","－",IF(市町村抽出表!V64=0,"0棟",IF(市町村抽出表!V64&lt;1,"1棟未満",TEXT(ROUND(市町村抽出表!V64,0),"###,###")&amp;"棟"))))</f>
        <v>#REF!</v>
      </c>
      <c r="M64" s="94" t="e">
        <f ca="1">IF(市町村抽出表!W64="－","－",IF(市町村抽出表!W64=0,"0棟",IF(市町村抽出表!W64&lt;1,"1棟未満",TEXT(ROUND(市町村抽出表!W64,0),"###,###")&amp;"棟")))</f>
        <v>#REF!</v>
      </c>
      <c r="N64" s="94" t="e">
        <f ca="1">IF(市町村抽出表!X64="－","－",IF(市町村抽出表!X64=0,"0棟",IF(市町村抽出表!X64&lt;1,"1棟未満",TEXT(ROUND(市町村抽出表!X64,0),"###,###")&amp;"棟")))</f>
        <v>#REF!</v>
      </c>
      <c r="O64" s="94" t="e">
        <f ca="1">IF(市町村抽出表!Z64="－","－",IF(市町村抽出表!Z64=0,"0件",IF(市町村抽出表!Z64&lt;1,"1件未満",TEXT(ROUND(市町村抽出表!Z64,0),"###,###")&amp;"件")))</f>
        <v>#REF!</v>
      </c>
      <c r="P64" s="94" t="e">
        <f ca="1">IF(市町村抽出表!AA64="－","－",IF(市町村抽出表!AA64=0,"0件",IF(市町村抽出表!AA64&lt;1,"1件未満",TEXT(ROUND(市町村抽出表!AA64,0),"###,###")&amp;"件")))</f>
        <v>#REF!</v>
      </c>
      <c r="Q64" s="94" t="e">
        <f ca="1">IF(市町村抽出表!AB64="－","－",IF(市町村抽出表!AB64=0,"0棟",IF(市町村抽出表!AB64&lt;1,"1棟未満",TEXT(ROUND(市町村抽出表!AB64,0),"###,###")&amp;"棟")))</f>
        <v>#REF!</v>
      </c>
      <c r="R64" s="94" t="e">
        <f ca="1">IF(市町村抽出表!AC64="－","－",IF(市町村抽出表!AC64=0,"0人",IF(市町村抽出表!AC64&lt;1,"1人未満",TEXT(ROUND(市町村抽出表!AC64,0),"###,###")&amp;"人")))</f>
        <v>#REF!</v>
      </c>
      <c r="S64" s="94" t="e">
        <f ca="1">IF(市町村抽出表!AD64="－","－",IF(市町村抽出表!AD64=0,"0人",IF(市町村抽出表!AD64&lt;1,"1人未満",TEXT(ROUND(市町村抽出表!AD64,0),"###,###")&amp;"人")))</f>
        <v>#REF!</v>
      </c>
      <c r="T64" s="94" t="e">
        <f ca="1">IF(市町村抽出表!AE64="－","－",IF(市町村抽出表!AE64=0,"0人",IF(市町村抽出表!AE64&lt;1,"1人未満",TEXT(ROUND(市町村抽出表!AE64,0),"###,###")&amp;"人")))</f>
        <v>#REF!</v>
      </c>
      <c r="U64" s="149" t="e">
        <f ca="1">IF(市町村抽出表!AG64="","※2",IF(市町村抽出表!AG64="－","－",IF(市町村抽出表!AG64=0,"0人",IF(市町村抽出表!AG64&lt;1,"1人未満",TEXT(ROUND(市町村抽出表!AG64,0),"###,###")&amp;"人"))))</f>
        <v>#REF!</v>
      </c>
      <c r="V64" s="150" t="e">
        <f ca="1">IF(市町村抽出表!AH64="","※2",IF(市町村抽出表!AH64="－","－",IF(市町村抽出表!AH64=0,"0人",IF(市町村抽出表!AH64&lt;1,"1人未満",TEXT(ROUND(市町村抽出表!AH64,0),"###,###")&amp;"人"))))</f>
        <v>#REF!</v>
      </c>
      <c r="W64" s="151" t="e">
        <f ca="1">IF(市町村抽出表!AI64="","※2",IF(市町村抽出表!AI64="－","－",IF(市町村抽出表!AI64=0,"0人",IF(市町村抽出表!AI64&lt;1,"1人未満",TEXT(ROUND(市町村抽出表!AI64,0),"###,###")&amp;"人"))))</f>
        <v>#REF!</v>
      </c>
      <c r="X64" s="94" t="e">
        <f ca="1">IF(市町村抽出表!AJ64="－","－",IF(市町村抽出表!AJ64=0,"0人",IF(市町村抽出表!AJ64&lt;1,"1人未満",TEXT(ROUND(市町村抽出表!AJ64,0),"###,###")&amp;"人")))</f>
        <v>#REF!</v>
      </c>
      <c r="Y64" s="94" t="e">
        <f ca="1">IF(市町村抽出表!AK64="－","－",IF(市町村抽出表!AK64=0,"0人",IF(市町村抽出表!AK64&lt;1,"1人未満",TEXT(ROUND(市町村抽出表!AK64,0),"###,###")&amp;"人")))</f>
        <v>#REF!</v>
      </c>
      <c r="Z64" s="94" t="e">
        <f ca="1">IF(市町村抽出表!AL64="－","－",IF(市町村抽出表!AL64=0,"0人",IF(市町村抽出表!AL64&lt;1,"1人未満",TEXT(ROUND(市町村抽出表!AL64,0),"###,###")&amp;"人")))</f>
        <v>#REF!</v>
      </c>
      <c r="AA64" s="94" t="e">
        <f ca="1">IF(市町村抽出表!AM64="－","－",IF(市町村抽出表!AM64=0,"0人",IF(市町村抽出表!AM64&lt;1,"1人未満",TEXT(ROUND(市町村抽出表!AM64,0),"###,###")&amp;"人")))</f>
        <v>#REF!</v>
      </c>
      <c r="AB64" s="94" t="e">
        <f ca="1">IF(市町村抽出表!AN64="－","－",IF(市町村抽出表!AN64=0,"0人",IF(市町村抽出表!AN64&lt;1,"1人未満",TEXT(ROUND(市町村抽出表!AN64,0),"###,###")&amp;"人")))</f>
        <v>#REF!</v>
      </c>
      <c r="AC64" s="94" t="e">
        <f ca="1">IF(市町村抽出表!AO64="－","－",IF(市町村抽出表!AO64=0,"0人",IF(市町村抽出表!AO64&lt;1,"1人未満",TEXT(ROUND(市町村抽出表!AO64,0),"###,###")&amp;"人")))</f>
        <v>#REF!</v>
      </c>
      <c r="AD64" s="94" t="e">
        <f ca="1">IF(市町村抽出表!AP64="－","－",IF(市町村抽出表!AP64=0,"0人",IF(市町村抽出表!AP64&lt;1,"1人未満",TEXT(ROUND(市町村抽出表!AP64,0),"###,###")&amp;"人")))</f>
        <v>#REF!</v>
      </c>
      <c r="AE64" s="94" t="e">
        <f ca="1">IF(市町村抽出表!AQ64="－","－",IF(市町村抽出表!AQ64=0,"0人",IF(市町村抽出表!AQ64&lt;1,"1人未満",TEXT(ROUND(市町村抽出表!AQ64,0),"###,###")&amp;"人")))</f>
        <v>#REF!</v>
      </c>
      <c r="AF64" s="94" t="e">
        <f ca="1">IF(市町村抽出表!AR64="－","－",IF(市町村抽出表!AR64=0,"0人",IF(市町村抽出表!AR64&lt;1,"1人未満",TEXT(ROUND(市町村抽出表!AR64,0),"###,###")&amp;"人")))</f>
        <v>#REF!</v>
      </c>
      <c r="AG64" s="94" t="e">
        <f ca="1">IF(市町村抽出表!AS64="－","－",IF(市町村抽出表!AS64=0,"0箇所",IF(市町村抽出表!AS64&lt;1,"1箇所未満",TEXT(ROUND(市町村抽出表!AS64,0),"###,###")&amp;"箇所")))</f>
        <v>#REF!</v>
      </c>
      <c r="AH64" s="94" t="e">
        <f ca="1">IF(市町村抽出表!AT64="－","－",IF(市町村抽出表!AT64=0,"0世帯",IF(市町村抽出表!AT64&lt;1,"1世帯未満",TEXT(ROUND(市町村抽出表!AT64,0),"###,###")&amp;"世帯")))</f>
        <v>#REF!</v>
      </c>
      <c r="AI64" s="94" t="e">
        <f ca="1">IF(市町村抽出表!AU64="－","－",IF(市町村抽出表!AU64=0,"0人",IF(市町村抽出表!AU64&lt;1,"1人未満",TEXT(ROUND(市町村抽出表!AU64,0),"###,###")&amp;"人")))</f>
        <v>#REF!</v>
      </c>
      <c r="AJ64" s="94" t="e">
        <f ca="1">IF(市町村抽出表!AV64="－","－",IF(市町村抽出表!AV64=0,"0世帯",IF(市町村抽出表!AV64&lt;1,"1世帯未満",TEXT(ROUND(市町村抽出表!AV64,0),"###,###")&amp;"世帯")))</f>
        <v>#REF!</v>
      </c>
      <c r="AK64" s="94" t="e">
        <f ca="1">IF(市町村抽出表!AW64="－","－",IF(市町村抽出表!AW64=0,"0人",IF(市町村抽出表!AW64&lt;1,"1人未満",TEXT(ROUND(市町村抽出表!AW64,0),"###,###")&amp;"人")))</f>
        <v>#REF!</v>
      </c>
      <c r="AL64" s="94" t="e">
        <f ca="1">IF(市町村抽出表!AX64="－","－",IF(市町村抽出表!AX64=0,"0世帯",IF(市町村抽出表!AX64&lt;1,"1世帯未満",TEXT(ROUND(市町村抽出表!AX64,0),"###,###")&amp;"世帯")))</f>
        <v>#REF!</v>
      </c>
      <c r="AM64" s="94" t="e">
        <f ca="1">IF(市町村抽出表!AY64="－","－",IF(市町村抽出表!AY64=0,"0人",IF(市町村抽出表!AY64&lt;1,"1人未満",TEXT(ROUND(市町村抽出表!AY64,0),"###,###")&amp;"人")))</f>
        <v>#REF!</v>
      </c>
      <c r="AN64" s="94" t="s">
        <v>688</v>
      </c>
      <c r="AO64" s="94" t="s">
        <v>688</v>
      </c>
      <c r="AP64" s="94" t="e">
        <f ca="1">IF(市町村抽出表!BB64="－","－",IF(市町村抽出表!BB64=0,"0km",IF(市町村抽出表!BB64&lt;0.1,"0.1km未満",TEXT(ROUND(市町村抽出表!BB64,1),"###,##0.0")&amp;"km")))</f>
        <v>#REF!</v>
      </c>
      <c r="AQ64" s="94" t="e">
        <f ca="1">IF(市町村抽出表!BC64="－","－",IF(市町村抽出表!BC64=0,"0世帯",IF(市町村抽出表!BC64&lt;1,"1世帯未満",TEXT(ROUND(市町村抽出表!BC64,0),"###,###")&amp;"世帯")))</f>
        <v>#REF!</v>
      </c>
      <c r="AR64" s="94" t="e">
        <f ca="1">IF(市町村抽出表!BD64="－","－",IF(市町村抽出表!BD64=0,"0人",IF(市町村抽出表!BD64&lt;1,"1人未満",TEXT(ROUND(市町村抽出表!BD64,0),"###,###")&amp;"人")))</f>
        <v>#REF!</v>
      </c>
      <c r="AS64" s="94" t="s">
        <v>688</v>
      </c>
      <c r="AT64" s="94" t="s">
        <v>688</v>
      </c>
      <c r="AU64" s="94" t="e">
        <f ca="1">IF(市町村抽出表!BG64="－","－",IF(市町村抽出表!BG64=0,"0箇所",IF(市町村抽出表!BG64&lt;1,"1箇所未満",TEXT(ROUND(市町村抽出表!BG64,0),"###,###")&amp;"箇所")))</f>
        <v>#REF!</v>
      </c>
      <c r="AV64" s="94" t="e">
        <f ca="1">IF(市町村抽出表!BH64="－","－",IF(市町村抽出表!BH64=0,"0箇所",IF(市町村抽出表!BH64&lt;1,"1箇所未満",TEXT(ROUND(市町村抽出表!BH64,0),"###,###")&amp;"箇所")))</f>
        <v>#REF!</v>
      </c>
      <c r="AW64" s="94" t="e">
        <f ca="1">IF(市町村抽出表!BI64="－","－",IF(市町村抽出表!BI64=0,"0箇所",IF(市町村抽出表!BI64&lt;1,"1箇所未満",TEXT(ROUND(市町村抽出表!BI64,0),"###,###")&amp;"箇所")))</f>
        <v>#REF!</v>
      </c>
      <c r="AX64" s="94" t="e">
        <f ca="1">IF(市町村抽出表!BJ64="－","－",IF(市町村抽出表!BJ64=0,"0箇所",IF(市町村抽出表!BJ64&lt;1,"1箇所未満",TEXT(ROUND(市町村抽出表!BJ64,0),"###,###")&amp;"箇所")))</f>
        <v>#REF!</v>
      </c>
      <c r="AY64" s="94" t="e">
        <f ca="1">IF(市町村抽出表!BK64="－","－",IF(市町村抽出表!BK64=0,"0箇所",IF(市町村抽出表!BK64&lt;1,"1箇所未満",TEXT(ROUND(市町村抽出表!BK64,0),"###,###")&amp;"箇所")))</f>
        <v>#REF!</v>
      </c>
      <c r="AZ64" s="94" t="e">
        <f ca="1">IF(市町村抽出表!BL64="－","－",IF(市町村抽出表!BL64=0,"0箇所",IF(市町村抽出表!BL64&lt;1,"1箇所未満",TEXT(ROUND(市町村抽出表!BL64,0),"###,###")&amp;"箇所")))</f>
        <v>#REF!</v>
      </c>
      <c r="BH64" s="153"/>
      <c r="BI64" s="153"/>
      <c r="BJ64" s="153"/>
      <c r="BL64" s="154"/>
      <c r="BM64" s="153"/>
      <c r="BN64" s="153"/>
      <c r="BO64" s="153"/>
      <c r="BP64" s="153"/>
      <c r="BX64" s="154"/>
      <c r="BY64" s="153"/>
      <c r="BZ64" s="153"/>
      <c r="CA64" s="153"/>
      <c r="CB64" s="153"/>
      <c r="CN64" s="154"/>
      <c r="CO64" s="153"/>
      <c r="CP64" s="153"/>
      <c r="CQ64" s="153"/>
      <c r="CR64" s="153"/>
    </row>
    <row r="65" spans="1:96" x14ac:dyDescent="0.2">
      <c r="A65" s="82">
        <v>62</v>
      </c>
      <c r="B65" s="74" t="s">
        <v>582</v>
      </c>
      <c r="C65" s="93" t="e">
        <f ca="1">IF(市町村抽出表!D65="－","－",ROUND(市町村抽出表!D65,1))</f>
        <v>#REF!</v>
      </c>
      <c r="D65" s="158" t="e">
        <f ca="1">IF(市町村抽出表!F65="","※2",IF(市町村抽出表!F65="－","－",市町村抽出表!F65&amp;"箇所"))</f>
        <v>#REF!</v>
      </c>
      <c r="E65" s="159" t="e">
        <f ca="1">IF(市町村抽出表!G65="","※2",IF(市町村抽出表!G65="－","－",市町村抽出表!G65&amp;"箇所"))</f>
        <v>#REF!</v>
      </c>
      <c r="F65" s="160" t="e">
        <f ca="1">IF(市町村抽出表!H65="","※2",IF(市町村抽出表!H65="－","－",市町村抽出表!H65&amp;"箇所"))</f>
        <v>#REF!</v>
      </c>
      <c r="G65" s="94" t="e">
        <f ca="1">IF(市町村抽出表!I65="－","－",IF(市町村抽出表!I65=0,"0棟",IF(市町村抽出表!I65&lt;1,"1棟未満",TEXT(ROUND(市町村抽出表!I65,0),"###,###")&amp;"棟")))</f>
        <v>#REF!</v>
      </c>
      <c r="H65" s="94" t="e">
        <f ca="1">IF(市町村抽出表!J65="－","－",IF(市町村抽出表!J65=0,"0棟",IF(市町村抽出表!J65&lt;1,"1棟未満",TEXT(ROUND(市町村抽出表!J65,0),"###,###")&amp;"棟")))</f>
        <v>#REF!</v>
      </c>
      <c r="I65" s="94" t="e">
        <f ca="1">IF(市町村抽出表!O65="－","－",IF(市町村抽出表!O65=0,"0棟",IF(市町村抽出表!O65&lt;1,"1棟未満",TEXT(ROUND(市町村抽出表!O65,0),"###,###")&amp;"棟")))</f>
        <v>#REF!</v>
      </c>
      <c r="J65" s="94" t="e">
        <f ca="1">IF(市町村抽出表!P65="－","－",IF(市町村抽出表!P65=0,"0棟",IF(市町村抽出表!P65&lt;1,"1棟未満",TEXT(ROUND(市町村抽出表!P65,0),"###,###")&amp;"棟")))</f>
        <v>#REF!</v>
      </c>
      <c r="K65" s="147" t="e">
        <f ca="1">IF(市町村抽出表!U65="","※2",IF(市町村抽出表!U65="－","－",IF(市町村抽出表!U65=0,"0棟",IF(市町村抽出表!U65&lt;1,"1棟未満",TEXT(ROUND(市町村抽出表!U65,0),"###,###")&amp;"棟"))))</f>
        <v>#REF!</v>
      </c>
      <c r="L65" s="148" t="e">
        <f ca="1">IF(市町村抽出表!V65="","※2",IF(市町村抽出表!V65="－","－",IF(市町村抽出表!V65=0,"0棟",IF(市町村抽出表!V65&lt;1,"1棟未満",TEXT(ROUND(市町村抽出表!V65,0),"###,###")&amp;"棟"))))</f>
        <v>#REF!</v>
      </c>
      <c r="M65" s="94" t="e">
        <f ca="1">IF(市町村抽出表!W65="－","－",IF(市町村抽出表!W65=0,"0棟",IF(市町村抽出表!W65&lt;1,"1棟未満",TEXT(ROUND(市町村抽出表!W65,0),"###,###")&amp;"棟")))</f>
        <v>#REF!</v>
      </c>
      <c r="N65" s="94" t="e">
        <f ca="1">IF(市町村抽出表!X65="－","－",IF(市町村抽出表!X65=0,"0棟",IF(市町村抽出表!X65&lt;1,"1棟未満",TEXT(ROUND(市町村抽出表!X65,0),"###,###")&amp;"棟")))</f>
        <v>#REF!</v>
      </c>
      <c r="O65" s="94" t="e">
        <f ca="1">IF(市町村抽出表!Z65="－","－",IF(市町村抽出表!Z65=0,"0件",IF(市町村抽出表!Z65&lt;1,"1件未満",TEXT(ROUND(市町村抽出表!Z65,0),"###,###")&amp;"件")))</f>
        <v>#REF!</v>
      </c>
      <c r="P65" s="94" t="e">
        <f ca="1">IF(市町村抽出表!AA65="－","－",IF(市町村抽出表!AA65=0,"0件",IF(市町村抽出表!AA65&lt;1,"1件未満",TEXT(ROUND(市町村抽出表!AA65,0),"###,###")&amp;"件")))</f>
        <v>#REF!</v>
      </c>
      <c r="Q65" s="94" t="e">
        <f ca="1">IF(市町村抽出表!AB65="－","－",IF(市町村抽出表!AB65=0,"0棟",IF(市町村抽出表!AB65&lt;1,"1棟未満",TEXT(ROUND(市町村抽出表!AB65,0),"###,###")&amp;"棟")))</f>
        <v>#REF!</v>
      </c>
      <c r="R65" s="94" t="e">
        <f ca="1">IF(市町村抽出表!AC65="－","－",IF(市町村抽出表!AC65=0,"0人",IF(市町村抽出表!AC65&lt;1,"1人未満",TEXT(ROUND(市町村抽出表!AC65,0),"###,###")&amp;"人")))</f>
        <v>#REF!</v>
      </c>
      <c r="S65" s="94" t="e">
        <f ca="1">IF(市町村抽出表!AD65="－","－",IF(市町村抽出表!AD65=0,"0人",IF(市町村抽出表!AD65&lt;1,"1人未満",TEXT(ROUND(市町村抽出表!AD65,0),"###,###")&amp;"人")))</f>
        <v>#REF!</v>
      </c>
      <c r="T65" s="94" t="e">
        <f ca="1">IF(市町村抽出表!AE65="－","－",IF(市町村抽出表!AE65=0,"0人",IF(市町村抽出表!AE65&lt;1,"1人未満",TEXT(ROUND(市町村抽出表!AE65,0),"###,###")&amp;"人")))</f>
        <v>#REF!</v>
      </c>
      <c r="U65" s="149" t="e">
        <f ca="1">IF(市町村抽出表!AG65="","※2",IF(市町村抽出表!AG65="－","－",IF(市町村抽出表!AG65=0,"0人",IF(市町村抽出表!AG65&lt;1,"1人未満",TEXT(ROUND(市町村抽出表!AG65,0),"###,###")&amp;"人"))))</f>
        <v>#REF!</v>
      </c>
      <c r="V65" s="150" t="e">
        <f ca="1">IF(市町村抽出表!AH65="","※2",IF(市町村抽出表!AH65="－","－",IF(市町村抽出表!AH65=0,"0人",IF(市町村抽出表!AH65&lt;1,"1人未満",TEXT(ROUND(市町村抽出表!AH65,0),"###,###")&amp;"人"))))</f>
        <v>#REF!</v>
      </c>
      <c r="W65" s="151" t="e">
        <f ca="1">IF(市町村抽出表!AI65="","※2",IF(市町村抽出表!AI65="－","－",IF(市町村抽出表!AI65=0,"0人",IF(市町村抽出表!AI65&lt;1,"1人未満",TEXT(ROUND(市町村抽出表!AI65,0),"###,###")&amp;"人"))))</f>
        <v>#REF!</v>
      </c>
      <c r="X65" s="94" t="e">
        <f ca="1">IF(市町村抽出表!AJ65="－","－",IF(市町村抽出表!AJ65=0,"0人",IF(市町村抽出表!AJ65&lt;1,"1人未満",TEXT(ROUND(市町村抽出表!AJ65,0),"###,###")&amp;"人")))</f>
        <v>#REF!</v>
      </c>
      <c r="Y65" s="94" t="e">
        <f ca="1">IF(市町村抽出表!AK65="－","－",IF(市町村抽出表!AK65=0,"0人",IF(市町村抽出表!AK65&lt;1,"1人未満",TEXT(ROUND(市町村抽出表!AK65,0),"###,###")&amp;"人")))</f>
        <v>#REF!</v>
      </c>
      <c r="Z65" s="94" t="e">
        <f ca="1">IF(市町村抽出表!AL65="－","－",IF(市町村抽出表!AL65=0,"0人",IF(市町村抽出表!AL65&lt;1,"1人未満",TEXT(ROUND(市町村抽出表!AL65,0),"###,###")&amp;"人")))</f>
        <v>#REF!</v>
      </c>
      <c r="AA65" s="94" t="e">
        <f ca="1">IF(市町村抽出表!AM65="－","－",IF(市町村抽出表!AM65=0,"0人",IF(市町村抽出表!AM65&lt;1,"1人未満",TEXT(ROUND(市町村抽出表!AM65,0),"###,###")&amp;"人")))</f>
        <v>#REF!</v>
      </c>
      <c r="AB65" s="94" t="e">
        <f ca="1">IF(市町村抽出表!AN65="－","－",IF(市町村抽出表!AN65=0,"0人",IF(市町村抽出表!AN65&lt;1,"1人未満",TEXT(ROUND(市町村抽出表!AN65,0),"###,###")&amp;"人")))</f>
        <v>#REF!</v>
      </c>
      <c r="AC65" s="94" t="e">
        <f ca="1">IF(市町村抽出表!AO65="－","－",IF(市町村抽出表!AO65=0,"0人",IF(市町村抽出表!AO65&lt;1,"1人未満",TEXT(ROUND(市町村抽出表!AO65,0),"###,###")&amp;"人")))</f>
        <v>#REF!</v>
      </c>
      <c r="AD65" s="94" t="e">
        <f ca="1">IF(市町村抽出表!AP65="－","－",IF(市町村抽出表!AP65=0,"0人",IF(市町村抽出表!AP65&lt;1,"1人未満",TEXT(ROUND(市町村抽出表!AP65,0),"###,###")&amp;"人")))</f>
        <v>#REF!</v>
      </c>
      <c r="AE65" s="94" t="e">
        <f ca="1">IF(市町村抽出表!AQ65="－","－",IF(市町村抽出表!AQ65=0,"0人",IF(市町村抽出表!AQ65&lt;1,"1人未満",TEXT(ROUND(市町村抽出表!AQ65,0),"###,###")&amp;"人")))</f>
        <v>#REF!</v>
      </c>
      <c r="AF65" s="94" t="e">
        <f ca="1">IF(市町村抽出表!AR65="－","－",IF(市町村抽出表!AR65=0,"0人",IF(市町村抽出表!AR65&lt;1,"1人未満",TEXT(ROUND(市町村抽出表!AR65,0),"###,###")&amp;"人")))</f>
        <v>#REF!</v>
      </c>
      <c r="AG65" s="94" t="e">
        <f ca="1">IF(市町村抽出表!AS65="－","－",IF(市町村抽出表!AS65=0,"0箇所",IF(市町村抽出表!AS65&lt;1,"1箇所未満",TEXT(ROUND(市町村抽出表!AS65,0),"###,###")&amp;"箇所")))</f>
        <v>#REF!</v>
      </c>
      <c r="AH65" s="94" t="e">
        <f ca="1">IF(市町村抽出表!AT65="－","－",IF(市町村抽出表!AT65=0,"0世帯",IF(市町村抽出表!AT65&lt;1,"1世帯未満",TEXT(ROUND(市町村抽出表!AT65,0),"###,###")&amp;"世帯")))</f>
        <v>#REF!</v>
      </c>
      <c r="AI65" s="94" t="e">
        <f ca="1">IF(市町村抽出表!AU65="－","－",IF(市町村抽出表!AU65=0,"0人",IF(市町村抽出表!AU65&lt;1,"1人未満",TEXT(ROUND(市町村抽出表!AU65,0),"###,###")&amp;"人")))</f>
        <v>#REF!</v>
      </c>
      <c r="AJ65" s="94" t="e">
        <f ca="1">IF(市町村抽出表!AV65="－","－",IF(市町村抽出表!AV65=0,"0世帯",IF(市町村抽出表!AV65&lt;1,"1世帯未満",TEXT(ROUND(市町村抽出表!AV65,0),"###,###")&amp;"世帯")))</f>
        <v>#REF!</v>
      </c>
      <c r="AK65" s="94" t="e">
        <f ca="1">IF(市町村抽出表!AW65="－","－",IF(市町村抽出表!AW65=0,"0人",IF(市町村抽出表!AW65&lt;1,"1人未満",TEXT(ROUND(市町村抽出表!AW65,0),"###,###")&amp;"人")))</f>
        <v>#REF!</v>
      </c>
      <c r="AL65" s="94" t="e">
        <f ca="1">IF(市町村抽出表!AX65="－","－",IF(市町村抽出表!AX65=0,"0世帯",IF(市町村抽出表!AX65&lt;1,"1世帯未満",TEXT(ROUND(市町村抽出表!AX65,0),"###,###")&amp;"世帯")))</f>
        <v>#REF!</v>
      </c>
      <c r="AM65" s="94" t="e">
        <f ca="1">IF(市町村抽出表!AY65="－","－",IF(市町村抽出表!AY65=0,"0人",IF(市町村抽出表!AY65&lt;1,"1人未満",TEXT(ROUND(市町村抽出表!AY65,0),"###,###")&amp;"人")))</f>
        <v>#REF!</v>
      </c>
      <c r="AN65" s="94" t="s">
        <v>688</v>
      </c>
      <c r="AO65" s="94" t="s">
        <v>688</v>
      </c>
      <c r="AP65" s="94" t="e">
        <f ca="1">IF(市町村抽出表!BB65="－","－",IF(市町村抽出表!BB65=0,"0km",IF(市町村抽出表!BB65&lt;0.1,"0.1km未満",TEXT(ROUND(市町村抽出表!BB65,1),"###,##0.0")&amp;"km")))</f>
        <v>#REF!</v>
      </c>
      <c r="AQ65" s="94" t="e">
        <f ca="1">IF(市町村抽出表!BC65="－","－",IF(市町村抽出表!BC65=0,"0世帯",IF(市町村抽出表!BC65&lt;1,"1世帯未満",TEXT(ROUND(市町村抽出表!BC65,0),"###,###")&amp;"世帯")))</f>
        <v>#REF!</v>
      </c>
      <c r="AR65" s="94" t="e">
        <f ca="1">IF(市町村抽出表!BD65="－","－",IF(市町村抽出表!BD65=0,"0人",IF(市町村抽出表!BD65&lt;1,"1人未満",TEXT(ROUND(市町村抽出表!BD65,0),"###,###")&amp;"人")))</f>
        <v>#REF!</v>
      </c>
      <c r="AS65" s="94" t="s">
        <v>688</v>
      </c>
      <c r="AT65" s="94" t="s">
        <v>688</v>
      </c>
      <c r="AU65" s="94" t="e">
        <f ca="1">IF(市町村抽出表!BG65="－","－",IF(市町村抽出表!BG65=0,"0箇所",IF(市町村抽出表!BG65&lt;1,"1箇所未満",TEXT(ROUND(市町村抽出表!BG65,0),"###,###")&amp;"箇所")))</f>
        <v>#REF!</v>
      </c>
      <c r="AV65" s="94" t="e">
        <f ca="1">IF(市町村抽出表!BH65="－","－",IF(市町村抽出表!BH65=0,"0箇所",IF(市町村抽出表!BH65&lt;1,"1箇所未満",TEXT(ROUND(市町村抽出表!BH65,0),"###,###")&amp;"箇所")))</f>
        <v>#REF!</v>
      </c>
      <c r="AW65" s="94" t="e">
        <f ca="1">IF(市町村抽出表!BI65="－","－",IF(市町村抽出表!BI65=0,"0箇所",IF(市町村抽出表!BI65&lt;1,"1箇所未満",TEXT(ROUND(市町村抽出表!BI65,0),"###,###")&amp;"箇所")))</f>
        <v>#REF!</v>
      </c>
      <c r="AX65" s="94" t="e">
        <f ca="1">IF(市町村抽出表!BJ65="－","－",IF(市町村抽出表!BJ65=0,"0箇所",IF(市町村抽出表!BJ65&lt;1,"1箇所未満",TEXT(ROUND(市町村抽出表!BJ65,0),"###,###")&amp;"箇所")))</f>
        <v>#REF!</v>
      </c>
      <c r="AY65" s="94" t="e">
        <f ca="1">IF(市町村抽出表!BK65="－","－",IF(市町村抽出表!BK65=0,"0箇所",IF(市町村抽出表!BK65&lt;1,"1箇所未満",TEXT(ROUND(市町村抽出表!BK65,0),"###,###")&amp;"箇所")))</f>
        <v>#REF!</v>
      </c>
      <c r="AZ65" s="94" t="e">
        <f ca="1">IF(市町村抽出表!BL65="－","－",IF(市町村抽出表!BL65=0,"0箇所",IF(市町村抽出表!BL65&lt;1,"1箇所未満",TEXT(ROUND(市町村抽出表!BL65,0),"###,###")&amp;"箇所")))</f>
        <v>#REF!</v>
      </c>
      <c r="BH65" s="153"/>
      <c r="BI65" s="153"/>
      <c r="BJ65" s="153"/>
      <c r="BL65" s="154"/>
      <c r="BM65" s="153"/>
      <c r="BN65" s="153"/>
      <c r="BO65" s="153"/>
      <c r="BP65" s="153"/>
      <c r="BX65" s="154"/>
      <c r="BY65" s="153"/>
      <c r="BZ65" s="153"/>
      <c r="CA65" s="153"/>
      <c r="CB65" s="153"/>
      <c r="CN65" s="154"/>
      <c r="CO65" s="153"/>
      <c r="CP65" s="153"/>
      <c r="CQ65" s="153"/>
      <c r="CR65" s="153"/>
    </row>
    <row r="66" spans="1:96" x14ac:dyDescent="0.2">
      <c r="A66" s="82">
        <v>63</v>
      </c>
      <c r="B66" s="74" t="s">
        <v>583</v>
      </c>
      <c r="C66" s="93" t="e">
        <f ca="1">IF(市町村抽出表!D66="－","－",ROUND(市町村抽出表!D66,1))</f>
        <v>#REF!</v>
      </c>
      <c r="D66" s="158" t="e">
        <f ca="1">IF(市町村抽出表!F66="","※2",IF(市町村抽出表!F66="－","－",市町村抽出表!F66&amp;"箇所"))</f>
        <v>#REF!</v>
      </c>
      <c r="E66" s="159" t="e">
        <f ca="1">IF(市町村抽出表!G66="","※2",IF(市町村抽出表!G66="－","－",市町村抽出表!G66&amp;"箇所"))</f>
        <v>#REF!</v>
      </c>
      <c r="F66" s="160" t="e">
        <f ca="1">IF(市町村抽出表!H66="","※2",IF(市町村抽出表!H66="－","－",市町村抽出表!H66&amp;"箇所"))</f>
        <v>#REF!</v>
      </c>
      <c r="G66" s="94" t="e">
        <f ca="1">IF(市町村抽出表!I66="－","－",IF(市町村抽出表!I66=0,"0棟",IF(市町村抽出表!I66&lt;1,"1棟未満",TEXT(ROUND(市町村抽出表!I66,0),"###,###")&amp;"棟")))</f>
        <v>#REF!</v>
      </c>
      <c r="H66" s="94" t="e">
        <f ca="1">IF(市町村抽出表!J66="－","－",IF(市町村抽出表!J66=0,"0棟",IF(市町村抽出表!J66&lt;1,"1棟未満",TEXT(ROUND(市町村抽出表!J66,0),"###,###")&amp;"棟")))</f>
        <v>#REF!</v>
      </c>
      <c r="I66" s="94" t="e">
        <f ca="1">IF(市町村抽出表!O66="－","－",IF(市町村抽出表!O66=0,"0棟",IF(市町村抽出表!O66&lt;1,"1棟未満",TEXT(ROUND(市町村抽出表!O66,0),"###,###")&amp;"棟")))</f>
        <v>#REF!</v>
      </c>
      <c r="J66" s="94" t="e">
        <f ca="1">IF(市町村抽出表!P66="－","－",IF(市町村抽出表!P66=0,"0棟",IF(市町村抽出表!P66&lt;1,"1棟未満",TEXT(ROUND(市町村抽出表!P66,0),"###,###")&amp;"棟")))</f>
        <v>#REF!</v>
      </c>
      <c r="K66" s="147" t="e">
        <f ca="1">IF(市町村抽出表!U66="","※2",IF(市町村抽出表!U66="－","－",IF(市町村抽出表!U66=0,"0棟",IF(市町村抽出表!U66&lt;1,"1棟未満",TEXT(ROUND(市町村抽出表!U66,0),"###,###")&amp;"棟"))))</f>
        <v>#REF!</v>
      </c>
      <c r="L66" s="148" t="e">
        <f ca="1">IF(市町村抽出表!V66="","※2",IF(市町村抽出表!V66="－","－",IF(市町村抽出表!V66=0,"0棟",IF(市町村抽出表!V66&lt;1,"1棟未満",TEXT(ROUND(市町村抽出表!V66,0),"###,###")&amp;"棟"))))</f>
        <v>#REF!</v>
      </c>
      <c r="M66" s="94" t="e">
        <f ca="1">IF(市町村抽出表!W66="－","－",IF(市町村抽出表!W66=0,"0棟",IF(市町村抽出表!W66&lt;1,"1棟未満",TEXT(ROUND(市町村抽出表!W66,0),"###,###")&amp;"棟")))</f>
        <v>#REF!</v>
      </c>
      <c r="N66" s="94" t="e">
        <f ca="1">IF(市町村抽出表!X66="－","－",IF(市町村抽出表!X66=0,"0棟",IF(市町村抽出表!X66&lt;1,"1棟未満",TEXT(ROUND(市町村抽出表!X66,0),"###,###")&amp;"棟")))</f>
        <v>#REF!</v>
      </c>
      <c r="O66" s="94" t="e">
        <f ca="1">IF(市町村抽出表!Z66="－","－",IF(市町村抽出表!Z66=0,"0件",IF(市町村抽出表!Z66&lt;1,"1件未満",TEXT(ROUND(市町村抽出表!Z66,0),"###,###")&amp;"件")))</f>
        <v>#REF!</v>
      </c>
      <c r="P66" s="94" t="e">
        <f ca="1">IF(市町村抽出表!AA66="－","－",IF(市町村抽出表!AA66=0,"0件",IF(市町村抽出表!AA66&lt;1,"1件未満",TEXT(ROUND(市町村抽出表!AA66,0),"###,###")&amp;"件")))</f>
        <v>#REF!</v>
      </c>
      <c r="Q66" s="94" t="e">
        <f ca="1">IF(市町村抽出表!AB66="－","－",IF(市町村抽出表!AB66=0,"0棟",IF(市町村抽出表!AB66&lt;1,"1棟未満",TEXT(ROUND(市町村抽出表!AB66,0),"###,###")&amp;"棟")))</f>
        <v>#REF!</v>
      </c>
      <c r="R66" s="94" t="e">
        <f ca="1">IF(市町村抽出表!AC66="－","－",IF(市町村抽出表!AC66=0,"0人",IF(市町村抽出表!AC66&lt;1,"1人未満",TEXT(ROUND(市町村抽出表!AC66,0),"###,###")&amp;"人")))</f>
        <v>#REF!</v>
      </c>
      <c r="S66" s="94" t="e">
        <f ca="1">IF(市町村抽出表!AD66="－","－",IF(市町村抽出表!AD66=0,"0人",IF(市町村抽出表!AD66&lt;1,"1人未満",TEXT(ROUND(市町村抽出表!AD66,0),"###,###")&amp;"人")))</f>
        <v>#REF!</v>
      </c>
      <c r="T66" s="94" t="e">
        <f ca="1">IF(市町村抽出表!AE66="－","－",IF(市町村抽出表!AE66=0,"0人",IF(市町村抽出表!AE66&lt;1,"1人未満",TEXT(ROUND(市町村抽出表!AE66,0),"###,###")&amp;"人")))</f>
        <v>#REF!</v>
      </c>
      <c r="U66" s="149" t="e">
        <f ca="1">IF(市町村抽出表!AG66="","※2",IF(市町村抽出表!AG66="－","－",IF(市町村抽出表!AG66=0,"0人",IF(市町村抽出表!AG66&lt;1,"1人未満",TEXT(ROUND(市町村抽出表!AG66,0),"###,###")&amp;"人"))))</f>
        <v>#REF!</v>
      </c>
      <c r="V66" s="150" t="e">
        <f ca="1">IF(市町村抽出表!AH66="","※2",IF(市町村抽出表!AH66="－","－",IF(市町村抽出表!AH66=0,"0人",IF(市町村抽出表!AH66&lt;1,"1人未満",TEXT(ROUND(市町村抽出表!AH66,0),"###,###")&amp;"人"))))</f>
        <v>#REF!</v>
      </c>
      <c r="W66" s="151" t="e">
        <f ca="1">IF(市町村抽出表!AI66="","※2",IF(市町村抽出表!AI66="－","－",IF(市町村抽出表!AI66=0,"0人",IF(市町村抽出表!AI66&lt;1,"1人未満",TEXT(ROUND(市町村抽出表!AI66,0),"###,###")&amp;"人"))))</f>
        <v>#REF!</v>
      </c>
      <c r="X66" s="94" t="e">
        <f ca="1">IF(市町村抽出表!AJ66="－","－",IF(市町村抽出表!AJ66=0,"0人",IF(市町村抽出表!AJ66&lt;1,"1人未満",TEXT(ROUND(市町村抽出表!AJ66,0),"###,###")&amp;"人")))</f>
        <v>#REF!</v>
      </c>
      <c r="Y66" s="94" t="e">
        <f ca="1">IF(市町村抽出表!AK66="－","－",IF(市町村抽出表!AK66=0,"0人",IF(市町村抽出表!AK66&lt;1,"1人未満",TEXT(ROUND(市町村抽出表!AK66,0),"###,###")&amp;"人")))</f>
        <v>#REF!</v>
      </c>
      <c r="Z66" s="94" t="e">
        <f ca="1">IF(市町村抽出表!AL66="－","－",IF(市町村抽出表!AL66=0,"0人",IF(市町村抽出表!AL66&lt;1,"1人未満",TEXT(ROUND(市町村抽出表!AL66,0),"###,###")&amp;"人")))</f>
        <v>#REF!</v>
      </c>
      <c r="AA66" s="94" t="e">
        <f ca="1">IF(市町村抽出表!AM66="－","－",IF(市町村抽出表!AM66=0,"0人",IF(市町村抽出表!AM66&lt;1,"1人未満",TEXT(ROUND(市町村抽出表!AM66,0),"###,###")&amp;"人")))</f>
        <v>#REF!</v>
      </c>
      <c r="AB66" s="94" t="e">
        <f ca="1">IF(市町村抽出表!AN66="－","－",IF(市町村抽出表!AN66=0,"0人",IF(市町村抽出表!AN66&lt;1,"1人未満",TEXT(ROUND(市町村抽出表!AN66,0),"###,###")&amp;"人")))</f>
        <v>#REF!</v>
      </c>
      <c r="AC66" s="94" t="e">
        <f ca="1">IF(市町村抽出表!AO66="－","－",IF(市町村抽出表!AO66=0,"0人",IF(市町村抽出表!AO66&lt;1,"1人未満",TEXT(ROUND(市町村抽出表!AO66,0),"###,###")&amp;"人")))</f>
        <v>#REF!</v>
      </c>
      <c r="AD66" s="94" t="e">
        <f ca="1">IF(市町村抽出表!AP66="－","－",IF(市町村抽出表!AP66=0,"0人",IF(市町村抽出表!AP66&lt;1,"1人未満",TEXT(ROUND(市町村抽出表!AP66,0),"###,###")&amp;"人")))</f>
        <v>#REF!</v>
      </c>
      <c r="AE66" s="94" t="e">
        <f ca="1">IF(市町村抽出表!AQ66="－","－",IF(市町村抽出表!AQ66=0,"0人",IF(市町村抽出表!AQ66&lt;1,"1人未満",TEXT(ROUND(市町村抽出表!AQ66,0),"###,###")&amp;"人")))</f>
        <v>#REF!</v>
      </c>
      <c r="AF66" s="94" t="e">
        <f ca="1">IF(市町村抽出表!AR66="－","－",IF(市町村抽出表!AR66=0,"0人",IF(市町村抽出表!AR66&lt;1,"1人未満",TEXT(ROUND(市町村抽出表!AR66,0),"###,###")&amp;"人")))</f>
        <v>#REF!</v>
      </c>
      <c r="AG66" s="94" t="e">
        <f ca="1">IF(市町村抽出表!AS66="－","－",IF(市町村抽出表!AS66=0,"0箇所",IF(市町村抽出表!AS66&lt;1,"1箇所未満",TEXT(ROUND(市町村抽出表!AS66,0),"###,###")&amp;"箇所")))</f>
        <v>#REF!</v>
      </c>
      <c r="AH66" s="94" t="e">
        <f ca="1">IF(市町村抽出表!AT66="－","－",IF(市町村抽出表!AT66=0,"0世帯",IF(市町村抽出表!AT66&lt;1,"1世帯未満",TEXT(ROUND(市町村抽出表!AT66,0),"###,###")&amp;"世帯")))</f>
        <v>#REF!</v>
      </c>
      <c r="AI66" s="94" t="e">
        <f ca="1">IF(市町村抽出表!AU66="－","－",IF(市町村抽出表!AU66=0,"0人",IF(市町村抽出表!AU66&lt;1,"1人未満",TEXT(ROUND(市町村抽出表!AU66,0),"###,###")&amp;"人")))</f>
        <v>#REF!</v>
      </c>
      <c r="AJ66" s="94" t="e">
        <f ca="1">IF(市町村抽出表!AV66="－","－",IF(市町村抽出表!AV66=0,"0世帯",IF(市町村抽出表!AV66&lt;1,"1世帯未満",TEXT(ROUND(市町村抽出表!AV66,0),"###,###")&amp;"世帯")))</f>
        <v>#REF!</v>
      </c>
      <c r="AK66" s="94" t="e">
        <f ca="1">IF(市町村抽出表!AW66="－","－",IF(市町村抽出表!AW66=0,"0人",IF(市町村抽出表!AW66&lt;1,"1人未満",TEXT(ROUND(市町村抽出表!AW66,0),"###,###")&amp;"人")))</f>
        <v>#REF!</v>
      </c>
      <c r="AL66" s="94" t="e">
        <f ca="1">IF(市町村抽出表!AX66="－","－",IF(市町村抽出表!AX66=0,"0世帯",IF(市町村抽出表!AX66&lt;1,"1世帯未満",TEXT(ROUND(市町村抽出表!AX66,0),"###,###")&amp;"世帯")))</f>
        <v>#REF!</v>
      </c>
      <c r="AM66" s="94" t="e">
        <f ca="1">IF(市町村抽出表!AY66="－","－",IF(市町村抽出表!AY66=0,"0人",IF(市町村抽出表!AY66&lt;1,"1人未満",TEXT(ROUND(市町村抽出表!AY66,0),"###,###")&amp;"人")))</f>
        <v>#REF!</v>
      </c>
      <c r="AN66" s="94" t="s">
        <v>688</v>
      </c>
      <c r="AO66" s="94" t="s">
        <v>688</v>
      </c>
      <c r="AP66" s="94" t="e">
        <f ca="1">IF(市町村抽出表!BB66="－","－",IF(市町村抽出表!BB66=0,"0km",IF(市町村抽出表!BB66&lt;0.1,"0.1km未満",TEXT(ROUND(市町村抽出表!BB66,1),"###,##0.0")&amp;"km")))</f>
        <v>#REF!</v>
      </c>
      <c r="AQ66" s="94" t="e">
        <f ca="1">IF(市町村抽出表!BC66="－","－",IF(市町村抽出表!BC66=0,"0世帯",IF(市町村抽出表!BC66&lt;1,"1世帯未満",TEXT(ROUND(市町村抽出表!BC66,0),"###,###")&amp;"世帯")))</f>
        <v>#REF!</v>
      </c>
      <c r="AR66" s="94" t="e">
        <f ca="1">IF(市町村抽出表!BD66="－","－",IF(市町村抽出表!BD66=0,"0人",IF(市町村抽出表!BD66&lt;1,"1人未満",TEXT(ROUND(市町村抽出表!BD66,0),"###,###")&amp;"人")))</f>
        <v>#REF!</v>
      </c>
      <c r="AS66" s="94" t="s">
        <v>688</v>
      </c>
      <c r="AT66" s="94" t="s">
        <v>688</v>
      </c>
      <c r="AU66" s="94" t="e">
        <f ca="1">IF(市町村抽出表!BG66="－","－",IF(市町村抽出表!BG66=0,"0箇所",IF(市町村抽出表!BG66&lt;1,"1箇所未満",TEXT(ROUND(市町村抽出表!BG66,0),"###,###")&amp;"箇所")))</f>
        <v>#REF!</v>
      </c>
      <c r="AV66" s="94" t="e">
        <f ca="1">IF(市町村抽出表!BH66="－","－",IF(市町村抽出表!BH66=0,"0箇所",IF(市町村抽出表!BH66&lt;1,"1箇所未満",TEXT(ROUND(市町村抽出表!BH66,0),"###,###")&amp;"箇所")))</f>
        <v>#REF!</v>
      </c>
      <c r="AW66" s="94" t="e">
        <f ca="1">IF(市町村抽出表!BI66="－","－",IF(市町村抽出表!BI66=0,"0箇所",IF(市町村抽出表!BI66&lt;1,"1箇所未満",TEXT(ROUND(市町村抽出表!BI66,0),"###,###")&amp;"箇所")))</f>
        <v>#REF!</v>
      </c>
      <c r="AX66" s="94" t="e">
        <f ca="1">IF(市町村抽出表!BJ66="－","－",IF(市町村抽出表!BJ66=0,"0箇所",IF(市町村抽出表!BJ66&lt;1,"1箇所未満",TEXT(ROUND(市町村抽出表!BJ66,0),"###,###")&amp;"箇所")))</f>
        <v>#REF!</v>
      </c>
      <c r="AY66" s="94" t="e">
        <f ca="1">IF(市町村抽出表!BK66="－","－",IF(市町村抽出表!BK66=0,"0箇所",IF(市町村抽出表!BK66&lt;1,"1箇所未満",TEXT(ROUND(市町村抽出表!BK66,0),"###,###")&amp;"箇所")))</f>
        <v>#REF!</v>
      </c>
      <c r="AZ66" s="94" t="e">
        <f ca="1">IF(市町村抽出表!BL66="－","－",IF(市町村抽出表!BL66=0,"0箇所",IF(市町村抽出表!BL66&lt;1,"1箇所未満",TEXT(ROUND(市町村抽出表!BL66,0),"###,###")&amp;"箇所")))</f>
        <v>#REF!</v>
      </c>
      <c r="BH66" s="153"/>
      <c r="BI66" s="153"/>
      <c r="BJ66" s="153"/>
      <c r="BL66" s="154"/>
      <c r="BM66" s="153"/>
      <c r="BN66" s="153"/>
      <c r="BO66" s="153"/>
      <c r="BP66" s="153"/>
      <c r="BX66" s="154"/>
      <c r="BY66" s="153"/>
      <c r="BZ66" s="153"/>
      <c r="CA66" s="153"/>
      <c r="CB66" s="153"/>
      <c r="CN66" s="154"/>
      <c r="CO66" s="153"/>
      <c r="CP66" s="153"/>
      <c r="CQ66" s="153"/>
      <c r="CR66" s="153"/>
    </row>
    <row r="67" spans="1:96" x14ac:dyDescent="0.2">
      <c r="A67" s="82">
        <v>64</v>
      </c>
      <c r="B67" s="74" t="s">
        <v>584</v>
      </c>
      <c r="C67" s="93" t="e">
        <f ca="1">IF(市町村抽出表!D67="－","－",ROUND(市町村抽出表!D67,1))</f>
        <v>#REF!</v>
      </c>
      <c r="D67" s="158" t="e">
        <f ca="1">IF(市町村抽出表!F67="","※2",IF(市町村抽出表!F67="－","－",市町村抽出表!F67&amp;"箇所"))</f>
        <v>#REF!</v>
      </c>
      <c r="E67" s="159" t="e">
        <f ca="1">IF(市町村抽出表!G67="","※2",IF(市町村抽出表!G67="－","－",市町村抽出表!G67&amp;"箇所"))</f>
        <v>#REF!</v>
      </c>
      <c r="F67" s="160" t="e">
        <f ca="1">IF(市町村抽出表!H67="","※2",IF(市町村抽出表!H67="－","－",市町村抽出表!H67&amp;"箇所"))</f>
        <v>#REF!</v>
      </c>
      <c r="G67" s="94" t="e">
        <f ca="1">IF(市町村抽出表!I67="－","－",IF(市町村抽出表!I67=0,"0棟",IF(市町村抽出表!I67&lt;1,"1棟未満",TEXT(ROUND(市町村抽出表!I67,0),"###,###")&amp;"棟")))</f>
        <v>#REF!</v>
      </c>
      <c r="H67" s="94" t="e">
        <f ca="1">IF(市町村抽出表!J67="－","－",IF(市町村抽出表!J67=0,"0棟",IF(市町村抽出表!J67&lt;1,"1棟未満",TEXT(ROUND(市町村抽出表!J67,0),"###,###")&amp;"棟")))</f>
        <v>#REF!</v>
      </c>
      <c r="I67" s="94" t="e">
        <f ca="1">IF(市町村抽出表!O67="－","－",IF(市町村抽出表!O67=0,"0棟",IF(市町村抽出表!O67&lt;1,"1棟未満",TEXT(ROUND(市町村抽出表!O67,0),"###,###")&amp;"棟")))</f>
        <v>#REF!</v>
      </c>
      <c r="J67" s="94" t="e">
        <f ca="1">IF(市町村抽出表!P67="－","－",IF(市町村抽出表!P67=0,"0棟",IF(市町村抽出表!P67&lt;1,"1棟未満",TEXT(ROUND(市町村抽出表!P67,0),"###,###")&amp;"棟")))</f>
        <v>#REF!</v>
      </c>
      <c r="K67" s="147" t="e">
        <f ca="1">IF(市町村抽出表!U67="","※2",IF(市町村抽出表!U67="－","－",IF(市町村抽出表!U67=0,"0棟",IF(市町村抽出表!U67&lt;1,"1棟未満",TEXT(ROUND(市町村抽出表!U67,0),"###,###")&amp;"棟"))))</f>
        <v>#REF!</v>
      </c>
      <c r="L67" s="148" t="e">
        <f ca="1">IF(市町村抽出表!V67="","※2",IF(市町村抽出表!V67="－","－",IF(市町村抽出表!V67=0,"0棟",IF(市町村抽出表!V67&lt;1,"1棟未満",TEXT(ROUND(市町村抽出表!V67,0),"###,###")&amp;"棟"))))</f>
        <v>#REF!</v>
      </c>
      <c r="M67" s="94" t="e">
        <f ca="1">IF(市町村抽出表!W67="－","－",IF(市町村抽出表!W67=0,"0棟",IF(市町村抽出表!W67&lt;1,"1棟未満",TEXT(ROUND(市町村抽出表!W67,0),"###,###")&amp;"棟")))</f>
        <v>#REF!</v>
      </c>
      <c r="N67" s="94" t="e">
        <f ca="1">IF(市町村抽出表!X67="－","－",IF(市町村抽出表!X67=0,"0棟",IF(市町村抽出表!X67&lt;1,"1棟未満",TEXT(ROUND(市町村抽出表!X67,0),"###,###")&amp;"棟")))</f>
        <v>#REF!</v>
      </c>
      <c r="O67" s="94" t="e">
        <f ca="1">IF(市町村抽出表!Z67="－","－",IF(市町村抽出表!Z67=0,"0件",IF(市町村抽出表!Z67&lt;1,"1件未満",TEXT(ROUND(市町村抽出表!Z67,0),"###,###")&amp;"件")))</f>
        <v>#REF!</v>
      </c>
      <c r="P67" s="94" t="e">
        <f ca="1">IF(市町村抽出表!AA67="－","－",IF(市町村抽出表!AA67=0,"0件",IF(市町村抽出表!AA67&lt;1,"1件未満",TEXT(ROUND(市町村抽出表!AA67,0),"###,###")&amp;"件")))</f>
        <v>#REF!</v>
      </c>
      <c r="Q67" s="94" t="e">
        <f ca="1">IF(市町村抽出表!AB67="－","－",IF(市町村抽出表!AB67=0,"0棟",IF(市町村抽出表!AB67&lt;1,"1棟未満",TEXT(ROUND(市町村抽出表!AB67,0),"###,###")&amp;"棟")))</f>
        <v>#REF!</v>
      </c>
      <c r="R67" s="94" t="e">
        <f ca="1">IF(市町村抽出表!AC67="－","－",IF(市町村抽出表!AC67=0,"0人",IF(市町村抽出表!AC67&lt;1,"1人未満",TEXT(ROUND(市町村抽出表!AC67,0),"###,###")&amp;"人")))</f>
        <v>#REF!</v>
      </c>
      <c r="S67" s="94" t="e">
        <f ca="1">IF(市町村抽出表!AD67="－","－",IF(市町村抽出表!AD67=0,"0人",IF(市町村抽出表!AD67&lt;1,"1人未満",TEXT(ROUND(市町村抽出表!AD67,0),"###,###")&amp;"人")))</f>
        <v>#REF!</v>
      </c>
      <c r="T67" s="94" t="e">
        <f ca="1">IF(市町村抽出表!AE67="－","－",IF(市町村抽出表!AE67=0,"0人",IF(市町村抽出表!AE67&lt;1,"1人未満",TEXT(ROUND(市町村抽出表!AE67,0),"###,###")&amp;"人")))</f>
        <v>#REF!</v>
      </c>
      <c r="U67" s="149" t="e">
        <f ca="1">IF(市町村抽出表!AG67="","※2",IF(市町村抽出表!AG67="－","－",IF(市町村抽出表!AG67=0,"0人",IF(市町村抽出表!AG67&lt;1,"1人未満",TEXT(ROUND(市町村抽出表!AG67,0),"###,###")&amp;"人"))))</f>
        <v>#REF!</v>
      </c>
      <c r="V67" s="150" t="e">
        <f ca="1">IF(市町村抽出表!AH67="","※2",IF(市町村抽出表!AH67="－","－",IF(市町村抽出表!AH67=0,"0人",IF(市町村抽出表!AH67&lt;1,"1人未満",TEXT(ROUND(市町村抽出表!AH67,0),"###,###")&amp;"人"))))</f>
        <v>#REF!</v>
      </c>
      <c r="W67" s="151" t="e">
        <f ca="1">IF(市町村抽出表!AI67="","※2",IF(市町村抽出表!AI67="－","－",IF(市町村抽出表!AI67=0,"0人",IF(市町村抽出表!AI67&lt;1,"1人未満",TEXT(ROUND(市町村抽出表!AI67,0),"###,###")&amp;"人"))))</f>
        <v>#REF!</v>
      </c>
      <c r="X67" s="94" t="e">
        <f ca="1">IF(市町村抽出表!AJ67="－","－",IF(市町村抽出表!AJ67=0,"0人",IF(市町村抽出表!AJ67&lt;1,"1人未満",TEXT(ROUND(市町村抽出表!AJ67,0),"###,###")&amp;"人")))</f>
        <v>#REF!</v>
      </c>
      <c r="Y67" s="94" t="e">
        <f ca="1">IF(市町村抽出表!AK67="－","－",IF(市町村抽出表!AK67=0,"0人",IF(市町村抽出表!AK67&lt;1,"1人未満",TEXT(ROUND(市町村抽出表!AK67,0),"###,###")&amp;"人")))</f>
        <v>#REF!</v>
      </c>
      <c r="Z67" s="94" t="e">
        <f ca="1">IF(市町村抽出表!AL67="－","－",IF(市町村抽出表!AL67=0,"0人",IF(市町村抽出表!AL67&lt;1,"1人未満",TEXT(ROUND(市町村抽出表!AL67,0),"###,###")&amp;"人")))</f>
        <v>#REF!</v>
      </c>
      <c r="AA67" s="94" t="e">
        <f ca="1">IF(市町村抽出表!AM67="－","－",IF(市町村抽出表!AM67=0,"0人",IF(市町村抽出表!AM67&lt;1,"1人未満",TEXT(ROUND(市町村抽出表!AM67,0),"###,###")&amp;"人")))</f>
        <v>#REF!</v>
      </c>
      <c r="AB67" s="94" t="e">
        <f ca="1">IF(市町村抽出表!AN67="－","－",IF(市町村抽出表!AN67=0,"0人",IF(市町村抽出表!AN67&lt;1,"1人未満",TEXT(ROUND(市町村抽出表!AN67,0),"###,###")&amp;"人")))</f>
        <v>#REF!</v>
      </c>
      <c r="AC67" s="94" t="e">
        <f ca="1">IF(市町村抽出表!AO67="－","－",IF(市町村抽出表!AO67=0,"0人",IF(市町村抽出表!AO67&lt;1,"1人未満",TEXT(ROUND(市町村抽出表!AO67,0),"###,###")&amp;"人")))</f>
        <v>#REF!</v>
      </c>
      <c r="AD67" s="94" t="e">
        <f ca="1">IF(市町村抽出表!AP67="－","－",IF(市町村抽出表!AP67=0,"0人",IF(市町村抽出表!AP67&lt;1,"1人未満",TEXT(ROUND(市町村抽出表!AP67,0),"###,###")&amp;"人")))</f>
        <v>#REF!</v>
      </c>
      <c r="AE67" s="94" t="e">
        <f ca="1">IF(市町村抽出表!AQ67="－","－",IF(市町村抽出表!AQ67=0,"0人",IF(市町村抽出表!AQ67&lt;1,"1人未満",TEXT(ROUND(市町村抽出表!AQ67,0),"###,###")&amp;"人")))</f>
        <v>#REF!</v>
      </c>
      <c r="AF67" s="94" t="e">
        <f ca="1">IF(市町村抽出表!AR67="－","－",IF(市町村抽出表!AR67=0,"0人",IF(市町村抽出表!AR67&lt;1,"1人未満",TEXT(ROUND(市町村抽出表!AR67,0),"###,###")&amp;"人")))</f>
        <v>#REF!</v>
      </c>
      <c r="AG67" s="94" t="e">
        <f ca="1">IF(市町村抽出表!AS67="－","－",IF(市町村抽出表!AS67=0,"0箇所",IF(市町村抽出表!AS67&lt;1,"1箇所未満",TEXT(ROUND(市町村抽出表!AS67,0),"###,###")&amp;"箇所")))</f>
        <v>#REF!</v>
      </c>
      <c r="AH67" s="94" t="e">
        <f ca="1">IF(市町村抽出表!AT67="－","－",IF(市町村抽出表!AT67=0,"0世帯",IF(市町村抽出表!AT67&lt;1,"1世帯未満",TEXT(ROUND(市町村抽出表!AT67,0),"###,###")&amp;"世帯")))</f>
        <v>#REF!</v>
      </c>
      <c r="AI67" s="94" t="e">
        <f ca="1">IF(市町村抽出表!AU67="－","－",IF(市町村抽出表!AU67=0,"0人",IF(市町村抽出表!AU67&lt;1,"1人未満",TEXT(ROUND(市町村抽出表!AU67,0),"###,###")&amp;"人")))</f>
        <v>#REF!</v>
      </c>
      <c r="AJ67" s="94" t="e">
        <f ca="1">IF(市町村抽出表!AV67="－","－",IF(市町村抽出表!AV67=0,"0世帯",IF(市町村抽出表!AV67&lt;1,"1世帯未満",TEXT(ROUND(市町村抽出表!AV67,0),"###,###")&amp;"世帯")))</f>
        <v>#REF!</v>
      </c>
      <c r="AK67" s="94" t="e">
        <f ca="1">IF(市町村抽出表!AW67="－","－",IF(市町村抽出表!AW67=0,"0人",IF(市町村抽出表!AW67&lt;1,"1人未満",TEXT(ROUND(市町村抽出表!AW67,0),"###,###")&amp;"人")))</f>
        <v>#REF!</v>
      </c>
      <c r="AL67" s="94" t="e">
        <f ca="1">IF(市町村抽出表!AX67="－","－",IF(市町村抽出表!AX67=0,"0世帯",IF(市町村抽出表!AX67&lt;1,"1世帯未満",TEXT(ROUND(市町村抽出表!AX67,0),"###,###")&amp;"世帯")))</f>
        <v>#REF!</v>
      </c>
      <c r="AM67" s="94" t="e">
        <f ca="1">IF(市町村抽出表!AY67="－","－",IF(市町村抽出表!AY67=0,"0人",IF(市町村抽出表!AY67&lt;1,"1人未満",TEXT(ROUND(市町村抽出表!AY67,0),"###,###")&amp;"人")))</f>
        <v>#REF!</v>
      </c>
      <c r="AN67" s="94" t="s">
        <v>688</v>
      </c>
      <c r="AO67" s="94" t="s">
        <v>688</v>
      </c>
      <c r="AP67" s="94" t="e">
        <f ca="1">IF(市町村抽出表!BB67="－","－",IF(市町村抽出表!BB67=0,"0km",IF(市町村抽出表!BB67&lt;0.1,"0.1km未満",TEXT(ROUND(市町村抽出表!BB67,1),"###,##0.0")&amp;"km")))</f>
        <v>#REF!</v>
      </c>
      <c r="AQ67" s="94" t="e">
        <f ca="1">IF(市町村抽出表!BC67="－","－",IF(市町村抽出表!BC67=0,"0世帯",IF(市町村抽出表!BC67&lt;1,"1世帯未満",TEXT(ROUND(市町村抽出表!BC67,0),"###,###")&amp;"世帯")))</f>
        <v>#REF!</v>
      </c>
      <c r="AR67" s="94" t="e">
        <f ca="1">IF(市町村抽出表!BD67="－","－",IF(市町村抽出表!BD67=0,"0人",IF(市町村抽出表!BD67&lt;1,"1人未満",TEXT(ROUND(市町村抽出表!BD67,0),"###,###")&amp;"人")))</f>
        <v>#REF!</v>
      </c>
      <c r="AS67" s="94" t="s">
        <v>688</v>
      </c>
      <c r="AT67" s="94" t="s">
        <v>688</v>
      </c>
      <c r="AU67" s="94" t="e">
        <f ca="1">IF(市町村抽出表!BG67="－","－",IF(市町村抽出表!BG67=0,"0箇所",IF(市町村抽出表!BG67&lt;1,"1箇所未満",TEXT(ROUND(市町村抽出表!BG67,0),"###,###")&amp;"箇所")))</f>
        <v>#REF!</v>
      </c>
      <c r="AV67" s="94" t="e">
        <f ca="1">IF(市町村抽出表!BH67="－","－",IF(市町村抽出表!BH67=0,"0箇所",IF(市町村抽出表!BH67&lt;1,"1箇所未満",TEXT(ROUND(市町村抽出表!BH67,0),"###,###")&amp;"箇所")))</f>
        <v>#REF!</v>
      </c>
      <c r="AW67" s="94" t="e">
        <f ca="1">IF(市町村抽出表!BI67="－","－",IF(市町村抽出表!BI67=0,"0箇所",IF(市町村抽出表!BI67&lt;1,"1箇所未満",TEXT(ROUND(市町村抽出表!BI67,0),"###,###")&amp;"箇所")))</f>
        <v>#REF!</v>
      </c>
      <c r="AX67" s="94" t="e">
        <f ca="1">IF(市町村抽出表!BJ67="－","－",IF(市町村抽出表!BJ67=0,"0箇所",IF(市町村抽出表!BJ67&lt;1,"1箇所未満",TEXT(ROUND(市町村抽出表!BJ67,0),"###,###")&amp;"箇所")))</f>
        <v>#REF!</v>
      </c>
      <c r="AY67" s="94" t="e">
        <f ca="1">IF(市町村抽出表!BK67="－","－",IF(市町村抽出表!BK67=0,"0箇所",IF(市町村抽出表!BK67&lt;1,"1箇所未満",TEXT(ROUND(市町村抽出表!BK67,0),"###,###")&amp;"箇所")))</f>
        <v>#REF!</v>
      </c>
      <c r="AZ67" s="94" t="e">
        <f ca="1">IF(市町村抽出表!BL67="－","－",IF(市町村抽出表!BL67=0,"0箇所",IF(市町村抽出表!BL67&lt;1,"1箇所未満",TEXT(ROUND(市町村抽出表!BL67,0),"###,###")&amp;"箇所")))</f>
        <v>#REF!</v>
      </c>
      <c r="BH67" s="153"/>
      <c r="BI67" s="153"/>
      <c r="BJ67" s="153"/>
      <c r="BL67" s="154"/>
      <c r="BM67" s="153"/>
      <c r="BN67" s="153"/>
      <c r="BO67" s="153"/>
      <c r="BP67" s="153"/>
      <c r="BX67" s="154"/>
      <c r="BY67" s="153"/>
      <c r="BZ67" s="153"/>
      <c r="CA67" s="153"/>
      <c r="CB67" s="153"/>
      <c r="CN67" s="154"/>
      <c r="CO67" s="153"/>
      <c r="CP67" s="153"/>
      <c r="CQ67" s="153"/>
      <c r="CR67" s="153"/>
    </row>
    <row r="68" spans="1:96" x14ac:dyDescent="0.2">
      <c r="A68" s="82">
        <v>65</v>
      </c>
      <c r="B68" s="74" t="s">
        <v>585</v>
      </c>
      <c r="C68" s="93" t="e">
        <f ca="1">IF(市町村抽出表!D68="－","－",ROUND(市町村抽出表!D68,1))</f>
        <v>#REF!</v>
      </c>
      <c r="D68" s="158" t="e">
        <f ca="1">IF(市町村抽出表!F68="","※2",IF(市町村抽出表!F68="－","－",市町村抽出表!F68&amp;"箇所"))</f>
        <v>#REF!</v>
      </c>
      <c r="E68" s="159" t="e">
        <f ca="1">IF(市町村抽出表!G68="","※2",IF(市町村抽出表!G68="－","－",市町村抽出表!G68&amp;"箇所"))</f>
        <v>#REF!</v>
      </c>
      <c r="F68" s="160" t="e">
        <f ca="1">IF(市町村抽出表!H68="","※2",IF(市町村抽出表!H68="－","－",市町村抽出表!H68&amp;"箇所"))</f>
        <v>#REF!</v>
      </c>
      <c r="G68" s="94" t="e">
        <f ca="1">IF(市町村抽出表!I68="－","－",IF(市町村抽出表!I68=0,"0棟",IF(市町村抽出表!I68&lt;1,"1棟未満",TEXT(ROUND(市町村抽出表!I68,0),"###,###")&amp;"棟")))</f>
        <v>#REF!</v>
      </c>
      <c r="H68" s="94" t="e">
        <f ca="1">IF(市町村抽出表!J68="－","－",IF(市町村抽出表!J68=0,"0棟",IF(市町村抽出表!J68&lt;1,"1棟未満",TEXT(ROUND(市町村抽出表!J68,0),"###,###")&amp;"棟")))</f>
        <v>#REF!</v>
      </c>
      <c r="I68" s="94" t="e">
        <f ca="1">IF(市町村抽出表!O68="－","－",IF(市町村抽出表!O68=0,"0棟",IF(市町村抽出表!O68&lt;1,"1棟未満",TEXT(ROUND(市町村抽出表!O68,0),"###,###")&amp;"棟")))</f>
        <v>#REF!</v>
      </c>
      <c r="J68" s="94" t="e">
        <f ca="1">IF(市町村抽出表!P68="－","－",IF(市町村抽出表!P68=0,"0棟",IF(市町村抽出表!P68&lt;1,"1棟未満",TEXT(ROUND(市町村抽出表!P68,0),"###,###")&amp;"棟")))</f>
        <v>#REF!</v>
      </c>
      <c r="K68" s="147" t="e">
        <f ca="1">IF(市町村抽出表!U68="","※2",IF(市町村抽出表!U68="－","－",IF(市町村抽出表!U68=0,"0棟",IF(市町村抽出表!U68&lt;1,"1棟未満",TEXT(ROUND(市町村抽出表!U68,0),"###,###")&amp;"棟"))))</f>
        <v>#REF!</v>
      </c>
      <c r="L68" s="148" t="e">
        <f ca="1">IF(市町村抽出表!V68="","※2",IF(市町村抽出表!V68="－","－",IF(市町村抽出表!V68=0,"0棟",IF(市町村抽出表!V68&lt;1,"1棟未満",TEXT(ROUND(市町村抽出表!V68,0),"###,###")&amp;"棟"))))</f>
        <v>#REF!</v>
      </c>
      <c r="M68" s="94" t="e">
        <f ca="1">IF(市町村抽出表!W68="－","－",IF(市町村抽出表!W68=0,"0棟",IF(市町村抽出表!W68&lt;1,"1棟未満",TEXT(ROUND(市町村抽出表!W68,0),"###,###")&amp;"棟")))</f>
        <v>#REF!</v>
      </c>
      <c r="N68" s="94" t="e">
        <f ca="1">IF(市町村抽出表!X68="－","－",IF(市町村抽出表!X68=0,"0棟",IF(市町村抽出表!X68&lt;1,"1棟未満",TEXT(ROUND(市町村抽出表!X68,0),"###,###")&amp;"棟")))</f>
        <v>#REF!</v>
      </c>
      <c r="O68" s="94" t="e">
        <f ca="1">IF(市町村抽出表!Z68="－","－",IF(市町村抽出表!Z68=0,"0件",IF(市町村抽出表!Z68&lt;1,"1件未満",TEXT(ROUND(市町村抽出表!Z68,0),"###,###")&amp;"件")))</f>
        <v>#REF!</v>
      </c>
      <c r="P68" s="94" t="e">
        <f ca="1">IF(市町村抽出表!AA68="－","－",IF(市町村抽出表!AA68=0,"0件",IF(市町村抽出表!AA68&lt;1,"1件未満",TEXT(ROUND(市町村抽出表!AA68,0),"###,###")&amp;"件")))</f>
        <v>#REF!</v>
      </c>
      <c r="Q68" s="94" t="e">
        <f ca="1">IF(市町村抽出表!AB68="－","－",IF(市町村抽出表!AB68=0,"0棟",IF(市町村抽出表!AB68&lt;1,"1棟未満",TEXT(ROUND(市町村抽出表!AB68,0),"###,###")&amp;"棟")))</f>
        <v>#REF!</v>
      </c>
      <c r="R68" s="94" t="e">
        <f ca="1">IF(市町村抽出表!AC68="－","－",IF(市町村抽出表!AC68=0,"0人",IF(市町村抽出表!AC68&lt;1,"1人未満",TEXT(ROUND(市町村抽出表!AC68,0),"###,###")&amp;"人")))</f>
        <v>#REF!</v>
      </c>
      <c r="S68" s="94" t="e">
        <f ca="1">IF(市町村抽出表!AD68="－","－",IF(市町村抽出表!AD68=0,"0人",IF(市町村抽出表!AD68&lt;1,"1人未満",TEXT(ROUND(市町村抽出表!AD68,0),"###,###")&amp;"人")))</f>
        <v>#REF!</v>
      </c>
      <c r="T68" s="94" t="e">
        <f ca="1">IF(市町村抽出表!AE68="－","－",IF(市町村抽出表!AE68=0,"0人",IF(市町村抽出表!AE68&lt;1,"1人未満",TEXT(ROUND(市町村抽出表!AE68,0),"###,###")&amp;"人")))</f>
        <v>#REF!</v>
      </c>
      <c r="U68" s="149" t="e">
        <f ca="1">IF(市町村抽出表!AG68="","※2",IF(市町村抽出表!AG68="－","－",IF(市町村抽出表!AG68=0,"0人",IF(市町村抽出表!AG68&lt;1,"1人未満",TEXT(ROUND(市町村抽出表!AG68,0),"###,###")&amp;"人"))))</f>
        <v>#REF!</v>
      </c>
      <c r="V68" s="150" t="e">
        <f ca="1">IF(市町村抽出表!AH68="","※2",IF(市町村抽出表!AH68="－","－",IF(市町村抽出表!AH68=0,"0人",IF(市町村抽出表!AH68&lt;1,"1人未満",TEXT(ROUND(市町村抽出表!AH68,0),"###,###")&amp;"人"))))</f>
        <v>#REF!</v>
      </c>
      <c r="W68" s="151" t="e">
        <f ca="1">IF(市町村抽出表!AI68="","※2",IF(市町村抽出表!AI68="－","－",IF(市町村抽出表!AI68=0,"0人",IF(市町村抽出表!AI68&lt;1,"1人未満",TEXT(ROUND(市町村抽出表!AI68,0),"###,###")&amp;"人"))))</f>
        <v>#REF!</v>
      </c>
      <c r="X68" s="94" t="e">
        <f ca="1">IF(市町村抽出表!AJ68="－","－",IF(市町村抽出表!AJ68=0,"0人",IF(市町村抽出表!AJ68&lt;1,"1人未満",TEXT(ROUND(市町村抽出表!AJ68,0),"###,###")&amp;"人")))</f>
        <v>#REF!</v>
      </c>
      <c r="Y68" s="94" t="e">
        <f ca="1">IF(市町村抽出表!AK68="－","－",IF(市町村抽出表!AK68=0,"0人",IF(市町村抽出表!AK68&lt;1,"1人未満",TEXT(ROUND(市町村抽出表!AK68,0),"###,###")&amp;"人")))</f>
        <v>#REF!</v>
      </c>
      <c r="Z68" s="94" t="e">
        <f ca="1">IF(市町村抽出表!AL68="－","－",IF(市町村抽出表!AL68=0,"0人",IF(市町村抽出表!AL68&lt;1,"1人未満",TEXT(ROUND(市町村抽出表!AL68,0),"###,###")&amp;"人")))</f>
        <v>#REF!</v>
      </c>
      <c r="AA68" s="94" t="e">
        <f ca="1">IF(市町村抽出表!AM68="－","－",IF(市町村抽出表!AM68=0,"0人",IF(市町村抽出表!AM68&lt;1,"1人未満",TEXT(ROUND(市町村抽出表!AM68,0),"###,###")&amp;"人")))</f>
        <v>#REF!</v>
      </c>
      <c r="AB68" s="94" t="e">
        <f ca="1">IF(市町村抽出表!AN68="－","－",IF(市町村抽出表!AN68=0,"0人",IF(市町村抽出表!AN68&lt;1,"1人未満",TEXT(ROUND(市町村抽出表!AN68,0),"###,###")&amp;"人")))</f>
        <v>#REF!</v>
      </c>
      <c r="AC68" s="94" t="e">
        <f ca="1">IF(市町村抽出表!AO68="－","－",IF(市町村抽出表!AO68=0,"0人",IF(市町村抽出表!AO68&lt;1,"1人未満",TEXT(ROUND(市町村抽出表!AO68,0),"###,###")&amp;"人")))</f>
        <v>#REF!</v>
      </c>
      <c r="AD68" s="94" t="e">
        <f ca="1">IF(市町村抽出表!AP68="－","－",IF(市町村抽出表!AP68=0,"0人",IF(市町村抽出表!AP68&lt;1,"1人未満",TEXT(ROUND(市町村抽出表!AP68,0),"###,###")&amp;"人")))</f>
        <v>#REF!</v>
      </c>
      <c r="AE68" s="94" t="e">
        <f ca="1">IF(市町村抽出表!AQ68="－","－",IF(市町村抽出表!AQ68=0,"0人",IF(市町村抽出表!AQ68&lt;1,"1人未満",TEXT(ROUND(市町村抽出表!AQ68,0),"###,###")&amp;"人")))</f>
        <v>#REF!</v>
      </c>
      <c r="AF68" s="94" t="e">
        <f ca="1">IF(市町村抽出表!AR68="－","－",IF(市町村抽出表!AR68=0,"0人",IF(市町村抽出表!AR68&lt;1,"1人未満",TEXT(ROUND(市町村抽出表!AR68,0),"###,###")&amp;"人")))</f>
        <v>#REF!</v>
      </c>
      <c r="AG68" s="94" t="e">
        <f ca="1">IF(市町村抽出表!AS68="－","－",IF(市町村抽出表!AS68=0,"0箇所",IF(市町村抽出表!AS68&lt;1,"1箇所未満",TEXT(ROUND(市町村抽出表!AS68,0),"###,###")&amp;"箇所")))</f>
        <v>#REF!</v>
      </c>
      <c r="AH68" s="94" t="e">
        <f ca="1">IF(市町村抽出表!AT68="－","－",IF(市町村抽出表!AT68=0,"0世帯",IF(市町村抽出表!AT68&lt;1,"1世帯未満",TEXT(ROUND(市町村抽出表!AT68,0),"###,###")&amp;"世帯")))</f>
        <v>#REF!</v>
      </c>
      <c r="AI68" s="94" t="e">
        <f ca="1">IF(市町村抽出表!AU68="－","－",IF(市町村抽出表!AU68=0,"0人",IF(市町村抽出表!AU68&lt;1,"1人未満",TEXT(ROUND(市町村抽出表!AU68,0),"###,###")&amp;"人")))</f>
        <v>#REF!</v>
      </c>
      <c r="AJ68" s="94" t="e">
        <f ca="1">IF(市町村抽出表!AV68="－","－",IF(市町村抽出表!AV68=0,"0世帯",IF(市町村抽出表!AV68&lt;1,"1世帯未満",TEXT(ROUND(市町村抽出表!AV68,0),"###,###")&amp;"世帯")))</f>
        <v>#REF!</v>
      </c>
      <c r="AK68" s="94" t="e">
        <f ca="1">IF(市町村抽出表!AW68="－","－",IF(市町村抽出表!AW68=0,"0人",IF(市町村抽出表!AW68&lt;1,"1人未満",TEXT(ROUND(市町村抽出表!AW68,0),"###,###")&amp;"人")))</f>
        <v>#REF!</v>
      </c>
      <c r="AL68" s="94" t="e">
        <f ca="1">IF(市町村抽出表!AX68="－","－",IF(市町村抽出表!AX68=0,"0世帯",IF(市町村抽出表!AX68&lt;1,"1世帯未満",TEXT(ROUND(市町村抽出表!AX68,0),"###,###")&amp;"世帯")))</f>
        <v>#REF!</v>
      </c>
      <c r="AM68" s="94" t="e">
        <f ca="1">IF(市町村抽出表!AY68="－","－",IF(市町村抽出表!AY68=0,"0人",IF(市町村抽出表!AY68&lt;1,"1人未満",TEXT(ROUND(市町村抽出表!AY68,0),"###,###")&amp;"人")))</f>
        <v>#REF!</v>
      </c>
      <c r="AN68" s="94" t="s">
        <v>688</v>
      </c>
      <c r="AO68" s="94" t="s">
        <v>688</v>
      </c>
      <c r="AP68" s="94" t="e">
        <f ca="1">IF(市町村抽出表!BB68="－","－",IF(市町村抽出表!BB68=0,"0km",IF(市町村抽出表!BB68&lt;0.1,"0.1km未満",TEXT(ROUND(市町村抽出表!BB68,1),"###,##0.0")&amp;"km")))</f>
        <v>#REF!</v>
      </c>
      <c r="AQ68" s="94" t="e">
        <f ca="1">IF(市町村抽出表!BC68="－","－",IF(市町村抽出表!BC68=0,"0世帯",IF(市町村抽出表!BC68&lt;1,"1世帯未満",TEXT(ROUND(市町村抽出表!BC68,0),"###,###")&amp;"世帯")))</f>
        <v>#REF!</v>
      </c>
      <c r="AR68" s="94" t="e">
        <f ca="1">IF(市町村抽出表!BD68="－","－",IF(市町村抽出表!BD68=0,"0人",IF(市町村抽出表!BD68&lt;1,"1人未満",TEXT(ROUND(市町村抽出表!BD68,0),"###,###")&amp;"人")))</f>
        <v>#REF!</v>
      </c>
      <c r="AS68" s="94" t="s">
        <v>688</v>
      </c>
      <c r="AT68" s="94" t="s">
        <v>688</v>
      </c>
      <c r="AU68" s="94" t="e">
        <f ca="1">IF(市町村抽出表!BG68="－","－",IF(市町村抽出表!BG68=0,"0箇所",IF(市町村抽出表!BG68&lt;1,"1箇所未満",TEXT(ROUND(市町村抽出表!BG68,0),"###,###")&amp;"箇所")))</f>
        <v>#REF!</v>
      </c>
      <c r="AV68" s="94" t="e">
        <f ca="1">IF(市町村抽出表!BH68="－","－",IF(市町村抽出表!BH68=0,"0箇所",IF(市町村抽出表!BH68&lt;1,"1箇所未満",TEXT(ROUND(市町村抽出表!BH68,0),"###,###")&amp;"箇所")))</f>
        <v>#REF!</v>
      </c>
      <c r="AW68" s="94" t="e">
        <f ca="1">IF(市町村抽出表!BI68="－","－",IF(市町村抽出表!BI68=0,"0箇所",IF(市町村抽出表!BI68&lt;1,"1箇所未満",TEXT(ROUND(市町村抽出表!BI68,0),"###,###")&amp;"箇所")))</f>
        <v>#REF!</v>
      </c>
      <c r="AX68" s="94" t="e">
        <f ca="1">IF(市町村抽出表!BJ68="－","－",IF(市町村抽出表!BJ68=0,"0箇所",IF(市町村抽出表!BJ68&lt;1,"1箇所未満",TEXT(ROUND(市町村抽出表!BJ68,0),"###,###")&amp;"箇所")))</f>
        <v>#REF!</v>
      </c>
      <c r="AY68" s="94" t="e">
        <f ca="1">IF(市町村抽出表!BK68="－","－",IF(市町村抽出表!BK68=0,"0箇所",IF(市町村抽出表!BK68&lt;1,"1箇所未満",TEXT(ROUND(市町村抽出表!BK68,0),"###,###")&amp;"箇所")))</f>
        <v>#REF!</v>
      </c>
      <c r="AZ68" s="94" t="e">
        <f ca="1">IF(市町村抽出表!BL68="－","－",IF(市町村抽出表!BL68=0,"0箇所",IF(市町村抽出表!BL68&lt;1,"1箇所未満",TEXT(ROUND(市町村抽出表!BL68,0),"###,###")&amp;"箇所")))</f>
        <v>#REF!</v>
      </c>
      <c r="BH68" s="153"/>
      <c r="BI68" s="153"/>
      <c r="BJ68" s="153"/>
      <c r="BL68" s="154"/>
      <c r="BM68" s="153"/>
      <c r="BN68" s="153"/>
      <c r="BO68" s="153"/>
      <c r="BP68" s="153"/>
      <c r="BX68" s="154"/>
      <c r="BY68" s="153"/>
      <c r="BZ68" s="153"/>
      <c r="CA68" s="153"/>
      <c r="CB68" s="153"/>
      <c r="CN68" s="154"/>
      <c r="CO68" s="153"/>
      <c r="CP68" s="153"/>
      <c r="CQ68" s="153"/>
      <c r="CR68" s="153"/>
    </row>
    <row r="69" spans="1:96" x14ac:dyDescent="0.2">
      <c r="A69" s="82">
        <v>66</v>
      </c>
      <c r="B69" s="74" t="s">
        <v>586</v>
      </c>
      <c r="C69" s="93" t="e">
        <f ca="1">IF(市町村抽出表!D69="－","－",ROUND(市町村抽出表!D69,1))</f>
        <v>#REF!</v>
      </c>
      <c r="D69" s="158" t="e">
        <f ca="1">IF(市町村抽出表!F69="","※2",IF(市町村抽出表!F69="－","－",市町村抽出表!F69&amp;"箇所"))</f>
        <v>#REF!</v>
      </c>
      <c r="E69" s="159" t="e">
        <f ca="1">IF(市町村抽出表!G69="","※2",IF(市町村抽出表!G69="－","－",市町村抽出表!G69&amp;"箇所"))</f>
        <v>#REF!</v>
      </c>
      <c r="F69" s="160" t="e">
        <f ca="1">IF(市町村抽出表!H69="","※2",IF(市町村抽出表!H69="－","－",市町村抽出表!H69&amp;"箇所"))</f>
        <v>#REF!</v>
      </c>
      <c r="G69" s="94" t="e">
        <f ca="1">IF(市町村抽出表!I69="－","－",IF(市町村抽出表!I69=0,"0棟",IF(市町村抽出表!I69&lt;1,"1棟未満",TEXT(ROUND(市町村抽出表!I69,0),"###,###")&amp;"棟")))</f>
        <v>#REF!</v>
      </c>
      <c r="H69" s="94" t="e">
        <f ca="1">IF(市町村抽出表!J69="－","－",IF(市町村抽出表!J69=0,"0棟",IF(市町村抽出表!J69&lt;1,"1棟未満",TEXT(ROUND(市町村抽出表!J69,0),"###,###")&amp;"棟")))</f>
        <v>#REF!</v>
      </c>
      <c r="I69" s="94" t="e">
        <f ca="1">IF(市町村抽出表!O69="－","－",IF(市町村抽出表!O69=0,"0棟",IF(市町村抽出表!O69&lt;1,"1棟未満",TEXT(ROUND(市町村抽出表!O69,0),"###,###")&amp;"棟")))</f>
        <v>#REF!</v>
      </c>
      <c r="J69" s="94" t="e">
        <f ca="1">IF(市町村抽出表!P69="－","－",IF(市町村抽出表!P69=0,"0棟",IF(市町村抽出表!P69&lt;1,"1棟未満",TEXT(ROUND(市町村抽出表!P69,0),"###,###")&amp;"棟")))</f>
        <v>#REF!</v>
      </c>
      <c r="K69" s="147" t="e">
        <f ca="1">IF(市町村抽出表!U69="","※2",IF(市町村抽出表!U69="－","－",IF(市町村抽出表!U69=0,"0棟",IF(市町村抽出表!U69&lt;1,"1棟未満",TEXT(ROUND(市町村抽出表!U69,0),"###,###")&amp;"棟"))))</f>
        <v>#REF!</v>
      </c>
      <c r="L69" s="148" t="e">
        <f ca="1">IF(市町村抽出表!V69="","※2",IF(市町村抽出表!V69="－","－",IF(市町村抽出表!V69=0,"0棟",IF(市町村抽出表!V69&lt;1,"1棟未満",TEXT(ROUND(市町村抽出表!V69,0),"###,###")&amp;"棟"))))</f>
        <v>#REF!</v>
      </c>
      <c r="M69" s="94" t="e">
        <f ca="1">IF(市町村抽出表!W69="－","－",IF(市町村抽出表!W69=0,"0棟",IF(市町村抽出表!W69&lt;1,"1棟未満",TEXT(ROUND(市町村抽出表!W69,0),"###,###")&amp;"棟")))</f>
        <v>#REF!</v>
      </c>
      <c r="N69" s="94" t="e">
        <f ca="1">IF(市町村抽出表!X69="－","－",IF(市町村抽出表!X69=0,"0棟",IF(市町村抽出表!X69&lt;1,"1棟未満",TEXT(ROUND(市町村抽出表!X69,0),"###,###")&amp;"棟")))</f>
        <v>#REF!</v>
      </c>
      <c r="O69" s="94" t="e">
        <f ca="1">IF(市町村抽出表!Z69="－","－",IF(市町村抽出表!Z69=0,"0件",IF(市町村抽出表!Z69&lt;1,"1件未満",TEXT(ROUND(市町村抽出表!Z69,0),"###,###")&amp;"件")))</f>
        <v>#REF!</v>
      </c>
      <c r="P69" s="94" t="e">
        <f ca="1">IF(市町村抽出表!AA69="－","－",IF(市町村抽出表!AA69=0,"0件",IF(市町村抽出表!AA69&lt;1,"1件未満",TEXT(ROUND(市町村抽出表!AA69,0),"###,###")&amp;"件")))</f>
        <v>#REF!</v>
      </c>
      <c r="Q69" s="94" t="e">
        <f ca="1">IF(市町村抽出表!AB69="－","－",IF(市町村抽出表!AB69=0,"0棟",IF(市町村抽出表!AB69&lt;1,"1棟未満",TEXT(ROUND(市町村抽出表!AB69,0),"###,###")&amp;"棟")))</f>
        <v>#REF!</v>
      </c>
      <c r="R69" s="94" t="e">
        <f ca="1">IF(市町村抽出表!AC69="－","－",IF(市町村抽出表!AC69=0,"0人",IF(市町村抽出表!AC69&lt;1,"1人未満",TEXT(ROUND(市町村抽出表!AC69,0),"###,###")&amp;"人")))</f>
        <v>#REF!</v>
      </c>
      <c r="S69" s="94" t="e">
        <f ca="1">IF(市町村抽出表!AD69="－","－",IF(市町村抽出表!AD69=0,"0人",IF(市町村抽出表!AD69&lt;1,"1人未満",TEXT(ROUND(市町村抽出表!AD69,0),"###,###")&amp;"人")))</f>
        <v>#REF!</v>
      </c>
      <c r="T69" s="94" t="e">
        <f ca="1">IF(市町村抽出表!AE69="－","－",IF(市町村抽出表!AE69=0,"0人",IF(市町村抽出表!AE69&lt;1,"1人未満",TEXT(ROUND(市町村抽出表!AE69,0),"###,###")&amp;"人")))</f>
        <v>#REF!</v>
      </c>
      <c r="U69" s="149" t="e">
        <f ca="1">IF(市町村抽出表!AG69="","※2",IF(市町村抽出表!AG69="－","－",IF(市町村抽出表!AG69=0,"0人",IF(市町村抽出表!AG69&lt;1,"1人未満",TEXT(ROUND(市町村抽出表!AG69,0),"###,###")&amp;"人"))))</f>
        <v>#REF!</v>
      </c>
      <c r="V69" s="150" t="e">
        <f ca="1">IF(市町村抽出表!AH69="","※2",IF(市町村抽出表!AH69="－","－",IF(市町村抽出表!AH69=0,"0人",IF(市町村抽出表!AH69&lt;1,"1人未満",TEXT(ROUND(市町村抽出表!AH69,0),"###,###")&amp;"人"))))</f>
        <v>#REF!</v>
      </c>
      <c r="W69" s="151" t="e">
        <f ca="1">IF(市町村抽出表!AI69="","※2",IF(市町村抽出表!AI69="－","－",IF(市町村抽出表!AI69=0,"0人",IF(市町村抽出表!AI69&lt;1,"1人未満",TEXT(ROUND(市町村抽出表!AI69,0),"###,###")&amp;"人"))))</f>
        <v>#REF!</v>
      </c>
      <c r="X69" s="94" t="e">
        <f ca="1">IF(市町村抽出表!AJ69="－","－",IF(市町村抽出表!AJ69=0,"0人",IF(市町村抽出表!AJ69&lt;1,"1人未満",TEXT(ROUND(市町村抽出表!AJ69,0),"###,###")&amp;"人")))</f>
        <v>#REF!</v>
      </c>
      <c r="Y69" s="94" t="e">
        <f ca="1">IF(市町村抽出表!AK69="－","－",IF(市町村抽出表!AK69=0,"0人",IF(市町村抽出表!AK69&lt;1,"1人未満",TEXT(ROUND(市町村抽出表!AK69,0),"###,###")&amp;"人")))</f>
        <v>#REF!</v>
      </c>
      <c r="Z69" s="94" t="e">
        <f ca="1">IF(市町村抽出表!AL69="－","－",IF(市町村抽出表!AL69=0,"0人",IF(市町村抽出表!AL69&lt;1,"1人未満",TEXT(ROUND(市町村抽出表!AL69,0),"###,###")&amp;"人")))</f>
        <v>#REF!</v>
      </c>
      <c r="AA69" s="94" t="e">
        <f ca="1">IF(市町村抽出表!AM69="－","－",IF(市町村抽出表!AM69=0,"0人",IF(市町村抽出表!AM69&lt;1,"1人未満",TEXT(ROUND(市町村抽出表!AM69,0),"###,###")&amp;"人")))</f>
        <v>#REF!</v>
      </c>
      <c r="AB69" s="94" t="e">
        <f ca="1">IF(市町村抽出表!AN69="－","－",IF(市町村抽出表!AN69=0,"0人",IF(市町村抽出表!AN69&lt;1,"1人未満",TEXT(ROUND(市町村抽出表!AN69,0),"###,###")&amp;"人")))</f>
        <v>#REF!</v>
      </c>
      <c r="AC69" s="94" t="e">
        <f ca="1">IF(市町村抽出表!AO69="－","－",IF(市町村抽出表!AO69=0,"0人",IF(市町村抽出表!AO69&lt;1,"1人未満",TEXT(ROUND(市町村抽出表!AO69,0),"###,###")&amp;"人")))</f>
        <v>#REF!</v>
      </c>
      <c r="AD69" s="94" t="e">
        <f ca="1">IF(市町村抽出表!AP69="－","－",IF(市町村抽出表!AP69=0,"0人",IF(市町村抽出表!AP69&lt;1,"1人未満",TEXT(ROUND(市町村抽出表!AP69,0),"###,###")&amp;"人")))</f>
        <v>#REF!</v>
      </c>
      <c r="AE69" s="94" t="e">
        <f ca="1">IF(市町村抽出表!AQ69="－","－",IF(市町村抽出表!AQ69=0,"0人",IF(市町村抽出表!AQ69&lt;1,"1人未満",TEXT(ROUND(市町村抽出表!AQ69,0),"###,###")&amp;"人")))</f>
        <v>#REF!</v>
      </c>
      <c r="AF69" s="94" t="e">
        <f ca="1">IF(市町村抽出表!AR69="－","－",IF(市町村抽出表!AR69=0,"0人",IF(市町村抽出表!AR69&lt;1,"1人未満",TEXT(ROUND(市町村抽出表!AR69,0),"###,###")&amp;"人")))</f>
        <v>#REF!</v>
      </c>
      <c r="AG69" s="94" t="e">
        <f ca="1">IF(市町村抽出表!AS69="－","－",IF(市町村抽出表!AS69=0,"0箇所",IF(市町村抽出表!AS69&lt;1,"1箇所未満",TEXT(ROUND(市町村抽出表!AS69,0),"###,###")&amp;"箇所")))</f>
        <v>#REF!</v>
      </c>
      <c r="AH69" s="94" t="e">
        <f ca="1">IF(市町村抽出表!AT69="－","－",IF(市町村抽出表!AT69=0,"0世帯",IF(市町村抽出表!AT69&lt;1,"1世帯未満",TEXT(ROUND(市町村抽出表!AT69,0),"###,###")&amp;"世帯")))</f>
        <v>#REF!</v>
      </c>
      <c r="AI69" s="94" t="e">
        <f ca="1">IF(市町村抽出表!AU69="－","－",IF(市町村抽出表!AU69=0,"0人",IF(市町村抽出表!AU69&lt;1,"1人未満",TEXT(ROUND(市町村抽出表!AU69,0),"###,###")&amp;"人")))</f>
        <v>#REF!</v>
      </c>
      <c r="AJ69" s="94" t="e">
        <f ca="1">IF(市町村抽出表!AV69="－","－",IF(市町村抽出表!AV69=0,"0世帯",IF(市町村抽出表!AV69&lt;1,"1世帯未満",TEXT(ROUND(市町村抽出表!AV69,0),"###,###")&amp;"世帯")))</f>
        <v>#REF!</v>
      </c>
      <c r="AK69" s="94" t="e">
        <f ca="1">IF(市町村抽出表!AW69="－","－",IF(市町村抽出表!AW69=0,"0人",IF(市町村抽出表!AW69&lt;1,"1人未満",TEXT(ROUND(市町村抽出表!AW69,0),"###,###")&amp;"人")))</f>
        <v>#REF!</v>
      </c>
      <c r="AL69" s="94" t="e">
        <f ca="1">IF(市町村抽出表!AX69="－","－",IF(市町村抽出表!AX69=0,"0世帯",IF(市町村抽出表!AX69&lt;1,"1世帯未満",TEXT(ROUND(市町村抽出表!AX69,0),"###,###")&amp;"世帯")))</f>
        <v>#REF!</v>
      </c>
      <c r="AM69" s="94" t="e">
        <f ca="1">IF(市町村抽出表!AY69="－","－",IF(市町村抽出表!AY69=0,"0人",IF(市町村抽出表!AY69&lt;1,"1人未満",TEXT(ROUND(市町村抽出表!AY69,0),"###,###")&amp;"人")))</f>
        <v>#REF!</v>
      </c>
      <c r="AN69" s="94" t="s">
        <v>688</v>
      </c>
      <c r="AO69" s="94" t="s">
        <v>688</v>
      </c>
      <c r="AP69" s="94" t="e">
        <f ca="1">IF(市町村抽出表!BB69="－","－",IF(市町村抽出表!BB69=0,"0km",IF(市町村抽出表!BB69&lt;0.1,"0.1km未満",TEXT(ROUND(市町村抽出表!BB69,1),"###,##0.0")&amp;"km")))</f>
        <v>#REF!</v>
      </c>
      <c r="AQ69" s="94" t="e">
        <f ca="1">IF(市町村抽出表!BC69="－","－",IF(市町村抽出表!BC69=0,"0世帯",IF(市町村抽出表!BC69&lt;1,"1世帯未満",TEXT(ROUND(市町村抽出表!BC69,0),"###,###")&amp;"世帯")))</f>
        <v>#REF!</v>
      </c>
      <c r="AR69" s="94" t="e">
        <f ca="1">IF(市町村抽出表!BD69="－","－",IF(市町村抽出表!BD69=0,"0人",IF(市町村抽出表!BD69&lt;1,"1人未満",TEXT(ROUND(市町村抽出表!BD69,0),"###,###")&amp;"人")))</f>
        <v>#REF!</v>
      </c>
      <c r="AS69" s="94" t="s">
        <v>688</v>
      </c>
      <c r="AT69" s="94" t="s">
        <v>688</v>
      </c>
      <c r="AU69" s="94" t="e">
        <f ca="1">IF(市町村抽出表!BG69="－","－",IF(市町村抽出表!BG69=0,"0箇所",IF(市町村抽出表!BG69&lt;1,"1箇所未満",TEXT(ROUND(市町村抽出表!BG69,0),"###,###")&amp;"箇所")))</f>
        <v>#REF!</v>
      </c>
      <c r="AV69" s="94" t="e">
        <f ca="1">IF(市町村抽出表!BH69="－","－",IF(市町村抽出表!BH69=0,"0箇所",IF(市町村抽出表!BH69&lt;1,"1箇所未満",TEXT(ROUND(市町村抽出表!BH69,0),"###,###")&amp;"箇所")))</f>
        <v>#REF!</v>
      </c>
      <c r="AW69" s="94" t="e">
        <f ca="1">IF(市町村抽出表!BI69="－","－",IF(市町村抽出表!BI69=0,"0箇所",IF(市町村抽出表!BI69&lt;1,"1箇所未満",TEXT(ROUND(市町村抽出表!BI69,0),"###,###")&amp;"箇所")))</f>
        <v>#REF!</v>
      </c>
      <c r="AX69" s="94" t="e">
        <f ca="1">IF(市町村抽出表!BJ69="－","－",IF(市町村抽出表!BJ69=0,"0箇所",IF(市町村抽出表!BJ69&lt;1,"1箇所未満",TEXT(ROUND(市町村抽出表!BJ69,0),"###,###")&amp;"箇所")))</f>
        <v>#REF!</v>
      </c>
      <c r="AY69" s="94" t="e">
        <f ca="1">IF(市町村抽出表!BK69="－","－",IF(市町村抽出表!BK69=0,"0箇所",IF(市町村抽出表!BK69&lt;1,"1箇所未満",TEXT(ROUND(市町村抽出表!BK69,0),"###,###")&amp;"箇所")))</f>
        <v>#REF!</v>
      </c>
      <c r="AZ69" s="94" t="e">
        <f ca="1">IF(市町村抽出表!BL69="－","－",IF(市町村抽出表!BL69=0,"0箇所",IF(市町村抽出表!BL69&lt;1,"1箇所未満",TEXT(ROUND(市町村抽出表!BL69,0),"###,###")&amp;"箇所")))</f>
        <v>#REF!</v>
      </c>
      <c r="BH69" s="153"/>
      <c r="BI69" s="153"/>
      <c r="BJ69" s="153"/>
      <c r="BL69" s="154"/>
      <c r="BM69" s="153"/>
      <c r="BN69" s="153"/>
      <c r="BO69" s="153"/>
      <c r="BP69" s="153"/>
      <c r="BX69" s="154"/>
      <c r="BY69" s="153"/>
      <c r="BZ69" s="153"/>
      <c r="CA69" s="153"/>
      <c r="CB69" s="153"/>
      <c r="CN69" s="154"/>
      <c r="CO69" s="153"/>
      <c r="CP69" s="153"/>
      <c r="CQ69" s="153"/>
      <c r="CR69" s="153"/>
    </row>
    <row r="70" spans="1:96" x14ac:dyDescent="0.2">
      <c r="A70" s="82">
        <v>67</v>
      </c>
      <c r="B70" s="74" t="s">
        <v>587</v>
      </c>
      <c r="C70" s="93" t="e">
        <f ca="1">IF(市町村抽出表!D70="－","－",ROUND(市町村抽出表!D70,1))</f>
        <v>#REF!</v>
      </c>
      <c r="D70" s="158" t="e">
        <f ca="1">IF(市町村抽出表!F70="","※2",IF(市町村抽出表!F70="－","－",市町村抽出表!F70&amp;"箇所"))</f>
        <v>#REF!</v>
      </c>
      <c r="E70" s="159" t="e">
        <f ca="1">IF(市町村抽出表!G70="","※2",IF(市町村抽出表!G70="－","－",市町村抽出表!G70&amp;"箇所"))</f>
        <v>#REF!</v>
      </c>
      <c r="F70" s="160" t="e">
        <f ca="1">IF(市町村抽出表!H70="","※2",IF(市町村抽出表!H70="－","－",市町村抽出表!H70&amp;"箇所"))</f>
        <v>#REF!</v>
      </c>
      <c r="G70" s="94" t="e">
        <f ca="1">IF(市町村抽出表!I70="－","－",IF(市町村抽出表!I70=0,"0棟",IF(市町村抽出表!I70&lt;1,"1棟未満",TEXT(ROUND(市町村抽出表!I70,0),"###,###")&amp;"棟")))</f>
        <v>#REF!</v>
      </c>
      <c r="H70" s="94" t="e">
        <f ca="1">IF(市町村抽出表!J70="－","－",IF(市町村抽出表!J70=0,"0棟",IF(市町村抽出表!J70&lt;1,"1棟未満",TEXT(ROUND(市町村抽出表!J70,0),"###,###")&amp;"棟")))</f>
        <v>#REF!</v>
      </c>
      <c r="I70" s="94" t="e">
        <f ca="1">IF(市町村抽出表!O70="－","－",IF(市町村抽出表!O70=0,"0棟",IF(市町村抽出表!O70&lt;1,"1棟未満",TEXT(ROUND(市町村抽出表!O70,0),"###,###")&amp;"棟")))</f>
        <v>#REF!</v>
      </c>
      <c r="J70" s="94" t="e">
        <f ca="1">IF(市町村抽出表!P70="－","－",IF(市町村抽出表!P70=0,"0棟",IF(市町村抽出表!P70&lt;1,"1棟未満",TEXT(ROUND(市町村抽出表!P70,0),"###,###")&amp;"棟")))</f>
        <v>#REF!</v>
      </c>
      <c r="K70" s="147" t="e">
        <f ca="1">IF(市町村抽出表!U70="","※2",IF(市町村抽出表!U70="－","－",IF(市町村抽出表!U70=0,"0棟",IF(市町村抽出表!U70&lt;1,"1棟未満",TEXT(ROUND(市町村抽出表!U70,0),"###,###")&amp;"棟"))))</f>
        <v>#REF!</v>
      </c>
      <c r="L70" s="148" t="e">
        <f ca="1">IF(市町村抽出表!V70="","※2",IF(市町村抽出表!V70="－","－",IF(市町村抽出表!V70=0,"0棟",IF(市町村抽出表!V70&lt;1,"1棟未満",TEXT(ROUND(市町村抽出表!V70,0),"###,###")&amp;"棟"))))</f>
        <v>#REF!</v>
      </c>
      <c r="M70" s="94" t="e">
        <f ca="1">IF(市町村抽出表!W70="－","－",IF(市町村抽出表!W70=0,"0棟",IF(市町村抽出表!W70&lt;1,"1棟未満",TEXT(ROUND(市町村抽出表!W70,0),"###,###")&amp;"棟")))</f>
        <v>#REF!</v>
      </c>
      <c r="N70" s="94" t="e">
        <f ca="1">IF(市町村抽出表!X70="－","－",IF(市町村抽出表!X70=0,"0棟",IF(市町村抽出表!X70&lt;1,"1棟未満",TEXT(ROUND(市町村抽出表!X70,0),"###,###")&amp;"棟")))</f>
        <v>#REF!</v>
      </c>
      <c r="O70" s="94" t="e">
        <f ca="1">IF(市町村抽出表!Z70="－","－",IF(市町村抽出表!Z70=0,"0件",IF(市町村抽出表!Z70&lt;1,"1件未満",TEXT(ROUND(市町村抽出表!Z70,0),"###,###")&amp;"件")))</f>
        <v>#REF!</v>
      </c>
      <c r="P70" s="94" t="e">
        <f ca="1">IF(市町村抽出表!AA70="－","－",IF(市町村抽出表!AA70=0,"0件",IF(市町村抽出表!AA70&lt;1,"1件未満",TEXT(ROUND(市町村抽出表!AA70,0),"###,###")&amp;"件")))</f>
        <v>#REF!</v>
      </c>
      <c r="Q70" s="94" t="e">
        <f ca="1">IF(市町村抽出表!AB70="－","－",IF(市町村抽出表!AB70=0,"0棟",IF(市町村抽出表!AB70&lt;1,"1棟未満",TEXT(ROUND(市町村抽出表!AB70,0),"###,###")&amp;"棟")))</f>
        <v>#REF!</v>
      </c>
      <c r="R70" s="94" t="e">
        <f ca="1">IF(市町村抽出表!AC70="－","－",IF(市町村抽出表!AC70=0,"0人",IF(市町村抽出表!AC70&lt;1,"1人未満",TEXT(ROUND(市町村抽出表!AC70,0),"###,###")&amp;"人")))</f>
        <v>#REF!</v>
      </c>
      <c r="S70" s="94" t="e">
        <f ca="1">IF(市町村抽出表!AD70="－","－",IF(市町村抽出表!AD70=0,"0人",IF(市町村抽出表!AD70&lt;1,"1人未満",TEXT(ROUND(市町村抽出表!AD70,0),"###,###")&amp;"人")))</f>
        <v>#REF!</v>
      </c>
      <c r="T70" s="94" t="e">
        <f ca="1">IF(市町村抽出表!AE70="－","－",IF(市町村抽出表!AE70=0,"0人",IF(市町村抽出表!AE70&lt;1,"1人未満",TEXT(ROUND(市町村抽出表!AE70,0),"###,###")&amp;"人")))</f>
        <v>#REF!</v>
      </c>
      <c r="U70" s="149" t="e">
        <f ca="1">IF(市町村抽出表!AG70="","※2",IF(市町村抽出表!AG70="－","－",IF(市町村抽出表!AG70=0,"0人",IF(市町村抽出表!AG70&lt;1,"1人未満",TEXT(ROUND(市町村抽出表!AG70,0),"###,###")&amp;"人"))))</f>
        <v>#REF!</v>
      </c>
      <c r="V70" s="150" t="e">
        <f ca="1">IF(市町村抽出表!AH70="","※2",IF(市町村抽出表!AH70="－","－",IF(市町村抽出表!AH70=0,"0人",IF(市町村抽出表!AH70&lt;1,"1人未満",TEXT(ROUND(市町村抽出表!AH70,0),"###,###")&amp;"人"))))</f>
        <v>#REF!</v>
      </c>
      <c r="W70" s="151" t="e">
        <f ca="1">IF(市町村抽出表!AI70="","※2",IF(市町村抽出表!AI70="－","－",IF(市町村抽出表!AI70=0,"0人",IF(市町村抽出表!AI70&lt;1,"1人未満",TEXT(ROUND(市町村抽出表!AI70,0),"###,###")&amp;"人"))))</f>
        <v>#REF!</v>
      </c>
      <c r="X70" s="94" t="e">
        <f ca="1">IF(市町村抽出表!AJ70="－","－",IF(市町村抽出表!AJ70=0,"0人",IF(市町村抽出表!AJ70&lt;1,"1人未満",TEXT(ROUND(市町村抽出表!AJ70,0),"###,###")&amp;"人")))</f>
        <v>#REF!</v>
      </c>
      <c r="Y70" s="94" t="e">
        <f ca="1">IF(市町村抽出表!AK70="－","－",IF(市町村抽出表!AK70=0,"0人",IF(市町村抽出表!AK70&lt;1,"1人未満",TEXT(ROUND(市町村抽出表!AK70,0),"###,###")&amp;"人")))</f>
        <v>#REF!</v>
      </c>
      <c r="Z70" s="94" t="e">
        <f ca="1">IF(市町村抽出表!AL70="－","－",IF(市町村抽出表!AL70=0,"0人",IF(市町村抽出表!AL70&lt;1,"1人未満",TEXT(ROUND(市町村抽出表!AL70,0),"###,###")&amp;"人")))</f>
        <v>#REF!</v>
      </c>
      <c r="AA70" s="94" t="e">
        <f ca="1">IF(市町村抽出表!AM70="－","－",IF(市町村抽出表!AM70=0,"0人",IF(市町村抽出表!AM70&lt;1,"1人未満",TEXT(ROUND(市町村抽出表!AM70,0),"###,###")&amp;"人")))</f>
        <v>#REF!</v>
      </c>
      <c r="AB70" s="94" t="e">
        <f ca="1">IF(市町村抽出表!AN70="－","－",IF(市町村抽出表!AN70=0,"0人",IF(市町村抽出表!AN70&lt;1,"1人未満",TEXT(ROUND(市町村抽出表!AN70,0),"###,###")&amp;"人")))</f>
        <v>#REF!</v>
      </c>
      <c r="AC70" s="94" t="e">
        <f ca="1">IF(市町村抽出表!AO70="－","－",IF(市町村抽出表!AO70=0,"0人",IF(市町村抽出表!AO70&lt;1,"1人未満",TEXT(ROUND(市町村抽出表!AO70,0),"###,###")&amp;"人")))</f>
        <v>#REF!</v>
      </c>
      <c r="AD70" s="94" t="e">
        <f ca="1">IF(市町村抽出表!AP70="－","－",IF(市町村抽出表!AP70=0,"0人",IF(市町村抽出表!AP70&lt;1,"1人未満",TEXT(ROUND(市町村抽出表!AP70,0),"###,###")&amp;"人")))</f>
        <v>#REF!</v>
      </c>
      <c r="AE70" s="94" t="e">
        <f ca="1">IF(市町村抽出表!AQ70="－","－",IF(市町村抽出表!AQ70=0,"0人",IF(市町村抽出表!AQ70&lt;1,"1人未満",TEXT(ROUND(市町村抽出表!AQ70,0),"###,###")&amp;"人")))</f>
        <v>#REF!</v>
      </c>
      <c r="AF70" s="94" t="e">
        <f ca="1">IF(市町村抽出表!AR70="－","－",IF(市町村抽出表!AR70=0,"0人",IF(市町村抽出表!AR70&lt;1,"1人未満",TEXT(ROUND(市町村抽出表!AR70,0),"###,###")&amp;"人")))</f>
        <v>#REF!</v>
      </c>
      <c r="AG70" s="94" t="e">
        <f ca="1">IF(市町村抽出表!AS70="－","－",IF(市町村抽出表!AS70=0,"0箇所",IF(市町村抽出表!AS70&lt;1,"1箇所未満",TEXT(ROUND(市町村抽出表!AS70,0),"###,###")&amp;"箇所")))</f>
        <v>#REF!</v>
      </c>
      <c r="AH70" s="94" t="e">
        <f ca="1">IF(市町村抽出表!AT70="－","－",IF(市町村抽出表!AT70=0,"0世帯",IF(市町村抽出表!AT70&lt;1,"1世帯未満",TEXT(ROUND(市町村抽出表!AT70,0),"###,###")&amp;"世帯")))</f>
        <v>#REF!</v>
      </c>
      <c r="AI70" s="94" t="e">
        <f ca="1">IF(市町村抽出表!AU70="－","－",IF(市町村抽出表!AU70=0,"0人",IF(市町村抽出表!AU70&lt;1,"1人未満",TEXT(ROUND(市町村抽出表!AU70,0),"###,###")&amp;"人")))</f>
        <v>#REF!</v>
      </c>
      <c r="AJ70" s="94" t="e">
        <f ca="1">IF(市町村抽出表!AV70="－","－",IF(市町村抽出表!AV70=0,"0世帯",IF(市町村抽出表!AV70&lt;1,"1世帯未満",TEXT(ROUND(市町村抽出表!AV70,0),"###,###")&amp;"世帯")))</f>
        <v>#REF!</v>
      </c>
      <c r="AK70" s="94" t="e">
        <f ca="1">IF(市町村抽出表!AW70="－","－",IF(市町村抽出表!AW70=0,"0人",IF(市町村抽出表!AW70&lt;1,"1人未満",TEXT(ROUND(市町村抽出表!AW70,0),"###,###")&amp;"人")))</f>
        <v>#REF!</v>
      </c>
      <c r="AL70" s="94" t="e">
        <f ca="1">IF(市町村抽出表!AX70="－","－",IF(市町村抽出表!AX70=0,"0世帯",IF(市町村抽出表!AX70&lt;1,"1世帯未満",TEXT(ROUND(市町村抽出表!AX70,0),"###,###")&amp;"世帯")))</f>
        <v>#REF!</v>
      </c>
      <c r="AM70" s="94" t="e">
        <f ca="1">IF(市町村抽出表!AY70="－","－",IF(市町村抽出表!AY70=0,"0人",IF(市町村抽出表!AY70&lt;1,"1人未満",TEXT(ROUND(市町村抽出表!AY70,0),"###,###")&amp;"人")))</f>
        <v>#REF!</v>
      </c>
      <c r="AN70" s="94" t="s">
        <v>688</v>
      </c>
      <c r="AO70" s="94" t="s">
        <v>688</v>
      </c>
      <c r="AP70" s="94" t="e">
        <f ca="1">IF(市町村抽出表!BB70="－","－",IF(市町村抽出表!BB70=0,"0km",IF(市町村抽出表!BB70&lt;0.1,"0.1km未満",TEXT(ROUND(市町村抽出表!BB70,1),"###,##0.0")&amp;"km")))</f>
        <v>#REF!</v>
      </c>
      <c r="AQ70" s="94" t="e">
        <f ca="1">IF(市町村抽出表!BC70="－","－",IF(市町村抽出表!BC70=0,"0世帯",IF(市町村抽出表!BC70&lt;1,"1世帯未満",TEXT(ROUND(市町村抽出表!BC70,0),"###,###")&amp;"世帯")))</f>
        <v>#REF!</v>
      </c>
      <c r="AR70" s="94" t="e">
        <f ca="1">IF(市町村抽出表!BD70="－","－",IF(市町村抽出表!BD70=0,"0人",IF(市町村抽出表!BD70&lt;1,"1人未満",TEXT(ROUND(市町村抽出表!BD70,0),"###,###")&amp;"人")))</f>
        <v>#REF!</v>
      </c>
      <c r="AS70" s="94" t="s">
        <v>688</v>
      </c>
      <c r="AT70" s="94" t="s">
        <v>688</v>
      </c>
      <c r="AU70" s="94" t="e">
        <f ca="1">IF(市町村抽出表!BG70="－","－",IF(市町村抽出表!BG70=0,"0箇所",IF(市町村抽出表!BG70&lt;1,"1箇所未満",TEXT(ROUND(市町村抽出表!BG70,0),"###,###")&amp;"箇所")))</f>
        <v>#REF!</v>
      </c>
      <c r="AV70" s="94" t="e">
        <f ca="1">IF(市町村抽出表!BH70="－","－",IF(市町村抽出表!BH70=0,"0箇所",IF(市町村抽出表!BH70&lt;1,"1箇所未満",TEXT(ROUND(市町村抽出表!BH70,0),"###,###")&amp;"箇所")))</f>
        <v>#REF!</v>
      </c>
      <c r="AW70" s="94" t="e">
        <f ca="1">IF(市町村抽出表!BI70="－","－",IF(市町村抽出表!BI70=0,"0箇所",IF(市町村抽出表!BI70&lt;1,"1箇所未満",TEXT(ROUND(市町村抽出表!BI70,0),"###,###")&amp;"箇所")))</f>
        <v>#REF!</v>
      </c>
      <c r="AX70" s="94" t="e">
        <f ca="1">IF(市町村抽出表!BJ70="－","－",IF(市町村抽出表!BJ70=0,"0箇所",IF(市町村抽出表!BJ70&lt;1,"1箇所未満",TEXT(ROUND(市町村抽出表!BJ70,0),"###,###")&amp;"箇所")))</f>
        <v>#REF!</v>
      </c>
      <c r="AY70" s="94" t="e">
        <f ca="1">IF(市町村抽出表!BK70="－","－",IF(市町村抽出表!BK70=0,"0箇所",IF(市町村抽出表!BK70&lt;1,"1箇所未満",TEXT(ROUND(市町村抽出表!BK70,0),"###,###")&amp;"箇所")))</f>
        <v>#REF!</v>
      </c>
      <c r="AZ70" s="94" t="e">
        <f ca="1">IF(市町村抽出表!BL70="－","－",IF(市町村抽出表!BL70=0,"0箇所",IF(市町村抽出表!BL70&lt;1,"1箇所未満",TEXT(ROUND(市町村抽出表!BL70,0),"###,###")&amp;"箇所")))</f>
        <v>#REF!</v>
      </c>
      <c r="BH70" s="153"/>
      <c r="BI70" s="153"/>
      <c r="BJ70" s="153"/>
      <c r="BL70" s="154"/>
      <c r="BM70" s="153"/>
      <c r="BN70" s="153"/>
      <c r="BO70" s="153"/>
      <c r="BP70" s="153"/>
      <c r="BX70" s="154"/>
      <c r="BY70" s="153"/>
      <c r="BZ70" s="153"/>
      <c r="CA70" s="153"/>
      <c r="CB70" s="153"/>
      <c r="CN70" s="154"/>
      <c r="CO70" s="153"/>
      <c r="CP70" s="153"/>
      <c r="CQ70" s="153"/>
      <c r="CR70" s="153"/>
    </row>
    <row r="71" spans="1:96" x14ac:dyDescent="0.2">
      <c r="A71" s="82">
        <v>68</v>
      </c>
      <c r="B71" s="74" t="s">
        <v>588</v>
      </c>
      <c r="C71" s="93" t="e">
        <f ca="1">IF(市町村抽出表!D71="－","－",ROUND(市町村抽出表!D71,1))</f>
        <v>#REF!</v>
      </c>
      <c r="D71" s="158" t="e">
        <f ca="1">IF(市町村抽出表!F71="","※2",IF(市町村抽出表!F71="－","－",市町村抽出表!F71&amp;"箇所"))</f>
        <v>#REF!</v>
      </c>
      <c r="E71" s="159" t="e">
        <f ca="1">IF(市町村抽出表!G71="","※2",IF(市町村抽出表!G71="－","－",市町村抽出表!G71&amp;"箇所"))</f>
        <v>#REF!</v>
      </c>
      <c r="F71" s="160" t="e">
        <f ca="1">IF(市町村抽出表!H71="","※2",IF(市町村抽出表!H71="－","－",市町村抽出表!H71&amp;"箇所"))</f>
        <v>#REF!</v>
      </c>
      <c r="G71" s="94" t="e">
        <f ca="1">IF(市町村抽出表!I71="－","－",IF(市町村抽出表!I71=0,"0棟",IF(市町村抽出表!I71&lt;1,"1棟未満",TEXT(ROUND(市町村抽出表!I71,0),"###,###")&amp;"棟")))</f>
        <v>#REF!</v>
      </c>
      <c r="H71" s="94" t="e">
        <f ca="1">IF(市町村抽出表!J71="－","－",IF(市町村抽出表!J71=0,"0棟",IF(市町村抽出表!J71&lt;1,"1棟未満",TEXT(ROUND(市町村抽出表!J71,0),"###,###")&amp;"棟")))</f>
        <v>#REF!</v>
      </c>
      <c r="I71" s="94" t="e">
        <f ca="1">IF(市町村抽出表!O71="－","－",IF(市町村抽出表!O71=0,"0棟",IF(市町村抽出表!O71&lt;1,"1棟未満",TEXT(ROUND(市町村抽出表!O71,0),"###,###")&amp;"棟")))</f>
        <v>#REF!</v>
      </c>
      <c r="J71" s="94" t="e">
        <f ca="1">IF(市町村抽出表!P71="－","－",IF(市町村抽出表!P71=0,"0棟",IF(市町村抽出表!P71&lt;1,"1棟未満",TEXT(ROUND(市町村抽出表!P71,0),"###,###")&amp;"棟")))</f>
        <v>#REF!</v>
      </c>
      <c r="K71" s="147" t="e">
        <f ca="1">IF(市町村抽出表!U71="","※2",IF(市町村抽出表!U71="－","－",IF(市町村抽出表!U71=0,"0棟",IF(市町村抽出表!U71&lt;1,"1棟未満",TEXT(ROUND(市町村抽出表!U71,0),"###,###")&amp;"棟"))))</f>
        <v>#REF!</v>
      </c>
      <c r="L71" s="148" t="e">
        <f ca="1">IF(市町村抽出表!V71="","※2",IF(市町村抽出表!V71="－","－",IF(市町村抽出表!V71=0,"0棟",IF(市町村抽出表!V71&lt;1,"1棟未満",TEXT(ROUND(市町村抽出表!V71,0),"###,###")&amp;"棟"))))</f>
        <v>#REF!</v>
      </c>
      <c r="M71" s="94" t="e">
        <f ca="1">IF(市町村抽出表!W71="－","－",IF(市町村抽出表!W71=0,"0棟",IF(市町村抽出表!W71&lt;1,"1棟未満",TEXT(ROUND(市町村抽出表!W71,0),"###,###")&amp;"棟")))</f>
        <v>#REF!</v>
      </c>
      <c r="N71" s="94" t="e">
        <f ca="1">IF(市町村抽出表!X71="－","－",IF(市町村抽出表!X71=0,"0棟",IF(市町村抽出表!X71&lt;1,"1棟未満",TEXT(ROUND(市町村抽出表!X71,0),"###,###")&amp;"棟")))</f>
        <v>#REF!</v>
      </c>
      <c r="O71" s="94" t="e">
        <f ca="1">IF(市町村抽出表!Z71="－","－",IF(市町村抽出表!Z71=0,"0件",IF(市町村抽出表!Z71&lt;1,"1件未満",TEXT(ROUND(市町村抽出表!Z71,0),"###,###")&amp;"件")))</f>
        <v>#REF!</v>
      </c>
      <c r="P71" s="94" t="e">
        <f ca="1">IF(市町村抽出表!AA71="－","－",IF(市町村抽出表!AA71=0,"0件",IF(市町村抽出表!AA71&lt;1,"1件未満",TEXT(ROUND(市町村抽出表!AA71,0),"###,###")&amp;"件")))</f>
        <v>#REF!</v>
      </c>
      <c r="Q71" s="94" t="e">
        <f ca="1">IF(市町村抽出表!AB71="－","－",IF(市町村抽出表!AB71=0,"0棟",IF(市町村抽出表!AB71&lt;1,"1棟未満",TEXT(ROUND(市町村抽出表!AB71,0),"###,###")&amp;"棟")))</f>
        <v>#REF!</v>
      </c>
      <c r="R71" s="94" t="e">
        <f ca="1">IF(市町村抽出表!AC71="－","－",IF(市町村抽出表!AC71=0,"0人",IF(市町村抽出表!AC71&lt;1,"1人未満",TEXT(ROUND(市町村抽出表!AC71,0),"###,###")&amp;"人")))</f>
        <v>#REF!</v>
      </c>
      <c r="S71" s="94" t="e">
        <f ca="1">IF(市町村抽出表!AD71="－","－",IF(市町村抽出表!AD71=0,"0人",IF(市町村抽出表!AD71&lt;1,"1人未満",TEXT(ROUND(市町村抽出表!AD71,0),"###,###")&amp;"人")))</f>
        <v>#REF!</v>
      </c>
      <c r="T71" s="94" t="e">
        <f ca="1">IF(市町村抽出表!AE71="－","－",IF(市町村抽出表!AE71=0,"0人",IF(市町村抽出表!AE71&lt;1,"1人未満",TEXT(ROUND(市町村抽出表!AE71,0),"###,###")&amp;"人")))</f>
        <v>#REF!</v>
      </c>
      <c r="U71" s="149" t="e">
        <f ca="1">IF(市町村抽出表!AG71="","※2",IF(市町村抽出表!AG71="－","－",IF(市町村抽出表!AG71=0,"0人",IF(市町村抽出表!AG71&lt;1,"1人未満",TEXT(ROUND(市町村抽出表!AG71,0),"###,###")&amp;"人"))))</f>
        <v>#REF!</v>
      </c>
      <c r="V71" s="150" t="e">
        <f ca="1">IF(市町村抽出表!AH71="","※2",IF(市町村抽出表!AH71="－","－",IF(市町村抽出表!AH71=0,"0人",IF(市町村抽出表!AH71&lt;1,"1人未満",TEXT(ROUND(市町村抽出表!AH71,0),"###,###")&amp;"人"))))</f>
        <v>#REF!</v>
      </c>
      <c r="W71" s="151" t="e">
        <f ca="1">IF(市町村抽出表!AI71="","※2",IF(市町村抽出表!AI71="－","－",IF(市町村抽出表!AI71=0,"0人",IF(市町村抽出表!AI71&lt;1,"1人未満",TEXT(ROUND(市町村抽出表!AI71,0),"###,###")&amp;"人"))))</f>
        <v>#REF!</v>
      </c>
      <c r="X71" s="94" t="e">
        <f ca="1">IF(市町村抽出表!AJ71="－","－",IF(市町村抽出表!AJ71=0,"0人",IF(市町村抽出表!AJ71&lt;1,"1人未満",TEXT(ROUND(市町村抽出表!AJ71,0),"###,###")&amp;"人")))</f>
        <v>#REF!</v>
      </c>
      <c r="Y71" s="94" t="e">
        <f ca="1">IF(市町村抽出表!AK71="－","－",IF(市町村抽出表!AK71=0,"0人",IF(市町村抽出表!AK71&lt;1,"1人未満",TEXT(ROUND(市町村抽出表!AK71,0),"###,###")&amp;"人")))</f>
        <v>#REF!</v>
      </c>
      <c r="Z71" s="94" t="e">
        <f ca="1">IF(市町村抽出表!AL71="－","－",IF(市町村抽出表!AL71=0,"0人",IF(市町村抽出表!AL71&lt;1,"1人未満",TEXT(ROUND(市町村抽出表!AL71,0),"###,###")&amp;"人")))</f>
        <v>#REF!</v>
      </c>
      <c r="AA71" s="94" t="e">
        <f ca="1">IF(市町村抽出表!AM71="－","－",IF(市町村抽出表!AM71=0,"0人",IF(市町村抽出表!AM71&lt;1,"1人未満",TEXT(ROUND(市町村抽出表!AM71,0),"###,###")&amp;"人")))</f>
        <v>#REF!</v>
      </c>
      <c r="AB71" s="94" t="e">
        <f ca="1">IF(市町村抽出表!AN71="－","－",IF(市町村抽出表!AN71=0,"0人",IF(市町村抽出表!AN71&lt;1,"1人未満",TEXT(ROUND(市町村抽出表!AN71,0),"###,###")&amp;"人")))</f>
        <v>#REF!</v>
      </c>
      <c r="AC71" s="94" t="e">
        <f ca="1">IF(市町村抽出表!AO71="－","－",IF(市町村抽出表!AO71=0,"0人",IF(市町村抽出表!AO71&lt;1,"1人未満",TEXT(ROUND(市町村抽出表!AO71,0),"###,###")&amp;"人")))</f>
        <v>#REF!</v>
      </c>
      <c r="AD71" s="94" t="e">
        <f ca="1">IF(市町村抽出表!AP71="－","－",IF(市町村抽出表!AP71=0,"0人",IF(市町村抽出表!AP71&lt;1,"1人未満",TEXT(ROUND(市町村抽出表!AP71,0),"###,###")&amp;"人")))</f>
        <v>#REF!</v>
      </c>
      <c r="AE71" s="94" t="e">
        <f ca="1">IF(市町村抽出表!AQ71="－","－",IF(市町村抽出表!AQ71=0,"0人",IF(市町村抽出表!AQ71&lt;1,"1人未満",TEXT(ROUND(市町村抽出表!AQ71,0),"###,###")&amp;"人")))</f>
        <v>#REF!</v>
      </c>
      <c r="AF71" s="94" t="e">
        <f ca="1">IF(市町村抽出表!AR71="－","－",IF(市町村抽出表!AR71=0,"0人",IF(市町村抽出表!AR71&lt;1,"1人未満",TEXT(ROUND(市町村抽出表!AR71,0),"###,###")&amp;"人")))</f>
        <v>#REF!</v>
      </c>
      <c r="AG71" s="94" t="e">
        <f ca="1">IF(市町村抽出表!AS71="－","－",IF(市町村抽出表!AS71=0,"0箇所",IF(市町村抽出表!AS71&lt;1,"1箇所未満",TEXT(ROUND(市町村抽出表!AS71,0),"###,###")&amp;"箇所")))</f>
        <v>#REF!</v>
      </c>
      <c r="AH71" s="94" t="e">
        <f ca="1">IF(市町村抽出表!AT71="－","－",IF(市町村抽出表!AT71=0,"0世帯",IF(市町村抽出表!AT71&lt;1,"1世帯未満",TEXT(ROUND(市町村抽出表!AT71,0),"###,###")&amp;"世帯")))</f>
        <v>#REF!</v>
      </c>
      <c r="AI71" s="94" t="e">
        <f ca="1">IF(市町村抽出表!AU71="－","－",IF(市町村抽出表!AU71=0,"0人",IF(市町村抽出表!AU71&lt;1,"1人未満",TEXT(ROUND(市町村抽出表!AU71,0),"###,###")&amp;"人")))</f>
        <v>#REF!</v>
      </c>
      <c r="AJ71" s="94" t="e">
        <f ca="1">IF(市町村抽出表!AV71="－","－",IF(市町村抽出表!AV71=0,"0世帯",IF(市町村抽出表!AV71&lt;1,"1世帯未満",TEXT(ROUND(市町村抽出表!AV71,0),"###,###")&amp;"世帯")))</f>
        <v>#REF!</v>
      </c>
      <c r="AK71" s="94" t="e">
        <f ca="1">IF(市町村抽出表!AW71="－","－",IF(市町村抽出表!AW71=0,"0人",IF(市町村抽出表!AW71&lt;1,"1人未満",TEXT(ROUND(市町村抽出表!AW71,0),"###,###")&amp;"人")))</f>
        <v>#REF!</v>
      </c>
      <c r="AL71" s="94" t="e">
        <f ca="1">IF(市町村抽出表!AX71="－","－",IF(市町村抽出表!AX71=0,"0世帯",IF(市町村抽出表!AX71&lt;1,"1世帯未満",TEXT(ROUND(市町村抽出表!AX71,0),"###,###")&amp;"世帯")))</f>
        <v>#REF!</v>
      </c>
      <c r="AM71" s="94" t="e">
        <f ca="1">IF(市町村抽出表!AY71="－","－",IF(市町村抽出表!AY71=0,"0人",IF(市町村抽出表!AY71&lt;1,"1人未満",TEXT(ROUND(市町村抽出表!AY71,0),"###,###")&amp;"人")))</f>
        <v>#REF!</v>
      </c>
      <c r="AN71" s="94" t="s">
        <v>688</v>
      </c>
      <c r="AO71" s="94" t="s">
        <v>688</v>
      </c>
      <c r="AP71" s="94" t="e">
        <f ca="1">IF(市町村抽出表!BB71="－","－",IF(市町村抽出表!BB71=0,"0km",IF(市町村抽出表!BB71&lt;0.1,"0.1km未満",TEXT(ROUND(市町村抽出表!BB71,1),"###,##0.0")&amp;"km")))</f>
        <v>#REF!</v>
      </c>
      <c r="AQ71" s="94" t="e">
        <f ca="1">IF(市町村抽出表!BC71="－","－",IF(市町村抽出表!BC71=0,"0世帯",IF(市町村抽出表!BC71&lt;1,"1世帯未満",TEXT(ROUND(市町村抽出表!BC71,0),"###,###")&amp;"世帯")))</f>
        <v>#REF!</v>
      </c>
      <c r="AR71" s="94" t="e">
        <f ca="1">IF(市町村抽出表!BD71="－","－",IF(市町村抽出表!BD71=0,"0人",IF(市町村抽出表!BD71&lt;1,"1人未満",TEXT(ROUND(市町村抽出表!BD71,0),"###,###")&amp;"人")))</f>
        <v>#REF!</v>
      </c>
      <c r="AS71" s="94" t="s">
        <v>688</v>
      </c>
      <c r="AT71" s="94" t="s">
        <v>688</v>
      </c>
      <c r="AU71" s="94" t="e">
        <f ca="1">IF(市町村抽出表!BG71="－","－",IF(市町村抽出表!BG71=0,"0箇所",IF(市町村抽出表!BG71&lt;1,"1箇所未満",TEXT(ROUND(市町村抽出表!BG71,0),"###,###")&amp;"箇所")))</f>
        <v>#REF!</v>
      </c>
      <c r="AV71" s="94" t="e">
        <f ca="1">IF(市町村抽出表!BH71="－","－",IF(市町村抽出表!BH71=0,"0箇所",IF(市町村抽出表!BH71&lt;1,"1箇所未満",TEXT(ROUND(市町村抽出表!BH71,0),"###,###")&amp;"箇所")))</f>
        <v>#REF!</v>
      </c>
      <c r="AW71" s="94" t="e">
        <f ca="1">IF(市町村抽出表!BI71="－","－",IF(市町村抽出表!BI71=0,"0箇所",IF(市町村抽出表!BI71&lt;1,"1箇所未満",TEXT(ROUND(市町村抽出表!BI71,0),"###,###")&amp;"箇所")))</f>
        <v>#REF!</v>
      </c>
      <c r="AX71" s="94" t="e">
        <f ca="1">IF(市町村抽出表!BJ71="－","－",IF(市町村抽出表!BJ71=0,"0箇所",IF(市町村抽出表!BJ71&lt;1,"1箇所未満",TEXT(ROUND(市町村抽出表!BJ71,0),"###,###")&amp;"箇所")))</f>
        <v>#REF!</v>
      </c>
      <c r="AY71" s="94" t="e">
        <f ca="1">IF(市町村抽出表!BK71="－","－",IF(市町村抽出表!BK71=0,"0箇所",IF(市町村抽出表!BK71&lt;1,"1箇所未満",TEXT(ROUND(市町村抽出表!BK71,0),"###,###")&amp;"箇所")))</f>
        <v>#REF!</v>
      </c>
      <c r="AZ71" s="94" t="e">
        <f ca="1">IF(市町村抽出表!BL71="－","－",IF(市町村抽出表!BL71=0,"0箇所",IF(市町村抽出表!BL71&lt;1,"1箇所未満",TEXT(ROUND(市町村抽出表!BL71,0),"###,###")&amp;"箇所")))</f>
        <v>#REF!</v>
      </c>
      <c r="BH71" s="153"/>
      <c r="BI71" s="153"/>
      <c r="BJ71" s="153"/>
      <c r="BL71" s="154"/>
      <c r="BM71" s="153"/>
      <c r="BN71" s="153"/>
      <c r="BO71" s="153"/>
      <c r="BP71" s="153"/>
      <c r="BX71" s="154"/>
      <c r="BY71" s="153"/>
      <c r="BZ71" s="153"/>
      <c r="CA71" s="153"/>
      <c r="CB71" s="153"/>
      <c r="CN71" s="154"/>
      <c r="CO71" s="153"/>
      <c r="CP71" s="153"/>
      <c r="CQ71" s="153"/>
      <c r="CR71" s="153"/>
    </row>
    <row r="72" spans="1:96" x14ac:dyDescent="0.2">
      <c r="A72" s="82">
        <v>69</v>
      </c>
      <c r="B72" s="74" t="s">
        <v>589</v>
      </c>
      <c r="C72" s="93" t="e">
        <f ca="1">IF(市町村抽出表!D72="－","－",ROUND(市町村抽出表!D72,1))</f>
        <v>#REF!</v>
      </c>
      <c r="D72" s="158" t="e">
        <f ca="1">IF(市町村抽出表!F72="","※2",IF(市町村抽出表!F72="－","－",市町村抽出表!F72&amp;"箇所"))</f>
        <v>#REF!</v>
      </c>
      <c r="E72" s="159" t="e">
        <f ca="1">IF(市町村抽出表!G72="","※2",IF(市町村抽出表!G72="－","－",市町村抽出表!G72&amp;"箇所"))</f>
        <v>#REF!</v>
      </c>
      <c r="F72" s="160" t="e">
        <f ca="1">IF(市町村抽出表!H72="","※2",IF(市町村抽出表!H72="－","－",市町村抽出表!H72&amp;"箇所"))</f>
        <v>#REF!</v>
      </c>
      <c r="G72" s="94" t="e">
        <f ca="1">IF(市町村抽出表!I72="－","－",IF(市町村抽出表!I72=0,"0棟",IF(市町村抽出表!I72&lt;1,"1棟未満",TEXT(ROUND(市町村抽出表!I72,0),"###,###")&amp;"棟")))</f>
        <v>#REF!</v>
      </c>
      <c r="H72" s="94" t="e">
        <f ca="1">IF(市町村抽出表!J72="－","－",IF(市町村抽出表!J72=0,"0棟",IF(市町村抽出表!J72&lt;1,"1棟未満",TEXT(ROUND(市町村抽出表!J72,0),"###,###")&amp;"棟")))</f>
        <v>#REF!</v>
      </c>
      <c r="I72" s="94" t="e">
        <f ca="1">IF(市町村抽出表!O72="－","－",IF(市町村抽出表!O72=0,"0棟",IF(市町村抽出表!O72&lt;1,"1棟未満",TEXT(ROUND(市町村抽出表!O72,0),"###,###")&amp;"棟")))</f>
        <v>#REF!</v>
      </c>
      <c r="J72" s="94" t="e">
        <f ca="1">IF(市町村抽出表!P72="－","－",IF(市町村抽出表!P72=0,"0棟",IF(市町村抽出表!P72&lt;1,"1棟未満",TEXT(ROUND(市町村抽出表!P72,0),"###,###")&amp;"棟")))</f>
        <v>#REF!</v>
      </c>
      <c r="K72" s="147" t="e">
        <f ca="1">IF(市町村抽出表!U72="","※2",IF(市町村抽出表!U72="－","－",IF(市町村抽出表!U72=0,"0棟",IF(市町村抽出表!U72&lt;1,"1棟未満",TEXT(ROUND(市町村抽出表!U72,0),"###,###")&amp;"棟"))))</f>
        <v>#REF!</v>
      </c>
      <c r="L72" s="148" t="e">
        <f ca="1">IF(市町村抽出表!V72="","※2",IF(市町村抽出表!V72="－","－",IF(市町村抽出表!V72=0,"0棟",IF(市町村抽出表!V72&lt;1,"1棟未満",TEXT(ROUND(市町村抽出表!V72,0),"###,###")&amp;"棟"))))</f>
        <v>#REF!</v>
      </c>
      <c r="M72" s="94" t="e">
        <f ca="1">IF(市町村抽出表!W72="－","－",IF(市町村抽出表!W72=0,"0棟",IF(市町村抽出表!W72&lt;1,"1棟未満",TEXT(ROUND(市町村抽出表!W72,0),"###,###")&amp;"棟")))</f>
        <v>#REF!</v>
      </c>
      <c r="N72" s="94" t="e">
        <f ca="1">IF(市町村抽出表!X72="－","－",IF(市町村抽出表!X72=0,"0棟",IF(市町村抽出表!X72&lt;1,"1棟未満",TEXT(ROUND(市町村抽出表!X72,0),"###,###")&amp;"棟")))</f>
        <v>#REF!</v>
      </c>
      <c r="O72" s="94" t="e">
        <f ca="1">IF(市町村抽出表!Z72="－","－",IF(市町村抽出表!Z72=0,"0件",IF(市町村抽出表!Z72&lt;1,"1件未満",TEXT(ROUND(市町村抽出表!Z72,0),"###,###")&amp;"件")))</f>
        <v>#REF!</v>
      </c>
      <c r="P72" s="94" t="e">
        <f ca="1">IF(市町村抽出表!AA72="－","－",IF(市町村抽出表!AA72=0,"0件",IF(市町村抽出表!AA72&lt;1,"1件未満",TEXT(ROUND(市町村抽出表!AA72,0),"###,###")&amp;"件")))</f>
        <v>#REF!</v>
      </c>
      <c r="Q72" s="94" t="e">
        <f ca="1">IF(市町村抽出表!AB72="－","－",IF(市町村抽出表!AB72=0,"0棟",IF(市町村抽出表!AB72&lt;1,"1棟未満",TEXT(ROUND(市町村抽出表!AB72,0),"###,###")&amp;"棟")))</f>
        <v>#REF!</v>
      </c>
      <c r="R72" s="94" t="e">
        <f ca="1">IF(市町村抽出表!AC72="－","－",IF(市町村抽出表!AC72=0,"0人",IF(市町村抽出表!AC72&lt;1,"1人未満",TEXT(ROUND(市町村抽出表!AC72,0),"###,###")&amp;"人")))</f>
        <v>#REF!</v>
      </c>
      <c r="S72" s="94" t="e">
        <f ca="1">IF(市町村抽出表!AD72="－","－",IF(市町村抽出表!AD72=0,"0人",IF(市町村抽出表!AD72&lt;1,"1人未満",TEXT(ROUND(市町村抽出表!AD72,0),"###,###")&amp;"人")))</f>
        <v>#REF!</v>
      </c>
      <c r="T72" s="94" t="e">
        <f ca="1">IF(市町村抽出表!AE72="－","－",IF(市町村抽出表!AE72=0,"0人",IF(市町村抽出表!AE72&lt;1,"1人未満",TEXT(ROUND(市町村抽出表!AE72,0),"###,###")&amp;"人")))</f>
        <v>#REF!</v>
      </c>
      <c r="U72" s="149" t="e">
        <f ca="1">IF(市町村抽出表!AG72="","※2",IF(市町村抽出表!AG72="－","－",IF(市町村抽出表!AG72=0,"0人",IF(市町村抽出表!AG72&lt;1,"1人未満",TEXT(ROUND(市町村抽出表!AG72,0),"###,###")&amp;"人"))))</f>
        <v>#REF!</v>
      </c>
      <c r="V72" s="150" t="e">
        <f ca="1">IF(市町村抽出表!AH72="","※2",IF(市町村抽出表!AH72="－","－",IF(市町村抽出表!AH72=0,"0人",IF(市町村抽出表!AH72&lt;1,"1人未満",TEXT(ROUND(市町村抽出表!AH72,0),"###,###")&amp;"人"))))</f>
        <v>#REF!</v>
      </c>
      <c r="W72" s="151" t="e">
        <f ca="1">IF(市町村抽出表!AI72="","※2",IF(市町村抽出表!AI72="－","－",IF(市町村抽出表!AI72=0,"0人",IF(市町村抽出表!AI72&lt;1,"1人未満",TEXT(ROUND(市町村抽出表!AI72,0),"###,###")&amp;"人"))))</f>
        <v>#REF!</v>
      </c>
      <c r="X72" s="94" t="e">
        <f ca="1">IF(市町村抽出表!AJ72="－","－",IF(市町村抽出表!AJ72=0,"0人",IF(市町村抽出表!AJ72&lt;1,"1人未満",TEXT(ROUND(市町村抽出表!AJ72,0),"###,###")&amp;"人")))</f>
        <v>#REF!</v>
      </c>
      <c r="Y72" s="94" t="e">
        <f ca="1">IF(市町村抽出表!AK72="－","－",IF(市町村抽出表!AK72=0,"0人",IF(市町村抽出表!AK72&lt;1,"1人未満",TEXT(ROUND(市町村抽出表!AK72,0),"###,###")&amp;"人")))</f>
        <v>#REF!</v>
      </c>
      <c r="Z72" s="94" t="e">
        <f ca="1">IF(市町村抽出表!AL72="－","－",IF(市町村抽出表!AL72=0,"0人",IF(市町村抽出表!AL72&lt;1,"1人未満",TEXT(ROUND(市町村抽出表!AL72,0),"###,###")&amp;"人")))</f>
        <v>#REF!</v>
      </c>
      <c r="AA72" s="94" t="e">
        <f ca="1">IF(市町村抽出表!AM72="－","－",IF(市町村抽出表!AM72=0,"0人",IF(市町村抽出表!AM72&lt;1,"1人未満",TEXT(ROUND(市町村抽出表!AM72,0),"###,###")&amp;"人")))</f>
        <v>#REF!</v>
      </c>
      <c r="AB72" s="94" t="e">
        <f ca="1">IF(市町村抽出表!AN72="－","－",IF(市町村抽出表!AN72=0,"0人",IF(市町村抽出表!AN72&lt;1,"1人未満",TEXT(ROUND(市町村抽出表!AN72,0),"###,###")&amp;"人")))</f>
        <v>#REF!</v>
      </c>
      <c r="AC72" s="94" t="e">
        <f ca="1">IF(市町村抽出表!AO72="－","－",IF(市町村抽出表!AO72=0,"0人",IF(市町村抽出表!AO72&lt;1,"1人未満",TEXT(ROUND(市町村抽出表!AO72,0),"###,###")&amp;"人")))</f>
        <v>#REF!</v>
      </c>
      <c r="AD72" s="94" t="e">
        <f ca="1">IF(市町村抽出表!AP72="－","－",IF(市町村抽出表!AP72=0,"0人",IF(市町村抽出表!AP72&lt;1,"1人未満",TEXT(ROUND(市町村抽出表!AP72,0),"###,###")&amp;"人")))</f>
        <v>#REF!</v>
      </c>
      <c r="AE72" s="94" t="e">
        <f ca="1">IF(市町村抽出表!AQ72="－","－",IF(市町村抽出表!AQ72=0,"0人",IF(市町村抽出表!AQ72&lt;1,"1人未満",TEXT(ROUND(市町村抽出表!AQ72,0),"###,###")&amp;"人")))</f>
        <v>#REF!</v>
      </c>
      <c r="AF72" s="94" t="e">
        <f ca="1">IF(市町村抽出表!AR72="－","－",IF(市町村抽出表!AR72=0,"0人",IF(市町村抽出表!AR72&lt;1,"1人未満",TEXT(ROUND(市町村抽出表!AR72,0),"###,###")&amp;"人")))</f>
        <v>#REF!</v>
      </c>
      <c r="AG72" s="94" t="e">
        <f ca="1">IF(市町村抽出表!AS72="－","－",IF(市町村抽出表!AS72=0,"0箇所",IF(市町村抽出表!AS72&lt;1,"1箇所未満",TEXT(ROUND(市町村抽出表!AS72,0),"###,###")&amp;"箇所")))</f>
        <v>#REF!</v>
      </c>
      <c r="AH72" s="94" t="e">
        <f ca="1">IF(市町村抽出表!AT72="－","－",IF(市町村抽出表!AT72=0,"0世帯",IF(市町村抽出表!AT72&lt;1,"1世帯未満",TEXT(ROUND(市町村抽出表!AT72,0),"###,###")&amp;"世帯")))</f>
        <v>#REF!</v>
      </c>
      <c r="AI72" s="94" t="e">
        <f ca="1">IF(市町村抽出表!AU72="－","－",IF(市町村抽出表!AU72=0,"0人",IF(市町村抽出表!AU72&lt;1,"1人未満",TEXT(ROUND(市町村抽出表!AU72,0),"###,###")&amp;"人")))</f>
        <v>#REF!</v>
      </c>
      <c r="AJ72" s="94" t="e">
        <f ca="1">IF(市町村抽出表!AV72="－","－",IF(市町村抽出表!AV72=0,"0世帯",IF(市町村抽出表!AV72&lt;1,"1世帯未満",TEXT(ROUND(市町村抽出表!AV72,0),"###,###")&amp;"世帯")))</f>
        <v>#REF!</v>
      </c>
      <c r="AK72" s="94" t="e">
        <f ca="1">IF(市町村抽出表!AW72="－","－",IF(市町村抽出表!AW72=0,"0人",IF(市町村抽出表!AW72&lt;1,"1人未満",TEXT(ROUND(市町村抽出表!AW72,0),"###,###")&amp;"人")))</f>
        <v>#REF!</v>
      </c>
      <c r="AL72" s="94" t="e">
        <f ca="1">IF(市町村抽出表!AX72="－","－",IF(市町村抽出表!AX72=0,"0世帯",IF(市町村抽出表!AX72&lt;1,"1世帯未満",TEXT(ROUND(市町村抽出表!AX72,0),"###,###")&amp;"世帯")))</f>
        <v>#REF!</v>
      </c>
      <c r="AM72" s="94" t="e">
        <f ca="1">IF(市町村抽出表!AY72="－","－",IF(市町村抽出表!AY72=0,"0人",IF(市町村抽出表!AY72&lt;1,"1人未満",TEXT(ROUND(市町村抽出表!AY72,0),"###,###")&amp;"人")))</f>
        <v>#REF!</v>
      </c>
      <c r="AN72" s="94" t="s">
        <v>688</v>
      </c>
      <c r="AO72" s="94" t="s">
        <v>688</v>
      </c>
      <c r="AP72" s="94" t="e">
        <f ca="1">IF(市町村抽出表!BB72="－","－",IF(市町村抽出表!BB72=0,"0km",IF(市町村抽出表!BB72&lt;0.1,"0.1km未満",TEXT(ROUND(市町村抽出表!BB72,1),"###,##0.0")&amp;"km")))</f>
        <v>#REF!</v>
      </c>
      <c r="AQ72" s="94" t="e">
        <f ca="1">IF(市町村抽出表!BC72="－","－",IF(市町村抽出表!BC72=0,"0世帯",IF(市町村抽出表!BC72&lt;1,"1世帯未満",TEXT(ROUND(市町村抽出表!BC72,0),"###,###")&amp;"世帯")))</f>
        <v>#REF!</v>
      </c>
      <c r="AR72" s="94" t="e">
        <f ca="1">IF(市町村抽出表!BD72="－","－",IF(市町村抽出表!BD72=0,"0人",IF(市町村抽出表!BD72&lt;1,"1人未満",TEXT(ROUND(市町村抽出表!BD72,0),"###,###")&amp;"人")))</f>
        <v>#REF!</v>
      </c>
      <c r="AS72" s="94" t="s">
        <v>688</v>
      </c>
      <c r="AT72" s="94" t="s">
        <v>688</v>
      </c>
      <c r="AU72" s="94" t="e">
        <f ca="1">IF(市町村抽出表!BG72="－","－",IF(市町村抽出表!BG72=0,"0箇所",IF(市町村抽出表!BG72&lt;1,"1箇所未満",TEXT(ROUND(市町村抽出表!BG72,0),"###,###")&amp;"箇所")))</f>
        <v>#REF!</v>
      </c>
      <c r="AV72" s="94" t="e">
        <f ca="1">IF(市町村抽出表!BH72="－","－",IF(市町村抽出表!BH72=0,"0箇所",IF(市町村抽出表!BH72&lt;1,"1箇所未満",TEXT(ROUND(市町村抽出表!BH72,0),"###,###")&amp;"箇所")))</f>
        <v>#REF!</v>
      </c>
      <c r="AW72" s="94" t="e">
        <f ca="1">IF(市町村抽出表!BI72="－","－",IF(市町村抽出表!BI72=0,"0箇所",IF(市町村抽出表!BI72&lt;1,"1箇所未満",TEXT(ROUND(市町村抽出表!BI72,0),"###,###")&amp;"箇所")))</f>
        <v>#REF!</v>
      </c>
      <c r="AX72" s="94" t="e">
        <f ca="1">IF(市町村抽出表!BJ72="－","－",IF(市町村抽出表!BJ72=0,"0箇所",IF(市町村抽出表!BJ72&lt;1,"1箇所未満",TEXT(ROUND(市町村抽出表!BJ72,0),"###,###")&amp;"箇所")))</f>
        <v>#REF!</v>
      </c>
      <c r="AY72" s="94" t="e">
        <f ca="1">IF(市町村抽出表!BK72="－","－",IF(市町村抽出表!BK72=0,"0箇所",IF(市町村抽出表!BK72&lt;1,"1箇所未満",TEXT(ROUND(市町村抽出表!BK72,0),"###,###")&amp;"箇所")))</f>
        <v>#REF!</v>
      </c>
      <c r="AZ72" s="94" t="e">
        <f ca="1">IF(市町村抽出表!BL72="－","－",IF(市町村抽出表!BL72=0,"0箇所",IF(市町村抽出表!BL72&lt;1,"1箇所未満",TEXT(ROUND(市町村抽出表!BL72,0),"###,###")&amp;"箇所")))</f>
        <v>#REF!</v>
      </c>
      <c r="BH72" s="153"/>
      <c r="BI72" s="153"/>
      <c r="BJ72" s="153"/>
      <c r="BL72" s="154"/>
      <c r="BM72" s="153"/>
      <c r="BN72" s="153"/>
      <c r="BO72" s="153"/>
      <c r="BP72" s="153"/>
      <c r="BX72" s="154"/>
      <c r="BY72" s="153"/>
      <c r="BZ72" s="153"/>
      <c r="CA72" s="153"/>
      <c r="CB72" s="153"/>
      <c r="CN72" s="154"/>
      <c r="CO72" s="153"/>
      <c r="CP72" s="153"/>
      <c r="CQ72" s="153"/>
      <c r="CR72" s="153"/>
    </row>
    <row r="73" spans="1:96" x14ac:dyDescent="0.2">
      <c r="A73" s="82">
        <v>70</v>
      </c>
      <c r="B73" s="74" t="s">
        <v>590</v>
      </c>
      <c r="C73" s="93" t="e">
        <f ca="1">IF(市町村抽出表!D73="－","－",ROUND(市町村抽出表!D73,1))</f>
        <v>#REF!</v>
      </c>
      <c r="D73" s="158" t="e">
        <f ca="1">IF(市町村抽出表!F73="","※2",IF(市町村抽出表!F73="－","－",市町村抽出表!F73&amp;"箇所"))</f>
        <v>#REF!</v>
      </c>
      <c r="E73" s="159" t="e">
        <f ca="1">IF(市町村抽出表!G73="","※2",IF(市町村抽出表!G73="－","－",市町村抽出表!G73&amp;"箇所"))</f>
        <v>#REF!</v>
      </c>
      <c r="F73" s="160" t="e">
        <f ca="1">IF(市町村抽出表!H73="","※2",IF(市町村抽出表!H73="－","－",市町村抽出表!H73&amp;"箇所"))</f>
        <v>#REF!</v>
      </c>
      <c r="G73" s="94" t="e">
        <f ca="1">IF(市町村抽出表!I73="－","－",IF(市町村抽出表!I73=0,"0棟",IF(市町村抽出表!I73&lt;1,"1棟未満",TEXT(ROUND(市町村抽出表!I73,0),"###,###")&amp;"棟")))</f>
        <v>#REF!</v>
      </c>
      <c r="H73" s="94" t="e">
        <f ca="1">IF(市町村抽出表!J73="－","－",IF(市町村抽出表!J73=0,"0棟",IF(市町村抽出表!J73&lt;1,"1棟未満",TEXT(ROUND(市町村抽出表!J73,0),"###,###")&amp;"棟")))</f>
        <v>#REF!</v>
      </c>
      <c r="I73" s="94" t="e">
        <f ca="1">IF(市町村抽出表!O73="－","－",IF(市町村抽出表!O73=0,"0棟",IF(市町村抽出表!O73&lt;1,"1棟未満",TEXT(ROUND(市町村抽出表!O73,0),"###,###")&amp;"棟")))</f>
        <v>#REF!</v>
      </c>
      <c r="J73" s="94" t="e">
        <f ca="1">IF(市町村抽出表!P73="－","－",IF(市町村抽出表!P73=0,"0棟",IF(市町村抽出表!P73&lt;1,"1棟未満",TEXT(ROUND(市町村抽出表!P73,0),"###,###")&amp;"棟")))</f>
        <v>#REF!</v>
      </c>
      <c r="K73" s="147" t="e">
        <f ca="1">IF(市町村抽出表!U73="","※2",IF(市町村抽出表!U73="－","－",IF(市町村抽出表!U73=0,"0棟",IF(市町村抽出表!U73&lt;1,"1棟未満",TEXT(ROUND(市町村抽出表!U73,0),"###,###")&amp;"棟"))))</f>
        <v>#REF!</v>
      </c>
      <c r="L73" s="148" t="e">
        <f ca="1">IF(市町村抽出表!V73="","※2",IF(市町村抽出表!V73="－","－",IF(市町村抽出表!V73=0,"0棟",IF(市町村抽出表!V73&lt;1,"1棟未満",TEXT(ROUND(市町村抽出表!V73,0),"###,###")&amp;"棟"))))</f>
        <v>#REF!</v>
      </c>
      <c r="M73" s="94" t="e">
        <f ca="1">IF(市町村抽出表!W73="－","－",IF(市町村抽出表!W73=0,"0棟",IF(市町村抽出表!W73&lt;1,"1棟未満",TEXT(ROUND(市町村抽出表!W73,0),"###,###")&amp;"棟")))</f>
        <v>#REF!</v>
      </c>
      <c r="N73" s="94" t="e">
        <f ca="1">IF(市町村抽出表!X73="－","－",IF(市町村抽出表!X73=0,"0棟",IF(市町村抽出表!X73&lt;1,"1棟未満",TEXT(ROUND(市町村抽出表!X73,0),"###,###")&amp;"棟")))</f>
        <v>#REF!</v>
      </c>
      <c r="O73" s="94" t="e">
        <f ca="1">IF(市町村抽出表!Z73="－","－",IF(市町村抽出表!Z73=0,"0件",IF(市町村抽出表!Z73&lt;1,"1件未満",TEXT(ROUND(市町村抽出表!Z73,0),"###,###")&amp;"件")))</f>
        <v>#REF!</v>
      </c>
      <c r="P73" s="94" t="e">
        <f ca="1">IF(市町村抽出表!AA73="－","－",IF(市町村抽出表!AA73=0,"0件",IF(市町村抽出表!AA73&lt;1,"1件未満",TEXT(ROUND(市町村抽出表!AA73,0),"###,###")&amp;"件")))</f>
        <v>#REF!</v>
      </c>
      <c r="Q73" s="94" t="e">
        <f ca="1">IF(市町村抽出表!AB73="－","－",IF(市町村抽出表!AB73=0,"0棟",IF(市町村抽出表!AB73&lt;1,"1棟未満",TEXT(ROUND(市町村抽出表!AB73,0),"###,###")&amp;"棟")))</f>
        <v>#REF!</v>
      </c>
      <c r="R73" s="94" t="e">
        <f ca="1">IF(市町村抽出表!AC73="－","－",IF(市町村抽出表!AC73=0,"0人",IF(市町村抽出表!AC73&lt;1,"1人未満",TEXT(ROUND(市町村抽出表!AC73,0),"###,###")&amp;"人")))</f>
        <v>#REF!</v>
      </c>
      <c r="S73" s="94" t="e">
        <f ca="1">IF(市町村抽出表!AD73="－","－",IF(市町村抽出表!AD73=0,"0人",IF(市町村抽出表!AD73&lt;1,"1人未満",TEXT(ROUND(市町村抽出表!AD73,0),"###,###")&amp;"人")))</f>
        <v>#REF!</v>
      </c>
      <c r="T73" s="94" t="e">
        <f ca="1">IF(市町村抽出表!AE73="－","－",IF(市町村抽出表!AE73=0,"0人",IF(市町村抽出表!AE73&lt;1,"1人未満",TEXT(ROUND(市町村抽出表!AE73,0),"###,###")&amp;"人")))</f>
        <v>#REF!</v>
      </c>
      <c r="U73" s="149" t="e">
        <f ca="1">IF(市町村抽出表!AG73="","※2",IF(市町村抽出表!AG73="－","－",IF(市町村抽出表!AG73=0,"0人",IF(市町村抽出表!AG73&lt;1,"1人未満",TEXT(ROUND(市町村抽出表!AG73,0),"###,###")&amp;"人"))))</f>
        <v>#REF!</v>
      </c>
      <c r="V73" s="150" t="e">
        <f ca="1">IF(市町村抽出表!AH73="","※2",IF(市町村抽出表!AH73="－","－",IF(市町村抽出表!AH73=0,"0人",IF(市町村抽出表!AH73&lt;1,"1人未満",TEXT(ROUND(市町村抽出表!AH73,0),"###,###")&amp;"人"))))</f>
        <v>#REF!</v>
      </c>
      <c r="W73" s="151" t="e">
        <f ca="1">IF(市町村抽出表!AI73="","※2",IF(市町村抽出表!AI73="－","－",IF(市町村抽出表!AI73=0,"0人",IF(市町村抽出表!AI73&lt;1,"1人未満",TEXT(ROUND(市町村抽出表!AI73,0),"###,###")&amp;"人"))))</f>
        <v>#REF!</v>
      </c>
      <c r="X73" s="94" t="e">
        <f ca="1">IF(市町村抽出表!AJ73="－","－",IF(市町村抽出表!AJ73=0,"0人",IF(市町村抽出表!AJ73&lt;1,"1人未満",TEXT(ROUND(市町村抽出表!AJ73,0),"###,###")&amp;"人")))</f>
        <v>#REF!</v>
      </c>
      <c r="Y73" s="94" t="e">
        <f ca="1">IF(市町村抽出表!AK73="－","－",IF(市町村抽出表!AK73=0,"0人",IF(市町村抽出表!AK73&lt;1,"1人未満",TEXT(ROUND(市町村抽出表!AK73,0),"###,###")&amp;"人")))</f>
        <v>#REF!</v>
      </c>
      <c r="Z73" s="94" t="e">
        <f ca="1">IF(市町村抽出表!AL73="－","－",IF(市町村抽出表!AL73=0,"0人",IF(市町村抽出表!AL73&lt;1,"1人未満",TEXT(ROUND(市町村抽出表!AL73,0),"###,###")&amp;"人")))</f>
        <v>#REF!</v>
      </c>
      <c r="AA73" s="94" t="e">
        <f ca="1">IF(市町村抽出表!AM73="－","－",IF(市町村抽出表!AM73=0,"0人",IF(市町村抽出表!AM73&lt;1,"1人未満",TEXT(ROUND(市町村抽出表!AM73,0),"###,###")&amp;"人")))</f>
        <v>#REF!</v>
      </c>
      <c r="AB73" s="94" t="e">
        <f ca="1">IF(市町村抽出表!AN73="－","－",IF(市町村抽出表!AN73=0,"0人",IF(市町村抽出表!AN73&lt;1,"1人未満",TEXT(ROUND(市町村抽出表!AN73,0),"###,###")&amp;"人")))</f>
        <v>#REF!</v>
      </c>
      <c r="AC73" s="94" t="e">
        <f ca="1">IF(市町村抽出表!AO73="－","－",IF(市町村抽出表!AO73=0,"0人",IF(市町村抽出表!AO73&lt;1,"1人未満",TEXT(ROUND(市町村抽出表!AO73,0),"###,###")&amp;"人")))</f>
        <v>#REF!</v>
      </c>
      <c r="AD73" s="94" t="e">
        <f ca="1">IF(市町村抽出表!AP73="－","－",IF(市町村抽出表!AP73=0,"0人",IF(市町村抽出表!AP73&lt;1,"1人未満",TEXT(ROUND(市町村抽出表!AP73,0),"###,###")&amp;"人")))</f>
        <v>#REF!</v>
      </c>
      <c r="AE73" s="94" t="e">
        <f ca="1">IF(市町村抽出表!AQ73="－","－",IF(市町村抽出表!AQ73=0,"0人",IF(市町村抽出表!AQ73&lt;1,"1人未満",TEXT(ROUND(市町村抽出表!AQ73,0),"###,###")&amp;"人")))</f>
        <v>#REF!</v>
      </c>
      <c r="AF73" s="94" t="e">
        <f ca="1">IF(市町村抽出表!AR73="－","－",IF(市町村抽出表!AR73=0,"0人",IF(市町村抽出表!AR73&lt;1,"1人未満",TEXT(ROUND(市町村抽出表!AR73,0),"###,###")&amp;"人")))</f>
        <v>#REF!</v>
      </c>
      <c r="AG73" s="94" t="e">
        <f ca="1">IF(市町村抽出表!AS73="－","－",IF(市町村抽出表!AS73=0,"0箇所",IF(市町村抽出表!AS73&lt;1,"1箇所未満",TEXT(ROUND(市町村抽出表!AS73,0),"###,###")&amp;"箇所")))</f>
        <v>#REF!</v>
      </c>
      <c r="AH73" s="94" t="e">
        <f ca="1">IF(市町村抽出表!AT73="－","－",IF(市町村抽出表!AT73=0,"0世帯",IF(市町村抽出表!AT73&lt;1,"1世帯未満",TEXT(ROUND(市町村抽出表!AT73,0),"###,###")&amp;"世帯")))</f>
        <v>#REF!</v>
      </c>
      <c r="AI73" s="94" t="e">
        <f ca="1">IF(市町村抽出表!AU73="－","－",IF(市町村抽出表!AU73=0,"0人",IF(市町村抽出表!AU73&lt;1,"1人未満",TEXT(ROUND(市町村抽出表!AU73,0),"###,###")&amp;"人")))</f>
        <v>#REF!</v>
      </c>
      <c r="AJ73" s="94" t="e">
        <f ca="1">IF(市町村抽出表!AV73="－","－",IF(市町村抽出表!AV73=0,"0世帯",IF(市町村抽出表!AV73&lt;1,"1世帯未満",TEXT(ROUND(市町村抽出表!AV73,0),"###,###")&amp;"世帯")))</f>
        <v>#REF!</v>
      </c>
      <c r="AK73" s="94" t="e">
        <f ca="1">IF(市町村抽出表!AW73="－","－",IF(市町村抽出表!AW73=0,"0人",IF(市町村抽出表!AW73&lt;1,"1人未満",TEXT(ROUND(市町村抽出表!AW73,0),"###,###")&amp;"人")))</f>
        <v>#REF!</v>
      </c>
      <c r="AL73" s="94" t="e">
        <f ca="1">IF(市町村抽出表!AX73="－","－",IF(市町村抽出表!AX73=0,"0世帯",IF(市町村抽出表!AX73&lt;1,"1世帯未満",TEXT(ROUND(市町村抽出表!AX73,0),"###,###")&amp;"世帯")))</f>
        <v>#REF!</v>
      </c>
      <c r="AM73" s="94" t="e">
        <f ca="1">IF(市町村抽出表!AY73="－","－",IF(市町村抽出表!AY73=0,"0人",IF(市町村抽出表!AY73&lt;1,"1人未満",TEXT(ROUND(市町村抽出表!AY73,0),"###,###")&amp;"人")))</f>
        <v>#REF!</v>
      </c>
      <c r="AN73" s="94" t="s">
        <v>688</v>
      </c>
      <c r="AO73" s="94" t="s">
        <v>688</v>
      </c>
      <c r="AP73" s="94" t="e">
        <f ca="1">IF(市町村抽出表!BB73="－","－",IF(市町村抽出表!BB73=0,"0km",IF(市町村抽出表!BB73&lt;0.1,"0.1km未満",TEXT(ROUND(市町村抽出表!BB73,1),"###,##0.0")&amp;"km")))</f>
        <v>#REF!</v>
      </c>
      <c r="AQ73" s="94" t="e">
        <f ca="1">IF(市町村抽出表!BC73="－","－",IF(市町村抽出表!BC73=0,"0世帯",IF(市町村抽出表!BC73&lt;1,"1世帯未満",TEXT(ROUND(市町村抽出表!BC73,0),"###,###")&amp;"世帯")))</f>
        <v>#REF!</v>
      </c>
      <c r="AR73" s="94" t="e">
        <f ca="1">IF(市町村抽出表!BD73="－","－",IF(市町村抽出表!BD73=0,"0人",IF(市町村抽出表!BD73&lt;1,"1人未満",TEXT(ROUND(市町村抽出表!BD73,0),"###,###")&amp;"人")))</f>
        <v>#REF!</v>
      </c>
      <c r="AS73" s="94" t="s">
        <v>688</v>
      </c>
      <c r="AT73" s="94" t="s">
        <v>688</v>
      </c>
      <c r="AU73" s="94" t="e">
        <f ca="1">IF(市町村抽出表!BG73="－","－",IF(市町村抽出表!BG73=0,"0箇所",IF(市町村抽出表!BG73&lt;1,"1箇所未満",TEXT(ROUND(市町村抽出表!BG73,0),"###,###")&amp;"箇所")))</f>
        <v>#REF!</v>
      </c>
      <c r="AV73" s="94" t="e">
        <f ca="1">IF(市町村抽出表!BH73="－","－",IF(市町村抽出表!BH73=0,"0箇所",IF(市町村抽出表!BH73&lt;1,"1箇所未満",TEXT(ROUND(市町村抽出表!BH73,0),"###,###")&amp;"箇所")))</f>
        <v>#REF!</v>
      </c>
      <c r="AW73" s="94" t="e">
        <f ca="1">IF(市町村抽出表!BI73="－","－",IF(市町村抽出表!BI73=0,"0箇所",IF(市町村抽出表!BI73&lt;1,"1箇所未満",TEXT(ROUND(市町村抽出表!BI73,0),"###,###")&amp;"箇所")))</f>
        <v>#REF!</v>
      </c>
      <c r="AX73" s="94" t="e">
        <f ca="1">IF(市町村抽出表!BJ73="－","－",IF(市町村抽出表!BJ73=0,"0箇所",IF(市町村抽出表!BJ73&lt;1,"1箇所未満",TEXT(ROUND(市町村抽出表!BJ73,0),"###,###")&amp;"箇所")))</f>
        <v>#REF!</v>
      </c>
      <c r="AY73" s="94" t="e">
        <f ca="1">IF(市町村抽出表!BK73="－","－",IF(市町村抽出表!BK73=0,"0箇所",IF(市町村抽出表!BK73&lt;1,"1箇所未満",TEXT(ROUND(市町村抽出表!BK73,0),"###,###")&amp;"箇所")))</f>
        <v>#REF!</v>
      </c>
      <c r="AZ73" s="94" t="e">
        <f ca="1">IF(市町村抽出表!BL73="－","－",IF(市町村抽出表!BL73=0,"0箇所",IF(市町村抽出表!BL73&lt;1,"1箇所未満",TEXT(ROUND(市町村抽出表!BL73,0),"###,###")&amp;"箇所")))</f>
        <v>#REF!</v>
      </c>
      <c r="BH73" s="153"/>
      <c r="BI73" s="153"/>
      <c r="BJ73" s="153"/>
      <c r="BL73" s="154"/>
      <c r="BM73" s="153"/>
      <c r="BN73" s="153"/>
      <c r="BO73" s="153"/>
      <c r="BP73" s="153"/>
      <c r="BX73" s="154"/>
      <c r="BY73" s="153"/>
      <c r="BZ73" s="153"/>
      <c r="CA73" s="153"/>
      <c r="CB73" s="153"/>
      <c r="CN73" s="154"/>
      <c r="CO73" s="153"/>
      <c r="CP73" s="153"/>
      <c r="CQ73" s="153"/>
      <c r="CR73" s="153"/>
    </row>
    <row r="74" spans="1:96" x14ac:dyDescent="0.2">
      <c r="A74" s="82">
        <v>71</v>
      </c>
      <c r="B74" s="74" t="s">
        <v>591</v>
      </c>
      <c r="C74" s="93" t="e">
        <f ca="1">IF(市町村抽出表!D74="－","－",ROUND(市町村抽出表!D74,1))</f>
        <v>#REF!</v>
      </c>
      <c r="D74" s="158" t="e">
        <f ca="1">IF(市町村抽出表!F74="","※2",IF(市町村抽出表!F74="－","－",市町村抽出表!F74&amp;"箇所"))</f>
        <v>#REF!</v>
      </c>
      <c r="E74" s="159" t="e">
        <f ca="1">IF(市町村抽出表!G74="","※2",IF(市町村抽出表!G74="－","－",市町村抽出表!G74&amp;"箇所"))</f>
        <v>#REF!</v>
      </c>
      <c r="F74" s="160" t="e">
        <f ca="1">IF(市町村抽出表!H74="","※2",IF(市町村抽出表!H74="－","－",市町村抽出表!H74&amp;"箇所"))</f>
        <v>#REF!</v>
      </c>
      <c r="G74" s="94" t="e">
        <f ca="1">IF(市町村抽出表!I74="－","－",IF(市町村抽出表!I74=0,"0棟",IF(市町村抽出表!I74&lt;1,"1棟未満",TEXT(ROUND(市町村抽出表!I74,0),"###,###")&amp;"棟")))</f>
        <v>#REF!</v>
      </c>
      <c r="H74" s="94" t="e">
        <f ca="1">IF(市町村抽出表!J74="－","－",IF(市町村抽出表!J74=0,"0棟",IF(市町村抽出表!J74&lt;1,"1棟未満",TEXT(ROUND(市町村抽出表!J74,0),"###,###")&amp;"棟")))</f>
        <v>#REF!</v>
      </c>
      <c r="I74" s="94" t="e">
        <f ca="1">IF(市町村抽出表!O74="－","－",IF(市町村抽出表!O74=0,"0棟",IF(市町村抽出表!O74&lt;1,"1棟未満",TEXT(ROUND(市町村抽出表!O74,0),"###,###")&amp;"棟")))</f>
        <v>#REF!</v>
      </c>
      <c r="J74" s="94" t="e">
        <f ca="1">IF(市町村抽出表!P74="－","－",IF(市町村抽出表!P74=0,"0棟",IF(市町村抽出表!P74&lt;1,"1棟未満",TEXT(ROUND(市町村抽出表!P74,0),"###,###")&amp;"棟")))</f>
        <v>#REF!</v>
      </c>
      <c r="K74" s="147" t="e">
        <f ca="1">IF(市町村抽出表!U74="","※2",IF(市町村抽出表!U74="－","－",IF(市町村抽出表!U74=0,"0棟",IF(市町村抽出表!U74&lt;1,"1棟未満",TEXT(ROUND(市町村抽出表!U74,0),"###,###")&amp;"棟"))))</f>
        <v>#REF!</v>
      </c>
      <c r="L74" s="148" t="e">
        <f ca="1">IF(市町村抽出表!V74="","※2",IF(市町村抽出表!V74="－","－",IF(市町村抽出表!V74=0,"0棟",IF(市町村抽出表!V74&lt;1,"1棟未満",TEXT(ROUND(市町村抽出表!V74,0),"###,###")&amp;"棟"))))</f>
        <v>#REF!</v>
      </c>
      <c r="M74" s="94" t="e">
        <f ca="1">IF(市町村抽出表!W74="－","－",IF(市町村抽出表!W74=0,"0棟",IF(市町村抽出表!W74&lt;1,"1棟未満",TEXT(ROUND(市町村抽出表!W74,0),"###,###")&amp;"棟")))</f>
        <v>#REF!</v>
      </c>
      <c r="N74" s="94" t="e">
        <f ca="1">IF(市町村抽出表!X74="－","－",IF(市町村抽出表!X74=0,"0棟",IF(市町村抽出表!X74&lt;1,"1棟未満",TEXT(ROUND(市町村抽出表!X74,0),"###,###")&amp;"棟")))</f>
        <v>#REF!</v>
      </c>
      <c r="O74" s="94" t="e">
        <f ca="1">IF(市町村抽出表!Z74="－","－",IF(市町村抽出表!Z74=0,"0件",IF(市町村抽出表!Z74&lt;1,"1件未満",TEXT(ROUND(市町村抽出表!Z74,0),"###,###")&amp;"件")))</f>
        <v>#REF!</v>
      </c>
      <c r="P74" s="94" t="e">
        <f ca="1">IF(市町村抽出表!AA74="－","－",IF(市町村抽出表!AA74=0,"0件",IF(市町村抽出表!AA74&lt;1,"1件未満",TEXT(ROUND(市町村抽出表!AA74,0),"###,###")&amp;"件")))</f>
        <v>#REF!</v>
      </c>
      <c r="Q74" s="94" t="e">
        <f ca="1">IF(市町村抽出表!AB74="－","－",IF(市町村抽出表!AB74=0,"0棟",IF(市町村抽出表!AB74&lt;1,"1棟未満",TEXT(ROUND(市町村抽出表!AB74,0),"###,###")&amp;"棟")))</f>
        <v>#REF!</v>
      </c>
      <c r="R74" s="94" t="e">
        <f ca="1">IF(市町村抽出表!AC74="－","－",IF(市町村抽出表!AC74=0,"0人",IF(市町村抽出表!AC74&lt;1,"1人未満",TEXT(ROUND(市町村抽出表!AC74,0),"###,###")&amp;"人")))</f>
        <v>#REF!</v>
      </c>
      <c r="S74" s="94" t="e">
        <f ca="1">IF(市町村抽出表!AD74="－","－",IF(市町村抽出表!AD74=0,"0人",IF(市町村抽出表!AD74&lt;1,"1人未満",TEXT(ROUND(市町村抽出表!AD74,0),"###,###")&amp;"人")))</f>
        <v>#REF!</v>
      </c>
      <c r="T74" s="94" t="e">
        <f ca="1">IF(市町村抽出表!AE74="－","－",IF(市町村抽出表!AE74=0,"0人",IF(市町村抽出表!AE74&lt;1,"1人未満",TEXT(ROUND(市町村抽出表!AE74,0),"###,###")&amp;"人")))</f>
        <v>#REF!</v>
      </c>
      <c r="U74" s="149" t="e">
        <f ca="1">IF(市町村抽出表!AG74="","※2",IF(市町村抽出表!AG74="－","－",IF(市町村抽出表!AG74=0,"0人",IF(市町村抽出表!AG74&lt;1,"1人未満",TEXT(ROUND(市町村抽出表!AG74,0),"###,###")&amp;"人"))))</f>
        <v>#REF!</v>
      </c>
      <c r="V74" s="150" t="e">
        <f ca="1">IF(市町村抽出表!AH74="","※2",IF(市町村抽出表!AH74="－","－",IF(市町村抽出表!AH74=0,"0人",IF(市町村抽出表!AH74&lt;1,"1人未満",TEXT(ROUND(市町村抽出表!AH74,0),"###,###")&amp;"人"))))</f>
        <v>#REF!</v>
      </c>
      <c r="W74" s="151" t="e">
        <f ca="1">IF(市町村抽出表!AI74="","※2",IF(市町村抽出表!AI74="－","－",IF(市町村抽出表!AI74=0,"0人",IF(市町村抽出表!AI74&lt;1,"1人未満",TEXT(ROUND(市町村抽出表!AI74,0),"###,###")&amp;"人"))))</f>
        <v>#REF!</v>
      </c>
      <c r="X74" s="94" t="e">
        <f ca="1">IF(市町村抽出表!AJ74="－","－",IF(市町村抽出表!AJ74=0,"0人",IF(市町村抽出表!AJ74&lt;1,"1人未満",TEXT(ROUND(市町村抽出表!AJ74,0),"###,###")&amp;"人")))</f>
        <v>#REF!</v>
      </c>
      <c r="Y74" s="94" t="e">
        <f ca="1">IF(市町村抽出表!AK74="－","－",IF(市町村抽出表!AK74=0,"0人",IF(市町村抽出表!AK74&lt;1,"1人未満",TEXT(ROUND(市町村抽出表!AK74,0),"###,###")&amp;"人")))</f>
        <v>#REF!</v>
      </c>
      <c r="Z74" s="94" t="e">
        <f ca="1">IF(市町村抽出表!AL74="－","－",IF(市町村抽出表!AL74=0,"0人",IF(市町村抽出表!AL74&lt;1,"1人未満",TEXT(ROUND(市町村抽出表!AL74,0),"###,###")&amp;"人")))</f>
        <v>#REF!</v>
      </c>
      <c r="AA74" s="94" t="e">
        <f ca="1">IF(市町村抽出表!AM74="－","－",IF(市町村抽出表!AM74=0,"0人",IF(市町村抽出表!AM74&lt;1,"1人未満",TEXT(ROUND(市町村抽出表!AM74,0),"###,###")&amp;"人")))</f>
        <v>#REF!</v>
      </c>
      <c r="AB74" s="94" t="e">
        <f ca="1">IF(市町村抽出表!AN74="－","－",IF(市町村抽出表!AN74=0,"0人",IF(市町村抽出表!AN74&lt;1,"1人未満",TEXT(ROUND(市町村抽出表!AN74,0),"###,###")&amp;"人")))</f>
        <v>#REF!</v>
      </c>
      <c r="AC74" s="94" t="e">
        <f ca="1">IF(市町村抽出表!AO74="－","－",IF(市町村抽出表!AO74=0,"0人",IF(市町村抽出表!AO74&lt;1,"1人未満",TEXT(ROUND(市町村抽出表!AO74,0),"###,###")&amp;"人")))</f>
        <v>#REF!</v>
      </c>
      <c r="AD74" s="94" t="e">
        <f ca="1">IF(市町村抽出表!AP74="－","－",IF(市町村抽出表!AP74=0,"0人",IF(市町村抽出表!AP74&lt;1,"1人未満",TEXT(ROUND(市町村抽出表!AP74,0),"###,###")&amp;"人")))</f>
        <v>#REF!</v>
      </c>
      <c r="AE74" s="94" t="e">
        <f ca="1">IF(市町村抽出表!AQ74="－","－",IF(市町村抽出表!AQ74=0,"0人",IF(市町村抽出表!AQ74&lt;1,"1人未満",TEXT(ROUND(市町村抽出表!AQ74,0),"###,###")&amp;"人")))</f>
        <v>#REF!</v>
      </c>
      <c r="AF74" s="94" t="e">
        <f ca="1">IF(市町村抽出表!AR74="－","－",IF(市町村抽出表!AR74=0,"0人",IF(市町村抽出表!AR74&lt;1,"1人未満",TEXT(ROUND(市町村抽出表!AR74,0),"###,###")&amp;"人")))</f>
        <v>#REF!</v>
      </c>
      <c r="AG74" s="94" t="e">
        <f ca="1">IF(市町村抽出表!AS74="－","－",IF(市町村抽出表!AS74=0,"0箇所",IF(市町村抽出表!AS74&lt;1,"1箇所未満",TEXT(ROUND(市町村抽出表!AS74,0),"###,###")&amp;"箇所")))</f>
        <v>#REF!</v>
      </c>
      <c r="AH74" s="94" t="e">
        <f ca="1">IF(市町村抽出表!AT74="－","－",IF(市町村抽出表!AT74=0,"0世帯",IF(市町村抽出表!AT74&lt;1,"1世帯未満",TEXT(ROUND(市町村抽出表!AT74,0),"###,###")&amp;"世帯")))</f>
        <v>#REF!</v>
      </c>
      <c r="AI74" s="94" t="e">
        <f ca="1">IF(市町村抽出表!AU74="－","－",IF(市町村抽出表!AU74=0,"0人",IF(市町村抽出表!AU74&lt;1,"1人未満",TEXT(ROUND(市町村抽出表!AU74,0),"###,###")&amp;"人")))</f>
        <v>#REF!</v>
      </c>
      <c r="AJ74" s="94" t="e">
        <f ca="1">IF(市町村抽出表!AV74="－","－",IF(市町村抽出表!AV74=0,"0世帯",IF(市町村抽出表!AV74&lt;1,"1世帯未満",TEXT(ROUND(市町村抽出表!AV74,0),"###,###")&amp;"世帯")))</f>
        <v>#REF!</v>
      </c>
      <c r="AK74" s="94" t="e">
        <f ca="1">IF(市町村抽出表!AW74="－","－",IF(市町村抽出表!AW74=0,"0人",IF(市町村抽出表!AW74&lt;1,"1人未満",TEXT(ROUND(市町村抽出表!AW74,0),"###,###")&amp;"人")))</f>
        <v>#REF!</v>
      </c>
      <c r="AL74" s="94" t="e">
        <f ca="1">IF(市町村抽出表!AX74="－","－",IF(市町村抽出表!AX74=0,"0世帯",IF(市町村抽出表!AX74&lt;1,"1世帯未満",TEXT(ROUND(市町村抽出表!AX74,0),"###,###")&amp;"世帯")))</f>
        <v>#REF!</v>
      </c>
      <c r="AM74" s="94" t="e">
        <f ca="1">IF(市町村抽出表!AY74="－","－",IF(市町村抽出表!AY74=0,"0人",IF(市町村抽出表!AY74&lt;1,"1人未満",TEXT(ROUND(市町村抽出表!AY74,0),"###,###")&amp;"人")))</f>
        <v>#REF!</v>
      </c>
      <c r="AN74" s="94" t="s">
        <v>688</v>
      </c>
      <c r="AO74" s="94" t="s">
        <v>688</v>
      </c>
      <c r="AP74" s="94" t="e">
        <f ca="1">IF(市町村抽出表!BB74="－","－",IF(市町村抽出表!BB74=0,"0km",IF(市町村抽出表!BB74&lt;0.1,"0.1km未満",TEXT(ROUND(市町村抽出表!BB74,1),"###,##0.0")&amp;"km")))</f>
        <v>#REF!</v>
      </c>
      <c r="AQ74" s="94" t="e">
        <f ca="1">IF(市町村抽出表!BC74="－","－",IF(市町村抽出表!BC74=0,"0世帯",IF(市町村抽出表!BC74&lt;1,"1世帯未満",TEXT(ROUND(市町村抽出表!BC74,0),"###,###")&amp;"世帯")))</f>
        <v>#REF!</v>
      </c>
      <c r="AR74" s="94" t="e">
        <f ca="1">IF(市町村抽出表!BD74="－","－",IF(市町村抽出表!BD74=0,"0人",IF(市町村抽出表!BD74&lt;1,"1人未満",TEXT(ROUND(市町村抽出表!BD74,0),"###,###")&amp;"人")))</f>
        <v>#REF!</v>
      </c>
      <c r="AS74" s="94" t="s">
        <v>688</v>
      </c>
      <c r="AT74" s="94" t="s">
        <v>688</v>
      </c>
      <c r="AU74" s="94" t="e">
        <f ca="1">IF(市町村抽出表!BG74="－","－",IF(市町村抽出表!BG74=0,"0箇所",IF(市町村抽出表!BG74&lt;1,"1箇所未満",TEXT(ROUND(市町村抽出表!BG74,0),"###,###")&amp;"箇所")))</f>
        <v>#REF!</v>
      </c>
      <c r="AV74" s="94" t="e">
        <f ca="1">IF(市町村抽出表!BH74="－","－",IF(市町村抽出表!BH74=0,"0箇所",IF(市町村抽出表!BH74&lt;1,"1箇所未満",TEXT(ROUND(市町村抽出表!BH74,0),"###,###")&amp;"箇所")))</f>
        <v>#REF!</v>
      </c>
      <c r="AW74" s="94" t="e">
        <f ca="1">IF(市町村抽出表!BI74="－","－",IF(市町村抽出表!BI74=0,"0箇所",IF(市町村抽出表!BI74&lt;1,"1箇所未満",TEXT(ROUND(市町村抽出表!BI74,0),"###,###")&amp;"箇所")))</f>
        <v>#REF!</v>
      </c>
      <c r="AX74" s="94" t="e">
        <f ca="1">IF(市町村抽出表!BJ74="－","－",IF(市町村抽出表!BJ74=0,"0箇所",IF(市町村抽出表!BJ74&lt;1,"1箇所未満",TEXT(ROUND(市町村抽出表!BJ74,0),"###,###")&amp;"箇所")))</f>
        <v>#REF!</v>
      </c>
      <c r="AY74" s="94" t="e">
        <f ca="1">IF(市町村抽出表!BK74="－","－",IF(市町村抽出表!BK74=0,"0箇所",IF(市町村抽出表!BK74&lt;1,"1箇所未満",TEXT(ROUND(市町村抽出表!BK74,0),"###,###")&amp;"箇所")))</f>
        <v>#REF!</v>
      </c>
      <c r="AZ74" s="94" t="e">
        <f ca="1">IF(市町村抽出表!BL74="－","－",IF(市町村抽出表!BL74=0,"0箇所",IF(市町村抽出表!BL74&lt;1,"1箇所未満",TEXT(ROUND(市町村抽出表!BL74,0),"###,###")&amp;"箇所")))</f>
        <v>#REF!</v>
      </c>
      <c r="BH74" s="153"/>
      <c r="BI74" s="153"/>
      <c r="BJ74" s="153"/>
      <c r="BL74" s="154"/>
      <c r="BM74" s="153"/>
      <c r="BN74" s="153"/>
      <c r="BO74" s="153"/>
      <c r="BP74" s="153"/>
      <c r="BX74" s="154"/>
      <c r="BY74" s="153"/>
      <c r="BZ74" s="153"/>
      <c r="CA74" s="153"/>
      <c r="CB74" s="153"/>
      <c r="CN74" s="154"/>
      <c r="CO74" s="153"/>
      <c r="CP74" s="153"/>
      <c r="CQ74" s="153"/>
      <c r="CR74" s="153"/>
    </row>
    <row r="75" spans="1:96" x14ac:dyDescent="0.2">
      <c r="A75" s="82">
        <v>72</v>
      </c>
      <c r="B75" s="74" t="s">
        <v>592</v>
      </c>
      <c r="C75" s="93" t="e">
        <f ca="1">IF(市町村抽出表!D75="－","－",ROUND(市町村抽出表!D75,1))</f>
        <v>#REF!</v>
      </c>
      <c r="D75" s="158" t="e">
        <f ca="1">IF(市町村抽出表!F75="","※2",IF(市町村抽出表!F75="－","－",市町村抽出表!F75&amp;"箇所"))</f>
        <v>#REF!</v>
      </c>
      <c r="E75" s="159" t="e">
        <f ca="1">IF(市町村抽出表!G75="","※2",IF(市町村抽出表!G75="－","－",市町村抽出表!G75&amp;"箇所"))</f>
        <v>#REF!</v>
      </c>
      <c r="F75" s="160" t="e">
        <f ca="1">IF(市町村抽出表!H75="","※2",IF(市町村抽出表!H75="－","－",市町村抽出表!H75&amp;"箇所"))</f>
        <v>#REF!</v>
      </c>
      <c r="G75" s="94" t="e">
        <f ca="1">IF(市町村抽出表!I75="－","－",IF(市町村抽出表!I75=0,"0棟",IF(市町村抽出表!I75&lt;1,"1棟未満",TEXT(ROUND(市町村抽出表!I75,0),"###,###")&amp;"棟")))</f>
        <v>#REF!</v>
      </c>
      <c r="H75" s="94" t="e">
        <f ca="1">IF(市町村抽出表!J75="－","－",IF(市町村抽出表!J75=0,"0棟",IF(市町村抽出表!J75&lt;1,"1棟未満",TEXT(ROUND(市町村抽出表!J75,0),"###,###")&amp;"棟")))</f>
        <v>#REF!</v>
      </c>
      <c r="I75" s="94" t="e">
        <f ca="1">IF(市町村抽出表!O75="－","－",IF(市町村抽出表!O75=0,"0棟",IF(市町村抽出表!O75&lt;1,"1棟未満",TEXT(ROUND(市町村抽出表!O75,0),"###,###")&amp;"棟")))</f>
        <v>#REF!</v>
      </c>
      <c r="J75" s="94" t="e">
        <f ca="1">IF(市町村抽出表!P75="－","－",IF(市町村抽出表!P75=0,"0棟",IF(市町村抽出表!P75&lt;1,"1棟未満",TEXT(ROUND(市町村抽出表!P75,0),"###,###")&amp;"棟")))</f>
        <v>#REF!</v>
      </c>
      <c r="K75" s="147" t="e">
        <f ca="1">IF(市町村抽出表!U75="","※2",IF(市町村抽出表!U75="－","－",IF(市町村抽出表!U75=0,"0棟",IF(市町村抽出表!U75&lt;1,"1棟未満",TEXT(ROUND(市町村抽出表!U75,0),"###,###")&amp;"棟"))))</f>
        <v>#REF!</v>
      </c>
      <c r="L75" s="148" t="e">
        <f ca="1">IF(市町村抽出表!V75="","※2",IF(市町村抽出表!V75="－","－",IF(市町村抽出表!V75=0,"0棟",IF(市町村抽出表!V75&lt;1,"1棟未満",TEXT(ROUND(市町村抽出表!V75,0),"###,###")&amp;"棟"))))</f>
        <v>#REF!</v>
      </c>
      <c r="M75" s="94" t="e">
        <f ca="1">IF(市町村抽出表!W75="－","－",IF(市町村抽出表!W75=0,"0棟",IF(市町村抽出表!W75&lt;1,"1棟未満",TEXT(ROUND(市町村抽出表!W75,0),"###,###")&amp;"棟")))</f>
        <v>#REF!</v>
      </c>
      <c r="N75" s="94" t="e">
        <f ca="1">IF(市町村抽出表!X75="－","－",IF(市町村抽出表!X75=0,"0棟",IF(市町村抽出表!X75&lt;1,"1棟未満",TEXT(ROUND(市町村抽出表!X75,0),"###,###")&amp;"棟")))</f>
        <v>#REF!</v>
      </c>
      <c r="O75" s="94" t="e">
        <f ca="1">IF(市町村抽出表!Z75="－","－",IF(市町村抽出表!Z75=0,"0件",IF(市町村抽出表!Z75&lt;1,"1件未満",TEXT(ROUND(市町村抽出表!Z75,0),"###,###")&amp;"件")))</f>
        <v>#REF!</v>
      </c>
      <c r="P75" s="94" t="e">
        <f ca="1">IF(市町村抽出表!AA75="－","－",IF(市町村抽出表!AA75=0,"0件",IF(市町村抽出表!AA75&lt;1,"1件未満",TEXT(ROUND(市町村抽出表!AA75,0),"###,###")&amp;"件")))</f>
        <v>#REF!</v>
      </c>
      <c r="Q75" s="94" t="e">
        <f ca="1">IF(市町村抽出表!AB75="－","－",IF(市町村抽出表!AB75=0,"0棟",IF(市町村抽出表!AB75&lt;1,"1棟未満",TEXT(ROUND(市町村抽出表!AB75,0),"###,###")&amp;"棟")))</f>
        <v>#REF!</v>
      </c>
      <c r="R75" s="94" t="e">
        <f ca="1">IF(市町村抽出表!AC75="－","－",IF(市町村抽出表!AC75=0,"0人",IF(市町村抽出表!AC75&lt;1,"1人未満",TEXT(ROUND(市町村抽出表!AC75,0),"###,###")&amp;"人")))</f>
        <v>#REF!</v>
      </c>
      <c r="S75" s="94" t="e">
        <f ca="1">IF(市町村抽出表!AD75="－","－",IF(市町村抽出表!AD75=0,"0人",IF(市町村抽出表!AD75&lt;1,"1人未満",TEXT(ROUND(市町村抽出表!AD75,0),"###,###")&amp;"人")))</f>
        <v>#REF!</v>
      </c>
      <c r="T75" s="94" t="e">
        <f ca="1">IF(市町村抽出表!AE75="－","－",IF(市町村抽出表!AE75=0,"0人",IF(市町村抽出表!AE75&lt;1,"1人未満",TEXT(ROUND(市町村抽出表!AE75,0),"###,###")&amp;"人")))</f>
        <v>#REF!</v>
      </c>
      <c r="U75" s="149" t="e">
        <f ca="1">IF(市町村抽出表!AG75="","※2",IF(市町村抽出表!AG75="－","－",IF(市町村抽出表!AG75=0,"0人",IF(市町村抽出表!AG75&lt;1,"1人未満",TEXT(ROUND(市町村抽出表!AG75,0),"###,###")&amp;"人"))))</f>
        <v>#REF!</v>
      </c>
      <c r="V75" s="150" t="e">
        <f ca="1">IF(市町村抽出表!AH75="","※2",IF(市町村抽出表!AH75="－","－",IF(市町村抽出表!AH75=0,"0人",IF(市町村抽出表!AH75&lt;1,"1人未満",TEXT(ROUND(市町村抽出表!AH75,0),"###,###")&amp;"人"))))</f>
        <v>#REF!</v>
      </c>
      <c r="W75" s="151" t="e">
        <f ca="1">IF(市町村抽出表!AI75="","※2",IF(市町村抽出表!AI75="－","－",IF(市町村抽出表!AI75=0,"0人",IF(市町村抽出表!AI75&lt;1,"1人未満",TEXT(ROUND(市町村抽出表!AI75,0),"###,###")&amp;"人"))))</f>
        <v>#REF!</v>
      </c>
      <c r="X75" s="94" t="e">
        <f ca="1">IF(市町村抽出表!AJ75="－","－",IF(市町村抽出表!AJ75=0,"0人",IF(市町村抽出表!AJ75&lt;1,"1人未満",TEXT(ROUND(市町村抽出表!AJ75,0),"###,###")&amp;"人")))</f>
        <v>#REF!</v>
      </c>
      <c r="Y75" s="94" t="e">
        <f ca="1">IF(市町村抽出表!AK75="－","－",IF(市町村抽出表!AK75=0,"0人",IF(市町村抽出表!AK75&lt;1,"1人未満",TEXT(ROUND(市町村抽出表!AK75,0),"###,###")&amp;"人")))</f>
        <v>#REF!</v>
      </c>
      <c r="Z75" s="94" t="e">
        <f ca="1">IF(市町村抽出表!AL75="－","－",IF(市町村抽出表!AL75=0,"0人",IF(市町村抽出表!AL75&lt;1,"1人未満",TEXT(ROUND(市町村抽出表!AL75,0),"###,###")&amp;"人")))</f>
        <v>#REF!</v>
      </c>
      <c r="AA75" s="94" t="e">
        <f ca="1">IF(市町村抽出表!AM75="－","－",IF(市町村抽出表!AM75=0,"0人",IF(市町村抽出表!AM75&lt;1,"1人未満",TEXT(ROUND(市町村抽出表!AM75,0),"###,###")&amp;"人")))</f>
        <v>#REF!</v>
      </c>
      <c r="AB75" s="94" t="e">
        <f ca="1">IF(市町村抽出表!AN75="－","－",IF(市町村抽出表!AN75=0,"0人",IF(市町村抽出表!AN75&lt;1,"1人未満",TEXT(ROUND(市町村抽出表!AN75,0),"###,###")&amp;"人")))</f>
        <v>#REF!</v>
      </c>
      <c r="AC75" s="94" t="e">
        <f ca="1">IF(市町村抽出表!AO75="－","－",IF(市町村抽出表!AO75=0,"0人",IF(市町村抽出表!AO75&lt;1,"1人未満",TEXT(ROUND(市町村抽出表!AO75,0),"###,###")&amp;"人")))</f>
        <v>#REF!</v>
      </c>
      <c r="AD75" s="94" t="e">
        <f ca="1">IF(市町村抽出表!AP75="－","－",IF(市町村抽出表!AP75=0,"0人",IF(市町村抽出表!AP75&lt;1,"1人未満",TEXT(ROUND(市町村抽出表!AP75,0),"###,###")&amp;"人")))</f>
        <v>#REF!</v>
      </c>
      <c r="AE75" s="94" t="e">
        <f ca="1">IF(市町村抽出表!AQ75="－","－",IF(市町村抽出表!AQ75=0,"0人",IF(市町村抽出表!AQ75&lt;1,"1人未満",TEXT(ROUND(市町村抽出表!AQ75,0),"###,###")&amp;"人")))</f>
        <v>#REF!</v>
      </c>
      <c r="AF75" s="94" t="e">
        <f ca="1">IF(市町村抽出表!AR75="－","－",IF(市町村抽出表!AR75=0,"0人",IF(市町村抽出表!AR75&lt;1,"1人未満",TEXT(ROUND(市町村抽出表!AR75,0),"###,###")&amp;"人")))</f>
        <v>#REF!</v>
      </c>
      <c r="AG75" s="94" t="e">
        <f ca="1">IF(市町村抽出表!AS75="－","－",IF(市町村抽出表!AS75=0,"0箇所",IF(市町村抽出表!AS75&lt;1,"1箇所未満",TEXT(ROUND(市町村抽出表!AS75,0),"###,###")&amp;"箇所")))</f>
        <v>#REF!</v>
      </c>
      <c r="AH75" s="94" t="e">
        <f ca="1">IF(市町村抽出表!AT75="－","－",IF(市町村抽出表!AT75=0,"0世帯",IF(市町村抽出表!AT75&lt;1,"1世帯未満",TEXT(ROUND(市町村抽出表!AT75,0),"###,###")&amp;"世帯")))</f>
        <v>#REF!</v>
      </c>
      <c r="AI75" s="94" t="e">
        <f ca="1">IF(市町村抽出表!AU75="－","－",IF(市町村抽出表!AU75=0,"0人",IF(市町村抽出表!AU75&lt;1,"1人未満",TEXT(ROUND(市町村抽出表!AU75,0),"###,###")&amp;"人")))</f>
        <v>#REF!</v>
      </c>
      <c r="AJ75" s="94" t="e">
        <f ca="1">IF(市町村抽出表!AV75="－","－",IF(市町村抽出表!AV75=0,"0世帯",IF(市町村抽出表!AV75&lt;1,"1世帯未満",TEXT(ROUND(市町村抽出表!AV75,0),"###,###")&amp;"世帯")))</f>
        <v>#REF!</v>
      </c>
      <c r="AK75" s="94" t="e">
        <f ca="1">IF(市町村抽出表!AW75="－","－",IF(市町村抽出表!AW75=0,"0人",IF(市町村抽出表!AW75&lt;1,"1人未満",TEXT(ROUND(市町村抽出表!AW75,0),"###,###")&amp;"人")))</f>
        <v>#REF!</v>
      </c>
      <c r="AL75" s="94" t="e">
        <f ca="1">IF(市町村抽出表!AX75="－","－",IF(市町村抽出表!AX75=0,"0世帯",IF(市町村抽出表!AX75&lt;1,"1世帯未満",TEXT(ROUND(市町村抽出表!AX75,0),"###,###")&amp;"世帯")))</f>
        <v>#REF!</v>
      </c>
      <c r="AM75" s="94" t="e">
        <f ca="1">IF(市町村抽出表!AY75="－","－",IF(市町村抽出表!AY75=0,"0人",IF(市町村抽出表!AY75&lt;1,"1人未満",TEXT(ROUND(市町村抽出表!AY75,0),"###,###")&amp;"人")))</f>
        <v>#REF!</v>
      </c>
      <c r="AN75" s="94" t="s">
        <v>688</v>
      </c>
      <c r="AO75" s="94" t="s">
        <v>688</v>
      </c>
      <c r="AP75" s="94" t="e">
        <f ca="1">IF(市町村抽出表!BB75="－","－",IF(市町村抽出表!BB75=0,"0km",IF(市町村抽出表!BB75&lt;0.1,"0.1km未満",TEXT(ROUND(市町村抽出表!BB75,1),"###,##0.0")&amp;"km")))</f>
        <v>#REF!</v>
      </c>
      <c r="AQ75" s="94" t="e">
        <f ca="1">IF(市町村抽出表!BC75="－","－",IF(市町村抽出表!BC75=0,"0世帯",IF(市町村抽出表!BC75&lt;1,"1世帯未満",TEXT(ROUND(市町村抽出表!BC75,0),"###,###")&amp;"世帯")))</f>
        <v>#REF!</v>
      </c>
      <c r="AR75" s="94" t="e">
        <f ca="1">IF(市町村抽出表!BD75="－","－",IF(市町村抽出表!BD75=0,"0人",IF(市町村抽出表!BD75&lt;1,"1人未満",TEXT(ROUND(市町村抽出表!BD75,0),"###,###")&amp;"人")))</f>
        <v>#REF!</v>
      </c>
      <c r="AS75" s="94" t="s">
        <v>688</v>
      </c>
      <c r="AT75" s="94" t="s">
        <v>688</v>
      </c>
      <c r="AU75" s="94" t="e">
        <f ca="1">IF(市町村抽出表!BG75="－","－",IF(市町村抽出表!BG75=0,"0箇所",IF(市町村抽出表!BG75&lt;1,"1箇所未満",TEXT(ROUND(市町村抽出表!BG75,0),"###,###")&amp;"箇所")))</f>
        <v>#REF!</v>
      </c>
      <c r="AV75" s="94" t="e">
        <f ca="1">IF(市町村抽出表!BH75="－","－",IF(市町村抽出表!BH75=0,"0箇所",IF(市町村抽出表!BH75&lt;1,"1箇所未満",TEXT(ROUND(市町村抽出表!BH75,0),"###,###")&amp;"箇所")))</f>
        <v>#REF!</v>
      </c>
      <c r="AW75" s="94" t="e">
        <f ca="1">IF(市町村抽出表!BI75="－","－",IF(市町村抽出表!BI75=0,"0箇所",IF(市町村抽出表!BI75&lt;1,"1箇所未満",TEXT(ROUND(市町村抽出表!BI75,0),"###,###")&amp;"箇所")))</f>
        <v>#REF!</v>
      </c>
      <c r="AX75" s="94" t="e">
        <f ca="1">IF(市町村抽出表!BJ75="－","－",IF(市町村抽出表!BJ75=0,"0箇所",IF(市町村抽出表!BJ75&lt;1,"1箇所未満",TEXT(ROUND(市町村抽出表!BJ75,0),"###,###")&amp;"箇所")))</f>
        <v>#REF!</v>
      </c>
      <c r="AY75" s="94" t="e">
        <f ca="1">IF(市町村抽出表!BK75="－","－",IF(市町村抽出表!BK75=0,"0箇所",IF(市町村抽出表!BK75&lt;1,"1箇所未満",TEXT(ROUND(市町村抽出表!BK75,0),"###,###")&amp;"箇所")))</f>
        <v>#REF!</v>
      </c>
      <c r="AZ75" s="94" t="e">
        <f ca="1">IF(市町村抽出表!BL75="－","－",IF(市町村抽出表!BL75=0,"0箇所",IF(市町村抽出表!BL75&lt;1,"1箇所未満",TEXT(ROUND(市町村抽出表!BL75,0),"###,###")&amp;"箇所")))</f>
        <v>#REF!</v>
      </c>
      <c r="BH75" s="153"/>
      <c r="BI75" s="153"/>
      <c r="BJ75" s="153"/>
      <c r="BL75" s="154"/>
      <c r="BM75" s="153"/>
      <c r="BN75" s="153"/>
      <c r="BO75" s="153"/>
      <c r="BP75" s="153"/>
      <c r="BX75" s="154"/>
      <c r="BY75" s="153"/>
      <c r="BZ75" s="153"/>
      <c r="CA75" s="153"/>
      <c r="CB75" s="153"/>
      <c r="CN75" s="154"/>
      <c r="CO75" s="153"/>
      <c r="CP75" s="153"/>
      <c r="CQ75" s="153"/>
      <c r="CR75" s="153"/>
    </row>
    <row r="76" spans="1:96" x14ac:dyDescent="0.2">
      <c r="A76" s="82">
        <v>73</v>
      </c>
      <c r="B76" s="74" t="s">
        <v>593</v>
      </c>
      <c r="C76" s="93" t="e">
        <f ca="1">IF(市町村抽出表!D76="－","－",ROUND(市町村抽出表!D76,1))</f>
        <v>#REF!</v>
      </c>
      <c r="D76" s="158" t="e">
        <f ca="1">IF(市町村抽出表!F76="","※2",IF(市町村抽出表!F76="－","－",市町村抽出表!F76&amp;"箇所"))</f>
        <v>#REF!</v>
      </c>
      <c r="E76" s="159" t="e">
        <f ca="1">IF(市町村抽出表!G76="","※2",IF(市町村抽出表!G76="－","－",市町村抽出表!G76&amp;"箇所"))</f>
        <v>#REF!</v>
      </c>
      <c r="F76" s="160" t="e">
        <f ca="1">IF(市町村抽出表!H76="","※2",IF(市町村抽出表!H76="－","－",市町村抽出表!H76&amp;"箇所"))</f>
        <v>#REF!</v>
      </c>
      <c r="G76" s="94" t="e">
        <f ca="1">IF(市町村抽出表!I76="－","－",IF(市町村抽出表!I76=0,"0棟",IF(市町村抽出表!I76&lt;1,"1棟未満",TEXT(ROUND(市町村抽出表!I76,0),"###,###")&amp;"棟")))</f>
        <v>#REF!</v>
      </c>
      <c r="H76" s="94" t="e">
        <f ca="1">IF(市町村抽出表!J76="－","－",IF(市町村抽出表!J76=0,"0棟",IF(市町村抽出表!J76&lt;1,"1棟未満",TEXT(ROUND(市町村抽出表!J76,0),"###,###")&amp;"棟")))</f>
        <v>#REF!</v>
      </c>
      <c r="I76" s="94" t="e">
        <f ca="1">IF(市町村抽出表!O76="－","－",IF(市町村抽出表!O76=0,"0棟",IF(市町村抽出表!O76&lt;1,"1棟未満",TEXT(ROUND(市町村抽出表!O76,0),"###,###")&amp;"棟")))</f>
        <v>#REF!</v>
      </c>
      <c r="J76" s="94" t="e">
        <f ca="1">IF(市町村抽出表!P76="－","－",IF(市町村抽出表!P76=0,"0棟",IF(市町村抽出表!P76&lt;1,"1棟未満",TEXT(ROUND(市町村抽出表!P76,0),"###,###")&amp;"棟")))</f>
        <v>#REF!</v>
      </c>
      <c r="K76" s="147" t="e">
        <f ca="1">IF(市町村抽出表!U76="","※2",IF(市町村抽出表!U76="－","－",IF(市町村抽出表!U76=0,"0棟",IF(市町村抽出表!U76&lt;1,"1棟未満",TEXT(ROUND(市町村抽出表!U76,0),"###,###")&amp;"棟"))))</f>
        <v>#REF!</v>
      </c>
      <c r="L76" s="148" t="e">
        <f ca="1">IF(市町村抽出表!V76="","※2",IF(市町村抽出表!V76="－","－",IF(市町村抽出表!V76=0,"0棟",IF(市町村抽出表!V76&lt;1,"1棟未満",TEXT(ROUND(市町村抽出表!V76,0),"###,###")&amp;"棟"))))</f>
        <v>#REF!</v>
      </c>
      <c r="M76" s="94" t="e">
        <f ca="1">IF(市町村抽出表!W76="－","－",IF(市町村抽出表!W76=0,"0棟",IF(市町村抽出表!W76&lt;1,"1棟未満",TEXT(ROUND(市町村抽出表!W76,0),"###,###")&amp;"棟")))</f>
        <v>#REF!</v>
      </c>
      <c r="N76" s="94" t="e">
        <f ca="1">IF(市町村抽出表!X76="－","－",IF(市町村抽出表!X76=0,"0棟",IF(市町村抽出表!X76&lt;1,"1棟未満",TEXT(ROUND(市町村抽出表!X76,0),"###,###")&amp;"棟")))</f>
        <v>#REF!</v>
      </c>
      <c r="O76" s="94" t="e">
        <f ca="1">IF(市町村抽出表!Z76="－","－",IF(市町村抽出表!Z76=0,"0件",IF(市町村抽出表!Z76&lt;1,"1件未満",TEXT(ROUND(市町村抽出表!Z76,0),"###,###")&amp;"件")))</f>
        <v>#REF!</v>
      </c>
      <c r="P76" s="94" t="e">
        <f ca="1">IF(市町村抽出表!AA76="－","－",IF(市町村抽出表!AA76=0,"0件",IF(市町村抽出表!AA76&lt;1,"1件未満",TEXT(ROUND(市町村抽出表!AA76,0),"###,###")&amp;"件")))</f>
        <v>#REF!</v>
      </c>
      <c r="Q76" s="94" t="e">
        <f ca="1">IF(市町村抽出表!AB76="－","－",IF(市町村抽出表!AB76=0,"0棟",IF(市町村抽出表!AB76&lt;1,"1棟未満",TEXT(ROUND(市町村抽出表!AB76,0),"###,###")&amp;"棟")))</f>
        <v>#REF!</v>
      </c>
      <c r="R76" s="94" t="e">
        <f ca="1">IF(市町村抽出表!AC76="－","－",IF(市町村抽出表!AC76=0,"0人",IF(市町村抽出表!AC76&lt;1,"1人未満",TEXT(ROUND(市町村抽出表!AC76,0),"###,###")&amp;"人")))</f>
        <v>#REF!</v>
      </c>
      <c r="S76" s="94" t="e">
        <f ca="1">IF(市町村抽出表!AD76="－","－",IF(市町村抽出表!AD76=0,"0人",IF(市町村抽出表!AD76&lt;1,"1人未満",TEXT(ROUND(市町村抽出表!AD76,0),"###,###")&amp;"人")))</f>
        <v>#REF!</v>
      </c>
      <c r="T76" s="94" t="e">
        <f ca="1">IF(市町村抽出表!AE76="－","－",IF(市町村抽出表!AE76=0,"0人",IF(市町村抽出表!AE76&lt;1,"1人未満",TEXT(ROUND(市町村抽出表!AE76,0),"###,###")&amp;"人")))</f>
        <v>#REF!</v>
      </c>
      <c r="U76" s="149" t="e">
        <f ca="1">IF(市町村抽出表!AG76="","※2",IF(市町村抽出表!AG76="－","－",IF(市町村抽出表!AG76=0,"0人",IF(市町村抽出表!AG76&lt;1,"1人未満",TEXT(ROUND(市町村抽出表!AG76,0),"###,###")&amp;"人"))))</f>
        <v>#REF!</v>
      </c>
      <c r="V76" s="150" t="e">
        <f ca="1">IF(市町村抽出表!AH76="","※2",IF(市町村抽出表!AH76="－","－",IF(市町村抽出表!AH76=0,"0人",IF(市町村抽出表!AH76&lt;1,"1人未満",TEXT(ROUND(市町村抽出表!AH76,0),"###,###")&amp;"人"))))</f>
        <v>#REF!</v>
      </c>
      <c r="W76" s="151" t="e">
        <f ca="1">IF(市町村抽出表!AI76="","※2",IF(市町村抽出表!AI76="－","－",IF(市町村抽出表!AI76=0,"0人",IF(市町村抽出表!AI76&lt;1,"1人未満",TEXT(ROUND(市町村抽出表!AI76,0),"###,###")&amp;"人"))))</f>
        <v>#REF!</v>
      </c>
      <c r="X76" s="94" t="e">
        <f ca="1">IF(市町村抽出表!AJ76="－","－",IF(市町村抽出表!AJ76=0,"0人",IF(市町村抽出表!AJ76&lt;1,"1人未満",TEXT(ROUND(市町村抽出表!AJ76,0),"###,###")&amp;"人")))</f>
        <v>#REF!</v>
      </c>
      <c r="Y76" s="94" t="e">
        <f ca="1">IF(市町村抽出表!AK76="－","－",IF(市町村抽出表!AK76=0,"0人",IF(市町村抽出表!AK76&lt;1,"1人未満",TEXT(ROUND(市町村抽出表!AK76,0),"###,###")&amp;"人")))</f>
        <v>#REF!</v>
      </c>
      <c r="Z76" s="94" t="e">
        <f ca="1">IF(市町村抽出表!AL76="－","－",IF(市町村抽出表!AL76=0,"0人",IF(市町村抽出表!AL76&lt;1,"1人未満",TEXT(ROUND(市町村抽出表!AL76,0),"###,###")&amp;"人")))</f>
        <v>#REF!</v>
      </c>
      <c r="AA76" s="94" t="e">
        <f ca="1">IF(市町村抽出表!AM76="－","－",IF(市町村抽出表!AM76=0,"0人",IF(市町村抽出表!AM76&lt;1,"1人未満",TEXT(ROUND(市町村抽出表!AM76,0),"###,###")&amp;"人")))</f>
        <v>#REF!</v>
      </c>
      <c r="AB76" s="94" t="e">
        <f ca="1">IF(市町村抽出表!AN76="－","－",IF(市町村抽出表!AN76=0,"0人",IF(市町村抽出表!AN76&lt;1,"1人未満",TEXT(ROUND(市町村抽出表!AN76,0),"###,###")&amp;"人")))</f>
        <v>#REF!</v>
      </c>
      <c r="AC76" s="94" t="e">
        <f ca="1">IF(市町村抽出表!AO76="－","－",IF(市町村抽出表!AO76=0,"0人",IF(市町村抽出表!AO76&lt;1,"1人未満",TEXT(ROUND(市町村抽出表!AO76,0),"###,###")&amp;"人")))</f>
        <v>#REF!</v>
      </c>
      <c r="AD76" s="94" t="e">
        <f ca="1">IF(市町村抽出表!AP76="－","－",IF(市町村抽出表!AP76=0,"0人",IF(市町村抽出表!AP76&lt;1,"1人未満",TEXT(ROUND(市町村抽出表!AP76,0),"###,###")&amp;"人")))</f>
        <v>#REF!</v>
      </c>
      <c r="AE76" s="94" t="e">
        <f ca="1">IF(市町村抽出表!AQ76="－","－",IF(市町村抽出表!AQ76=0,"0人",IF(市町村抽出表!AQ76&lt;1,"1人未満",TEXT(ROUND(市町村抽出表!AQ76,0),"###,###")&amp;"人")))</f>
        <v>#REF!</v>
      </c>
      <c r="AF76" s="94" t="e">
        <f ca="1">IF(市町村抽出表!AR76="－","－",IF(市町村抽出表!AR76=0,"0人",IF(市町村抽出表!AR76&lt;1,"1人未満",TEXT(ROUND(市町村抽出表!AR76,0),"###,###")&amp;"人")))</f>
        <v>#REF!</v>
      </c>
      <c r="AG76" s="94" t="e">
        <f ca="1">IF(市町村抽出表!AS76="－","－",IF(市町村抽出表!AS76=0,"0箇所",IF(市町村抽出表!AS76&lt;1,"1箇所未満",TEXT(ROUND(市町村抽出表!AS76,0),"###,###")&amp;"箇所")))</f>
        <v>#REF!</v>
      </c>
      <c r="AH76" s="94" t="e">
        <f ca="1">IF(市町村抽出表!AT76="－","－",IF(市町村抽出表!AT76=0,"0世帯",IF(市町村抽出表!AT76&lt;1,"1世帯未満",TEXT(ROUND(市町村抽出表!AT76,0),"###,###")&amp;"世帯")))</f>
        <v>#REF!</v>
      </c>
      <c r="AI76" s="94" t="e">
        <f ca="1">IF(市町村抽出表!AU76="－","－",IF(市町村抽出表!AU76=0,"0人",IF(市町村抽出表!AU76&lt;1,"1人未満",TEXT(ROUND(市町村抽出表!AU76,0),"###,###")&amp;"人")))</f>
        <v>#REF!</v>
      </c>
      <c r="AJ76" s="94" t="e">
        <f ca="1">IF(市町村抽出表!AV76="－","－",IF(市町村抽出表!AV76=0,"0世帯",IF(市町村抽出表!AV76&lt;1,"1世帯未満",TEXT(ROUND(市町村抽出表!AV76,0),"###,###")&amp;"世帯")))</f>
        <v>#REF!</v>
      </c>
      <c r="AK76" s="94" t="e">
        <f ca="1">IF(市町村抽出表!AW76="－","－",IF(市町村抽出表!AW76=0,"0人",IF(市町村抽出表!AW76&lt;1,"1人未満",TEXT(ROUND(市町村抽出表!AW76,0),"###,###")&amp;"人")))</f>
        <v>#REF!</v>
      </c>
      <c r="AL76" s="94" t="e">
        <f ca="1">IF(市町村抽出表!AX76="－","－",IF(市町村抽出表!AX76=0,"0世帯",IF(市町村抽出表!AX76&lt;1,"1世帯未満",TEXT(ROUND(市町村抽出表!AX76,0),"###,###")&amp;"世帯")))</f>
        <v>#REF!</v>
      </c>
      <c r="AM76" s="94" t="e">
        <f ca="1">IF(市町村抽出表!AY76="－","－",IF(市町村抽出表!AY76=0,"0人",IF(市町村抽出表!AY76&lt;1,"1人未満",TEXT(ROUND(市町村抽出表!AY76,0),"###,###")&amp;"人")))</f>
        <v>#REF!</v>
      </c>
      <c r="AN76" s="94" t="s">
        <v>688</v>
      </c>
      <c r="AO76" s="94" t="s">
        <v>688</v>
      </c>
      <c r="AP76" s="94" t="e">
        <f ca="1">IF(市町村抽出表!BB76="－","－",IF(市町村抽出表!BB76=0,"0km",IF(市町村抽出表!BB76&lt;0.1,"0.1km未満",TEXT(ROUND(市町村抽出表!BB76,1),"###,##0.0")&amp;"km")))</f>
        <v>#REF!</v>
      </c>
      <c r="AQ76" s="94" t="e">
        <f ca="1">IF(市町村抽出表!BC76="－","－",IF(市町村抽出表!BC76=0,"0世帯",IF(市町村抽出表!BC76&lt;1,"1世帯未満",TEXT(ROUND(市町村抽出表!BC76,0),"###,###")&amp;"世帯")))</f>
        <v>#REF!</v>
      </c>
      <c r="AR76" s="94" t="e">
        <f ca="1">IF(市町村抽出表!BD76="－","－",IF(市町村抽出表!BD76=0,"0人",IF(市町村抽出表!BD76&lt;1,"1人未満",TEXT(ROUND(市町村抽出表!BD76,0),"###,###")&amp;"人")))</f>
        <v>#REF!</v>
      </c>
      <c r="AS76" s="94" t="s">
        <v>688</v>
      </c>
      <c r="AT76" s="94" t="s">
        <v>688</v>
      </c>
      <c r="AU76" s="94" t="e">
        <f ca="1">IF(市町村抽出表!BG76="－","－",IF(市町村抽出表!BG76=0,"0箇所",IF(市町村抽出表!BG76&lt;1,"1箇所未満",TEXT(ROUND(市町村抽出表!BG76,0),"###,###")&amp;"箇所")))</f>
        <v>#REF!</v>
      </c>
      <c r="AV76" s="94" t="e">
        <f ca="1">IF(市町村抽出表!BH76="－","－",IF(市町村抽出表!BH76=0,"0箇所",IF(市町村抽出表!BH76&lt;1,"1箇所未満",TEXT(ROUND(市町村抽出表!BH76,0),"###,###")&amp;"箇所")))</f>
        <v>#REF!</v>
      </c>
      <c r="AW76" s="94" t="e">
        <f ca="1">IF(市町村抽出表!BI76="－","－",IF(市町村抽出表!BI76=0,"0箇所",IF(市町村抽出表!BI76&lt;1,"1箇所未満",TEXT(ROUND(市町村抽出表!BI76,0),"###,###")&amp;"箇所")))</f>
        <v>#REF!</v>
      </c>
      <c r="AX76" s="94" t="e">
        <f ca="1">IF(市町村抽出表!BJ76="－","－",IF(市町村抽出表!BJ76=0,"0箇所",IF(市町村抽出表!BJ76&lt;1,"1箇所未満",TEXT(ROUND(市町村抽出表!BJ76,0),"###,###")&amp;"箇所")))</f>
        <v>#REF!</v>
      </c>
      <c r="AY76" s="94" t="e">
        <f ca="1">IF(市町村抽出表!BK76="－","－",IF(市町村抽出表!BK76=0,"0箇所",IF(市町村抽出表!BK76&lt;1,"1箇所未満",TEXT(ROUND(市町村抽出表!BK76,0),"###,###")&amp;"箇所")))</f>
        <v>#REF!</v>
      </c>
      <c r="AZ76" s="94" t="e">
        <f ca="1">IF(市町村抽出表!BL76="－","－",IF(市町村抽出表!BL76=0,"0箇所",IF(市町村抽出表!BL76&lt;1,"1箇所未満",TEXT(ROUND(市町村抽出表!BL76,0),"###,###")&amp;"箇所")))</f>
        <v>#REF!</v>
      </c>
      <c r="BH76" s="153"/>
      <c r="BI76" s="153"/>
      <c r="BJ76" s="153"/>
      <c r="BL76" s="154"/>
      <c r="BM76" s="153"/>
      <c r="BN76" s="153"/>
      <c r="BO76" s="153"/>
      <c r="BP76" s="153"/>
      <c r="BX76" s="154"/>
      <c r="BY76" s="153"/>
      <c r="BZ76" s="153"/>
      <c r="CA76" s="153"/>
      <c r="CB76" s="153"/>
      <c r="CN76" s="154"/>
      <c r="CO76" s="153"/>
      <c r="CP76" s="153"/>
      <c r="CQ76" s="153"/>
      <c r="CR76" s="153"/>
    </row>
    <row r="77" spans="1:96" x14ac:dyDescent="0.2">
      <c r="A77" s="82">
        <v>74</v>
      </c>
      <c r="B77" s="74" t="s">
        <v>594</v>
      </c>
      <c r="C77" s="93" t="e">
        <f ca="1">IF(市町村抽出表!D77="－","－",ROUND(市町村抽出表!D77,1))</f>
        <v>#REF!</v>
      </c>
      <c r="D77" s="158" t="e">
        <f ca="1">IF(市町村抽出表!F77="","※2",IF(市町村抽出表!F77="－","－",市町村抽出表!F77&amp;"箇所"))</f>
        <v>#REF!</v>
      </c>
      <c r="E77" s="159" t="e">
        <f ca="1">IF(市町村抽出表!G77="","※2",IF(市町村抽出表!G77="－","－",市町村抽出表!G77&amp;"箇所"))</f>
        <v>#REF!</v>
      </c>
      <c r="F77" s="160" t="e">
        <f ca="1">IF(市町村抽出表!H77="","※2",IF(市町村抽出表!H77="－","－",市町村抽出表!H77&amp;"箇所"))</f>
        <v>#REF!</v>
      </c>
      <c r="G77" s="94" t="e">
        <f ca="1">IF(市町村抽出表!I77="－","－",IF(市町村抽出表!I77=0,"0棟",IF(市町村抽出表!I77&lt;1,"1棟未満",TEXT(ROUND(市町村抽出表!I77,0),"###,###")&amp;"棟")))</f>
        <v>#REF!</v>
      </c>
      <c r="H77" s="94" t="e">
        <f ca="1">IF(市町村抽出表!J77="－","－",IF(市町村抽出表!J77=0,"0棟",IF(市町村抽出表!J77&lt;1,"1棟未満",TEXT(ROUND(市町村抽出表!J77,0),"###,###")&amp;"棟")))</f>
        <v>#REF!</v>
      </c>
      <c r="I77" s="94" t="e">
        <f ca="1">IF(市町村抽出表!O77="－","－",IF(市町村抽出表!O77=0,"0棟",IF(市町村抽出表!O77&lt;1,"1棟未満",TEXT(ROUND(市町村抽出表!O77,0),"###,###")&amp;"棟")))</f>
        <v>#REF!</v>
      </c>
      <c r="J77" s="94" t="e">
        <f ca="1">IF(市町村抽出表!P77="－","－",IF(市町村抽出表!P77=0,"0棟",IF(市町村抽出表!P77&lt;1,"1棟未満",TEXT(ROUND(市町村抽出表!P77,0),"###,###")&amp;"棟")))</f>
        <v>#REF!</v>
      </c>
      <c r="K77" s="147" t="e">
        <f ca="1">IF(市町村抽出表!U77="","※2",IF(市町村抽出表!U77="－","－",IF(市町村抽出表!U77=0,"0棟",IF(市町村抽出表!U77&lt;1,"1棟未満",TEXT(ROUND(市町村抽出表!U77,0),"###,###")&amp;"棟"))))</f>
        <v>#REF!</v>
      </c>
      <c r="L77" s="148" t="e">
        <f ca="1">IF(市町村抽出表!V77="","※2",IF(市町村抽出表!V77="－","－",IF(市町村抽出表!V77=0,"0棟",IF(市町村抽出表!V77&lt;1,"1棟未満",TEXT(ROUND(市町村抽出表!V77,0),"###,###")&amp;"棟"))))</f>
        <v>#REF!</v>
      </c>
      <c r="M77" s="94" t="e">
        <f ca="1">IF(市町村抽出表!W77="－","－",IF(市町村抽出表!W77=0,"0棟",IF(市町村抽出表!W77&lt;1,"1棟未満",TEXT(ROUND(市町村抽出表!W77,0),"###,###")&amp;"棟")))</f>
        <v>#REF!</v>
      </c>
      <c r="N77" s="94" t="e">
        <f ca="1">IF(市町村抽出表!X77="－","－",IF(市町村抽出表!X77=0,"0棟",IF(市町村抽出表!X77&lt;1,"1棟未満",TEXT(ROUND(市町村抽出表!X77,0),"###,###")&amp;"棟")))</f>
        <v>#REF!</v>
      </c>
      <c r="O77" s="94" t="e">
        <f ca="1">IF(市町村抽出表!Z77="－","－",IF(市町村抽出表!Z77=0,"0件",IF(市町村抽出表!Z77&lt;1,"1件未満",TEXT(ROUND(市町村抽出表!Z77,0),"###,###")&amp;"件")))</f>
        <v>#REF!</v>
      </c>
      <c r="P77" s="94" t="e">
        <f ca="1">IF(市町村抽出表!AA77="－","－",IF(市町村抽出表!AA77=0,"0件",IF(市町村抽出表!AA77&lt;1,"1件未満",TEXT(ROUND(市町村抽出表!AA77,0),"###,###")&amp;"件")))</f>
        <v>#REF!</v>
      </c>
      <c r="Q77" s="94" t="e">
        <f ca="1">IF(市町村抽出表!AB77="－","－",IF(市町村抽出表!AB77=0,"0棟",IF(市町村抽出表!AB77&lt;1,"1棟未満",TEXT(ROUND(市町村抽出表!AB77,0),"###,###")&amp;"棟")))</f>
        <v>#REF!</v>
      </c>
      <c r="R77" s="94" t="e">
        <f ca="1">IF(市町村抽出表!AC77="－","－",IF(市町村抽出表!AC77=0,"0人",IF(市町村抽出表!AC77&lt;1,"1人未満",TEXT(ROUND(市町村抽出表!AC77,0),"###,###")&amp;"人")))</f>
        <v>#REF!</v>
      </c>
      <c r="S77" s="94" t="e">
        <f ca="1">IF(市町村抽出表!AD77="－","－",IF(市町村抽出表!AD77=0,"0人",IF(市町村抽出表!AD77&lt;1,"1人未満",TEXT(ROUND(市町村抽出表!AD77,0),"###,###")&amp;"人")))</f>
        <v>#REF!</v>
      </c>
      <c r="T77" s="94" t="e">
        <f ca="1">IF(市町村抽出表!AE77="－","－",IF(市町村抽出表!AE77=0,"0人",IF(市町村抽出表!AE77&lt;1,"1人未満",TEXT(ROUND(市町村抽出表!AE77,0),"###,###")&amp;"人")))</f>
        <v>#REF!</v>
      </c>
      <c r="U77" s="149" t="e">
        <f ca="1">IF(市町村抽出表!AG77="","※2",IF(市町村抽出表!AG77="－","－",IF(市町村抽出表!AG77=0,"0人",IF(市町村抽出表!AG77&lt;1,"1人未満",TEXT(ROUND(市町村抽出表!AG77,0),"###,###")&amp;"人"))))</f>
        <v>#REF!</v>
      </c>
      <c r="V77" s="150" t="e">
        <f ca="1">IF(市町村抽出表!AH77="","※2",IF(市町村抽出表!AH77="－","－",IF(市町村抽出表!AH77=0,"0人",IF(市町村抽出表!AH77&lt;1,"1人未満",TEXT(ROUND(市町村抽出表!AH77,0),"###,###")&amp;"人"))))</f>
        <v>#REF!</v>
      </c>
      <c r="W77" s="151" t="e">
        <f ca="1">IF(市町村抽出表!AI77="","※2",IF(市町村抽出表!AI77="－","－",IF(市町村抽出表!AI77=0,"0人",IF(市町村抽出表!AI77&lt;1,"1人未満",TEXT(ROUND(市町村抽出表!AI77,0),"###,###")&amp;"人"))))</f>
        <v>#REF!</v>
      </c>
      <c r="X77" s="94" t="e">
        <f ca="1">IF(市町村抽出表!AJ77="－","－",IF(市町村抽出表!AJ77=0,"0人",IF(市町村抽出表!AJ77&lt;1,"1人未満",TEXT(ROUND(市町村抽出表!AJ77,0),"###,###")&amp;"人")))</f>
        <v>#REF!</v>
      </c>
      <c r="Y77" s="94" t="e">
        <f ca="1">IF(市町村抽出表!AK77="－","－",IF(市町村抽出表!AK77=0,"0人",IF(市町村抽出表!AK77&lt;1,"1人未満",TEXT(ROUND(市町村抽出表!AK77,0),"###,###")&amp;"人")))</f>
        <v>#REF!</v>
      </c>
      <c r="Z77" s="94" t="e">
        <f ca="1">IF(市町村抽出表!AL77="－","－",IF(市町村抽出表!AL77=0,"0人",IF(市町村抽出表!AL77&lt;1,"1人未満",TEXT(ROUND(市町村抽出表!AL77,0),"###,###")&amp;"人")))</f>
        <v>#REF!</v>
      </c>
      <c r="AA77" s="94" t="e">
        <f ca="1">IF(市町村抽出表!AM77="－","－",IF(市町村抽出表!AM77=0,"0人",IF(市町村抽出表!AM77&lt;1,"1人未満",TEXT(ROUND(市町村抽出表!AM77,0),"###,###")&amp;"人")))</f>
        <v>#REF!</v>
      </c>
      <c r="AB77" s="94" t="e">
        <f ca="1">IF(市町村抽出表!AN77="－","－",IF(市町村抽出表!AN77=0,"0人",IF(市町村抽出表!AN77&lt;1,"1人未満",TEXT(ROUND(市町村抽出表!AN77,0),"###,###")&amp;"人")))</f>
        <v>#REF!</v>
      </c>
      <c r="AC77" s="94" t="e">
        <f ca="1">IF(市町村抽出表!AO77="－","－",IF(市町村抽出表!AO77=0,"0人",IF(市町村抽出表!AO77&lt;1,"1人未満",TEXT(ROUND(市町村抽出表!AO77,0),"###,###")&amp;"人")))</f>
        <v>#REF!</v>
      </c>
      <c r="AD77" s="94" t="e">
        <f ca="1">IF(市町村抽出表!AP77="－","－",IF(市町村抽出表!AP77=0,"0人",IF(市町村抽出表!AP77&lt;1,"1人未満",TEXT(ROUND(市町村抽出表!AP77,0),"###,###")&amp;"人")))</f>
        <v>#REF!</v>
      </c>
      <c r="AE77" s="94" t="e">
        <f ca="1">IF(市町村抽出表!AQ77="－","－",IF(市町村抽出表!AQ77=0,"0人",IF(市町村抽出表!AQ77&lt;1,"1人未満",TEXT(ROUND(市町村抽出表!AQ77,0),"###,###")&amp;"人")))</f>
        <v>#REF!</v>
      </c>
      <c r="AF77" s="94" t="e">
        <f ca="1">IF(市町村抽出表!AR77="－","－",IF(市町村抽出表!AR77=0,"0人",IF(市町村抽出表!AR77&lt;1,"1人未満",TEXT(ROUND(市町村抽出表!AR77,0),"###,###")&amp;"人")))</f>
        <v>#REF!</v>
      </c>
      <c r="AG77" s="94" t="e">
        <f ca="1">IF(市町村抽出表!AS77="－","－",IF(市町村抽出表!AS77=0,"0箇所",IF(市町村抽出表!AS77&lt;1,"1箇所未満",TEXT(ROUND(市町村抽出表!AS77,0),"###,###")&amp;"箇所")))</f>
        <v>#REF!</v>
      </c>
      <c r="AH77" s="94" t="e">
        <f ca="1">IF(市町村抽出表!AT77="－","－",IF(市町村抽出表!AT77=0,"0世帯",IF(市町村抽出表!AT77&lt;1,"1世帯未満",TEXT(ROUND(市町村抽出表!AT77,0),"###,###")&amp;"世帯")))</f>
        <v>#REF!</v>
      </c>
      <c r="AI77" s="94" t="e">
        <f ca="1">IF(市町村抽出表!AU77="－","－",IF(市町村抽出表!AU77=0,"0人",IF(市町村抽出表!AU77&lt;1,"1人未満",TEXT(ROUND(市町村抽出表!AU77,0),"###,###")&amp;"人")))</f>
        <v>#REF!</v>
      </c>
      <c r="AJ77" s="94" t="e">
        <f ca="1">IF(市町村抽出表!AV77="－","－",IF(市町村抽出表!AV77=0,"0世帯",IF(市町村抽出表!AV77&lt;1,"1世帯未満",TEXT(ROUND(市町村抽出表!AV77,0),"###,###")&amp;"世帯")))</f>
        <v>#REF!</v>
      </c>
      <c r="AK77" s="94" t="e">
        <f ca="1">IF(市町村抽出表!AW77="－","－",IF(市町村抽出表!AW77=0,"0人",IF(市町村抽出表!AW77&lt;1,"1人未満",TEXT(ROUND(市町村抽出表!AW77,0),"###,###")&amp;"人")))</f>
        <v>#REF!</v>
      </c>
      <c r="AL77" s="94" t="e">
        <f ca="1">IF(市町村抽出表!AX77="－","－",IF(市町村抽出表!AX77=0,"0世帯",IF(市町村抽出表!AX77&lt;1,"1世帯未満",TEXT(ROUND(市町村抽出表!AX77,0),"###,###")&amp;"世帯")))</f>
        <v>#REF!</v>
      </c>
      <c r="AM77" s="94" t="e">
        <f ca="1">IF(市町村抽出表!AY77="－","－",IF(市町村抽出表!AY77=0,"0人",IF(市町村抽出表!AY77&lt;1,"1人未満",TEXT(ROUND(市町村抽出表!AY77,0),"###,###")&amp;"人")))</f>
        <v>#REF!</v>
      </c>
      <c r="AN77" s="94" t="s">
        <v>688</v>
      </c>
      <c r="AO77" s="94" t="s">
        <v>688</v>
      </c>
      <c r="AP77" s="94" t="e">
        <f ca="1">IF(市町村抽出表!BB77="－","－",IF(市町村抽出表!BB77=0,"0km",IF(市町村抽出表!BB77&lt;0.1,"0.1km未満",TEXT(ROUND(市町村抽出表!BB77,1),"###,##0.0")&amp;"km")))</f>
        <v>#REF!</v>
      </c>
      <c r="AQ77" s="94" t="e">
        <f ca="1">IF(市町村抽出表!BC77="－","－",IF(市町村抽出表!BC77=0,"0世帯",IF(市町村抽出表!BC77&lt;1,"1世帯未満",TEXT(ROUND(市町村抽出表!BC77,0),"###,###")&amp;"世帯")))</f>
        <v>#REF!</v>
      </c>
      <c r="AR77" s="94" t="e">
        <f ca="1">IF(市町村抽出表!BD77="－","－",IF(市町村抽出表!BD77=0,"0人",IF(市町村抽出表!BD77&lt;1,"1人未満",TEXT(ROUND(市町村抽出表!BD77,0),"###,###")&amp;"人")))</f>
        <v>#REF!</v>
      </c>
      <c r="AS77" s="94" t="s">
        <v>688</v>
      </c>
      <c r="AT77" s="94" t="s">
        <v>688</v>
      </c>
      <c r="AU77" s="94" t="e">
        <f ca="1">IF(市町村抽出表!BG77="－","－",IF(市町村抽出表!BG77=0,"0箇所",IF(市町村抽出表!BG77&lt;1,"1箇所未満",TEXT(ROUND(市町村抽出表!BG77,0),"###,###")&amp;"箇所")))</f>
        <v>#REF!</v>
      </c>
      <c r="AV77" s="94" t="e">
        <f ca="1">IF(市町村抽出表!BH77="－","－",IF(市町村抽出表!BH77=0,"0箇所",IF(市町村抽出表!BH77&lt;1,"1箇所未満",TEXT(ROUND(市町村抽出表!BH77,0),"###,###")&amp;"箇所")))</f>
        <v>#REF!</v>
      </c>
      <c r="AW77" s="94" t="e">
        <f ca="1">IF(市町村抽出表!BI77="－","－",IF(市町村抽出表!BI77=0,"0箇所",IF(市町村抽出表!BI77&lt;1,"1箇所未満",TEXT(ROUND(市町村抽出表!BI77,0),"###,###")&amp;"箇所")))</f>
        <v>#REF!</v>
      </c>
      <c r="AX77" s="94" t="e">
        <f ca="1">IF(市町村抽出表!BJ77="－","－",IF(市町村抽出表!BJ77=0,"0箇所",IF(市町村抽出表!BJ77&lt;1,"1箇所未満",TEXT(ROUND(市町村抽出表!BJ77,0),"###,###")&amp;"箇所")))</f>
        <v>#REF!</v>
      </c>
      <c r="AY77" s="94" t="e">
        <f ca="1">IF(市町村抽出表!BK77="－","－",IF(市町村抽出表!BK77=0,"0箇所",IF(市町村抽出表!BK77&lt;1,"1箇所未満",TEXT(ROUND(市町村抽出表!BK77,0),"###,###")&amp;"箇所")))</f>
        <v>#REF!</v>
      </c>
      <c r="AZ77" s="94" t="e">
        <f ca="1">IF(市町村抽出表!BL77="－","－",IF(市町村抽出表!BL77=0,"0箇所",IF(市町村抽出表!BL77&lt;1,"1箇所未満",TEXT(ROUND(市町村抽出表!BL77,0),"###,###")&amp;"箇所")))</f>
        <v>#REF!</v>
      </c>
      <c r="BH77" s="153"/>
      <c r="BI77" s="153"/>
      <c r="BJ77" s="153"/>
      <c r="BL77" s="154"/>
      <c r="BM77" s="153"/>
      <c r="BN77" s="153"/>
      <c r="BO77" s="153"/>
      <c r="BP77" s="153"/>
      <c r="BX77" s="154"/>
      <c r="BY77" s="153"/>
      <c r="BZ77" s="153"/>
      <c r="CA77" s="153"/>
      <c r="CB77" s="153"/>
      <c r="CN77" s="154"/>
      <c r="CO77" s="153"/>
      <c r="CP77" s="153"/>
      <c r="CQ77" s="153"/>
      <c r="CR77" s="153"/>
    </row>
    <row r="78" spans="1:96" x14ac:dyDescent="0.2">
      <c r="A78" s="82">
        <v>75</v>
      </c>
      <c r="B78" s="74" t="s">
        <v>595</v>
      </c>
      <c r="C78" s="93" t="e">
        <f ca="1">IF(市町村抽出表!D78="－","－",ROUND(市町村抽出表!D78,1))</f>
        <v>#REF!</v>
      </c>
      <c r="D78" s="158" t="e">
        <f ca="1">IF(市町村抽出表!F78="","※2",IF(市町村抽出表!F78="－","－",市町村抽出表!F78&amp;"箇所"))</f>
        <v>#REF!</v>
      </c>
      <c r="E78" s="159" t="e">
        <f ca="1">IF(市町村抽出表!G78="","※2",IF(市町村抽出表!G78="－","－",市町村抽出表!G78&amp;"箇所"))</f>
        <v>#REF!</v>
      </c>
      <c r="F78" s="160" t="e">
        <f ca="1">IF(市町村抽出表!H78="","※2",IF(市町村抽出表!H78="－","－",市町村抽出表!H78&amp;"箇所"))</f>
        <v>#REF!</v>
      </c>
      <c r="G78" s="94" t="e">
        <f ca="1">IF(市町村抽出表!I78="－","－",IF(市町村抽出表!I78=0,"0棟",IF(市町村抽出表!I78&lt;1,"1棟未満",TEXT(ROUND(市町村抽出表!I78,0),"###,###")&amp;"棟")))</f>
        <v>#REF!</v>
      </c>
      <c r="H78" s="94" t="e">
        <f ca="1">IF(市町村抽出表!J78="－","－",IF(市町村抽出表!J78=0,"0棟",IF(市町村抽出表!J78&lt;1,"1棟未満",TEXT(ROUND(市町村抽出表!J78,0),"###,###")&amp;"棟")))</f>
        <v>#REF!</v>
      </c>
      <c r="I78" s="94" t="e">
        <f ca="1">IF(市町村抽出表!O78="－","－",IF(市町村抽出表!O78=0,"0棟",IF(市町村抽出表!O78&lt;1,"1棟未満",TEXT(ROUND(市町村抽出表!O78,0),"###,###")&amp;"棟")))</f>
        <v>#REF!</v>
      </c>
      <c r="J78" s="94" t="e">
        <f ca="1">IF(市町村抽出表!P78="－","－",IF(市町村抽出表!P78=0,"0棟",IF(市町村抽出表!P78&lt;1,"1棟未満",TEXT(ROUND(市町村抽出表!P78,0),"###,###")&amp;"棟")))</f>
        <v>#REF!</v>
      </c>
      <c r="K78" s="147" t="e">
        <f ca="1">IF(市町村抽出表!U78="","※2",IF(市町村抽出表!U78="－","－",IF(市町村抽出表!U78=0,"0棟",IF(市町村抽出表!U78&lt;1,"1棟未満",TEXT(ROUND(市町村抽出表!U78,0),"###,###")&amp;"棟"))))</f>
        <v>#REF!</v>
      </c>
      <c r="L78" s="148" t="e">
        <f ca="1">IF(市町村抽出表!V78="","※2",IF(市町村抽出表!V78="－","－",IF(市町村抽出表!V78=0,"0棟",IF(市町村抽出表!V78&lt;1,"1棟未満",TEXT(ROUND(市町村抽出表!V78,0),"###,###")&amp;"棟"))))</f>
        <v>#REF!</v>
      </c>
      <c r="M78" s="94" t="e">
        <f ca="1">IF(市町村抽出表!W78="－","－",IF(市町村抽出表!W78=0,"0棟",IF(市町村抽出表!W78&lt;1,"1棟未満",TEXT(ROUND(市町村抽出表!W78,0),"###,###")&amp;"棟")))</f>
        <v>#REF!</v>
      </c>
      <c r="N78" s="94" t="e">
        <f ca="1">IF(市町村抽出表!X78="－","－",IF(市町村抽出表!X78=0,"0棟",IF(市町村抽出表!X78&lt;1,"1棟未満",TEXT(ROUND(市町村抽出表!X78,0),"###,###")&amp;"棟")))</f>
        <v>#REF!</v>
      </c>
      <c r="O78" s="94" t="e">
        <f ca="1">IF(市町村抽出表!Z78="－","－",IF(市町村抽出表!Z78=0,"0件",IF(市町村抽出表!Z78&lt;1,"1件未満",TEXT(ROUND(市町村抽出表!Z78,0),"###,###")&amp;"件")))</f>
        <v>#REF!</v>
      </c>
      <c r="P78" s="94" t="e">
        <f ca="1">IF(市町村抽出表!AA78="－","－",IF(市町村抽出表!AA78=0,"0件",IF(市町村抽出表!AA78&lt;1,"1件未満",TEXT(ROUND(市町村抽出表!AA78,0),"###,###")&amp;"件")))</f>
        <v>#REF!</v>
      </c>
      <c r="Q78" s="94" t="e">
        <f ca="1">IF(市町村抽出表!AB78="－","－",IF(市町村抽出表!AB78=0,"0棟",IF(市町村抽出表!AB78&lt;1,"1棟未満",TEXT(ROUND(市町村抽出表!AB78,0),"###,###")&amp;"棟")))</f>
        <v>#REF!</v>
      </c>
      <c r="R78" s="94" t="e">
        <f ca="1">IF(市町村抽出表!AC78="－","－",IF(市町村抽出表!AC78=0,"0人",IF(市町村抽出表!AC78&lt;1,"1人未満",TEXT(ROUND(市町村抽出表!AC78,0),"###,###")&amp;"人")))</f>
        <v>#REF!</v>
      </c>
      <c r="S78" s="94" t="e">
        <f ca="1">IF(市町村抽出表!AD78="－","－",IF(市町村抽出表!AD78=0,"0人",IF(市町村抽出表!AD78&lt;1,"1人未満",TEXT(ROUND(市町村抽出表!AD78,0),"###,###")&amp;"人")))</f>
        <v>#REF!</v>
      </c>
      <c r="T78" s="94" t="e">
        <f ca="1">IF(市町村抽出表!AE78="－","－",IF(市町村抽出表!AE78=0,"0人",IF(市町村抽出表!AE78&lt;1,"1人未満",TEXT(ROUND(市町村抽出表!AE78,0),"###,###")&amp;"人")))</f>
        <v>#REF!</v>
      </c>
      <c r="U78" s="149" t="e">
        <f ca="1">IF(市町村抽出表!AG78="","※2",IF(市町村抽出表!AG78="－","－",IF(市町村抽出表!AG78=0,"0人",IF(市町村抽出表!AG78&lt;1,"1人未満",TEXT(ROUND(市町村抽出表!AG78,0),"###,###")&amp;"人"))))</f>
        <v>#REF!</v>
      </c>
      <c r="V78" s="150" t="e">
        <f ca="1">IF(市町村抽出表!AH78="","※2",IF(市町村抽出表!AH78="－","－",IF(市町村抽出表!AH78=0,"0人",IF(市町村抽出表!AH78&lt;1,"1人未満",TEXT(ROUND(市町村抽出表!AH78,0),"###,###")&amp;"人"))))</f>
        <v>#REF!</v>
      </c>
      <c r="W78" s="151" t="e">
        <f ca="1">IF(市町村抽出表!AI78="","※2",IF(市町村抽出表!AI78="－","－",IF(市町村抽出表!AI78=0,"0人",IF(市町村抽出表!AI78&lt;1,"1人未満",TEXT(ROUND(市町村抽出表!AI78,0),"###,###")&amp;"人"))))</f>
        <v>#REF!</v>
      </c>
      <c r="X78" s="94" t="e">
        <f ca="1">IF(市町村抽出表!AJ78="－","－",IF(市町村抽出表!AJ78=0,"0人",IF(市町村抽出表!AJ78&lt;1,"1人未満",TEXT(ROUND(市町村抽出表!AJ78,0),"###,###")&amp;"人")))</f>
        <v>#REF!</v>
      </c>
      <c r="Y78" s="94" t="e">
        <f ca="1">IF(市町村抽出表!AK78="－","－",IF(市町村抽出表!AK78=0,"0人",IF(市町村抽出表!AK78&lt;1,"1人未満",TEXT(ROUND(市町村抽出表!AK78,0),"###,###")&amp;"人")))</f>
        <v>#REF!</v>
      </c>
      <c r="Z78" s="94" t="e">
        <f ca="1">IF(市町村抽出表!AL78="－","－",IF(市町村抽出表!AL78=0,"0人",IF(市町村抽出表!AL78&lt;1,"1人未満",TEXT(ROUND(市町村抽出表!AL78,0),"###,###")&amp;"人")))</f>
        <v>#REF!</v>
      </c>
      <c r="AA78" s="94" t="e">
        <f ca="1">IF(市町村抽出表!AM78="－","－",IF(市町村抽出表!AM78=0,"0人",IF(市町村抽出表!AM78&lt;1,"1人未満",TEXT(ROUND(市町村抽出表!AM78,0),"###,###")&amp;"人")))</f>
        <v>#REF!</v>
      </c>
      <c r="AB78" s="94" t="e">
        <f ca="1">IF(市町村抽出表!AN78="－","－",IF(市町村抽出表!AN78=0,"0人",IF(市町村抽出表!AN78&lt;1,"1人未満",TEXT(ROUND(市町村抽出表!AN78,0),"###,###")&amp;"人")))</f>
        <v>#REF!</v>
      </c>
      <c r="AC78" s="94" t="e">
        <f ca="1">IF(市町村抽出表!AO78="－","－",IF(市町村抽出表!AO78=0,"0人",IF(市町村抽出表!AO78&lt;1,"1人未満",TEXT(ROUND(市町村抽出表!AO78,0),"###,###")&amp;"人")))</f>
        <v>#REF!</v>
      </c>
      <c r="AD78" s="94" t="e">
        <f ca="1">IF(市町村抽出表!AP78="－","－",IF(市町村抽出表!AP78=0,"0人",IF(市町村抽出表!AP78&lt;1,"1人未満",TEXT(ROUND(市町村抽出表!AP78,0),"###,###")&amp;"人")))</f>
        <v>#REF!</v>
      </c>
      <c r="AE78" s="94" t="e">
        <f ca="1">IF(市町村抽出表!AQ78="－","－",IF(市町村抽出表!AQ78=0,"0人",IF(市町村抽出表!AQ78&lt;1,"1人未満",TEXT(ROUND(市町村抽出表!AQ78,0),"###,###")&amp;"人")))</f>
        <v>#REF!</v>
      </c>
      <c r="AF78" s="94" t="e">
        <f ca="1">IF(市町村抽出表!AR78="－","－",IF(市町村抽出表!AR78=0,"0人",IF(市町村抽出表!AR78&lt;1,"1人未満",TEXT(ROUND(市町村抽出表!AR78,0),"###,###")&amp;"人")))</f>
        <v>#REF!</v>
      </c>
      <c r="AG78" s="94" t="e">
        <f ca="1">IF(市町村抽出表!AS78="－","－",IF(市町村抽出表!AS78=0,"0箇所",IF(市町村抽出表!AS78&lt;1,"1箇所未満",TEXT(ROUND(市町村抽出表!AS78,0),"###,###")&amp;"箇所")))</f>
        <v>#REF!</v>
      </c>
      <c r="AH78" s="94" t="e">
        <f ca="1">IF(市町村抽出表!AT78="－","－",IF(市町村抽出表!AT78=0,"0世帯",IF(市町村抽出表!AT78&lt;1,"1世帯未満",TEXT(ROUND(市町村抽出表!AT78,0),"###,###")&amp;"世帯")))</f>
        <v>#REF!</v>
      </c>
      <c r="AI78" s="94" t="e">
        <f ca="1">IF(市町村抽出表!AU78="－","－",IF(市町村抽出表!AU78=0,"0人",IF(市町村抽出表!AU78&lt;1,"1人未満",TEXT(ROUND(市町村抽出表!AU78,0),"###,###")&amp;"人")))</f>
        <v>#REF!</v>
      </c>
      <c r="AJ78" s="94" t="e">
        <f ca="1">IF(市町村抽出表!AV78="－","－",IF(市町村抽出表!AV78=0,"0世帯",IF(市町村抽出表!AV78&lt;1,"1世帯未満",TEXT(ROUND(市町村抽出表!AV78,0),"###,###")&amp;"世帯")))</f>
        <v>#REF!</v>
      </c>
      <c r="AK78" s="94" t="e">
        <f ca="1">IF(市町村抽出表!AW78="－","－",IF(市町村抽出表!AW78=0,"0人",IF(市町村抽出表!AW78&lt;1,"1人未満",TEXT(ROUND(市町村抽出表!AW78,0),"###,###")&amp;"人")))</f>
        <v>#REF!</v>
      </c>
      <c r="AL78" s="94" t="e">
        <f ca="1">IF(市町村抽出表!AX78="－","－",IF(市町村抽出表!AX78=0,"0世帯",IF(市町村抽出表!AX78&lt;1,"1世帯未満",TEXT(ROUND(市町村抽出表!AX78,0),"###,###")&amp;"世帯")))</f>
        <v>#REF!</v>
      </c>
      <c r="AM78" s="94" t="e">
        <f ca="1">IF(市町村抽出表!AY78="－","－",IF(市町村抽出表!AY78=0,"0人",IF(市町村抽出表!AY78&lt;1,"1人未満",TEXT(ROUND(市町村抽出表!AY78,0),"###,###")&amp;"人")))</f>
        <v>#REF!</v>
      </c>
      <c r="AN78" s="94" t="s">
        <v>688</v>
      </c>
      <c r="AO78" s="94" t="s">
        <v>688</v>
      </c>
      <c r="AP78" s="94" t="e">
        <f ca="1">IF(市町村抽出表!BB78="－","－",IF(市町村抽出表!BB78=0,"0km",IF(市町村抽出表!BB78&lt;0.1,"0.1km未満",TEXT(ROUND(市町村抽出表!BB78,1),"###,##0.0")&amp;"km")))</f>
        <v>#REF!</v>
      </c>
      <c r="AQ78" s="94" t="e">
        <f ca="1">IF(市町村抽出表!BC78="－","－",IF(市町村抽出表!BC78=0,"0世帯",IF(市町村抽出表!BC78&lt;1,"1世帯未満",TEXT(ROUND(市町村抽出表!BC78,0),"###,###")&amp;"世帯")))</f>
        <v>#REF!</v>
      </c>
      <c r="AR78" s="94" t="e">
        <f ca="1">IF(市町村抽出表!BD78="－","－",IF(市町村抽出表!BD78=0,"0人",IF(市町村抽出表!BD78&lt;1,"1人未満",TEXT(ROUND(市町村抽出表!BD78,0),"###,###")&amp;"人")))</f>
        <v>#REF!</v>
      </c>
      <c r="AS78" s="94" t="s">
        <v>688</v>
      </c>
      <c r="AT78" s="94" t="s">
        <v>688</v>
      </c>
      <c r="AU78" s="94" t="e">
        <f ca="1">IF(市町村抽出表!BG78="－","－",IF(市町村抽出表!BG78=0,"0箇所",IF(市町村抽出表!BG78&lt;1,"1箇所未満",TEXT(ROUND(市町村抽出表!BG78,0),"###,###")&amp;"箇所")))</f>
        <v>#REF!</v>
      </c>
      <c r="AV78" s="94" t="e">
        <f ca="1">IF(市町村抽出表!BH78="－","－",IF(市町村抽出表!BH78=0,"0箇所",IF(市町村抽出表!BH78&lt;1,"1箇所未満",TEXT(ROUND(市町村抽出表!BH78,0),"###,###")&amp;"箇所")))</f>
        <v>#REF!</v>
      </c>
      <c r="AW78" s="94" t="e">
        <f ca="1">IF(市町村抽出表!BI78="－","－",IF(市町村抽出表!BI78=0,"0箇所",IF(市町村抽出表!BI78&lt;1,"1箇所未満",TEXT(ROUND(市町村抽出表!BI78,0),"###,###")&amp;"箇所")))</f>
        <v>#REF!</v>
      </c>
      <c r="AX78" s="94" t="e">
        <f ca="1">IF(市町村抽出表!BJ78="－","－",IF(市町村抽出表!BJ78=0,"0箇所",IF(市町村抽出表!BJ78&lt;1,"1箇所未満",TEXT(ROUND(市町村抽出表!BJ78,0),"###,###")&amp;"箇所")))</f>
        <v>#REF!</v>
      </c>
      <c r="AY78" s="94" t="e">
        <f ca="1">IF(市町村抽出表!BK78="－","－",IF(市町村抽出表!BK78=0,"0箇所",IF(市町村抽出表!BK78&lt;1,"1箇所未満",TEXT(ROUND(市町村抽出表!BK78,0),"###,###")&amp;"箇所")))</f>
        <v>#REF!</v>
      </c>
      <c r="AZ78" s="94" t="e">
        <f ca="1">IF(市町村抽出表!BL78="－","－",IF(市町村抽出表!BL78=0,"0箇所",IF(市町村抽出表!BL78&lt;1,"1箇所未満",TEXT(ROUND(市町村抽出表!BL78,0),"###,###")&amp;"箇所")))</f>
        <v>#REF!</v>
      </c>
      <c r="BH78" s="153"/>
      <c r="BI78" s="153"/>
      <c r="BJ78" s="153"/>
      <c r="BL78" s="154"/>
      <c r="BM78" s="153"/>
      <c r="BN78" s="153"/>
      <c r="BO78" s="153"/>
      <c r="BP78" s="153"/>
      <c r="BX78" s="154"/>
      <c r="BY78" s="153"/>
      <c r="BZ78" s="153"/>
      <c r="CA78" s="153"/>
      <c r="CB78" s="153"/>
      <c r="CN78" s="154"/>
      <c r="CO78" s="153"/>
      <c r="CP78" s="153"/>
      <c r="CQ78" s="153"/>
      <c r="CR78" s="153"/>
    </row>
    <row r="79" spans="1:96" x14ac:dyDescent="0.2">
      <c r="A79" s="82">
        <v>76</v>
      </c>
      <c r="B79" s="74" t="s">
        <v>596</v>
      </c>
      <c r="C79" s="93" t="e">
        <f ca="1">IF(市町村抽出表!D79="－","－",ROUND(市町村抽出表!D79,1))</f>
        <v>#REF!</v>
      </c>
      <c r="D79" s="158" t="e">
        <f ca="1">IF(市町村抽出表!F79="","※2",IF(市町村抽出表!F79="－","－",市町村抽出表!F79&amp;"箇所"))</f>
        <v>#REF!</v>
      </c>
      <c r="E79" s="159" t="e">
        <f ca="1">IF(市町村抽出表!G79="","※2",IF(市町村抽出表!G79="－","－",市町村抽出表!G79&amp;"箇所"))</f>
        <v>#REF!</v>
      </c>
      <c r="F79" s="160" t="e">
        <f ca="1">IF(市町村抽出表!H79="","※2",IF(市町村抽出表!H79="－","－",市町村抽出表!H79&amp;"箇所"))</f>
        <v>#REF!</v>
      </c>
      <c r="G79" s="94" t="e">
        <f ca="1">IF(市町村抽出表!I79="－","－",IF(市町村抽出表!I79=0,"0棟",IF(市町村抽出表!I79&lt;1,"1棟未満",TEXT(ROUND(市町村抽出表!I79,0),"###,###")&amp;"棟")))</f>
        <v>#REF!</v>
      </c>
      <c r="H79" s="94" t="e">
        <f ca="1">IF(市町村抽出表!J79="－","－",IF(市町村抽出表!J79=0,"0棟",IF(市町村抽出表!J79&lt;1,"1棟未満",TEXT(ROUND(市町村抽出表!J79,0),"###,###")&amp;"棟")))</f>
        <v>#REF!</v>
      </c>
      <c r="I79" s="94" t="e">
        <f ca="1">IF(市町村抽出表!O79="－","－",IF(市町村抽出表!O79=0,"0棟",IF(市町村抽出表!O79&lt;1,"1棟未満",TEXT(ROUND(市町村抽出表!O79,0),"###,###")&amp;"棟")))</f>
        <v>#REF!</v>
      </c>
      <c r="J79" s="94" t="e">
        <f ca="1">IF(市町村抽出表!P79="－","－",IF(市町村抽出表!P79=0,"0棟",IF(市町村抽出表!P79&lt;1,"1棟未満",TEXT(ROUND(市町村抽出表!P79,0),"###,###")&amp;"棟")))</f>
        <v>#REF!</v>
      </c>
      <c r="K79" s="147" t="e">
        <f ca="1">IF(市町村抽出表!U79="","※2",IF(市町村抽出表!U79="－","－",IF(市町村抽出表!U79=0,"0棟",IF(市町村抽出表!U79&lt;1,"1棟未満",TEXT(ROUND(市町村抽出表!U79,0),"###,###")&amp;"棟"))))</f>
        <v>#REF!</v>
      </c>
      <c r="L79" s="148" t="e">
        <f ca="1">IF(市町村抽出表!V79="","※2",IF(市町村抽出表!V79="－","－",IF(市町村抽出表!V79=0,"0棟",IF(市町村抽出表!V79&lt;1,"1棟未満",TEXT(ROUND(市町村抽出表!V79,0),"###,###")&amp;"棟"))))</f>
        <v>#REF!</v>
      </c>
      <c r="M79" s="94" t="e">
        <f ca="1">IF(市町村抽出表!W79="－","－",IF(市町村抽出表!W79=0,"0棟",IF(市町村抽出表!W79&lt;1,"1棟未満",TEXT(ROUND(市町村抽出表!W79,0),"###,###")&amp;"棟")))</f>
        <v>#REF!</v>
      </c>
      <c r="N79" s="94" t="e">
        <f ca="1">IF(市町村抽出表!X79="－","－",IF(市町村抽出表!X79=0,"0棟",IF(市町村抽出表!X79&lt;1,"1棟未満",TEXT(ROUND(市町村抽出表!X79,0),"###,###")&amp;"棟")))</f>
        <v>#REF!</v>
      </c>
      <c r="O79" s="94" t="e">
        <f ca="1">IF(市町村抽出表!Z79="－","－",IF(市町村抽出表!Z79=0,"0件",IF(市町村抽出表!Z79&lt;1,"1件未満",TEXT(ROUND(市町村抽出表!Z79,0),"###,###")&amp;"件")))</f>
        <v>#REF!</v>
      </c>
      <c r="P79" s="94" t="e">
        <f ca="1">IF(市町村抽出表!AA79="－","－",IF(市町村抽出表!AA79=0,"0件",IF(市町村抽出表!AA79&lt;1,"1件未満",TEXT(ROUND(市町村抽出表!AA79,0),"###,###")&amp;"件")))</f>
        <v>#REF!</v>
      </c>
      <c r="Q79" s="94" t="e">
        <f ca="1">IF(市町村抽出表!AB79="－","－",IF(市町村抽出表!AB79=0,"0棟",IF(市町村抽出表!AB79&lt;1,"1棟未満",TEXT(ROUND(市町村抽出表!AB79,0),"###,###")&amp;"棟")))</f>
        <v>#REF!</v>
      </c>
      <c r="R79" s="94" t="e">
        <f ca="1">IF(市町村抽出表!AC79="－","－",IF(市町村抽出表!AC79=0,"0人",IF(市町村抽出表!AC79&lt;1,"1人未満",TEXT(ROUND(市町村抽出表!AC79,0),"###,###")&amp;"人")))</f>
        <v>#REF!</v>
      </c>
      <c r="S79" s="94" t="e">
        <f ca="1">IF(市町村抽出表!AD79="－","－",IF(市町村抽出表!AD79=0,"0人",IF(市町村抽出表!AD79&lt;1,"1人未満",TEXT(ROUND(市町村抽出表!AD79,0),"###,###")&amp;"人")))</f>
        <v>#REF!</v>
      </c>
      <c r="T79" s="94" t="e">
        <f ca="1">IF(市町村抽出表!AE79="－","－",IF(市町村抽出表!AE79=0,"0人",IF(市町村抽出表!AE79&lt;1,"1人未満",TEXT(ROUND(市町村抽出表!AE79,0),"###,###")&amp;"人")))</f>
        <v>#REF!</v>
      </c>
      <c r="U79" s="149" t="e">
        <f ca="1">IF(市町村抽出表!AG79="","※2",IF(市町村抽出表!AG79="－","－",IF(市町村抽出表!AG79=0,"0人",IF(市町村抽出表!AG79&lt;1,"1人未満",TEXT(ROUND(市町村抽出表!AG79,0),"###,###")&amp;"人"))))</f>
        <v>#REF!</v>
      </c>
      <c r="V79" s="150" t="e">
        <f ca="1">IF(市町村抽出表!AH79="","※2",IF(市町村抽出表!AH79="－","－",IF(市町村抽出表!AH79=0,"0人",IF(市町村抽出表!AH79&lt;1,"1人未満",TEXT(ROUND(市町村抽出表!AH79,0),"###,###")&amp;"人"))))</f>
        <v>#REF!</v>
      </c>
      <c r="W79" s="151" t="e">
        <f ca="1">IF(市町村抽出表!AI79="","※2",IF(市町村抽出表!AI79="－","－",IF(市町村抽出表!AI79=0,"0人",IF(市町村抽出表!AI79&lt;1,"1人未満",TEXT(ROUND(市町村抽出表!AI79,0),"###,###")&amp;"人"))))</f>
        <v>#REF!</v>
      </c>
      <c r="X79" s="94" t="e">
        <f ca="1">IF(市町村抽出表!AJ79="－","－",IF(市町村抽出表!AJ79=0,"0人",IF(市町村抽出表!AJ79&lt;1,"1人未満",TEXT(ROUND(市町村抽出表!AJ79,0),"###,###")&amp;"人")))</f>
        <v>#REF!</v>
      </c>
      <c r="Y79" s="94" t="e">
        <f ca="1">IF(市町村抽出表!AK79="－","－",IF(市町村抽出表!AK79=0,"0人",IF(市町村抽出表!AK79&lt;1,"1人未満",TEXT(ROUND(市町村抽出表!AK79,0),"###,###")&amp;"人")))</f>
        <v>#REF!</v>
      </c>
      <c r="Z79" s="94" t="e">
        <f ca="1">IF(市町村抽出表!AL79="－","－",IF(市町村抽出表!AL79=0,"0人",IF(市町村抽出表!AL79&lt;1,"1人未満",TEXT(ROUND(市町村抽出表!AL79,0),"###,###")&amp;"人")))</f>
        <v>#REF!</v>
      </c>
      <c r="AA79" s="94" t="e">
        <f ca="1">IF(市町村抽出表!AM79="－","－",IF(市町村抽出表!AM79=0,"0人",IF(市町村抽出表!AM79&lt;1,"1人未満",TEXT(ROUND(市町村抽出表!AM79,0),"###,###")&amp;"人")))</f>
        <v>#REF!</v>
      </c>
      <c r="AB79" s="94" t="e">
        <f ca="1">IF(市町村抽出表!AN79="－","－",IF(市町村抽出表!AN79=0,"0人",IF(市町村抽出表!AN79&lt;1,"1人未満",TEXT(ROUND(市町村抽出表!AN79,0),"###,###")&amp;"人")))</f>
        <v>#REF!</v>
      </c>
      <c r="AC79" s="94" t="e">
        <f ca="1">IF(市町村抽出表!AO79="－","－",IF(市町村抽出表!AO79=0,"0人",IF(市町村抽出表!AO79&lt;1,"1人未満",TEXT(ROUND(市町村抽出表!AO79,0),"###,###")&amp;"人")))</f>
        <v>#REF!</v>
      </c>
      <c r="AD79" s="94" t="e">
        <f ca="1">IF(市町村抽出表!AP79="－","－",IF(市町村抽出表!AP79=0,"0人",IF(市町村抽出表!AP79&lt;1,"1人未満",TEXT(ROUND(市町村抽出表!AP79,0),"###,###")&amp;"人")))</f>
        <v>#REF!</v>
      </c>
      <c r="AE79" s="94" t="e">
        <f ca="1">IF(市町村抽出表!AQ79="－","－",IF(市町村抽出表!AQ79=0,"0人",IF(市町村抽出表!AQ79&lt;1,"1人未満",TEXT(ROUND(市町村抽出表!AQ79,0),"###,###")&amp;"人")))</f>
        <v>#REF!</v>
      </c>
      <c r="AF79" s="94" t="e">
        <f ca="1">IF(市町村抽出表!AR79="－","－",IF(市町村抽出表!AR79=0,"0人",IF(市町村抽出表!AR79&lt;1,"1人未満",TEXT(ROUND(市町村抽出表!AR79,0),"###,###")&amp;"人")))</f>
        <v>#REF!</v>
      </c>
      <c r="AG79" s="94" t="e">
        <f ca="1">IF(市町村抽出表!AS79="－","－",IF(市町村抽出表!AS79=0,"0箇所",IF(市町村抽出表!AS79&lt;1,"1箇所未満",TEXT(ROUND(市町村抽出表!AS79,0),"###,###")&amp;"箇所")))</f>
        <v>#REF!</v>
      </c>
      <c r="AH79" s="94" t="e">
        <f ca="1">IF(市町村抽出表!AT79="－","－",IF(市町村抽出表!AT79=0,"0世帯",IF(市町村抽出表!AT79&lt;1,"1世帯未満",TEXT(ROUND(市町村抽出表!AT79,0),"###,###")&amp;"世帯")))</f>
        <v>#REF!</v>
      </c>
      <c r="AI79" s="94" t="e">
        <f ca="1">IF(市町村抽出表!AU79="－","－",IF(市町村抽出表!AU79=0,"0人",IF(市町村抽出表!AU79&lt;1,"1人未満",TEXT(ROUND(市町村抽出表!AU79,0),"###,###")&amp;"人")))</f>
        <v>#REF!</v>
      </c>
      <c r="AJ79" s="94" t="e">
        <f ca="1">IF(市町村抽出表!AV79="－","－",IF(市町村抽出表!AV79=0,"0世帯",IF(市町村抽出表!AV79&lt;1,"1世帯未満",TEXT(ROUND(市町村抽出表!AV79,0),"###,###")&amp;"世帯")))</f>
        <v>#REF!</v>
      </c>
      <c r="AK79" s="94" t="e">
        <f ca="1">IF(市町村抽出表!AW79="－","－",IF(市町村抽出表!AW79=0,"0人",IF(市町村抽出表!AW79&lt;1,"1人未満",TEXT(ROUND(市町村抽出表!AW79,0),"###,###")&amp;"人")))</f>
        <v>#REF!</v>
      </c>
      <c r="AL79" s="94" t="e">
        <f ca="1">IF(市町村抽出表!AX79="－","－",IF(市町村抽出表!AX79=0,"0世帯",IF(市町村抽出表!AX79&lt;1,"1世帯未満",TEXT(ROUND(市町村抽出表!AX79,0),"###,###")&amp;"世帯")))</f>
        <v>#REF!</v>
      </c>
      <c r="AM79" s="94" t="e">
        <f ca="1">IF(市町村抽出表!AY79="－","－",IF(市町村抽出表!AY79=0,"0人",IF(市町村抽出表!AY79&lt;1,"1人未満",TEXT(ROUND(市町村抽出表!AY79,0),"###,###")&amp;"人")))</f>
        <v>#REF!</v>
      </c>
      <c r="AN79" s="94" t="s">
        <v>688</v>
      </c>
      <c r="AO79" s="94" t="s">
        <v>688</v>
      </c>
      <c r="AP79" s="94" t="e">
        <f ca="1">IF(市町村抽出表!BB79="－","－",IF(市町村抽出表!BB79=0,"0km",IF(市町村抽出表!BB79&lt;0.1,"0.1km未満",TEXT(ROUND(市町村抽出表!BB79,1),"###,##0.0")&amp;"km")))</f>
        <v>#REF!</v>
      </c>
      <c r="AQ79" s="94" t="e">
        <f ca="1">IF(市町村抽出表!BC79="－","－",IF(市町村抽出表!BC79=0,"0世帯",IF(市町村抽出表!BC79&lt;1,"1世帯未満",TEXT(ROUND(市町村抽出表!BC79,0),"###,###")&amp;"世帯")))</f>
        <v>#REF!</v>
      </c>
      <c r="AR79" s="94" t="e">
        <f ca="1">IF(市町村抽出表!BD79="－","－",IF(市町村抽出表!BD79=0,"0人",IF(市町村抽出表!BD79&lt;1,"1人未満",TEXT(ROUND(市町村抽出表!BD79,0),"###,###")&amp;"人")))</f>
        <v>#REF!</v>
      </c>
      <c r="AS79" s="94" t="s">
        <v>688</v>
      </c>
      <c r="AT79" s="94" t="s">
        <v>688</v>
      </c>
      <c r="AU79" s="94" t="e">
        <f ca="1">IF(市町村抽出表!BG79="－","－",IF(市町村抽出表!BG79=0,"0箇所",IF(市町村抽出表!BG79&lt;1,"1箇所未満",TEXT(ROUND(市町村抽出表!BG79,0),"###,###")&amp;"箇所")))</f>
        <v>#REF!</v>
      </c>
      <c r="AV79" s="94" t="e">
        <f ca="1">IF(市町村抽出表!BH79="－","－",IF(市町村抽出表!BH79=0,"0箇所",IF(市町村抽出表!BH79&lt;1,"1箇所未満",TEXT(ROUND(市町村抽出表!BH79,0),"###,###")&amp;"箇所")))</f>
        <v>#REF!</v>
      </c>
      <c r="AW79" s="94" t="e">
        <f ca="1">IF(市町村抽出表!BI79="－","－",IF(市町村抽出表!BI79=0,"0箇所",IF(市町村抽出表!BI79&lt;1,"1箇所未満",TEXT(ROUND(市町村抽出表!BI79,0),"###,###")&amp;"箇所")))</f>
        <v>#REF!</v>
      </c>
      <c r="AX79" s="94" t="e">
        <f ca="1">IF(市町村抽出表!BJ79="－","－",IF(市町村抽出表!BJ79=0,"0箇所",IF(市町村抽出表!BJ79&lt;1,"1箇所未満",TEXT(ROUND(市町村抽出表!BJ79,0),"###,###")&amp;"箇所")))</f>
        <v>#REF!</v>
      </c>
      <c r="AY79" s="94" t="e">
        <f ca="1">IF(市町村抽出表!BK79="－","－",IF(市町村抽出表!BK79=0,"0箇所",IF(市町村抽出表!BK79&lt;1,"1箇所未満",TEXT(ROUND(市町村抽出表!BK79,0),"###,###")&amp;"箇所")))</f>
        <v>#REF!</v>
      </c>
      <c r="AZ79" s="94" t="e">
        <f ca="1">IF(市町村抽出表!BL79="－","－",IF(市町村抽出表!BL79=0,"0箇所",IF(市町村抽出表!BL79&lt;1,"1箇所未満",TEXT(ROUND(市町村抽出表!BL79,0),"###,###")&amp;"箇所")))</f>
        <v>#REF!</v>
      </c>
      <c r="BH79" s="153"/>
      <c r="BI79" s="153"/>
      <c r="BJ79" s="153"/>
      <c r="BL79" s="154"/>
      <c r="BM79" s="153"/>
      <c r="BN79" s="153"/>
      <c r="BO79" s="153"/>
      <c r="BP79" s="153"/>
      <c r="BX79" s="154"/>
      <c r="BY79" s="153"/>
      <c r="BZ79" s="153"/>
      <c r="CA79" s="153"/>
      <c r="CB79" s="153"/>
      <c r="CN79" s="154"/>
      <c r="CO79" s="153"/>
      <c r="CP79" s="153"/>
      <c r="CQ79" s="153"/>
      <c r="CR79" s="153"/>
    </row>
    <row r="80" spans="1:96" x14ac:dyDescent="0.2">
      <c r="A80" s="82">
        <v>77</v>
      </c>
      <c r="B80" s="74" t="s">
        <v>597</v>
      </c>
      <c r="C80" s="93" t="e">
        <f ca="1">IF(市町村抽出表!D80="－","－",ROUND(市町村抽出表!D80,1))</f>
        <v>#REF!</v>
      </c>
      <c r="D80" s="158" t="e">
        <f ca="1">IF(市町村抽出表!F80="","※2",IF(市町村抽出表!F80="－","－",市町村抽出表!F80&amp;"箇所"))</f>
        <v>#REF!</v>
      </c>
      <c r="E80" s="159" t="e">
        <f ca="1">IF(市町村抽出表!G80="","※2",IF(市町村抽出表!G80="－","－",市町村抽出表!G80&amp;"箇所"))</f>
        <v>#REF!</v>
      </c>
      <c r="F80" s="160" t="e">
        <f ca="1">IF(市町村抽出表!H80="","※2",IF(市町村抽出表!H80="－","－",市町村抽出表!H80&amp;"箇所"))</f>
        <v>#REF!</v>
      </c>
      <c r="G80" s="94" t="e">
        <f ca="1">IF(市町村抽出表!I80="－","－",IF(市町村抽出表!I80=0,"0棟",IF(市町村抽出表!I80&lt;1,"1棟未満",TEXT(ROUND(市町村抽出表!I80,0),"###,###")&amp;"棟")))</f>
        <v>#REF!</v>
      </c>
      <c r="H80" s="94" t="e">
        <f ca="1">IF(市町村抽出表!J80="－","－",IF(市町村抽出表!J80=0,"0棟",IF(市町村抽出表!J80&lt;1,"1棟未満",TEXT(ROUND(市町村抽出表!J80,0),"###,###")&amp;"棟")))</f>
        <v>#REF!</v>
      </c>
      <c r="I80" s="94" t="e">
        <f ca="1">IF(市町村抽出表!O80="－","－",IF(市町村抽出表!O80=0,"0棟",IF(市町村抽出表!O80&lt;1,"1棟未満",TEXT(ROUND(市町村抽出表!O80,0),"###,###")&amp;"棟")))</f>
        <v>#REF!</v>
      </c>
      <c r="J80" s="94" t="e">
        <f ca="1">IF(市町村抽出表!P80="－","－",IF(市町村抽出表!P80=0,"0棟",IF(市町村抽出表!P80&lt;1,"1棟未満",TEXT(ROUND(市町村抽出表!P80,0),"###,###")&amp;"棟")))</f>
        <v>#REF!</v>
      </c>
      <c r="K80" s="147" t="e">
        <f ca="1">IF(市町村抽出表!U80="","※2",IF(市町村抽出表!U80="－","－",IF(市町村抽出表!U80=0,"0棟",IF(市町村抽出表!U80&lt;1,"1棟未満",TEXT(ROUND(市町村抽出表!U80,0),"###,###")&amp;"棟"))))</f>
        <v>#REF!</v>
      </c>
      <c r="L80" s="148" t="e">
        <f ca="1">IF(市町村抽出表!V80="","※2",IF(市町村抽出表!V80="－","－",IF(市町村抽出表!V80=0,"0棟",IF(市町村抽出表!V80&lt;1,"1棟未満",TEXT(ROUND(市町村抽出表!V80,0),"###,###")&amp;"棟"))))</f>
        <v>#REF!</v>
      </c>
      <c r="M80" s="94" t="e">
        <f ca="1">IF(市町村抽出表!W80="－","－",IF(市町村抽出表!W80=0,"0棟",IF(市町村抽出表!W80&lt;1,"1棟未満",TEXT(ROUND(市町村抽出表!W80,0),"###,###")&amp;"棟")))</f>
        <v>#REF!</v>
      </c>
      <c r="N80" s="94" t="e">
        <f ca="1">IF(市町村抽出表!X80="－","－",IF(市町村抽出表!X80=0,"0棟",IF(市町村抽出表!X80&lt;1,"1棟未満",TEXT(ROUND(市町村抽出表!X80,0),"###,###")&amp;"棟")))</f>
        <v>#REF!</v>
      </c>
      <c r="O80" s="94" t="e">
        <f ca="1">IF(市町村抽出表!Z80="－","－",IF(市町村抽出表!Z80=0,"0件",IF(市町村抽出表!Z80&lt;1,"1件未満",TEXT(ROUND(市町村抽出表!Z80,0),"###,###")&amp;"件")))</f>
        <v>#REF!</v>
      </c>
      <c r="P80" s="94" t="e">
        <f ca="1">IF(市町村抽出表!AA80="－","－",IF(市町村抽出表!AA80=0,"0件",IF(市町村抽出表!AA80&lt;1,"1件未満",TEXT(ROUND(市町村抽出表!AA80,0),"###,###")&amp;"件")))</f>
        <v>#REF!</v>
      </c>
      <c r="Q80" s="94" t="e">
        <f ca="1">IF(市町村抽出表!AB80="－","－",IF(市町村抽出表!AB80=0,"0棟",IF(市町村抽出表!AB80&lt;1,"1棟未満",TEXT(ROUND(市町村抽出表!AB80,0),"###,###")&amp;"棟")))</f>
        <v>#REF!</v>
      </c>
      <c r="R80" s="94" t="e">
        <f ca="1">IF(市町村抽出表!AC80="－","－",IF(市町村抽出表!AC80=0,"0人",IF(市町村抽出表!AC80&lt;1,"1人未満",TEXT(ROUND(市町村抽出表!AC80,0),"###,###")&amp;"人")))</f>
        <v>#REF!</v>
      </c>
      <c r="S80" s="94" t="e">
        <f ca="1">IF(市町村抽出表!AD80="－","－",IF(市町村抽出表!AD80=0,"0人",IF(市町村抽出表!AD80&lt;1,"1人未満",TEXT(ROUND(市町村抽出表!AD80,0),"###,###")&amp;"人")))</f>
        <v>#REF!</v>
      </c>
      <c r="T80" s="94" t="e">
        <f ca="1">IF(市町村抽出表!AE80="－","－",IF(市町村抽出表!AE80=0,"0人",IF(市町村抽出表!AE80&lt;1,"1人未満",TEXT(ROUND(市町村抽出表!AE80,0),"###,###")&amp;"人")))</f>
        <v>#REF!</v>
      </c>
      <c r="U80" s="149" t="e">
        <f ca="1">IF(市町村抽出表!AG80="","※2",IF(市町村抽出表!AG80="－","－",IF(市町村抽出表!AG80=0,"0人",IF(市町村抽出表!AG80&lt;1,"1人未満",TEXT(ROUND(市町村抽出表!AG80,0),"###,###")&amp;"人"))))</f>
        <v>#REF!</v>
      </c>
      <c r="V80" s="150" t="e">
        <f ca="1">IF(市町村抽出表!AH80="","※2",IF(市町村抽出表!AH80="－","－",IF(市町村抽出表!AH80=0,"0人",IF(市町村抽出表!AH80&lt;1,"1人未満",TEXT(ROUND(市町村抽出表!AH80,0),"###,###")&amp;"人"))))</f>
        <v>#REF!</v>
      </c>
      <c r="W80" s="151" t="e">
        <f ca="1">IF(市町村抽出表!AI80="","※2",IF(市町村抽出表!AI80="－","－",IF(市町村抽出表!AI80=0,"0人",IF(市町村抽出表!AI80&lt;1,"1人未満",TEXT(ROUND(市町村抽出表!AI80,0),"###,###")&amp;"人"))))</f>
        <v>#REF!</v>
      </c>
      <c r="X80" s="94" t="e">
        <f ca="1">IF(市町村抽出表!AJ80="－","－",IF(市町村抽出表!AJ80=0,"0人",IF(市町村抽出表!AJ80&lt;1,"1人未満",TEXT(ROUND(市町村抽出表!AJ80,0),"###,###")&amp;"人")))</f>
        <v>#REF!</v>
      </c>
      <c r="Y80" s="94" t="e">
        <f ca="1">IF(市町村抽出表!AK80="－","－",IF(市町村抽出表!AK80=0,"0人",IF(市町村抽出表!AK80&lt;1,"1人未満",TEXT(ROUND(市町村抽出表!AK80,0),"###,###")&amp;"人")))</f>
        <v>#REF!</v>
      </c>
      <c r="Z80" s="94" t="e">
        <f ca="1">IF(市町村抽出表!AL80="－","－",IF(市町村抽出表!AL80=0,"0人",IF(市町村抽出表!AL80&lt;1,"1人未満",TEXT(ROUND(市町村抽出表!AL80,0),"###,###")&amp;"人")))</f>
        <v>#REF!</v>
      </c>
      <c r="AA80" s="94" t="e">
        <f ca="1">IF(市町村抽出表!AM80="－","－",IF(市町村抽出表!AM80=0,"0人",IF(市町村抽出表!AM80&lt;1,"1人未満",TEXT(ROUND(市町村抽出表!AM80,0),"###,###")&amp;"人")))</f>
        <v>#REF!</v>
      </c>
      <c r="AB80" s="94" t="e">
        <f ca="1">IF(市町村抽出表!AN80="－","－",IF(市町村抽出表!AN80=0,"0人",IF(市町村抽出表!AN80&lt;1,"1人未満",TEXT(ROUND(市町村抽出表!AN80,0),"###,###")&amp;"人")))</f>
        <v>#REF!</v>
      </c>
      <c r="AC80" s="94" t="e">
        <f ca="1">IF(市町村抽出表!AO80="－","－",IF(市町村抽出表!AO80=0,"0人",IF(市町村抽出表!AO80&lt;1,"1人未満",TEXT(ROUND(市町村抽出表!AO80,0),"###,###")&amp;"人")))</f>
        <v>#REF!</v>
      </c>
      <c r="AD80" s="94" t="e">
        <f ca="1">IF(市町村抽出表!AP80="－","－",IF(市町村抽出表!AP80=0,"0人",IF(市町村抽出表!AP80&lt;1,"1人未満",TEXT(ROUND(市町村抽出表!AP80,0),"###,###")&amp;"人")))</f>
        <v>#REF!</v>
      </c>
      <c r="AE80" s="94" t="e">
        <f ca="1">IF(市町村抽出表!AQ80="－","－",IF(市町村抽出表!AQ80=0,"0人",IF(市町村抽出表!AQ80&lt;1,"1人未満",TEXT(ROUND(市町村抽出表!AQ80,0),"###,###")&amp;"人")))</f>
        <v>#REF!</v>
      </c>
      <c r="AF80" s="94" t="e">
        <f ca="1">IF(市町村抽出表!AR80="－","－",IF(市町村抽出表!AR80=0,"0人",IF(市町村抽出表!AR80&lt;1,"1人未満",TEXT(ROUND(市町村抽出表!AR80,0),"###,###")&amp;"人")))</f>
        <v>#REF!</v>
      </c>
      <c r="AG80" s="94" t="e">
        <f ca="1">IF(市町村抽出表!AS80="－","－",IF(市町村抽出表!AS80=0,"0箇所",IF(市町村抽出表!AS80&lt;1,"1箇所未満",TEXT(ROUND(市町村抽出表!AS80,0),"###,###")&amp;"箇所")))</f>
        <v>#REF!</v>
      </c>
      <c r="AH80" s="94" t="e">
        <f ca="1">IF(市町村抽出表!AT80="－","－",IF(市町村抽出表!AT80=0,"0世帯",IF(市町村抽出表!AT80&lt;1,"1世帯未満",TEXT(ROUND(市町村抽出表!AT80,0),"###,###")&amp;"世帯")))</f>
        <v>#REF!</v>
      </c>
      <c r="AI80" s="94" t="e">
        <f ca="1">IF(市町村抽出表!AU80="－","－",IF(市町村抽出表!AU80=0,"0人",IF(市町村抽出表!AU80&lt;1,"1人未満",TEXT(ROUND(市町村抽出表!AU80,0),"###,###")&amp;"人")))</f>
        <v>#REF!</v>
      </c>
      <c r="AJ80" s="94" t="e">
        <f ca="1">IF(市町村抽出表!AV80="－","－",IF(市町村抽出表!AV80=0,"0世帯",IF(市町村抽出表!AV80&lt;1,"1世帯未満",TEXT(ROUND(市町村抽出表!AV80,0),"###,###")&amp;"世帯")))</f>
        <v>#REF!</v>
      </c>
      <c r="AK80" s="94" t="e">
        <f ca="1">IF(市町村抽出表!AW80="－","－",IF(市町村抽出表!AW80=0,"0人",IF(市町村抽出表!AW80&lt;1,"1人未満",TEXT(ROUND(市町村抽出表!AW80,0),"###,###")&amp;"人")))</f>
        <v>#REF!</v>
      </c>
      <c r="AL80" s="94" t="e">
        <f ca="1">IF(市町村抽出表!AX80="－","－",IF(市町村抽出表!AX80=0,"0世帯",IF(市町村抽出表!AX80&lt;1,"1世帯未満",TEXT(ROUND(市町村抽出表!AX80,0),"###,###")&amp;"世帯")))</f>
        <v>#REF!</v>
      </c>
      <c r="AM80" s="94" t="e">
        <f ca="1">IF(市町村抽出表!AY80="－","－",IF(市町村抽出表!AY80=0,"0人",IF(市町村抽出表!AY80&lt;1,"1人未満",TEXT(ROUND(市町村抽出表!AY80,0),"###,###")&amp;"人")))</f>
        <v>#REF!</v>
      </c>
      <c r="AN80" s="94" t="s">
        <v>688</v>
      </c>
      <c r="AO80" s="94" t="s">
        <v>688</v>
      </c>
      <c r="AP80" s="94" t="e">
        <f ca="1">IF(市町村抽出表!BB80="－","－",IF(市町村抽出表!BB80=0,"0km",IF(市町村抽出表!BB80&lt;0.1,"0.1km未満",TEXT(ROUND(市町村抽出表!BB80,1),"###,##0.0")&amp;"km")))</f>
        <v>#REF!</v>
      </c>
      <c r="AQ80" s="94" t="e">
        <f ca="1">IF(市町村抽出表!BC80="－","－",IF(市町村抽出表!BC80=0,"0世帯",IF(市町村抽出表!BC80&lt;1,"1世帯未満",TEXT(ROUND(市町村抽出表!BC80,0),"###,###")&amp;"世帯")))</f>
        <v>#REF!</v>
      </c>
      <c r="AR80" s="94" t="e">
        <f ca="1">IF(市町村抽出表!BD80="－","－",IF(市町村抽出表!BD80=0,"0人",IF(市町村抽出表!BD80&lt;1,"1人未満",TEXT(ROUND(市町村抽出表!BD80,0),"###,###")&amp;"人")))</f>
        <v>#REF!</v>
      </c>
      <c r="AS80" s="94" t="s">
        <v>688</v>
      </c>
      <c r="AT80" s="94" t="s">
        <v>688</v>
      </c>
      <c r="AU80" s="94" t="e">
        <f ca="1">IF(市町村抽出表!BG80="－","－",IF(市町村抽出表!BG80=0,"0箇所",IF(市町村抽出表!BG80&lt;1,"1箇所未満",TEXT(ROUND(市町村抽出表!BG80,0),"###,###")&amp;"箇所")))</f>
        <v>#REF!</v>
      </c>
      <c r="AV80" s="94" t="e">
        <f ca="1">IF(市町村抽出表!BH80="－","－",IF(市町村抽出表!BH80=0,"0箇所",IF(市町村抽出表!BH80&lt;1,"1箇所未満",TEXT(ROUND(市町村抽出表!BH80,0),"###,###")&amp;"箇所")))</f>
        <v>#REF!</v>
      </c>
      <c r="AW80" s="94" t="e">
        <f ca="1">IF(市町村抽出表!BI80="－","－",IF(市町村抽出表!BI80=0,"0箇所",IF(市町村抽出表!BI80&lt;1,"1箇所未満",TEXT(ROUND(市町村抽出表!BI80,0),"###,###")&amp;"箇所")))</f>
        <v>#REF!</v>
      </c>
      <c r="AX80" s="94" t="e">
        <f ca="1">IF(市町村抽出表!BJ80="－","－",IF(市町村抽出表!BJ80=0,"0箇所",IF(市町村抽出表!BJ80&lt;1,"1箇所未満",TEXT(ROUND(市町村抽出表!BJ80,0),"###,###")&amp;"箇所")))</f>
        <v>#REF!</v>
      </c>
      <c r="AY80" s="94" t="e">
        <f ca="1">IF(市町村抽出表!BK80="－","－",IF(市町村抽出表!BK80=0,"0箇所",IF(市町村抽出表!BK80&lt;1,"1箇所未満",TEXT(ROUND(市町村抽出表!BK80,0),"###,###")&amp;"箇所")))</f>
        <v>#REF!</v>
      </c>
      <c r="AZ80" s="94" t="e">
        <f ca="1">IF(市町村抽出表!BL80="－","－",IF(市町村抽出表!BL80=0,"0箇所",IF(市町村抽出表!BL80&lt;1,"1箇所未満",TEXT(ROUND(市町村抽出表!BL80,0),"###,###")&amp;"箇所")))</f>
        <v>#REF!</v>
      </c>
      <c r="BH80" s="153"/>
      <c r="BI80" s="153"/>
      <c r="BJ80" s="153"/>
      <c r="BL80" s="154"/>
      <c r="BM80" s="153"/>
      <c r="BN80" s="153"/>
      <c r="BO80" s="153"/>
      <c r="BP80" s="153"/>
      <c r="BX80" s="154"/>
      <c r="BY80" s="153"/>
      <c r="BZ80" s="153"/>
      <c r="CA80" s="153"/>
      <c r="CB80" s="153"/>
      <c r="CN80" s="154"/>
      <c r="CO80" s="153"/>
      <c r="CP80" s="153"/>
      <c r="CQ80" s="153"/>
      <c r="CR80" s="153"/>
    </row>
    <row r="81" spans="1:96" x14ac:dyDescent="0.2">
      <c r="A81" s="82">
        <v>78</v>
      </c>
      <c r="B81" s="74" t="s">
        <v>598</v>
      </c>
      <c r="C81" s="93" t="e">
        <f ca="1">IF(市町村抽出表!D81="－","－",ROUND(市町村抽出表!D81,1))</f>
        <v>#REF!</v>
      </c>
      <c r="D81" s="158" t="e">
        <f ca="1">IF(市町村抽出表!F81="","※2",IF(市町村抽出表!F81="－","－",市町村抽出表!F81&amp;"箇所"))</f>
        <v>#REF!</v>
      </c>
      <c r="E81" s="159" t="e">
        <f ca="1">IF(市町村抽出表!G81="","※2",IF(市町村抽出表!G81="－","－",市町村抽出表!G81&amp;"箇所"))</f>
        <v>#REF!</v>
      </c>
      <c r="F81" s="160" t="e">
        <f ca="1">IF(市町村抽出表!H81="","※2",IF(市町村抽出表!H81="－","－",市町村抽出表!H81&amp;"箇所"))</f>
        <v>#REF!</v>
      </c>
      <c r="G81" s="94" t="e">
        <f ca="1">IF(市町村抽出表!I81="－","－",IF(市町村抽出表!I81=0,"0棟",IF(市町村抽出表!I81&lt;1,"1棟未満",TEXT(ROUND(市町村抽出表!I81,0),"###,###")&amp;"棟")))</f>
        <v>#REF!</v>
      </c>
      <c r="H81" s="94" t="e">
        <f ca="1">IF(市町村抽出表!J81="－","－",IF(市町村抽出表!J81=0,"0棟",IF(市町村抽出表!J81&lt;1,"1棟未満",TEXT(ROUND(市町村抽出表!J81,0),"###,###")&amp;"棟")))</f>
        <v>#REF!</v>
      </c>
      <c r="I81" s="94" t="e">
        <f ca="1">IF(市町村抽出表!O81="－","－",IF(市町村抽出表!O81=0,"0棟",IF(市町村抽出表!O81&lt;1,"1棟未満",TEXT(ROUND(市町村抽出表!O81,0),"###,###")&amp;"棟")))</f>
        <v>#REF!</v>
      </c>
      <c r="J81" s="94" t="e">
        <f ca="1">IF(市町村抽出表!P81="－","－",IF(市町村抽出表!P81=0,"0棟",IF(市町村抽出表!P81&lt;1,"1棟未満",TEXT(ROUND(市町村抽出表!P81,0),"###,###")&amp;"棟")))</f>
        <v>#REF!</v>
      </c>
      <c r="K81" s="147" t="e">
        <f ca="1">IF(市町村抽出表!U81="","※2",IF(市町村抽出表!U81="－","－",IF(市町村抽出表!U81=0,"0棟",IF(市町村抽出表!U81&lt;1,"1棟未満",TEXT(ROUND(市町村抽出表!U81,0),"###,###")&amp;"棟"))))</f>
        <v>#REF!</v>
      </c>
      <c r="L81" s="148" t="e">
        <f ca="1">IF(市町村抽出表!V81="","※2",IF(市町村抽出表!V81="－","－",IF(市町村抽出表!V81=0,"0棟",IF(市町村抽出表!V81&lt;1,"1棟未満",TEXT(ROUND(市町村抽出表!V81,0),"###,###")&amp;"棟"))))</f>
        <v>#REF!</v>
      </c>
      <c r="M81" s="94" t="e">
        <f ca="1">IF(市町村抽出表!W81="－","－",IF(市町村抽出表!W81=0,"0棟",IF(市町村抽出表!W81&lt;1,"1棟未満",TEXT(ROUND(市町村抽出表!W81,0),"###,###")&amp;"棟")))</f>
        <v>#REF!</v>
      </c>
      <c r="N81" s="94" t="e">
        <f ca="1">IF(市町村抽出表!X81="－","－",IF(市町村抽出表!X81=0,"0棟",IF(市町村抽出表!X81&lt;1,"1棟未満",TEXT(ROUND(市町村抽出表!X81,0),"###,###")&amp;"棟")))</f>
        <v>#REF!</v>
      </c>
      <c r="O81" s="94" t="e">
        <f ca="1">IF(市町村抽出表!Z81="－","－",IF(市町村抽出表!Z81=0,"0件",IF(市町村抽出表!Z81&lt;1,"1件未満",TEXT(ROUND(市町村抽出表!Z81,0),"###,###")&amp;"件")))</f>
        <v>#REF!</v>
      </c>
      <c r="P81" s="94" t="e">
        <f ca="1">IF(市町村抽出表!AA81="－","－",IF(市町村抽出表!AA81=0,"0件",IF(市町村抽出表!AA81&lt;1,"1件未満",TEXT(ROUND(市町村抽出表!AA81,0),"###,###")&amp;"件")))</f>
        <v>#REF!</v>
      </c>
      <c r="Q81" s="94" t="e">
        <f ca="1">IF(市町村抽出表!AB81="－","－",IF(市町村抽出表!AB81=0,"0棟",IF(市町村抽出表!AB81&lt;1,"1棟未満",TEXT(ROUND(市町村抽出表!AB81,0),"###,###")&amp;"棟")))</f>
        <v>#REF!</v>
      </c>
      <c r="R81" s="94" t="e">
        <f ca="1">IF(市町村抽出表!AC81="－","－",IF(市町村抽出表!AC81=0,"0人",IF(市町村抽出表!AC81&lt;1,"1人未満",TEXT(ROUND(市町村抽出表!AC81,0),"###,###")&amp;"人")))</f>
        <v>#REF!</v>
      </c>
      <c r="S81" s="94" t="e">
        <f ca="1">IF(市町村抽出表!AD81="－","－",IF(市町村抽出表!AD81=0,"0人",IF(市町村抽出表!AD81&lt;1,"1人未満",TEXT(ROUND(市町村抽出表!AD81,0),"###,###")&amp;"人")))</f>
        <v>#REF!</v>
      </c>
      <c r="T81" s="94" t="e">
        <f ca="1">IF(市町村抽出表!AE81="－","－",IF(市町村抽出表!AE81=0,"0人",IF(市町村抽出表!AE81&lt;1,"1人未満",TEXT(ROUND(市町村抽出表!AE81,0),"###,###")&amp;"人")))</f>
        <v>#REF!</v>
      </c>
      <c r="U81" s="149" t="e">
        <f ca="1">IF(市町村抽出表!AG81="","※2",IF(市町村抽出表!AG81="－","－",IF(市町村抽出表!AG81=0,"0人",IF(市町村抽出表!AG81&lt;1,"1人未満",TEXT(ROUND(市町村抽出表!AG81,0),"###,###")&amp;"人"))))</f>
        <v>#REF!</v>
      </c>
      <c r="V81" s="150" t="e">
        <f ca="1">IF(市町村抽出表!AH81="","※2",IF(市町村抽出表!AH81="－","－",IF(市町村抽出表!AH81=0,"0人",IF(市町村抽出表!AH81&lt;1,"1人未満",TEXT(ROUND(市町村抽出表!AH81,0),"###,###")&amp;"人"))))</f>
        <v>#REF!</v>
      </c>
      <c r="W81" s="151" t="e">
        <f ca="1">IF(市町村抽出表!AI81="","※2",IF(市町村抽出表!AI81="－","－",IF(市町村抽出表!AI81=0,"0人",IF(市町村抽出表!AI81&lt;1,"1人未満",TEXT(ROUND(市町村抽出表!AI81,0),"###,###")&amp;"人"))))</f>
        <v>#REF!</v>
      </c>
      <c r="X81" s="94" t="e">
        <f ca="1">IF(市町村抽出表!AJ81="－","－",IF(市町村抽出表!AJ81=0,"0人",IF(市町村抽出表!AJ81&lt;1,"1人未満",TEXT(ROUND(市町村抽出表!AJ81,0),"###,###")&amp;"人")))</f>
        <v>#REF!</v>
      </c>
      <c r="Y81" s="94" t="e">
        <f ca="1">IF(市町村抽出表!AK81="－","－",IF(市町村抽出表!AK81=0,"0人",IF(市町村抽出表!AK81&lt;1,"1人未満",TEXT(ROUND(市町村抽出表!AK81,0),"###,###")&amp;"人")))</f>
        <v>#REF!</v>
      </c>
      <c r="Z81" s="94" t="e">
        <f ca="1">IF(市町村抽出表!AL81="－","－",IF(市町村抽出表!AL81=0,"0人",IF(市町村抽出表!AL81&lt;1,"1人未満",TEXT(ROUND(市町村抽出表!AL81,0),"###,###")&amp;"人")))</f>
        <v>#REF!</v>
      </c>
      <c r="AA81" s="94" t="e">
        <f ca="1">IF(市町村抽出表!AM81="－","－",IF(市町村抽出表!AM81=0,"0人",IF(市町村抽出表!AM81&lt;1,"1人未満",TEXT(ROUND(市町村抽出表!AM81,0),"###,###")&amp;"人")))</f>
        <v>#REF!</v>
      </c>
      <c r="AB81" s="94" t="e">
        <f ca="1">IF(市町村抽出表!AN81="－","－",IF(市町村抽出表!AN81=0,"0人",IF(市町村抽出表!AN81&lt;1,"1人未満",TEXT(ROUND(市町村抽出表!AN81,0),"###,###")&amp;"人")))</f>
        <v>#REF!</v>
      </c>
      <c r="AC81" s="94" t="e">
        <f ca="1">IF(市町村抽出表!AO81="－","－",IF(市町村抽出表!AO81=0,"0人",IF(市町村抽出表!AO81&lt;1,"1人未満",TEXT(ROUND(市町村抽出表!AO81,0),"###,###")&amp;"人")))</f>
        <v>#REF!</v>
      </c>
      <c r="AD81" s="94" t="e">
        <f ca="1">IF(市町村抽出表!AP81="－","－",IF(市町村抽出表!AP81=0,"0人",IF(市町村抽出表!AP81&lt;1,"1人未満",TEXT(ROUND(市町村抽出表!AP81,0),"###,###")&amp;"人")))</f>
        <v>#REF!</v>
      </c>
      <c r="AE81" s="94" t="e">
        <f ca="1">IF(市町村抽出表!AQ81="－","－",IF(市町村抽出表!AQ81=0,"0人",IF(市町村抽出表!AQ81&lt;1,"1人未満",TEXT(ROUND(市町村抽出表!AQ81,0),"###,###")&amp;"人")))</f>
        <v>#REF!</v>
      </c>
      <c r="AF81" s="94" t="e">
        <f ca="1">IF(市町村抽出表!AR81="－","－",IF(市町村抽出表!AR81=0,"0人",IF(市町村抽出表!AR81&lt;1,"1人未満",TEXT(ROUND(市町村抽出表!AR81,0),"###,###")&amp;"人")))</f>
        <v>#REF!</v>
      </c>
      <c r="AG81" s="94" t="e">
        <f ca="1">IF(市町村抽出表!AS81="－","－",IF(市町村抽出表!AS81=0,"0箇所",IF(市町村抽出表!AS81&lt;1,"1箇所未満",TEXT(ROUND(市町村抽出表!AS81,0),"###,###")&amp;"箇所")))</f>
        <v>#REF!</v>
      </c>
      <c r="AH81" s="94" t="e">
        <f ca="1">IF(市町村抽出表!AT81="－","－",IF(市町村抽出表!AT81=0,"0世帯",IF(市町村抽出表!AT81&lt;1,"1世帯未満",TEXT(ROUND(市町村抽出表!AT81,0),"###,###")&amp;"世帯")))</f>
        <v>#REF!</v>
      </c>
      <c r="AI81" s="94" t="e">
        <f ca="1">IF(市町村抽出表!AU81="－","－",IF(市町村抽出表!AU81=0,"0人",IF(市町村抽出表!AU81&lt;1,"1人未満",TEXT(ROUND(市町村抽出表!AU81,0),"###,###")&amp;"人")))</f>
        <v>#REF!</v>
      </c>
      <c r="AJ81" s="94" t="e">
        <f ca="1">IF(市町村抽出表!AV81="－","－",IF(市町村抽出表!AV81=0,"0世帯",IF(市町村抽出表!AV81&lt;1,"1世帯未満",TEXT(ROUND(市町村抽出表!AV81,0),"###,###")&amp;"世帯")))</f>
        <v>#REF!</v>
      </c>
      <c r="AK81" s="94" t="e">
        <f ca="1">IF(市町村抽出表!AW81="－","－",IF(市町村抽出表!AW81=0,"0人",IF(市町村抽出表!AW81&lt;1,"1人未満",TEXT(ROUND(市町村抽出表!AW81,0),"###,###")&amp;"人")))</f>
        <v>#REF!</v>
      </c>
      <c r="AL81" s="94" t="e">
        <f ca="1">IF(市町村抽出表!AX81="－","－",IF(市町村抽出表!AX81=0,"0世帯",IF(市町村抽出表!AX81&lt;1,"1世帯未満",TEXT(ROUND(市町村抽出表!AX81,0),"###,###")&amp;"世帯")))</f>
        <v>#REF!</v>
      </c>
      <c r="AM81" s="94" t="e">
        <f ca="1">IF(市町村抽出表!AY81="－","－",IF(市町村抽出表!AY81=0,"0人",IF(市町村抽出表!AY81&lt;1,"1人未満",TEXT(ROUND(市町村抽出表!AY81,0),"###,###")&amp;"人")))</f>
        <v>#REF!</v>
      </c>
      <c r="AN81" s="94" t="s">
        <v>688</v>
      </c>
      <c r="AO81" s="94" t="s">
        <v>688</v>
      </c>
      <c r="AP81" s="94" t="e">
        <f ca="1">IF(市町村抽出表!BB81="－","－",IF(市町村抽出表!BB81=0,"0km",IF(市町村抽出表!BB81&lt;0.1,"0.1km未満",TEXT(ROUND(市町村抽出表!BB81,1),"###,##0.0")&amp;"km")))</f>
        <v>#REF!</v>
      </c>
      <c r="AQ81" s="94" t="e">
        <f ca="1">IF(市町村抽出表!BC81="－","－",IF(市町村抽出表!BC81=0,"0世帯",IF(市町村抽出表!BC81&lt;1,"1世帯未満",TEXT(ROUND(市町村抽出表!BC81,0),"###,###")&amp;"世帯")))</f>
        <v>#REF!</v>
      </c>
      <c r="AR81" s="94" t="e">
        <f ca="1">IF(市町村抽出表!BD81="－","－",IF(市町村抽出表!BD81=0,"0人",IF(市町村抽出表!BD81&lt;1,"1人未満",TEXT(ROUND(市町村抽出表!BD81,0),"###,###")&amp;"人")))</f>
        <v>#REF!</v>
      </c>
      <c r="AS81" s="94" t="s">
        <v>688</v>
      </c>
      <c r="AT81" s="94" t="s">
        <v>688</v>
      </c>
      <c r="AU81" s="94" t="e">
        <f ca="1">IF(市町村抽出表!BG81="－","－",IF(市町村抽出表!BG81=0,"0箇所",IF(市町村抽出表!BG81&lt;1,"1箇所未満",TEXT(ROUND(市町村抽出表!BG81,0),"###,###")&amp;"箇所")))</f>
        <v>#REF!</v>
      </c>
      <c r="AV81" s="94" t="e">
        <f ca="1">IF(市町村抽出表!BH81="－","－",IF(市町村抽出表!BH81=0,"0箇所",IF(市町村抽出表!BH81&lt;1,"1箇所未満",TEXT(ROUND(市町村抽出表!BH81,0),"###,###")&amp;"箇所")))</f>
        <v>#REF!</v>
      </c>
      <c r="AW81" s="94" t="e">
        <f ca="1">IF(市町村抽出表!BI81="－","－",IF(市町村抽出表!BI81=0,"0箇所",IF(市町村抽出表!BI81&lt;1,"1箇所未満",TEXT(ROUND(市町村抽出表!BI81,0),"###,###")&amp;"箇所")))</f>
        <v>#REF!</v>
      </c>
      <c r="AX81" s="94" t="e">
        <f ca="1">IF(市町村抽出表!BJ81="－","－",IF(市町村抽出表!BJ81=0,"0箇所",IF(市町村抽出表!BJ81&lt;1,"1箇所未満",TEXT(ROUND(市町村抽出表!BJ81,0),"###,###")&amp;"箇所")))</f>
        <v>#REF!</v>
      </c>
      <c r="AY81" s="94" t="e">
        <f ca="1">IF(市町村抽出表!BK81="－","－",IF(市町村抽出表!BK81=0,"0箇所",IF(市町村抽出表!BK81&lt;1,"1箇所未満",TEXT(ROUND(市町村抽出表!BK81,0),"###,###")&amp;"箇所")))</f>
        <v>#REF!</v>
      </c>
      <c r="AZ81" s="94" t="e">
        <f ca="1">IF(市町村抽出表!BL81="－","－",IF(市町村抽出表!BL81=0,"0箇所",IF(市町村抽出表!BL81&lt;1,"1箇所未満",TEXT(ROUND(市町村抽出表!BL81,0),"###,###")&amp;"箇所")))</f>
        <v>#REF!</v>
      </c>
      <c r="BH81" s="153"/>
      <c r="BI81" s="153"/>
      <c r="BJ81" s="153"/>
      <c r="BL81" s="154"/>
      <c r="BM81" s="153"/>
      <c r="BN81" s="153"/>
      <c r="BO81" s="153"/>
      <c r="BP81" s="153"/>
      <c r="BX81" s="154"/>
      <c r="BY81" s="153"/>
      <c r="BZ81" s="153"/>
      <c r="CA81" s="153"/>
      <c r="CB81" s="153"/>
      <c r="CN81" s="154"/>
      <c r="CO81" s="153"/>
      <c r="CP81" s="153"/>
      <c r="CQ81" s="153"/>
      <c r="CR81" s="153"/>
    </row>
    <row r="82" spans="1:96" x14ac:dyDescent="0.2">
      <c r="A82" s="82">
        <v>79</v>
      </c>
      <c r="B82" s="74" t="s">
        <v>599</v>
      </c>
      <c r="C82" s="93" t="e">
        <f ca="1">IF(市町村抽出表!D82="－","－",ROUND(市町村抽出表!D82,1))</f>
        <v>#REF!</v>
      </c>
      <c r="D82" s="158" t="e">
        <f ca="1">IF(市町村抽出表!F82="","※2",IF(市町村抽出表!F82="－","－",市町村抽出表!F82&amp;"箇所"))</f>
        <v>#REF!</v>
      </c>
      <c r="E82" s="159" t="e">
        <f ca="1">IF(市町村抽出表!G82="","※2",IF(市町村抽出表!G82="－","－",市町村抽出表!G82&amp;"箇所"))</f>
        <v>#REF!</v>
      </c>
      <c r="F82" s="160" t="e">
        <f ca="1">IF(市町村抽出表!H82="","※2",IF(市町村抽出表!H82="－","－",市町村抽出表!H82&amp;"箇所"))</f>
        <v>#REF!</v>
      </c>
      <c r="G82" s="94" t="e">
        <f ca="1">IF(市町村抽出表!I82="－","－",IF(市町村抽出表!I82=0,"0棟",IF(市町村抽出表!I82&lt;1,"1棟未満",TEXT(ROUND(市町村抽出表!I82,0),"###,###")&amp;"棟")))</f>
        <v>#REF!</v>
      </c>
      <c r="H82" s="94" t="e">
        <f ca="1">IF(市町村抽出表!J82="－","－",IF(市町村抽出表!J82=0,"0棟",IF(市町村抽出表!J82&lt;1,"1棟未満",TEXT(ROUND(市町村抽出表!J82,0),"###,###")&amp;"棟")))</f>
        <v>#REF!</v>
      </c>
      <c r="I82" s="94" t="e">
        <f ca="1">IF(市町村抽出表!O82="－","－",IF(市町村抽出表!O82=0,"0棟",IF(市町村抽出表!O82&lt;1,"1棟未満",TEXT(ROUND(市町村抽出表!O82,0),"###,###")&amp;"棟")))</f>
        <v>#REF!</v>
      </c>
      <c r="J82" s="94" t="e">
        <f ca="1">IF(市町村抽出表!P82="－","－",IF(市町村抽出表!P82=0,"0棟",IF(市町村抽出表!P82&lt;1,"1棟未満",TEXT(ROUND(市町村抽出表!P82,0),"###,###")&amp;"棟")))</f>
        <v>#REF!</v>
      </c>
      <c r="K82" s="147" t="e">
        <f ca="1">IF(市町村抽出表!U82="","※2",IF(市町村抽出表!U82="－","－",IF(市町村抽出表!U82=0,"0棟",IF(市町村抽出表!U82&lt;1,"1棟未満",TEXT(ROUND(市町村抽出表!U82,0),"###,###")&amp;"棟"))))</f>
        <v>#REF!</v>
      </c>
      <c r="L82" s="148" t="e">
        <f ca="1">IF(市町村抽出表!V82="","※2",IF(市町村抽出表!V82="－","－",IF(市町村抽出表!V82=0,"0棟",IF(市町村抽出表!V82&lt;1,"1棟未満",TEXT(ROUND(市町村抽出表!V82,0),"###,###")&amp;"棟"))))</f>
        <v>#REF!</v>
      </c>
      <c r="M82" s="94" t="e">
        <f ca="1">IF(市町村抽出表!W82="－","－",IF(市町村抽出表!W82=0,"0棟",IF(市町村抽出表!W82&lt;1,"1棟未満",TEXT(ROUND(市町村抽出表!W82,0),"###,###")&amp;"棟")))</f>
        <v>#REF!</v>
      </c>
      <c r="N82" s="94" t="e">
        <f ca="1">IF(市町村抽出表!X82="－","－",IF(市町村抽出表!X82=0,"0棟",IF(市町村抽出表!X82&lt;1,"1棟未満",TEXT(ROUND(市町村抽出表!X82,0),"###,###")&amp;"棟")))</f>
        <v>#REF!</v>
      </c>
      <c r="O82" s="94" t="e">
        <f ca="1">IF(市町村抽出表!Z82="－","－",IF(市町村抽出表!Z82=0,"0件",IF(市町村抽出表!Z82&lt;1,"1件未満",TEXT(ROUND(市町村抽出表!Z82,0),"###,###")&amp;"件")))</f>
        <v>#REF!</v>
      </c>
      <c r="P82" s="94" t="e">
        <f ca="1">IF(市町村抽出表!AA82="－","－",IF(市町村抽出表!AA82=0,"0件",IF(市町村抽出表!AA82&lt;1,"1件未満",TEXT(ROUND(市町村抽出表!AA82,0),"###,###")&amp;"件")))</f>
        <v>#REF!</v>
      </c>
      <c r="Q82" s="94" t="e">
        <f ca="1">IF(市町村抽出表!AB82="－","－",IF(市町村抽出表!AB82=0,"0棟",IF(市町村抽出表!AB82&lt;1,"1棟未満",TEXT(ROUND(市町村抽出表!AB82,0),"###,###")&amp;"棟")))</f>
        <v>#REF!</v>
      </c>
      <c r="R82" s="94" t="e">
        <f ca="1">IF(市町村抽出表!AC82="－","－",IF(市町村抽出表!AC82=0,"0人",IF(市町村抽出表!AC82&lt;1,"1人未満",TEXT(ROUND(市町村抽出表!AC82,0),"###,###")&amp;"人")))</f>
        <v>#REF!</v>
      </c>
      <c r="S82" s="94" t="e">
        <f ca="1">IF(市町村抽出表!AD82="－","－",IF(市町村抽出表!AD82=0,"0人",IF(市町村抽出表!AD82&lt;1,"1人未満",TEXT(ROUND(市町村抽出表!AD82,0),"###,###")&amp;"人")))</f>
        <v>#REF!</v>
      </c>
      <c r="T82" s="94" t="e">
        <f ca="1">IF(市町村抽出表!AE82="－","－",IF(市町村抽出表!AE82=0,"0人",IF(市町村抽出表!AE82&lt;1,"1人未満",TEXT(ROUND(市町村抽出表!AE82,0),"###,###")&amp;"人")))</f>
        <v>#REF!</v>
      </c>
      <c r="U82" s="149" t="e">
        <f ca="1">IF(市町村抽出表!AG82="","※2",IF(市町村抽出表!AG82="－","－",IF(市町村抽出表!AG82=0,"0人",IF(市町村抽出表!AG82&lt;1,"1人未満",TEXT(ROUND(市町村抽出表!AG82,0),"###,###")&amp;"人"))))</f>
        <v>#REF!</v>
      </c>
      <c r="V82" s="150" t="e">
        <f ca="1">IF(市町村抽出表!AH82="","※2",IF(市町村抽出表!AH82="－","－",IF(市町村抽出表!AH82=0,"0人",IF(市町村抽出表!AH82&lt;1,"1人未満",TEXT(ROUND(市町村抽出表!AH82,0),"###,###")&amp;"人"))))</f>
        <v>#REF!</v>
      </c>
      <c r="W82" s="151" t="e">
        <f ca="1">IF(市町村抽出表!AI82="","※2",IF(市町村抽出表!AI82="－","－",IF(市町村抽出表!AI82=0,"0人",IF(市町村抽出表!AI82&lt;1,"1人未満",TEXT(ROUND(市町村抽出表!AI82,0),"###,###")&amp;"人"))))</f>
        <v>#REF!</v>
      </c>
      <c r="X82" s="94" t="e">
        <f ca="1">IF(市町村抽出表!AJ82="－","－",IF(市町村抽出表!AJ82=0,"0人",IF(市町村抽出表!AJ82&lt;1,"1人未満",TEXT(ROUND(市町村抽出表!AJ82,0),"###,###")&amp;"人")))</f>
        <v>#REF!</v>
      </c>
      <c r="Y82" s="94" t="e">
        <f ca="1">IF(市町村抽出表!AK82="－","－",IF(市町村抽出表!AK82=0,"0人",IF(市町村抽出表!AK82&lt;1,"1人未満",TEXT(ROUND(市町村抽出表!AK82,0),"###,###")&amp;"人")))</f>
        <v>#REF!</v>
      </c>
      <c r="Z82" s="94" t="e">
        <f ca="1">IF(市町村抽出表!AL82="－","－",IF(市町村抽出表!AL82=0,"0人",IF(市町村抽出表!AL82&lt;1,"1人未満",TEXT(ROUND(市町村抽出表!AL82,0),"###,###")&amp;"人")))</f>
        <v>#REF!</v>
      </c>
      <c r="AA82" s="94" t="e">
        <f ca="1">IF(市町村抽出表!AM82="－","－",IF(市町村抽出表!AM82=0,"0人",IF(市町村抽出表!AM82&lt;1,"1人未満",TEXT(ROUND(市町村抽出表!AM82,0),"###,###")&amp;"人")))</f>
        <v>#REF!</v>
      </c>
      <c r="AB82" s="94" t="e">
        <f ca="1">IF(市町村抽出表!AN82="－","－",IF(市町村抽出表!AN82=0,"0人",IF(市町村抽出表!AN82&lt;1,"1人未満",TEXT(ROUND(市町村抽出表!AN82,0),"###,###")&amp;"人")))</f>
        <v>#REF!</v>
      </c>
      <c r="AC82" s="94" t="e">
        <f ca="1">IF(市町村抽出表!AO82="－","－",IF(市町村抽出表!AO82=0,"0人",IF(市町村抽出表!AO82&lt;1,"1人未満",TEXT(ROUND(市町村抽出表!AO82,0),"###,###")&amp;"人")))</f>
        <v>#REF!</v>
      </c>
      <c r="AD82" s="94" t="e">
        <f ca="1">IF(市町村抽出表!AP82="－","－",IF(市町村抽出表!AP82=0,"0人",IF(市町村抽出表!AP82&lt;1,"1人未満",TEXT(ROUND(市町村抽出表!AP82,0),"###,###")&amp;"人")))</f>
        <v>#REF!</v>
      </c>
      <c r="AE82" s="94" t="e">
        <f ca="1">IF(市町村抽出表!AQ82="－","－",IF(市町村抽出表!AQ82=0,"0人",IF(市町村抽出表!AQ82&lt;1,"1人未満",TEXT(ROUND(市町村抽出表!AQ82,0),"###,###")&amp;"人")))</f>
        <v>#REF!</v>
      </c>
      <c r="AF82" s="94" t="e">
        <f ca="1">IF(市町村抽出表!AR82="－","－",IF(市町村抽出表!AR82=0,"0人",IF(市町村抽出表!AR82&lt;1,"1人未満",TEXT(ROUND(市町村抽出表!AR82,0),"###,###")&amp;"人")))</f>
        <v>#REF!</v>
      </c>
      <c r="AG82" s="94" t="e">
        <f ca="1">IF(市町村抽出表!AS82="－","－",IF(市町村抽出表!AS82=0,"0箇所",IF(市町村抽出表!AS82&lt;1,"1箇所未満",TEXT(ROUND(市町村抽出表!AS82,0),"###,###")&amp;"箇所")))</f>
        <v>#REF!</v>
      </c>
      <c r="AH82" s="94" t="e">
        <f ca="1">IF(市町村抽出表!AT82="－","－",IF(市町村抽出表!AT82=0,"0世帯",IF(市町村抽出表!AT82&lt;1,"1世帯未満",TEXT(ROUND(市町村抽出表!AT82,0),"###,###")&amp;"世帯")))</f>
        <v>#REF!</v>
      </c>
      <c r="AI82" s="94" t="e">
        <f ca="1">IF(市町村抽出表!AU82="－","－",IF(市町村抽出表!AU82=0,"0人",IF(市町村抽出表!AU82&lt;1,"1人未満",TEXT(ROUND(市町村抽出表!AU82,0),"###,###")&amp;"人")))</f>
        <v>#REF!</v>
      </c>
      <c r="AJ82" s="94" t="e">
        <f ca="1">IF(市町村抽出表!AV82="－","－",IF(市町村抽出表!AV82=0,"0世帯",IF(市町村抽出表!AV82&lt;1,"1世帯未満",TEXT(ROUND(市町村抽出表!AV82,0),"###,###")&amp;"世帯")))</f>
        <v>#REF!</v>
      </c>
      <c r="AK82" s="94" t="e">
        <f ca="1">IF(市町村抽出表!AW82="－","－",IF(市町村抽出表!AW82=0,"0人",IF(市町村抽出表!AW82&lt;1,"1人未満",TEXT(ROUND(市町村抽出表!AW82,0),"###,###")&amp;"人")))</f>
        <v>#REF!</v>
      </c>
      <c r="AL82" s="94" t="e">
        <f ca="1">IF(市町村抽出表!AX82="－","－",IF(市町村抽出表!AX82=0,"0世帯",IF(市町村抽出表!AX82&lt;1,"1世帯未満",TEXT(ROUND(市町村抽出表!AX82,0),"###,###")&amp;"世帯")))</f>
        <v>#REF!</v>
      </c>
      <c r="AM82" s="94" t="e">
        <f ca="1">IF(市町村抽出表!AY82="－","－",IF(市町村抽出表!AY82=0,"0人",IF(市町村抽出表!AY82&lt;1,"1人未満",TEXT(ROUND(市町村抽出表!AY82,0),"###,###")&amp;"人")))</f>
        <v>#REF!</v>
      </c>
      <c r="AN82" s="94" t="s">
        <v>688</v>
      </c>
      <c r="AO82" s="94" t="s">
        <v>688</v>
      </c>
      <c r="AP82" s="94" t="e">
        <f ca="1">IF(市町村抽出表!BB82="－","－",IF(市町村抽出表!BB82=0,"0km",IF(市町村抽出表!BB82&lt;0.1,"0.1km未満",TEXT(ROUND(市町村抽出表!BB82,1),"###,##0.0")&amp;"km")))</f>
        <v>#REF!</v>
      </c>
      <c r="AQ82" s="94" t="e">
        <f ca="1">IF(市町村抽出表!BC82="－","－",IF(市町村抽出表!BC82=0,"0世帯",IF(市町村抽出表!BC82&lt;1,"1世帯未満",TEXT(ROUND(市町村抽出表!BC82,0),"###,###")&amp;"世帯")))</f>
        <v>#REF!</v>
      </c>
      <c r="AR82" s="94" t="e">
        <f ca="1">IF(市町村抽出表!BD82="－","－",IF(市町村抽出表!BD82=0,"0人",IF(市町村抽出表!BD82&lt;1,"1人未満",TEXT(ROUND(市町村抽出表!BD82,0),"###,###")&amp;"人")))</f>
        <v>#REF!</v>
      </c>
      <c r="AS82" s="94" t="s">
        <v>688</v>
      </c>
      <c r="AT82" s="94" t="s">
        <v>688</v>
      </c>
      <c r="AU82" s="94" t="e">
        <f ca="1">IF(市町村抽出表!BG82="－","－",IF(市町村抽出表!BG82=0,"0箇所",IF(市町村抽出表!BG82&lt;1,"1箇所未満",TEXT(ROUND(市町村抽出表!BG82,0),"###,###")&amp;"箇所")))</f>
        <v>#REF!</v>
      </c>
      <c r="AV82" s="94" t="e">
        <f ca="1">IF(市町村抽出表!BH82="－","－",IF(市町村抽出表!BH82=0,"0箇所",IF(市町村抽出表!BH82&lt;1,"1箇所未満",TEXT(ROUND(市町村抽出表!BH82,0),"###,###")&amp;"箇所")))</f>
        <v>#REF!</v>
      </c>
      <c r="AW82" s="94" t="e">
        <f ca="1">IF(市町村抽出表!BI82="－","－",IF(市町村抽出表!BI82=0,"0箇所",IF(市町村抽出表!BI82&lt;1,"1箇所未満",TEXT(ROUND(市町村抽出表!BI82,0),"###,###")&amp;"箇所")))</f>
        <v>#REF!</v>
      </c>
      <c r="AX82" s="94" t="e">
        <f ca="1">IF(市町村抽出表!BJ82="－","－",IF(市町村抽出表!BJ82=0,"0箇所",IF(市町村抽出表!BJ82&lt;1,"1箇所未満",TEXT(ROUND(市町村抽出表!BJ82,0),"###,###")&amp;"箇所")))</f>
        <v>#REF!</v>
      </c>
      <c r="AY82" s="94" t="e">
        <f ca="1">IF(市町村抽出表!BK82="－","－",IF(市町村抽出表!BK82=0,"0箇所",IF(市町村抽出表!BK82&lt;1,"1箇所未満",TEXT(ROUND(市町村抽出表!BK82,0),"###,###")&amp;"箇所")))</f>
        <v>#REF!</v>
      </c>
      <c r="AZ82" s="94" t="e">
        <f ca="1">IF(市町村抽出表!BL82="－","－",IF(市町村抽出表!BL82=0,"0箇所",IF(市町村抽出表!BL82&lt;1,"1箇所未満",TEXT(ROUND(市町村抽出表!BL82,0),"###,###")&amp;"箇所")))</f>
        <v>#REF!</v>
      </c>
      <c r="BH82" s="153"/>
      <c r="BI82" s="153"/>
      <c r="BJ82" s="153"/>
      <c r="BL82" s="154"/>
      <c r="BM82" s="153"/>
      <c r="BN82" s="153"/>
      <c r="BO82" s="153"/>
      <c r="BP82" s="153"/>
      <c r="BX82" s="154"/>
      <c r="BY82" s="153"/>
      <c r="BZ82" s="153"/>
      <c r="CA82" s="153"/>
      <c r="CB82" s="153"/>
      <c r="CN82" s="154"/>
      <c r="CO82" s="153"/>
      <c r="CP82" s="153"/>
      <c r="CQ82" s="153"/>
      <c r="CR82" s="153"/>
    </row>
    <row r="83" spans="1:96" x14ac:dyDescent="0.2">
      <c r="A83" s="82">
        <v>80</v>
      </c>
      <c r="B83" s="74" t="s">
        <v>600</v>
      </c>
      <c r="C83" s="93" t="e">
        <f ca="1">IF(市町村抽出表!D83="－","－",ROUND(市町村抽出表!D83,1))</f>
        <v>#REF!</v>
      </c>
      <c r="D83" s="158" t="e">
        <f ca="1">IF(市町村抽出表!F83="","※2",IF(市町村抽出表!F83="－","－",市町村抽出表!F83&amp;"箇所"))</f>
        <v>#REF!</v>
      </c>
      <c r="E83" s="159" t="e">
        <f ca="1">IF(市町村抽出表!G83="","※2",IF(市町村抽出表!G83="－","－",市町村抽出表!G83&amp;"箇所"))</f>
        <v>#REF!</v>
      </c>
      <c r="F83" s="160" t="e">
        <f ca="1">IF(市町村抽出表!H83="","※2",IF(市町村抽出表!H83="－","－",市町村抽出表!H83&amp;"箇所"))</f>
        <v>#REF!</v>
      </c>
      <c r="G83" s="94" t="e">
        <f ca="1">IF(市町村抽出表!I83="－","－",IF(市町村抽出表!I83=0,"0棟",IF(市町村抽出表!I83&lt;1,"1棟未満",TEXT(ROUND(市町村抽出表!I83,0),"###,###")&amp;"棟")))</f>
        <v>#REF!</v>
      </c>
      <c r="H83" s="94" t="e">
        <f ca="1">IF(市町村抽出表!J83="－","－",IF(市町村抽出表!J83=0,"0棟",IF(市町村抽出表!J83&lt;1,"1棟未満",TEXT(ROUND(市町村抽出表!J83,0),"###,###")&amp;"棟")))</f>
        <v>#REF!</v>
      </c>
      <c r="I83" s="94" t="e">
        <f ca="1">IF(市町村抽出表!O83="－","－",IF(市町村抽出表!O83=0,"0棟",IF(市町村抽出表!O83&lt;1,"1棟未満",TEXT(ROUND(市町村抽出表!O83,0),"###,###")&amp;"棟")))</f>
        <v>#REF!</v>
      </c>
      <c r="J83" s="94" t="e">
        <f ca="1">IF(市町村抽出表!P83="－","－",IF(市町村抽出表!P83=0,"0棟",IF(市町村抽出表!P83&lt;1,"1棟未満",TEXT(ROUND(市町村抽出表!P83,0),"###,###")&amp;"棟")))</f>
        <v>#REF!</v>
      </c>
      <c r="K83" s="147" t="e">
        <f ca="1">IF(市町村抽出表!U83="","※2",IF(市町村抽出表!U83="－","－",IF(市町村抽出表!U83=0,"0棟",IF(市町村抽出表!U83&lt;1,"1棟未満",TEXT(ROUND(市町村抽出表!U83,0),"###,###")&amp;"棟"))))</f>
        <v>#REF!</v>
      </c>
      <c r="L83" s="148" t="e">
        <f ca="1">IF(市町村抽出表!V83="","※2",IF(市町村抽出表!V83="－","－",IF(市町村抽出表!V83=0,"0棟",IF(市町村抽出表!V83&lt;1,"1棟未満",TEXT(ROUND(市町村抽出表!V83,0),"###,###")&amp;"棟"))))</f>
        <v>#REF!</v>
      </c>
      <c r="M83" s="94" t="e">
        <f ca="1">IF(市町村抽出表!W83="－","－",IF(市町村抽出表!W83=0,"0棟",IF(市町村抽出表!W83&lt;1,"1棟未満",TEXT(ROUND(市町村抽出表!W83,0),"###,###")&amp;"棟")))</f>
        <v>#REF!</v>
      </c>
      <c r="N83" s="94" t="e">
        <f ca="1">IF(市町村抽出表!X83="－","－",IF(市町村抽出表!X83=0,"0棟",IF(市町村抽出表!X83&lt;1,"1棟未満",TEXT(ROUND(市町村抽出表!X83,0),"###,###")&amp;"棟")))</f>
        <v>#REF!</v>
      </c>
      <c r="O83" s="94" t="e">
        <f ca="1">IF(市町村抽出表!Z83="－","－",IF(市町村抽出表!Z83=0,"0件",IF(市町村抽出表!Z83&lt;1,"1件未満",TEXT(ROUND(市町村抽出表!Z83,0),"###,###")&amp;"件")))</f>
        <v>#REF!</v>
      </c>
      <c r="P83" s="94" t="e">
        <f ca="1">IF(市町村抽出表!AA83="－","－",IF(市町村抽出表!AA83=0,"0件",IF(市町村抽出表!AA83&lt;1,"1件未満",TEXT(ROUND(市町村抽出表!AA83,0),"###,###")&amp;"件")))</f>
        <v>#REF!</v>
      </c>
      <c r="Q83" s="94" t="e">
        <f ca="1">IF(市町村抽出表!AB83="－","－",IF(市町村抽出表!AB83=0,"0棟",IF(市町村抽出表!AB83&lt;1,"1棟未満",TEXT(ROUND(市町村抽出表!AB83,0),"###,###")&amp;"棟")))</f>
        <v>#REF!</v>
      </c>
      <c r="R83" s="94" t="e">
        <f ca="1">IF(市町村抽出表!AC83="－","－",IF(市町村抽出表!AC83=0,"0人",IF(市町村抽出表!AC83&lt;1,"1人未満",TEXT(ROUND(市町村抽出表!AC83,0),"###,###")&amp;"人")))</f>
        <v>#REF!</v>
      </c>
      <c r="S83" s="94" t="e">
        <f ca="1">IF(市町村抽出表!AD83="－","－",IF(市町村抽出表!AD83=0,"0人",IF(市町村抽出表!AD83&lt;1,"1人未満",TEXT(ROUND(市町村抽出表!AD83,0),"###,###")&amp;"人")))</f>
        <v>#REF!</v>
      </c>
      <c r="T83" s="94" t="e">
        <f ca="1">IF(市町村抽出表!AE83="－","－",IF(市町村抽出表!AE83=0,"0人",IF(市町村抽出表!AE83&lt;1,"1人未満",TEXT(ROUND(市町村抽出表!AE83,0),"###,###")&amp;"人")))</f>
        <v>#REF!</v>
      </c>
      <c r="U83" s="149" t="e">
        <f ca="1">IF(市町村抽出表!AG83="","※2",IF(市町村抽出表!AG83="－","－",IF(市町村抽出表!AG83=0,"0人",IF(市町村抽出表!AG83&lt;1,"1人未満",TEXT(ROUND(市町村抽出表!AG83,0),"###,###")&amp;"人"))))</f>
        <v>#REF!</v>
      </c>
      <c r="V83" s="150" t="e">
        <f ca="1">IF(市町村抽出表!AH83="","※2",IF(市町村抽出表!AH83="－","－",IF(市町村抽出表!AH83=0,"0人",IF(市町村抽出表!AH83&lt;1,"1人未満",TEXT(ROUND(市町村抽出表!AH83,0),"###,###")&amp;"人"))))</f>
        <v>#REF!</v>
      </c>
      <c r="W83" s="151" t="e">
        <f ca="1">IF(市町村抽出表!AI83="","※2",IF(市町村抽出表!AI83="－","－",IF(市町村抽出表!AI83=0,"0人",IF(市町村抽出表!AI83&lt;1,"1人未満",TEXT(ROUND(市町村抽出表!AI83,0),"###,###")&amp;"人"))))</f>
        <v>#REF!</v>
      </c>
      <c r="X83" s="94" t="e">
        <f ca="1">IF(市町村抽出表!AJ83="－","－",IF(市町村抽出表!AJ83=0,"0人",IF(市町村抽出表!AJ83&lt;1,"1人未満",TEXT(ROUND(市町村抽出表!AJ83,0),"###,###")&amp;"人")))</f>
        <v>#REF!</v>
      </c>
      <c r="Y83" s="94" t="e">
        <f ca="1">IF(市町村抽出表!AK83="－","－",IF(市町村抽出表!AK83=0,"0人",IF(市町村抽出表!AK83&lt;1,"1人未満",TEXT(ROUND(市町村抽出表!AK83,0),"###,###")&amp;"人")))</f>
        <v>#REF!</v>
      </c>
      <c r="Z83" s="94" t="e">
        <f ca="1">IF(市町村抽出表!AL83="－","－",IF(市町村抽出表!AL83=0,"0人",IF(市町村抽出表!AL83&lt;1,"1人未満",TEXT(ROUND(市町村抽出表!AL83,0),"###,###")&amp;"人")))</f>
        <v>#REF!</v>
      </c>
      <c r="AA83" s="94" t="e">
        <f ca="1">IF(市町村抽出表!AM83="－","－",IF(市町村抽出表!AM83=0,"0人",IF(市町村抽出表!AM83&lt;1,"1人未満",TEXT(ROUND(市町村抽出表!AM83,0),"###,###")&amp;"人")))</f>
        <v>#REF!</v>
      </c>
      <c r="AB83" s="94" t="e">
        <f ca="1">IF(市町村抽出表!AN83="－","－",IF(市町村抽出表!AN83=0,"0人",IF(市町村抽出表!AN83&lt;1,"1人未満",TEXT(ROUND(市町村抽出表!AN83,0),"###,###")&amp;"人")))</f>
        <v>#REF!</v>
      </c>
      <c r="AC83" s="94" t="e">
        <f ca="1">IF(市町村抽出表!AO83="－","－",IF(市町村抽出表!AO83=0,"0人",IF(市町村抽出表!AO83&lt;1,"1人未満",TEXT(ROUND(市町村抽出表!AO83,0),"###,###")&amp;"人")))</f>
        <v>#REF!</v>
      </c>
      <c r="AD83" s="94" t="e">
        <f ca="1">IF(市町村抽出表!AP83="－","－",IF(市町村抽出表!AP83=0,"0人",IF(市町村抽出表!AP83&lt;1,"1人未満",TEXT(ROUND(市町村抽出表!AP83,0),"###,###")&amp;"人")))</f>
        <v>#REF!</v>
      </c>
      <c r="AE83" s="94" t="e">
        <f ca="1">IF(市町村抽出表!AQ83="－","－",IF(市町村抽出表!AQ83=0,"0人",IF(市町村抽出表!AQ83&lt;1,"1人未満",TEXT(ROUND(市町村抽出表!AQ83,0),"###,###")&amp;"人")))</f>
        <v>#REF!</v>
      </c>
      <c r="AF83" s="94" t="e">
        <f ca="1">IF(市町村抽出表!AR83="－","－",IF(市町村抽出表!AR83=0,"0人",IF(市町村抽出表!AR83&lt;1,"1人未満",TEXT(ROUND(市町村抽出表!AR83,0),"###,###")&amp;"人")))</f>
        <v>#REF!</v>
      </c>
      <c r="AG83" s="94" t="e">
        <f ca="1">IF(市町村抽出表!AS83="－","－",IF(市町村抽出表!AS83=0,"0箇所",IF(市町村抽出表!AS83&lt;1,"1箇所未満",TEXT(ROUND(市町村抽出表!AS83,0),"###,###")&amp;"箇所")))</f>
        <v>#REF!</v>
      </c>
      <c r="AH83" s="94" t="e">
        <f ca="1">IF(市町村抽出表!AT83="－","－",IF(市町村抽出表!AT83=0,"0世帯",IF(市町村抽出表!AT83&lt;1,"1世帯未満",TEXT(ROUND(市町村抽出表!AT83,0),"###,###")&amp;"世帯")))</f>
        <v>#REF!</v>
      </c>
      <c r="AI83" s="94" t="e">
        <f ca="1">IF(市町村抽出表!AU83="－","－",IF(市町村抽出表!AU83=0,"0人",IF(市町村抽出表!AU83&lt;1,"1人未満",TEXT(ROUND(市町村抽出表!AU83,0),"###,###")&amp;"人")))</f>
        <v>#REF!</v>
      </c>
      <c r="AJ83" s="94" t="e">
        <f ca="1">IF(市町村抽出表!AV83="－","－",IF(市町村抽出表!AV83=0,"0世帯",IF(市町村抽出表!AV83&lt;1,"1世帯未満",TEXT(ROUND(市町村抽出表!AV83,0),"###,###")&amp;"世帯")))</f>
        <v>#REF!</v>
      </c>
      <c r="AK83" s="94" t="e">
        <f ca="1">IF(市町村抽出表!AW83="－","－",IF(市町村抽出表!AW83=0,"0人",IF(市町村抽出表!AW83&lt;1,"1人未満",TEXT(ROUND(市町村抽出表!AW83,0),"###,###")&amp;"人")))</f>
        <v>#REF!</v>
      </c>
      <c r="AL83" s="94" t="e">
        <f ca="1">IF(市町村抽出表!AX83="－","－",IF(市町村抽出表!AX83=0,"0世帯",IF(市町村抽出表!AX83&lt;1,"1世帯未満",TEXT(ROUND(市町村抽出表!AX83,0),"###,###")&amp;"世帯")))</f>
        <v>#REF!</v>
      </c>
      <c r="AM83" s="94" t="e">
        <f ca="1">IF(市町村抽出表!AY83="－","－",IF(市町村抽出表!AY83=0,"0人",IF(市町村抽出表!AY83&lt;1,"1人未満",TEXT(ROUND(市町村抽出表!AY83,0),"###,###")&amp;"人")))</f>
        <v>#REF!</v>
      </c>
      <c r="AN83" s="94" t="s">
        <v>688</v>
      </c>
      <c r="AO83" s="94" t="s">
        <v>688</v>
      </c>
      <c r="AP83" s="94" t="e">
        <f ca="1">IF(市町村抽出表!BB83="－","－",IF(市町村抽出表!BB83=0,"0km",IF(市町村抽出表!BB83&lt;0.1,"0.1km未満",TEXT(ROUND(市町村抽出表!BB83,1),"###,##0.0")&amp;"km")))</f>
        <v>#REF!</v>
      </c>
      <c r="AQ83" s="94" t="e">
        <f ca="1">IF(市町村抽出表!BC83="－","－",IF(市町村抽出表!BC83=0,"0世帯",IF(市町村抽出表!BC83&lt;1,"1世帯未満",TEXT(ROUND(市町村抽出表!BC83,0),"###,###")&amp;"世帯")))</f>
        <v>#REF!</v>
      </c>
      <c r="AR83" s="94" t="e">
        <f ca="1">IF(市町村抽出表!BD83="－","－",IF(市町村抽出表!BD83=0,"0人",IF(市町村抽出表!BD83&lt;1,"1人未満",TEXT(ROUND(市町村抽出表!BD83,0),"###,###")&amp;"人")))</f>
        <v>#REF!</v>
      </c>
      <c r="AS83" s="94" t="s">
        <v>688</v>
      </c>
      <c r="AT83" s="94" t="s">
        <v>688</v>
      </c>
      <c r="AU83" s="94" t="e">
        <f ca="1">IF(市町村抽出表!BG83="－","－",IF(市町村抽出表!BG83=0,"0箇所",IF(市町村抽出表!BG83&lt;1,"1箇所未満",TEXT(ROUND(市町村抽出表!BG83,0),"###,###")&amp;"箇所")))</f>
        <v>#REF!</v>
      </c>
      <c r="AV83" s="94" t="e">
        <f ca="1">IF(市町村抽出表!BH83="－","－",IF(市町村抽出表!BH83=0,"0箇所",IF(市町村抽出表!BH83&lt;1,"1箇所未満",TEXT(ROUND(市町村抽出表!BH83,0),"###,###")&amp;"箇所")))</f>
        <v>#REF!</v>
      </c>
      <c r="AW83" s="94" t="e">
        <f ca="1">IF(市町村抽出表!BI83="－","－",IF(市町村抽出表!BI83=0,"0箇所",IF(市町村抽出表!BI83&lt;1,"1箇所未満",TEXT(ROUND(市町村抽出表!BI83,0),"###,###")&amp;"箇所")))</f>
        <v>#REF!</v>
      </c>
      <c r="AX83" s="94" t="e">
        <f ca="1">IF(市町村抽出表!BJ83="－","－",IF(市町村抽出表!BJ83=0,"0箇所",IF(市町村抽出表!BJ83&lt;1,"1箇所未満",TEXT(ROUND(市町村抽出表!BJ83,0),"###,###")&amp;"箇所")))</f>
        <v>#REF!</v>
      </c>
      <c r="AY83" s="94" t="e">
        <f ca="1">IF(市町村抽出表!BK83="－","－",IF(市町村抽出表!BK83=0,"0箇所",IF(市町村抽出表!BK83&lt;1,"1箇所未満",TEXT(ROUND(市町村抽出表!BK83,0),"###,###")&amp;"箇所")))</f>
        <v>#REF!</v>
      </c>
      <c r="AZ83" s="94" t="e">
        <f ca="1">IF(市町村抽出表!BL83="－","－",IF(市町村抽出表!BL83=0,"0箇所",IF(市町村抽出表!BL83&lt;1,"1箇所未満",TEXT(ROUND(市町村抽出表!BL83,0),"###,###")&amp;"箇所")))</f>
        <v>#REF!</v>
      </c>
      <c r="BH83" s="153"/>
      <c r="BI83" s="153"/>
      <c r="BJ83" s="153"/>
      <c r="BL83" s="154"/>
      <c r="BM83" s="153"/>
      <c r="BN83" s="153"/>
      <c r="BO83" s="153"/>
      <c r="BP83" s="153"/>
      <c r="BX83" s="154"/>
      <c r="BY83" s="153"/>
      <c r="BZ83" s="153"/>
      <c r="CA83" s="153"/>
      <c r="CB83" s="153"/>
      <c r="CN83" s="154"/>
      <c r="CO83" s="153"/>
      <c r="CP83" s="153"/>
      <c r="CQ83" s="153"/>
      <c r="CR83" s="153"/>
    </row>
    <row r="84" spans="1:96" x14ac:dyDescent="0.2">
      <c r="A84" s="82">
        <v>81</v>
      </c>
      <c r="B84" s="74" t="s">
        <v>601</v>
      </c>
      <c r="C84" s="93" t="e">
        <f ca="1">IF(市町村抽出表!D84="－","－",ROUND(市町村抽出表!D84,1))</f>
        <v>#REF!</v>
      </c>
      <c r="D84" s="158" t="e">
        <f ca="1">IF(市町村抽出表!F84="","※2",IF(市町村抽出表!F84="－","－",市町村抽出表!F84&amp;"箇所"))</f>
        <v>#REF!</v>
      </c>
      <c r="E84" s="159" t="e">
        <f ca="1">IF(市町村抽出表!G84="","※2",IF(市町村抽出表!G84="－","－",市町村抽出表!G84&amp;"箇所"))</f>
        <v>#REF!</v>
      </c>
      <c r="F84" s="160" t="e">
        <f ca="1">IF(市町村抽出表!H84="","※2",IF(市町村抽出表!H84="－","－",市町村抽出表!H84&amp;"箇所"))</f>
        <v>#REF!</v>
      </c>
      <c r="G84" s="94" t="e">
        <f ca="1">IF(市町村抽出表!I84="－","－",IF(市町村抽出表!I84=0,"0棟",IF(市町村抽出表!I84&lt;1,"1棟未満",TEXT(ROUND(市町村抽出表!I84,0),"###,###")&amp;"棟")))</f>
        <v>#REF!</v>
      </c>
      <c r="H84" s="94" t="e">
        <f ca="1">IF(市町村抽出表!J84="－","－",IF(市町村抽出表!J84=0,"0棟",IF(市町村抽出表!J84&lt;1,"1棟未満",TEXT(ROUND(市町村抽出表!J84,0),"###,###")&amp;"棟")))</f>
        <v>#REF!</v>
      </c>
      <c r="I84" s="94" t="e">
        <f ca="1">IF(市町村抽出表!O84="－","－",IF(市町村抽出表!O84=0,"0棟",IF(市町村抽出表!O84&lt;1,"1棟未満",TEXT(ROUND(市町村抽出表!O84,0),"###,###")&amp;"棟")))</f>
        <v>#REF!</v>
      </c>
      <c r="J84" s="94" t="e">
        <f ca="1">IF(市町村抽出表!P84="－","－",IF(市町村抽出表!P84=0,"0棟",IF(市町村抽出表!P84&lt;1,"1棟未満",TEXT(ROUND(市町村抽出表!P84,0),"###,###")&amp;"棟")))</f>
        <v>#REF!</v>
      </c>
      <c r="K84" s="147" t="e">
        <f ca="1">IF(市町村抽出表!U84="","※2",IF(市町村抽出表!U84="－","－",IF(市町村抽出表!U84=0,"0棟",IF(市町村抽出表!U84&lt;1,"1棟未満",TEXT(ROUND(市町村抽出表!U84,0),"###,###")&amp;"棟"))))</f>
        <v>#REF!</v>
      </c>
      <c r="L84" s="148" t="e">
        <f ca="1">IF(市町村抽出表!V84="","※2",IF(市町村抽出表!V84="－","－",IF(市町村抽出表!V84=0,"0棟",IF(市町村抽出表!V84&lt;1,"1棟未満",TEXT(ROUND(市町村抽出表!V84,0),"###,###")&amp;"棟"))))</f>
        <v>#REF!</v>
      </c>
      <c r="M84" s="94" t="e">
        <f ca="1">IF(市町村抽出表!W84="－","－",IF(市町村抽出表!W84=0,"0棟",IF(市町村抽出表!W84&lt;1,"1棟未満",TEXT(ROUND(市町村抽出表!W84,0),"###,###")&amp;"棟")))</f>
        <v>#REF!</v>
      </c>
      <c r="N84" s="94" t="e">
        <f ca="1">IF(市町村抽出表!X84="－","－",IF(市町村抽出表!X84=0,"0棟",IF(市町村抽出表!X84&lt;1,"1棟未満",TEXT(ROUND(市町村抽出表!X84,0),"###,###")&amp;"棟")))</f>
        <v>#REF!</v>
      </c>
      <c r="O84" s="94" t="e">
        <f ca="1">IF(市町村抽出表!Z84="－","－",IF(市町村抽出表!Z84=0,"0件",IF(市町村抽出表!Z84&lt;1,"1件未満",TEXT(ROUND(市町村抽出表!Z84,0),"###,###")&amp;"件")))</f>
        <v>#REF!</v>
      </c>
      <c r="P84" s="94" t="e">
        <f ca="1">IF(市町村抽出表!AA84="－","－",IF(市町村抽出表!AA84=0,"0件",IF(市町村抽出表!AA84&lt;1,"1件未満",TEXT(ROUND(市町村抽出表!AA84,0),"###,###")&amp;"件")))</f>
        <v>#REF!</v>
      </c>
      <c r="Q84" s="94" t="e">
        <f ca="1">IF(市町村抽出表!AB84="－","－",IF(市町村抽出表!AB84=0,"0棟",IF(市町村抽出表!AB84&lt;1,"1棟未満",TEXT(ROUND(市町村抽出表!AB84,0),"###,###")&amp;"棟")))</f>
        <v>#REF!</v>
      </c>
      <c r="R84" s="94" t="e">
        <f ca="1">IF(市町村抽出表!AC84="－","－",IF(市町村抽出表!AC84=0,"0人",IF(市町村抽出表!AC84&lt;1,"1人未満",TEXT(ROUND(市町村抽出表!AC84,0),"###,###")&amp;"人")))</f>
        <v>#REF!</v>
      </c>
      <c r="S84" s="94" t="e">
        <f ca="1">IF(市町村抽出表!AD84="－","－",IF(市町村抽出表!AD84=0,"0人",IF(市町村抽出表!AD84&lt;1,"1人未満",TEXT(ROUND(市町村抽出表!AD84,0),"###,###")&amp;"人")))</f>
        <v>#REF!</v>
      </c>
      <c r="T84" s="94" t="e">
        <f ca="1">IF(市町村抽出表!AE84="－","－",IF(市町村抽出表!AE84=0,"0人",IF(市町村抽出表!AE84&lt;1,"1人未満",TEXT(ROUND(市町村抽出表!AE84,0),"###,###")&amp;"人")))</f>
        <v>#REF!</v>
      </c>
      <c r="U84" s="149" t="e">
        <f ca="1">IF(市町村抽出表!AG84="","※2",IF(市町村抽出表!AG84="－","－",IF(市町村抽出表!AG84=0,"0人",IF(市町村抽出表!AG84&lt;1,"1人未満",TEXT(ROUND(市町村抽出表!AG84,0),"###,###")&amp;"人"))))</f>
        <v>#REF!</v>
      </c>
      <c r="V84" s="150" t="e">
        <f ca="1">IF(市町村抽出表!AH84="","※2",IF(市町村抽出表!AH84="－","－",IF(市町村抽出表!AH84=0,"0人",IF(市町村抽出表!AH84&lt;1,"1人未満",TEXT(ROUND(市町村抽出表!AH84,0),"###,###")&amp;"人"))))</f>
        <v>#REF!</v>
      </c>
      <c r="W84" s="151" t="e">
        <f ca="1">IF(市町村抽出表!AI84="","※2",IF(市町村抽出表!AI84="－","－",IF(市町村抽出表!AI84=0,"0人",IF(市町村抽出表!AI84&lt;1,"1人未満",TEXT(ROUND(市町村抽出表!AI84,0),"###,###")&amp;"人"))))</f>
        <v>#REF!</v>
      </c>
      <c r="X84" s="94" t="e">
        <f ca="1">IF(市町村抽出表!AJ84="－","－",IF(市町村抽出表!AJ84=0,"0人",IF(市町村抽出表!AJ84&lt;1,"1人未満",TEXT(ROUND(市町村抽出表!AJ84,0),"###,###")&amp;"人")))</f>
        <v>#REF!</v>
      </c>
      <c r="Y84" s="94" t="e">
        <f ca="1">IF(市町村抽出表!AK84="－","－",IF(市町村抽出表!AK84=0,"0人",IF(市町村抽出表!AK84&lt;1,"1人未満",TEXT(ROUND(市町村抽出表!AK84,0),"###,###")&amp;"人")))</f>
        <v>#REF!</v>
      </c>
      <c r="Z84" s="94" t="e">
        <f ca="1">IF(市町村抽出表!AL84="－","－",IF(市町村抽出表!AL84=0,"0人",IF(市町村抽出表!AL84&lt;1,"1人未満",TEXT(ROUND(市町村抽出表!AL84,0),"###,###")&amp;"人")))</f>
        <v>#REF!</v>
      </c>
      <c r="AA84" s="94" t="e">
        <f ca="1">IF(市町村抽出表!AM84="－","－",IF(市町村抽出表!AM84=0,"0人",IF(市町村抽出表!AM84&lt;1,"1人未満",TEXT(ROUND(市町村抽出表!AM84,0),"###,###")&amp;"人")))</f>
        <v>#REF!</v>
      </c>
      <c r="AB84" s="94" t="e">
        <f ca="1">IF(市町村抽出表!AN84="－","－",IF(市町村抽出表!AN84=0,"0人",IF(市町村抽出表!AN84&lt;1,"1人未満",TEXT(ROUND(市町村抽出表!AN84,0),"###,###")&amp;"人")))</f>
        <v>#REF!</v>
      </c>
      <c r="AC84" s="94" t="e">
        <f ca="1">IF(市町村抽出表!AO84="－","－",IF(市町村抽出表!AO84=0,"0人",IF(市町村抽出表!AO84&lt;1,"1人未満",TEXT(ROUND(市町村抽出表!AO84,0),"###,###")&amp;"人")))</f>
        <v>#REF!</v>
      </c>
      <c r="AD84" s="94" t="e">
        <f ca="1">IF(市町村抽出表!AP84="－","－",IF(市町村抽出表!AP84=0,"0人",IF(市町村抽出表!AP84&lt;1,"1人未満",TEXT(ROUND(市町村抽出表!AP84,0),"###,###")&amp;"人")))</f>
        <v>#REF!</v>
      </c>
      <c r="AE84" s="94" t="e">
        <f ca="1">IF(市町村抽出表!AQ84="－","－",IF(市町村抽出表!AQ84=0,"0人",IF(市町村抽出表!AQ84&lt;1,"1人未満",TEXT(ROUND(市町村抽出表!AQ84,0),"###,###")&amp;"人")))</f>
        <v>#REF!</v>
      </c>
      <c r="AF84" s="94" t="e">
        <f ca="1">IF(市町村抽出表!AR84="－","－",IF(市町村抽出表!AR84=0,"0人",IF(市町村抽出表!AR84&lt;1,"1人未満",TEXT(ROUND(市町村抽出表!AR84,0),"###,###")&amp;"人")))</f>
        <v>#REF!</v>
      </c>
      <c r="AG84" s="94" t="e">
        <f ca="1">IF(市町村抽出表!AS84="－","－",IF(市町村抽出表!AS84=0,"0箇所",IF(市町村抽出表!AS84&lt;1,"1箇所未満",TEXT(ROUND(市町村抽出表!AS84,0),"###,###")&amp;"箇所")))</f>
        <v>#REF!</v>
      </c>
      <c r="AH84" s="94" t="e">
        <f ca="1">IF(市町村抽出表!AT84="－","－",IF(市町村抽出表!AT84=0,"0世帯",IF(市町村抽出表!AT84&lt;1,"1世帯未満",TEXT(ROUND(市町村抽出表!AT84,0),"###,###")&amp;"世帯")))</f>
        <v>#REF!</v>
      </c>
      <c r="AI84" s="94" t="e">
        <f ca="1">IF(市町村抽出表!AU84="－","－",IF(市町村抽出表!AU84=0,"0人",IF(市町村抽出表!AU84&lt;1,"1人未満",TEXT(ROUND(市町村抽出表!AU84,0),"###,###")&amp;"人")))</f>
        <v>#REF!</v>
      </c>
      <c r="AJ84" s="94" t="e">
        <f ca="1">IF(市町村抽出表!AV84="－","－",IF(市町村抽出表!AV84=0,"0世帯",IF(市町村抽出表!AV84&lt;1,"1世帯未満",TEXT(ROUND(市町村抽出表!AV84,0),"###,###")&amp;"世帯")))</f>
        <v>#REF!</v>
      </c>
      <c r="AK84" s="94" t="e">
        <f ca="1">IF(市町村抽出表!AW84="－","－",IF(市町村抽出表!AW84=0,"0人",IF(市町村抽出表!AW84&lt;1,"1人未満",TEXT(ROUND(市町村抽出表!AW84,0),"###,###")&amp;"人")))</f>
        <v>#REF!</v>
      </c>
      <c r="AL84" s="94" t="e">
        <f ca="1">IF(市町村抽出表!AX84="－","－",IF(市町村抽出表!AX84=0,"0世帯",IF(市町村抽出表!AX84&lt;1,"1世帯未満",TEXT(ROUND(市町村抽出表!AX84,0),"###,###")&amp;"世帯")))</f>
        <v>#REF!</v>
      </c>
      <c r="AM84" s="94" t="e">
        <f ca="1">IF(市町村抽出表!AY84="－","－",IF(市町村抽出表!AY84=0,"0人",IF(市町村抽出表!AY84&lt;1,"1人未満",TEXT(ROUND(市町村抽出表!AY84,0),"###,###")&amp;"人")))</f>
        <v>#REF!</v>
      </c>
      <c r="AN84" s="94" t="s">
        <v>688</v>
      </c>
      <c r="AO84" s="94" t="s">
        <v>688</v>
      </c>
      <c r="AP84" s="94" t="e">
        <f ca="1">IF(市町村抽出表!BB84="－","－",IF(市町村抽出表!BB84=0,"0km",IF(市町村抽出表!BB84&lt;0.1,"0.1km未満",TEXT(ROUND(市町村抽出表!BB84,1),"###,##0.0")&amp;"km")))</f>
        <v>#REF!</v>
      </c>
      <c r="AQ84" s="94" t="e">
        <f ca="1">IF(市町村抽出表!BC84="－","－",IF(市町村抽出表!BC84=0,"0世帯",IF(市町村抽出表!BC84&lt;1,"1世帯未満",TEXT(ROUND(市町村抽出表!BC84,0),"###,###")&amp;"世帯")))</f>
        <v>#REF!</v>
      </c>
      <c r="AR84" s="94" t="e">
        <f ca="1">IF(市町村抽出表!BD84="－","－",IF(市町村抽出表!BD84=0,"0人",IF(市町村抽出表!BD84&lt;1,"1人未満",TEXT(ROUND(市町村抽出表!BD84,0),"###,###")&amp;"人")))</f>
        <v>#REF!</v>
      </c>
      <c r="AS84" s="94" t="s">
        <v>688</v>
      </c>
      <c r="AT84" s="94" t="s">
        <v>688</v>
      </c>
      <c r="AU84" s="94" t="e">
        <f ca="1">IF(市町村抽出表!BG84="－","－",IF(市町村抽出表!BG84=0,"0箇所",IF(市町村抽出表!BG84&lt;1,"1箇所未満",TEXT(ROUND(市町村抽出表!BG84,0),"###,###")&amp;"箇所")))</f>
        <v>#REF!</v>
      </c>
      <c r="AV84" s="94" t="e">
        <f ca="1">IF(市町村抽出表!BH84="－","－",IF(市町村抽出表!BH84=0,"0箇所",IF(市町村抽出表!BH84&lt;1,"1箇所未満",TEXT(ROUND(市町村抽出表!BH84,0),"###,###")&amp;"箇所")))</f>
        <v>#REF!</v>
      </c>
      <c r="AW84" s="94" t="e">
        <f ca="1">IF(市町村抽出表!BI84="－","－",IF(市町村抽出表!BI84=0,"0箇所",IF(市町村抽出表!BI84&lt;1,"1箇所未満",TEXT(ROUND(市町村抽出表!BI84,0),"###,###")&amp;"箇所")))</f>
        <v>#REF!</v>
      </c>
      <c r="AX84" s="94" t="e">
        <f ca="1">IF(市町村抽出表!BJ84="－","－",IF(市町村抽出表!BJ84=0,"0箇所",IF(市町村抽出表!BJ84&lt;1,"1箇所未満",TEXT(ROUND(市町村抽出表!BJ84,0),"###,###")&amp;"箇所")))</f>
        <v>#REF!</v>
      </c>
      <c r="AY84" s="94" t="e">
        <f ca="1">IF(市町村抽出表!BK84="－","－",IF(市町村抽出表!BK84=0,"0箇所",IF(市町村抽出表!BK84&lt;1,"1箇所未満",TEXT(ROUND(市町村抽出表!BK84,0),"###,###")&amp;"箇所")))</f>
        <v>#REF!</v>
      </c>
      <c r="AZ84" s="94" t="e">
        <f ca="1">IF(市町村抽出表!BL84="－","－",IF(市町村抽出表!BL84=0,"0箇所",IF(市町村抽出表!BL84&lt;1,"1箇所未満",TEXT(ROUND(市町村抽出表!BL84,0),"###,###")&amp;"箇所")))</f>
        <v>#REF!</v>
      </c>
      <c r="BH84" s="153"/>
      <c r="BI84" s="153"/>
      <c r="BJ84" s="153"/>
      <c r="BL84" s="154"/>
      <c r="BM84" s="153"/>
      <c r="BN84" s="153"/>
      <c r="BO84" s="153"/>
      <c r="BP84" s="153"/>
      <c r="BX84" s="154"/>
      <c r="BY84" s="153"/>
      <c r="BZ84" s="153"/>
      <c r="CA84" s="153"/>
      <c r="CB84" s="153"/>
      <c r="CN84" s="154"/>
      <c r="CO84" s="153"/>
      <c r="CP84" s="153"/>
      <c r="CQ84" s="153"/>
      <c r="CR84" s="153"/>
    </row>
    <row r="85" spans="1:96" x14ac:dyDescent="0.2">
      <c r="A85" s="82">
        <v>82</v>
      </c>
      <c r="B85" s="74" t="s">
        <v>602</v>
      </c>
      <c r="C85" s="93" t="e">
        <f ca="1">IF(市町村抽出表!D85="－","－",ROUND(市町村抽出表!D85,1))</f>
        <v>#REF!</v>
      </c>
      <c r="D85" s="158" t="e">
        <f ca="1">IF(市町村抽出表!F85="","※2",IF(市町村抽出表!F85="－","－",市町村抽出表!F85&amp;"箇所"))</f>
        <v>#REF!</v>
      </c>
      <c r="E85" s="159" t="e">
        <f ca="1">IF(市町村抽出表!G85="","※2",IF(市町村抽出表!G85="－","－",市町村抽出表!G85&amp;"箇所"))</f>
        <v>#REF!</v>
      </c>
      <c r="F85" s="160" t="e">
        <f ca="1">IF(市町村抽出表!H85="","※2",IF(市町村抽出表!H85="－","－",市町村抽出表!H85&amp;"箇所"))</f>
        <v>#REF!</v>
      </c>
      <c r="G85" s="94" t="e">
        <f ca="1">IF(市町村抽出表!I85="－","－",IF(市町村抽出表!I85=0,"0棟",IF(市町村抽出表!I85&lt;1,"1棟未満",TEXT(ROUND(市町村抽出表!I85,0),"###,###")&amp;"棟")))</f>
        <v>#REF!</v>
      </c>
      <c r="H85" s="94" t="e">
        <f ca="1">IF(市町村抽出表!J85="－","－",IF(市町村抽出表!J85=0,"0棟",IF(市町村抽出表!J85&lt;1,"1棟未満",TEXT(ROUND(市町村抽出表!J85,0),"###,###")&amp;"棟")))</f>
        <v>#REF!</v>
      </c>
      <c r="I85" s="94" t="e">
        <f ca="1">IF(市町村抽出表!O85="－","－",IF(市町村抽出表!O85=0,"0棟",IF(市町村抽出表!O85&lt;1,"1棟未満",TEXT(ROUND(市町村抽出表!O85,0),"###,###")&amp;"棟")))</f>
        <v>#REF!</v>
      </c>
      <c r="J85" s="94" t="e">
        <f ca="1">IF(市町村抽出表!P85="－","－",IF(市町村抽出表!P85=0,"0棟",IF(市町村抽出表!P85&lt;1,"1棟未満",TEXT(ROUND(市町村抽出表!P85,0),"###,###")&amp;"棟")))</f>
        <v>#REF!</v>
      </c>
      <c r="K85" s="147" t="e">
        <f ca="1">IF(市町村抽出表!U85="","※2",IF(市町村抽出表!U85="－","－",IF(市町村抽出表!U85=0,"0棟",IF(市町村抽出表!U85&lt;1,"1棟未満",TEXT(ROUND(市町村抽出表!U85,0),"###,###")&amp;"棟"))))</f>
        <v>#REF!</v>
      </c>
      <c r="L85" s="148" t="e">
        <f ca="1">IF(市町村抽出表!V85="","※2",IF(市町村抽出表!V85="－","－",IF(市町村抽出表!V85=0,"0棟",IF(市町村抽出表!V85&lt;1,"1棟未満",TEXT(ROUND(市町村抽出表!V85,0),"###,###")&amp;"棟"))))</f>
        <v>#REF!</v>
      </c>
      <c r="M85" s="94" t="e">
        <f ca="1">IF(市町村抽出表!W85="－","－",IF(市町村抽出表!W85=0,"0棟",IF(市町村抽出表!W85&lt;1,"1棟未満",TEXT(ROUND(市町村抽出表!W85,0),"###,###")&amp;"棟")))</f>
        <v>#REF!</v>
      </c>
      <c r="N85" s="94" t="e">
        <f ca="1">IF(市町村抽出表!X85="－","－",IF(市町村抽出表!X85=0,"0棟",IF(市町村抽出表!X85&lt;1,"1棟未満",TEXT(ROUND(市町村抽出表!X85,0),"###,###")&amp;"棟")))</f>
        <v>#REF!</v>
      </c>
      <c r="O85" s="94" t="e">
        <f ca="1">IF(市町村抽出表!Z85="－","－",IF(市町村抽出表!Z85=0,"0件",IF(市町村抽出表!Z85&lt;1,"1件未満",TEXT(ROUND(市町村抽出表!Z85,0),"###,###")&amp;"件")))</f>
        <v>#REF!</v>
      </c>
      <c r="P85" s="94" t="e">
        <f ca="1">IF(市町村抽出表!AA85="－","－",IF(市町村抽出表!AA85=0,"0件",IF(市町村抽出表!AA85&lt;1,"1件未満",TEXT(ROUND(市町村抽出表!AA85,0),"###,###")&amp;"件")))</f>
        <v>#REF!</v>
      </c>
      <c r="Q85" s="94" t="e">
        <f ca="1">IF(市町村抽出表!AB85="－","－",IF(市町村抽出表!AB85=0,"0棟",IF(市町村抽出表!AB85&lt;1,"1棟未満",TEXT(ROUND(市町村抽出表!AB85,0),"###,###")&amp;"棟")))</f>
        <v>#REF!</v>
      </c>
      <c r="R85" s="94" t="e">
        <f ca="1">IF(市町村抽出表!AC85="－","－",IF(市町村抽出表!AC85=0,"0人",IF(市町村抽出表!AC85&lt;1,"1人未満",TEXT(ROUND(市町村抽出表!AC85,0),"###,###")&amp;"人")))</f>
        <v>#REF!</v>
      </c>
      <c r="S85" s="94" t="e">
        <f ca="1">IF(市町村抽出表!AD85="－","－",IF(市町村抽出表!AD85=0,"0人",IF(市町村抽出表!AD85&lt;1,"1人未満",TEXT(ROUND(市町村抽出表!AD85,0),"###,###")&amp;"人")))</f>
        <v>#REF!</v>
      </c>
      <c r="T85" s="94" t="e">
        <f ca="1">IF(市町村抽出表!AE85="－","－",IF(市町村抽出表!AE85=0,"0人",IF(市町村抽出表!AE85&lt;1,"1人未満",TEXT(ROUND(市町村抽出表!AE85,0),"###,###")&amp;"人")))</f>
        <v>#REF!</v>
      </c>
      <c r="U85" s="149" t="e">
        <f ca="1">IF(市町村抽出表!AG85="","※2",IF(市町村抽出表!AG85="－","－",IF(市町村抽出表!AG85=0,"0人",IF(市町村抽出表!AG85&lt;1,"1人未満",TEXT(ROUND(市町村抽出表!AG85,0),"###,###")&amp;"人"))))</f>
        <v>#REF!</v>
      </c>
      <c r="V85" s="150" t="e">
        <f ca="1">IF(市町村抽出表!AH85="","※2",IF(市町村抽出表!AH85="－","－",IF(市町村抽出表!AH85=0,"0人",IF(市町村抽出表!AH85&lt;1,"1人未満",TEXT(ROUND(市町村抽出表!AH85,0),"###,###")&amp;"人"))))</f>
        <v>#REF!</v>
      </c>
      <c r="W85" s="151" t="e">
        <f ca="1">IF(市町村抽出表!AI85="","※2",IF(市町村抽出表!AI85="－","－",IF(市町村抽出表!AI85=0,"0人",IF(市町村抽出表!AI85&lt;1,"1人未満",TEXT(ROUND(市町村抽出表!AI85,0),"###,###")&amp;"人"))))</f>
        <v>#REF!</v>
      </c>
      <c r="X85" s="94" t="e">
        <f ca="1">IF(市町村抽出表!AJ85="－","－",IF(市町村抽出表!AJ85=0,"0人",IF(市町村抽出表!AJ85&lt;1,"1人未満",TEXT(ROUND(市町村抽出表!AJ85,0),"###,###")&amp;"人")))</f>
        <v>#REF!</v>
      </c>
      <c r="Y85" s="94" t="e">
        <f ca="1">IF(市町村抽出表!AK85="－","－",IF(市町村抽出表!AK85=0,"0人",IF(市町村抽出表!AK85&lt;1,"1人未満",TEXT(ROUND(市町村抽出表!AK85,0),"###,###")&amp;"人")))</f>
        <v>#REF!</v>
      </c>
      <c r="Z85" s="94" t="e">
        <f ca="1">IF(市町村抽出表!AL85="－","－",IF(市町村抽出表!AL85=0,"0人",IF(市町村抽出表!AL85&lt;1,"1人未満",TEXT(ROUND(市町村抽出表!AL85,0),"###,###")&amp;"人")))</f>
        <v>#REF!</v>
      </c>
      <c r="AA85" s="94" t="e">
        <f ca="1">IF(市町村抽出表!AM85="－","－",IF(市町村抽出表!AM85=0,"0人",IF(市町村抽出表!AM85&lt;1,"1人未満",TEXT(ROUND(市町村抽出表!AM85,0),"###,###")&amp;"人")))</f>
        <v>#REF!</v>
      </c>
      <c r="AB85" s="94" t="e">
        <f ca="1">IF(市町村抽出表!AN85="－","－",IF(市町村抽出表!AN85=0,"0人",IF(市町村抽出表!AN85&lt;1,"1人未満",TEXT(ROUND(市町村抽出表!AN85,0),"###,###")&amp;"人")))</f>
        <v>#REF!</v>
      </c>
      <c r="AC85" s="94" t="e">
        <f ca="1">IF(市町村抽出表!AO85="－","－",IF(市町村抽出表!AO85=0,"0人",IF(市町村抽出表!AO85&lt;1,"1人未満",TEXT(ROUND(市町村抽出表!AO85,0),"###,###")&amp;"人")))</f>
        <v>#REF!</v>
      </c>
      <c r="AD85" s="94" t="e">
        <f ca="1">IF(市町村抽出表!AP85="－","－",IF(市町村抽出表!AP85=0,"0人",IF(市町村抽出表!AP85&lt;1,"1人未満",TEXT(ROUND(市町村抽出表!AP85,0),"###,###")&amp;"人")))</f>
        <v>#REF!</v>
      </c>
      <c r="AE85" s="94" t="e">
        <f ca="1">IF(市町村抽出表!AQ85="－","－",IF(市町村抽出表!AQ85=0,"0人",IF(市町村抽出表!AQ85&lt;1,"1人未満",TEXT(ROUND(市町村抽出表!AQ85,0),"###,###")&amp;"人")))</f>
        <v>#REF!</v>
      </c>
      <c r="AF85" s="94" t="e">
        <f ca="1">IF(市町村抽出表!AR85="－","－",IF(市町村抽出表!AR85=0,"0人",IF(市町村抽出表!AR85&lt;1,"1人未満",TEXT(ROUND(市町村抽出表!AR85,0),"###,###")&amp;"人")))</f>
        <v>#REF!</v>
      </c>
      <c r="AG85" s="94" t="e">
        <f ca="1">IF(市町村抽出表!AS85="－","－",IF(市町村抽出表!AS85=0,"0箇所",IF(市町村抽出表!AS85&lt;1,"1箇所未満",TEXT(ROUND(市町村抽出表!AS85,0),"###,###")&amp;"箇所")))</f>
        <v>#REF!</v>
      </c>
      <c r="AH85" s="94" t="e">
        <f ca="1">IF(市町村抽出表!AT85="－","－",IF(市町村抽出表!AT85=0,"0世帯",IF(市町村抽出表!AT85&lt;1,"1世帯未満",TEXT(ROUND(市町村抽出表!AT85,0),"###,###")&amp;"世帯")))</f>
        <v>#REF!</v>
      </c>
      <c r="AI85" s="94" t="e">
        <f ca="1">IF(市町村抽出表!AU85="－","－",IF(市町村抽出表!AU85=0,"0人",IF(市町村抽出表!AU85&lt;1,"1人未満",TEXT(ROUND(市町村抽出表!AU85,0),"###,###")&amp;"人")))</f>
        <v>#REF!</v>
      </c>
      <c r="AJ85" s="94" t="e">
        <f ca="1">IF(市町村抽出表!AV85="－","－",IF(市町村抽出表!AV85=0,"0世帯",IF(市町村抽出表!AV85&lt;1,"1世帯未満",TEXT(ROUND(市町村抽出表!AV85,0),"###,###")&amp;"世帯")))</f>
        <v>#REF!</v>
      </c>
      <c r="AK85" s="94" t="e">
        <f ca="1">IF(市町村抽出表!AW85="－","－",IF(市町村抽出表!AW85=0,"0人",IF(市町村抽出表!AW85&lt;1,"1人未満",TEXT(ROUND(市町村抽出表!AW85,0),"###,###")&amp;"人")))</f>
        <v>#REF!</v>
      </c>
      <c r="AL85" s="94" t="e">
        <f ca="1">IF(市町村抽出表!AX85="－","－",IF(市町村抽出表!AX85=0,"0世帯",IF(市町村抽出表!AX85&lt;1,"1世帯未満",TEXT(ROUND(市町村抽出表!AX85,0),"###,###")&amp;"世帯")))</f>
        <v>#REF!</v>
      </c>
      <c r="AM85" s="94" t="e">
        <f ca="1">IF(市町村抽出表!AY85="－","－",IF(市町村抽出表!AY85=0,"0人",IF(市町村抽出表!AY85&lt;1,"1人未満",TEXT(ROUND(市町村抽出表!AY85,0),"###,###")&amp;"人")))</f>
        <v>#REF!</v>
      </c>
      <c r="AN85" s="94" t="s">
        <v>688</v>
      </c>
      <c r="AO85" s="94" t="s">
        <v>688</v>
      </c>
      <c r="AP85" s="94" t="e">
        <f ca="1">IF(市町村抽出表!BB85="－","－",IF(市町村抽出表!BB85=0,"0km",IF(市町村抽出表!BB85&lt;0.1,"0.1km未満",TEXT(ROUND(市町村抽出表!BB85,1),"###,##0.0")&amp;"km")))</f>
        <v>#REF!</v>
      </c>
      <c r="AQ85" s="94" t="e">
        <f ca="1">IF(市町村抽出表!BC85="－","－",IF(市町村抽出表!BC85=0,"0世帯",IF(市町村抽出表!BC85&lt;1,"1世帯未満",TEXT(ROUND(市町村抽出表!BC85,0),"###,###")&amp;"世帯")))</f>
        <v>#REF!</v>
      </c>
      <c r="AR85" s="94" t="e">
        <f ca="1">IF(市町村抽出表!BD85="－","－",IF(市町村抽出表!BD85=0,"0人",IF(市町村抽出表!BD85&lt;1,"1人未満",TEXT(ROUND(市町村抽出表!BD85,0),"###,###")&amp;"人")))</f>
        <v>#REF!</v>
      </c>
      <c r="AS85" s="94" t="s">
        <v>688</v>
      </c>
      <c r="AT85" s="94" t="s">
        <v>688</v>
      </c>
      <c r="AU85" s="94" t="e">
        <f ca="1">IF(市町村抽出表!BG85="－","－",IF(市町村抽出表!BG85=0,"0箇所",IF(市町村抽出表!BG85&lt;1,"1箇所未満",TEXT(ROUND(市町村抽出表!BG85,0),"###,###")&amp;"箇所")))</f>
        <v>#REF!</v>
      </c>
      <c r="AV85" s="94" t="e">
        <f ca="1">IF(市町村抽出表!BH85="－","－",IF(市町村抽出表!BH85=0,"0箇所",IF(市町村抽出表!BH85&lt;1,"1箇所未満",TEXT(ROUND(市町村抽出表!BH85,0),"###,###")&amp;"箇所")))</f>
        <v>#REF!</v>
      </c>
      <c r="AW85" s="94" t="e">
        <f ca="1">IF(市町村抽出表!BI85="－","－",IF(市町村抽出表!BI85=0,"0箇所",IF(市町村抽出表!BI85&lt;1,"1箇所未満",TEXT(ROUND(市町村抽出表!BI85,0),"###,###")&amp;"箇所")))</f>
        <v>#REF!</v>
      </c>
      <c r="AX85" s="94" t="e">
        <f ca="1">IF(市町村抽出表!BJ85="－","－",IF(市町村抽出表!BJ85=0,"0箇所",IF(市町村抽出表!BJ85&lt;1,"1箇所未満",TEXT(ROUND(市町村抽出表!BJ85,0),"###,###")&amp;"箇所")))</f>
        <v>#REF!</v>
      </c>
      <c r="AY85" s="94" t="e">
        <f ca="1">IF(市町村抽出表!BK85="－","－",IF(市町村抽出表!BK85=0,"0箇所",IF(市町村抽出表!BK85&lt;1,"1箇所未満",TEXT(ROUND(市町村抽出表!BK85,0),"###,###")&amp;"箇所")))</f>
        <v>#REF!</v>
      </c>
      <c r="AZ85" s="94" t="e">
        <f ca="1">IF(市町村抽出表!BL85="－","－",IF(市町村抽出表!BL85=0,"0箇所",IF(市町村抽出表!BL85&lt;1,"1箇所未満",TEXT(ROUND(市町村抽出表!BL85,0),"###,###")&amp;"箇所")))</f>
        <v>#REF!</v>
      </c>
      <c r="BH85" s="153"/>
      <c r="BI85" s="153"/>
      <c r="BJ85" s="153"/>
      <c r="BL85" s="154"/>
      <c r="BM85" s="153"/>
      <c r="BN85" s="153"/>
      <c r="BO85" s="153"/>
      <c r="BP85" s="153"/>
      <c r="BX85" s="154"/>
      <c r="BY85" s="153"/>
      <c r="BZ85" s="153"/>
      <c r="CA85" s="153"/>
      <c r="CB85" s="153"/>
      <c r="CN85" s="154"/>
      <c r="CO85" s="153"/>
      <c r="CP85" s="153"/>
      <c r="CQ85" s="153"/>
      <c r="CR85" s="153"/>
    </row>
    <row r="86" spans="1:96" x14ac:dyDescent="0.2">
      <c r="A86" s="82">
        <v>83</v>
      </c>
      <c r="B86" s="74" t="s">
        <v>603</v>
      </c>
      <c r="C86" s="93" t="e">
        <f ca="1">IF(市町村抽出表!D86="－","－",ROUND(市町村抽出表!D86,1))</f>
        <v>#REF!</v>
      </c>
      <c r="D86" s="158" t="e">
        <f ca="1">IF(市町村抽出表!F86="","※2",IF(市町村抽出表!F86="－","－",市町村抽出表!F86&amp;"箇所"))</f>
        <v>#REF!</v>
      </c>
      <c r="E86" s="159" t="e">
        <f ca="1">IF(市町村抽出表!G86="","※2",IF(市町村抽出表!G86="－","－",市町村抽出表!G86&amp;"箇所"))</f>
        <v>#REF!</v>
      </c>
      <c r="F86" s="160" t="e">
        <f ca="1">IF(市町村抽出表!H86="","※2",IF(市町村抽出表!H86="－","－",市町村抽出表!H86&amp;"箇所"))</f>
        <v>#REF!</v>
      </c>
      <c r="G86" s="94" t="e">
        <f ca="1">IF(市町村抽出表!I86="－","－",IF(市町村抽出表!I86=0,"0棟",IF(市町村抽出表!I86&lt;1,"1棟未満",TEXT(ROUND(市町村抽出表!I86,0),"###,###")&amp;"棟")))</f>
        <v>#REF!</v>
      </c>
      <c r="H86" s="94" t="e">
        <f ca="1">IF(市町村抽出表!J86="－","－",IF(市町村抽出表!J86=0,"0棟",IF(市町村抽出表!J86&lt;1,"1棟未満",TEXT(ROUND(市町村抽出表!J86,0),"###,###")&amp;"棟")))</f>
        <v>#REF!</v>
      </c>
      <c r="I86" s="94" t="e">
        <f ca="1">IF(市町村抽出表!O86="－","－",IF(市町村抽出表!O86=0,"0棟",IF(市町村抽出表!O86&lt;1,"1棟未満",TEXT(ROUND(市町村抽出表!O86,0),"###,###")&amp;"棟")))</f>
        <v>#REF!</v>
      </c>
      <c r="J86" s="94" t="e">
        <f ca="1">IF(市町村抽出表!P86="－","－",IF(市町村抽出表!P86=0,"0棟",IF(市町村抽出表!P86&lt;1,"1棟未満",TEXT(ROUND(市町村抽出表!P86,0),"###,###")&amp;"棟")))</f>
        <v>#REF!</v>
      </c>
      <c r="K86" s="147" t="e">
        <f ca="1">IF(市町村抽出表!U86="","※2",IF(市町村抽出表!U86="－","－",IF(市町村抽出表!U86=0,"0棟",IF(市町村抽出表!U86&lt;1,"1棟未満",TEXT(ROUND(市町村抽出表!U86,0),"###,###")&amp;"棟"))))</f>
        <v>#REF!</v>
      </c>
      <c r="L86" s="148" t="e">
        <f ca="1">IF(市町村抽出表!V86="","※2",IF(市町村抽出表!V86="－","－",IF(市町村抽出表!V86=0,"0棟",IF(市町村抽出表!V86&lt;1,"1棟未満",TEXT(ROUND(市町村抽出表!V86,0),"###,###")&amp;"棟"))))</f>
        <v>#REF!</v>
      </c>
      <c r="M86" s="94" t="e">
        <f ca="1">IF(市町村抽出表!W86="－","－",IF(市町村抽出表!W86=0,"0棟",IF(市町村抽出表!W86&lt;1,"1棟未満",TEXT(ROUND(市町村抽出表!W86,0),"###,###")&amp;"棟")))</f>
        <v>#REF!</v>
      </c>
      <c r="N86" s="94" t="e">
        <f ca="1">IF(市町村抽出表!X86="－","－",IF(市町村抽出表!X86=0,"0棟",IF(市町村抽出表!X86&lt;1,"1棟未満",TEXT(ROUND(市町村抽出表!X86,0),"###,###")&amp;"棟")))</f>
        <v>#REF!</v>
      </c>
      <c r="O86" s="94" t="e">
        <f ca="1">IF(市町村抽出表!Z86="－","－",IF(市町村抽出表!Z86=0,"0件",IF(市町村抽出表!Z86&lt;1,"1件未満",TEXT(ROUND(市町村抽出表!Z86,0),"###,###")&amp;"件")))</f>
        <v>#REF!</v>
      </c>
      <c r="P86" s="94" t="e">
        <f ca="1">IF(市町村抽出表!AA86="－","－",IF(市町村抽出表!AA86=0,"0件",IF(市町村抽出表!AA86&lt;1,"1件未満",TEXT(ROUND(市町村抽出表!AA86,0),"###,###")&amp;"件")))</f>
        <v>#REF!</v>
      </c>
      <c r="Q86" s="94" t="e">
        <f ca="1">IF(市町村抽出表!AB86="－","－",IF(市町村抽出表!AB86=0,"0棟",IF(市町村抽出表!AB86&lt;1,"1棟未満",TEXT(ROUND(市町村抽出表!AB86,0),"###,###")&amp;"棟")))</f>
        <v>#REF!</v>
      </c>
      <c r="R86" s="94" t="e">
        <f ca="1">IF(市町村抽出表!AC86="－","－",IF(市町村抽出表!AC86=0,"0人",IF(市町村抽出表!AC86&lt;1,"1人未満",TEXT(ROUND(市町村抽出表!AC86,0),"###,###")&amp;"人")))</f>
        <v>#REF!</v>
      </c>
      <c r="S86" s="94" t="e">
        <f ca="1">IF(市町村抽出表!AD86="－","－",IF(市町村抽出表!AD86=0,"0人",IF(市町村抽出表!AD86&lt;1,"1人未満",TEXT(ROUND(市町村抽出表!AD86,0),"###,###")&amp;"人")))</f>
        <v>#REF!</v>
      </c>
      <c r="T86" s="94" t="e">
        <f ca="1">IF(市町村抽出表!AE86="－","－",IF(市町村抽出表!AE86=0,"0人",IF(市町村抽出表!AE86&lt;1,"1人未満",TEXT(ROUND(市町村抽出表!AE86,0),"###,###")&amp;"人")))</f>
        <v>#REF!</v>
      </c>
      <c r="U86" s="149" t="e">
        <f ca="1">IF(市町村抽出表!AG86="","※2",IF(市町村抽出表!AG86="－","－",IF(市町村抽出表!AG86=0,"0人",IF(市町村抽出表!AG86&lt;1,"1人未満",TEXT(ROUND(市町村抽出表!AG86,0),"###,###")&amp;"人"))))</f>
        <v>#REF!</v>
      </c>
      <c r="V86" s="150" t="e">
        <f ca="1">IF(市町村抽出表!AH86="","※2",IF(市町村抽出表!AH86="－","－",IF(市町村抽出表!AH86=0,"0人",IF(市町村抽出表!AH86&lt;1,"1人未満",TEXT(ROUND(市町村抽出表!AH86,0),"###,###")&amp;"人"))))</f>
        <v>#REF!</v>
      </c>
      <c r="W86" s="151" t="e">
        <f ca="1">IF(市町村抽出表!AI86="","※2",IF(市町村抽出表!AI86="－","－",IF(市町村抽出表!AI86=0,"0人",IF(市町村抽出表!AI86&lt;1,"1人未満",TEXT(ROUND(市町村抽出表!AI86,0),"###,###")&amp;"人"))))</f>
        <v>#REF!</v>
      </c>
      <c r="X86" s="94" t="e">
        <f ca="1">IF(市町村抽出表!AJ86="－","－",IF(市町村抽出表!AJ86=0,"0人",IF(市町村抽出表!AJ86&lt;1,"1人未満",TEXT(ROUND(市町村抽出表!AJ86,0),"###,###")&amp;"人")))</f>
        <v>#REF!</v>
      </c>
      <c r="Y86" s="94" t="e">
        <f ca="1">IF(市町村抽出表!AK86="－","－",IF(市町村抽出表!AK86=0,"0人",IF(市町村抽出表!AK86&lt;1,"1人未満",TEXT(ROUND(市町村抽出表!AK86,0),"###,###")&amp;"人")))</f>
        <v>#REF!</v>
      </c>
      <c r="Z86" s="94" t="e">
        <f ca="1">IF(市町村抽出表!AL86="－","－",IF(市町村抽出表!AL86=0,"0人",IF(市町村抽出表!AL86&lt;1,"1人未満",TEXT(ROUND(市町村抽出表!AL86,0),"###,###")&amp;"人")))</f>
        <v>#REF!</v>
      </c>
      <c r="AA86" s="94" t="e">
        <f ca="1">IF(市町村抽出表!AM86="－","－",IF(市町村抽出表!AM86=0,"0人",IF(市町村抽出表!AM86&lt;1,"1人未満",TEXT(ROUND(市町村抽出表!AM86,0),"###,###")&amp;"人")))</f>
        <v>#REF!</v>
      </c>
      <c r="AB86" s="94" t="e">
        <f ca="1">IF(市町村抽出表!AN86="－","－",IF(市町村抽出表!AN86=0,"0人",IF(市町村抽出表!AN86&lt;1,"1人未満",TEXT(ROUND(市町村抽出表!AN86,0),"###,###")&amp;"人")))</f>
        <v>#REF!</v>
      </c>
      <c r="AC86" s="94" t="e">
        <f ca="1">IF(市町村抽出表!AO86="－","－",IF(市町村抽出表!AO86=0,"0人",IF(市町村抽出表!AO86&lt;1,"1人未満",TEXT(ROUND(市町村抽出表!AO86,0),"###,###")&amp;"人")))</f>
        <v>#REF!</v>
      </c>
      <c r="AD86" s="94" t="e">
        <f ca="1">IF(市町村抽出表!AP86="－","－",IF(市町村抽出表!AP86=0,"0人",IF(市町村抽出表!AP86&lt;1,"1人未満",TEXT(ROUND(市町村抽出表!AP86,0),"###,###")&amp;"人")))</f>
        <v>#REF!</v>
      </c>
      <c r="AE86" s="94" t="e">
        <f ca="1">IF(市町村抽出表!AQ86="－","－",IF(市町村抽出表!AQ86=0,"0人",IF(市町村抽出表!AQ86&lt;1,"1人未満",TEXT(ROUND(市町村抽出表!AQ86,0),"###,###")&amp;"人")))</f>
        <v>#REF!</v>
      </c>
      <c r="AF86" s="94" t="e">
        <f ca="1">IF(市町村抽出表!AR86="－","－",IF(市町村抽出表!AR86=0,"0人",IF(市町村抽出表!AR86&lt;1,"1人未満",TEXT(ROUND(市町村抽出表!AR86,0),"###,###")&amp;"人")))</f>
        <v>#REF!</v>
      </c>
      <c r="AG86" s="94" t="e">
        <f ca="1">IF(市町村抽出表!AS86="－","－",IF(市町村抽出表!AS86=0,"0箇所",IF(市町村抽出表!AS86&lt;1,"1箇所未満",TEXT(ROUND(市町村抽出表!AS86,0),"###,###")&amp;"箇所")))</f>
        <v>#REF!</v>
      </c>
      <c r="AH86" s="94" t="e">
        <f ca="1">IF(市町村抽出表!AT86="－","－",IF(市町村抽出表!AT86=0,"0世帯",IF(市町村抽出表!AT86&lt;1,"1世帯未満",TEXT(ROUND(市町村抽出表!AT86,0),"###,###")&amp;"世帯")))</f>
        <v>#REF!</v>
      </c>
      <c r="AI86" s="94" t="e">
        <f ca="1">IF(市町村抽出表!AU86="－","－",IF(市町村抽出表!AU86=0,"0人",IF(市町村抽出表!AU86&lt;1,"1人未満",TEXT(ROUND(市町村抽出表!AU86,0),"###,###")&amp;"人")))</f>
        <v>#REF!</v>
      </c>
      <c r="AJ86" s="94" t="e">
        <f ca="1">IF(市町村抽出表!AV86="－","－",IF(市町村抽出表!AV86=0,"0世帯",IF(市町村抽出表!AV86&lt;1,"1世帯未満",TEXT(ROUND(市町村抽出表!AV86,0),"###,###")&amp;"世帯")))</f>
        <v>#REF!</v>
      </c>
      <c r="AK86" s="94" t="e">
        <f ca="1">IF(市町村抽出表!AW86="－","－",IF(市町村抽出表!AW86=0,"0人",IF(市町村抽出表!AW86&lt;1,"1人未満",TEXT(ROUND(市町村抽出表!AW86,0),"###,###")&amp;"人")))</f>
        <v>#REF!</v>
      </c>
      <c r="AL86" s="94" t="e">
        <f ca="1">IF(市町村抽出表!AX86="－","－",IF(市町村抽出表!AX86=0,"0世帯",IF(市町村抽出表!AX86&lt;1,"1世帯未満",TEXT(ROUND(市町村抽出表!AX86,0),"###,###")&amp;"世帯")))</f>
        <v>#REF!</v>
      </c>
      <c r="AM86" s="94" t="e">
        <f ca="1">IF(市町村抽出表!AY86="－","－",IF(市町村抽出表!AY86=0,"0人",IF(市町村抽出表!AY86&lt;1,"1人未満",TEXT(ROUND(市町村抽出表!AY86,0),"###,###")&amp;"人")))</f>
        <v>#REF!</v>
      </c>
      <c r="AN86" s="94" t="s">
        <v>688</v>
      </c>
      <c r="AO86" s="94" t="s">
        <v>688</v>
      </c>
      <c r="AP86" s="94" t="e">
        <f ca="1">IF(市町村抽出表!BB86="－","－",IF(市町村抽出表!BB86=0,"0km",IF(市町村抽出表!BB86&lt;0.1,"0.1km未満",TEXT(ROUND(市町村抽出表!BB86,1),"###,##0.0")&amp;"km")))</f>
        <v>#REF!</v>
      </c>
      <c r="AQ86" s="94" t="e">
        <f ca="1">IF(市町村抽出表!BC86="－","－",IF(市町村抽出表!BC86=0,"0世帯",IF(市町村抽出表!BC86&lt;1,"1世帯未満",TEXT(ROUND(市町村抽出表!BC86,0),"###,###")&amp;"世帯")))</f>
        <v>#REF!</v>
      </c>
      <c r="AR86" s="94" t="e">
        <f ca="1">IF(市町村抽出表!BD86="－","－",IF(市町村抽出表!BD86=0,"0人",IF(市町村抽出表!BD86&lt;1,"1人未満",TEXT(ROUND(市町村抽出表!BD86,0),"###,###")&amp;"人")))</f>
        <v>#REF!</v>
      </c>
      <c r="AS86" s="94" t="s">
        <v>688</v>
      </c>
      <c r="AT86" s="94" t="s">
        <v>688</v>
      </c>
      <c r="AU86" s="94" t="e">
        <f ca="1">IF(市町村抽出表!BG86="－","－",IF(市町村抽出表!BG86=0,"0箇所",IF(市町村抽出表!BG86&lt;1,"1箇所未満",TEXT(ROUND(市町村抽出表!BG86,0),"###,###")&amp;"箇所")))</f>
        <v>#REF!</v>
      </c>
      <c r="AV86" s="94" t="e">
        <f ca="1">IF(市町村抽出表!BH86="－","－",IF(市町村抽出表!BH86=0,"0箇所",IF(市町村抽出表!BH86&lt;1,"1箇所未満",TEXT(ROUND(市町村抽出表!BH86,0),"###,###")&amp;"箇所")))</f>
        <v>#REF!</v>
      </c>
      <c r="AW86" s="94" t="e">
        <f ca="1">IF(市町村抽出表!BI86="－","－",IF(市町村抽出表!BI86=0,"0箇所",IF(市町村抽出表!BI86&lt;1,"1箇所未満",TEXT(ROUND(市町村抽出表!BI86,0),"###,###")&amp;"箇所")))</f>
        <v>#REF!</v>
      </c>
      <c r="AX86" s="94" t="e">
        <f ca="1">IF(市町村抽出表!BJ86="－","－",IF(市町村抽出表!BJ86=0,"0箇所",IF(市町村抽出表!BJ86&lt;1,"1箇所未満",TEXT(ROUND(市町村抽出表!BJ86,0),"###,###")&amp;"箇所")))</f>
        <v>#REF!</v>
      </c>
      <c r="AY86" s="94" t="e">
        <f ca="1">IF(市町村抽出表!BK86="－","－",IF(市町村抽出表!BK86=0,"0箇所",IF(市町村抽出表!BK86&lt;1,"1箇所未満",TEXT(ROUND(市町村抽出表!BK86,0),"###,###")&amp;"箇所")))</f>
        <v>#REF!</v>
      </c>
      <c r="AZ86" s="94" t="e">
        <f ca="1">IF(市町村抽出表!BL86="－","－",IF(市町村抽出表!BL86=0,"0箇所",IF(市町村抽出表!BL86&lt;1,"1箇所未満",TEXT(ROUND(市町村抽出表!BL86,0),"###,###")&amp;"箇所")))</f>
        <v>#REF!</v>
      </c>
      <c r="BH86" s="153"/>
      <c r="BI86" s="153"/>
      <c r="BJ86" s="153"/>
      <c r="BL86" s="154"/>
      <c r="BM86" s="153"/>
      <c r="BN86" s="153"/>
      <c r="BO86" s="153"/>
      <c r="BP86" s="153"/>
      <c r="BX86" s="154"/>
      <c r="BY86" s="153"/>
      <c r="BZ86" s="153"/>
      <c r="CA86" s="153"/>
      <c r="CB86" s="153"/>
      <c r="CN86" s="154"/>
      <c r="CO86" s="153"/>
      <c r="CP86" s="153"/>
      <c r="CQ86" s="153"/>
      <c r="CR86" s="153"/>
    </row>
    <row r="87" spans="1:96" x14ac:dyDescent="0.2">
      <c r="A87" s="82">
        <v>84</v>
      </c>
      <c r="B87" s="74" t="s">
        <v>604</v>
      </c>
      <c r="C87" s="93" t="e">
        <f ca="1">IF(市町村抽出表!D87="－","－",ROUND(市町村抽出表!D87,1))</f>
        <v>#REF!</v>
      </c>
      <c r="D87" s="158" t="e">
        <f ca="1">IF(市町村抽出表!F87="","※2",IF(市町村抽出表!F87="－","－",市町村抽出表!F87&amp;"箇所"))</f>
        <v>#REF!</v>
      </c>
      <c r="E87" s="159" t="e">
        <f ca="1">IF(市町村抽出表!G87="","※2",IF(市町村抽出表!G87="－","－",市町村抽出表!G87&amp;"箇所"))</f>
        <v>#REF!</v>
      </c>
      <c r="F87" s="160" t="e">
        <f ca="1">IF(市町村抽出表!H87="","※2",IF(市町村抽出表!H87="－","－",市町村抽出表!H87&amp;"箇所"))</f>
        <v>#REF!</v>
      </c>
      <c r="G87" s="94" t="e">
        <f ca="1">IF(市町村抽出表!I87="－","－",IF(市町村抽出表!I87=0,"0棟",IF(市町村抽出表!I87&lt;1,"1棟未満",TEXT(ROUND(市町村抽出表!I87,0),"###,###")&amp;"棟")))</f>
        <v>#REF!</v>
      </c>
      <c r="H87" s="94" t="e">
        <f ca="1">IF(市町村抽出表!J87="－","－",IF(市町村抽出表!J87=0,"0棟",IF(市町村抽出表!J87&lt;1,"1棟未満",TEXT(ROUND(市町村抽出表!J87,0),"###,###")&amp;"棟")))</f>
        <v>#REF!</v>
      </c>
      <c r="I87" s="94" t="e">
        <f ca="1">IF(市町村抽出表!O87="－","－",IF(市町村抽出表!O87=0,"0棟",IF(市町村抽出表!O87&lt;1,"1棟未満",TEXT(ROUND(市町村抽出表!O87,0),"###,###")&amp;"棟")))</f>
        <v>#REF!</v>
      </c>
      <c r="J87" s="94" t="e">
        <f ca="1">IF(市町村抽出表!P87="－","－",IF(市町村抽出表!P87=0,"0棟",IF(市町村抽出表!P87&lt;1,"1棟未満",TEXT(ROUND(市町村抽出表!P87,0),"###,###")&amp;"棟")))</f>
        <v>#REF!</v>
      </c>
      <c r="K87" s="147" t="e">
        <f ca="1">IF(市町村抽出表!U87="","※2",IF(市町村抽出表!U87="－","－",IF(市町村抽出表!U87=0,"0棟",IF(市町村抽出表!U87&lt;1,"1棟未満",TEXT(ROUND(市町村抽出表!U87,0),"###,###")&amp;"棟"))))</f>
        <v>#REF!</v>
      </c>
      <c r="L87" s="148" t="e">
        <f ca="1">IF(市町村抽出表!V87="","※2",IF(市町村抽出表!V87="－","－",IF(市町村抽出表!V87=0,"0棟",IF(市町村抽出表!V87&lt;1,"1棟未満",TEXT(ROUND(市町村抽出表!V87,0),"###,###")&amp;"棟"))))</f>
        <v>#REF!</v>
      </c>
      <c r="M87" s="94" t="e">
        <f ca="1">IF(市町村抽出表!W87="－","－",IF(市町村抽出表!W87=0,"0棟",IF(市町村抽出表!W87&lt;1,"1棟未満",TEXT(ROUND(市町村抽出表!W87,0),"###,###")&amp;"棟")))</f>
        <v>#REF!</v>
      </c>
      <c r="N87" s="94" t="e">
        <f ca="1">IF(市町村抽出表!X87="－","－",IF(市町村抽出表!X87=0,"0棟",IF(市町村抽出表!X87&lt;1,"1棟未満",TEXT(ROUND(市町村抽出表!X87,0),"###,###")&amp;"棟")))</f>
        <v>#REF!</v>
      </c>
      <c r="O87" s="94" t="e">
        <f ca="1">IF(市町村抽出表!Z87="－","－",IF(市町村抽出表!Z87=0,"0件",IF(市町村抽出表!Z87&lt;1,"1件未満",TEXT(ROUND(市町村抽出表!Z87,0),"###,###")&amp;"件")))</f>
        <v>#REF!</v>
      </c>
      <c r="P87" s="94" t="e">
        <f ca="1">IF(市町村抽出表!AA87="－","－",IF(市町村抽出表!AA87=0,"0件",IF(市町村抽出表!AA87&lt;1,"1件未満",TEXT(ROUND(市町村抽出表!AA87,0),"###,###")&amp;"件")))</f>
        <v>#REF!</v>
      </c>
      <c r="Q87" s="94" t="e">
        <f ca="1">IF(市町村抽出表!AB87="－","－",IF(市町村抽出表!AB87=0,"0棟",IF(市町村抽出表!AB87&lt;1,"1棟未満",TEXT(ROUND(市町村抽出表!AB87,0),"###,###")&amp;"棟")))</f>
        <v>#REF!</v>
      </c>
      <c r="R87" s="94" t="e">
        <f ca="1">IF(市町村抽出表!AC87="－","－",IF(市町村抽出表!AC87=0,"0人",IF(市町村抽出表!AC87&lt;1,"1人未満",TEXT(ROUND(市町村抽出表!AC87,0),"###,###")&amp;"人")))</f>
        <v>#REF!</v>
      </c>
      <c r="S87" s="94" t="e">
        <f ca="1">IF(市町村抽出表!AD87="－","－",IF(市町村抽出表!AD87=0,"0人",IF(市町村抽出表!AD87&lt;1,"1人未満",TEXT(ROUND(市町村抽出表!AD87,0),"###,###")&amp;"人")))</f>
        <v>#REF!</v>
      </c>
      <c r="T87" s="94" t="e">
        <f ca="1">IF(市町村抽出表!AE87="－","－",IF(市町村抽出表!AE87=0,"0人",IF(市町村抽出表!AE87&lt;1,"1人未満",TEXT(ROUND(市町村抽出表!AE87,0),"###,###")&amp;"人")))</f>
        <v>#REF!</v>
      </c>
      <c r="U87" s="149" t="e">
        <f ca="1">IF(市町村抽出表!AG87="","※2",IF(市町村抽出表!AG87="－","－",IF(市町村抽出表!AG87=0,"0人",IF(市町村抽出表!AG87&lt;1,"1人未満",TEXT(ROUND(市町村抽出表!AG87,0),"###,###")&amp;"人"))))</f>
        <v>#REF!</v>
      </c>
      <c r="V87" s="150" t="e">
        <f ca="1">IF(市町村抽出表!AH87="","※2",IF(市町村抽出表!AH87="－","－",IF(市町村抽出表!AH87=0,"0人",IF(市町村抽出表!AH87&lt;1,"1人未満",TEXT(ROUND(市町村抽出表!AH87,0),"###,###")&amp;"人"))))</f>
        <v>#REF!</v>
      </c>
      <c r="W87" s="151" t="e">
        <f ca="1">IF(市町村抽出表!AI87="","※2",IF(市町村抽出表!AI87="－","－",IF(市町村抽出表!AI87=0,"0人",IF(市町村抽出表!AI87&lt;1,"1人未満",TEXT(ROUND(市町村抽出表!AI87,0),"###,###")&amp;"人"))))</f>
        <v>#REF!</v>
      </c>
      <c r="X87" s="94" t="e">
        <f ca="1">IF(市町村抽出表!AJ87="－","－",IF(市町村抽出表!AJ87=0,"0人",IF(市町村抽出表!AJ87&lt;1,"1人未満",TEXT(ROUND(市町村抽出表!AJ87,0),"###,###")&amp;"人")))</f>
        <v>#REF!</v>
      </c>
      <c r="Y87" s="94" t="e">
        <f ca="1">IF(市町村抽出表!AK87="－","－",IF(市町村抽出表!AK87=0,"0人",IF(市町村抽出表!AK87&lt;1,"1人未満",TEXT(ROUND(市町村抽出表!AK87,0),"###,###")&amp;"人")))</f>
        <v>#REF!</v>
      </c>
      <c r="Z87" s="94" t="e">
        <f ca="1">IF(市町村抽出表!AL87="－","－",IF(市町村抽出表!AL87=0,"0人",IF(市町村抽出表!AL87&lt;1,"1人未満",TEXT(ROUND(市町村抽出表!AL87,0),"###,###")&amp;"人")))</f>
        <v>#REF!</v>
      </c>
      <c r="AA87" s="94" t="e">
        <f ca="1">IF(市町村抽出表!AM87="－","－",IF(市町村抽出表!AM87=0,"0人",IF(市町村抽出表!AM87&lt;1,"1人未満",TEXT(ROUND(市町村抽出表!AM87,0),"###,###")&amp;"人")))</f>
        <v>#REF!</v>
      </c>
      <c r="AB87" s="94" t="e">
        <f ca="1">IF(市町村抽出表!AN87="－","－",IF(市町村抽出表!AN87=0,"0人",IF(市町村抽出表!AN87&lt;1,"1人未満",TEXT(ROUND(市町村抽出表!AN87,0),"###,###")&amp;"人")))</f>
        <v>#REF!</v>
      </c>
      <c r="AC87" s="94" t="e">
        <f ca="1">IF(市町村抽出表!AO87="－","－",IF(市町村抽出表!AO87=0,"0人",IF(市町村抽出表!AO87&lt;1,"1人未満",TEXT(ROUND(市町村抽出表!AO87,0),"###,###")&amp;"人")))</f>
        <v>#REF!</v>
      </c>
      <c r="AD87" s="94" t="e">
        <f ca="1">IF(市町村抽出表!AP87="－","－",IF(市町村抽出表!AP87=0,"0人",IF(市町村抽出表!AP87&lt;1,"1人未満",TEXT(ROUND(市町村抽出表!AP87,0),"###,###")&amp;"人")))</f>
        <v>#REF!</v>
      </c>
      <c r="AE87" s="94" t="e">
        <f ca="1">IF(市町村抽出表!AQ87="－","－",IF(市町村抽出表!AQ87=0,"0人",IF(市町村抽出表!AQ87&lt;1,"1人未満",TEXT(ROUND(市町村抽出表!AQ87,0),"###,###")&amp;"人")))</f>
        <v>#REF!</v>
      </c>
      <c r="AF87" s="94" t="e">
        <f ca="1">IF(市町村抽出表!AR87="－","－",IF(市町村抽出表!AR87=0,"0人",IF(市町村抽出表!AR87&lt;1,"1人未満",TEXT(ROUND(市町村抽出表!AR87,0),"###,###")&amp;"人")))</f>
        <v>#REF!</v>
      </c>
      <c r="AG87" s="94" t="e">
        <f ca="1">IF(市町村抽出表!AS87="－","－",IF(市町村抽出表!AS87=0,"0箇所",IF(市町村抽出表!AS87&lt;1,"1箇所未満",TEXT(ROUND(市町村抽出表!AS87,0),"###,###")&amp;"箇所")))</f>
        <v>#REF!</v>
      </c>
      <c r="AH87" s="94" t="e">
        <f ca="1">IF(市町村抽出表!AT87="－","－",IF(市町村抽出表!AT87=0,"0世帯",IF(市町村抽出表!AT87&lt;1,"1世帯未満",TEXT(ROUND(市町村抽出表!AT87,0),"###,###")&amp;"世帯")))</f>
        <v>#REF!</v>
      </c>
      <c r="AI87" s="94" t="e">
        <f ca="1">IF(市町村抽出表!AU87="－","－",IF(市町村抽出表!AU87=0,"0人",IF(市町村抽出表!AU87&lt;1,"1人未満",TEXT(ROUND(市町村抽出表!AU87,0),"###,###")&amp;"人")))</f>
        <v>#REF!</v>
      </c>
      <c r="AJ87" s="94" t="e">
        <f ca="1">IF(市町村抽出表!AV87="－","－",IF(市町村抽出表!AV87=0,"0世帯",IF(市町村抽出表!AV87&lt;1,"1世帯未満",TEXT(ROUND(市町村抽出表!AV87,0),"###,###")&amp;"世帯")))</f>
        <v>#REF!</v>
      </c>
      <c r="AK87" s="94" t="e">
        <f ca="1">IF(市町村抽出表!AW87="－","－",IF(市町村抽出表!AW87=0,"0人",IF(市町村抽出表!AW87&lt;1,"1人未満",TEXT(ROUND(市町村抽出表!AW87,0),"###,###")&amp;"人")))</f>
        <v>#REF!</v>
      </c>
      <c r="AL87" s="94" t="e">
        <f ca="1">IF(市町村抽出表!AX87="－","－",IF(市町村抽出表!AX87=0,"0世帯",IF(市町村抽出表!AX87&lt;1,"1世帯未満",TEXT(ROUND(市町村抽出表!AX87,0),"###,###")&amp;"世帯")))</f>
        <v>#REF!</v>
      </c>
      <c r="AM87" s="94" t="e">
        <f ca="1">IF(市町村抽出表!AY87="－","－",IF(市町村抽出表!AY87=0,"0人",IF(市町村抽出表!AY87&lt;1,"1人未満",TEXT(ROUND(市町村抽出表!AY87,0),"###,###")&amp;"人")))</f>
        <v>#REF!</v>
      </c>
      <c r="AN87" s="94" t="s">
        <v>688</v>
      </c>
      <c r="AO87" s="94" t="s">
        <v>688</v>
      </c>
      <c r="AP87" s="94" t="e">
        <f ca="1">IF(市町村抽出表!BB87="－","－",IF(市町村抽出表!BB87=0,"0km",IF(市町村抽出表!BB87&lt;0.1,"0.1km未満",TEXT(ROUND(市町村抽出表!BB87,1),"###,##0.0")&amp;"km")))</f>
        <v>#REF!</v>
      </c>
      <c r="AQ87" s="94" t="e">
        <f ca="1">IF(市町村抽出表!BC87="－","－",IF(市町村抽出表!BC87=0,"0世帯",IF(市町村抽出表!BC87&lt;1,"1世帯未満",TEXT(ROUND(市町村抽出表!BC87,0),"###,###")&amp;"世帯")))</f>
        <v>#REF!</v>
      </c>
      <c r="AR87" s="94" t="e">
        <f ca="1">IF(市町村抽出表!BD87="－","－",IF(市町村抽出表!BD87=0,"0人",IF(市町村抽出表!BD87&lt;1,"1人未満",TEXT(ROUND(市町村抽出表!BD87,0),"###,###")&amp;"人")))</f>
        <v>#REF!</v>
      </c>
      <c r="AS87" s="94" t="s">
        <v>688</v>
      </c>
      <c r="AT87" s="94" t="s">
        <v>688</v>
      </c>
      <c r="AU87" s="94" t="e">
        <f ca="1">IF(市町村抽出表!BG87="－","－",IF(市町村抽出表!BG87=0,"0箇所",IF(市町村抽出表!BG87&lt;1,"1箇所未満",TEXT(ROUND(市町村抽出表!BG87,0),"###,###")&amp;"箇所")))</f>
        <v>#REF!</v>
      </c>
      <c r="AV87" s="94" t="e">
        <f ca="1">IF(市町村抽出表!BH87="－","－",IF(市町村抽出表!BH87=0,"0箇所",IF(市町村抽出表!BH87&lt;1,"1箇所未満",TEXT(ROUND(市町村抽出表!BH87,0),"###,###")&amp;"箇所")))</f>
        <v>#REF!</v>
      </c>
      <c r="AW87" s="94" t="e">
        <f ca="1">IF(市町村抽出表!BI87="－","－",IF(市町村抽出表!BI87=0,"0箇所",IF(市町村抽出表!BI87&lt;1,"1箇所未満",TEXT(ROUND(市町村抽出表!BI87,0),"###,###")&amp;"箇所")))</f>
        <v>#REF!</v>
      </c>
      <c r="AX87" s="94" t="e">
        <f ca="1">IF(市町村抽出表!BJ87="－","－",IF(市町村抽出表!BJ87=0,"0箇所",IF(市町村抽出表!BJ87&lt;1,"1箇所未満",TEXT(ROUND(市町村抽出表!BJ87,0),"###,###")&amp;"箇所")))</f>
        <v>#REF!</v>
      </c>
      <c r="AY87" s="94" t="e">
        <f ca="1">IF(市町村抽出表!BK87="－","－",IF(市町村抽出表!BK87=0,"0箇所",IF(市町村抽出表!BK87&lt;1,"1箇所未満",TEXT(ROUND(市町村抽出表!BK87,0),"###,###")&amp;"箇所")))</f>
        <v>#REF!</v>
      </c>
      <c r="AZ87" s="94" t="e">
        <f ca="1">IF(市町村抽出表!BL87="－","－",IF(市町村抽出表!BL87=0,"0箇所",IF(市町村抽出表!BL87&lt;1,"1箇所未満",TEXT(ROUND(市町村抽出表!BL87,0),"###,###")&amp;"箇所")))</f>
        <v>#REF!</v>
      </c>
      <c r="BH87" s="153"/>
      <c r="BI87" s="153"/>
      <c r="BJ87" s="153"/>
      <c r="BL87" s="154"/>
      <c r="BM87" s="153"/>
      <c r="BN87" s="153"/>
      <c r="BO87" s="153"/>
      <c r="BP87" s="153"/>
      <c r="BX87" s="154"/>
      <c r="BY87" s="153"/>
      <c r="BZ87" s="153"/>
      <c r="CA87" s="153"/>
      <c r="CB87" s="153"/>
      <c r="CN87" s="154"/>
      <c r="CO87" s="153"/>
      <c r="CP87" s="153"/>
      <c r="CQ87" s="153"/>
      <c r="CR87" s="153"/>
    </row>
    <row r="88" spans="1:96" x14ac:dyDescent="0.2">
      <c r="A88" s="82">
        <v>85</v>
      </c>
      <c r="B88" s="74" t="s">
        <v>605</v>
      </c>
      <c r="C88" s="93" t="e">
        <f ca="1">IF(市町村抽出表!D88="－","－",ROUND(市町村抽出表!D88,1))</f>
        <v>#REF!</v>
      </c>
      <c r="D88" s="158" t="e">
        <f ca="1">IF(市町村抽出表!F88="","※2",IF(市町村抽出表!F88="－","－",市町村抽出表!F88&amp;"箇所"))</f>
        <v>#REF!</v>
      </c>
      <c r="E88" s="159" t="e">
        <f ca="1">IF(市町村抽出表!G88="","※2",IF(市町村抽出表!G88="－","－",市町村抽出表!G88&amp;"箇所"))</f>
        <v>#REF!</v>
      </c>
      <c r="F88" s="160" t="e">
        <f ca="1">IF(市町村抽出表!H88="","※2",IF(市町村抽出表!H88="－","－",市町村抽出表!H88&amp;"箇所"))</f>
        <v>#REF!</v>
      </c>
      <c r="G88" s="94" t="e">
        <f ca="1">IF(市町村抽出表!I88="－","－",IF(市町村抽出表!I88=0,"0棟",IF(市町村抽出表!I88&lt;1,"1棟未満",TEXT(ROUND(市町村抽出表!I88,0),"###,###")&amp;"棟")))</f>
        <v>#REF!</v>
      </c>
      <c r="H88" s="94" t="e">
        <f ca="1">IF(市町村抽出表!J88="－","－",IF(市町村抽出表!J88=0,"0棟",IF(市町村抽出表!J88&lt;1,"1棟未満",TEXT(ROUND(市町村抽出表!J88,0),"###,###")&amp;"棟")))</f>
        <v>#REF!</v>
      </c>
      <c r="I88" s="94" t="e">
        <f ca="1">IF(市町村抽出表!O88="－","－",IF(市町村抽出表!O88=0,"0棟",IF(市町村抽出表!O88&lt;1,"1棟未満",TEXT(ROUND(市町村抽出表!O88,0),"###,###")&amp;"棟")))</f>
        <v>#REF!</v>
      </c>
      <c r="J88" s="94" t="e">
        <f ca="1">IF(市町村抽出表!P88="－","－",IF(市町村抽出表!P88=0,"0棟",IF(市町村抽出表!P88&lt;1,"1棟未満",TEXT(ROUND(市町村抽出表!P88,0),"###,###")&amp;"棟")))</f>
        <v>#REF!</v>
      </c>
      <c r="K88" s="147" t="e">
        <f ca="1">IF(市町村抽出表!U88="","※2",IF(市町村抽出表!U88="－","－",IF(市町村抽出表!U88=0,"0棟",IF(市町村抽出表!U88&lt;1,"1棟未満",TEXT(ROUND(市町村抽出表!U88,0),"###,###")&amp;"棟"))))</f>
        <v>#REF!</v>
      </c>
      <c r="L88" s="148" t="e">
        <f ca="1">IF(市町村抽出表!V88="","※2",IF(市町村抽出表!V88="－","－",IF(市町村抽出表!V88=0,"0棟",IF(市町村抽出表!V88&lt;1,"1棟未満",TEXT(ROUND(市町村抽出表!V88,0),"###,###")&amp;"棟"))))</f>
        <v>#REF!</v>
      </c>
      <c r="M88" s="94" t="e">
        <f ca="1">IF(市町村抽出表!W88="－","－",IF(市町村抽出表!W88=0,"0棟",IF(市町村抽出表!W88&lt;1,"1棟未満",TEXT(ROUND(市町村抽出表!W88,0),"###,###")&amp;"棟")))</f>
        <v>#REF!</v>
      </c>
      <c r="N88" s="94" t="e">
        <f ca="1">IF(市町村抽出表!X88="－","－",IF(市町村抽出表!X88=0,"0棟",IF(市町村抽出表!X88&lt;1,"1棟未満",TEXT(ROUND(市町村抽出表!X88,0),"###,###")&amp;"棟")))</f>
        <v>#REF!</v>
      </c>
      <c r="O88" s="94" t="e">
        <f ca="1">IF(市町村抽出表!Z88="－","－",IF(市町村抽出表!Z88=0,"0件",IF(市町村抽出表!Z88&lt;1,"1件未満",TEXT(ROUND(市町村抽出表!Z88,0),"###,###")&amp;"件")))</f>
        <v>#REF!</v>
      </c>
      <c r="P88" s="94" t="e">
        <f ca="1">IF(市町村抽出表!AA88="－","－",IF(市町村抽出表!AA88=0,"0件",IF(市町村抽出表!AA88&lt;1,"1件未満",TEXT(ROUND(市町村抽出表!AA88,0),"###,###")&amp;"件")))</f>
        <v>#REF!</v>
      </c>
      <c r="Q88" s="94" t="e">
        <f ca="1">IF(市町村抽出表!AB88="－","－",IF(市町村抽出表!AB88=0,"0棟",IF(市町村抽出表!AB88&lt;1,"1棟未満",TEXT(ROUND(市町村抽出表!AB88,0),"###,###")&amp;"棟")))</f>
        <v>#REF!</v>
      </c>
      <c r="R88" s="94" t="e">
        <f ca="1">IF(市町村抽出表!AC88="－","－",IF(市町村抽出表!AC88=0,"0人",IF(市町村抽出表!AC88&lt;1,"1人未満",TEXT(ROUND(市町村抽出表!AC88,0),"###,###")&amp;"人")))</f>
        <v>#REF!</v>
      </c>
      <c r="S88" s="94" t="e">
        <f ca="1">IF(市町村抽出表!AD88="－","－",IF(市町村抽出表!AD88=0,"0人",IF(市町村抽出表!AD88&lt;1,"1人未満",TEXT(ROUND(市町村抽出表!AD88,0),"###,###")&amp;"人")))</f>
        <v>#REF!</v>
      </c>
      <c r="T88" s="94" t="e">
        <f ca="1">IF(市町村抽出表!AE88="－","－",IF(市町村抽出表!AE88=0,"0人",IF(市町村抽出表!AE88&lt;1,"1人未満",TEXT(ROUND(市町村抽出表!AE88,0),"###,###")&amp;"人")))</f>
        <v>#REF!</v>
      </c>
      <c r="U88" s="149" t="e">
        <f ca="1">IF(市町村抽出表!AG88="","※2",IF(市町村抽出表!AG88="－","－",IF(市町村抽出表!AG88=0,"0人",IF(市町村抽出表!AG88&lt;1,"1人未満",TEXT(ROUND(市町村抽出表!AG88,0),"###,###")&amp;"人"))))</f>
        <v>#REF!</v>
      </c>
      <c r="V88" s="150" t="e">
        <f ca="1">IF(市町村抽出表!AH88="","※2",IF(市町村抽出表!AH88="－","－",IF(市町村抽出表!AH88=0,"0人",IF(市町村抽出表!AH88&lt;1,"1人未満",TEXT(ROUND(市町村抽出表!AH88,0),"###,###")&amp;"人"))))</f>
        <v>#REF!</v>
      </c>
      <c r="W88" s="151" t="e">
        <f ca="1">IF(市町村抽出表!AI88="","※2",IF(市町村抽出表!AI88="－","－",IF(市町村抽出表!AI88=0,"0人",IF(市町村抽出表!AI88&lt;1,"1人未満",TEXT(ROUND(市町村抽出表!AI88,0),"###,###")&amp;"人"))))</f>
        <v>#REF!</v>
      </c>
      <c r="X88" s="94" t="e">
        <f ca="1">IF(市町村抽出表!AJ88="－","－",IF(市町村抽出表!AJ88=0,"0人",IF(市町村抽出表!AJ88&lt;1,"1人未満",TEXT(ROUND(市町村抽出表!AJ88,0),"###,###")&amp;"人")))</f>
        <v>#REF!</v>
      </c>
      <c r="Y88" s="94" t="e">
        <f ca="1">IF(市町村抽出表!AK88="－","－",IF(市町村抽出表!AK88=0,"0人",IF(市町村抽出表!AK88&lt;1,"1人未満",TEXT(ROUND(市町村抽出表!AK88,0),"###,###")&amp;"人")))</f>
        <v>#REF!</v>
      </c>
      <c r="Z88" s="94" t="e">
        <f ca="1">IF(市町村抽出表!AL88="－","－",IF(市町村抽出表!AL88=0,"0人",IF(市町村抽出表!AL88&lt;1,"1人未満",TEXT(ROUND(市町村抽出表!AL88,0),"###,###")&amp;"人")))</f>
        <v>#REF!</v>
      </c>
      <c r="AA88" s="94" t="e">
        <f ca="1">IF(市町村抽出表!AM88="－","－",IF(市町村抽出表!AM88=0,"0人",IF(市町村抽出表!AM88&lt;1,"1人未満",TEXT(ROUND(市町村抽出表!AM88,0),"###,###")&amp;"人")))</f>
        <v>#REF!</v>
      </c>
      <c r="AB88" s="94" t="e">
        <f ca="1">IF(市町村抽出表!AN88="－","－",IF(市町村抽出表!AN88=0,"0人",IF(市町村抽出表!AN88&lt;1,"1人未満",TEXT(ROUND(市町村抽出表!AN88,0),"###,###")&amp;"人")))</f>
        <v>#REF!</v>
      </c>
      <c r="AC88" s="94" t="e">
        <f ca="1">IF(市町村抽出表!AO88="－","－",IF(市町村抽出表!AO88=0,"0人",IF(市町村抽出表!AO88&lt;1,"1人未満",TEXT(ROUND(市町村抽出表!AO88,0),"###,###")&amp;"人")))</f>
        <v>#REF!</v>
      </c>
      <c r="AD88" s="94" t="e">
        <f ca="1">IF(市町村抽出表!AP88="－","－",IF(市町村抽出表!AP88=0,"0人",IF(市町村抽出表!AP88&lt;1,"1人未満",TEXT(ROUND(市町村抽出表!AP88,0),"###,###")&amp;"人")))</f>
        <v>#REF!</v>
      </c>
      <c r="AE88" s="94" t="e">
        <f ca="1">IF(市町村抽出表!AQ88="－","－",IF(市町村抽出表!AQ88=0,"0人",IF(市町村抽出表!AQ88&lt;1,"1人未満",TEXT(ROUND(市町村抽出表!AQ88,0),"###,###")&amp;"人")))</f>
        <v>#REF!</v>
      </c>
      <c r="AF88" s="94" t="e">
        <f ca="1">IF(市町村抽出表!AR88="－","－",IF(市町村抽出表!AR88=0,"0人",IF(市町村抽出表!AR88&lt;1,"1人未満",TEXT(ROUND(市町村抽出表!AR88,0),"###,###")&amp;"人")))</f>
        <v>#REF!</v>
      </c>
      <c r="AG88" s="94" t="e">
        <f ca="1">IF(市町村抽出表!AS88="－","－",IF(市町村抽出表!AS88=0,"0箇所",IF(市町村抽出表!AS88&lt;1,"1箇所未満",TEXT(ROUND(市町村抽出表!AS88,0),"###,###")&amp;"箇所")))</f>
        <v>#REF!</v>
      </c>
      <c r="AH88" s="94" t="e">
        <f ca="1">IF(市町村抽出表!AT88="－","－",IF(市町村抽出表!AT88=0,"0世帯",IF(市町村抽出表!AT88&lt;1,"1世帯未満",TEXT(ROUND(市町村抽出表!AT88,0),"###,###")&amp;"世帯")))</f>
        <v>#REF!</v>
      </c>
      <c r="AI88" s="94" t="e">
        <f ca="1">IF(市町村抽出表!AU88="－","－",IF(市町村抽出表!AU88=0,"0人",IF(市町村抽出表!AU88&lt;1,"1人未満",TEXT(ROUND(市町村抽出表!AU88,0),"###,###")&amp;"人")))</f>
        <v>#REF!</v>
      </c>
      <c r="AJ88" s="94" t="e">
        <f ca="1">IF(市町村抽出表!AV88="－","－",IF(市町村抽出表!AV88=0,"0世帯",IF(市町村抽出表!AV88&lt;1,"1世帯未満",TEXT(ROUND(市町村抽出表!AV88,0),"###,###")&amp;"世帯")))</f>
        <v>#REF!</v>
      </c>
      <c r="AK88" s="94" t="e">
        <f ca="1">IF(市町村抽出表!AW88="－","－",IF(市町村抽出表!AW88=0,"0人",IF(市町村抽出表!AW88&lt;1,"1人未満",TEXT(ROUND(市町村抽出表!AW88,0),"###,###")&amp;"人")))</f>
        <v>#REF!</v>
      </c>
      <c r="AL88" s="94" t="e">
        <f ca="1">IF(市町村抽出表!AX88="－","－",IF(市町村抽出表!AX88=0,"0世帯",IF(市町村抽出表!AX88&lt;1,"1世帯未満",TEXT(ROUND(市町村抽出表!AX88,0),"###,###")&amp;"世帯")))</f>
        <v>#REF!</v>
      </c>
      <c r="AM88" s="94" t="e">
        <f ca="1">IF(市町村抽出表!AY88="－","－",IF(市町村抽出表!AY88=0,"0人",IF(市町村抽出表!AY88&lt;1,"1人未満",TEXT(ROUND(市町村抽出表!AY88,0),"###,###")&amp;"人")))</f>
        <v>#REF!</v>
      </c>
      <c r="AN88" s="94" t="s">
        <v>688</v>
      </c>
      <c r="AO88" s="94" t="s">
        <v>688</v>
      </c>
      <c r="AP88" s="94" t="e">
        <f ca="1">IF(市町村抽出表!BB88="－","－",IF(市町村抽出表!BB88=0,"0km",IF(市町村抽出表!BB88&lt;0.1,"0.1km未満",TEXT(ROUND(市町村抽出表!BB88,1),"###,##0.0")&amp;"km")))</f>
        <v>#REF!</v>
      </c>
      <c r="AQ88" s="94" t="e">
        <f ca="1">IF(市町村抽出表!BC88="－","－",IF(市町村抽出表!BC88=0,"0世帯",IF(市町村抽出表!BC88&lt;1,"1世帯未満",TEXT(ROUND(市町村抽出表!BC88,0),"###,###")&amp;"世帯")))</f>
        <v>#REF!</v>
      </c>
      <c r="AR88" s="94" t="e">
        <f ca="1">IF(市町村抽出表!BD88="－","－",IF(市町村抽出表!BD88=0,"0人",IF(市町村抽出表!BD88&lt;1,"1人未満",TEXT(ROUND(市町村抽出表!BD88,0),"###,###")&amp;"人")))</f>
        <v>#REF!</v>
      </c>
      <c r="AS88" s="94" t="s">
        <v>688</v>
      </c>
      <c r="AT88" s="94" t="s">
        <v>688</v>
      </c>
      <c r="AU88" s="94" t="e">
        <f ca="1">IF(市町村抽出表!BG88="－","－",IF(市町村抽出表!BG88=0,"0箇所",IF(市町村抽出表!BG88&lt;1,"1箇所未満",TEXT(ROUND(市町村抽出表!BG88,0),"###,###")&amp;"箇所")))</f>
        <v>#REF!</v>
      </c>
      <c r="AV88" s="94" t="e">
        <f ca="1">IF(市町村抽出表!BH88="－","－",IF(市町村抽出表!BH88=0,"0箇所",IF(市町村抽出表!BH88&lt;1,"1箇所未満",TEXT(ROUND(市町村抽出表!BH88,0),"###,###")&amp;"箇所")))</f>
        <v>#REF!</v>
      </c>
      <c r="AW88" s="94" t="e">
        <f ca="1">IF(市町村抽出表!BI88="－","－",IF(市町村抽出表!BI88=0,"0箇所",IF(市町村抽出表!BI88&lt;1,"1箇所未満",TEXT(ROUND(市町村抽出表!BI88,0),"###,###")&amp;"箇所")))</f>
        <v>#REF!</v>
      </c>
      <c r="AX88" s="94" t="e">
        <f ca="1">IF(市町村抽出表!BJ88="－","－",IF(市町村抽出表!BJ88=0,"0箇所",IF(市町村抽出表!BJ88&lt;1,"1箇所未満",TEXT(ROUND(市町村抽出表!BJ88,0),"###,###")&amp;"箇所")))</f>
        <v>#REF!</v>
      </c>
      <c r="AY88" s="94" t="e">
        <f ca="1">IF(市町村抽出表!BK88="－","－",IF(市町村抽出表!BK88=0,"0箇所",IF(市町村抽出表!BK88&lt;1,"1箇所未満",TEXT(ROUND(市町村抽出表!BK88,0),"###,###")&amp;"箇所")))</f>
        <v>#REF!</v>
      </c>
      <c r="AZ88" s="94" t="e">
        <f ca="1">IF(市町村抽出表!BL88="－","－",IF(市町村抽出表!BL88=0,"0箇所",IF(市町村抽出表!BL88&lt;1,"1箇所未満",TEXT(ROUND(市町村抽出表!BL88,0),"###,###")&amp;"箇所")))</f>
        <v>#REF!</v>
      </c>
      <c r="BH88" s="153"/>
      <c r="BI88" s="153"/>
      <c r="BJ88" s="153"/>
      <c r="BL88" s="154"/>
      <c r="BM88" s="153"/>
      <c r="BN88" s="153"/>
      <c r="BO88" s="153"/>
      <c r="BP88" s="153"/>
      <c r="BX88" s="154"/>
      <c r="BY88" s="153"/>
      <c r="BZ88" s="153"/>
      <c r="CA88" s="153"/>
      <c r="CB88" s="153"/>
      <c r="CN88" s="154"/>
      <c r="CO88" s="153"/>
      <c r="CP88" s="153"/>
      <c r="CQ88" s="153"/>
      <c r="CR88" s="153"/>
    </row>
    <row r="89" spans="1:96" x14ac:dyDescent="0.2">
      <c r="A89" s="82">
        <v>86</v>
      </c>
      <c r="B89" s="74" t="s">
        <v>606</v>
      </c>
      <c r="C89" s="93" t="e">
        <f ca="1">IF(市町村抽出表!D89="－","－",ROUND(市町村抽出表!D89,1))</f>
        <v>#REF!</v>
      </c>
      <c r="D89" s="158" t="e">
        <f ca="1">IF(市町村抽出表!F89="","※2",IF(市町村抽出表!F89="－","－",市町村抽出表!F89&amp;"箇所"))</f>
        <v>#REF!</v>
      </c>
      <c r="E89" s="159" t="e">
        <f ca="1">IF(市町村抽出表!G89="","※2",IF(市町村抽出表!G89="－","－",市町村抽出表!G89&amp;"箇所"))</f>
        <v>#REF!</v>
      </c>
      <c r="F89" s="160" t="e">
        <f ca="1">IF(市町村抽出表!H89="","※2",IF(市町村抽出表!H89="－","－",市町村抽出表!H89&amp;"箇所"))</f>
        <v>#REF!</v>
      </c>
      <c r="G89" s="94" t="e">
        <f ca="1">IF(市町村抽出表!I89="－","－",IF(市町村抽出表!I89=0,"0棟",IF(市町村抽出表!I89&lt;1,"1棟未満",TEXT(ROUND(市町村抽出表!I89,0),"###,###")&amp;"棟")))</f>
        <v>#REF!</v>
      </c>
      <c r="H89" s="94" t="e">
        <f ca="1">IF(市町村抽出表!J89="－","－",IF(市町村抽出表!J89=0,"0棟",IF(市町村抽出表!J89&lt;1,"1棟未満",TEXT(ROUND(市町村抽出表!J89,0),"###,###")&amp;"棟")))</f>
        <v>#REF!</v>
      </c>
      <c r="I89" s="94" t="e">
        <f ca="1">IF(市町村抽出表!O89="－","－",IF(市町村抽出表!O89=0,"0棟",IF(市町村抽出表!O89&lt;1,"1棟未満",TEXT(ROUND(市町村抽出表!O89,0),"###,###")&amp;"棟")))</f>
        <v>#REF!</v>
      </c>
      <c r="J89" s="94" t="e">
        <f ca="1">IF(市町村抽出表!P89="－","－",IF(市町村抽出表!P89=0,"0棟",IF(市町村抽出表!P89&lt;1,"1棟未満",TEXT(ROUND(市町村抽出表!P89,0),"###,###")&amp;"棟")))</f>
        <v>#REF!</v>
      </c>
      <c r="K89" s="147" t="e">
        <f ca="1">IF(市町村抽出表!U89="","※2",IF(市町村抽出表!U89="－","－",IF(市町村抽出表!U89=0,"0棟",IF(市町村抽出表!U89&lt;1,"1棟未満",TEXT(ROUND(市町村抽出表!U89,0),"###,###")&amp;"棟"))))</f>
        <v>#REF!</v>
      </c>
      <c r="L89" s="148" t="e">
        <f ca="1">IF(市町村抽出表!V89="","※2",IF(市町村抽出表!V89="－","－",IF(市町村抽出表!V89=0,"0棟",IF(市町村抽出表!V89&lt;1,"1棟未満",TEXT(ROUND(市町村抽出表!V89,0),"###,###")&amp;"棟"))))</f>
        <v>#REF!</v>
      </c>
      <c r="M89" s="94" t="e">
        <f ca="1">IF(市町村抽出表!W89="－","－",IF(市町村抽出表!W89=0,"0棟",IF(市町村抽出表!W89&lt;1,"1棟未満",TEXT(ROUND(市町村抽出表!W89,0),"###,###")&amp;"棟")))</f>
        <v>#REF!</v>
      </c>
      <c r="N89" s="94" t="e">
        <f ca="1">IF(市町村抽出表!X89="－","－",IF(市町村抽出表!X89=0,"0棟",IF(市町村抽出表!X89&lt;1,"1棟未満",TEXT(ROUND(市町村抽出表!X89,0),"###,###")&amp;"棟")))</f>
        <v>#REF!</v>
      </c>
      <c r="O89" s="94" t="e">
        <f ca="1">IF(市町村抽出表!Z89="－","－",IF(市町村抽出表!Z89=0,"0件",IF(市町村抽出表!Z89&lt;1,"1件未満",TEXT(ROUND(市町村抽出表!Z89,0),"###,###")&amp;"件")))</f>
        <v>#REF!</v>
      </c>
      <c r="P89" s="94" t="e">
        <f ca="1">IF(市町村抽出表!AA89="－","－",IF(市町村抽出表!AA89=0,"0件",IF(市町村抽出表!AA89&lt;1,"1件未満",TEXT(ROUND(市町村抽出表!AA89,0),"###,###")&amp;"件")))</f>
        <v>#REF!</v>
      </c>
      <c r="Q89" s="94" t="e">
        <f ca="1">IF(市町村抽出表!AB89="－","－",IF(市町村抽出表!AB89=0,"0棟",IF(市町村抽出表!AB89&lt;1,"1棟未満",TEXT(ROUND(市町村抽出表!AB89,0),"###,###")&amp;"棟")))</f>
        <v>#REF!</v>
      </c>
      <c r="R89" s="94" t="e">
        <f ca="1">IF(市町村抽出表!AC89="－","－",IF(市町村抽出表!AC89=0,"0人",IF(市町村抽出表!AC89&lt;1,"1人未満",TEXT(ROUND(市町村抽出表!AC89,0),"###,###")&amp;"人")))</f>
        <v>#REF!</v>
      </c>
      <c r="S89" s="94" t="e">
        <f ca="1">IF(市町村抽出表!AD89="－","－",IF(市町村抽出表!AD89=0,"0人",IF(市町村抽出表!AD89&lt;1,"1人未満",TEXT(ROUND(市町村抽出表!AD89,0),"###,###")&amp;"人")))</f>
        <v>#REF!</v>
      </c>
      <c r="T89" s="94" t="e">
        <f ca="1">IF(市町村抽出表!AE89="－","－",IF(市町村抽出表!AE89=0,"0人",IF(市町村抽出表!AE89&lt;1,"1人未満",TEXT(ROUND(市町村抽出表!AE89,0),"###,###")&amp;"人")))</f>
        <v>#REF!</v>
      </c>
      <c r="U89" s="149" t="e">
        <f ca="1">IF(市町村抽出表!AG89="","※2",IF(市町村抽出表!AG89="－","－",IF(市町村抽出表!AG89=0,"0人",IF(市町村抽出表!AG89&lt;1,"1人未満",TEXT(ROUND(市町村抽出表!AG89,0),"###,###")&amp;"人"))))</f>
        <v>#REF!</v>
      </c>
      <c r="V89" s="150" t="e">
        <f ca="1">IF(市町村抽出表!AH89="","※2",IF(市町村抽出表!AH89="－","－",IF(市町村抽出表!AH89=0,"0人",IF(市町村抽出表!AH89&lt;1,"1人未満",TEXT(ROUND(市町村抽出表!AH89,0),"###,###")&amp;"人"))))</f>
        <v>#REF!</v>
      </c>
      <c r="W89" s="151" t="e">
        <f ca="1">IF(市町村抽出表!AI89="","※2",IF(市町村抽出表!AI89="－","－",IF(市町村抽出表!AI89=0,"0人",IF(市町村抽出表!AI89&lt;1,"1人未満",TEXT(ROUND(市町村抽出表!AI89,0),"###,###")&amp;"人"))))</f>
        <v>#REF!</v>
      </c>
      <c r="X89" s="94" t="e">
        <f ca="1">IF(市町村抽出表!AJ89="－","－",IF(市町村抽出表!AJ89=0,"0人",IF(市町村抽出表!AJ89&lt;1,"1人未満",TEXT(ROUND(市町村抽出表!AJ89,0),"###,###")&amp;"人")))</f>
        <v>#REF!</v>
      </c>
      <c r="Y89" s="94" t="e">
        <f ca="1">IF(市町村抽出表!AK89="－","－",IF(市町村抽出表!AK89=0,"0人",IF(市町村抽出表!AK89&lt;1,"1人未満",TEXT(ROUND(市町村抽出表!AK89,0),"###,###")&amp;"人")))</f>
        <v>#REF!</v>
      </c>
      <c r="Z89" s="94" t="e">
        <f ca="1">IF(市町村抽出表!AL89="－","－",IF(市町村抽出表!AL89=0,"0人",IF(市町村抽出表!AL89&lt;1,"1人未満",TEXT(ROUND(市町村抽出表!AL89,0),"###,###")&amp;"人")))</f>
        <v>#REF!</v>
      </c>
      <c r="AA89" s="94" t="e">
        <f ca="1">IF(市町村抽出表!AM89="－","－",IF(市町村抽出表!AM89=0,"0人",IF(市町村抽出表!AM89&lt;1,"1人未満",TEXT(ROUND(市町村抽出表!AM89,0),"###,###")&amp;"人")))</f>
        <v>#REF!</v>
      </c>
      <c r="AB89" s="94" t="e">
        <f ca="1">IF(市町村抽出表!AN89="－","－",IF(市町村抽出表!AN89=0,"0人",IF(市町村抽出表!AN89&lt;1,"1人未満",TEXT(ROUND(市町村抽出表!AN89,0),"###,###")&amp;"人")))</f>
        <v>#REF!</v>
      </c>
      <c r="AC89" s="94" t="e">
        <f ca="1">IF(市町村抽出表!AO89="－","－",IF(市町村抽出表!AO89=0,"0人",IF(市町村抽出表!AO89&lt;1,"1人未満",TEXT(ROUND(市町村抽出表!AO89,0),"###,###")&amp;"人")))</f>
        <v>#REF!</v>
      </c>
      <c r="AD89" s="94" t="e">
        <f ca="1">IF(市町村抽出表!AP89="－","－",IF(市町村抽出表!AP89=0,"0人",IF(市町村抽出表!AP89&lt;1,"1人未満",TEXT(ROUND(市町村抽出表!AP89,0),"###,###")&amp;"人")))</f>
        <v>#REF!</v>
      </c>
      <c r="AE89" s="94" t="e">
        <f ca="1">IF(市町村抽出表!AQ89="－","－",IF(市町村抽出表!AQ89=0,"0人",IF(市町村抽出表!AQ89&lt;1,"1人未満",TEXT(ROUND(市町村抽出表!AQ89,0),"###,###")&amp;"人")))</f>
        <v>#REF!</v>
      </c>
      <c r="AF89" s="94" t="e">
        <f ca="1">IF(市町村抽出表!AR89="－","－",IF(市町村抽出表!AR89=0,"0人",IF(市町村抽出表!AR89&lt;1,"1人未満",TEXT(ROUND(市町村抽出表!AR89,0),"###,###")&amp;"人")))</f>
        <v>#REF!</v>
      </c>
      <c r="AG89" s="94" t="e">
        <f ca="1">IF(市町村抽出表!AS89="－","－",IF(市町村抽出表!AS89=0,"0箇所",IF(市町村抽出表!AS89&lt;1,"1箇所未満",TEXT(ROUND(市町村抽出表!AS89,0),"###,###")&amp;"箇所")))</f>
        <v>#REF!</v>
      </c>
      <c r="AH89" s="94" t="e">
        <f ca="1">IF(市町村抽出表!AT89="－","－",IF(市町村抽出表!AT89=0,"0世帯",IF(市町村抽出表!AT89&lt;1,"1世帯未満",TEXT(ROUND(市町村抽出表!AT89,0),"###,###")&amp;"世帯")))</f>
        <v>#REF!</v>
      </c>
      <c r="AI89" s="94" t="e">
        <f ca="1">IF(市町村抽出表!AU89="－","－",IF(市町村抽出表!AU89=0,"0人",IF(市町村抽出表!AU89&lt;1,"1人未満",TEXT(ROUND(市町村抽出表!AU89,0),"###,###")&amp;"人")))</f>
        <v>#REF!</v>
      </c>
      <c r="AJ89" s="94" t="e">
        <f ca="1">IF(市町村抽出表!AV89="－","－",IF(市町村抽出表!AV89=0,"0世帯",IF(市町村抽出表!AV89&lt;1,"1世帯未満",TEXT(ROUND(市町村抽出表!AV89,0),"###,###")&amp;"世帯")))</f>
        <v>#REF!</v>
      </c>
      <c r="AK89" s="94" t="e">
        <f ca="1">IF(市町村抽出表!AW89="－","－",IF(市町村抽出表!AW89=0,"0人",IF(市町村抽出表!AW89&lt;1,"1人未満",TEXT(ROUND(市町村抽出表!AW89,0),"###,###")&amp;"人")))</f>
        <v>#REF!</v>
      </c>
      <c r="AL89" s="94" t="e">
        <f ca="1">IF(市町村抽出表!AX89="－","－",IF(市町村抽出表!AX89=0,"0世帯",IF(市町村抽出表!AX89&lt;1,"1世帯未満",TEXT(ROUND(市町村抽出表!AX89,0),"###,###")&amp;"世帯")))</f>
        <v>#REF!</v>
      </c>
      <c r="AM89" s="94" t="e">
        <f ca="1">IF(市町村抽出表!AY89="－","－",IF(市町村抽出表!AY89=0,"0人",IF(市町村抽出表!AY89&lt;1,"1人未満",TEXT(ROUND(市町村抽出表!AY89,0),"###,###")&amp;"人")))</f>
        <v>#REF!</v>
      </c>
      <c r="AN89" s="94" t="s">
        <v>688</v>
      </c>
      <c r="AO89" s="94" t="s">
        <v>688</v>
      </c>
      <c r="AP89" s="94" t="e">
        <f ca="1">IF(市町村抽出表!BB89="－","－",IF(市町村抽出表!BB89=0,"0km",IF(市町村抽出表!BB89&lt;0.1,"0.1km未満",TEXT(ROUND(市町村抽出表!BB89,1),"###,##0.0")&amp;"km")))</f>
        <v>#REF!</v>
      </c>
      <c r="AQ89" s="94" t="e">
        <f ca="1">IF(市町村抽出表!BC89="－","－",IF(市町村抽出表!BC89=0,"0世帯",IF(市町村抽出表!BC89&lt;1,"1世帯未満",TEXT(ROUND(市町村抽出表!BC89,0),"###,###")&amp;"世帯")))</f>
        <v>#REF!</v>
      </c>
      <c r="AR89" s="94" t="e">
        <f ca="1">IF(市町村抽出表!BD89="－","－",IF(市町村抽出表!BD89=0,"0人",IF(市町村抽出表!BD89&lt;1,"1人未満",TEXT(ROUND(市町村抽出表!BD89,0),"###,###")&amp;"人")))</f>
        <v>#REF!</v>
      </c>
      <c r="AS89" s="94" t="s">
        <v>688</v>
      </c>
      <c r="AT89" s="94" t="s">
        <v>688</v>
      </c>
      <c r="AU89" s="94" t="e">
        <f ca="1">IF(市町村抽出表!BG89="－","－",IF(市町村抽出表!BG89=0,"0箇所",IF(市町村抽出表!BG89&lt;1,"1箇所未満",TEXT(ROUND(市町村抽出表!BG89,0),"###,###")&amp;"箇所")))</f>
        <v>#REF!</v>
      </c>
      <c r="AV89" s="94" t="e">
        <f ca="1">IF(市町村抽出表!BH89="－","－",IF(市町村抽出表!BH89=0,"0箇所",IF(市町村抽出表!BH89&lt;1,"1箇所未満",TEXT(ROUND(市町村抽出表!BH89,0),"###,###")&amp;"箇所")))</f>
        <v>#REF!</v>
      </c>
      <c r="AW89" s="94" t="e">
        <f ca="1">IF(市町村抽出表!BI89="－","－",IF(市町村抽出表!BI89=0,"0箇所",IF(市町村抽出表!BI89&lt;1,"1箇所未満",TEXT(ROUND(市町村抽出表!BI89,0),"###,###")&amp;"箇所")))</f>
        <v>#REF!</v>
      </c>
      <c r="AX89" s="94" t="e">
        <f ca="1">IF(市町村抽出表!BJ89="－","－",IF(市町村抽出表!BJ89=0,"0箇所",IF(市町村抽出表!BJ89&lt;1,"1箇所未満",TEXT(ROUND(市町村抽出表!BJ89,0),"###,###")&amp;"箇所")))</f>
        <v>#REF!</v>
      </c>
      <c r="AY89" s="94" t="e">
        <f ca="1">IF(市町村抽出表!BK89="－","－",IF(市町村抽出表!BK89=0,"0箇所",IF(市町村抽出表!BK89&lt;1,"1箇所未満",TEXT(ROUND(市町村抽出表!BK89,0),"###,###")&amp;"箇所")))</f>
        <v>#REF!</v>
      </c>
      <c r="AZ89" s="94" t="e">
        <f ca="1">IF(市町村抽出表!BL89="－","－",IF(市町村抽出表!BL89=0,"0箇所",IF(市町村抽出表!BL89&lt;1,"1箇所未満",TEXT(ROUND(市町村抽出表!BL89,0),"###,###")&amp;"箇所")))</f>
        <v>#REF!</v>
      </c>
      <c r="BH89" s="153"/>
      <c r="BI89" s="153"/>
      <c r="BJ89" s="153"/>
      <c r="BL89" s="154"/>
      <c r="BM89" s="153"/>
      <c r="BN89" s="153"/>
      <c r="BO89" s="153"/>
      <c r="BP89" s="153"/>
      <c r="BX89" s="154"/>
      <c r="BY89" s="153"/>
      <c r="BZ89" s="153"/>
      <c r="CA89" s="153"/>
      <c r="CB89" s="153"/>
      <c r="CN89" s="154"/>
      <c r="CO89" s="153"/>
      <c r="CP89" s="153"/>
      <c r="CQ89" s="153"/>
      <c r="CR89" s="153"/>
    </row>
    <row r="90" spans="1:96" x14ac:dyDescent="0.2">
      <c r="A90" s="82">
        <v>87</v>
      </c>
      <c r="B90" s="74" t="s">
        <v>607</v>
      </c>
      <c r="C90" s="93" t="e">
        <f ca="1">IF(市町村抽出表!D90="－","－",ROUND(市町村抽出表!D90,1))</f>
        <v>#REF!</v>
      </c>
      <c r="D90" s="158" t="e">
        <f ca="1">IF(市町村抽出表!F90="","※2",IF(市町村抽出表!F90="－","－",市町村抽出表!F90&amp;"箇所"))</f>
        <v>#REF!</v>
      </c>
      <c r="E90" s="159" t="e">
        <f ca="1">IF(市町村抽出表!G90="","※2",IF(市町村抽出表!G90="－","－",市町村抽出表!G90&amp;"箇所"))</f>
        <v>#REF!</v>
      </c>
      <c r="F90" s="160" t="e">
        <f ca="1">IF(市町村抽出表!H90="","※2",IF(市町村抽出表!H90="－","－",市町村抽出表!H90&amp;"箇所"))</f>
        <v>#REF!</v>
      </c>
      <c r="G90" s="94" t="e">
        <f ca="1">IF(市町村抽出表!I90="－","－",IF(市町村抽出表!I90=0,"0棟",IF(市町村抽出表!I90&lt;1,"1棟未満",TEXT(ROUND(市町村抽出表!I90,0),"###,###")&amp;"棟")))</f>
        <v>#REF!</v>
      </c>
      <c r="H90" s="94" t="e">
        <f ca="1">IF(市町村抽出表!J90="－","－",IF(市町村抽出表!J90=0,"0棟",IF(市町村抽出表!J90&lt;1,"1棟未満",TEXT(ROUND(市町村抽出表!J90,0),"###,###")&amp;"棟")))</f>
        <v>#REF!</v>
      </c>
      <c r="I90" s="94" t="e">
        <f ca="1">IF(市町村抽出表!O90="－","－",IF(市町村抽出表!O90=0,"0棟",IF(市町村抽出表!O90&lt;1,"1棟未満",TEXT(ROUND(市町村抽出表!O90,0),"###,###")&amp;"棟")))</f>
        <v>#REF!</v>
      </c>
      <c r="J90" s="94" t="e">
        <f ca="1">IF(市町村抽出表!P90="－","－",IF(市町村抽出表!P90=0,"0棟",IF(市町村抽出表!P90&lt;1,"1棟未満",TEXT(ROUND(市町村抽出表!P90,0),"###,###")&amp;"棟")))</f>
        <v>#REF!</v>
      </c>
      <c r="K90" s="147" t="e">
        <f ca="1">IF(市町村抽出表!U90="","※2",IF(市町村抽出表!U90="－","－",IF(市町村抽出表!U90=0,"0棟",IF(市町村抽出表!U90&lt;1,"1棟未満",TEXT(ROUND(市町村抽出表!U90,0),"###,###")&amp;"棟"))))</f>
        <v>#REF!</v>
      </c>
      <c r="L90" s="148" t="e">
        <f ca="1">IF(市町村抽出表!V90="","※2",IF(市町村抽出表!V90="－","－",IF(市町村抽出表!V90=0,"0棟",IF(市町村抽出表!V90&lt;1,"1棟未満",TEXT(ROUND(市町村抽出表!V90,0),"###,###")&amp;"棟"))))</f>
        <v>#REF!</v>
      </c>
      <c r="M90" s="94" t="e">
        <f ca="1">IF(市町村抽出表!W90="－","－",IF(市町村抽出表!W90=0,"0棟",IF(市町村抽出表!W90&lt;1,"1棟未満",TEXT(ROUND(市町村抽出表!W90,0),"###,###")&amp;"棟")))</f>
        <v>#REF!</v>
      </c>
      <c r="N90" s="94" t="e">
        <f ca="1">IF(市町村抽出表!X90="－","－",IF(市町村抽出表!X90=0,"0棟",IF(市町村抽出表!X90&lt;1,"1棟未満",TEXT(ROUND(市町村抽出表!X90,0),"###,###")&amp;"棟")))</f>
        <v>#REF!</v>
      </c>
      <c r="O90" s="94" t="e">
        <f ca="1">IF(市町村抽出表!Z90="－","－",IF(市町村抽出表!Z90=0,"0件",IF(市町村抽出表!Z90&lt;1,"1件未満",TEXT(ROUND(市町村抽出表!Z90,0),"###,###")&amp;"件")))</f>
        <v>#REF!</v>
      </c>
      <c r="P90" s="94" t="e">
        <f ca="1">IF(市町村抽出表!AA90="－","－",IF(市町村抽出表!AA90=0,"0件",IF(市町村抽出表!AA90&lt;1,"1件未満",TEXT(ROUND(市町村抽出表!AA90,0),"###,###")&amp;"件")))</f>
        <v>#REF!</v>
      </c>
      <c r="Q90" s="94" t="e">
        <f ca="1">IF(市町村抽出表!AB90="－","－",IF(市町村抽出表!AB90=0,"0棟",IF(市町村抽出表!AB90&lt;1,"1棟未満",TEXT(ROUND(市町村抽出表!AB90,0),"###,###")&amp;"棟")))</f>
        <v>#REF!</v>
      </c>
      <c r="R90" s="94" t="e">
        <f ca="1">IF(市町村抽出表!AC90="－","－",IF(市町村抽出表!AC90=0,"0人",IF(市町村抽出表!AC90&lt;1,"1人未満",TEXT(ROUND(市町村抽出表!AC90,0),"###,###")&amp;"人")))</f>
        <v>#REF!</v>
      </c>
      <c r="S90" s="94" t="e">
        <f ca="1">IF(市町村抽出表!AD90="－","－",IF(市町村抽出表!AD90=0,"0人",IF(市町村抽出表!AD90&lt;1,"1人未満",TEXT(ROUND(市町村抽出表!AD90,0),"###,###")&amp;"人")))</f>
        <v>#REF!</v>
      </c>
      <c r="T90" s="94" t="e">
        <f ca="1">IF(市町村抽出表!AE90="－","－",IF(市町村抽出表!AE90=0,"0人",IF(市町村抽出表!AE90&lt;1,"1人未満",TEXT(ROUND(市町村抽出表!AE90,0),"###,###")&amp;"人")))</f>
        <v>#REF!</v>
      </c>
      <c r="U90" s="149" t="e">
        <f ca="1">IF(市町村抽出表!AG90="","※2",IF(市町村抽出表!AG90="－","－",IF(市町村抽出表!AG90=0,"0人",IF(市町村抽出表!AG90&lt;1,"1人未満",TEXT(ROUND(市町村抽出表!AG90,0),"###,###")&amp;"人"))))</f>
        <v>#REF!</v>
      </c>
      <c r="V90" s="150" t="e">
        <f ca="1">IF(市町村抽出表!AH90="","※2",IF(市町村抽出表!AH90="－","－",IF(市町村抽出表!AH90=0,"0人",IF(市町村抽出表!AH90&lt;1,"1人未満",TEXT(ROUND(市町村抽出表!AH90,0),"###,###")&amp;"人"))))</f>
        <v>#REF!</v>
      </c>
      <c r="W90" s="151" t="e">
        <f ca="1">IF(市町村抽出表!AI90="","※2",IF(市町村抽出表!AI90="－","－",IF(市町村抽出表!AI90=0,"0人",IF(市町村抽出表!AI90&lt;1,"1人未満",TEXT(ROUND(市町村抽出表!AI90,0),"###,###")&amp;"人"))))</f>
        <v>#REF!</v>
      </c>
      <c r="X90" s="94" t="e">
        <f ca="1">IF(市町村抽出表!AJ90="－","－",IF(市町村抽出表!AJ90=0,"0人",IF(市町村抽出表!AJ90&lt;1,"1人未満",TEXT(ROUND(市町村抽出表!AJ90,0),"###,###")&amp;"人")))</f>
        <v>#REF!</v>
      </c>
      <c r="Y90" s="94" t="e">
        <f ca="1">IF(市町村抽出表!AK90="－","－",IF(市町村抽出表!AK90=0,"0人",IF(市町村抽出表!AK90&lt;1,"1人未満",TEXT(ROUND(市町村抽出表!AK90,0),"###,###")&amp;"人")))</f>
        <v>#REF!</v>
      </c>
      <c r="Z90" s="94" t="e">
        <f ca="1">IF(市町村抽出表!AL90="－","－",IF(市町村抽出表!AL90=0,"0人",IF(市町村抽出表!AL90&lt;1,"1人未満",TEXT(ROUND(市町村抽出表!AL90,0),"###,###")&amp;"人")))</f>
        <v>#REF!</v>
      </c>
      <c r="AA90" s="94" t="e">
        <f ca="1">IF(市町村抽出表!AM90="－","－",IF(市町村抽出表!AM90=0,"0人",IF(市町村抽出表!AM90&lt;1,"1人未満",TEXT(ROUND(市町村抽出表!AM90,0),"###,###")&amp;"人")))</f>
        <v>#REF!</v>
      </c>
      <c r="AB90" s="94" t="e">
        <f ca="1">IF(市町村抽出表!AN90="－","－",IF(市町村抽出表!AN90=0,"0人",IF(市町村抽出表!AN90&lt;1,"1人未満",TEXT(ROUND(市町村抽出表!AN90,0),"###,###")&amp;"人")))</f>
        <v>#REF!</v>
      </c>
      <c r="AC90" s="94" t="e">
        <f ca="1">IF(市町村抽出表!AO90="－","－",IF(市町村抽出表!AO90=0,"0人",IF(市町村抽出表!AO90&lt;1,"1人未満",TEXT(ROUND(市町村抽出表!AO90,0),"###,###")&amp;"人")))</f>
        <v>#REF!</v>
      </c>
      <c r="AD90" s="94" t="e">
        <f ca="1">IF(市町村抽出表!AP90="－","－",IF(市町村抽出表!AP90=0,"0人",IF(市町村抽出表!AP90&lt;1,"1人未満",TEXT(ROUND(市町村抽出表!AP90,0),"###,###")&amp;"人")))</f>
        <v>#REF!</v>
      </c>
      <c r="AE90" s="94" t="e">
        <f ca="1">IF(市町村抽出表!AQ90="－","－",IF(市町村抽出表!AQ90=0,"0人",IF(市町村抽出表!AQ90&lt;1,"1人未満",TEXT(ROUND(市町村抽出表!AQ90,0),"###,###")&amp;"人")))</f>
        <v>#REF!</v>
      </c>
      <c r="AF90" s="94" t="e">
        <f ca="1">IF(市町村抽出表!AR90="－","－",IF(市町村抽出表!AR90=0,"0人",IF(市町村抽出表!AR90&lt;1,"1人未満",TEXT(ROUND(市町村抽出表!AR90,0),"###,###")&amp;"人")))</f>
        <v>#REF!</v>
      </c>
      <c r="AG90" s="94" t="e">
        <f ca="1">IF(市町村抽出表!AS90="－","－",IF(市町村抽出表!AS90=0,"0箇所",IF(市町村抽出表!AS90&lt;1,"1箇所未満",TEXT(ROUND(市町村抽出表!AS90,0),"###,###")&amp;"箇所")))</f>
        <v>#REF!</v>
      </c>
      <c r="AH90" s="94" t="e">
        <f ca="1">IF(市町村抽出表!AT90="－","－",IF(市町村抽出表!AT90=0,"0世帯",IF(市町村抽出表!AT90&lt;1,"1世帯未満",TEXT(ROUND(市町村抽出表!AT90,0),"###,###")&amp;"世帯")))</f>
        <v>#REF!</v>
      </c>
      <c r="AI90" s="94" t="e">
        <f ca="1">IF(市町村抽出表!AU90="－","－",IF(市町村抽出表!AU90=0,"0人",IF(市町村抽出表!AU90&lt;1,"1人未満",TEXT(ROUND(市町村抽出表!AU90,0),"###,###")&amp;"人")))</f>
        <v>#REF!</v>
      </c>
      <c r="AJ90" s="94" t="e">
        <f ca="1">IF(市町村抽出表!AV90="－","－",IF(市町村抽出表!AV90=0,"0世帯",IF(市町村抽出表!AV90&lt;1,"1世帯未満",TEXT(ROUND(市町村抽出表!AV90,0),"###,###")&amp;"世帯")))</f>
        <v>#REF!</v>
      </c>
      <c r="AK90" s="94" t="e">
        <f ca="1">IF(市町村抽出表!AW90="－","－",IF(市町村抽出表!AW90=0,"0人",IF(市町村抽出表!AW90&lt;1,"1人未満",TEXT(ROUND(市町村抽出表!AW90,0),"###,###")&amp;"人")))</f>
        <v>#REF!</v>
      </c>
      <c r="AL90" s="94" t="e">
        <f ca="1">IF(市町村抽出表!AX90="－","－",IF(市町村抽出表!AX90=0,"0世帯",IF(市町村抽出表!AX90&lt;1,"1世帯未満",TEXT(ROUND(市町村抽出表!AX90,0),"###,###")&amp;"世帯")))</f>
        <v>#REF!</v>
      </c>
      <c r="AM90" s="94" t="e">
        <f ca="1">IF(市町村抽出表!AY90="－","－",IF(市町村抽出表!AY90=0,"0人",IF(市町村抽出表!AY90&lt;1,"1人未満",TEXT(ROUND(市町村抽出表!AY90,0),"###,###")&amp;"人")))</f>
        <v>#REF!</v>
      </c>
      <c r="AN90" s="94" t="s">
        <v>688</v>
      </c>
      <c r="AO90" s="94" t="s">
        <v>688</v>
      </c>
      <c r="AP90" s="94" t="e">
        <f ca="1">IF(市町村抽出表!BB90="－","－",IF(市町村抽出表!BB90=0,"0km",IF(市町村抽出表!BB90&lt;0.1,"0.1km未満",TEXT(ROUND(市町村抽出表!BB90,1),"###,##0.0")&amp;"km")))</f>
        <v>#REF!</v>
      </c>
      <c r="AQ90" s="94" t="e">
        <f ca="1">IF(市町村抽出表!BC90="－","－",IF(市町村抽出表!BC90=0,"0世帯",IF(市町村抽出表!BC90&lt;1,"1世帯未満",TEXT(ROUND(市町村抽出表!BC90,0),"###,###")&amp;"世帯")))</f>
        <v>#REF!</v>
      </c>
      <c r="AR90" s="94" t="e">
        <f ca="1">IF(市町村抽出表!BD90="－","－",IF(市町村抽出表!BD90=0,"0人",IF(市町村抽出表!BD90&lt;1,"1人未満",TEXT(ROUND(市町村抽出表!BD90,0),"###,###")&amp;"人")))</f>
        <v>#REF!</v>
      </c>
      <c r="AS90" s="94" t="s">
        <v>688</v>
      </c>
      <c r="AT90" s="94" t="s">
        <v>688</v>
      </c>
      <c r="AU90" s="94" t="e">
        <f ca="1">IF(市町村抽出表!BG90="－","－",IF(市町村抽出表!BG90=0,"0箇所",IF(市町村抽出表!BG90&lt;1,"1箇所未満",TEXT(ROUND(市町村抽出表!BG90,0),"###,###")&amp;"箇所")))</f>
        <v>#REF!</v>
      </c>
      <c r="AV90" s="94" t="e">
        <f ca="1">IF(市町村抽出表!BH90="－","－",IF(市町村抽出表!BH90=0,"0箇所",IF(市町村抽出表!BH90&lt;1,"1箇所未満",TEXT(ROUND(市町村抽出表!BH90,0),"###,###")&amp;"箇所")))</f>
        <v>#REF!</v>
      </c>
      <c r="AW90" s="94" t="e">
        <f ca="1">IF(市町村抽出表!BI90="－","－",IF(市町村抽出表!BI90=0,"0箇所",IF(市町村抽出表!BI90&lt;1,"1箇所未満",TEXT(ROUND(市町村抽出表!BI90,0),"###,###")&amp;"箇所")))</f>
        <v>#REF!</v>
      </c>
      <c r="AX90" s="94" t="e">
        <f ca="1">IF(市町村抽出表!BJ90="－","－",IF(市町村抽出表!BJ90=0,"0箇所",IF(市町村抽出表!BJ90&lt;1,"1箇所未満",TEXT(ROUND(市町村抽出表!BJ90,0),"###,###")&amp;"箇所")))</f>
        <v>#REF!</v>
      </c>
      <c r="AY90" s="94" t="e">
        <f ca="1">IF(市町村抽出表!BK90="－","－",IF(市町村抽出表!BK90=0,"0箇所",IF(市町村抽出表!BK90&lt;1,"1箇所未満",TEXT(ROUND(市町村抽出表!BK90,0),"###,###")&amp;"箇所")))</f>
        <v>#REF!</v>
      </c>
      <c r="AZ90" s="94" t="e">
        <f ca="1">IF(市町村抽出表!BL90="－","－",IF(市町村抽出表!BL90=0,"0箇所",IF(市町村抽出表!BL90&lt;1,"1箇所未満",TEXT(ROUND(市町村抽出表!BL90,0),"###,###")&amp;"箇所")))</f>
        <v>#REF!</v>
      </c>
      <c r="BH90" s="153"/>
      <c r="BI90" s="153"/>
      <c r="BJ90" s="153"/>
      <c r="BL90" s="154"/>
      <c r="BM90" s="153"/>
      <c r="BN90" s="153"/>
      <c r="BO90" s="153"/>
      <c r="BP90" s="153"/>
      <c r="BX90" s="154"/>
      <c r="BY90" s="153"/>
      <c r="BZ90" s="153"/>
      <c r="CA90" s="153"/>
      <c r="CB90" s="153"/>
      <c r="CN90" s="154"/>
      <c r="CO90" s="153"/>
      <c r="CP90" s="153"/>
      <c r="CQ90" s="153"/>
      <c r="CR90" s="153"/>
    </row>
    <row r="91" spans="1:96" x14ac:dyDescent="0.2">
      <c r="A91" s="82">
        <v>88</v>
      </c>
      <c r="B91" s="74" t="s">
        <v>608</v>
      </c>
      <c r="C91" s="93" t="e">
        <f ca="1">IF(市町村抽出表!D91="－","－",ROUND(市町村抽出表!D91,1))</f>
        <v>#REF!</v>
      </c>
      <c r="D91" s="158" t="e">
        <f ca="1">IF(市町村抽出表!F91="","※2",IF(市町村抽出表!F91="－","－",市町村抽出表!F91&amp;"箇所"))</f>
        <v>#REF!</v>
      </c>
      <c r="E91" s="159" t="e">
        <f ca="1">IF(市町村抽出表!G91="","※2",IF(市町村抽出表!G91="－","－",市町村抽出表!G91&amp;"箇所"))</f>
        <v>#REF!</v>
      </c>
      <c r="F91" s="160" t="e">
        <f ca="1">IF(市町村抽出表!H91="","※2",IF(市町村抽出表!H91="－","－",市町村抽出表!H91&amp;"箇所"))</f>
        <v>#REF!</v>
      </c>
      <c r="G91" s="94" t="e">
        <f ca="1">IF(市町村抽出表!I91="－","－",IF(市町村抽出表!I91=0,"0棟",IF(市町村抽出表!I91&lt;1,"1棟未満",TEXT(ROUND(市町村抽出表!I91,0),"###,###")&amp;"棟")))</f>
        <v>#REF!</v>
      </c>
      <c r="H91" s="94" t="e">
        <f ca="1">IF(市町村抽出表!J91="－","－",IF(市町村抽出表!J91=0,"0棟",IF(市町村抽出表!J91&lt;1,"1棟未満",TEXT(ROUND(市町村抽出表!J91,0),"###,###")&amp;"棟")))</f>
        <v>#REF!</v>
      </c>
      <c r="I91" s="94" t="e">
        <f ca="1">IF(市町村抽出表!O91="－","－",IF(市町村抽出表!O91=0,"0棟",IF(市町村抽出表!O91&lt;1,"1棟未満",TEXT(ROUND(市町村抽出表!O91,0),"###,###")&amp;"棟")))</f>
        <v>#REF!</v>
      </c>
      <c r="J91" s="94" t="e">
        <f ca="1">IF(市町村抽出表!P91="－","－",IF(市町村抽出表!P91=0,"0棟",IF(市町村抽出表!P91&lt;1,"1棟未満",TEXT(ROUND(市町村抽出表!P91,0),"###,###")&amp;"棟")))</f>
        <v>#REF!</v>
      </c>
      <c r="K91" s="147" t="e">
        <f ca="1">IF(市町村抽出表!U91="","※2",IF(市町村抽出表!U91="－","－",IF(市町村抽出表!U91=0,"0棟",IF(市町村抽出表!U91&lt;1,"1棟未満",TEXT(ROUND(市町村抽出表!U91,0),"###,###")&amp;"棟"))))</f>
        <v>#REF!</v>
      </c>
      <c r="L91" s="148" t="e">
        <f ca="1">IF(市町村抽出表!V91="","※2",IF(市町村抽出表!V91="－","－",IF(市町村抽出表!V91=0,"0棟",IF(市町村抽出表!V91&lt;1,"1棟未満",TEXT(ROUND(市町村抽出表!V91,0),"###,###")&amp;"棟"))))</f>
        <v>#REF!</v>
      </c>
      <c r="M91" s="94" t="e">
        <f ca="1">IF(市町村抽出表!W91="－","－",IF(市町村抽出表!W91=0,"0棟",IF(市町村抽出表!W91&lt;1,"1棟未満",TEXT(ROUND(市町村抽出表!W91,0),"###,###")&amp;"棟")))</f>
        <v>#REF!</v>
      </c>
      <c r="N91" s="94" t="e">
        <f ca="1">IF(市町村抽出表!X91="－","－",IF(市町村抽出表!X91=0,"0棟",IF(市町村抽出表!X91&lt;1,"1棟未満",TEXT(ROUND(市町村抽出表!X91,0),"###,###")&amp;"棟")))</f>
        <v>#REF!</v>
      </c>
      <c r="O91" s="94" t="e">
        <f ca="1">IF(市町村抽出表!Z91="－","－",IF(市町村抽出表!Z91=0,"0件",IF(市町村抽出表!Z91&lt;1,"1件未満",TEXT(ROUND(市町村抽出表!Z91,0),"###,###")&amp;"件")))</f>
        <v>#REF!</v>
      </c>
      <c r="P91" s="94" t="e">
        <f ca="1">IF(市町村抽出表!AA91="－","－",IF(市町村抽出表!AA91=0,"0件",IF(市町村抽出表!AA91&lt;1,"1件未満",TEXT(ROUND(市町村抽出表!AA91,0),"###,###")&amp;"件")))</f>
        <v>#REF!</v>
      </c>
      <c r="Q91" s="94" t="e">
        <f ca="1">IF(市町村抽出表!AB91="－","－",IF(市町村抽出表!AB91=0,"0棟",IF(市町村抽出表!AB91&lt;1,"1棟未満",TEXT(ROUND(市町村抽出表!AB91,0),"###,###")&amp;"棟")))</f>
        <v>#REF!</v>
      </c>
      <c r="R91" s="94" t="e">
        <f ca="1">IF(市町村抽出表!AC91="－","－",IF(市町村抽出表!AC91=0,"0人",IF(市町村抽出表!AC91&lt;1,"1人未満",TEXT(ROUND(市町村抽出表!AC91,0),"###,###")&amp;"人")))</f>
        <v>#REF!</v>
      </c>
      <c r="S91" s="94" t="e">
        <f ca="1">IF(市町村抽出表!AD91="－","－",IF(市町村抽出表!AD91=0,"0人",IF(市町村抽出表!AD91&lt;1,"1人未満",TEXT(ROUND(市町村抽出表!AD91,0),"###,###")&amp;"人")))</f>
        <v>#REF!</v>
      </c>
      <c r="T91" s="94" t="e">
        <f ca="1">IF(市町村抽出表!AE91="－","－",IF(市町村抽出表!AE91=0,"0人",IF(市町村抽出表!AE91&lt;1,"1人未満",TEXT(ROUND(市町村抽出表!AE91,0),"###,###")&amp;"人")))</f>
        <v>#REF!</v>
      </c>
      <c r="U91" s="149" t="e">
        <f ca="1">IF(市町村抽出表!AG91="","※2",IF(市町村抽出表!AG91="－","－",IF(市町村抽出表!AG91=0,"0人",IF(市町村抽出表!AG91&lt;1,"1人未満",TEXT(ROUND(市町村抽出表!AG91,0),"###,###")&amp;"人"))))</f>
        <v>#REF!</v>
      </c>
      <c r="V91" s="150" t="e">
        <f ca="1">IF(市町村抽出表!AH91="","※2",IF(市町村抽出表!AH91="－","－",IF(市町村抽出表!AH91=0,"0人",IF(市町村抽出表!AH91&lt;1,"1人未満",TEXT(ROUND(市町村抽出表!AH91,0),"###,###")&amp;"人"))))</f>
        <v>#REF!</v>
      </c>
      <c r="W91" s="151" t="e">
        <f ca="1">IF(市町村抽出表!AI91="","※2",IF(市町村抽出表!AI91="－","－",IF(市町村抽出表!AI91=0,"0人",IF(市町村抽出表!AI91&lt;1,"1人未満",TEXT(ROUND(市町村抽出表!AI91,0),"###,###")&amp;"人"))))</f>
        <v>#REF!</v>
      </c>
      <c r="X91" s="94" t="e">
        <f ca="1">IF(市町村抽出表!AJ91="－","－",IF(市町村抽出表!AJ91=0,"0人",IF(市町村抽出表!AJ91&lt;1,"1人未満",TEXT(ROUND(市町村抽出表!AJ91,0),"###,###")&amp;"人")))</f>
        <v>#REF!</v>
      </c>
      <c r="Y91" s="94" t="e">
        <f ca="1">IF(市町村抽出表!AK91="－","－",IF(市町村抽出表!AK91=0,"0人",IF(市町村抽出表!AK91&lt;1,"1人未満",TEXT(ROUND(市町村抽出表!AK91,0),"###,###")&amp;"人")))</f>
        <v>#REF!</v>
      </c>
      <c r="Z91" s="94" t="e">
        <f ca="1">IF(市町村抽出表!AL91="－","－",IF(市町村抽出表!AL91=0,"0人",IF(市町村抽出表!AL91&lt;1,"1人未満",TEXT(ROUND(市町村抽出表!AL91,0),"###,###")&amp;"人")))</f>
        <v>#REF!</v>
      </c>
      <c r="AA91" s="94" t="e">
        <f ca="1">IF(市町村抽出表!AM91="－","－",IF(市町村抽出表!AM91=0,"0人",IF(市町村抽出表!AM91&lt;1,"1人未満",TEXT(ROUND(市町村抽出表!AM91,0),"###,###")&amp;"人")))</f>
        <v>#REF!</v>
      </c>
      <c r="AB91" s="94" t="e">
        <f ca="1">IF(市町村抽出表!AN91="－","－",IF(市町村抽出表!AN91=0,"0人",IF(市町村抽出表!AN91&lt;1,"1人未満",TEXT(ROUND(市町村抽出表!AN91,0),"###,###")&amp;"人")))</f>
        <v>#REF!</v>
      </c>
      <c r="AC91" s="94" t="e">
        <f ca="1">IF(市町村抽出表!AO91="－","－",IF(市町村抽出表!AO91=0,"0人",IF(市町村抽出表!AO91&lt;1,"1人未満",TEXT(ROUND(市町村抽出表!AO91,0),"###,###")&amp;"人")))</f>
        <v>#REF!</v>
      </c>
      <c r="AD91" s="94" t="e">
        <f ca="1">IF(市町村抽出表!AP91="－","－",IF(市町村抽出表!AP91=0,"0人",IF(市町村抽出表!AP91&lt;1,"1人未満",TEXT(ROUND(市町村抽出表!AP91,0),"###,###")&amp;"人")))</f>
        <v>#REF!</v>
      </c>
      <c r="AE91" s="94" t="e">
        <f ca="1">IF(市町村抽出表!AQ91="－","－",IF(市町村抽出表!AQ91=0,"0人",IF(市町村抽出表!AQ91&lt;1,"1人未満",TEXT(ROUND(市町村抽出表!AQ91,0),"###,###")&amp;"人")))</f>
        <v>#REF!</v>
      </c>
      <c r="AF91" s="94" t="e">
        <f ca="1">IF(市町村抽出表!AR91="－","－",IF(市町村抽出表!AR91=0,"0人",IF(市町村抽出表!AR91&lt;1,"1人未満",TEXT(ROUND(市町村抽出表!AR91,0),"###,###")&amp;"人")))</f>
        <v>#REF!</v>
      </c>
      <c r="AG91" s="94" t="e">
        <f ca="1">IF(市町村抽出表!AS91="－","－",IF(市町村抽出表!AS91=0,"0箇所",IF(市町村抽出表!AS91&lt;1,"1箇所未満",TEXT(ROUND(市町村抽出表!AS91,0),"###,###")&amp;"箇所")))</f>
        <v>#REF!</v>
      </c>
      <c r="AH91" s="94" t="e">
        <f ca="1">IF(市町村抽出表!AT91="－","－",IF(市町村抽出表!AT91=0,"0世帯",IF(市町村抽出表!AT91&lt;1,"1世帯未満",TEXT(ROUND(市町村抽出表!AT91,0),"###,###")&amp;"世帯")))</f>
        <v>#REF!</v>
      </c>
      <c r="AI91" s="94" t="e">
        <f ca="1">IF(市町村抽出表!AU91="－","－",IF(市町村抽出表!AU91=0,"0人",IF(市町村抽出表!AU91&lt;1,"1人未満",TEXT(ROUND(市町村抽出表!AU91,0),"###,###")&amp;"人")))</f>
        <v>#REF!</v>
      </c>
      <c r="AJ91" s="94" t="e">
        <f ca="1">IF(市町村抽出表!AV91="－","－",IF(市町村抽出表!AV91=0,"0世帯",IF(市町村抽出表!AV91&lt;1,"1世帯未満",TEXT(ROUND(市町村抽出表!AV91,0),"###,###")&amp;"世帯")))</f>
        <v>#REF!</v>
      </c>
      <c r="AK91" s="94" t="e">
        <f ca="1">IF(市町村抽出表!AW91="－","－",IF(市町村抽出表!AW91=0,"0人",IF(市町村抽出表!AW91&lt;1,"1人未満",TEXT(ROUND(市町村抽出表!AW91,0),"###,###")&amp;"人")))</f>
        <v>#REF!</v>
      </c>
      <c r="AL91" s="94" t="e">
        <f ca="1">IF(市町村抽出表!AX91="－","－",IF(市町村抽出表!AX91=0,"0世帯",IF(市町村抽出表!AX91&lt;1,"1世帯未満",TEXT(ROUND(市町村抽出表!AX91,0),"###,###")&amp;"世帯")))</f>
        <v>#REF!</v>
      </c>
      <c r="AM91" s="94" t="e">
        <f ca="1">IF(市町村抽出表!AY91="－","－",IF(市町村抽出表!AY91=0,"0人",IF(市町村抽出表!AY91&lt;1,"1人未満",TEXT(ROUND(市町村抽出表!AY91,0),"###,###")&amp;"人")))</f>
        <v>#REF!</v>
      </c>
      <c r="AN91" s="94" t="s">
        <v>688</v>
      </c>
      <c r="AO91" s="94" t="s">
        <v>688</v>
      </c>
      <c r="AP91" s="94" t="e">
        <f ca="1">IF(市町村抽出表!BB91="－","－",IF(市町村抽出表!BB91=0,"0km",IF(市町村抽出表!BB91&lt;0.1,"0.1km未満",TEXT(ROUND(市町村抽出表!BB91,1),"###,##0.0")&amp;"km")))</f>
        <v>#REF!</v>
      </c>
      <c r="AQ91" s="94" t="e">
        <f ca="1">IF(市町村抽出表!BC91="－","－",IF(市町村抽出表!BC91=0,"0世帯",IF(市町村抽出表!BC91&lt;1,"1世帯未満",TEXT(ROUND(市町村抽出表!BC91,0),"###,###")&amp;"世帯")))</f>
        <v>#REF!</v>
      </c>
      <c r="AR91" s="94" t="e">
        <f ca="1">IF(市町村抽出表!BD91="－","－",IF(市町村抽出表!BD91=0,"0人",IF(市町村抽出表!BD91&lt;1,"1人未満",TEXT(ROUND(市町村抽出表!BD91,0),"###,###")&amp;"人")))</f>
        <v>#REF!</v>
      </c>
      <c r="AS91" s="94" t="s">
        <v>688</v>
      </c>
      <c r="AT91" s="94" t="s">
        <v>688</v>
      </c>
      <c r="AU91" s="94" t="e">
        <f ca="1">IF(市町村抽出表!BG91="－","－",IF(市町村抽出表!BG91=0,"0箇所",IF(市町村抽出表!BG91&lt;1,"1箇所未満",TEXT(ROUND(市町村抽出表!BG91,0),"###,###")&amp;"箇所")))</f>
        <v>#REF!</v>
      </c>
      <c r="AV91" s="94" t="e">
        <f ca="1">IF(市町村抽出表!BH91="－","－",IF(市町村抽出表!BH91=0,"0箇所",IF(市町村抽出表!BH91&lt;1,"1箇所未満",TEXT(ROUND(市町村抽出表!BH91,0),"###,###")&amp;"箇所")))</f>
        <v>#REF!</v>
      </c>
      <c r="AW91" s="94" t="e">
        <f ca="1">IF(市町村抽出表!BI91="－","－",IF(市町村抽出表!BI91=0,"0箇所",IF(市町村抽出表!BI91&lt;1,"1箇所未満",TEXT(ROUND(市町村抽出表!BI91,0),"###,###")&amp;"箇所")))</f>
        <v>#REF!</v>
      </c>
      <c r="AX91" s="94" t="e">
        <f ca="1">IF(市町村抽出表!BJ91="－","－",IF(市町村抽出表!BJ91=0,"0箇所",IF(市町村抽出表!BJ91&lt;1,"1箇所未満",TEXT(ROUND(市町村抽出表!BJ91,0),"###,###")&amp;"箇所")))</f>
        <v>#REF!</v>
      </c>
      <c r="AY91" s="94" t="e">
        <f ca="1">IF(市町村抽出表!BK91="－","－",IF(市町村抽出表!BK91=0,"0箇所",IF(市町村抽出表!BK91&lt;1,"1箇所未満",TEXT(ROUND(市町村抽出表!BK91,0),"###,###")&amp;"箇所")))</f>
        <v>#REF!</v>
      </c>
      <c r="AZ91" s="94" t="e">
        <f ca="1">IF(市町村抽出表!BL91="－","－",IF(市町村抽出表!BL91=0,"0箇所",IF(市町村抽出表!BL91&lt;1,"1箇所未満",TEXT(ROUND(市町村抽出表!BL91,0),"###,###")&amp;"箇所")))</f>
        <v>#REF!</v>
      </c>
      <c r="BH91" s="153"/>
      <c r="BI91" s="153"/>
      <c r="BJ91" s="153"/>
      <c r="BL91" s="154"/>
      <c r="BM91" s="153"/>
      <c r="BN91" s="153"/>
      <c r="BO91" s="153"/>
      <c r="BP91" s="153"/>
      <c r="BX91" s="154"/>
      <c r="BY91" s="153"/>
      <c r="BZ91" s="153"/>
      <c r="CA91" s="153"/>
      <c r="CB91" s="153"/>
      <c r="CN91" s="154"/>
      <c r="CO91" s="153"/>
      <c r="CP91" s="153"/>
      <c r="CQ91" s="153"/>
      <c r="CR91" s="153"/>
    </row>
    <row r="92" spans="1:96" x14ac:dyDescent="0.2">
      <c r="A92" s="82">
        <v>89</v>
      </c>
      <c r="B92" s="74" t="s">
        <v>609</v>
      </c>
      <c r="C92" s="93" t="e">
        <f ca="1">IF(市町村抽出表!D92="－","－",ROUND(市町村抽出表!D92,1))</f>
        <v>#REF!</v>
      </c>
      <c r="D92" s="158" t="e">
        <f ca="1">IF(市町村抽出表!F92="","※2",IF(市町村抽出表!F92="－","－",市町村抽出表!F92&amp;"箇所"))</f>
        <v>#REF!</v>
      </c>
      <c r="E92" s="159" t="e">
        <f ca="1">IF(市町村抽出表!G92="","※2",IF(市町村抽出表!G92="－","－",市町村抽出表!G92&amp;"箇所"))</f>
        <v>#REF!</v>
      </c>
      <c r="F92" s="160" t="e">
        <f ca="1">IF(市町村抽出表!H92="","※2",IF(市町村抽出表!H92="－","－",市町村抽出表!H92&amp;"箇所"))</f>
        <v>#REF!</v>
      </c>
      <c r="G92" s="94" t="e">
        <f ca="1">IF(市町村抽出表!I92="－","－",IF(市町村抽出表!I92=0,"0棟",IF(市町村抽出表!I92&lt;1,"1棟未満",TEXT(ROUND(市町村抽出表!I92,0),"###,###")&amp;"棟")))</f>
        <v>#REF!</v>
      </c>
      <c r="H92" s="94" t="e">
        <f ca="1">IF(市町村抽出表!J92="－","－",IF(市町村抽出表!J92=0,"0棟",IF(市町村抽出表!J92&lt;1,"1棟未満",TEXT(ROUND(市町村抽出表!J92,0),"###,###")&amp;"棟")))</f>
        <v>#REF!</v>
      </c>
      <c r="I92" s="94" t="e">
        <f ca="1">IF(市町村抽出表!O92="－","－",IF(市町村抽出表!O92=0,"0棟",IF(市町村抽出表!O92&lt;1,"1棟未満",TEXT(ROUND(市町村抽出表!O92,0),"###,###")&amp;"棟")))</f>
        <v>#REF!</v>
      </c>
      <c r="J92" s="94" t="e">
        <f ca="1">IF(市町村抽出表!P92="－","－",IF(市町村抽出表!P92=0,"0棟",IF(市町村抽出表!P92&lt;1,"1棟未満",TEXT(ROUND(市町村抽出表!P92,0),"###,###")&amp;"棟")))</f>
        <v>#REF!</v>
      </c>
      <c r="K92" s="147" t="e">
        <f ca="1">IF(市町村抽出表!U92="","※2",IF(市町村抽出表!U92="－","－",IF(市町村抽出表!U92=0,"0棟",IF(市町村抽出表!U92&lt;1,"1棟未満",TEXT(ROUND(市町村抽出表!U92,0),"###,###")&amp;"棟"))))</f>
        <v>#REF!</v>
      </c>
      <c r="L92" s="148" t="e">
        <f ca="1">IF(市町村抽出表!V92="","※2",IF(市町村抽出表!V92="－","－",IF(市町村抽出表!V92=0,"0棟",IF(市町村抽出表!V92&lt;1,"1棟未満",TEXT(ROUND(市町村抽出表!V92,0),"###,###")&amp;"棟"))))</f>
        <v>#REF!</v>
      </c>
      <c r="M92" s="94" t="e">
        <f ca="1">IF(市町村抽出表!W92="－","－",IF(市町村抽出表!W92=0,"0棟",IF(市町村抽出表!W92&lt;1,"1棟未満",TEXT(ROUND(市町村抽出表!W92,0),"###,###")&amp;"棟")))</f>
        <v>#REF!</v>
      </c>
      <c r="N92" s="94" t="e">
        <f ca="1">IF(市町村抽出表!X92="－","－",IF(市町村抽出表!X92=0,"0棟",IF(市町村抽出表!X92&lt;1,"1棟未満",TEXT(ROUND(市町村抽出表!X92,0),"###,###")&amp;"棟")))</f>
        <v>#REF!</v>
      </c>
      <c r="O92" s="94" t="e">
        <f ca="1">IF(市町村抽出表!Z92="－","－",IF(市町村抽出表!Z92=0,"0件",IF(市町村抽出表!Z92&lt;1,"1件未満",TEXT(ROUND(市町村抽出表!Z92,0),"###,###")&amp;"件")))</f>
        <v>#REF!</v>
      </c>
      <c r="P92" s="94" t="e">
        <f ca="1">IF(市町村抽出表!AA92="－","－",IF(市町村抽出表!AA92=0,"0件",IF(市町村抽出表!AA92&lt;1,"1件未満",TEXT(ROUND(市町村抽出表!AA92,0),"###,###")&amp;"件")))</f>
        <v>#REF!</v>
      </c>
      <c r="Q92" s="94" t="e">
        <f ca="1">IF(市町村抽出表!AB92="－","－",IF(市町村抽出表!AB92=0,"0棟",IF(市町村抽出表!AB92&lt;1,"1棟未満",TEXT(ROUND(市町村抽出表!AB92,0),"###,###")&amp;"棟")))</f>
        <v>#REF!</v>
      </c>
      <c r="R92" s="94" t="e">
        <f ca="1">IF(市町村抽出表!AC92="－","－",IF(市町村抽出表!AC92=0,"0人",IF(市町村抽出表!AC92&lt;1,"1人未満",TEXT(ROUND(市町村抽出表!AC92,0),"###,###")&amp;"人")))</f>
        <v>#REF!</v>
      </c>
      <c r="S92" s="94" t="e">
        <f ca="1">IF(市町村抽出表!AD92="－","－",IF(市町村抽出表!AD92=0,"0人",IF(市町村抽出表!AD92&lt;1,"1人未満",TEXT(ROUND(市町村抽出表!AD92,0),"###,###")&amp;"人")))</f>
        <v>#REF!</v>
      </c>
      <c r="T92" s="94" t="e">
        <f ca="1">IF(市町村抽出表!AE92="－","－",IF(市町村抽出表!AE92=0,"0人",IF(市町村抽出表!AE92&lt;1,"1人未満",TEXT(ROUND(市町村抽出表!AE92,0),"###,###")&amp;"人")))</f>
        <v>#REF!</v>
      </c>
      <c r="U92" s="149" t="e">
        <f ca="1">IF(市町村抽出表!AG92="","※2",IF(市町村抽出表!AG92="－","－",IF(市町村抽出表!AG92=0,"0人",IF(市町村抽出表!AG92&lt;1,"1人未満",TEXT(ROUND(市町村抽出表!AG92,0),"###,###")&amp;"人"))))</f>
        <v>#REF!</v>
      </c>
      <c r="V92" s="150" t="e">
        <f ca="1">IF(市町村抽出表!AH92="","※2",IF(市町村抽出表!AH92="－","－",IF(市町村抽出表!AH92=0,"0人",IF(市町村抽出表!AH92&lt;1,"1人未満",TEXT(ROUND(市町村抽出表!AH92,0),"###,###")&amp;"人"))))</f>
        <v>#REF!</v>
      </c>
      <c r="W92" s="151" t="e">
        <f ca="1">IF(市町村抽出表!AI92="","※2",IF(市町村抽出表!AI92="－","－",IF(市町村抽出表!AI92=0,"0人",IF(市町村抽出表!AI92&lt;1,"1人未満",TEXT(ROUND(市町村抽出表!AI92,0),"###,###")&amp;"人"))))</f>
        <v>#REF!</v>
      </c>
      <c r="X92" s="94" t="e">
        <f ca="1">IF(市町村抽出表!AJ92="－","－",IF(市町村抽出表!AJ92=0,"0人",IF(市町村抽出表!AJ92&lt;1,"1人未満",TEXT(ROUND(市町村抽出表!AJ92,0),"###,###")&amp;"人")))</f>
        <v>#REF!</v>
      </c>
      <c r="Y92" s="94" t="e">
        <f ca="1">IF(市町村抽出表!AK92="－","－",IF(市町村抽出表!AK92=0,"0人",IF(市町村抽出表!AK92&lt;1,"1人未満",TEXT(ROUND(市町村抽出表!AK92,0),"###,###")&amp;"人")))</f>
        <v>#REF!</v>
      </c>
      <c r="Z92" s="94" t="e">
        <f ca="1">IF(市町村抽出表!AL92="－","－",IF(市町村抽出表!AL92=0,"0人",IF(市町村抽出表!AL92&lt;1,"1人未満",TEXT(ROUND(市町村抽出表!AL92,0),"###,###")&amp;"人")))</f>
        <v>#REF!</v>
      </c>
      <c r="AA92" s="94" t="e">
        <f ca="1">IF(市町村抽出表!AM92="－","－",IF(市町村抽出表!AM92=0,"0人",IF(市町村抽出表!AM92&lt;1,"1人未満",TEXT(ROUND(市町村抽出表!AM92,0),"###,###")&amp;"人")))</f>
        <v>#REF!</v>
      </c>
      <c r="AB92" s="94" t="e">
        <f ca="1">IF(市町村抽出表!AN92="－","－",IF(市町村抽出表!AN92=0,"0人",IF(市町村抽出表!AN92&lt;1,"1人未満",TEXT(ROUND(市町村抽出表!AN92,0),"###,###")&amp;"人")))</f>
        <v>#REF!</v>
      </c>
      <c r="AC92" s="94" t="e">
        <f ca="1">IF(市町村抽出表!AO92="－","－",IF(市町村抽出表!AO92=0,"0人",IF(市町村抽出表!AO92&lt;1,"1人未満",TEXT(ROUND(市町村抽出表!AO92,0),"###,###")&amp;"人")))</f>
        <v>#REF!</v>
      </c>
      <c r="AD92" s="94" t="e">
        <f ca="1">IF(市町村抽出表!AP92="－","－",IF(市町村抽出表!AP92=0,"0人",IF(市町村抽出表!AP92&lt;1,"1人未満",TEXT(ROUND(市町村抽出表!AP92,0),"###,###")&amp;"人")))</f>
        <v>#REF!</v>
      </c>
      <c r="AE92" s="94" t="e">
        <f ca="1">IF(市町村抽出表!AQ92="－","－",IF(市町村抽出表!AQ92=0,"0人",IF(市町村抽出表!AQ92&lt;1,"1人未満",TEXT(ROUND(市町村抽出表!AQ92,0),"###,###")&amp;"人")))</f>
        <v>#REF!</v>
      </c>
      <c r="AF92" s="94" t="e">
        <f ca="1">IF(市町村抽出表!AR92="－","－",IF(市町村抽出表!AR92=0,"0人",IF(市町村抽出表!AR92&lt;1,"1人未満",TEXT(ROUND(市町村抽出表!AR92,0),"###,###")&amp;"人")))</f>
        <v>#REF!</v>
      </c>
      <c r="AG92" s="94" t="e">
        <f ca="1">IF(市町村抽出表!AS92="－","－",IF(市町村抽出表!AS92=0,"0箇所",IF(市町村抽出表!AS92&lt;1,"1箇所未満",TEXT(ROUND(市町村抽出表!AS92,0),"###,###")&amp;"箇所")))</f>
        <v>#REF!</v>
      </c>
      <c r="AH92" s="94" t="e">
        <f ca="1">IF(市町村抽出表!AT92="－","－",IF(市町村抽出表!AT92=0,"0世帯",IF(市町村抽出表!AT92&lt;1,"1世帯未満",TEXT(ROUND(市町村抽出表!AT92,0),"###,###")&amp;"世帯")))</f>
        <v>#REF!</v>
      </c>
      <c r="AI92" s="94" t="e">
        <f ca="1">IF(市町村抽出表!AU92="－","－",IF(市町村抽出表!AU92=0,"0人",IF(市町村抽出表!AU92&lt;1,"1人未満",TEXT(ROUND(市町村抽出表!AU92,0),"###,###")&amp;"人")))</f>
        <v>#REF!</v>
      </c>
      <c r="AJ92" s="94" t="e">
        <f ca="1">IF(市町村抽出表!AV92="－","－",IF(市町村抽出表!AV92=0,"0世帯",IF(市町村抽出表!AV92&lt;1,"1世帯未満",TEXT(ROUND(市町村抽出表!AV92,0),"###,###")&amp;"世帯")))</f>
        <v>#REF!</v>
      </c>
      <c r="AK92" s="94" t="e">
        <f ca="1">IF(市町村抽出表!AW92="－","－",IF(市町村抽出表!AW92=0,"0人",IF(市町村抽出表!AW92&lt;1,"1人未満",TEXT(ROUND(市町村抽出表!AW92,0),"###,###")&amp;"人")))</f>
        <v>#REF!</v>
      </c>
      <c r="AL92" s="94" t="e">
        <f ca="1">IF(市町村抽出表!AX92="－","－",IF(市町村抽出表!AX92=0,"0世帯",IF(市町村抽出表!AX92&lt;1,"1世帯未満",TEXT(ROUND(市町村抽出表!AX92,0),"###,###")&amp;"世帯")))</f>
        <v>#REF!</v>
      </c>
      <c r="AM92" s="94" t="e">
        <f ca="1">IF(市町村抽出表!AY92="－","－",IF(市町村抽出表!AY92=0,"0人",IF(市町村抽出表!AY92&lt;1,"1人未満",TEXT(ROUND(市町村抽出表!AY92,0),"###,###")&amp;"人")))</f>
        <v>#REF!</v>
      </c>
      <c r="AN92" s="94" t="s">
        <v>688</v>
      </c>
      <c r="AO92" s="94" t="s">
        <v>688</v>
      </c>
      <c r="AP92" s="94" t="e">
        <f ca="1">IF(市町村抽出表!BB92="－","－",IF(市町村抽出表!BB92=0,"0km",IF(市町村抽出表!BB92&lt;0.1,"0.1km未満",TEXT(ROUND(市町村抽出表!BB92,1),"###,##0.0")&amp;"km")))</f>
        <v>#REF!</v>
      </c>
      <c r="AQ92" s="94" t="e">
        <f ca="1">IF(市町村抽出表!BC92="－","－",IF(市町村抽出表!BC92=0,"0世帯",IF(市町村抽出表!BC92&lt;1,"1世帯未満",TEXT(ROUND(市町村抽出表!BC92,0),"###,###")&amp;"世帯")))</f>
        <v>#REF!</v>
      </c>
      <c r="AR92" s="94" t="e">
        <f ca="1">IF(市町村抽出表!BD92="－","－",IF(市町村抽出表!BD92=0,"0人",IF(市町村抽出表!BD92&lt;1,"1人未満",TEXT(ROUND(市町村抽出表!BD92,0),"###,###")&amp;"人")))</f>
        <v>#REF!</v>
      </c>
      <c r="AS92" s="94" t="s">
        <v>688</v>
      </c>
      <c r="AT92" s="94" t="s">
        <v>688</v>
      </c>
      <c r="AU92" s="94" t="e">
        <f ca="1">IF(市町村抽出表!BG92="－","－",IF(市町村抽出表!BG92=0,"0箇所",IF(市町村抽出表!BG92&lt;1,"1箇所未満",TEXT(ROUND(市町村抽出表!BG92,0),"###,###")&amp;"箇所")))</f>
        <v>#REF!</v>
      </c>
      <c r="AV92" s="94" t="e">
        <f ca="1">IF(市町村抽出表!BH92="－","－",IF(市町村抽出表!BH92=0,"0箇所",IF(市町村抽出表!BH92&lt;1,"1箇所未満",TEXT(ROUND(市町村抽出表!BH92,0),"###,###")&amp;"箇所")))</f>
        <v>#REF!</v>
      </c>
      <c r="AW92" s="94" t="e">
        <f ca="1">IF(市町村抽出表!BI92="－","－",IF(市町村抽出表!BI92=0,"0箇所",IF(市町村抽出表!BI92&lt;1,"1箇所未満",TEXT(ROUND(市町村抽出表!BI92,0),"###,###")&amp;"箇所")))</f>
        <v>#REF!</v>
      </c>
      <c r="AX92" s="94" t="e">
        <f ca="1">IF(市町村抽出表!BJ92="－","－",IF(市町村抽出表!BJ92=0,"0箇所",IF(市町村抽出表!BJ92&lt;1,"1箇所未満",TEXT(ROUND(市町村抽出表!BJ92,0),"###,###")&amp;"箇所")))</f>
        <v>#REF!</v>
      </c>
      <c r="AY92" s="94" t="e">
        <f ca="1">IF(市町村抽出表!BK92="－","－",IF(市町村抽出表!BK92=0,"0箇所",IF(市町村抽出表!BK92&lt;1,"1箇所未満",TEXT(ROUND(市町村抽出表!BK92,0),"###,###")&amp;"箇所")))</f>
        <v>#REF!</v>
      </c>
      <c r="AZ92" s="94" t="e">
        <f ca="1">IF(市町村抽出表!BL92="－","－",IF(市町村抽出表!BL92=0,"0箇所",IF(市町村抽出表!BL92&lt;1,"1箇所未満",TEXT(ROUND(市町村抽出表!BL92,0),"###,###")&amp;"箇所")))</f>
        <v>#REF!</v>
      </c>
      <c r="BH92" s="153"/>
      <c r="BI92" s="153"/>
      <c r="BJ92" s="153"/>
      <c r="BL92" s="154"/>
      <c r="BM92" s="153"/>
      <c r="BN92" s="153"/>
      <c r="BO92" s="153"/>
      <c r="BP92" s="153"/>
      <c r="BX92" s="154"/>
      <c r="BY92" s="153"/>
      <c r="BZ92" s="153"/>
      <c r="CA92" s="153"/>
      <c r="CB92" s="153"/>
      <c r="CN92" s="154"/>
      <c r="CO92" s="153"/>
      <c r="CP92" s="153"/>
      <c r="CQ92" s="153"/>
      <c r="CR92" s="153"/>
    </row>
    <row r="93" spans="1:96" x14ac:dyDescent="0.2">
      <c r="A93" s="82">
        <v>90</v>
      </c>
      <c r="B93" s="74" t="s">
        <v>610</v>
      </c>
      <c r="C93" s="93" t="e">
        <f ca="1">IF(市町村抽出表!D93="－","－",ROUND(市町村抽出表!D93,1))</f>
        <v>#REF!</v>
      </c>
      <c r="D93" s="158" t="e">
        <f ca="1">IF(市町村抽出表!F93="","※2",IF(市町村抽出表!F93="－","－",市町村抽出表!F93&amp;"箇所"))</f>
        <v>#REF!</v>
      </c>
      <c r="E93" s="159" t="e">
        <f ca="1">IF(市町村抽出表!G93="","※2",IF(市町村抽出表!G93="－","－",市町村抽出表!G93&amp;"箇所"))</f>
        <v>#REF!</v>
      </c>
      <c r="F93" s="160" t="e">
        <f ca="1">IF(市町村抽出表!H93="","※2",IF(市町村抽出表!H93="－","－",市町村抽出表!H93&amp;"箇所"))</f>
        <v>#REF!</v>
      </c>
      <c r="G93" s="94" t="e">
        <f ca="1">IF(市町村抽出表!I93="－","－",IF(市町村抽出表!I93=0,"0棟",IF(市町村抽出表!I93&lt;1,"1棟未満",TEXT(ROUND(市町村抽出表!I93,0),"###,###")&amp;"棟")))</f>
        <v>#REF!</v>
      </c>
      <c r="H93" s="94" t="e">
        <f ca="1">IF(市町村抽出表!J93="－","－",IF(市町村抽出表!J93=0,"0棟",IF(市町村抽出表!J93&lt;1,"1棟未満",TEXT(ROUND(市町村抽出表!J93,0),"###,###")&amp;"棟")))</f>
        <v>#REF!</v>
      </c>
      <c r="I93" s="94" t="e">
        <f ca="1">IF(市町村抽出表!O93="－","－",IF(市町村抽出表!O93=0,"0棟",IF(市町村抽出表!O93&lt;1,"1棟未満",TEXT(ROUND(市町村抽出表!O93,0),"###,###")&amp;"棟")))</f>
        <v>#REF!</v>
      </c>
      <c r="J93" s="94" t="e">
        <f ca="1">IF(市町村抽出表!P93="－","－",IF(市町村抽出表!P93=0,"0棟",IF(市町村抽出表!P93&lt;1,"1棟未満",TEXT(ROUND(市町村抽出表!P93,0),"###,###")&amp;"棟")))</f>
        <v>#REF!</v>
      </c>
      <c r="K93" s="147" t="e">
        <f ca="1">IF(市町村抽出表!U93="","※2",IF(市町村抽出表!U93="－","－",IF(市町村抽出表!U93=0,"0棟",IF(市町村抽出表!U93&lt;1,"1棟未満",TEXT(ROUND(市町村抽出表!U93,0),"###,###")&amp;"棟"))))</f>
        <v>#REF!</v>
      </c>
      <c r="L93" s="148" t="e">
        <f ca="1">IF(市町村抽出表!V93="","※2",IF(市町村抽出表!V93="－","－",IF(市町村抽出表!V93=0,"0棟",IF(市町村抽出表!V93&lt;1,"1棟未満",TEXT(ROUND(市町村抽出表!V93,0),"###,###")&amp;"棟"))))</f>
        <v>#REF!</v>
      </c>
      <c r="M93" s="94" t="e">
        <f ca="1">IF(市町村抽出表!W93="－","－",IF(市町村抽出表!W93=0,"0棟",IF(市町村抽出表!W93&lt;1,"1棟未満",TEXT(ROUND(市町村抽出表!W93,0),"###,###")&amp;"棟")))</f>
        <v>#REF!</v>
      </c>
      <c r="N93" s="94" t="e">
        <f ca="1">IF(市町村抽出表!X93="－","－",IF(市町村抽出表!X93=0,"0棟",IF(市町村抽出表!X93&lt;1,"1棟未満",TEXT(ROUND(市町村抽出表!X93,0),"###,###")&amp;"棟")))</f>
        <v>#REF!</v>
      </c>
      <c r="O93" s="94" t="e">
        <f ca="1">IF(市町村抽出表!Z93="－","－",IF(市町村抽出表!Z93=0,"0件",IF(市町村抽出表!Z93&lt;1,"1件未満",TEXT(ROUND(市町村抽出表!Z93,0),"###,###")&amp;"件")))</f>
        <v>#REF!</v>
      </c>
      <c r="P93" s="94" t="e">
        <f ca="1">IF(市町村抽出表!AA93="－","－",IF(市町村抽出表!AA93=0,"0件",IF(市町村抽出表!AA93&lt;1,"1件未満",TEXT(ROUND(市町村抽出表!AA93,0),"###,###")&amp;"件")))</f>
        <v>#REF!</v>
      </c>
      <c r="Q93" s="94" t="e">
        <f ca="1">IF(市町村抽出表!AB93="－","－",IF(市町村抽出表!AB93=0,"0棟",IF(市町村抽出表!AB93&lt;1,"1棟未満",TEXT(ROUND(市町村抽出表!AB93,0),"###,###")&amp;"棟")))</f>
        <v>#REF!</v>
      </c>
      <c r="R93" s="94" t="e">
        <f ca="1">IF(市町村抽出表!AC93="－","－",IF(市町村抽出表!AC93=0,"0人",IF(市町村抽出表!AC93&lt;1,"1人未満",TEXT(ROUND(市町村抽出表!AC93,0),"###,###")&amp;"人")))</f>
        <v>#REF!</v>
      </c>
      <c r="S93" s="94" t="e">
        <f ca="1">IF(市町村抽出表!AD93="－","－",IF(市町村抽出表!AD93=0,"0人",IF(市町村抽出表!AD93&lt;1,"1人未満",TEXT(ROUND(市町村抽出表!AD93,0),"###,###")&amp;"人")))</f>
        <v>#REF!</v>
      </c>
      <c r="T93" s="94" t="e">
        <f ca="1">IF(市町村抽出表!AE93="－","－",IF(市町村抽出表!AE93=0,"0人",IF(市町村抽出表!AE93&lt;1,"1人未満",TEXT(ROUND(市町村抽出表!AE93,0),"###,###")&amp;"人")))</f>
        <v>#REF!</v>
      </c>
      <c r="U93" s="149" t="e">
        <f ca="1">IF(市町村抽出表!AG93="","※2",IF(市町村抽出表!AG93="－","－",IF(市町村抽出表!AG93=0,"0人",IF(市町村抽出表!AG93&lt;1,"1人未満",TEXT(ROUND(市町村抽出表!AG93,0),"###,###")&amp;"人"))))</f>
        <v>#REF!</v>
      </c>
      <c r="V93" s="150" t="e">
        <f ca="1">IF(市町村抽出表!AH93="","※2",IF(市町村抽出表!AH93="－","－",IF(市町村抽出表!AH93=0,"0人",IF(市町村抽出表!AH93&lt;1,"1人未満",TEXT(ROUND(市町村抽出表!AH93,0),"###,###")&amp;"人"))))</f>
        <v>#REF!</v>
      </c>
      <c r="W93" s="151" t="e">
        <f ca="1">IF(市町村抽出表!AI93="","※2",IF(市町村抽出表!AI93="－","－",IF(市町村抽出表!AI93=0,"0人",IF(市町村抽出表!AI93&lt;1,"1人未満",TEXT(ROUND(市町村抽出表!AI93,0),"###,###")&amp;"人"))))</f>
        <v>#REF!</v>
      </c>
      <c r="X93" s="94" t="e">
        <f ca="1">IF(市町村抽出表!AJ93="－","－",IF(市町村抽出表!AJ93=0,"0人",IF(市町村抽出表!AJ93&lt;1,"1人未満",TEXT(ROUND(市町村抽出表!AJ93,0),"###,###")&amp;"人")))</f>
        <v>#REF!</v>
      </c>
      <c r="Y93" s="94" t="e">
        <f ca="1">IF(市町村抽出表!AK93="－","－",IF(市町村抽出表!AK93=0,"0人",IF(市町村抽出表!AK93&lt;1,"1人未満",TEXT(ROUND(市町村抽出表!AK93,0),"###,###")&amp;"人")))</f>
        <v>#REF!</v>
      </c>
      <c r="Z93" s="94" t="e">
        <f ca="1">IF(市町村抽出表!AL93="－","－",IF(市町村抽出表!AL93=0,"0人",IF(市町村抽出表!AL93&lt;1,"1人未満",TEXT(ROUND(市町村抽出表!AL93,0),"###,###")&amp;"人")))</f>
        <v>#REF!</v>
      </c>
      <c r="AA93" s="94" t="e">
        <f ca="1">IF(市町村抽出表!AM93="－","－",IF(市町村抽出表!AM93=0,"0人",IF(市町村抽出表!AM93&lt;1,"1人未満",TEXT(ROUND(市町村抽出表!AM93,0),"###,###")&amp;"人")))</f>
        <v>#REF!</v>
      </c>
      <c r="AB93" s="94" t="e">
        <f ca="1">IF(市町村抽出表!AN93="－","－",IF(市町村抽出表!AN93=0,"0人",IF(市町村抽出表!AN93&lt;1,"1人未満",TEXT(ROUND(市町村抽出表!AN93,0),"###,###")&amp;"人")))</f>
        <v>#REF!</v>
      </c>
      <c r="AC93" s="94" t="e">
        <f ca="1">IF(市町村抽出表!AO93="－","－",IF(市町村抽出表!AO93=0,"0人",IF(市町村抽出表!AO93&lt;1,"1人未満",TEXT(ROUND(市町村抽出表!AO93,0),"###,###")&amp;"人")))</f>
        <v>#REF!</v>
      </c>
      <c r="AD93" s="94" t="e">
        <f ca="1">IF(市町村抽出表!AP93="－","－",IF(市町村抽出表!AP93=0,"0人",IF(市町村抽出表!AP93&lt;1,"1人未満",TEXT(ROUND(市町村抽出表!AP93,0),"###,###")&amp;"人")))</f>
        <v>#REF!</v>
      </c>
      <c r="AE93" s="94" t="e">
        <f ca="1">IF(市町村抽出表!AQ93="－","－",IF(市町村抽出表!AQ93=0,"0人",IF(市町村抽出表!AQ93&lt;1,"1人未満",TEXT(ROUND(市町村抽出表!AQ93,0),"###,###")&amp;"人")))</f>
        <v>#REF!</v>
      </c>
      <c r="AF93" s="94" t="e">
        <f ca="1">IF(市町村抽出表!AR93="－","－",IF(市町村抽出表!AR93=0,"0人",IF(市町村抽出表!AR93&lt;1,"1人未満",TEXT(ROUND(市町村抽出表!AR93,0),"###,###")&amp;"人")))</f>
        <v>#REF!</v>
      </c>
      <c r="AG93" s="94" t="e">
        <f ca="1">IF(市町村抽出表!AS93="－","－",IF(市町村抽出表!AS93=0,"0箇所",IF(市町村抽出表!AS93&lt;1,"1箇所未満",TEXT(ROUND(市町村抽出表!AS93,0),"###,###")&amp;"箇所")))</f>
        <v>#REF!</v>
      </c>
      <c r="AH93" s="94" t="e">
        <f ca="1">IF(市町村抽出表!AT93="－","－",IF(市町村抽出表!AT93=0,"0世帯",IF(市町村抽出表!AT93&lt;1,"1世帯未満",TEXT(ROUND(市町村抽出表!AT93,0),"###,###")&amp;"世帯")))</f>
        <v>#REF!</v>
      </c>
      <c r="AI93" s="94" t="e">
        <f ca="1">IF(市町村抽出表!AU93="－","－",IF(市町村抽出表!AU93=0,"0人",IF(市町村抽出表!AU93&lt;1,"1人未満",TEXT(ROUND(市町村抽出表!AU93,0),"###,###")&amp;"人")))</f>
        <v>#REF!</v>
      </c>
      <c r="AJ93" s="94" t="e">
        <f ca="1">IF(市町村抽出表!AV93="－","－",IF(市町村抽出表!AV93=0,"0世帯",IF(市町村抽出表!AV93&lt;1,"1世帯未満",TEXT(ROUND(市町村抽出表!AV93,0),"###,###")&amp;"世帯")))</f>
        <v>#REF!</v>
      </c>
      <c r="AK93" s="94" t="e">
        <f ca="1">IF(市町村抽出表!AW93="－","－",IF(市町村抽出表!AW93=0,"0人",IF(市町村抽出表!AW93&lt;1,"1人未満",TEXT(ROUND(市町村抽出表!AW93,0),"###,###")&amp;"人")))</f>
        <v>#REF!</v>
      </c>
      <c r="AL93" s="94" t="e">
        <f ca="1">IF(市町村抽出表!AX93="－","－",IF(市町村抽出表!AX93=0,"0世帯",IF(市町村抽出表!AX93&lt;1,"1世帯未満",TEXT(ROUND(市町村抽出表!AX93,0),"###,###")&amp;"世帯")))</f>
        <v>#REF!</v>
      </c>
      <c r="AM93" s="94" t="e">
        <f ca="1">IF(市町村抽出表!AY93="－","－",IF(市町村抽出表!AY93=0,"0人",IF(市町村抽出表!AY93&lt;1,"1人未満",TEXT(ROUND(市町村抽出表!AY93,0),"###,###")&amp;"人")))</f>
        <v>#REF!</v>
      </c>
      <c r="AN93" s="94" t="s">
        <v>688</v>
      </c>
      <c r="AO93" s="94" t="s">
        <v>688</v>
      </c>
      <c r="AP93" s="94" t="e">
        <f ca="1">IF(市町村抽出表!BB93="－","－",IF(市町村抽出表!BB93=0,"0km",IF(市町村抽出表!BB93&lt;0.1,"0.1km未満",TEXT(ROUND(市町村抽出表!BB93,1),"###,##0.0")&amp;"km")))</f>
        <v>#REF!</v>
      </c>
      <c r="AQ93" s="94" t="e">
        <f ca="1">IF(市町村抽出表!BC93="－","－",IF(市町村抽出表!BC93=0,"0世帯",IF(市町村抽出表!BC93&lt;1,"1世帯未満",TEXT(ROUND(市町村抽出表!BC93,0),"###,###")&amp;"世帯")))</f>
        <v>#REF!</v>
      </c>
      <c r="AR93" s="94" t="e">
        <f ca="1">IF(市町村抽出表!BD93="－","－",IF(市町村抽出表!BD93=0,"0人",IF(市町村抽出表!BD93&lt;1,"1人未満",TEXT(ROUND(市町村抽出表!BD93,0),"###,###")&amp;"人")))</f>
        <v>#REF!</v>
      </c>
      <c r="AS93" s="94" t="s">
        <v>688</v>
      </c>
      <c r="AT93" s="94" t="s">
        <v>688</v>
      </c>
      <c r="AU93" s="94" t="e">
        <f ca="1">IF(市町村抽出表!BG93="－","－",IF(市町村抽出表!BG93=0,"0箇所",IF(市町村抽出表!BG93&lt;1,"1箇所未満",TEXT(ROUND(市町村抽出表!BG93,0),"###,###")&amp;"箇所")))</f>
        <v>#REF!</v>
      </c>
      <c r="AV93" s="94" t="e">
        <f ca="1">IF(市町村抽出表!BH93="－","－",IF(市町村抽出表!BH93=0,"0箇所",IF(市町村抽出表!BH93&lt;1,"1箇所未満",TEXT(ROUND(市町村抽出表!BH93,0),"###,###")&amp;"箇所")))</f>
        <v>#REF!</v>
      </c>
      <c r="AW93" s="94" t="e">
        <f ca="1">IF(市町村抽出表!BI93="－","－",IF(市町村抽出表!BI93=0,"0箇所",IF(市町村抽出表!BI93&lt;1,"1箇所未満",TEXT(ROUND(市町村抽出表!BI93,0),"###,###")&amp;"箇所")))</f>
        <v>#REF!</v>
      </c>
      <c r="AX93" s="94" t="e">
        <f ca="1">IF(市町村抽出表!BJ93="－","－",IF(市町村抽出表!BJ93=0,"0箇所",IF(市町村抽出表!BJ93&lt;1,"1箇所未満",TEXT(ROUND(市町村抽出表!BJ93,0),"###,###")&amp;"箇所")))</f>
        <v>#REF!</v>
      </c>
      <c r="AY93" s="94" t="e">
        <f ca="1">IF(市町村抽出表!BK93="－","－",IF(市町村抽出表!BK93=0,"0箇所",IF(市町村抽出表!BK93&lt;1,"1箇所未満",TEXT(ROUND(市町村抽出表!BK93,0),"###,###")&amp;"箇所")))</f>
        <v>#REF!</v>
      </c>
      <c r="AZ93" s="94" t="e">
        <f ca="1">IF(市町村抽出表!BL93="－","－",IF(市町村抽出表!BL93=0,"0箇所",IF(市町村抽出表!BL93&lt;1,"1箇所未満",TEXT(ROUND(市町村抽出表!BL93,0),"###,###")&amp;"箇所")))</f>
        <v>#REF!</v>
      </c>
      <c r="BH93" s="153"/>
      <c r="BI93" s="153"/>
      <c r="BJ93" s="153"/>
      <c r="BL93" s="154"/>
      <c r="BM93" s="153"/>
      <c r="BN93" s="153"/>
      <c r="BO93" s="153"/>
      <c r="BP93" s="153"/>
      <c r="BX93" s="154"/>
      <c r="BY93" s="153"/>
      <c r="BZ93" s="153"/>
      <c r="CA93" s="153"/>
      <c r="CB93" s="153"/>
      <c r="CN93" s="154"/>
      <c r="CO93" s="153"/>
      <c r="CP93" s="153"/>
      <c r="CQ93" s="153"/>
      <c r="CR93" s="153"/>
    </row>
    <row r="94" spans="1:96" x14ac:dyDescent="0.2">
      <c r="A94" s="82">
        <v>91</v>
      </c>
      <c r="B94" s="74" t="s">
        <v>611</v>
      </c>
      <c r="C94" s="93" t="e">
        <f ca="1">IF(市町村抽出表!D94="－","－",ROUND(市町村抽出表!D94,1))</f>
        <v>#REF!</v>
      </c>
      <c r="D94" s="158" t="e">
        <f ca="1">IF(市町村抽出表!F94="","※2",IF(市町村抽出表!F94="－","－",市町村抽出表!F94&amp;"箇所"))</f>
        <v>#REF!</v>
      </c>
      <c r="E94" s="159" t="e">
        <f ca="1">IF(市町村抽出表!G94="","※2",IF(市町村抽出表!G94="－","－",市町村抽出表!G94&amp;"箇所"))</f>
        <v>#REF!</v>
      </c>
      <c r="F94" s="160" t="e">
        <f ca="1">IF(市町村抽出表!H94="","※2",IF(市町村抽出表!H94="－","－",市町村抽出表!H94&amp;"箇所"))</f>
        <v>#REF!</v>
      </c>
      <c r="G94" s="94" t="e">
        <f ca="1">IF(市町村抽出表!I94="－","－",IF(市町村抽出表!I94=0,"0棟",IF(市町村抽出表!I94&lt;1,"1棟未満",TEXT(ROUND(市町村抽出表!I94,0),"###,###")&amp;"棟")))</f>
        <v>#REF!</v>
      </c>
      <c r="H94" s="94" t="e">
        <f ca="1">IF(市町村抽出表!J94="－","－",IF(市町村抽出表!J94=0,"0棟",IF(市町村抽出表!J94&lt;1,"1棟未満",TEXT(ROUND(市町村抽出表!J94,0),"###,###")&amp;"棟")))</f>
        <v>#REF!</v>
      </c>
      <c r="I94" s="94" t="e">
        <f ca="1">IF(市町村抽出表!O94="－","－",IF(市町村抽出表!O94=0,"0棟",IF(市町村抽出表!O94&lt;1,"1棟未満",TEXT(ROUND(市町村抽出表!O94,0),"###,###")&amp;"棟")))</f>
        <v>#REF!</v>
      </c>
      <c r="J94" s="94" t="e">
        <f ca="1">IF(市町村抽出表!P94="－","－",IF(市町村抽出表!P94=0,"0棟",IF(市町村抽出表!P94&lt;1,"1棟未満",TEXT(ROUND(市町村抽出表!P94,0),"###,###")&amp;"棟")))</f>
        <v>#REF!</v>
      </c>
      <c r="K94" s="147" t="e">
        <f ca="1">IF(市町村抽出表!U94="","※2",IF(市町村抽出表!U94="－","－",IF(市町村抽出表!U94=0,"0棟",IF(市町村抽出表!U94&lt;1,"1棟未満",TEXT(ROUND(市町村抽出表!U94,0),"###,###")&amp;"棟"))))</f>
        <v>#REF!</v>
      </c>
      <c r="L94" s="148" t="e">
        <f ca="1">IF(市町村抽出表!V94="","※2",IF(市町村抽出表!V94="－","－",IF(市町村抽出表!V94=0,"0棟",IF(市町村抽出表!V94&lt;1,"1棟未満",TEXT(ROUND(市町村抽出表!V94,0),"###,###")&amp;"棟"))))</f>
        <v>#REF!</v>
      </c>
      <c r="M94" s="94" t="e">
        <f ca="1">IF(市町村抽出表!W94="－","－",IF(市町村抽出表!W94=0,"0棟",IF(市町村抽出表!W94&lt;1,"1棟未満",TEXT(ROUND(市町村抽出表!W94,0),"###,###")&amp;"棟")))</f>
        <v>#REF!</v>
      </c>
      <c r="N94" s="94" t="e">
        <f ca="1">IF(市町村抽出表!X94="－","－",IF(市町村抽出表!X94=0,"0棟",IF(市町村抽出表!X94&lt;1,"1棟未満",TEXT(ROUND(市町村抽出表!X94,0),"###,###")&amp;"棟")))</f>
        <v>#REF!</v>
      </c>
      <c r="O94" s="94" t="e">
        <f ca="1">IF(市町村抽出表!Z94="－","－",IF(市町村抽出表!Z94=0,"0件",IF(市町村抽出表!Z94&lt;1,"1件未満",TEXT(ROUND(市町村抽出表!Z94,0),"###,###")&amp;"件")))</f>
        <v>#REF!</v>
      </c>
      <c r="P94" s="94" t="e">
        <f ca="1">IF(市町村抽出表!AA94="－","－",IF(市町村抽出表!AA94=0,"0件",IF(市町村抽出表!AA94&lt;1,"1件未満",TEXT(ROUND(市町村抽出表!AA94,0),"###,###")&amp;"件")))</f>
        <v>#REF!</v>
      </c>
      <c r="Q94" s="94" t="e">
        <f ca="1">IF(市町村抽出表!AB94="－","－",IF(市町村抽出表!AB94=0,"0棟",IF(市町村抽出表!AB94&lt;1,"1棟未満",TEXT(ROUND(市町村抽出表!AB94,0),"###,###")&amp;"棟")))</f>
        <v>#REF!</v>
      </c>
      <c r="R94" s="94" t="e">
        <f ca="1">IF(市町村抽出表!AC94="－","－",IF(市町村抽出表!AC94=0,"0人",IF(市町村抽出表!AC94&lt;1,"1人未満",TEXT(ROUND(市町村抽出表!AC94,0),"###,###")&amp;"人")))</f>
        <v>#REF!</v>
      </c>
      <c r="S94" s="94" t="e">
        <f ca="1">IF(市町村抽出表!AD94="－","－",IF(市町村抽出表!AD94=0,"0人",IF(市町村抽出表!AD94&lt;1,"1人未満",TEXT(ROUND(市町村抽出表!AD94,0),"###,###")&amp;"人")))</f>
        <v>#REF!</v>
      </c>
      <c r="T94" s="94" t="e">
        <f ca="1">IF(市町村抽出表!AE94="－","－",IF(市町村抽出表!AE94=0,"0人",IF(市町村抽出表!AE94&lt;1,"1人未満",TEXT(ROUND(市町村抽出表!AE94,0),"###,###")&amp;"人")))</f>
        <v>#REF!</v>
      </c>
      <c r="U94" s="149" t="e">
        <f ca="1">IF(市町村抽出表!AG94="","※2",IF(市町村抽出表!AG94="－","－",IF(市町村抽出表!AG94=0,"0人",IF(市町村抽出表!AG94&lt;1,"1人未満",TEXT(ROUND(市町村抽出表!AG94,0),"###,###")&amp;"人"))))</f>
        <v>#REF!</v>
      </c>
      <c r="V94" s="150" t="e">
        <f ca="1">IF(市町村抽出表!AH94="","※2",IF(市町村抽出表!AH94="－","－",IF(市町村抽出表!AH94=0,"0人",IF(市町村抽出表!AH94&lt;1,"1人未満",TEXT(ROUND(市町村抽出表!AH94,0),"###,###")&amp;"人"))))</f>
        <v>#REF!</v>
      </c>
      <c r="W94" s="151" t="e">
        <f ca="1">IF(市町村抽出表!AI94="","※2",IF(市町村抽出表!AI94="－","－",IF(市町村抽出表!AI94=0,"0人",IF(市町村抽出表!AI94&lt;1,"1人未満",TEXT(ROUND(市町村抽出表!AI94,0),"###,###")&amp;"人"))))</f>
        <v>#REF!</v>
      </c>
      <c r="X94" s="94" t="e">
        <f ca="1">IF(市町村抽出表!AJ94="－","－",IF(市町村抽出表!AJ94=0,"0人",IF(市町村抽出表!AJ94&lt;1,"1人未満",TEXT(ROUND(市町村抽出表!AJ94,0),"###,###")&amp;"人")))</f>
        <v>#REF!</v>
      </c>
      <c r="Y94" s="94" t="e">
        <f ca="1">IF(市町村抽出表!AK94="－","－",IF(市町村抽出表!AK94=0,"0人",IF(市町村抽出表!AK94&lt;1,"1人未満",TEXT(ROUND(市町村抽出表!AK94,0),"###,###")&amp;"人")))</f>
        <v>#REF!</v>
      </c>
      <c r="Z94" s="94" t="e">
        <f ca="1">IF(市町村抽出表!AL94="－","－",IF(市町村抽出表!AL94=0,"0人",IF(市町村抽出表!AL94&lt;1,"1人未満",TEXT(ROUND(市町村抽出表!AL94,0),"###,###")&amp;"人")))</f>
        <v>#REF!</v>
      </c>
      <c r="AA94" s="94" t="e">
        <f ca="1">IF(市町村抽出表!AM94="－","－",IF(市町村抽出表!AM94=0,"0人",IF(市町村抽出表!AM94&lt;1,"1人未満",TEXT(ROUND(市町村抽出表!AM94,0),"###,###")&amp;"人")))</f>
        <v>#REF!</v>
      </c>
      <c r="AB94" s="94" t="e">
        <f ca="1">IF(市町村抽出表!AN94="－","－",IF(市町村抽出表!AN94=0,"0人",IF(市町村抽出表!AN94&lt;1,"1人未満",TEXT(ROUND(市町村抽出表!AN94,0),"###,###")&amp;"人")))</f>
        <v>#REF!</v>
      </c>
      <c r="AC94" s="94" t="e">
        <f ca="1">IF(市町村抽出表!AO94="－","－",IF(市町村抽出表!AO94=0,"0人",IF(市町村抽出表!AO94&lt;1,"1人未満",TEXT(ROUND(市町村抽出表!AO94,0),"###,###")&amp;"人")))</f>
        <v>#REF!</v>
      </c>
      <c r="AD94" s="94" t="e">
        <f ca="1">IF(市町村抽出表!AP94="－","－",IF(市町村抽出表!AP94=0,"0人",IF(市町村抽出表!AP94&lt;1,"1人未満",TEXT(ROUND(市町村抽出表!AP94,0),"###,###")&amp;"人")))</f>
        <v>#REF!</v>
      </c>
      <c r="AE94" s="94" t="e">
        <f ca="1">IF(市町村抽出表!AQ94="－","－",IF(市町村抽出表!AQ94=0,"0人",IF(市町村抽出表!AQ94&lt;1,"1人未満",TEXT(ROUND(市町村抽出表!AQ94,0),"###,###")&amp;"人")))</f>
        <v>#REF!</v>
      </c>
      <c r="AF94" s="94" t="e">
        <f ca="1">IF(市町村抽出表!AR94="－","－",IF(市町村抽出表!AR94=0,"0人",IF(市町村抽出表!AR94&lt;1,"1人未満",TEXT(ROUND(市町村抽出表!AR94,0),"###,###")&amp;"人")))</f>
        <v>#REF!</v>
      </c>
      <c r="AG94" s="94" t="e">
        <f ca="1">IF(市町村抽出表!AS94="－","－",IF(市町村抽出表!AS94=0,"0箇所",IF(市町村抽出表!AS94&lt;1,"1箇所未満",TEXT(ROUND(市町村抽出表!AS94,0),"###,###")&amp;"箇所")))</f>
        <v>#REF!</v>
      </c>
      <c r="AH94" s="94" t="e">
        <f ca="1">IF(市町村抽出表!AT94="－","－",IF(市町村抽出表!AT94=0,"0世帯",IF(市町村抽出表!AT94&lt;1,"1世帯未満",TEXT(ROUND(市町村抽出表!AT94,0),"###,###")&amp;"世帯")))</f>
        <v>#REF!</v>
      </c>
      <c r="AI94" s="94" t="e">
        <f ca="1">IF(市町村抽出表!AU94="－","－",IF(市町村抽出表!AU94=0,"0人",IF(市町村抽出表!AU94&lt;1,"1人未満",TEXT(ROUND(市町村抽出表!AU94,0),"###,###")&amp;"人")))</f>
        <v>#REF!</v>
      </c>
      <c r="AJ94" s="94" t="e">
        <f ca="1">IF(市町村抽出表!AV94="－","－",IF(市町村抽出表!AV94=0,"0世帯",IF(市町村抽出表!AV94&lt;1,"1世帯未満",TEXT(ROUND(市町村抽出表!AV94,0),"###,###")&amp;"世帯")))</f>
        <v>#REF!</v>
      </c>
      <c r="AK94" s="94" t="e">
        <f ca="1">IF(市町村抽出表!AW94="－","－",IF(市町村抽出表!AW94=0,"0人",IF(市町村抽出表!AW94&lt;1,"1人未満",TEXT(ROUND(市町村抽出表!AW94,0),"###,###")&amp;"人")))</f>
        <v>#REF!</v>
      </c>
      <c r="AL94" s="94" t="e">
        <f ca="1">IF(市町村抽出表!AX94="－","－",IF(市町村抽出表!AX94=0,"0世帯",IF(市町村抽出表!AX94&lt;1,"1世帯未満",TEXT(ROUND(市町村抽出表!AX94,0),"###,###")&amp;"世帯")))</f>
        <v>#REF!</v>
      </c>
      <c r="AM94" s="94" t="e">
        <f ca="1">IF(市町村抽出表!AY94="－","－",IF(市町村抽出表!AY94=0,"0人",IF(市町村抽出表!AY94&lt;1,"1人未満",TEXT(ROUND(市町村抽出表!AY94,0),"###,###")&amp;"人")))</f>
        <v>#REF!</v>
      </c>
      <c r="AN94" s="94" t="s">
        <v>688</v>
      </c>
      <c r="AO94" s="94" t="s">
        <v>688</v>
      </c>
      <c r="AP94" s="94" t="e">
        <f ca="1">IF(市町村抽出表!BB94="－","－",IF(市町村抽出表!BB94=0,"0km",IF(市町村抽出表!BB94&lt;0.1,"0.1km未満",TEXT(ROUND(市町村抽出表!BB94,1),"###,##0.0")&amp;"km")))</f>
        <v>#REF!</v>
      </c>
      <c r="AQ94" s="94" t="e">
        <f ca="1">IF(市町村抽出表!BC94="－","－",IF(市町村抽出表!BC94=0,"0世帯",IF(市町村抽出表!BC94&lt;1,"1世帯未満",TEXT(ROUND(市町村抽出表!BC94,0),"###,###")&amp;"世帯")))</f>
        <v>#REF!</v>
      </c>
      <c r="AR94" s="94" t="e">
        <f ca="1">IF(市町村抽出表!BD94="－","－",IF(市町村抽出表!BD94=0,"0人",IF(市町村抽出表!BD94&lt;1,"1人未満",TEXT(ROUND(市町村抽出表!BD94,0),"###,###")&amp;"人")))</f>
        <v>#REF!</v>
      </c>
      <c r="AS94" s="94" t="s">
        <v>688</v>
      </c>
      <c r="AT94" s="94" t="s">
        <v>688</v>
      </c>
      <c r="AU94" s="94" t="e">
        <f ca="1">IF(市町村抽出表!BG94="－","－",IF(市町村抽出表!BG94=0,"0箇所",IF(市町村抽出表!BG94&lt;1,"1箇所未満",TEXT(ROUND(市町村抽出表!BG94,0),"###,###")&amp;"箇所")))</f>
        <v>#REF!</v>
      </c>
      <c r="AV94" s="94" t="e">
        <f ca="1">IF(市町村抽出表!BH94="－","－",IF(市町村抽出表!BH94=0,"0箇所",IF(市町村抽出表!BH94&lt;1,"1箇所未満",TEXT(ROUND(市町村抽出表!BH94,0),"###,###")&amp;"箇所")))</f>
        <v>#REF!</v>
      </c>
      <c r="AW94" s="94" t="e">
        <f ca="1">IF(市町村抽出表!BI94="－","－",IF(市町村抽出表!BI94=0,"0箇所",IF(市町村抽出表!BI94&lt;1,"1箇所未満",TEXT(ROUND(市町村抽出表!BI94,0),"###,###")&amp;"箇所")))</f>
        <v>#REF!</v>
      </c>
      <c r="AX94" s="94" t="e">
        <f ca="1">IF(市町村抽出表!BJ94="－","－",IF(市町村抽出表!BJ94=0,"0箇所",IF(市町村抽出表!BJ94&lt;1,"1箇所未満",TEXT(ROUND(市町村抽出表!BJ94,0),"###,###")&amp;"箇所")))</f>
        <v>#REF!</v>
      </c>
      <c r="AY94" s="94" t="e">
        <f ca="1">IF(市町村抽出表!BK94="－","－",IF(市町村抽出表!BK94=0,"0箇所",IF(市町村抽出表!BK94&lt;1,"1箇所未満",TEXT(ROUND(市町村抽出表!BK94,0),"###,###")&amp;"箇所")))</f>
        <v>#REF!</v>
      </c>
      <c r="AZ94" s="94" t="e">
        <f ca="1">IF(市町村抽出表!BL94="－","－",IF(市町村抽出表!BL94=0,"0箇所",IF(市町村抽出表!BL94&lt;1,"1箇所未満",TEXT(ROUND(市町村抽出表!BL94,0),"###,###")&amp;"箇所")))</f>
        <v>#REF!</v>
      </c>
      <c r="BH94" s="153"/>
      <c r="BI94" s="153"/>
      <c r="BJ94" s="153"/>
      <c r="BL94" s="154"/>
      <c r="BM94" s="153"/>
      <c r="BN94" s="153"/>
      <c r="BO94" s="153"/>
      <c r="BP94" s="153"/>
      <c r="BX94" s="154"/>
      <c r="BY94" s="153"/>
      <c r="BZ94" s="153"/>
      <c r="CA94" s="153"/>
      <c r="CB94" s="153"/>
      <c r="CN94" s="154"/>
      <c r="CO94" s="153"/>
      <c r="CP94" s="153"/>
      <c r="CQ94" s="153"/>
      <c r="CR94" s="153"/>
    </row>
    <row r="95" spans="1:96" x14ac:dyDescent="0.2">
      <c r="A95" s="82">
        <v>92</v>
      </c>
      <c r="B95" s="74" t="s">
        <v>612</v>
      </c>
      <c r="C95" s="93" t="e">
        <f ca="1">IF(市町村抽出表!D95="－","－",ROUND(市町村抽出表!D95,1))</f>
        <v>#REF!</v>
      </c>
      <c r="D95" s="158" t="e">
        <f ca="1">IF(市町村抽出表!F95="","※2",IF(市町村抽出表!F95="－","－",市町村抽出表!F95&amp;"箇所"))</f>
        <v>#REF!</v>
      </c>
      <c r="E95" s="159" t="e">
        <f ca="1">IF(市町村抽出表!G95="","※2",IF(市町村抽出表!G95="－","－",市町村抽出表!G95&amp;"箇所"))</f>
        <v>#REF!</v>
      </c>
      <c r="F95" s="160" t="e">
        <f ca="1">IF(市町村抽出表!H95="","※2",IF(市町村抽出表!H95="－","－",市町村抽出表!H95&amp;"箇所"))</f>
        <v>#REF!</v>
      </c>
      <c r="G95" s="94" t="e">
        <f ca="1">IF(市町村抽出表!I95="－","－",IF(市町村抽出表!I95=0,"0棟",IF(市町村抽出表!I95&lt;1,"1棟未満",TEXT(ROUND(市町村抽出表!I95,0),"###,###")&amp;"棟")))</f>
        <v>#REF!</v>
      </c>
      <c r="H95" s="94" t="e">
        <f ca="1">IF(市町村抽出表!J95="－","－",IF(市町村抽出表!J95=0,"0棟",IF(市町村抽出表!J95&lt;1,"1棟未満",TEXT(ROUND(市町村抽出表!J95,0),"###,###")&amp;"棟")))</f>
        <v>#REF!</v>
      </c>
      <c r="I95" s="94" t="e">
        <f ca="1">IF(市町村抽出表!O95="－","－",IF(市町村抽出表!O95=0,"0棟",IF(市町村抽出表!O95&lt;1,"1棟未満",TEXT(ROUND(市町村抽出表!O95,0),"###,###")&amp;"棟")))</f>
        <v>#REF!</v>
      </c>
      <c r="J95" s="94" t="e">
        <f ca="1">IF(市町村抽出表!P95="－","－",IF(市町村抽出表!P95=0,"0棟",IF(市町村抽出表!P95&lt;1,"1棟未満",TEXT(ROUND(市町村抽出表!P95,0),"###,###")&amp;"棟")))</f>
        <v>#REF!</v>
      </c>
      <c r="K95" s="147" t="e">
        <f ca="1">IF(市町村抽出表!U95="","※2",IF(市町村抽出表!U95="－","－",IF(市町村抽出表!U95=0,"0棟",IF(市町村抽出表!U95&lt;1,"1棟未満",TEXT(ROUND(市町村抽出表!U95,0),"###,###")&amp;"棟"))))</f>
        <v>#REF!</v>
      </c>
      <c r="L95" s="148" t="e">
        <f ca="1">IF(市町村抽出表!V95="","※2",IF(市町村抽出表!V95="－","－",IF(市町村抽出表!V95=0,"0棟",IF(市町村抽出表!V95&lt;1,"1棟未満",TEXT(ROUND(市町村抽出表!V95,0),"###,###")&amp;"棟"))))</f>
        <v>#REF!</v>
      </c>
      <c r="M95" s="94" t="e">
        <f ca="1">IF(市町村抽出表!W95="－","－",IF(市町村抽出表!W95=0,"0棟",IF(市町村抽出表!W95&lt;1,"1棟未満",TEXT(ROUND(市町村抽出表!W95,0),"###,###")&amp;"棟")))</f>
        <v>#REF!</v>
      </c>
      <c r="N95" s="94" t="e">
        <f ca="1">IF(市町村抽出表!X95="－","－",IF(市町村抽出表!X95=0,"0棟",IF(市町村抽出表!X95&lt;1,"1棟未満",TEXT(ROUND(市町村抽出表!X95,0),"###,###")&amp;"棟")))</f>
        <v>#REF!</v>
      </c>
      <c r="O95" s="94" t="e">
        <f ca="1">IF(市町村抽出表!Z95="－","－",IF(市町村抽出表!Z95=0,"0件",IF(市町村抽出表!Z95&lt;1,"1件未満",TEXT(ROUND(市町村抽出表!Z95,0),"###,###")&amp;"件")))</f>
        <v>#REF!</v>
      </c>
      <c r="P95" s="94" t="e">
        <f ca="1">IF(市町村抽出表!AA95="－","－",IF(市町村抽出表!AA95=0,"0件",IF(市町村抽出表!AA95&lt;1,"1件未満",TEXT(ROUND(市町村抽出表!AA95,0),"###,###")&amp;"件")))</f>
        <v>#REF!</v>
      </c>
      <c r="Q95" s="94" t="e">
        <f ca="1">IF(市町村抽出表!AB95="－","－",IF(市町村抽出表!AB95=0,"0棟",IF(市町村抽出表!AB95&lt;1,"1棟未満",TEXT(ROUND(市町村抽出表!AB95,0),"###,###")&amp;"棟")))</f>
        <v>#REF!</v>
      </c>
      <c r="R95" s="94" t="e">
        <f ca="1">IF(市町村抽出表!AC95="－","－",IF(市町村抽出表!AC95=0,"0人",IF(市町村抽出表!AC95&lt;1,"1人未満",TEXT(ROUND(市町村抽出表!AC95,0),"###,###")&amp;"人")))</f>
        <v>#REF!</v>
      </c>
      <c r="S95" s="94" t="e">
        <f ca="1">IF(市町村抽出表!AD95="－","－",IF(市町村抽出表!AD95=0,"0人",IF(市町村抽出表!AD95&lt;1,"1人未満",TEXT(ROUND(市町村抽出表!AD95,0),"###,###")&amp;"人")))</f>
        <v>#REF!</v>
      </c>
      <c r="T95" s="94" t="e">
        <f ca="1">IF(市町村抽出表!AE95="－","－",IF(市町村抽出表!AE95=0,"0人",IF(市町村抽出表!AE95&lt;1,"1人未満",TEXT(ROUND(市町村抽出表!AE95,0),"###,###")&amp;"人")))</f>
        <v>#REF!</v>
      </c>
      <c r="U95" s="149" t="e">
        <f ca="1">IF(市町村抽出表!AG95="","※2",IF(市町村抽出表!AG95="－","－",IF(市町村抽出表!AG95=0,"0人",IF(市町村抽出表!AG95&lt;1,"1人未満",TEXT(ROUND(市町村抽出表!AG95,0),"###,###")&amp;"人"))))</f>
        <v>#REF!</v>
      </c>
      <c r="V95" s="150" t="e">
        <f ca="1">IF(市町村抽出表!AH95="","※2",IF(市町村抽出表!AH95="－","－",IF(市町村抽出表!AH95=0,"0人",IF(市町村抽出表!AH95&lt;1,"1人未満",TEXT(ROUND(市町村抽出表!AH95,0),"###,###")&amp;"人"))))</f>
        <v>#REF!</v>
      </c>
      <c r="W95" s="151" t="e">
        <f ca="1">IF(市町村抽出表!AI95="","※2",IF(市町村抽出表!AI95="－","－",IF(市町村抽出表!AI95=0,"0人",IF(市町村抽出表!AI95&lt;1,"1人未満",TEXT(ROUND(市町村抽出表!AI95,0),"###,###")&amp;"人"))))</f>
        <v>#REF!</v>
      </c>
      <c r="X95" s="94" t="e">
        <f ca="1">IF(市町村抽出表!AJ95="－","－",IF(市町村抽出表!AJ95=0,"0人",IF(市町村抽出表!AJ95&lt;1,"1人未満",TEXT(ROUND(市町村抽出表!AJ95,0),"###,###")&amp;"人")))</f>
        <v>#REF!</v>
      </c>
      <c r="Y95" s="94" t="e">
        <f ca="1">IF(市町村抽出表!AK95="－","－",IF(市町村抽出表!AK95=0,"0人",IF(市町村抽出表!AK95&lt;1,"1人未満",TEXT(ROUND(市町村抽出表!AK95,0),"###,###")&amp;"人")))</f>
        <v>#REF!</v>
      </c>
      <c r="Z95" s="94" t="e">
        <f ca="1">IF(市町村抽出表!AL95="－","－",IF(市町村抽出表!AL95=0,"0人",IF(市町村抽出表!AL95&lt;1,"1人未満",TEXT(ROUND(市町村抽出表!AL95,0),"###,###")&amp;"人")))</f>
        <v>#REF!</v>
      </c>
      <c r="AA95" s="94" t="e">
        <f ca="1">IF(市町村抽出表!AM95="－","－",IF(市町村抽出表!AM95=0,"0人",IF(市町村抽出表!AM95&lt;1,"1人未満",TEXT(ROUND(市町村抽出表!AM95,0),"###,###")&amp;"人")))</f>
        <v>#REF!</v>
      </c>
      <c r="AB95" s="94" t="e">
        <f ca="1">IF(市町村抽出表!AN95="－","－",IF(市町村抽出表!AN95=0,"0人",IF(市町村抽出表!AN95&lt;1,"1人未満",TEXT(ROUND(市町村抽出表!AN95,0),"###,###")&amp;"人")))</f>
        <v>#REF!</v>
      </c>
      <c r="AC95" s="94" t="e">
        <f ca="1">IF(市町村抽出表!AO95="－","－",IF(市町村抽出表!AO95=0,"0人",IF(市町村抽出表!AO95&lt;1,"1人未満",TEXT(ROUND(市町村抽出表!AO95,0),"###,###")&amp;"人")))</f>
        <v>#REF!</v>
      </c>
      <c r="AD95" s="94" t="e">
        <f ca="1">IF(市町村抽出表!AP95="－","－",IF(市町村抽出表!AP95=0,"0人",IF(市町村抽出表!AP95&lt;1,"1人未満",TEXT(ROUND(市町村抽出表!AP95,0),"###,###")&amp;"人")))</f>
        <v>#REF!</v>
      </c>
      <c r="AE95" s="94" t="e">
        <f ca="1">IF(市町村抽出表!AQ95="－","－",IF(市町村抽出表!AQ95=0,"0人",IF(市町村抽出表!AQ95&lt;1,"1人未満",TEXT(ROUND(市町村抽出表!AQ95,0),"###,###")&amp;"人")))</f>
        <v>#REF!</v>
      </c>
      <c r="AF95" s="94" t="e">
        <f ca="1">IF(市町村抽出表!AR95="－","－",IF(市町村抽出表!AR95=0,"0人",IF(市町村抽出表!AR95&lt;1,"1人未満",TEXT(ROUND(市町村抽出表!AR95,0),"###,###")&amp;"人")))</f>
        <v>#REF!</v>
      </c>
      <c r="AG95" s="94" t="e">
        <f ca="1">IF(市町村抽出表!AS95="－","－",IF(市町村抽出表!AS95=0,"0箇所",IF(市町村抽出表!AS95&lt;1,"1箇所未満",TEXT(ROUND(市町村抽出表!AS95,0),"###,###")&amp;"箇所")))</f>
        <v>#REF!</v>
      </c>
      <c r="AH95" s="94" t="e">
        <f ca="1">IF(市町村抽出表!AT95="－","－",IF(市町村抽出表!AT95=0,"0世帯",IF(市町村抽出表!AT95&lt;1,"1世帯未満",TEXT(ROUND(市町村抽出表!AT95,0),"###,###")&amp;"世帯")))</f>
        <v>#REF!</v>
      </c>
      <c r="AI95" s="94" t="e">
        <f ca="1">IF(市町村抽出表!AU95="－","－",IF(市町村抽出表!AU95=0,"0人",IF(市町村抽出表!AU95&lt;1,"1人未満",TEXT(ROUND(市町村抽出表!AU95,0),"###,###")&amp;"人")))</f>
        <v>#REF!</v>
      </c>
      <c r="AJ95" s="94" t="e">
        <f ca="1">IF(市町村抽出表!AV95="－","－",IF(市町村抽出表!AV95=0,"0世帯",IF(市町村抽出表!AV95&lt;1,"1世帯未満",TEXT(ROUND(市町村抽出表!AV95,0),"###,###")&amp;"世帯")))</f>
        <v>#REF!</v>
      </c>
      <c r="AK95" s="94" t="e">
        <f ca="1">IF(市町村抽出表!AW95="－","－",IF(市町村抽出表!AW95=0,"0人",IF(市町村抽出表!AW95&lt;1,"1人未満",TEXT(ROUND(市町村抽出表!AW95,0),"###,###")&amp;"人")))</f>
        <v>#REF!</v>
      </c>
      <c r="AL95" s="94" t="e">
        <f ca="1">IF(市町村抽出表!AX95="－","－",IF(市町村抽出表!AX95=0,"0世帯",IF(市町村抽出表!AX95&lt;1,"1世帯未満",TEXT(ROUND(市町村抽出表!AX95,0),"###,###")&amp;"世帯")))</f>
        <v>#REF!</v>
      </c>
      <c r="AM95" s="94" t="e">
        <f ca="1">IF(市町村抽出表!AY95="－","－",IF(市町村抽出表!AY95=0,"0人",IF(市町村抽出表!AY95&lt;1,"1人未満",TEXT(ROUND(市町村抽出表!AY95,0),"###,###")&amp;"人")))</f>
        <v>#REF!</v>
      </c>
      <c r="AN95" s="94" t="s">
        <v>688</v>
      </c>
      <c r="AO95" s="94" t="s">
        <v>688</v>
      </c>
      <c r="AP95" s="94" t="e">
        <f ca="1">IF(市町村抽出表!BB95="－","－",IF(市町村抽出表!BB95=0,"0km",IF(市町村抽出表!BB95&lt;0.1,"0.1km未満",TEXT(ROUND(市町村抽出表!BB95,1),"###,##0.0")&amp;"km")))</f>
        <v>#REF!</v>
      </c>
      <c r="AQ95" s="94" t="e">
        <f ca="1">IF(市町村抽出表!BC95="－","－",IF(市町村抽出表!BC95=0,"0世帯",IF(市町村抽出表!BC95&lt;1,"1世帯未満",TEXT(ROUND(市町村抽出表!BC95,0),"###,###")&amp;"世帯")))</f>
        <v>#REF!</v>
      </c>
      <c r="AR95" s="94" t="e">
        <f ca="1">IF(市町村抽出表!BD95="－","－",IF(市町村抽出表!BD95=0,"0人",IF(市町村抽出表!BD95&lt;1,"1人未満",TEXT(ROUND(市町村抽出表!BD95,0),"###,###")&amp;"人")))</f>
        <v>#REF!</v>
      </c>
      <c r="AS95" s="94" t="s">
        <v>688</v>
      </c>
      <c r="AT95" s="94" t="s">
        <v>688</v>
      </c>
      <c r="AU95" s="94" t="e">
        <f ca="1">IF(市町村抽出表!BG95="－","－",IF(市町村抽出表!BG95=0,"0箇所",IF(市町村抽出表!BG95&lt;1,"1箇所未満",TEXT(ROUND(市町村抽出表!BG95,0),"###,###")&amp;"箇所")))</f>
        <v>#REF!</v>
      </c>
      <c r="AV95" s="94" t="e">
        <f ca="1">IF(市町村抽出表!BH95="－","－",IF(市町村抽出表!BH95=0,"0箇所",IF(市町村抽出表!BH95&lt;1,"1箇所未満",TEXT(ROUND(市町村抽出表!BH95,0),"###,###")&amp;"箇所")))</f>
        <v>#REF!</v>
      </c>
      <c r="AW95" s="94" t="e">
        <f ca="1">IF(市町村抽出表!BI95="－","－",IF(市町村抽出表!BI95=0,"0箇所",IF(市町村抽出表!BI95&lt;1,"1箇所未満",TEXT(ROUND(市町村抽出表!BI95,0),"###,###")&amp;"箇所")))</f>
        <v>#REF!</v>
      </c>
      <c r="AX95" s="94" t="e">
        <f ca="1">IF(市町村抽出表!BJ95="－","－",IF(市町村抽出表!BJ95=0,"0箇所",IF(市町村抽出表!BJ95&lt;1,"1箇所未満",TEXT(ROUND(市町村抽出表!BJ95,0),"###,###")&amp;"箇所")))</f>
        <v>#REF!</v>
      </c>
      <c r="AY95" s="94" t="e">
        <f ca="1">IF(市町村抽出表!BK95="－","－",IF(市町村抽出表!BK95=0,"0箇所",IF(市町村抽出表!BK95&lt;1,"1箇所未満",TEXT(ROUND(市町村抽出表!BK95,0),"###,###")&amp;"箇所")))</f>
        <v>#REF!</v>
      </c>
      <c r="AZ95" s="94" t="e">
        <f ca="1">IF(市町村抽出表!BL95="－","－",IF(市町村抽出表!BL95=0,"0箇所",IF(市町村抽出表!BL95&lt;1,"1箇所未満",TEXT(ROUND(市町村抽出表!BL95,0),"###,###")&amp;"箇所")))</f>
        <v>#REF!</v>
      </c>
      <c r="BH95" s="153"/>
      <c r="BI95" s="153"/>
      <c r="BJ95" s="153"/>
      <c r="BL95" s="154"/>
      <c r="BM95" s="153"/>
      <c r="BN95" s="153"/>
      <c r="BO95" s="153"/>
      <c r="BP95" s="153"/>
      <c r="BX95" s="154"/>
      <c r="BY95" s="153"/>
      <c r="BZ95" s="153"/>
      <c r="CA95" s="153"/>
      <c r="CB95" s="153"/>
      <c r="CN95" s="154"/>
      <c r="CO95" s="153"/>
      <c r="CP95" s="153"/>
      <c r="CQ95" s="153"/>
      <c r="CR95" s="153"/>
    </row>
    <row r="96" spans="1:96" x14ac:dyDescent="0.2">
      <c r="A96" s="82">
        <v>93</v>
      </c>
      <c r="B96" s="74" t="s">
        <v>613</v>
      </c>
      <c r="C96" s="93" t="e">
        <f ca="1">IF(市町村抽出表!D96="－","－",ROUND(市町村抽出表!D96,1))</f>
        <v>#REF!</v>
      </c>
      <c r="D96" s="158" t="e">
        <f ca="1">IF(市町村抽出表!F96="","※2",IF(市町村抽出表!F96="－","－",市町村抽出表!F96&amp;"箇所"))</f>
        <v>#REF!</v>
      </c>
      <c r="E96" s="159" t="e">
        <f ca="1">IF(市町村抽出表!G96="","※2",IF(市町村抽出表!G96="－","－",市町村抽出表!G96&amp;"箇所"))</f>
        <v>#REF!</v>
      </c>
      <c r="F96" s="160" t="e">
        <f ca="1">IF(市町村抽出表!H96="","※2",IF(市町村抽出表!H96="－","－",市町村抽出表!H96&amp;"箇所"))</f>
        <v>#REF!</v>
      </c>
      <c r="G96" s="94" t="e">
        <f ca="1">IF(市町村抽出表!I96="－","－",IF(市町村抽出表!I96=0,"0棟",IF(市町村抽出表!I96&lt;1,"1棟未満",TEXT(ROUND(市町村抽出表!I96,0),"###,###")&amp;"棟")))</f>
        <v>#REF!</v>
      </c>
      <c r="H96" s="94" t="e">
        <f ca="1">IF(市町村抽出表!J96="－","－",IF(市町村抽出表!J96=0,"0棟",IF(市町村抽出表!J96&lt;1,"1棟未満",TEXT(ROUND(市町村抽出表!J96,0),"###,###")&amp;"棟")))</f>
        <v>#REF!</v>
      </c>
      <c r="I96" s="94" t="e">
        <f ca="1">IF(市町村抽出表!O96="－","－",IF(市町村抽出表!O96=0,"0棟",IF(市町村抽出表!O96&lt;1,"1棟未満",TEXT(ROUND(市町村抽出表!O96,0),"###,###")&amp;"棟")))</f>
        <v>#REF!</v>
      </c>
      <c r="J96" s="94" t="e">
        <f ca="1">IF(市町村抽出表!P96="－","－",IF(市町村抽出表!P96=0,"0棟",IF(市町村抽出表!P96&lt;1,"1棟未満",TEXT(ROUND(市町村抽出表!P96,0),"###,###")&amp;"棟")))</f>
        <v>#REF!</v>
      </c>
      <c r="K96" s="147" t="e">
        <f ca="1">IF(市町村抽出表!U96="","※2",IF(市町村抽出表!U96="－","－",IF(市町村抽出表!U96=0,"0棟",IF(市町村抽出表!U96&lt;1,"1棟未満",TEXT(ROUND(市町村抽出表!U96,0),"###,###")&amp;"棟"))))</f>
        <v>#REF!</v>
      </c>
      <c r="L96" s="148" t="e">
        <f ca="1">IF(市町村抽出表!V96="","※2",IF(市町村抽出表!V96="－","－",IF(市町村抽出表!V96=0,"0棟",IF(市町村抽出表!V96&lt;1,"1棟未満",TEXT(ROUND(市町村抽出表!V96,0),"###,###")&amp;"棟"))))</f>
        <v>#REF!</v>
      </c>
      <c r="M96" s="94" t="e">
        <f ca="1">IF(市町村抽出表!W96="－","－",IF(市町村抽出表!W96=0,"0棟",IF(市町村抽出表!W96&lt;1,"1棟未満",TEXT(ROUND(市町村抽出表!W96,0),"###,###")&amp;"棟")))</f>
        <v>#REF!</v>
      </c>
      <c r="N96" s="94" t="e">
        <f ca="1">IF(市町村抽出表!X96="－","－",IF(市町村抽出表!X96=0,"0棟",IF(市町村抽出表!X96&lt;1,"1棟未満",TEXT(ROUND(市町村抽出表!X96,0),"###,###")&amp;"棟")))</f>
        <v>#REF!</v>
      </c>
      <c r="O96" s="94" t="e">
        <f ca="1">IF(市町村抽出表!Z96="－","－",IF(市町村抽出表!Z96=0,"0件",IF(市町村抽出表!Z96&lt;1,"1件未満",TEXT(ROUND(市町村抽出表!Z96,0),"###,###")&amp;"件")))</f>
        <v>#REF!</v>
      </c>
      <c r="P96" s="94" t="e">
        <f ca="1">IF(市町村抽出表!AA96="－","－",IF(市町村抽出表!AA96=0,"0件",IF(市町村抽出表!AA96&lt;1,"1件未満",TEXT(ROUND(市町村抽出表!AA96,0),"###,###")&amp;"件")))</f>
        <v>#REF!</v>
      </c>
      <c r="Q96" s="94" t="e">
        <f ca="1">IF(市町村抽出表!AB96="－","－",IF(市町村抽出表!AB96=0,"0棟",IF(市町村抽出表!AB96&lt;1,"1棟未満",TEXT(ROUND(市町村抽出表!AB96,0),"###,###")&amp;"棟")))</f>
        <v>#REF!</v>
      </c>
      <c r="R96" s="94" t="e">
        <f ca="1">IF(市町村抽出表!AC96="－","－",IF(市町村抽出表!AC96=0,"0人",IF(市町村抽出表!AC96&lt;1,"1人未満",TEXT(ROUND(市町村抽出表!AC96,0),"###,###")&amp;"人")))</f>
        <v>#REF!</v>
      </c>
      <c r="S96" s="94" t="e">
        <f ca="1">IF(市町村抽出表!AD96="－","－",IF(市町村抽出表!AD96=0,"0人",IF(市町村抽出表!AD96&lt;1,"1人未満",TEXT(ROUND(市町村抽出表!AD96,0),"###,###")&amp;"人")))</f>
        <v>#REF!</v>
      </c>
      <c r="T96" s="94" t="e">
        <f ca="1">IF(市町村抽出表!AE96="－","－",IF(市町村抽出表!AE96=0,"0人",IF(市町村抽出表!AE96&lt;1,"1人未満",TEXT(ROUND(市町村抽出表!AE96,0),"###,###")&amp;"人")))</f>
        <v>#REF!</v>
      </c>
      <c r="U96" s="149" t="e">
        <f ca="1">IF(市町村抽出表!AG96="","※2",IF(市町村抽出表!AG96="－","－",IF(市町村抽出表!AG96=0,"0人",IF(市町村抽出表!AG96&lt;1,"1人未満",TEXT(ROUND(市町村抽出表!AG96,0),"###,###")&amp;"人"))))</f>
        <v>#REF!</v>
      </c>
      <c r="V96" s="150" t="e">
        <f ca="1">IF(市町村抽出表!AH96="","※2",IF(市町村抽出表!AH96="－","－",IF(市町村抽出表!AH96=0,"0人",IF(市町村抽出表!AH96&lt;1,"1人未満",TEXT(ROUND(市町村抽出表!AH96,0),"###,###")&amp;"人"))))</f>
        <v>#REF!</v>
      </c>
      <c r="W96" s="151" t="e">
        <f ca="1">IF(市町村抽出表!AI96="","※2",IF(市町村抽出表!AI96="－","－",IF(市町村抽出表!AI96=0,"0人",IF(市町村抽出表!AI96&lt;1,"1人未満",TEXT(ROUND(市町村抽出表!AI96,0),"###,###")&amp;"人"))))</f>
        <v>#REF!</v>
      </c>
      <c r="X96" s="94" t="e">
        <f ca="1">IF(市町村抽出表!AJ96="－","－",IF(市町村抽出表!AJ96=0,"0人",IF(市町村抽出表!AJ96&lt;1,"1人未満",TEXT(ROUND(市町村抽出表!AJ96,0),"###,###")&amp;"人")))</f>
        <v>#REF!</v>
      </c>
      <c r="Y96" s="94" t="e">
        <f ca="1">IF(市町村抽出表!AK96="－","－",IF(市町村抽出表!AK96=0,"0人",IF(市町村抽出表!AK96&lt;1,"1人未満",TEXT(ROUND(市町村抽出表!AK96,0),"###,###")&amp;"人")))</f>
        <v>#REF!</v>
      </c>
      <c r="Z96" s="94" t="e">
        <f ca="1">IF(市町村抽出表!AL96="－","－",IF(市町村抽出表!AL96=0,"0人",IF(市町村抽出表!AL96&lt;1,"1人未満",TEXT(ROUND(市町村抽出表!AL96,0),"###,###")&amp;"人")))</f>
        <v>#REF!</v>
      </c>
      <c r="AA96" s="94" t="e">
        <f ca="1">IF(市町村抽出表!AM96="－","－",IF(市町村抽出表!AM96=0,"0人",IF(市町村抽出表!AM96&lt;1,"1人未満",TEXT(ROUND(市町村抽出表!AM96,0),"###,###")&amp;"人")))</f>
        <v>#REF!</v>
      </c>
      <c r="AB96" s="94" t="e">
        <f ca="1">IF(市町村抽出表!AN96="－","－",IF(市町村抽出表!AN96=0,"0人",IF(市町村抽出表!AN96&lt;1,"1人未満",TEXT(ROUND(市町村抽出表!AN96,0),"###,###")&amp;"人")))</f>
        <v>#REF!</v>
      </c>
      <c r="AC96" s="94" t="e">
        <f ca="1">IF(市町村抽出表!AO96="－","－",IF(市町村抽出表!AO96=0,"0人",IF(市町村抽出表!AO96&lt;1,"1人未満",TEXT(ROUND(市町村抽出表!AO96,0),"###,###")&amp;"人")))</f>
        <v>#REF!</v>
      </c>
      <c r="AD96" s="94" t="e">
        <f ca="1">IF(市町村抽出表!AP96="－","－",IF(市町村抽出表!AP96=0,"0人",IF(市町村抽出表!AP96&lt;1,"1人未満",TEXT(ROUND(市町村抽出表!AP96,0),"###,###")&amp;"人")))</f>
        <v>#REF!</v>
      </c>
      <c r="AE96" s="94" t="e">
        <f ca="1">IF(市町村抽出表!AQ96="－","－",IF(市町村抽出表!AQ96=0,"0人",IF(市町村抽出表!AQ96&lt;1,"1人未満",TEXT(ROUND(市町村抽出表!AQ96,0),"###,###")&amp;"人")))</f>
        <v>#REF!</v>
      </c>
      <c r="AF96" s="94" t="e">
        <f ca="1">IF(市町村抽出表!AR96="－","－",IF(市町村抽出表!AR96=0,"0人",IF(市町村抽出表!AR96&lt;1,"1人未満",TEXT(ROUND(市町村抽出表!AR96,0),"###,###")&amp;"人")))</f>
        <v>#REF!</v>
      </c>
      <c r="AG96" s="94" t="e">
        <f ca="1">IF(市町村抽出表!AS96="－","－",IF(市町村抽出表!AS96=0,"0箇所",IF(市町村抽出表!AS96&lt;1,"1箇所未満",TEXT(ROUND(市町村抽出表!AS96,0),"###,###")&amp;"箇所")))</f>
        <v>#REF!</v>
      </c>
      <c r="AH96" s="94" t="e">
        <f ca="1">IF(市町村抽出表!AT96="－","－",IF(市町村抽出表!AT96=0,"0世帯",IF(市町村抽出表!AT96&lt;1,"1世帯未満",TEXT(ROUND(市町村抽出表!AT96,0),"###,###")&amp;"世帯")))</f>
        <v>#REF!</v>
      </c>
      <c r="AI96" s="94" t="e">
        <f ca="1">IF(市町村抽出表!AU96="－","－",IF(市町村抽出表!AU96=0,"0人",IF(市町村抽出表!AU96&lt;1,"1人未満",TEXT(ROUND(市町村抽出表!AU96,0),"###,###")&amp;"人")))</f>
        <v>#REF!</v>
      </c>
      <c r="AJ96" s="94" t="e">
        <f ca="1">IF(市町村抽出表!AV96="－","－",IF(市町村抽出表!AV96=0,"0世帯",IF(市町村抽出表!AV96&lt;1,"1世帯未満",TEXT(ROUND(市町村抽出表!AV96,0),"###,###")&amp;"世帯")))</f>
        <v>#REF!</v>
      </c>
      <c r="AK96" s="94" t="e">
        <f ca="1">IF(市町村抽出表!AW96="－","－",IF(市町村抽出表!AW96=0,"0人",IF(市町村抽出表!AW96&lt;1,"1人未満",TEXT(ROUND(市町村抽出表!AW96,0),"###,###")&amp;"人")))</f>
        <v>#REF!</v>
      </c>
      <c r="AL96" s="94" t="e">
        <f ca="1">IF(市町村抽出表!AX96="－","－",IF(市町村抽出表!AX96=0,"0世帯",IF(市町村抽出表!AX96&lt;1,"1世帯未満",TEXT(ROUND(市町村抽出表!AX96,0),"###,###")&amp;"世帯")))</f>
        <v>#REF!</v>
      </c>
      <c r="AM96" s="94" t="e">
        <f ca="1">IF(市町村抽出表!AY96="－","－",IF(市町村抽出表!AY96=0,"0人",IF(市町村抽出表!AY96&lt;1,"1人未満",TEXT(ROUND(市町村抽出表!AY96,0),"###,###")&amp;"人")))</f>
        <v>#REF!</v>
      </c>
      <c r="AN96" s="94" t="s">
        <v>688</v>
      </c>
      <c r="AO96" s="94" t="s">
        <v>688</v>
      </c>
      <c r="AP96" s="94" t="e">
        <f ca="1">IF(市町村抽出表!BB96="－","－",IF(市町村抽出表!BB96=0,"0km",IF(市町村抽出表!BB96&lt;0.1,"0.1km未満",TEXT(ROUND(市町村抽出表!BB96,1),"###,##0.0")&amp;"km")))</f>
        <v>#REF!</v>
      </c>
      <c r="AQ96" s="94" t="e">
        <f ca="1">IF(市町村抽出表!BC96="－","－",IF(市町村抽出表!BC96=0,"0世帯",IF(市町村抽出表!BC96&lt;1,"1世帯未満",TEXT(ROUND(市町村抽出表!BC96,0),"###,###")&amp;"世帯")))</f>
        <v>#REF!</v>
      </c>
      <c r="AR96" s="94" t="e">
        <f ca="1">IF(市町村抽出表!BD96="－","－",IF(市町村抽出表!BD96=0,"0人",IF(市町村抽出表!BD96&lt;1,"1人未満",TEXT(ROUND(市町村抽出表!BD96,0),"###,###")&amp;"人")))</f>
        <v>#REF!</v>
      </c>
      <c r="AS96" s="94" t="s">
        <v>688</v>
      </c>
      <c r="AT96" s="94" t="s">
        <v>688</v>
      </c>
      <c r="AU96" s="94" t="e">
        <f ca="1">IF(市町村抽出表!BG96="－","－",IF(市町村抽出表!BG96=0,"0箇所",IF(市町村抽出表!BG96&lt;1,"1箇所未満",TEXT(ROUND(市町村抽出表!BG96,0),"###,###")&amp;"箇所")))</f>
        <v>#REF!</v>
      </c>
      <c r="AV96" s="94" t="e">
        <f ca="1">IF(市町村抽出表!BH96="－","－",IF(市町村抽出表!BH96=0,"0箇所",IF(市町村抽出表!BH96&lt;1,"1箇所未満",TEXT(ROUND(市町村抽出表!BH96,0),"###,###")&amp;"箇所")))</f>
        <v>#REF!</v>
      </c>
      <c r="AW96" s="94" t="e">
        <f ca="1">IF(市町村抽出表!BI96="－","－",IF(市町村抽出表!BI96=0,"0箇所",IF(市町村抽出表!BI96&lt;1,"1箇所未満",TEXT(ROUND(市町村抽出表!BI96,0),"###,###")&amp;"箇所")))</f>
        <v>#REF!</v>
      </c>
      <c r="AX96" s="94" t="e">
        <f ca="1">IF(市町村抽出表!BJ96="－","－",IF(市町村抽出表!BJ96=0,"0箇所",IF(市町村抽出表!BJ96&lt;1,"1箇所未満",TEXT(ROUND(市町村抽出表!BJ96,0),"###,###")&amp;"箇所")))</f>
        <v>#REF!</v>
      </c>
      <c r="AY96" s="94" t="e">
        <f ca="1">IF(市町村抽出表!BK96="－","－",IF(市町村抽出表!BK96=0,"0箇所",IF(市町村抽出表!BK96&lt;1,"1箇所未満",TEXT(ROUND(市町村抽出表!BK96,0),"###,###")&amp;"箇所")))</f>
        <v>#REF!</v>
      </c>
      <c r="AZ96" s="94" t="e">
        <f ca="1">IF(市町村抽出表!BL96="－","－",IF(市町村抽出表!BL96=0,"0箇所",IF(市町村抽出表!BL96&lt;1,"1箇所未満",TEXT(ROUND(市町村抽出表!BL96,0),"###,###")&amp;"箇所")))</f>
        <v>#REF!</v>
      </c>
      <c r="BH96" s="153"/>
      <c r="BI96" s="153"/>
      <c r="BJ96" s="153"/>
      <c r="BL96" s="154"/>
      <c r="BM96" s="153"/>
      <c r="BN96" s="153"/>
      <c r="BO96" s="153"/>
      <c r="BP96" s="153"/>
      <c r="BX96" s="154"/>
      <c r="BY96" s="153"/>
      <c r="BZ96" s="153"/>
      <c r="CA96" s="153"/>
      <c r="CB96" s="153"/>
      <c r="CN96" s="154"/>
      <c r="CO96" s="153"/>
      <c r="CP96" s="153"/>
      <c r="CQ96" s="153"/>
      <c r="CR96" s="153"/>
    </row>
    <row r="97" spans="1:96" x14ac:dyDescent="0.2">
      <c r="A97" s="82">
        <v>94</v>
      </c>
      <c r="B97" s="74" t="s">
        <v>614</v>
      </c>
      <c r="C97" s="93" t="e">
        <f ca="1">IF(市町村抽出表!D97="－","－",ROUND(市町村抽出表!D97,1))</f>
        <v>#REF!</v>
      </c>
      <c r="D97" s="158" t="e">
        <f ca="1">IF(市町村抽出表!F97="","※2",IF(市町村抽出表!F97="－","－",市町村抽出表!F97&amp;"箇所"))</f>
        <v>#REF!</v>
      </c>
      <c r="E97" s="159" t="e">
        <f ca="1">IF(市町村抽出表!G97="","※2",IF(市町村抽出表!G97="－","－",市町村抽出表!G97&amp;"箇所"))</f>
        <v>#REF!</v>
      </c>
      <c r="F97" s="160" t="e">
        <f ca="1">IF(市町村抽出表!H97="","※2",IF(市町村抽出表!H97="－","－",市町村抽出表!H97&amp;"箇所"))</f>
        <v>#REF!</v>
      </c>
      <c r="G97" s="94" t="e">
        <f ca="1">IF(市町村抽出表!I97="－","－",IF(市町村抽出表!I97=0,"0棟",IF(市町村抽出表!I97&lt;1,"1棟未満",TEXT(ROUND(市町村抽出表!I97,0),"###,###")&amp;"棟")))</f>
        <v>#REF!</v>
      </c>
      <c r="H97" s="94" t="e">
        <f ca="1">IF(市町村抽出表!J97="－","－",IF(市町村抽出表!J97=0,"0棟",IF(市町村抽出表!J97&lt;1,"1棟未満",TEXT(ROUND(市町村抽出表!J97,0),"###,###")&amp;"棟")))</f>
        <v>#REF!</v>
      </c>
      <c r="I97" s="94" t="e">
        <f ca="1">IF(市町村抽出表!O97="－","－",IF(市町村抽出表!O97=0,"0棟",IF(市町村抽出表!O97&lt;1,"1棟未満",TEXT(ROUND(市町村抽出表!O97,0),"###,###")&amp;"棟")))</f>
        <v>#REF!</v>
      </c>
      <c r="J97" s="94" t="e">
        <f ca="1">IF(市町村抽出表!P97="－","－",IF(市町村抽出表!P97=0,"0棟",IF(市町村抽出表!P97&lt;1,"1棟未満",TEXT(ROUND(市町村抽出表!P97,0),"###,###")&amp;"棟")))</f>
        <v>#REF!</v>
      </c>
      <c r="K97" s="147" t="e">
        <f ca="1">IF(市町村抽出表!U97="","※2",IF(市町村抽出表!U97="－","－",IF(市町村抽出表!U97=0,"0棟",IF(市町村抽出表!U97&lt;1,"1棟未満",TEXT(ROUND(市町村抽出表!U97,0),"###,###")&amp;"棟"))))</f>
        <v>#REF!</v>
      </c>
      <c r="L97" s="148" t="e">
        <f ca="1">IF(市町村抽出表!V97="","※2",IF(市町村抽出表!V97="－","－",IF(市町村抽出表!V97=0,"0棟",IF(市町村抽出表!V97&lt;1,"1棟未満",TEXT(ROUND(市町村抽出表!V97,0),"###,###")&amp;"棟"))))</f>
        <v>#REF!</v>
      </c>
      <c r="M97" s="94" t="e">
        <f ca="1">IF(市町村抽出表!W97="－","－",IF(市町村抽出表!W97=0,"0棟",IF(市町村抽出表!W97&lt;1,"1棟未満",TEXT(ROUND(市町村抽出表!W97,0),"###,###")&amp;"棟")))</f>
        <v>#REF!</v>
      </c>
      <c r="N97" s="94" t="e">
        <f ca="1">IF(市町村抽出表!X97="－","－",IF(市町村抽出表!X97=0,"0棟",IF(市町村抽出表!X97&lt;1,"1棟未満",TEXT(ROUND(市町村抽出表!X97,0),"###,###")&amp;"棟")))</f>
        <v>#REF!</v>
      </c>
      <c r="O97" s="94" t="e">
        <f ca="1">IF(市町村抽出表!Z97="－","－",IF(市町村抽出表!Z97=0,"0件",IF(市町村抽出表!Z97&lt;1,"1件未満",TEXT(ROUND(市町村抽出表!Z97,0),"###,###")&amp;"件")))</f>
        <v>#REF!</v>
      </c>
      <c r="P97" s="94" t="e">
        <f ca="1">IF(市町村抽出表!AA97="－","－",IF(市町村抽出表!AA97=0,"0件",IF(市町村抽出表!AA97&lt;1,"1件未満",TEXT(ROUND(市町村抽出表!AA97,0),"###,###")&amp;"件")))</f>
        <v>#REF!</v>
      </c>
      <c r="Q97" s="94" t="e">
        <f ca="1">IF(市町村抽出表!AB97="－","－",IF(市町村抽出表!AB97=0,"0棟",IF(市町村抽出表!AB97&lt;1,"1棟未満",TEXT(ROUND(市町村抽出表!AB97,0),"###,###")&amp;"棟")))</f>
        <v>#REF!</v>
      </c>
      <c r="R97" s="94" t="e">
        <f ca="1">IF(市町村抽出表!AC97="－","－",IF(市町村抽出表!AC97=0,"0人",IF(市町村抽出表!AC97&lt;1,"1人未満",TEXT(ROUND(市町村抽出表!AC97,0),"###,###")&amp;"人")))</f>
        <v>#REF!</v>
      </c>
      <c r="S97" s="94" t="e">
        <f ca="1">IF(市町村抽出表!AD97="－","－",IF(市町村抽出表!AD97=0,"0人",IF(市町村抽出表!AD97&lt;1,"1人未満",TEXT(ROUND(市町村抽出表!AD97,0),"###,###")&amp;"人")))</f>
        <v>#REF!</v>
      </c>
      <c r="T97" s="94" t="e">
        <f ca="1">IF(市町村抽出表!AE97="－","－",IF(市町村抽出表!AE97=0,"0人",IF(市町村抽出表!AE97&lt;1,"1人未満",TEXT(ROUND(市町村抽出表!AE97,0),"###,###")&amp;"人")))</f>
        <v>#REF!</v>
      </c>
      <c r="U97" s="149" t="e">
        <f ca="1">IF(市町村抽出表!AG97="","※2",IF(市町村抽出表!AG97="－","－",IF(市町村抽出表!AG97=0,"0人",IF(市町村抽出表!AG97&lt;1,"1人未満",TEXT(ROUND(市町村抽出表!AG97,0),"###,###")&amp;"人"))))</f>
        <v>#REF!</v>
      </c>
      <c r="V97" s="150" t="e">
        <f ca="1">IF(市町村抽出表!AH97="","※2",IF(市町村抽出表!AH97="－","－",IF(市町村抽出表!AH97=0,"0人",IF(市町村抽出表!AH97&lt;1,"1人未満",TEXT(ROUND(市町村抽出表!AH97,0),"###,###")&amp;"人"))))</f>
        <v>#REF!</v>
      </c>
      <c r="W97" s="151" t="e">
        <f ca="1">IF(市町村抽出表!AI97="","※2",IF(市町村抽出表!AI97="－","－",IF(市町村抽出表!AI97=0,"0人",IF(市町村抽出表!AI97&lt;1,"1人未満",TEXT(ROUND(市町村抽出表!AI97,0),"###,###")&amp;"人"))))</f>
        <v>#REF!</v>
      </c>
      <c r="X97" s="94" t="e">
        <f ca="1">IF(市町村抽出表!AJ97="－","－",IF(市町村抽出表!AJ97=0,"0人",IF(市町村抽出表!AJ97&lt;1,"1人未満",TEXT(ROUND(市町村抽出表!AJ97,0),"###,###")&amp;"人")))</f>
        <v>#REF!</v>
      </c>
      <c r="Y97" s="94" t="e">
        <f ca="1">IF(市町村抽出表!AK97="－","－",IF(市町村抽出表!AK97=0,"0人",IF(市町村抽出表!AK97&lt;1,"1人未満",TEXT(ROUND(市町村抽出表!AK97,0),"###,###")&amp;"人")))</f>
        <v>#REF!</v>
      </c>
      <c r="Z97" s="94" t="e">
        <f ca="1">IF(市町村抽出表!AL97="－","－",IF(市町村抽出表!AL97=0,"0人",IF(市町村抽出表!AL97&lt;1,"1人未満",TEXT(ROUND(市町村抽出表!AL97,0),"###,###")&amp;"人")))</f>
        <v>#REF!</v>
      </c>
      <c r="AA97" s="94" t="e">
        <f ca="1">IF(市町村抽出表!AM97="－","－",IF(市町村抽出表!AM97=0,"0人",IF(市町村抽出表!AM97&lt;1,"1人未満",TEXT(ROUND(市町村抽出表!AM97,0),"###,###")&amp;"人")))</f>
        <v>#REF!</v>
      </c>
      <c r="AB97" s="94" t="e">
        <f ca="1">IF(市町村抽出表!AN97="－","－",IF(市町村抽出表!AN97=0,"0人",IF(市町村抽出表!AN97&lt;1,"1人未満",TEXT(ROUND(市町村抽出表!AN97,0),"###,###")&amp;"人")))</f>
        <v>#REF!</v>
      </c>
      <c r="AC97" s="94" t="e">
        <f ca="1">IF(市町村抽出表!AO97="－","－",IF(市町村抽出表!AO97=0,"0人",IF(市町村抽出表!AO97&lt;1,"1人未満",TEXT(ROUND(市町村抽出表!AO97,0),"###,###")&amp;"人")))</f>
        <v>#REF!</v>
      </c>
      <c r="AD97" s="94" t="e">
        <f ca="1">IF(市町村抽出表!AP97="－","－",IF(市町村抽出表!AP97=0,"0人",IF(市町村抽出表!AP97&lt;1,"1人未満",TEXT(ROUND(市町村抽出表!AP97,0),"###,###")&amp;"人")))</f>
        <v>#REF!</v>
      </c>
      <c r="AE97" s="94" t="e">
        <f ca="1">IF(市町村抽出表!AQ97="－","－",IF(市町村抽出表!AQ97=0,"0人",IF(市町村抽出表!AQ97&lt;1,"1人未満",TEXT(ROUND(市町村抽出表!AQ97,0),"###,###")&amp;"人")))</f>
        <v>#REF!</v>
      </c>
      <c r="AF97" s="94" t="e">
        <f ca="1">IF(市町村抽出表!AR97="－","－",IF(市町村抽出表!AR97=0,"0人",IF(市町村抽出表!AR97&lt;1,"1人未満",TEXT(ROUND(市町村抽出表!AR97,0),"###,###")&amp;"人")))</f>
        <v>#REF!</v>
      </c>
      <c r="AG97" s="94" t="e">
        <f ca="1">IF(市町村抽出表!AS97="－","－",IF(市町村抽出表!AS97=0,"0箇所",IF(市町村抽出表!AS97&lt;1,"1箇所未満",TEXT(ROUND(市町村抽出表!AS97,0),"###,###")&amp;"箇所")))</f>
        <v>#REF!</v>
      </c>
      <c r="AH97" s="94" t="e">
        <f ca="1">IF(市町村抽出表!AT97="－","－",IF(市町村抽出表!AT97=0,"0世帯",IF(市町村抽出表!AT97&lt;1,"1世帯未満",TEXT(ROUND(市町村抽出表!AT97,0),"###,###")&amp;"世帯")))</f>
        <v>#REF!</v>
      </c>
      <c r="AI97" s="94" t="e">
        <f ca="1">IF(市町村抽出表!AU97="－","－",IF(市町村抽出表!AU97=0,"0人",IF(市町村抽出表!AU97&lt;1,"1人未満",TEXT(ROUND(市町村抽出表!AU97,0),"###,###")&amp;"人")))</f>
        <v>#REF!</v>
      </c>
      <c r="AJ97" s="94" t="e">
        <f ca="1">IF(市町村抽出表!AV97="－","－",IF(市町村抽出表!AV97=0,"0世帯",IF(市町村抽出表!AV97&lt;1,"1世帯未満",TEXT(ROUND(市町村抽出表!AV97,0),"###,###")&amp;"世帯")))</f>
        <v>#REF!</v>
      </c>
      <c r="AK97" s="94" t="e">
        <f ca="1">IF(市町村抽出表!AW97="－","－",IF(市町村抽出表!AW97=0,"0人",IF(市町村抽出表!AW97&lt;1,"1人未満",TEXT(ROUND(市町村抽出表!AW97,0),"###,###")&amp;"人")))</f>
        <v>#REF!</v>
      </c>
      <c r="AL97" s="94" t="e">
        <f ca="1">IF(市町村抽出表!AX97="－","－",IF(市町村抽出表!AX97=0,"0世帯",IF(市町村抽出表!AX97&lt;1,"1世帯未満",TEXT(ROUND(市町村抽出表!AX97,0),"###,###")&amp;"世帯")))</f>
        <v>#REF!</v>
      </c>
      <c r="AM97" s="94" t="e">
        <f ca="1">IF(市町村抽出表!AY97="－","－",IF(市町村抽出表!AY97=0,"0人",IF(市町村抽出表!AY97&lt;1,"1人未満",TEXT(ROUND(市町村抽出表!AY97,0),"###,###")&amp;"人")))</f>
        <v>#REF!</v>
      </c>
      <c r="AN97" s="94" t="s">
        <v>688</v>
      </c>
      <c r="AO97" s="94" t="s">
        <v>688</v>
      </c>
      <c r="AP97" s="94" t="e">
        <f ca="1">IF(市町村抽出表!BB97="－","－",IF(市町村抽出表!BB97=0,"0km",IF(市町村抽出表!BB97&lt;0.1,"0.1km未満",TEXT(ROUND(市町村抽出表!BB97,1),"###,##0.0")&amp;"km")))</f>
        <v>#REF!</v>
      </c>
      <c r="AQ97" s="94" t="e">
        <f ca="1">IF(市町村抽出表!BC97="－","－",IF(市町村抽出表!BC97=0,"0世帯",IF(市町村抽出表!BC97&lt;1,"1世帯未満",TEXT(ROUND(市町村抽出表!BC97,0),"###,###")&amp;"世帯")))</f>
        <v>#REF!</v>
      </c>
      <c r="AR97" s="94" t="e">
        <f ca="1">IF(市町村抽出表!BD97="－","－",IF(市町村抽出表!BD97=0,"0人",IF(市町村抽出表!BD97&lt;1,"1人未満",TEXT(ROUND(市町村抽出表!BD97,0),"###,###")&amp;"人")))</f>
        <v>#REF!</v>
      </c>
      <c r="AS97" s="94" t="s">
        <v>688</v>
      </c>
      <c r="AT97" s="94" t="s">
        <v>688</v>
      </c>
      <c r="AU97" s="94" t="e">
        <f ca="1">IF(市町村抽出表!BG97="－","－",IF(市町村抽出表!BG97=0,"0箇所",IF(市町村抽出表!BG97&lt;1,"1箇所未満",TEXT(ROUND(市町村抽出表!BG97,0),"###,###")&amp;"箇所")))</f>
        <v>#REF!</v>
      </c>
      <c r="AV97" s="94" t="e">
        <f ca="1">IF(市町村抽出表!BH97="－","－",IF(市町村抽出表!BH97=0,"0箇所",IF(市町村抽出表!BH97&lt;1,"1箇所未満",TEXT(ROUND(市町村抽出表!BH97,0),"###,###")&amp;"箇所")))</f>
        <v>#REF!</v>
      </c>
      <c r="AW97" s="94" t="e">
        <f ca="1">IF(市町村抽出表!BI97="－","－",IF(市町村抽出表!BI97=0,"0箇所",IF(市町村抽出表!BI97&lt;1,"1箇所未満",TEXT(ROUND(市町村抽出表!BI97,0),"###,###")&amp;"箇所")))</f>
        <v>#REF!</v>
      </c>
      <c r="AX97" s="94" t="e">
        <f ca="1">IF(市町村抽出表!BJ97="－","－",IF(市町村抽出表!BJ97=0,"0箇所",IF(市町村抽出表!BJ97&lt;1,"1箇所未満",TEXT(ROUND(市町村抽出表!BJ97,0),"###,###")&amp;"箇所")))</f>
        <v>#REF!</v>
      </c>
      <c r="AY97" s="94" t="e">
        <f ca="1">IF(市町村抽出表!BK97="－","－",IF(市町村抽出表!BK97=0,"0箇所",IF(市町村抽出表!BK97&lt;1,"1箇所未満",TEXT(ROUND(市町村抽出表!BK97,0),"###,###")&amp;"箇所")))</f>
        <v>#REF!</v>
      </c>
      <c r="AZ97" s="94" t="e">
        <f ca="1">IF(市町村抽出表!BL97="－","－",IF(市町村抽出表!BL97=0,"0箇所",IF(市町村抽出表!BL97&lt;1,"1箇所未満",TEXT(ROUND(市町村抽出表!BL97,0),"###,###")&amp;"箇所")))</f>
        <v>#REF!</v>
      </c>
      <c r="BH97" s="153"/>
      <c r="BI97" s="153"/>
      <c r="BJ97" s="153"/>
      <c r="BL97" s="154"/>
      <c r="BM97" s="153"/>
      <c r="BN97" s="153"/>
      <c r="BO97" s="153"/>
      <c r="BP97" s="153"/>
      <c r="BX97" s="154"/>
      <c r="BY97" s="153"/>
      <c r="BZ97" s="153"/>
      <c r="CA97" s="153"/>
      <c r="CB97" s="153"/>
      <c r="CN97" s="154"/>
      <c r="CO97" s="153"/>
      <c r="CP97" s="153"/>
      <c r="CQ97" s="153"/>
      <c r="CR97" s="153"/>
    </row>
    <row r="98" spans="1:96" x14ac:dyDescent="0.2">
      <c r="A98" s="82">
        <v>95</v>
      </c>
      <c r="B98" s="74" t="s">
        <v>615</v>
      </c>
      <c r="C98" s="93" t="e">
        <f ca="1">IF(市町村抽出表!D98="－","－",ROUND(市町村抽出表!D98,1))</f>
        <v>#REF!</v>
      </c>
      <c r="D98" s="158" t="e">
        <f ca="1">IF(市町村抽出表!F98="","※2",IF(市町村抽出表!F98="－","－",市町村抽出表!F98&amp;"箇所"))</f>
        <v>#REF!</v>
      </c>
      <c r="E98" s="159" t="e">
        <f ca="1">IF(市町村抽出表!G98="","※2",IF(市町村抽出表!G98="－","－",市町村抽出表!G98&amp;"箇所"))</f>
        <v>#REF!</v>
      </c>
      <c r="F98" s="160" t="e">
        <f ca="1">IF(市町村抽出表!H98="","※2",IF(市町村抽出表!H98="－","－",市町村抽出表!H98&amp;"箇所"))</f>
        <v>#REF!</v>
      </c>
      <c r="G98" s="94" t="e">
        <f ca="1">IF(市町村抽出表!I98="－","－",IF(市町村抽出表!I98=0,"0棟",IF(市町村抽出表!I98&lt;1,"1棟未満",TEXT(ROUND(市町村抽出表!I98,0),"###,###")&amp;"棟")))</f>
        <v>#REF!</v>
      </c>
      <c r="H98" s="94" t="e">
        <f ca="1">IF(市町村抽出表!J98="－","－",IF(市町村抽出表!J98=0,"0棟",IF(市町村抽出表!J98&lt;1,"1棟未満",TEXT(ROUND(市町村抽出表!J98,0),"###,###")&amp;"棟")))</f>
        <v>#REF!</v>
      </c>
      <c r="I98" s="94" t="e">
        <f ca="1">IF(市町村抽出表!O98="－","－",IF(市町村抽出表!O98=0,"0棟",IF(市町村抽出表!O98&lt;1,"1棟未満",TEXT(ROUND(市町村抽出表!O98,0),"###,###")&amp;"棟")))</f>
        <v>#REF!</v>
      </c>
      <c r="J98" s="94" t="e">
        <f ca="1">IF(市町村抽出表!P98="－","－",IF(市町村抽出表!P98=0,"0棟",IF(市町村抽出表!P98&lt;1,"1棟未満",TEXT(ROUND(市町村抽出表!P98,0),"###,###")&amp;"棟")))</f>
        <v>#REF!</v>
      </c>
      <c r="K98" s="147" t="e">
        <f ca="1">IF(市町村抽出表!U98="","※2",IF(市町村抽出表!U98="－","－",IF(市町村抽出表!U98=0,"0棟",IF(市町村抽出表!U98&lt;1,"1棟未満",TEXT(ROUND(市町村抽出表!U98,0),"###,###")&amp;"棟"))))</f>
        <v>#REF!</v>
      </c>
      <c r="L98" s="148" t="e">
        <f ca="1">IF(市町村抽出表!V98="","※2",IF(市町村抽出表!V98="－","－",IF(市町村抽出表!V98=0,"0棟",IF(市町村抽出表!V98&lt;1,"1棟未満",TEXT(ROUND(市町村抽出表!V98,0),"###,###")&amp;"棟"))))</f>
        <v>#REF!</v>
      </c>
      <c r="M98" s="94" t="e">
        <f ca="1">IF(市町村抽出表!W98="－","－",IF(市町村抽出表!W98=0,"0棟",IF(市町村抽出表!W98&lt;1,"1棟未満",TEXT(ROUND(市町村抽出表!W98,0),"###,###")&amp;"棟")))</f>
        <v>#REF!</v>
      </c>
      <c r="N98" s="94" t="e">
        <f ca="1">IF(市町村抽出表!X98="－","－",IF(市町村抽出表!X98=0,"0棟",IF(市町村抽出表!X98&lt;1,"1棟未満",TEXT(ROUND(市町村抽出表!X98,0),"###,###")&amp;"棟")))</f>
        <v>#REF!</v>
      </c>
      <c r="O98" s="94" t="e">
        <f ca="1">IF(市町村抽出表!Z98="－","－",IF(市町村抽出表!Z98=0,"0件",IF(市町村抽出表!Z98&lt;1,"1件未満",TEXT(ROUND(市町村抽出表!Z98,0),"###,###")&amp;"件")))</f>
        <v>#REF!</v>
      </c>
      <c r="P98" s="94" t="e">
        <f ca="1">IF(市町村抽出表!AA98="－","－",IF(市町村抽出表!AA98=0,"0件",IF(市町村抽出表!AA98&lt;1,"1件未満",TEXT(ROUND(市町村抽出表!AA98,0),"###,###")&amp;"件")))</f>
        <v>#REF!</v>
      </c>
      <c r="Q98" s="94" t="e">
        <f ca="1">IF(市町村抽出表!AB98="－","－",IF(市町村抽出表!AB98=0,"0棟",IF(市町村抽出表!AB98&lt;1,"1棟未満",TEXT(ROUND(市町村抽出表!AB98,0),"###,###")&amp;"棟")))</f>
        <v>#REF!</v>
      </c>
      <c r="R98" s="94" t="e">
        <f ca="1">IF(市町村抽出表!AC98="－","－",IF(市町村抽出表!AC98=0,"0人",IF(市町村抽出表!AC98&lt;1,"1人未満",TEXT(ROUND(市町村抽出表!AC98,0),"###,###")&amp;"人")))</f>
        <v>#REF!</v>
      </c>
      <c r="S98" s="94" t="e">
        <f ca="1">IF(市町村抽出表!AD98="－","－",IF(市町村抽出表!AD98=0,"0人",IF(市町村抽出表!AD98&lt;1,"1人未満",TEXT(ROUND(市町村抽出表!AD98,0),"###,###")&amp;"人")))</f>
        <v>#REF!</v>
      </c>
      <c r="T98" s="94" t="e">
        <f ca="1">IF(市町村抽出表!AE98="－","－",IF(市町村抽出表!AE98=0,"0人",IF(市町村抽出表!AE98&lt;1,"1人未満",TEXT(ROUND(市町村抽出表!AE98,0),"###,###")&amp;"人")))</f>
        <v>#REF!</v>
      </c>
      <c r="U98" s="149" t="e">
        <f ca="1">IF(市町村抽出表!AG98="","※2",IF(市町村抽出表!AG98="－","－",IF(市町村抽出表!AG98=0,"0人",IF(市町村抽出表!AG98&lt;1,"1人未満",TEXT(ROUND(市町村抽出表!AG98,0),"###,###")&amp;"人"))))</f>
        <v>#REF!</v>
      </c>
      <c r="V98" s="150" t="e">
        <f ca="1">IF(市町村抽出表!AH98="","※2",IF(市町村抽出表!AH98="－","－",IF(市町村抽出表!AH98=0,"0人",IF(市町村抽出表!AH98&lt;1,"1人未満",TEXT(ROUND(市町村抽出表!AH98,0),"###,###")&amp;"人"))))</f>
        <v>#REF!</v>
      </c>
      <c r="W98" s="151" t="e">
        <f ca="1">IF(市町村抽出表!AI98="","※2",IF(市町村抽出表!AI98="－","－",IF(市町村抽出表!AI98=0,"0人",IF(市町村抽出表!AI98&lt;1,"1人未満",TEXT(ROUND(市町村抽出表!AI98,0),"###,###")&amp;"人"))))</f>
        <v>#REF!</v>
      </c>
      <c r="X98" s="94" t="e">
        <f ca="1">IF(市町村抽出表!AJ98="－","－",IF(市町村抽出表!AJ98=0,"0人",IF(市町村抽出表!AJ98&lt;1,"1人未満",TEXT(ROUND(市町村抽出表!AJ98,0),"###,###")&amp;"人")))</f>
        <v>#REF!</v>
      </c>
      <c r="Y98" s="94" t="e">
        <f ca="1">IF(市町村抽出表!AK98="－","－",IF(市町村抽出表!AK98=0,"0人",IF(市町村抽出表!AK98&lt;1,"1人未満",TEXT(ROUND(市町村抽出表!AK98,0),"###,###")&amp;"人")))</f>
        <v>#REF!</v>
      </c>
      <c r="Z98" s="94" t="e">
        <f ca="1">IF(市町村抽出表!AL98="－","－",IF(市町村抽出表!AL98=0,"0人",IF(市町村抽出表!AL98&lt;1,"1人未満",TEXT(ROUND(市町村抽出表!AL98,0),"###,###")&amp;"人")))</f>
        <v>#REF!</v>
      </c>
      <c r="AA98" s="94" t="e">
        <f ca="1">IF(市町村抽出表!AM98="－","－",IF(市町村抽出表!AM98=0,"0人",IF(市町村抽出表!AM98&lt;1,"1人未満",TEXT(ROUND(市町村抽出表!AM98,0),"###,###")&amp;"人")))</f>
        <v>#REF!</v>
      </c>
      <c r="AB98" s="94" t="e">
        <f ca="1">IF(市町村抽出表!AN98="－","－",IF(市町村抽出表!AN98=0,"0人",IF(市町村抽出表!AN98&lt;1,"1人未満",TEXT(ROUND(市町村抽出表!AN98,0),"###,###")&amp;"人")))</f>
        <v>#REF!</v>
      </c>
      <c r="AC98" s="94" t="e">
        <f ca="1">IF(市町村抽出表!AO98="－","－",IF(市町村抽出表!AO98=0,"0人",IF(市町村抽出表!AO98&lt;1,"1人未満",TEXT(ROUND(市町村抽出表!AO98,0),"###,###")&amp;"人")))</f>
        <v>#REF!</v>
      </c>
      <c r="AD98" s="94" t="e">
        <f ca="1">IF(市町村抽出表!AP98="－","－",IF(市町村抽出表!AP98=0,"0人",IF(市町村抽出表!AP98&lt;1,"1人未満",TEXT(ROUND(市町村抽出表!AP98,0),"###,###")&amp;"人")))</f>
        <v>#REF!</v>
      </c>
      <c r="AE98" s="94" t="e">
        <f ca="1">IF(市町村抽出表!AQ98="－","－",IF(市町村抽出表!AQ98=0,"0人",IF(市町村抽出表!AQ98&lt;1,"1人未満",TEXT(ROUND(市町村抽出表!AQ98,0),"###,###")&amp;"人")))</f>
        <v>#REF!</v>
      </c>
      <c r="AF98" s="94" t="e">
        <f ca="1">IF(市町村抽出表!AR98="－","－",IF(市町村抽出表!AR98=0,"0人",IF(市町村抽出表!AR98&lt;1,"1人未満",TEXT(ROUND(市町村抽出表!AR98,0),"###,###")&amp;"人")))</f>
        <v>#REF!</v>
      </c>
      <c r="AG98" s="94" t="e">
        <f ca="1">IF(市町村抽出表!AS98="－","－",IF(市町村抽出表!AS98=0,"0箇所",IF(市町村抽出表!AS98&lt;1,"1箇所未満",TEXT(ROUND(市町村抽出表!AS98,0),"###,###")&amp;"箇所")))</f>
        <v>#REF!</v>
      </c>
      <c r="AH98" s="94" t="e">
        <f ca="1">IF(市町村抽出表!AT98="－","－",IF(市町村抽出表!AT98=0,"0世帯",IF(市町村抽出表!AT98&lt;1,"1世帯未満",TEXT(ROUND(市町村抽出表!AT98,0),"###,###")&amp;"世帯")))</f>
        <v>#REF!</v>
      </c>
      <c r="AI98" s="94" t="e">
        <f ca="1">IF(市町村抽出表!AU98="－","－",IF(市町村抽出表!AU98=0,"0人",IF(市町村抽出表!AU98&lt;1,"1人未満",TEXT(ROUND(市町村抽出表!AU98,0),"###,###")&amp;"人")))</f>
        <v>#REF!</v>
      </c>
      <c r="AJ98" s="94" t="e">
        <f ca="1">IF(市町村抽出表!AV98="－","－",IF(市町村抽出表!AV98=0,"0世帯",IF(市町村抽出表!AV98&lt;1,"1世帯未満",TEXT(ROUND(市町村抽出表!AV98,0),"###,###")&amp;"世帯")))</f>
        <v>#REF!</v>
      </c>
      <c r="AK98" s="94" t="e">
        <f ca="1">IF(市町村抽出表!AW98="－","－",IF(市町村抽出表!AW98=0,"0人",IF(市町村抽出表!AW98&lt;1,"1人未満",TEXT(ROUND(市町村抽出表!AW98,0),"###,###")&amp;"人")))</f>
        <v>#REF!</v>
      </c>
      <c r="AL98" s="94" t="e">
        <f ca="1">IF(市町村抽出表!AX98="－","－",IF(市町村抽出表!AX98=0,"0世帯",IF(市町村抽出表!AX98&lt;1,"1世帯未満",TEXT(ROUND(市町村抽出表!AX98,0),"###,###")&amp;"世帯")))</f>
        <v>#REF!</v>
      </c>
      <c r="AM98" s="94" t="e">
        <f ca="1">IF(市町村抽出表!AY98="－","－",IF(市町村抽出表!AY98=0,"0人",IF(市町村抽出表!AY98&lt;1,"1人未満",TEXT(ROUND(市町村抽出表!AY98,0),"###,###")&amp;"人")))</f>
        <v>#REF!</v>
      </c>
      <c r="AN98" s="94" t="s">
        <v>688</v>
      </c>
      <c r="AO98" s="94" t="s">
        <v>688</v>
      </c>
      <c r="AP98" s="94" t="e">
        <f ca="1">IF(市町村抽出表!BB98="－","－",IF(市町村抽出表!BB98=0,"0km",IF(市町村抽出表!BB98&lt;0.1,"0.1km未満",TEXT(ROUND(市町村抽出表!BB98,1),"###,##0.0")&amp;"km")))</f>
        <v>#REF!</v>
      </c>
      <c r="AQ98" s="94" t="e">
        <f ca="1">IF(市町村抽出表!BC98="－","－",IF(市町村抽出表!BC98=0,"0世帯",IF(市町村抽出表!BC98&lt;1,"1世帯未満",TEXT(ROUND(市町村抽出表!BC98,0),"###,###")&amp;"世帯")))</f>
        <v>#REF!</v>
      </c>
      <c r="AR98" s="94" t="e">
        <f ca="1">IF(市町村抽出表!BD98="－","－",IF(市町村抽出表!BD98=0,"0人",IF(市町村抽出表!BD98&lt;1,"1人未満",TEXT(ROUND(市町村抽出表!BD98,0),"###,###")&amp;"人")))</f>
        <v>#REF!</v>
      </c>
      <c r="AS98" s="94" t="s">
        <v>688</v>
      </c>
      <c r="AT98" s="94" t="s">
        <v>688</v>
      </c>
      <c r="AU98" s="94" t="e">
        <f ca="1">IF(市町村抽出表!BG98="－","－",IF(市町村抽出表!BG98=0,"0箇所",IF(市町村抽出表!BG98&lt;1,"1箇所未満",TEXT(ROUND(市町村抽出表!BG98,0),"###,###")&amp;"箇所")))</f>
        <v>#REF!</v>
      </c>
      <c r="AV98" s="94" t="e">
        <f ca="1">IF(市町村抽出表!BH98="－","－",IF(市町村抽出表!BH98=0,"0箇所",IF(市町村抽出表!BH98&lt;1,"1箇所未満",TEXT(ROUND(市町村抽出表!BH98,0),"###,###")&amp;"箇所")))</f>
        <v>#REF!</v>
      </c>
      <c r="AW98" s="94" t="e">
        <f ca="1">IF(市町村抽出表!BI98="－","－",IF(市町村抽出表!BI98=0,"0箇所",IF(市町村抽出表!BI98&lt;1,"1箇所未満",TEXT(ROUND(市町村抽出表!BI98,0),"###,###")&amp;"箇所")))</f>
        <v>#REF!</v>
      </c>
      <c r="AX98" s="94" t="e">
        <f ca="1">IF(市町村抽出表!BJ98="－","－",IF(市町村抽出表!BJ98=0,"0箇所",IF(市町村抽出表!BJ98&lt;1,"1箇所未満",TEXT(ROUND(市町村抽出表!BJ98,0),"###,###")&amp;"箇所")))</f>
        <v>#REF!</v>
      </c>
      <c r="AY98" s="94" t="e">
        <f ca="1">IF(市町村抽出表!BK98="－","－",IF(市町村抽出表!BK98=0,"0箇所",IF(市町村抽出表!BK98&lt;1,"1箇所未満",TEXT(ROUND(市町村抽出表!BK98,0),"###,###")&amp;"箇所")))</f>
        <v>#REF!</v>
      </c>
      <c r="AZ98" s="94" t="e">
        <f ca="1">IF(市町村抽出表!BL98="－","－",IF(市町村抽出表!BL98=0,"0箇所",IF(市町村抽出表!BL98&lt;1,"1箇所未満",TEXT(ROUND(市町村抽出表!BL98,0),"###,###")&amp;"箇所")))</f>
        <v>#REF!</v>
      </c>
      <c r="BH98" s="153"/>
      <c r="BI98" s="153"/>
      <c r="BJ98" s="153"/>
      <c r="BL98" s="154"/>
      <c r="BM98" s="153"/>
      <c r="BN98" s="153"/>
      <c r="BO98" s="153"/>
      <c r="BP98" s="153"/>
      <c r="BX98" s="154"/>
      <c r="BY98" s="153"/>
      <c r="BZ98" s="153"/>
      <c r="CA98" s="153"/>
      <c r="CB98" s="153"/>
      <c r="CN98" s="154"/>
      <c r="CO98" s="153"/>
      <c r="CP98" s="153"/>
      <c r="CQ98" s="153"/>
      <c r="CR98" s="153"/>
    </row>
    <row r="99" spans="1:96" x14ac:dyDescent="0.2">
      <c r="A99" s="82">
        <v>96</v>
      </c>
      <c r="B99" s="74" t="s">
        <v>616</v>
      </c>
      <c r="C99" s="93" t="e">
        <f ca="1">IF(市町村抽出表!D99="－","－",ROUND(市町村抽出表!D99,1))</f>
        <v>#REF!</v>
      </c>
      <c r="D99" s="158" t="e">
        <f ca="1">IF(市町村抽出表!F99="","※2",IF(市町村抽出表!F99="－","－",市町村抽出表!F99&amp;"箇所"))</f>
        <v>#REF!</v>
      </c>
      <c r="E99" s="159" t="e">
        <f ca="1">IF(市町村抽出表!G99="","※2",IF(市町村抽出表!G99="－","－",市町村抽出表!G99&amp;"箇所"))</f>
        <v>#REF!</v>
      </c>
      <c r="F99" s="160" t="e">
        <f ca="1">IF(市町村抽出表!H99="","※2",IF(市町村抽出表!H99="－","－",市町村抽出表!H99&amp;"箇所"))</f>
        <v>#REF!</v>
      </c>
      <c r="G99" s="94" t="e">
        <f ca="1">IF(市町村抽出表!I99="－","－",IF(市町村抽出表!I99=0,"0棟",IF(市町村抽出表!I99&lt;1,"1棟未満",TEXT(ROUND(市町村抽出表!I99,0),"###,###")&amp;"棟")))</f>
        <v>#REF!</v>
      </c>
      <c r="H99" s="94" t="e">
        <f ca="1">IF(市町村抽出表!J99="－","－",IF(市町村抽出表!J99=0,"0棟",IF(市町村抽出表!J99&lt;1,"1棟未満",TEXT(ROUND(市町村抽出表!J99,0),"###,###")&amp;"棟")))</f>
        <v>#REF!</v>
      </c>
      <c r="I99" s="94" t="e">
        <f ca="1">IF(市町村抽出表!O99="－","－",IF(市町村抽出表!O99=0,"0棟",IF(市町村抽出表!O99&lt;1,"1棟未満",TEXT(ROUND(市町村抽出表!O99,0),"###,###")&amp;"棟")))</f>
        <v>#REF!</v>
      </c>
      <c r="J99" s="94" t="e">
        <f ca="1">IF(市町村抽出表!P99="－","－",IF(市町村抽出表!P99=0,"0棟",IF(市町村抽出表!P99&lt;1,"1棟未満",TEXT(ROUND(市町村抽出表!P99,0),"###,###")&amp;"棟")))</f>
        <v>#REF!</v>
      </c>
      <c r="K99" s="147" t="e">
        <f ca="1">IF(市町村抽出表!U99="","※2",IF(市町村抽出表!U99="－","－",IF(市町村抽出表!U99=0,"0棟",IF(市町村抽出表!U99&lt;1,"1棟未満",TEXT(ROUND(市町村抽出表!U99,0),"###,###")&amp;"棟"))))</f>
        <v>#REF!</v>
      </c>
      <c r="L99" s="148" t="e">
        <f ca="1">IF(市町村抽出表!V99="","※2",IF(市町村抽出表!V99="－","－",IF(市町村抽出表!V99=0,"0棟",IF(市町村抽出表!V99&lt;1,"1棟未満",TEXT(ROUND(市町村抽出表!V99,0),"###,###")&amp;"棟"))))</f>
        <v>#REF!</v>
      </c>
      <c r="M99" s="94" t="e">
        <f ca="1">IF(市町村抽出表!W99="－","－",IF(市町村抽出表!W99=0,"0棟",IF(市町村抽出表!W99&lt;1,"1棟未満",TEXT(ROUND(市町村抽出表!W99,0),"###,###")&amp;"棟")))</f>
        <v>#REF!</v>
      </c>
      <c r="N99" s="94" t="e">
        <f ca="1">IF(市町村抽出表!X99="－","－",IF(市町村抽出表!X99=0,"0棟",IF(市町村抽出表!X99&lt;1,"1棟未満",TEXT(ROUND(市町村抽出表!X99,0),"###,###")&amp;"棟")))</f>
        <v>#REF!</v>
      </c>
      <c r="O99" s="94" t="e">
        <f ca="1">IF(市町村抽出表!Z99="－","－",IF(市町村抽出表!Z99=0,"0件",IF(市町村抽出表!Z99&lt;1,"1件未満",TEXT(ROUND(市町村抽出表!Z99,0),"###,###")&amp;"件")))</f>
        <v>#REF!</v>
      </c>
      <c r="P99" s="94" t="e">
        <f ca="1">IF(市町村抽出表!AA99="－","－",IF(市町村抽出表!AA99=0,"0件",IF(市町村抽出表!AA99&lt;1,"1件未満",TEXT(ROUND(市町村抽出表!AA99,0),"###,###")&amp;"件")))</f>
        <v>#REF!</v>
      </c>
      <c r="Q99" s="94" t="e">
        <f ca="1">IF(市町村抽出表!AB99="－","－",IF(市町村抽出表!AB99=0,"0棟",IF(市町村抽出表!AB99&lt;1,"1棟未満",TEXT(ROUND(市町村抽出表!AB99,0),"###,###")&amp;"棟")))</f>
        <v>#REF!</v>
      </c>
      <c r="R99" s="94" t="e">
        <f ca="1">IF(市町村抽出表!AC99="－","－",IF(市町村抽出表!AC99=0,"0人",IF(市町村抽出表!AC99&lt;1,"1人未満",TEXT(ROUND(市町村抽出表!AC99,0),"###,###")&amp;"人")))</f>
        <v>#REF!</v>
      </c>
      <c r="S99" s="94" t="e">
        <f ca="1">IF(市町村抽出表!AD99="－","－",IF(市町村抽出表!AD99=0,"0人",IF(市町村抽出表!AD99&lt;1,"1人未満",TEXT(ROUND(市町村抽出表!AD99,0),"###,###")&amp;"人")))</f>
        <v>#REF!</v>
      </c>
      <c r="T99" s="94" t="e">
        <f ca="1">IF(市町村抽出表!AE99="－","－",IF(市町村抽出表!AE99=0,"0人",IF(市町村抽出表!AE99&lt;1,"1人未満",TEXT(ROUND(市町村抽出表!AE99,0),"###,###")&amp;"人")))</f>
        <v>#REF!</v>
      </c>
      <c r="U99" s="149" t="e">
        <f ca="1">IF(市町村抽出表!AG99="","※2",IF(市町村抽出表!AG99="－","－",IF(市町村抽出表!AG99=0,"0人",IF(市町村抽出表!AG99&lt;1,"1人未満",TEXT(ROUND(市町村抽出表!AG99,0),"###,###")&amp;"人"))))</f>
        <v>#REF!</v>
      </c>
      <c r="V99" s="150" t="e">
        <f ca="1">IF(市町村抽出表!AH99="","※2",IF(市町村抽出表!AH99="－","－",IF(市町村抽出表!AH99=0,"0人",IF(市町村抽出表!AH99&lt;1,"1人未満",TEXT(ROUND(市町村抽出表!AH99,0),"###,###")&amp;"人"))))</f>
        <v>#REF!</v>
      </c>
      <c r="W99" s="151" t="e">
        <f ca="1">IF(市町村抽出表!AI99="","※2",IF(市町村抽出表!AI99="－","－",IF(市町村抽出表!AI99=0,"0人",IF(市町村抽出表!AI99&lt;1,"1人未満",TEXT(ROUND(市町村抽出表!AI99,0),"###,###")&amp;"人"))))</f>
        <v>#REF!</v>
      </c>
      <c r="X99" s="94" t="e">
        <f ca="1">IF(市町村抽出表!AJ99="－","－",IF(市町村抽出表!AJ99=0,"0人",IF(市町村抽出表!AJ99&lt;1,"1人未満",TEXT(ROUND(市町村抽出表!AJ99,0),"###,###")&amp;"人")))</f>
        <v>#REF!</v>
      </c>
      <c r="Y99" s="94" t="e">
        <f ca="1">IF(市町村抽出表!AK99="－","－",IF(市町村抽出表!AK99=0,"0人",IF(市町村抽出表!AK99&lt;1,"1人未満",TEXT(ROUND(市町村抽出表!AK99,0),"###,###")&amp;"人")))</f>
        <v>#REF!</v>
      </c>
      <c r="Z99" s="94" t="e">
        <f ca="1">IF(市町村抽出表!AL99="－","－",IF(市町村抽出表!AL99=0,"0人",IF(市町村抽出表!AL99&lt;1,"1人未満",TEXT(ROUND(市町村抽出表!AL99,0),"###,###")&amp;"人")))</f>
        <v>#REF!</v>
      </c>
      <c r="AA99" s="94" t="e">
        <f ca="1">IF(市町村抽出表!AM99="－","－",IF(市町村抽出表!AM99=0,"0人",IF(市町村抽出表!AM99&lt;1,"1人未満",TEXT(ROUND(市町村抽出表!AM99,0),"###,###")&amp;"人")))</f>
        <v>#REF!</v>
      </c>
      <c r="AB99" s="94" t="e">
        <f ca="1">IF(市町村抽出表!AN99="－","－",IF(市町村抽出表!AN99=0,"0人",IF(市町村抽出表!AN99&lt;1,"1人未満",TEXT(ROUND(市町村抽出表!AN99,0),"###,###")&amp;"人")))</f>
        <v>#REF!</v>
      </c>
      <c r="AC99" s="94" t="e">
        <f ca="1">IF(市町村抽出表!AO99="－","－",IF(市町村抽出表!AO99=0,"0人",IF(市町村抽出表!AO99&lt;1,"1人未満",TEXT(ROUND(市町村抽出表!AO99,0),"###,###")&amp;"人")))</f>
        <v>#REF!</v>
      </c>
      <c r="AD99" s="94" t="e">
        <f ca="1">IF(市町村抽出表!AP99="－","－",IF(市町村抽出表!AP99=0,"0人",IF(市町村抽出表!AP99&lt;1,"1人未満",TEXT(ROUND(市町村抽出表!AP99,0),"###,###")&amp;"人")))</f>
        <v>#REF!</v>
      </c>
      <c r="AE99" s="94" t="e">
        <f ca="1">IF(市町村抽出表!AQ99="－","－",IF(市町村抽出表!AQ99=0,"0人",IF(市町村抽出表!AQ99&lt;1,"1人未満",TEXT(ROUND(市町村抽出表!AQ99,0),"###,###")&amp;"人")))</f>
        <v>#REF!</v>
      </c>
      <c r="AF99" s="94" t="e">
        <f ca="1">IF(市町村抽出表!AR99="－","－",IF(市町村抽出表!AR99=0,"0人",IF(市町村抽出表!AR99&lt;1,"1人未満",TEXT(ROUND(市町村抽出表!AR99,0),"###,###")&amp;"人")))</f>
        <v>#REF!</v>
      </c>
      <c r="AG99" s="94" t="e">
        <f ca="1">IF(市町村抽出表!AS99="－","－",IF(市町村抽出表!AS99=0,"0箇所",IF(市町村抽出表!AS99&lt;1,"1箇所未満",TEXT(ROUND(市町村抽出表!AS99,0),"###,###")&amp;"箇所")))</f>
        <v>#REF!</v>
      </c>
      <c r="AH99" s="94" t="e">
        <f ca="1">IF(市町村抽出表!AT99="－","－",IF(市町村抽出表!AT99=0,"0世帯",IF(市町村抽出表!AT99&lt;1,"1世帯未満",TEXT(ROUND(市町村抽出表!AT99,0),"###,###")&amp;"世帯")))</f>
        <v>#REF!</v>
      </c>
      <c r="AI99" s="94" t="e">
        <f ca="1">IF(市町村抽出表!AU99="－","－",IF(市町村抽出表!AU99=0,"0人",IF(市町村抽出表!AU99&lt;1,"1人未満",TEXT(ROUND(市町村抽出表!AU99,0),"###,###")&amp;"人")))</f>
        <v>#REF!</v>
      </c>
      <c r="AJ99" s="94" t="e">
        <f ca="1">IF(市町村抽出表!AV99="－","－",IF(市町村抽出表!AV99=0,"0世帯",IF(市町村抽出表!AV99&lt;1,"1世帯未満",TEXT(ROUND(市町村抽出表!AV99,0),"###,###")&amp;"世帯")))</f>
        <v>#REF!</v>
      </c>
      <c r="AK99" s="94" t="e">
        <f ca="1">IF(市町村抽出表!AW99="－","－",IF(市町村抽出表!AW99=0,"0人",IF(市町村抽出表!AW99&lt;1,"1人未満",TEXT(ROUND(市町村抽出表!AW99,0),"###,###")&amp;"人")))</f>
        <v>#REF!</v>
      </c>
      <c r="AL99" s="94" t="e">
        <f ca="1">IF(市町村抽出表!AX99="－","－",IF(市町村抽出表!AX99=0,"0世帯",IF(市町村抽出表!AX99&lt;1,"1世帯未満",TEXT(ROUND(市町村抽出表!AX99,0),"###,###")&amp;"世帯")))</f>
        <v>#REF!</v>
      </c>
      <c r="AM99" s="94" t="e">
        <f ca="1">IF(市町村抽出表!AY99="－","－",IF(市町村抽出表!AY99=0,"0人",IF(市町村抽出表!AY99&lt;1,"1人未満",TEXT(ROUND(市町村抽出表!AY99,0),"###,###")&amp;"人")))</f>
        <v>#REF!</v>
      </c>
      <c r="AN99" s="94" t="s">
        <v>688</v>
      </c>
      <c r="AO99" s="94" t="s">
        <v>688</v>
      </c>
      <c r="AP99" s="94" t="e">
        <f ca="1">IF(市町村抽出表!BB99="－","－",IF(市町村抽出表!BB99=0,"0km",IF(市町村抽出表!BB99&lt;0.1,"0.1km未満",TEXT(ROUND(市町村抽出表!BB99,1),"###,##0.0")&amp;"km")))</f>
        <v>#REF!</v>
      </c>
      <c r="AQ99" s="94" t="e">
        <f ca="1">IF(市町村抽出表!BC99="－","－",IF(市町村抽出表!BC99=0,"0世帯",IF(市町村抽出表!BC99&lt;1,"1世帯未満",TEXT(ROUND(市町村抽出表!BC99,0),"###,###")&amp;"世帯")))</f>
        <v>#REF!</v>
      </c>
      <c r="AR99" s="94" t="e">
        <f ca="1">IF(市町村抽出表!BD99="－","－",IF(市町村抽出表!BD99=0,"0人",IF(市町村抽出表!BD99&lt;1,"1人未満",TEXT(ROUND(市町村抽出表!BD99,0),"###,###")&amp;"人")))</f>
        <v>#REF!</v>
      </c>
      <c r="AS99" s="94" t="s">
        <v>688</v>
      </c>
      <c r="AT99" s="94" t="s">
        <v>688</v>
      </c>
      <c r="AU99" s="94" t="e">
        <f ca="1">IF(市町村抽出表!BG99="－","－",IF(市町村抽出表!BG99=0,"0箇所",IF(市町村抽出表!BG99&lt;1,"1箇所未満",TEXT(ROUND(市町村抽出表!BG99,0),"###,###")&amp;"箇所")))</f>
        <v>#REF!</v>
      </c>
      <c r="AV99" s="94" t="e">
        <f ca="1">IF(市町村抽出表!BH99="－","－",IF(市町村抽出表!BH99=0,"0箇所",IF(市町村抽出表!BH99&lt;1,"1箇所未満",TEXT(ROUND(市町村抽出表!BH99,0),"###,###")&amp;"箇所")))</f>
        <v>#REF!</v>
      </c>
      <c r="AW99" s="94" t="e">
        <f ca="1">IF(市町村抽出表!BI99="－","－",IF(市町村抽出表!BI99=0,"0箇所",IF(市町村抽出表!BI99&lt;1,"1箇所未満",TEXT(ROUND(市町村抽出表!BI99,0),"###,###")&amp;"箇所")))</f>
        <v>#REF!</v>
      </c>
      <c r="AX99" s="94" t="e">
        <f ca="1">IF(市町村抽出表!BJ99="－","－",IF(市町村抽出表!BJ99=0,"0箇所",IF(市町村抽出表!BJ99&lt;1,"1箇所未満",TEXT(ROUND(市町村抽出表!BJ99,0),"###,###")&amp;"箇所")))</f>
        <v>#REF!</v>
      </c>
      <c r="AY99" s="94" t="e">
        <f ca="1">IF(市町村抽出表!BK99="－","－",IF(市町村抽出表!BK99=0,"0箇所",IF(市町村抽出表!BK99&lt;1,"1箇所未満",TEXT(ROUND(市町村抽出表!BK99,0),"###,###")&amp;"箇所")))</f>
        <v>#REF!</v>
      </c>
      <c r="AZ99" s="94" t="e">
        <f ca="1">IF(市町村抽出表!BL99="－","－",IF(市町村抽出表!BL99=0,"0箇所",IF(市町村抽出表!BL99&lt;1,"1箇所未満",TEXT(ROUND(市町村抽出表!BL99,0),"###,###")&amp;"箇所")))</f>
        <v>#REF!</v>
      </c>
      <c r="BH99" s="153"/>
      <c r="BI99" s="153"/>
      <c r="BJ99" s="153"/>
      <c r="BL99" s="154"/>
      <c r="BM99" s="153"/>
      <c r="BN99" s="153"/>
      <c r="BO99" s="153"/>
      <c r="BP99" s="153"/>
      <c r="BX99" s="154"/>
      <c r="BY99" s="153"/>
      <c r="BZ99" s="153"/>
      <c r="CA99" s="153"/>
      <c r="CB99" s="153"/>
      <c r="CN99" s="154"/>
      <c r="CO99" s="153"/>
      <c r="CP99" s="153"/>
      <c r="CQ99" s="153"/>
      <c r="CR99" s="153"/>
    </row>
    <row r="100" spans="1:96" x14ac:dyDescent="0.2">
      <c r="A100" s="82">
        <v>97</v>
      </c>
      <c r="B100" s="74" t="s">
        <v>617</v>
      </c>
      <c r="C100" s="93" t="e">
        <f ca="1">IF(市町村抽出表!D100="－","－",ROUND(市町村抽出表!D100,1))</f>
        <v>#REF!</v>
      </c>
      <c r="D100" s="158" t="e">
        <f ca="1">IF(市町村抽出表!F100="","※2",IF(市町村抽出表!F100="－","－",市町村抽出表!F100&amp;"箇所"))</f>
        <v>#REF!</v>
      </c>
      <c r="E100" s="159" t="e">
        <f ca="1">IF(市町村抽出表!G100="","※2",IF(市町村抽出表!G100="－","－",市町村抽出表!G100&amp;"箇所"))</f>
        <v>#REF!</v>
      </c>
      <c r="F100" s="160" t="e">
        <f ca="1">IF(市町村抽出表!H100="","※2",IF(市町村抽出表!H100="－","－",市町村抽出表!H100&amp;"箇所"))</f>
        <v>#REF!</v>
      </c>
      <c r="G100" s="94" t="e">
        <f ca="1">IF(市町村抽出表!I100="－","－",IF(市町村抽出表!I100=0,"0棟",IF(市町村抽出表!I100&lt;1,"1棟未満",TEXT(ROUND(市町村抽出表!I100,0),"###,###")&amp;"棟")))</f>
        <v>#REF!</v>
      </c>
      <c r="H100" s="94" t="e">
        <f ca="1">IF(市町村抽出表!J100="－","－",IF(市町村抽出表!J100=0,"0棟",IF(市町村抽出表!J100&lt;1,"1棟未満",TEXT(ROUND(市町村抽出表!J100,0),"###,###")&amp;"棟")))</f>
        <v>#REF!</v>
      </c>
      <c r="I100" s="94" t="e">
        <f ca="1">IF(市町村抽出表!O100="－","－",IF(市町村抽出表!O100=0,"0棟",IF(市町村抽出表!O100&lt;1,"1棟未満",TEXT(ROUND(市町村抽出表!O100,0),"###,###")&amp;"棟")))</f>
        <v>#REF!</v>
      </c>
      <c r="J100" s="94" t="e">
        <f ca="1">IF(市町村抽出表!P100="－","－",IF(市町村抽出表!P100=0,"0棟",IF(市町村抽出表!P100&lt;1,"1棟未満",TEXT(ROUND(市町村抽出表!P100,0),"###,###")&amp;"棟")))</f>
        <v>#REF!</v>
      </c>
      <c r="K100" s="147" t="e">
        <f ca="1">IF(市町村抽出表!U100="","※2",IF(市町村抽出表!U100="－","－",IF(市町村抽出表!U100=0,"0棟",IF(市町村抽出表!U100&lt;1,"1棟未満",TEXT(ROUND(市町村抽出表!U100,0),"###,###")&amp;"棟"))))</f>
        <v>#REF!</v>
      </c>
      <c r="L100" s="148" t="e">
        <f ca="1">IF(市町村抽出表!V100="","※2",IF(市町村抽出表!V100="－","－",IF(市町村抽出表!V100=0,"0棟",IF(市町村抽出表!V100&lt;1,"1棟未満",TEXT(ROUND(市町村抽出表!V100,0),"###,###")&amp;"棟"))))</f>
        <v>#REF!</v>
      </c>
      <c r="M100" s="94" t="e">
        <f ca="1">IF(市町村抽出表!W100="－","－",IF(市町村抽出表!W100=0,"0棟",IF(市町村抽出表!W100&lt;1,"1棟未満",TEXT(ROUND(市町村抽出表!W100,0),"###,###")&amp;"棟")))</f>
        <v>#REF!</v>
      </c>
      <c r="N100" s="94" t="e">
        <f ca="1">IF(市町村抽出表!X100="－","－",IF(市町村抽出表!X100=0,"0棟",IF(市町村抽出表!X100&lt;1,"1棟未満",TEXT(ROUND(市町村抽出表!X100,0),"###,###")&amp;"棟")))</f>
        <v>#REF!</v>
      </c>
      <c r="O100" s="94" t="e">
        <f ca="1">IF(市町村抽出表!Z100="－","－",IF(市町村抽出表!Z100=0,"0件",IF(市町村抽出表!Z100&lt;1,"1件未満",TEXT(ROUND(市町村抽出表!Z100,0),"###,###")&amp;"件")))</f>
        <v>#REF!</v>
      </c>
      <c r="P100" s="94" t="e">
        <f ca="1">IF(市町村抽出表!AA100="－","－",IF(市町村抽出表!AA100=0,"0件",IF(市町村抽出表!AA100&lt;1,"1件未満",TEXT(ROUND(市町村抽出表!AA100,0),"###,###")&amp;"件")))</f>
        <v>#REF!</v>
      </c>
      <c r="Q100" s="94" t="e">
        <f ca="1">IF(市町村抽出表!AB100="－","－",IF(市町村抽出表!AB100=0,"0棟",IF(市町村抽出表!AB100&lt;1,"1棟未満",TEXT(ROUND(市町村抽出表!AB100,0),"###,###")&amp;"棟")))</f>
        <v>#REF!</v>
      </c>
      <c r="R100" s="94" t="e">
        <f ca="1">IF(市町村抽出表!AC100="－","－",IF(市町村抽出表!AC100=0,"0人",IF(市町村抽出表!AC100&lt;1,"1人未満",TEXT(ROUND(市町村抽出表!AC100,0),"###,###")&amp;"人")))</f>
        <v>#REF!</v>
      </c>
      <c r="S100" s="94" t="e">
        <f ca="1">IF(市町村抽出表!AD100="－","－",IF(市町村抽出表!AD100=0,"0人",IF(市町村抽出表!AD100&lt;1,"1人未満",TEXT(ROUND(市町村抽出表!AD100,0),"###,###")&amp;"人")))</f>
        <v>#REF!</v>
      </c>
      <c r="T100" s="94" t="e">
        <f ca="1">IF(市町村抽出表!AE100="－","－",IF(市町村抽出表!AE100=0,"0人",IF(市町村抽出表!AE100&lt;1,"1人未満",TEXT(ROUND(市町村抽出表!AE100,0),"###,###")&amp;"人")))</f>
        <v>#REF!</v>
      </c>
      <c r="U100" s="149" t="e">
        <f ca="1">IF(市町村抽出表!AG100="","※2",IF(市町村抽出表!AG100="－","－",IF(市町村抽出表!AG100=0,"0人",IF(市町村抽出表!AG100&lt;1,"1人未満",TEXT(ROUND(市町村抽出表!AG100,0),"###,###")&amp;"人"))))</f>
        <v>#REF!</v>
      </c>
      <c r="V100" s="150" t="e">
        <f ca="1">IF(市町村抽出表!AH100="","※2",IF(市町村抽出表!AH100="－","－",IF(市町村抽出表!AH100=0,"0人",IF(市町村抽出表!AH100&lt;1,"1人未満",TEXT(ROUND(市町村抽出表!AH100,0),"###,###")&amp;"人"))))</f>
        <v>#REF!</v>
      </c>
      <c r="W100" s="151" t="e">
        <f ca="1">IF(市町村抽出表!AI100="","※2",IF(市町村抽出表!AI100="－","－",IF(市町村抽出表!AI100=0,"0人",IF(市町村抽出表!AI100&lt;1,"1人未満",TEXT(ROUND(市町村抽出表!AI100,0),"###,###")&amp;"人"))))</f>
        <v>#REF!</v>
      </c>
      <c r="X100" s="94" t="e">
        <f ca="1">IF(市町村抽出表!AJ100="－","－",IF(市町村抽出表!AJ100=0,"0人",IF(市町村抽出表!AJ100&lt;1,"1人未満",TEXT(ROUND(市町村抽出表!AJ100,0),"###,###")&amp;"人")))</f>
        <v>#REF!</v>
      </c>
      <c r="Y100" s="94" t="e">
        <f ca="1">IF(市町村抽出表!AK100="－","－",IF(市町村抽出表!AK100=0,"0人",IF(市町村抽出表!AK100&lt;1,"1人未満",TEXT(ROUND(市町村抽出表!AK100,0),"###,###")&amp;"人")))</f>
        <v>#REF!</v>
      </c>
      <c r="Z100" s="94" t="e">
        <f ca="1">IF(市町村抽出表!AL100="－","－",IF(市町村抽出表!AL100=0,"0人",IF(市町村抽出表!AL100&lt;1,"1人未満",TEXT(ROUND(市町村抽出表!AL100,0),"###,###")&amp;"人")))</f>
        <v>#REF!</v>
      </c>
      <c r="AA100" s="94" t="e">
        <f ca="1">IF(市町村抽出表!AM100="－","－",IF(市町村抽出表!AM100=0,"0人",IF(市町村抽出表!AM100&lt;1,"1人未満",TEXT(ROUND(市町村抽出表!AM100,0),"###,###")&amp;"人")))</f>
        <v>#REF!</v>
      </c>
      <c r="AB100" s="94" t="e">
        <f ca="1">IF(市町村抽出表!AN100="－","－",IF(市町村抽出表!AN100=0,"0人",IF(市町村抽出表!AN100&lt;1,"1人未満",TEXT(ROUND(市町村抽出表!AN100,0),"###,###")&amp;"人")))</f>
        <v>#REF!</v>
      </c>
      <c r="AC100" s="94" t="e">
        <f ca="1">IF(市町村抽出表!AO100="－","－",IF(市町村抽出表!AO100=0,"0人",IF(市町村抽出表!AO100&lt;1,"1人未満",TEXT(ROUND(市町村抽出表!AO100,0),"###,###")&amp;"人")))</f>
        <v>#REF!</v>
      </c>
      <c r="AD100" s="94" t="e">
        <f ca="1">IF(市町村抽出表!AP100="－","－",IF(市町村抽出表!AP100=0,"0人",IF(市町村抽出表!AP100&lt;1,"1人未満",TEXT(ROUND(市町村抽出表!AP100,0),"###,###")&amp;"人")))</f>
        <v>#REF!</v>
      </c>
      <c r="AE100" s="94" t="e">
        <f ca="1">IF(市町村抽出表!AQ100="－","－",IF(市町村抽出表!AQ100=0,"0人",IF(市町村抽出表!AQ100&lt;1,"1人未満",TEXT(ROUND(市町村抽出表!AQ100,0),"###,###")&amp;"人")))</f>
        <v>#REF!</v>
      </c>
      <c r="AF100" s="94" t="e">
        <f ca="1">IF(市町村抽出表!AR100="－","－",IF(市町村抽出表!AR100=0,"0人",IF(市町村抽出表!AR100&lt;1,"1人未満",TEXT(ROUND(市町村抽出表!AR100,0),"###,###")&amp;"人")))</f>
        <v>#REF!</v>
      </c>
      <c r="AG100" s="94" t="e">
        <f ca="1">IF(市町村抽出表!AS100="－","－",IF(市町村抽出表!AS100=0,"0箇所",IF(市町村抽出表!AS100&lt;1,"1箇所未満",TEXT(ROUND(市町村抽出表!AS100,0),"###,###")&amp;"箇所")))</f>
        <v>#REF!</v>
      </c>
      <c r="AH100" s="94" t="e">
        <f ca="1">IF(市町村抽出表!AT100="－","－",IF(市町村抽出表!AT100=0,"0世帯",IF(市町村抽出表!AT100&lt;1,"1世帯未満",TEXT(ROUND(市町村抽出表!AT100,0),"###,###")&amp;"世帯")))</f>
        <v>#REF!</v>
      </c>
      <c r="AI100" s="94" t="e">
        <f ca="1">IF(市町村抽出表!AU100="－","－",IF(市町村抽出表!AU100=0,"0人",IF(市町村抽出表!AU100&lt;1,"1人未満",TEXT(ROUND(市町村抽出表!AU100,0),"###,###")&amp;"人")))</f>
        <v>#REF!</v>
      </c>
      <c r="AJ100" s="94" t="e">
        <f ca="1">IF(市町村抽出表!AV100="－","－",IF(市町村抽出表!AV100=0,"0世帯",IF(市町村抽出表!AV100&lt;1,"1世帯未満",TEXT(ROUND(市町村抽出表!AV100,0),"###,###")&amp;"世帯")))</f>
        <v>#REF!</v>
      </c>
      <c r="AK100" s="94" t="e">
        <f ca="1">IF(市町村抽出表!AW100="－","－",IF(市町村抽出表!AW100=0,"0人",IF(市町村抽出表!AW100&lt;1,"1人未満",TEXT(ROUND(市町村抽出表!AW100,0),"###,###")&amp;"人")))</f>
        <v>#REF!</v>
      </c>
      <c r="AL100" s="94" t="e">
        <f ca="1">IF(市町村抽出表!AX100="－","－",IF(市町村抽出表!AX100=0,"0世帯",IF(市町村抽出表!AX100&lt;1,"1世帯未満",TEXT(ROUND(市町村抽出表!AX100,0),"###,###")&amp;"世帯")))</f>
        <v>#REF!</v>
      </c>
      <c r="AM100" s="94" t="e">
        <f ca="1">IF(市町村抽出表!AY100="－","－",IF(市町村抽出表!AY100=0,"0人",IF(市町村抽出表!AY100&lt;1,"1人未満",TEXT(ROUND(市町村抽出表!AY100,0),"###,###")&amp;"人")))</f>
        <v>#REF!</v>
      </c>
      <c r="AN100" s="94" t="s">
        <v>688</v>
      </c>
      <c r="AO100" s="94" t="s">
        <v>688</v>
      </c>
      <c r="AP100" s="94" t="e">
        <f ca="1">IF(市町村抽出表!BB100="－","－",IF(市町村抽出表!BB100=0,"0km",IF(市町村抽出表!BB100&lt;0.1,"0.1km未満",TEXT(ROUND(市町村抽出表!BB100,1),"###,##0.0")&amp;"km")))</f>
        <v>#REF!</v>
      </c>
      <c r="AQ100" s="94" t="e">
        <f ca="1">IF(市町村抽出表!BC100="－","－",IF(市町村抽出表!BC100=0,"0世帯",IF(市町村抽出表!BC100&lt;1,"1世帯未満",TEXT(ROUND(市町村抽出表!BC100,0),"###,###")&amp;"世帯")))</f>
        <v>#REF!</v>
      </c>
      <c r="AR100" s="94" t="e">
        <f ca="1">IF(市町村抽出表!BD100="－","－",IF(市町村抽出表!BD100=0,"0人",IF(市町村抽出表!BD100&lt;1,"1人未満",TEXT(ROUND(市町村抽出表!BD100,0),"###,###")&amp;"人")))</f>
        <v>#REF!</v>
      </c>
      <c r="AS100" s="94" t="s">
        <v>688</v>
      </c>
      <c r="AT100" s="94" t="s">
        <v>688</v>
      </c>
      <c r="AU100" s="94" t="e">
        <f ca="1">IF(市町村抽出表!BG100="－","－",IF(市町村抽出表!BG100=0,"0箇所",IF(市町村抽出表!BG100&lt;1,"1箇所未満",TEXT(ROUND(市町村抽出表!BG100,0),"###,###")&amp;"箇所")))</f>
        <v>#REF!</v>
      </c>
      <c r="AV100" s="94" t="e">
        <f ca="1">IF(市町村抽出表!BH100="－","－",IF(市町村抽出表!BH100=0,"0箇所",IF(市町村抽出表!BH100&lt;1,"1箇所未満",TEXT(ROUND(市町村抽出表!BH100,0),"###,###")&amp;"箇所")))</f>
        <v>#REF!</v>
      </c>
      <c r="AW100" s="94" t="e">
        <f ca="1">IF(市町村抽出表!BI100="－","－",IF(市町村抽出表!BI100=0,"0箇所",IF(市町村抽出表!BI100&lt;1,"1箇所未満",TEXT(ROUND(市町村抽出表!BI100,0),"###,###")&amp;"箇所")))</f>
        <v>#REF!</v>
      </c>
      <c r="AX100" s="94" t="e">
        <f ca="1">IF(市町村抽出表!BJ100="－","－",IF(市町村抽出表!BJ100=0,"0箇所",IF(市町村抽出表!BJ100&lt;1,"1箇所未満",TEXT(ROUND(市町村抽出表!BJ100,0),"###,###")&amp;"箇所")))</f>
        <v>#REF!</v>
      </c>
      <c r="AY100" s="94" t="e">
        <f ca="1">IF(市町村抽出表!BK100="－","－",IF(市町村抽出表!BK100=0,"0箇所",IF(市町村抽出表!BK100&lt;1,"1箇所未満",TEXT(ROUND(市町村抽出表!BK100,0),"###,###")&amp;"箇所")))</f>
        <v>#REF!</v>
      </c>
      <c r="AZ100" s="94" t="e">
        <f ca="1">IF(市町村抽出表!BL100="－","－",IF(市町村抽出表!BL100=0,"0箇所",IF(市町村抽出表!BL100&lt;1,"1箇所未満",TEXT(ROUND(市町村抽出表!BL100,0),"###,###")&amp;"箇所")))</f>
        <v>#REF!</v>
      </c>
      <c r="BH100" s="153"/>
      <c r="BI100" s="153"/>
      <c r="BJ100" s="153"/>
      <c r="BL100" s="154"/>
      <c r="BM100" s="153"/>
      <c r="BN100" s="153"/>
      <c r="BO100" s="153"/>
      <c r="BP100" s="153"/>
      <c r="BX100" s="154"/>
      <c r="BY100" s="153"/>
      <c r="BZ100" s="153"/>
      <c r="CA100" s="153"/>
      <c r="CB100" s="153"/>
      <c r="CN100" s="154"/>
      <c r="CO100" s="153"/>
      <c r="CP100" s="153"/>
      <c r="CQ100" s="153"/>
      <c r="CR100" s="153"/>
    </row>
    <row r="101" spans="1:96" x14ac:dyDescent="0.2">
      <c r="A101" s="82">
        <v>98</v>
      </c>
      <c r="B101" s="74" t="s">
        <v>618</v>
      </c>
      <c r="C101" s="93" t="e">
        <f ca="1">IF(市町村抽出表!D101="－","－",ROUND(市町村抽出表!D101,1))</f>
        <v>#REF!</v>
      </c>
      <c r="D101" s="158" t="e">
        <f ca="1">IF(市町村抽出表!F101="","※2",IF(市町村抽出表!F101="－","－",市町村抽出表!F101&amp;"箇所"))</f>
        <v>#REF!</v>
      </c>
      <c r="E101" s="159" t="e">
        <f ca="1">IF(市町村抽出表!G101="","※2",IF(市町村抽出表!G101="－","－",市町村抽出表!G101&amp;"箇所"))</f>
        <v>#REF!</v>
      </c>
      <c r="F101" s="160" t="e">
        <f ca="1">IF(市町村抽出表!H101="","※2",IF(市町村抽出表!H101="－","－",市町村抽出表!H101&amp;"箇所"))</f>
        <v>#REF!</v>
      </c>
      <c r="G101" s="94" t="e">
        <f ca="1">IF(市町村抽出表!I101="－","－",IF(市町村抽出表!I101=0,"0棟",IF(市町村抽出表!I101&lt;1,"1棟未満",TEXT(ROUND(市町村抽出表!I101,0),"###,###")&amp;"棟")))</f>
        <v>#REF!</v>
      </c>
      <c r="H101" s="94" t="e">
        <f ca="1">IF(市町村抽出表!J101="－","－",IF(市町村抽出表!J101=0,"0棟",IF(市町村抽出表!J101&lt;1,"1棟未満",TEXT(ROUND(市町村抽出表!J101,0),"###,###")&amp;"棟")))</f>
        <v>#REF!</v>
      </c>
      <c r="I101" s="94" t="e">
        <f ca="1">IF(市町村抽出表!O101="－","－",IF(市町村抽出表!O101=0,"0棟",IF(市町村抽出表!O101&lt;1,"1棟未満",TEXT(ROUND(市町村抽出表!O101,0),"###,###")&amp;"棟")))</f>
        <v>#REF!</v>
      </c>
      <c r="J101" s="94" t="e">
        <f ca="1">IF(市町村抽出表!P101="－","－",IF(市町村抽出表!P101=0,"0棟",IF(市町村抽出表!P101&lt;1,"1棟未満",TEXT(ROUND(市町村抽出表!P101,0),"###,###")&amp;"棟")))</f>
        <v>#REF!</v>
      </c>
      <c r="K101" s="147" t="e">
        <f ca="1">IF(市町村抽出表!U101="","※2",IF(市町村抽出表!U101="－","－",IF(市町村抽出表!U101=0,"0棟",IF(市町村抽出表!U101&lt;1,"1棟未満",TEXT(ROUND(市町村抽出表!U101,0),"###,###")&amp;"棟"))))</f>
        <v>#REF!</v>
      </c>
      <c r="L101" s="148" t="e">
        <f ca="1">IF(市町村抽出表!V101="","※2",IF(市町村抽出表!V101="－","－",IF(市町村抽出表!V101=0,"0棟",IF(市町村抽出表!V101&lt;1,"1棟未満",TEXT(ROUND(市町村抽出表!V101,0),"###,###")&amp;"棟"))))</f>
        <v>#REF!</v>
      </c>
      <c r="M101" s="94" t="e">
        <f ca="1">IF(市町村抽出表!W101="－","－",IF(市町村抽出表!W101=0,"0棟",IF(市町村抽出表!W101&lt;1,"1棟未満",TEXT(ROUND(市町村抽出表!W101,0),"###,###")&amp;"棟")))</f>
        <v>#REF!</v>
      </c>
      <c r="N101" s="94" t="e">
        <f ca="1">IF(市町村抽出表!X101="－","－",IF(市町村抽出表!X101=0,"0棟",IF(市町村抽出表!X101&lt;1,"1棟未満",TEXT(ROUND(市町村抽出表!X101,0),"###,###")&amp;"棟")))</f>
        <v>#REF!</v>
      </c>
      <c r="O101" s="94" t="e">
        <f ca="1">IF(市町村抽出表!Z101="－","－",IF(市町村抽出表!Z101=0,"0件",IF(市町村抽出表!Z101&lt;1,"1件未満",TEXT(ROUND(市町村抽出表!Z101,0),"###,###")&amp;"件")))</f>
        <v>#REF!</v>
      </c>
      <c r="P101" s="94" t="e">
        <f ca="1">IF(市町村抽出表!AA101="－","－",IF(市町村抽出表!AA101=0,"0件",IF(市町村抽出表!AA101&lt;1,"1件未満",TEXT(ROUND(市町村抽出表!AA101,0),"###,###")&amp;"件")))</f>
        <v>#REF!</v>
      </c>
      <c r="Q101" s="94" t="e">
        <f ca="1">IF(市町村抽出表!AB101="－","－",IF(市町村抽出表!AB101=0,"0棟",IF(市町村抽出表!AB101&lt;1,"1棟未満",TEXT(ROUND(市町村抽出表!AB101,0),"###,###")&amp;"棟")))</f>
        <v>#REF!</v>
      </c>
      <c r="R101" s="94" t="e">
        <f ca="1">IF(市町村抽出表!AC101="－","－",IF(市町村抽出表!AC101=0,"0人",IF(市町村抽出表!AC101&lt;1,"1人未満",TEXT(ROUND(市町村抽出表!AC101,0),"###,###")&amp;"人")))</f>
        <v>#REF!</v>
      </c>
      <c r="S101" s="94" t="e">
        <f ca="1">IF(市町村抽出表!AD101="－","－",IF(市町村抽出表!AD101=0,"0人",IF(市町村抽出表!AD101&lt;1,"1人未満",TEXT(ROUND(市町村抽出表!AD101,0),"###,###")&amp;"人")))</f>
        <v>#REF!</v>
      </c>
      <c r="T101" s="94" t="e">
        <f ca="1">IF(市町村抽出表!AE101="－","－",IF(市町村抽出表!AE101=0,"0人",IF(市町村抽出表!AE101&lt;1,"1人未満",TEXT(ROUND(市町村抽出表!AE101,0),"###,###")&amp;"人")))</f>
        <v>#REF!</v>
      </c>
      <c r="U101" s="149" t="e">
        <f ca="1">IF(市町村抽出表!AG101="","※2",IF(市町村抽出表!AG101="－","－",IF(市町村抽出表!AG101=0,"0人",IF(市町村抽出表!AG101&lt;1,"1人未満",TEXT(ROUND(市町村抽出表!AG101,0),"###,###")&amp;"人"))))</f>
        <v>#REF!</v>
      </c>
      <c r="V101" s="150" t="e">
        <f ca="1">IF(市町村抽出表!AH101="","※2",IF(市町村抽出表!AH101="－","－",IF(市町村抽出表!AH101=0,"0人",IF(市町村抽出表!AH101&lt;1,"1人未満",TEXT(ROUND(市町村抽出表!AH101,0),"###,###")&amp;"人"))))</f>
        <v>#REF!</v>
      </c>
      <c r="W101" s="151" t="e">
        <f ca="1">IF(市町村抽出表!AI101="","※2",IF(市町村抽出表!AI101="－","－",IF(市町村抽出表!AI101=0,"0人",IF(市町村抽出表!AI101&lt;1,"1人未満",TEXT(ROUND(市町村抽出表!AI101,0),"###,###")&amp;"人"))))</f>
        <v>#REF!</v>
      </c>
      <c r="X101" s="94" t="e">
        <f ca="1">IF(市町村抽出表!AJ101="－","－",IF(市町村抽出表!AJ101=0,"0人",IF(市町村抽出表!AJ101&lt;1,"1人未満",TEXT(ROUND(市町村抽出表!AJ101,0),"###,###")&amp;"人")))</f>
        <v>#REF!</v>
      </c>
      <c r="Y101" s="94" t="e">
        <f ca="1">IF(市町村抽出表!AK101="－","－",IF(市町村抽出表!AK101=0,"0人",IF(市町村抽出表!AK101&lt;1,"1人未満",TEXT(ROUND(市町村抽出表!AK101,0),"###,###")&amp;"人")))</f>
        <v>#REF!</v>
      </c>
      <c r="Z101" s="94" t="e">
        <f ca="1">IF(市町村抽出表!AL101="－","－",IF(市町村抽出表!AL101=0,"0人",IF(市町村抽出表!AL101&lt;1,"1人未満",TEXT(ROUND(市町村抽出表!AL101,0),"###,###")&amp;"人")))</f>
        <v>#REF!</v>
      </c>
      <c r="AA101" s="94" t="e">
        <f ca="1">IF(市町村抽出表!AM101="－","－",IF(市町村抽出表!AM101=0,"0人",IF(市町村抽出表!AM101&lt;1,"1人未満",TEXT(ROUND(市町村抽出表!AM101,0),"###,###")&amp;"人")))</f>
        <v>#REF!</v>
      </c>
      <c r="AB101" s="94" t="e">
        <f ca="1">IF(市町村抽出表!AN101="－","－",IF(市町村抽出表!AN101=0,"0人",IF(市町村抽出表!AN101&lt;1,"1人未満",TEXT(ROUND(市町村抽出表!AN101,0),"###,###")&amp;"人")))</f>
        <v>#REF!</v>
      </c>
      <c r="AC101" s="94" t="e">
        <f ca="1">IF(市町村抽出表!AO101="－","－",IF(市町村抽出表!AO101=0,"0人",IF(市町村抽出表!AO101&lt;1,"1人未満",TEXT(ROUND(市町村抽出表!AO101,0),"###,###")&amp;"人")))</f>
        <v>#REF!</v>
      </c>
      <c r="AD101" s="94" t="e">
        <f ca="1">IF(市町村抽出表!AP101="－","－",IF(市町村抽出表!AP101=0,"0人",IF(市町村抽出表!AP101&lt;1,"1人未満",TEXT(ROUND(市町村抽出表!AP101,0),"###,###")&amp;"人")))</f>
        <v>#REF!</v>
      </c>
      <c r="AE101" s="94" t="e">
        <f ca="1">IF(市町村抽出表!AQ101="－","－",IF(市町村抽出表!AQ101=0,"0人",IF(市町村抽出表!AQ101&lt;1,"1人未満",TEXT(ROUND(市町村抽出表!AQ101,0),"###,###")&amp;"人")))</f>
        <v>#REF!</v>
      </c>
      <c r="AF101" s="94" t="e">
        <f ca="1">IF(市町村抽出表!AR101="－","－",IF(市町村抽出表!AR101=0,"0人",IF(市町村抽出表!AR101&lt;1,"1人未満",TEXT(ROUND(市町村抽出表!AR101,0),"###,###")&amp;"人")))</f>
        <v>#REF!</v>
      </c>
      <c r="AG101" s="94" t="e">
        <f ca="1">IF(市町村抽出表!AS101="－","－",IF(市町村抽出表!AS101=0,"0箇所",IF(市町村抽出表!AS101&lt;1,"1箇所未満",TEXT(ROUND(市町村抽出表!AS101,0),"###,###")&amp;"箇所")))</f>
        <v>#REF!</v>
      </c>
      <c r="AH101" s="94" t="e">
        <f ca="1">IF(市町村抽出表!AT101="－","－",IF(市町村抽出表!AT101=0,"0世帯",IF(市町村抽出表!AT101&lt;1,"1世帯未満",TEXT(ROUND(市町村抽出表!AT101,0),"###,###")&amp;"世帯")))</f>
        <v>#REF!</v>
      </c>
      <c r="AI101" s="94" t="e">
        <f ca="1">IF(市町村抽出表!AU101="－","－",IF(市町村抽出表!AU101=0,"0人",IF(市町村抽出表!AU101&lt;1,"1人未満",TEXT(ROUND(市町村抽出表!AU101,0),"###,###")&amp;"人")))</f>
        <v>#REF!</v>
      </c>
      <c r="AJ101" s="94" t="e">
        <f ca="1">IF(市町村抽出表!AV101="－","－",IF(市町村抽出表!AV101=0,"0世帯",IF(市町村抽出表!AV101&lt;1,"1世帯未満",TEXT(ROUND(市町村抽出表!AV101,0),"###,###")&amp;"世帯")))</f>
        <v>#REF!</v>
      </c>
      <c r="AK101" s="94" t="e">
        <f ca="1">IF(市町村抽出表!AW101="－","－",IF(市町村抽出表!AW101=0,"0人",IF(市町村抽出表!AW101&lt;1,"1人未満",TEXT(ROUND(市町村抽出表!AW101,0),"###,###")&amp;"人")))</f>
        <v>#REF!</v>
      </c>
      <c r="AL101" s="94" t="e">
        <f ca="1">IF(市町村抽出表!AX101="－","－",IF(市町村抽出表!AX101=0,"0世帯",IF(市町村抽出表!AX101&lt;1,"1世帯未満",TEXT(ROUND(市町村抽出表!AX101,0),"###,###")&amp;"世帯")))</f>
        <v>#REF!</v>
      </c>
      <c r="AM101" s="94" t="e">
        <f ca="1">IF(市町村抽出表!AY101="－","－",IF(市町村抽出表!AY101=0,"0人",IF(市町村抽出表!AY101&lt;1,"1人未満",TEXT(ROUND(市町村抽出表!AY101,0),"###,###")&amp;"人")))</f>
        <v>#REF!</v>
      </c>
      <c r="AN101" s="94" t="s">
        <v>688</v>
      </c>
      <c r="AO101" s="94" t="s">
        <v>688</v>
      </c>
      <c r="AP101" s="94" t="e">
        <f ca="1">IF(市町村抽出表!BB101="－","－",IF(市町村抽出表!BB101=0,"0km",IF(市町村抽出表!BB101&lt;0.1,"0.1km未満",TEXT(ROUND(市町村抽出表!BB101,1),"###,##0.0")&amp;"km")))</f>
        <v>#REF!</v>
      </c>
      <c r="AQ101" s="94" t="e">
        <f ca="1">IF(市町村抽出表!BC101="－","－",IF(市町村抽出表!BC101=0,"0世帯",IF(市町村抽出表!BC101&lt;1,"1世帯未満",TEXT(ROUND(市町村抽出表!BC101,0),"###,###")&amp;"世帯")))</f>
        <v>#REF!</v>
      </c>
      <c r="AR101" s="94" t="e">
        <f ca="1">IF(市町村抽出表!BD101="－","－",IF(市町村抽出表!BD101=0,"0人",IF(市町村抽出表!BD101&lt;1,"1人未満",TEXT(ROUND(市町村抽出表!BD101,0),"###,###")&amp;"人")))</f>
        <v>#REF!</v>
      </c>
      <c r="AS101" s="94" t="s">
        <v>688</v>
      </c>
      <c r="AT101" s="94" t="s">
        <v>688</v>
      </c>
      <c r="AU101" s="94" t="e">
        <f ca="1">IF(市町村抽出表!BG101="－","－",IF(市町村抽出表!BG101=0,"0箇所",IF(市町村抽出表!BG101&lt;1,"1箇所未満",TEXT(ROUND(市町村抽出表!BG101,0),"###,###")&amp;"箇所")))</f>
        <v>#REF!</v>
      </c>
      <c r="AV101" s="94" t="e">
        <f ca="1">IF(市町村抽出表!BH101="－","－",IF(市町村抽出表!BH101=0,"0箇所",IF(市町村抽出表!BH101&lt;1,"1箇所未満",TEXT(ROUND(市町村抽出表!BH101,0),"###,###")&amp;"箇所")))</f>
        <v>#REF!</v>
      </c>
      <c r="AW101" s="94" t="e">
        <f ca="1">IF(市町村抽出表!BI101="－","－",IF(市町村抽出表!BI101=0,"0箇所",IF(市町村抽出表!BI101&lt;1,"1箇所未満",TEXT(ROUND(市町村抽出表!BI101,0),"###,###")&amp;"箇所")))</f>
        <v>#REF!</v>
      </c>
      <c r="AX101" s="94" t="e">
        <f ca="1">IF(市町村抽出表!BJ101="－","－",IF(市町村抽出表!BJ101=0,"0箇所",IF(市町村抽出表!BJ101&lt;1,"1箇所未満",TEXT(ROUND(市町村抽出表!BJ101,0),"###,###")&amp;"箇所")))</f>
        <v>#REF!</v>
      </c>
      <c r="AY101" s="94" t="e">
        <f ca="1">IF(市町村抽出表!BK101="－","－",IF(市町村抽出表!BK101=0,"0箇所",IF(市町村抽出表!BK101&lt;1,"1箇所未満",TEXT(ROUND(市町村抽出表!BK101,0),"###,###")&amp;"箇所")))</f>
        <v>#REF!</v>
      </c>
      <c r="AZ101" s="94" t="e">
        <f ca="1">IF(市町村抽出表!BL101="－","－",IF(市町村抽出表!BL101=0,"0箇所",IF(市町村抽出表!BL101&lt;1,"1箇所未満",TEXT(ROUND(市町村抽出表!BL101,0),"###,###")&amp;"箇所")))</f>
        <v>#REF!</v>
      </c>
      <c r="BH101" s="153"/>
      <c r="BI101" s="153"/>
      <c r="BJ101" s="153"/>
      <c r="BL101" s="154"/>
      <c r="BM101" s="153"/>
      <c r="BN101" s="153"/>
      <c r="BO101" s="153"/>
      <c r="BP101" s="153"/>
      <c r="BX101" s="154"/>
      <c r="BY101" s="153"/>
      <c r="BZ101" s="153"/>
      <c r="CA101" s="153"/>
      <c r="CB101" s="153"/>
      <c r="CN101" s="154"/>
      <c r="CO101" s="153"/>
      <c r="CP101" s="153"/>
      <c r="CQ101" s="153"/>
      <c r="CR101" s="153"/>
    </row>
    <row r="102" spans="1:96" x14ac:dyDescent="0.2">
      <c r="A102" s="82">
        <v>99</v>
      </c>
      <c r="B102" s="74" t="s">
        <v>619</v>
      </c>
      <c r="C102" s="93" t="e">
        <f ca="1">IF(市町村抽出表!D102="－","－",ROUND(市町村抽出表!D102,1))</f>
        <v>#REF!</v>
      </c>
      <c r="D102" s="158" t="e">
        <f ca="1">IF(市町村抽出表!F102="","※2",IF(市町村抽出表!F102="－","－",市町村抽出表!F102&amp;"箇所"))</f>
        <v>#REF!</v>
      </c>
      <c r="E102" s="159" t="e">
        <f ca="1">IF(市町村抽出表!G102="","※2",IF(市町村抽出表!G102="－","－",市町村抽出表!G102&amp;"箇所"))</f>
        <v>#REF!</v>
      </c>
      <c r="F102" s="160" t="e">
        <f ca="1">IF(市町村抽出表!H102="","※2",IF(市町村抽出表!H102="－","－",市町村抽出表!H102&amp;"箇所"))</f>
        <v>#REF!</v>
      </c>
      <c r="G102" s="94" t="e">
        <f ca="1">IF(市町村抽出表!I102="－","－",IF(市町村抽出表!I102=0,"0棟",IF(市町村抽出表!I102&lt;1,"1棟未満",TEXT(ROUND(市町村抽出表!I102,0),"###,###")&amp;"棟")))</f>
        <v>#REF!</v>
      </c>
      <c r="H102" s="94" t="e">
        <f ca="1">IF(市町村抽出表!J102="－","－",IF(市町村抽出表!J102=0,"0棟",IF(市町村抽出表!J102&lt;1,"1棟未満",TEXT(ROUND(市町村抽出表!J102,0),"###,###")&amp;"棟")))</f>
        <v>#REF!</v>
      </c>
      <c r="I102" s="94" t="e">
        <f ca="1">IF(市町村抽出表!O102="－","－",IF(市町村抽出表!O102=0,"0棟",IF(市町村抽出表!O102&lt;1,"1棟未満",TEXT(ROUND(市町村抽出表!O102,0),"###,###")&amp;"棟")))</f>
        <v>#REF!</v>
      </c>
      <c r="J102" s="94" t="e">
        <f ca="1">IF(市町村抽出表!P102="－","－",IF(市町村抽出表!P102=0,"0棟",IF(市町村抽出表!P102&lt;1,"1棟未満",TEXT(ROUND(市町村抽出表!P102,0),"###,###")&amp;"棟")))</f>
        <v>#REF!</v>
      </c>
      <c r="K102" s="147" t="e">
        <f ca="1">IF(市町村抽出表!U102="","※2",IF(市町村抽出表!U102="－","－",IF(市町村抽出表!U102=0,"0棟",IF(市町村抽出表!U102&lt;1,"1棟未満",TEXT(ROUND(市町村抽出表!U102,0),"###,###")&amp;"棟"))))</f>
        <v>#REF!</v>
      </c>
      <c r="L102" s="148" t="e">
        <f ca="1">IF(市町村抽出表!V102="","※2",IF(市町村抽出表!V102="－","－",IF(市町村抽出表!V102=0,"0棟",IF(市町村抽出表!V102&lt;1,"1棟未満",TEXT(ROUND(市町村抽出表!V102,0),"###,###")&amp;"棟"))))</f>
        <v>#REF!</v>
      </c>
      <c r="M102" s="94" t="e">
        <f ca="1">IF(市町村抽出表!W102="－","－",IF(市町村抽出表!W102=0,"0棟",IF(市町村抽出表!W102&lt;1,"1棟未満",TEXT(ROUND(市町村抽出表!W102,0),"###,###")&amp;"棟")))</f>
        <v>#REF!</v>
      </c>
      <c r="N102" s="94" t="e">
        <f ca="1">IF(市町村抽出表!X102="－","－",IF(市町村抽出表!X102=0,"0棟",IF(市町村抽出表!X102&lt;1,"1棟未満",TEXT(ROUND(市町村抽出表!X102,0),"###,###")&amp;"棟")))</f>
        <v>#REF!</v>
      </c>
      <c r="O102" s="94" t="e">
        <f ca="1">IF(市町村抽出表!Z102="－","－",IF(市町村抽出表!Z102=0,"0件",IF(市町村抽出表!Z102&lt;1,"1件未満",TEXT(ROUND(市町村抽出表!Z102,0),"###,###")&amp;"件")))</f>
        <v>#REF!</v>
      </c>
      <c r="P102" s="94" t="e">
        <f ca="1">IF(市町村抽出表!AA102="－","－",IF(市町村抽出表!AA102=0,"0件",IF(市町村抽出表!AA102&lt;1,"1件未満",TEXT(ROUND(市町村抽出表!AA102,0),"###,###")&amp;"件")))</f>
        <v>#REF!</v>
      </c>
      <c r="Q102" s="94" t="e">
        <f ca="1">IF(市町村抽出表!AB102="－","－",IF(市町村抽出表!AB102=0,"0棟",IF(市町村抽出表!AB102&lt;1,"1棟未満",TEXT(ROUND(市町村抽出表!AB102,0),"###,###")&amp;"棟")))</f>
        <v>#REF!</v>
      </c>
      <c r="R102" s="94" t="e">
        <f ca="1">IF(市町村抽出表!AC102="－","－",IF(市町村抽出表!AC102=0,"0人",IF(市町村抽出表!AC102&lt;1,"1人未満",TEXT(ROUND(市町村抽出表!AC102,0),"###,###")&amp;"人")))</f>
        <v>#REF!</v>
      </c>
      <c r="S102" s="94" t="e">
        <f ca="1">IF(市町村抽出表!AD102="－","－",IF(市町村抽出表!AD102=0,"0人",IF(市町村抽出表!AD102&lt;1,"1人未満",TEXT(ROUND(市町村抽出表!AD102,0),"###,###")&amp;"人")))</f>
        <v>#REF!</v>
      </c>
      <c r="T102" s="94" t="e">
        <f ca="1">IF(市町村抽出表!AE102="－","－",IF(市町村抽出表!AE102=0,"0人",IF(市町村抽出表!AE102&lt;1,"1人未満",TEXT(ROUND(市町村抽出表!AE102,0),"###,###")&amp;"人")))</f>
        <v>#REF!</v>
      </c>
      <c r="U102" s="149" t="e">
        <f ca="1">IF(市町村抽出表!AG102="","※2",IF(市町村抽出表!AG102="－","－",IF(市町村抽出表!AG102=0,"0人",IF(市町村抽出表!AG102&lt;1,"1人未満",TEXT(ROUND(市町村抽出表!AG102,0),"###,###")&amp;"人"))))</f>
        <v>#REF!</v>
      </c>
      <c r="V102" s="150" t="e">
        <f ca="1">IF(市町村抽出表!AH102="","※2",IF(市町村抽出表!AH102="－","－",IF(市町村抽出表!AH102=0,"0人",IF(市町村抽出表!AH102&lt;1,"1人未満",TEXT(ROUND(市町村抽出表!AH102,0),"###,###")&amp;"人"))))</f>
        <v>#REF!</v>
      </c>
      <c r="W102" s="151" t="e">
        <f ca="1">IF(市町村抽出表!AI102="","※2",IF(市町村抽出表!AI102="－","－",IF(市町村抽出表!AI102=0,"0人",IF(市町村抽出表!AI102&lt;1,"1人未満",TEXT(ROUND(市町村抽出表!AI102,0),"###,###")&amp;"人"))))</f>
        <v>#REF!</v>
      </c>
      <c r="X102" s="94" t="e">
        <f ca="1">IF(市町村抽出表!AJ102="－","－",IF(市町村抽出表!AJ102=0,"0人",IF(市町村抽出表!AJ102&lt;1,"1人未満",TEXT(ROUND(市町村抽出表!AJ102,0),"###,###")&amp;"人")))</f>
        <v>#REF!</v>
      </c>
      <c r="Y102" s="94" t="e">
        <f ca="1">IF(市町村抽出表!AK102="－","－",IF(市町村抽出表!AK102=0,"0人",IF(市町村抽出表!AK102&lt;1,"1人未満",TEXT(ROUND(市町村抽出表!AK102,0),"###,###")&amp;"人")))</f>
        <v>#REF!</v>
      </c>
      <c r="Z102" s="94" t="e">
        <f ca="1">IF(市町村抽出表!AL102="－","－",IF(市町村抽出表!AL102=0,"0人",IF(市町村抽出表!AL102&lt;1,"1人未満",TEXT(ROUND(市町村抽出表!AL102,0),"###,###")&amp;"人")))</f>
        <v>#REF!</v>
      </c>
      <c r="AA102" s="94" t="e">
        <f ca="1">IF(市町村抽出表!AM102="－","－",IF(市町村抽出表!AM102=0,"0人",IF(市町村抽出表!AM102&lt;1,"1人未満",TEXT(ROUND(市町村抽出表!AM102,0),"###,###")&amp;"人")))</f>
        <v>#REF!</v>
      </c>
      <c r="AB102" s="94" t="e">
        <f ca="1">IF(市町村抽出表!AN102="－","－",IF(市町村抽出表!AN102=0,"0人",IF(市町村抽出表!AN102&lt;1,"1人未満",TEXT(ROUND(市町村抽出表!AN102,0),"###,###")&amp;"人")))</f>
        <v>#REF!</v>
      </c>
      <c r="AC102" s="94" t="e">
        <f ca="1">IF(市町村抽出表!AO102="－","－",IF(市町村抽出表!AO102=0,"0人",IF(市町村抽出表!AO102&lt;1,"1人未満",TEXT(ROUND(市町村抽出表!AO102,0),"###,###")&amp;"人")))</f>
        <v>#REF!</v>
      </c>
      <c r="AD102" s="94" t="e">
        <f ca="1">IF(市町村抽出表!AP102="－","－",IF(市町村抽出表!AP102=0,"0人",IF(市町村抽出表!AP102&lt;1,"1人未満",TEXT(ROUND(市町村抽出表!AP102,0),"###,###")&amp;"人")))</f>
        <v>#REF!</v>
      </c>
      <c r="AE102" s="94" t="e">
        <f ca="1">IF(市町村抽出表!AQ102="－","－",IF(市町村抽出表!AQ102=0,"0人",IF(市町村抽出表!AQ102&lt;1,"1人未満",TEXT(ROUND(市町村抽出表!AQ102,0),"###,###")&amp;"人")))</f>
        <v>#REF!</v>
      </c>
      <c r="AF102" s="94" t="e">
        <f ca="1">IF(市町村抽出表!AR102="－","－",IF(市町村抽出表!AR102=0,"0人",IF(市町村抽出表!AR102&lt;1,"1人未満",TEXT(ROUND(市町村抽出表!AR102,0),"###,###")&amp;"人")))</f>
        <v>#REF!</v>
      </c>
      <c r="AG102" s="94" t="e">
        <f ca="1">IF(市町村抽出表!AS102="－","－",IF(市町村抽出表!AS102=0,"0箇所",IF(市町村抽出表!AS102&lt;1,"1箇所未満",TEXT(ROUND(市町村抽出表!AS102,0),"###,###")&amp;"箇所")))</f>
        <v>#REF!</v>
      </c>
      <c r="AH102" s="94" t="e">
        <f ca="1">IF(市町村抽出表!AT102="－","－",IF(市町村抽出表!AT102=0,"0世帯",IF(市町村抽出表!AT102&lt;1,"1世帯未満",TEXT(ROUND(市町村抽出表!AT102,0),"###,###")&amp;"世帯")))</f>
        <v>#REF!</v>
      </c>
      <c r="AI102" s="94" t="e">
        <f ca="1">IF(市町村抽出表!AU102="－","－",IF(市町村抽出表!AU102=0,"0人",IF(市町村抽出表!AU102&lt;1,"1人未満",TEXT(ROUND(市町村抽出表!AU102,0),"###,###")&amp;"人")))</f>
        <v>#REF!</v>
      </c>
      <c r="AJ102" s="94" t="e">
        <f ca="1">IF(市町村抽出表!AV102="－","－",IF(市町村抽出表!AV102=0,"0世帯",IF(市町村抽出表!AV102&lt;1,"1世帯未満",TEXT(ROUND(市町村抽出表!AV102,0),"###,###")&amp;"世帯")))</f>
        <v>#REF!</v>
      </c>
      <c r="AK102" s="94" t="e">
        <f ca="1">IF(市町村抽出表!AW102="－","－",IF(市町村抽出表!AW102=0,"0人",IF(市町村抽出表!AW102&lt;1,"1人未満",TEXT(ROUND(市町村抽出表!AW102,0),"###,###")&amp;"人")))</f>
        <v>#REF!</v>
      </c>
      <c r="AL102" s="94" t="e">
        <f ca="1">IF(市町村抽出表!AX102="－","－",IF(市町村抽出表!AX102=0,"0世帯",IF(市町村抽出表!AX102&lt;1,"1世帯未満",TEXT(ROUND(市町村抽出表!AX102,0),"###,###")&amp;"世帯")))</f>
        <v>#REF!</v>
      </c>
      <c r="AM102" s="94" t="e">
        <f ca="1">IF(市町村抽出表!AY102="－","－",IF(市町村抽出表!AY102=0,"0人",IF(市町村抽出表!AY102&lt;1,"1人未満",TEXT(ROUND(市町村抽出表!AY102,0),"###,###")&amp;"人")))</f>
        <v>#REF!</v>
      </c>
      <c r="AN102" s="94" t="s">
        <v>688</v>
      </c>
      <c r="AO102" s="94" t="s">
        <v>688</v>
      </c>
      <c r="AP102" s="94" t="e">
        <f ca="1">IF(市町村抽出表!BB102="－","－",IF(市町村抽出表!BB102=0,"0km",IF(市町村抽出表!BB102&lt;0.1,"0.1km未満",TEXT(ROUND(市町村抽出表!BB102,1),"###,##0.0")&amp;"km")))</f>
        <v>#REF!</v>
      </c>
      <c r="AQ102" s="94" t="e">
        <f ca="1">IF(市町村抽出表!BC102="－","－",IF(市町村抽出表!BC102=0,"0世帯",IF(市町村抽出表!BC102&lt;1,"1世帯未満",TEXT(ROUND(市町村抽出表!BC102,0),"###,###")&amp;"世帯")))</f>
        <v>#REF!</v>
      </c>
      <c r="AR102" s="94" t="e">
        <f ca="1">IF(市町村抽出表!BD102="－","－",IF(市町村抽出表!BD102=0,"0人",IF(市町村抽出表!BD102&lt;1,"1人未満",TEXT(ROUND(市町村抽出表!BD102,0),"###,###")&amp;"人")))</f>
        <v>#REF!</v>
      </c>
      <c r="AS102" s="94" t="s">
        <v>688</v>
      </c>
      <c r="AT102" s="94" t="s">
        <v>688</v>
      </c>
      <c r="AU102" s="94" t="e">
        <f ca="1">IF(市町村抽出表!BG102="－","－",IF(市町村抽出表!BG102=0,"0箇所",IF(市町村抽出表!BG102&lt;1,"1箇所未満",TEXT(ROUND(市町村抽出表!BG102,0),"###,###")&amp;"箇所")))</f>
        <v>#REF!</v>
      </c>
      <c r="AV102" s="94" t="e">
        <f ca="1">IF(市町村抽出表!BH102="－","－",IF(市町村抽出表!BH102=0,"0箇所",IF(市町村抽出表!BH102&lt;1,"1箇所未満",TEXT(ROUND(市町村抽出表!BH102,0),"###,###")&amp;"箇所")))</f>
        <v>#REF!</v>
      </c>
      <c r="AW102" s="94" t="e">
        <f ca="1">IF(市町村抽出表!BI102="－","－",IF(市町村抽出表!BI102=0,"0箇所",IF(市町村抽出表!BI102&lt;1,"1箇所未満",TEXT(ROUND(市町村抽出表!BI102,0),"###,###")&amp;"箇所")))</f>
        <v>#REF!</v>
      </c>
      <c r="AX102" s="94" t="e">
        <f ca="1">IF(市町村抽出表!BJ102="－","－",IF(市町村抽出表!BJ102=0,"0箇所",IF(市町村抽出表!BJ102&lt;1,"1箇所未満",TEXT(ROUND(市町村抽出表!BJ102,0),"###,###")&amp;"箇所")))</f>
        <v>#REF!</v>
      </c>
      <c r="AY102" s="94" t="e">
        <f ca="1">IF(市町村抽出表!BK102="－","－",IF(市町村抽出表!BK102=0,"0箇所",IF(市町村抽出表!BK102&lt;1,"1箇所未満",TEXT(ROUND(市町村抽出表!BK102,0),"###,###")&amp;"箇所")))</f>
        <v>#REF!</v>
      </c>
      <c r="AZ102" s="94" t="e">
        <f ca="1">IF(市町村抽出表!BL102="－","－",IF(市町村抽出表!BL102=0,"0箇所",IF(市町村抽出表!BL102&lt;1,"1箇所未満",TEXT(ROUND(市町村抽出表!BL102,0),"###,###")&amp;"箇所")))</f>
        <v>#REF!</v>
      </c>
      <c r="BH102" s="153"/>
      <c r="BI102" s="153"/>
      <c r="BJ102" s="153"/>
      <c r="BL102" s="154"/>
      <c r="BM102" s="153"/>
      <c r="BN102" s="153"/>
      <c r="BO102" s="153"/>
      <c r="BP102" s="153"/>
      <c r="BX102" s="154"/>
      <c r="BY102" s="153"/>
      <c r="BZ102" s="153"/>
      <c r="CA102" s="153"/>
      <c r="CB102" s="153"/>
      <c r="CN102" s="154"/>
      <c r="CO102" s="153"/>
      <c r="CP102" s="153"/>
      <c r="CQ102" s="153"/>
      <c r="CR102" s="153"/>
    </row>
    <row r="103" spans="1:96" x14ac:dyDescent="0.2">
      <c r="A103" s="82">
        <v>100</v>
      </c>
      <c r="B103" s="74" t="s">
        <v>620</v>
      </c>
      <c r="C103" s="93" t="e">
        <f ca="1">IF(市町村抽出表!D103="－","－",ROUND(市町村抽出表!D103,1))</f>
        <v>#REF!</v>
      </c>
      <c r="D103" s="158" t="e">
        <f ca="1">IF(市町村抽出表!F103="","※2",IF(市町村抽出表!F103="－","－",市町村抽出表!F103&amp;"箇所"))</f>
        <v>#REF!</v>
      </c>
      <c r="E103" s="159" t="e">
        <f ca="1">IF(市町村抽出表!G103="","※2",IF(市町村抽出表!G103="－","－",市町村抽出表!G103&amp;"箇所"))</f>
        <v>#REF!</v>
      </c>
      <c r="F103" s="160" t="e">
        <f ca="1">IF(市町村抽出表!H103="","※2",IF(市町村抽出表!H103="－","－",市町村抽出表!H103&amp;"箇所"))</f>
        <v>#REF!</v>
      </c>
      <c r="G103" s="94" t="e">
        <f ca="1">IF(市町村抽出表!I103="－","－",IF(市町村抽出表!I103=0,"0棟",IF(市町村抽出表!I103&lt;1,"1棟未満",TEXT(ROUND(市町村抽出表!I103,0),"###,###")&amp;"棟")))</f>
        <v>#REF!</v>
      </c>
      <c r="H103" s="94" t="e">
        <f ca="1">IF(市町村抽出表!J103="－","－",IF(市町村抽出表!J103=0,"0棟",IF(市町村抽出表!J103&lt;1,"1棟未満",TEXT(ROUND(市町村抽出表!J103,0),"###,###")&amp;"棟")))</f>
        <v>#REF!</v>
      </c>
      <c r="I103" s="94" t="e">
        <f ca="1">IF(市町村抽出表!O103="－","－",IF(市町村抽出表!O103=0,"0棟",IF(市町村抽出表!O103&lt;1,"1棟未満",TEXT(ROUND(市町村抽出表!O103,0),"###,###")&amp;"棟")))</f>
        <v>#REF!</v>
      </c>
      <c r="J103" s="94" t="e">
        <f ca="1">IF(市町村抽出表!P103="－","－",IF(市町村抽出表!P103=0,"0棟",IF(市町村抽出表!P103&lt;1,"1棟未満",TEXT(ROUND(市町村抽出表!P103,0),"###,###")&amp;"棟")))</f>
        <v>#REF!</v>
      </c>
      <c r="K103" s="147" t="e">
        <f ca="1">IF(市町村抽出表!U103="","※2",IF(市町村抽出表!U103="－","－",IF(市町村抽出表!U103=0,"0棟",IF(市町村抽出表!U103&lt;1,"1棟未満",TEXT(ROUND(市町村抽出表!U103,0),"###,###")&amp;"棟"))))</f>
        <v>#REF!</v>
      </c>
      <c r="L103" s="148" t="e">
        <f ca="1">IF(市町村抽出表!V103="","※2",IF(市町村抽出表!V103="－","－",IF(市町村抽出表!V103=0,"0棟",IF(市町村抽出表!V103&lt;1,"1棟未満",TEXT(ROUND(市町村抽出表!V103,0),"###,###")&amp;"棟"))))</f>
        <v>#REF!</v>
      </c>
      <c r="M103" s="94" t="e">
        <f ca="1">IF(市町村抽出表!W103="－","－",IF(市町村抽出表!W103=0,"0棟",IF(市町村抽出表!W103&lt;1,"1棟未満",TEXT(ROUND(市町村抽出表!W103,0),"###,###")&amp;"棟")))</f>
        <v>#REF!</v>
      </c>
      <c r="N103" s="94" t="e">
        <f ca="1">IF(市町村抽出表!X103="－","－",IF(市町村抽出表!X103=0,"0棟",IF(市町村抽出表!X103&lt;1,"1棟未満",TEXT(ROUND(市町村抽出表!X103,0),"###,###")&amp;"棟")))</f>
        <v>#REF!</v>
      </c>
      <c r="O103" s="94" t="e">
        <f ca="1">IF(市町村抽出表!Z103="－","－",IF(市町村抽出表!Z103=0,"0件",IF(市町村抽出表!Z103&lt;1,"1件未満",TEXT(ROUND(市町村抽出表!Z103,0),"###,###")&amp;"件")))</f>
        <v>#REF!</v>
      </c>
      <c r="P103" s="94" t="e">
        <f ca="1">IF(市町村抽出表!AA103="－","－",IF(市町村抽出表!AA103=0,"0件",IF(市町村抽出表!AA103&lt;1,"1件未満",TEXT(ROUND(市町村抽出表!AA103,0),"###,###")&amp;"件")))</f>
        <v>#REF!</v>
      </c>
      <c r="Q103" s="94" t="e">
        <f ca="1">IF(市町村抽出表!AB103="－","－",IF(市町村抽出表!AB103=0,"0棟",IF(市町村抽出表!AB103&lt;1,"1棟未満",TEXT(ROUND(市町村抽出表!AB103,0),"###,###")&amp;"棟")))</f>
        <v>#REF!</v>
      </c>
      <c r="R103" s="94" t="e">
        <f ca="1">IF(市町村抽出表!AC103="－","－",IF(市町村抽出表!AC103=0,"0人",IF(市町村抽出表!AC103&lt;1,"1人未満",TEXT(ROUND(市町村抽出表!AC103,0),"###,###")&amp;"人")))</f>
        <v>#REF!</v>
      </c>
      <c r="S103" s="94" t="e">
        <f ca="1">IF(市町村抽出表!AD103="－","－",IF(市町村抽出表!AD103=0,"0人",IF(市町村抽出表!AD103&lt;1,"1人未満",TEXT(ROUND(市町村抽出表!AD103,0),"###,###")&amp;"人")))</f>
        <v>#REF!</v>
      </c>
      <c r="T103" s="94" t="e">
        <f ca="1">IF(市町村抽出表!AE103="－","－",IF(市町村抽出表!AE103=0,"0人",IF(市町村抽出表!AE103&lt;1,"1人未満",TEXT(ROUND(市町村抽出表!AE103,0),"###,###")&amp;"人")))</f>
        <v>#REF!</v>
      </c>
      <c r="U103" s="149" t="e">
        <f ca="1">IF(市町村抽出表!AG103="","※2",IF(市町村抽出表!AG103="－","－",IF(市町村抽出表!AG103=0,"0人",IF(市町村抽出表!AG103&lt;1,"1人未満",TEXT(ROUND(市町村抽出表!AG103,0),"###,###")&amp;"人"))))</f>
        <v>#REF!</v>
      </c>
      <c r="V103" s="150" t="e">
        <f ca="1">IF(市町村抽出表!AH103="","※2",IF(市町村抽出表!AH103="－","－",IF(市町村抽出表!AH103=0,"0人",IF(市町村抽出表!AH103&lt;1,"1人未満",TEXT(ROUND(市町村抽出表!AH103,0),"###,###")&amp;"人"))))</f>
        <v>#REF!</v>
      </c>
      <c r="W103" s="151" t="e">
        <f ca="1">IF(市町村抽出表!AI103="","※2",IF(市町村抽出表!AI103="－","－",IF(市町村抽出表!AI103=0,"0人",IF(市町村抽出表!AI103&lt;1,"1人未満",TEXT(ROUND(市町村抽出表!AI103,0),"###,###")&amp;"人"))))</f>
        <v>#REF!</v>
      </c>
      <c r="X103" s="94" t="e">
        <f ca="1">IF(市町村抽出表!AJ103="－","－",IF(市町村抽出表!AJ103=0,"0人",IF(市町村抽出表!AJ103&lt;1,"1人未満",TEXT(ROUND(市町村抽出表!AJ103,0),"###,###")&amp;"人")))</f>
        <v>#REF!</v>
      </c>
      <c r="Y103" s="94" t="e">
        <f ca="1">IF(市町村抽出表!AK103="－","－",IF(市町村抽出表!AK103=0,"0人",IF(市町村抽出表!AK103&lt;1,"1人未満",TEXT(ROUND(市町村抽出表!AK103,0),"###,###")&amp;"人")))</f>
        <v>#REF!</v>
      </c>
      <c r="Z103" s="94" t="e">
        <f ca="1">IF(市町村抽出表!AL103="－","－",IF(市町村抽出表!AL103=0,"0人",IF(市町村抽出表!AL103&lt;1,"1人未満",TEXT(ROUND(市町村抽出表!AL103,0),"###,###")&amp;"人")))</f>
        <v>#REF!</v>
      </c>
      <c r="AA103" s="94" t="e">
        <f ca="1">IF(市町村抽出表!AM103="－","－",IF(市町村抽出表!AM103=0,"0人",IF(市町村抽出表!AM103&lt;1,"1人未満",TEXT(ROUND(市町村抽出表!AM103,0),"###,###")&amp;"人")))</f>
        <v>#REF!</v>
      </c>
      <c r="AB103" s="94" t="e">
        <f ca="1">IF(市町村抽出表!AN103="－","－",IF(市町村抽出表!AN103=0,"0人",IF(市町村抽出表!AN103&lt;1,"1人未満",TEXT(ROUND(市町村抽出表!AN103,0),"###,###")&amp;"人")))</f>
        <v>#REF!</v>
      </c>
      <c r="AC103" s="94" t="e">
        <f ca="1">IF(市町村抽出表!AO103="－","－",IF(市町村抽出表!AO103=0,"0人",IF(市町村抽出表!AO103&lt;1,"1人未満",TEXT(ROUND(市町村抽出表!AO103,0),"###,###")&amp;"人")))</f>
        <v>#REF!</v>
      </c>
      <c r="AD103" s="94" t="e">
        <f ca="1">IF(市町村抽出表!AP103="－","－",IF(市町村抽出表!AP103=0,"0人",IF(市町村抽出表!AP103&lt;1,"1人未満",TEXT(ROUND(市町村抽出表!AP103,0),"###,###")&amp;"人")))</f>
        <v>#REF!</v>
      </c>
      <c r="AE103" s="94" t="e">
        <f ca="1">IF(市町村抽出表!AQ103="－","－",IF(市町村抽出表!AQ103=0,"0人",IF(市町村抽出表!AQ103&lt;1,"1人未満",TEXT(ROUND(市町村抽出表!AQ103,0),"###,###")&amp;"人")))</f>
        <v>#REF!</v>
      </c>
      <c r="AF103" s="94" t="e">
        <f ca="1">IF(市町村抽出表!AR103="－","－",IF(市町村抽出表!AR103=0,"0人",IF(市町村抽出表!AR103&lt;1,"1人未満",TEXT(ROUND(市町村抽出表!AR103,0),"###,###")&amp;"人")))</f>
        <v>#REF!</v>
      </c>
      <c r="AG103" s="94" t="e">
        <f ca="1">IF(市町村抽出表!AS103="－","－",IF(市町村抽出表!AS103=0,"0箇所",IF(市町村抽出表!AS103&lt;1,"1箇所未満",TEXT(ROUND(市町村抽出表!AS103,0),"###,###")&amp;"箇所")))</f>
        <v>#REF!</v>
      </c>
      <c r="AH103" s="94" t="e">
        <f ca="1">IF(市町村抽出表!AT103="－","－",IF(市町村抽出表!AT103=0,"0世帯",IF(市町村抽出表!AT103&lt;1,"1世帯未満",TEXT(ROUND(市町村抽出表!AT103,0),"###,###")&amp;"世帯")))</f>
        <v>#REF!</v>
      </c>
      <c r="AI103" s="94" t="e">
        <f ca="1">IF(市町村抽出表!AU103="－","－",IF(市町村抽出表!AU103=0,"0人",IF(市町村抽出表!AU103&lt;1,"1人未満",TEXT(ROUND(市町村抽出表!AU103,0),"###,###")&amp;"人")))</f>
        <v>#REF!</v>
      </c>
      <c r="AJ103" s="94" t="e">
        <f ca="1">IF(市町村抽出表!AV103="－","－",IF(市町村抽出表!AV103=0,"0世帯",IF(市町村抽出表!AV103&lt;1,"1世帯未満",TEXT(ROUND(市町村抽出表!AV103,0),"###,###")&amp;"世帯")))</f>
        <v>#REF!</v>
      </c>
      <c r="AK103" s="94" t="e">
        <f ca="1">IF(市町村抽出表!AW103="－","－",IF(市町村抽出表!AW103=0,"0人",IF(市町村抽出表!AW103&lt;1,"1人未満",TEXT(ROUND(市町村抽出表!AW103,0),"###,###")&amp;"人")))</f>
        <v>#REF!</v>
      </c>
      <c r="AL103" s="94" t="e">
        <f ca="1">IF(市町村抽出表!AX103="－","－",IF(市町村抽出表!AX103=0,"0世帯",IF(市町村抽出表!AX103&lt;1,"1世帯未満",TEXT(ROUND(市町村抽出表!AX103,0),"###,###")&amp;"世帯")))</f>
        <v>#REF!</v>
      </c>
      <c r="AM103" s="94" t="e">
        <f ca="1">IF(市町村抽出表!AY103="－","－",IF(市町村抽出表!AY103=0,"0人",IF(市町村抽出表!AY103&lt;1,"1人未満",TEXT(ROUND(市町村抽出表!AY103,0),"###,###")&amp;"人")))</f>
        <v>#REF!</v>
      </c>
      <c r="AN103" s="94" t="s">
        <v>688</v>
      </c>
      <c r="AO103" s="94" t="s">
        <v>688</v>
      </c>
      <c r="AP103" s="94" t="e">
        <f ca="1">IF(市町村抽出表!BB103="－","－",IF(市町村抽出表!BB103=0,"0km",IF(市町村抽出表!BB103&lt;0.1,"0.1km未満",TEXT(ROUND(市町村抽出表!BB103,1),"###,##0.0")&amp;"km")))</f>
        <v>#REF!</v>
      </c>
      <c r="AQ103" s="94" t="e">
        <f ca="1">IF(市町村抽出表!BC103="－","－",IF(市町村抽出表!BC103=0,"0世帯",IF(市町村抽出表!BC103&lt;1,"1世帯未満",TEXT(ROUND(市町村抽出表!BC103,0),"###,###")&amp;"世帯")))</f>
        <v>#REF!</v>
      </c>
      <c r="AR103" s="94" t="e">
        <f ca="1">IF(市町村抽出表!BD103="－","－",IF(市町村抽出表!BD103=0,"0人",IF(市町村抽出表!BD103&lt;1,"1人未満",TEXT(ROUND(市町村抽出表!BD103,0),"###,###")&amp;"人")))</f>
        <v>#REF!</v>
      </c>
      <c r="AS103" s="94" t="s">
        <v>688</v>
      </c>
      <c r="AT103" s="94" t="s">
        <v>688</v>
      </c>
      <c r="AU103" s="94" t="e">
        <f ca="1">IF(市町村抽出表!BG103="－","－",IF(市町村抽出表!BG103=0,"0箇所",IF(市町村抽出表!BG103&lt;1,"1箇所未満",TEXT(ROUND(市町村抽出表!BG103,0),"###,###")&amp;"箇所")))</f>
        <v>#REF!</v>
      </c>
      <c r="AV103" s="94" t="e">
        <f ca="1">IF(市町村抽出表!BH103="－","－",IF(市町村抽出表!BH103=0,"0箇所",IF(市町村抽出表!BH103&lt;1,"1箇所未満",TEXT(ROUND(市町村抽出表!BH103,0),"###,###")&amp;"箇所")))</f>
        <v>#REF!</v>
      </c>
      <c r="AW103" s="94" t="e">
        <f ca="1">IF(市町村抽出表!BI103="－","－",IF(市町村抽出表!BI103=0,"0箇所",IF(市町村抽出表!BI103&lt;1,"1箇所未満",TEXT(ROUND(市町村抽出表!BI103,0),"###,###")&amp;"箇所")))</f>
        <v>#REF!</v>
      </c>
      <c r="AX103" s="94" t="e">
        <f ca="1">IF(市町村抽出表!BJ103="－","－",IF(市町村抽出表!BJ103=0,"0箇所",IF(市町村抽出表!BJ103&lt;1,"1箇所未満",TEXT(ROUND(市町村抽出表!BJ103,0),"###,###")&amp;"箇所")))</f>
        <v>#REF!</v>
      </c>
      <c r="AY103" s="94" t="e">
        <f ca="1">IF(市町村抽出表!BK103="－","－",IF(市町村抽出表!BK103=0,"0箇所",IF(市町村抽出表!BK103&lt;1,"1箇所未満",TEXT(ROUND(市町村抽出表!BK103,0),"###,###")&amp;"箇所")))</f>
        <v>#REF!</v>
      </c>
      <c r="AZ103" s="94" t="e">
        <f ca="1">IF(市町村抽出表!BL103="－","－",IF(市町村抽出表!BL103=0,"0箇所",IF(市町村抽出表!BL103&lt;1,"1箇所未満",TEXT(ROUND(市町村抽出表!BL103,0),"###,###")&amp;"箇所")))</f>
        <v>#REF!</v>
      </c>
      <c r="BH103" s="153"/>
      <c r="BI103" s="153"/>
      <c r="BJ103" s="153"/>
      <c r="BL103" s="154"/>
      <c r="BM103" s="153"/>
      <c r="BN103" s="153"/>
      <c r="BO103" s="153"/>
      <c r="BP103" s="153"/>
      <c r="BX103" s="154"/>
      <c r="BY103" s="153"/>
      <c r="BZ103" s="153"/>
      <c r="CA103" s="153"/>
      <c r="CB103" s="153"/>
      <c r="CN103" s="154"/>
      <c r="CO103" s="153"/>
      <c r="CP103" s="153"/>
      <c r="CQ103" s="153"/>
      <c r="CR103" s="153"/>
    </row>
    <row r="104" spans="1:96" x14ac:dyDescent="0.2">
      <c r="A104" s="82">
        <v>101</v>
      </c>
      <c r="B104" s="74" t="s">
        <v>621</v>
      </c>
      <c r="C104" s="93" t="e">
        <f ca="1">IF(市町村抽出表!D104="－","－",ROUND(市町村抽出表!D104,1))</f>
        <v>#REF!</v>
      </c>
      <c r="D104" s="158" t="e">
        <f ca="1">IF(市町村抽出表!F104="","※2",IF(市町村抽出表!F104="－","－",市町村抽出表!F104&amp;"箇所"))</f>
        <v>#REF!</v>
      </c>
      <c r="E104" s="159" t="e">
        <f ca="1">IF(市町村抽出表!G104="","※2",IF(市町村抽出表!G104="－","－",市町村抽出表!G104&amp;"箇所"))</f>
        <v>#REF!</v>
      </c>
      <c r="F104" s="160" t="e">
        <f ca="1">IF(市町村抽出表!H104="","※2",IF(市町村抽出表!H104="－","－",市町村抽出表!H104&amp;"箇所"))</f>
        <v>#REF!</v>
      </c>
      <c r="G104" s="94" t="e">
        <f ca="1">IF(市町村抽出表!I104="－","－",IF(市町村抽出表!I104=0,"0棟",IF(市町村抽出表!I104&lt;1,"1棟未満",TEXT(ROUND(市町村抽出表!I104,0),"###,###")&amp;"棟")))</f>
        <v>#REF!</v>
      </c>
      <c r="H104" s="94" t="e">
        <f ca="1">IF(市町村抽出表!J104="－","－",IF(市町村抽出表!J104=0,"0棟",IF(市町村抽出表!J104&lt;1,"1棟未満",TEXT(ROUND(市町村抽出表!J104,0),"###,###")&amp;"棟")))</f>
        <v>#REF!</v>
      </c>
      <c r="I104" s="94" t="e">
        <f ca="1">IF(市町村抽出表!O104="－","－",IF(市町村抽出表!O104=0,"0棟",IF(市町村抽出表!O104&lt;1,"1棟未満",TEXT(ROUND(市町村抽出表!O104,0),"###,###")&amp;"棟")))</f>
        <v>#REF!</v>
      </c>
      <c r="J104" s="94" t="e">
        <f ca="1">IF(市町村抽出表!P104="－","－",IF(市町村抽出表!P104=0,"0棟",IF(市町村抽出表!P104&lt;1,"1棟未満",TEXT(ROUND(市町村抽出表!P104,0),"###,###")&amp;"棟")))</f>
        <v>#REF!</v>
      </c>
      <c r="K104" s="147" t="e">
        <f ca="1">IF(市町村抽出表!U104="","※2",IF(市町村抽出表!U104="－","－",IF(市町村抽出表!U104=0,"0棟",IF(市町村抽出表!U104&lt;1,"1棟未満",TEXT(ROUND(市町村抽出表!U104,0),"###,###")&amp;"棟"))))</f>
        <v>#REF!</v>
      </c>
      <c r="L104" s="148" t="e">
        <f ca="1">IF(市町村抽出表!V104="","※2",IF(市町村抽出表!V104="－","－",IF(市町村抽出表!V104=0,"0棟",IF(市町村抽出表!V104&lt;1,"1棟未満",TEXT(ROUND(市町村抽出表!V104,0),"###,###")&amp;"棟"))))</f>
        <v>#REF!</v>
      </c>
      <c r="M104" s="94" t="e">
        <f ca="1">IF(市町村抽出表!W104="－","－",IF(市町村抽出表!W104=0,"0棟",IF(市町村抽出表!W104&lt;1,"1棟未満",TEXT(ROUND(市町村抽出表!W104,0),"###,###")&amp;"棟")))</f>
        <v>#REF!</v>
      </c>
      <c r="N104" s="94" t="e">
        <f ca="1">IF(市町村抽出表!X104="－","－",IF(市町村抽出表!X104=0,"0棟",IF(市町村抽出表!X104&lt;1,"1棟未満",TEXT(ROUND(市町村抽出表!X104,0),"###,###")&amp;"棟")))</f>
        <v>#REF!</v>
      </c>
      <c r="O104" s="94" t="e">
        <f ca="1">IF(市町村抽出表!Z104="－","－",IF(市町村抽出表!Z104=0,"0件",IF(市町村抽出表!Z104&lt;1,"1件未満",TEXT(ROUND(市町村抽出表!Z104,0),"###,###")&amp;"件")))</f>
        <v>#REF!</v>
      </c>
      <c r="P104" s="94" t="e">
        <f ca="1">IF(市町村抽出表!AA104="－","－",IF(市町村抽出表!AA104=0,"0件",IF(市町村抽出表!AA104&lt;1,"1件未満",TEXT(ROUND(市町村抽出表!AA104,0),"###,###")&amp;"件")))</f>
        <v>#REF!</v>
      </c>
      <c r="Q104" s="94" t="e">
        <f ca="1">IF(市町村抽出表!AB104="－","－",IF(市町村抽出表!AB104=0,"0棟",IF(市町村抽出表!AB104&lt;1,"1棟未満",TEXT(ROUND(市町村抽出表!AB104,0),"###,###")&amp;"棟")))</f>
        <v>#REF!</v>
      </c>
      <c r="R104" s="94" t="e">
        <f ca="1">IF(市町村抽出表!AC104="－","－",IF(市町村抽出表!AC104=0,"0人",IF(市町村抽出表!AC104&lt;1,"1人未満",TEXT(ROUND(市町村抽出表!AC104,0),"###,###")&amp;"人")))</f>
        <v>#REF!</v>
      </c>
      <c r="S104" s="94" t="e">
        <f ca="1">IF(市町村抽出表!AD104="－","－",IF(市町村抽出表!AD104=0,"0人",IF(市町村抽出表!AD104&lt;1,"1人未満",TEXT(ROUND(市町村抽出表!AD104,0),"###,###")&amp;"人")))</f>
        <v>#REF!</v>
      </c>
      <c r="T104" s="94" t="e">
        <f ca="1">IF(市町村抽出表!AE104="－","－",IF(市町村抽出表!AE104=0,"0人",IF(市町村抽出表!AE104&lt;1,"1人未満",TEXT(ROUND(市町村抽出表!AE104,0),"###,###")&amp;"人")))</f>
        <v>#REF!</v>
      </c>
      <c r="U104" s="149" t="e">
        <f ca="1">IF(市町村抽出表!AG104="","※2",IF(市町村抽出表!AG104="－","－",IF(市町村抽出表!AG104=0,"0人",IF(市町村抽出表!AG104&lt;1,"1人未満",TEXT(ROUND(市町村抽出表!AG104,0),"###,###")&amp;"人"))))</f>
        <v>#REF!</v>
      </c>
      <c r="V104" s="150" t="e">
        <f ca="1">IF(市町村抽出表!AH104="","※2",IF(市町村抽出表!AH104="－","－",IF(市町村抽出表!AH104=0,"0人",IF(市町村抽出表!AH104&lt;1,"1人未満",TEXT(ROUND(市町村抽出表!AH104,0),"###,###")&amp;"人"))))</f>
        <v>#REF!</v>
      </c>
      <c r="W104" s="151" t="e">
        <f ca="1">IF(市町村抽出表!AI104="","※2",IF(市町村抽出表!AI104="－","－",IF(市町村抽出表!AI104=0,"0人",IF(市町村抽出表!AI104&lt;1,"1人未満",TEXT(ROUND(市町村抽出表!AI104,0),"###,###")&amp;"人"))))</f>
        <v>#REF!</v>
      </c>
      <c r="X104" s="94" t="e">
        <f ca="1">IF(市町村抽出表!AJ104="－","－",IF(市町村抽出表!AJ104=0,"0人",IF(市町村抽出表!AJ104&lt;1,"1人未満",TEXT(ROUND(市町村抽出表!AJ104,0),"###,###")&amp;"人")))</f>
        <v>#REF!</v>
      </c>
      <c r="Y104" s="94" t="e">
        <f ca="1">IF(市町村抽出表!AK104="－","－",IF(市町村抽出表!AK104=0,"0人",IF(市町村抽出表!AK104&lt;1,"1人未満",TEXT(ROUND(市町村抽出表!AK104,0),"###,###")&amp;"人")))</f>
        <v>#REF!</v>
      </c>
      <c r="Z104" s="94" t="e">
        <f ca="1">IF(市町村抽出表!AL104="－","－",IF(市町村抽出表!AL104=0,"0人",IF(市町村抽出表!AL104&lt;1,"1人未満",TEXT(ROUND(市町村抽出表!AL104,0),"###,###")&amp;"人")))</f>
        <v>#REF!</v>
      </c>
      <c r="AA104" s="94" t="e">
        <f ca="1">IF(市町村抽出表!AM104="－","－",IF(市町村抽出表!AM104=0,"0人",IF(市町村抽出表!AM104&lt;1,"1人未満",TEXT(ROUND(市町村抽出表!AM104,0),"###,###")&amp;"人")))</f>
        <v>#REF!</v>
      </c>
      <c r="AB104" s="94" t="e">
        <f ca="1">IF(市町村抽出表!AN104="－","－",IF(市町村抽出表!AN104=0,"0人",IF(市町村抽出表!AN104&lt;1,"1人未満",TEXT(ROUND(市町村抽出表!AN104,0),"###,###")&amp;"人")))</f>
        <v>#REF!</v>
      </c>
      <c r="AC104" s="94" t="e">
        <f ca="1">IF(市町村抽出表!AO104="－","－",IF(市町村抽出表!AO104=0,"0人",IF(市町村抽出表!AO104&lt;1,"1人未満",TEXT(ROUND(市町村抽出表!AO104,0),"###,###")&amp;"人")))</f>
        <v>#REF!</v>
      </c>
      <c r="AD104" s="94" t="e">
        <f ca="1">IF(市町村抽出表!AP104="－","－",IF(市町村抽出表!AP104=0,"0人",IF(市町村抽出表!AP104&lt;1,"1人未満",TEXT(ROUND(市町村抽出表!AP104,0),"###,###")&amp;"人")))</f>
        <v>#REF!</v>
      </c>
      <c r="AE104" s="94" t="e">
        <f ca="1">IF(市町村抽出表!AQ104="－","－",IF(市町村抽出表!AQ104=0,"0人",IF(市町村抽出表!AQ104&lt;1,"1人未満",TEXT(ROUND(市町村抽出表!AQ104,0),"###,###")&amp;"人")))</f>
        <v>#REF!</v>
      </c>
      <c r="AF104" s="94" t="e">
        <f ca="1">IF(市町村抽出表!AR104="－","－",IF(市町村抽出表!AR104=0,"0人",IF(市町村抽出表!AR104&lt;1,"1人未満",TEXT(ROUND(市町村抽出表!AR104,0),"###,###")&amp;"人")))</f>
        <v>#REF!</v>
      </c>
      <c r="AG104" s="94" t="e">
        <f ca="1">IF(市町村抽出表!AS104="－","－",IF(市町村抽出表!AS104=0,"0箇所",IF(市町村抽出表!AS104&lt;1,"1箇所未満",TEXT(ROUND(市町村抽出表!AS104,0),"###,###")&amp;"箇所")))</f>
        <v>#REF!</v>
      </c>
      <c r="AH104" s="94" t="e">
        <f ca="1">IF(市町村抽出表!AT104="－","－",IF(市町村抽出表!AT104=0,"0世帯",IF(市町村抽出表!AT104&lt;1,"1世帯未満",TEXT(ROUND(市町村抽出表!AT104,0),"###,###")&amp;"世帯")))</f>
        <v>#REF!</v>
      </c>
      <c r="AI104" s="94" t="e">
        <f ca="1">IF(市町村抽出表!AU104="－","－",IF(市町村抽出表!AU104=0,"0人",IF(市町村抽出表!AU104&lt;1,"1人未満",TEXT(ROUND(市町村抽出表!AU104,0),"###,###")&amp;"人")))</f>
        <v>#REF!</v>
      </c>
      <c r="AJ104" s="94" t="e">
        <f ca="1">IF(市町村抽出表!AV104="－","－",IF(市町村抽出表!AV104=0,"0世帯",IF(市町村抽出表!AV104&lt;1,"1世帯未満",TEXT(ROUND(市町村抽出表!AV104,0),"###,###")&amp;"世帯")))</f>
        <v>#REF!</v>
      </c>
      <c r="AK104" s="94" t="e">
        <f ca="1">IF(市町村抽出表!AW104="－","－",IF(市町村抽出表!AW104=0,"0人",IF(市町村抽出表!AW104&lt;1,"1人未満",TEXT(ROUND(市町村抽出表!AW104,0),"###,###")&amp;"人")))</f>
        <v>#REF!</v>
      </c>
      <c r="AL104" s="94" t="e">
        <f ca="1">IF(市町村抽出表!AX104="－","－",IF(市町村抽出表!AX104=0,"0世帯",IF(市町村抽出表!AX104&lt;1,"1世帯未満",TEXT(ROUND(市町村抽出表!AX104,0),"###,###")&amp;"世帯")))</f>
        <v>#REF!</v>
      </c>
      <c r="AM104" s="94" t="e">
        <f ca="1">IF(市町村抽出表!AY104="－","－",IF(市町村抽出表!AY104=0,"0人",IF(市町村抽出表!AY104&lt;1,"1人未満",TEXT(ROUND(市町村抽出表!AY104,0),"###,###")&amp;"人")))</f>
        <v>#REF!</v>
      </c>
      <c r="AN104" s="94" t="s">
        <v>688</v>
      </c>
      <c r="AO104" s="94" t="s">
        <v>688</v>
      </c>
      <c r="AP104" s="94" t="e">
        <f ca="1">IF(市町村抽出表!BB104="－","－",IF(市町村抽出表!BB104=0,"0km",IF(市町村抽出表!BB104&lt;0.1,"0.1km未満",TEXT(ROUND(市町村抽出表!BB104,1),"###,##0.0")&amp;"km")))</f>
        <v>#REF!</v>
      </c>
      <c r="AQ104" s="94" t="e">
        <f ca="1">IF(市町村抽出表!BC104="－","－",IF(市町村抽出表!BC104=0,"0世帯",IF(市町村抽出表!BC104&lt;1,"1世帯未満",TEXT(ROUND(市町村抽出表!BC104,0),"###,###")&amp;"世帯")))</f>
        <v>#REF!</v>
      </c>
      <c r="AR104" s="94" t="e">
        <f ca="1">IF(市町村抽出表!BD104="－","－",IF(市町村抽出表!BD104=0,"0人",IF(市町村抽出表!BD104&lt;1,"1人未満",TEXT(ROUND(市町村抽出表!BD104,0),"###,###")&amp;"人")))</f>
        <v>#REF!</v>
      </c>
      <c r="AS104" s="94" t="s">
        <v>688</v>
      </c>
      <c r="AT104" s="94" t="s">
        <v>688</v>
      </c>
      <c r="AU104" s="94" t="e">
        <f ca="1">IF(市町村抽出表!BG104="－","－",IF(市町村抽出表!BG104=0,"0箇所",IF(市町村抽出表!BG104&lt;1,"1箇所未満",TEXT(ROUND(市町村抽出表!BG104,0),"###,###")&amp;"箇所")))</f>
        <v>#REF!</v>
      </c>
      <c r="AV104" s="94" t="e">
        <f ca="1">IF(市町村抽出表!BH104="－","－",IF(市町村抽出表!BH104=0,"0箇所",IF(市町村抽出表!BH104&lt;1,"1箇所未満",TEXT(ROUND(市町村抽出表!BH104,0),"###,###")&amp;"箇所")))</f>
        <v>#REF!</v>
      </c>
      <c r="AW104" s="94" t="e">
        <f ca="1">IF(市町村抽出表!BI104="－","－",IF(市町村抽出表!BI104=0,"0箇所",IF(市町村抽出表!BI104&lt;1,"1箇所未満",TEXT(ROUND(市町村抽出表!BI104,0),"###,###")&amp;"箇所")))</f>
        <v>#REF!</v>
      </c>
      <c r="AX104" s="94" t="e">
        <f ca="1">IF(市町村抽出表!BJ104="－","－",IF(市町村抽出表!BJ104=0,"0箇所",IF(市町村抽出表!BJ104&lt;1,"1箇所未満",TEXT(ROUND(市町村抽出表!BJ104,0),"###,###")&amp;"箇所")))</f>
        <v>#REF!</v>
      </c>
      <c r="AY104" s="94" t="e">
        <f ca="1">IF(市町村抽出表!BK104="－","－",IF(市町村抽出表!BK104=0,"0箇所",IF(市町村抽出表!BK104&lt;1,"1箇所未満",TEXT(ROUND(市町村抽出表!BK104,0),"###,###")&amp;"箇所")))</f>
        <v>#REF!</v>
      </c>
      <c r="AZ104" s="94" t="e">
        <f ca="1">IF(市町村抽出表!BL104="－","－",IF(市町村抽出表!BL104=0,"0箇所",IF(市町村抽出表!BL104&lt;1,"1箇所未満",TEXT(ROUND(市町村抽出表!BL104,0),"###,###")&amp;"箇所")))</f>
        <v>#REF!</v>
      </c>
      <c r="BH104" s="153"/>
      <c r="BI104" s="153"/>
      <c r="BJ104" s="153"/>
      <c r="BL104" s="154"/>
      <c r="BM104" s="153"/>
      <c r="BN104" s="153"/>
      <c r="BO104" s="153"/>
      <c r="BP104" s="153"/>
      <c r="BX104" s="154"/>
      <c r="BY104" s="153"/>
      <c r="BZ104" s="153"/>
      <c r="CA104" s="153"/>
      <c r="CB104" s="153"/>
      <c r="CN104" s="154"/>
      <c r="CO104" s="153"/>
      <c r="CP104" s="153"/>
      <c r="CQ104" s="153"/>
      <c r="CR104" s="153"/>
    </row>
    <row r="105" spans="1:96" x14ac:dyDescent="0.2">
      <c r="A105" s="82">
        <v>102</v>
      </c>
      <c r="B105" s="74" t="s">
        <v>622</v>
      </c>
      <c r="C105" s="93" t="e">
        <f ca="1">IF(市町村抽出表!D105="－","－",ROUND(市町村抽出表!D105,1))</f>
        <v>#REF!</v>
      </c>
      <c r="D105" s="158" t="e">
        <f ca="1">IF(市町村抽出表!F105="","※2",IF(市町村抽出表!F105="－","－",市町村抽出表!F105&amp;"箇所"))</f>
        <v>#REF!</v>
      </c>
      <c r="E105" s="159" t="e">
        <f ca="1">IF(市町村抽出表!G105="","※2",IF(市町村抽出表!G105="－","－",市町村抽出表!G105&amp;"箇所"))</f>
        <v>#REF!</v>
      </c>
      <c r="F105" s="160" t="e">
        <f ca="1">IF(市町村抽出表!H105="","※2",IF(市町村抽出表!H105="－","－",市町村抽出表!H105&amp;"箇所"))</f>
        <v>#REF!</v>
      </c>
      <c r="G105" s="94" t="e">
        <f ca="1">IF(市町村抽出表!I105="－","－",IF(市町村抽出表!I105=0,"0棟",IF(市町村抽出表!I105&lt;1,"1棟未満",TEXT(ROUND(市町村抽出表!I105,0),"###,###")&amp;"棟")))</f>
        <v>#REF!</v>
      </c>
      <c r="H105" s="94" t="e">
        <f ca="1">IF(市町村抽出表!J105="－","－",IF(市町村抽出表!J105=0,"0棟",IF(市町村抽出表!J105&lt;1,"1棟未満",TEXT(ROUND(市町村抽出表!J105,0),"###,###")&amp;"棟")))</f>
        <v>#REF!</v>
      </c>
      <c r="I105" s="94" t="e">
        <f ca="1">IF(市町村抽出表!O105="－","－",IF(市町村抽出表!O105=0,"0棟",IF(市町村抽出表!O105&lt;1,"1棟未満",TEXT(ROUND(市町村抽出表!O105,0),"###,###")&amp;"棟")))</f>
        <v>#REF!</v>
      </c>
      <c r="J105" s="94" t="e">
        <f ca="1">IF(市町村抽出表!P105="－","－",IF(市町村抽出表!P105=0,"0棟",IF(市町村抽出表!P105&lt;1,"1棟未満",TEXT(ROUND(市町村抽出表!P105,0),"###,###")&amp;"棟")))</f>
        <v>#REF!</v>
      </c>
      <c r="K105" s="147" t="e">
        <f ca="1">IF(市町村抽出表!U105="","※2",IF(市町村抽出表!U105="－","－",IF(市町村抽出表!U105=0,"0棟",IF(市町村抽出表!U105&lt;1,"1棟未満",TEXT(ROUND(市町村抽出表!U105,0),"###,###")&amp;"棟"))))</f>
        <v>#REF!</v>
      </c>
      <c r="L105" s="148" t="e">
        <f ca="1">IF(市町村抽出表!V105="","※2",IF(市町村抽出表!V105="－","－",IF(市町村抽出表!V105=0,"0棟",IF(市町村抽出表!V105&lt;1,"1棟未満",TEXT(ROUND(市町村抽出表!V105,0),"###,###")&amp;"棟"))))</f>
        <v>#REF!</v>
      </c>
      <c r="M105" s="94" t="e">
        <f ca="1">IF(市町村抽出表!W105="－","－",IF(市町村抽出表!W105=0,"0棟",IF(市町村抽出表!W105&lt;1,"1棟未満",TEXT(ROUND(市町村抽出表!W105,0),"###,###")&amp;"棟")))</f>
        <v>#REF!</v>
      </c>
      <c r="N105" s="94" t="e">
        <f ca="1">IF(市町村抽出表!X105="－","－",IF(市町村抽出表!X105=0,"0棟",IF(市町村抽出表!X105&lt;1,"1棟未満",TEXT(ROUND(市町村抽出表!X105,0),"###,###")&amp;"棟")))</f>
        <v>#REF!</v>
      </c>
      <c r="O105" s="94" t="e">
        <f ca="1">IF(市町村抽出表!Z105="－","－",IF(市町村抽出表!Z105=0,"0件",IF(市町村抽出表!Z105&lt;1,"1件未満",TEXT(ROUND(市町村抽出表!Z105,0),"###,###")&amp;"件")))</f>
        <v>#REF!</v>
      </c>
      <c r="P105" s="94" t="e">
        <f ca="1">IF(市町村抽出表!AA105="－","－",IF(市町村抽出表!AA105=0,"0件",IF(市町村抽出表!AA105&lt;1,"1件未満",TEXT(ROUND(市町村抽出表!AA105,0),"###,###")&amp;"件")))</f>
        <v>#REF!</v>
      </c>
      <c r="Q105" s="94" t="e">
        <f ca="1">IF(市町村抽出表!AB105="－","－",IF(市町村抽出表!AB105=0,"0棟",IF(市町村抽出表!AB105&lt;1,"1棟未満",TEXT(ROUND(市町村抽出表!AB105,0),"###,###")&amp;"棟")))</f>
        <v>#REF!</v>
      </c>
      <c r="R105" s="94" t="e">
        <f ca="1">IF(市町村抽出表!AC105="－","－",IF(市町村抽出表!AC105=0,"0人",IF(市町村抽出表!AC105&lt;1,"1人未満",TEXT(ROUND(市町村抽出表!AC105,0),"###,###")&amp;"人")))</f>
        <v>#REF!</v>
      </c>
      <c r="S105" s="94" t="e">
        <f ca="1">IF(市町村抽出表!AD105="－","－",IF(市町村抽出表!AD105=0,"0人",IF(市町村抽出表!AD105&lt;1,"1人未満",TEXT(ROUND(市町村抽出表!AD105,0),"###,###")&amp;"人")))</f>
        <v>#REF!</v>
      </c>
      <c r="T105" s="94" t="e">
        <f ca="1">IF(市町村抽出表!AE105="－","－",IF(市町村抽出表!AE105=0,"0人",IF(市町村抽出表!AE105&lt;1,"1人未満",TEXT(ROUND(市町村抽出表!AE105,0),"###,###")&amp;"人")))</f>
        <v>#REF!</v>
      </c>
      <c r="U105" s="149" t="e">
        <f ca="1">IF(市町村抽出表!AG105="","※2",IF(市町村抽出表!AG105="－","－",IF(市町村抽出表!AG105=0,"0人",IF(市町村抽出表!AG105&lt;1,"1人未満",TEXT(ROUND(市町村抽出表!AG105,0),"###,###")&amp;"人"))))</f>
        <v>#REF!</v>
      </c>
      <c r="V105" s="150" t="e">
        <f ca="1">IF(市町村抽出表!AH105="","※2",IF(市町村抽出表!AH105="－","－",IF(市町村抽出表!AH105=0,"0人",IF(市町村抽出表!AH105&lt;1,"1人未満",TEXT(ROUND(市町村抽出表!AH105,0),"###,###")&amp;"人"))))</f>
        <v>#REF!</v>
      </c>
      <c r="W105" s="151" t="e">
        <f ca="1">IF(市町村抽出表!AI105="","※2",IF(市町村抽出表!AI105="－","－",IF(市町村抽出表!AI105=0,"0人",IF(市町村抽出表!AI105&lt;1,"1人未満",TEXT(ROUND(市町村抽出表!AI105,0),"###,###")&amp;"人"))))</f>
        <v>#REF!</v>
      </c>
      <c r="X105" s="94" t="e">
        <f ca="1">IF(市町村抽出表!AJ105="－","－",IF(市町村抽出表!AJ105=0,"0人",IF(市町村抽出表!AJ105&lt;1,"1人未満",TEXT(ROUND(市町村抽出表!AJ105,0),"###,###")&amp;"人")))</f>
        <v>#REF!</v>
      </c>
      <c r="Y105" s="94" t="e">
        <f ca="1">IF(市町村抽出表!AK105="－","－",IF(市町村抽出表!AK105=0,"0人",IF(市町村抽出表!AK105&lt;1,"1人未満",TEXT(ROUND(市町村抽出表!AK105,0),"###,###")&amp;"人")))</f>
        <v>#REF!</v>
      </c>
      <c r="Z105" s="94" t="e">
        <f ca="1">IF(市町村抽出表!AL105="－","－",IF(市町村抽出表!AL105=0,"0人",IF(市町村抽出表!AL105&lt;1,"1人未満",TEXT(ROUND(市町村抽出表!AL105,0),"###,###")&amp;"人")))</f>
        <v>#REF!</v>
      </c>
      <c r="AA105" s="94" t="e">
        <f ca="1">IF(市町村抽出表!AM105="－","－",IF(市町村抽出表!AM105=0,"0人",IF(市町村抽出表!AM105&lt;1,"1人未満",TEXT(ROUND(市町村抽出表!AM105,0),"###,###")&amp;"人")))</f>
        <v>#REF!</v>
      </c>
      <c r="AB105" s="94" t="e">
        <f ca="1">IF(市町村抽出表!AN105="－","－",IF(市町村抽出表!AN105=0,"0人",IF(市町村抽出表!AN105&lt;1,"1人未満",TEXT(ROUND(市町村抽出表!AN105,0),"###,###")&amp;"人")))</f>
        <v>#REF!</v>
      </c>
      <c r="AC105" s="94" t="e">
        <f ca="1">IF(市町村抽出表!AO105="－","－",IF(市町村抽出表!AO105=0,"0人",IF(市町村抽出表!AO105&lt;1,"1人未満",TEXT(ROUND(市町村抽出表!AO105,0),"###,###")&amp;"人")))</f>
        <v>#REF!</v>
      </c>
      <c r="AD105" s="94" t="e">
        <f ca="1">IF(市町村抽出表!AP105="－","－",IF(市町村抽出表!AP105=0,"0人",IF(市町村抽出表!AP105&lt;1,"1人未満",TEXT(ROUND(市町村抽出表!AP105,0),"###,###")&amp;"人")))</f>
        <v>#REF!</v>
      </c>
      <c r="AE105" s="94" t="e">
        <f ca="1">IF(市町村抽出表!AQ105="－","－",IF(市町村抽出表!AQ105=0,"0人",IF(市町村抽出表!AQ105&lt;1,"1人未満",TEXT(ROUND(市町村抽出表!AQ105,0),"###,###")&amp;"人")))</f>
        <v>#REF!</v>
      </c>
      <c r="AF105" s="94" t="e">
        <f ca="1">IF(市町村抽出表!AR105="－","－",IF(市町村抽出表!AR105=0,"0人",IF(市町村抽出表!AR105&lt;1,"1人未満",TEXT(ROUND(市町村抽出表!AR105,0),"###,###")&amp;"人")))</f>
        <v>#REF!</v>
      </c>
      <c r="AG105" s="94" t="e">
        <f ca="1">IF(市町村抽出表!AS105="－","－",IF(市町村抽出表!AS105=0,"0箇所",IF(市町村抽出表!AS105&lt;1,"1箇所未満",TEXT(ROUND(市町村抽出表!AS105,0),"###,###")&amp;"箇所")))</f>
        <v>#REF!</v>
      </c>
      <c r="AH105" s="94" t="e">
        <f ca="1">IF(市町村抽出表!AT105="－","－",IF(市町村抽出表!AT105=0,"0世帯",IF(市町村抽出表!AT105&lt;1,"1世帯未満",TEXT(ROUND(市町村抽出表!AT105,0),"###,###")&amp;"世帯")))</f>
        <v>#REF!</v>
      </c>
      <c r="AI105" s="94" t="e">
        <f ca="1">IF(市町村抽出表!AU105="－","－",IF(市町村抽出表!AU105=0,"0人",IF(市町村抽出表!AU105&lt;1,"1人未満",TEXT(ROUND(市町村抽出表!AU105,0),"###,###")&amp;"人")))</f>
        <v>#REF!</v>
      </c>
      <c r="AJ105" s="94" t="e">
        <f ca="1">IF(市町村抽出表!AV105="－","－",IF(市町村抽出表!AV105=0,"0世帯",IF(市町村抽出表!AV105&lt;1,"1世帯未満",TEXT(ROUND(市町村抽出表!AV105,0),"###,###")&amp;"世帯")))</f>
        <v>#REF!</v>
      </c>
      <c r="AK105" s="94" t="e">
        <f ca="1">IF(市町村抽出表!AW105="－","－",IF(市町村抽出表!AW105=0,"0人",IF(市町村抽出表!AW105&lt;1,"1人未満",TEXT(ROUND(市町村抽出表!AW105,0),"###,###")&amp;"人")))</f>
        <v>#REF!</v>
      </c>
      <c r="AL105" s="94" t="e">
        <f ca="1">IF(市町村抽出表!AX105="－","－",IF(市町村抽出表!AX105=0,"0世帯",IF(市町村抽出表!AX105&lt;1,"1世帯未満",TEXT(ROUND(市町村抽出表!AX105,0),"###,###")&amp;"世帯")))</f>
        <v>#REF!</v>
      </c>
      <c r="AM105" s="94" t="e">
        <f ca="1">IF(市町村抽出表!AY105="－","－",IF(市町村抽出表!AY105=0,"0人",IF(市町村抽出表!AY105&lt;1,"1人未満",TEXT(ROUND(市町村抽出表!AY105,0),"###,###")&amp;"人")))</f>
        <v>#REF!</v>
      </c>
      <c r="AN105" s="94" t="s">
        <v>688</v>
      </c>
      <c r="AO105" s="94" t="s">
        <v>688</v>
      </c>
      <c r="AP105" s="94" t="e">
        <f ca="1">IF(市町村抽出表!BB105="－","－",IF(市町村抽出表!BB105=0,"0km",IF(市町村抽出表!BB105&lt;0.1,"0.1km未満",TEXT(ROUND(市町村抽出表!BB105,1),"###,##0.0")&amp;"km")))</f>
        <v>#REF!</v>
      </c>
      <c r="AQ105" s="94" t="e">
        <f ca="1">IF(市町村抽出表!BC105="－","－",IF(市町村抽出表!BC105=0,"0世帯",IF(市町村抽出表!BC105&lt;1,"1世帯未満",TEXT(ROUND(市町村抽出表!BC105,0),"###,###")&amp;"世帯")))</f>
        <v>#REF!</v>
      </c>
      <c r="AR105" s="94" t="e">
        <f ca="1">IF(市町村抽出表!BD105="－","－",IF(市町村抽出表!BD105=0,"0人",IF(市町村抽出表!BD105&lt;1,"1人未満",TEXT(ROUND(市町村抽出表!BD105,0),"###,###")&amp;"人")))</f>
        <v>#REF!</v>
      </c>
      <c r="AS105" s="94" t="s">
        <v>688</v>
      </c>
      <c r="AT105" s="94" t="s">
        <v>688</v>
      </c>
      <c r="AU105" s="94" t="e">
        <f ca="1">IF(市町村抽出表!BG105="－","－",IF(市町村抽出表!BG105=0,"0箇所",IF(市町村抽出表!BG105&lt;1,"1箇所未満",TEXT(ROUND(市町村抽出表!BG105,0),"###,###")&amp;"箇所")))</f>
        <v>#REF!</v>
      </c>
      <c r="AV105" s="94" t="e">
        <f ca="1">IF(市町村抽出表!BH105="－","－",IF(市町村抽出表!BH105=0,"0箇所",IF(市町村抽出表!BH105&lt;1,"1箇所未満",TEXT(ROUND(市町村抽出表!BH105,0),"###,###")&amp;"箇所")))</f>
        <v>#REF!</v>
      </c>
      <c r="AW105" s="94" t="e">
        <f ca="1">IF(市町村抽出表!BI105="－","－",IF(市町村抽出表!BI105=0,"0箇所",IF(市町村抽出表!BI105&lt;1,"1箇所未満",TEXT(ROUND(市町村抽出表!BI105,0),"###,###")&amp;"箇所")))</f>
        <v>#REF!</v>
      </c>
      <c r="AX105" s="94" t="e">
        <f ca="1">IF(市町村抽出表!BJ105="－","－",IF(市町村抽出表!BJ105=0,"0箇所",IF(市町村抽出表!BJ105&lt;1,"1箇所未満",TEXT(ROUND(市町村抽出表!BJ105,0),"###,###")&amp;"箇所")))</f>
        <v>#REF!</v>
      </c>
      <c r="AY105" s="94" t="e">
        <f ca="1">IF(市町村抽出表!BK105="－","－",IF(市町村抽出表!BK105=0,"0箇所",IF(市町村抽出表!BK105&lt;1,"1箇所未満",TEXT(ROUND(市町村抽出表!BK105,0),"###,###")&amp;"箇所")))</f>
        <v>#REF!</v>
      </c>
      <c r="AZ105" s="94" t="e">
        <f ca="1">IF(市町村抽出表!BL105="－","－",IF(市町村抽出表!BL105=0,"0箇所",IF(市町村抽出表!BL105&lt;1,"1箇所未満",TEXT(ROUND(市町村抽出表!BL105,0),"###,###")&amp;"箇所")))</f>
        <v>#REF!</v>
      </c>
      <c r="BH105" s="153"/>
      <c r="BI105" s="153"/>
      <c r="BJ105" s="153"/>
      <c r="BL105" s="154"/>
      <c r="BM105" s="153"/>
      <c r="BN105" s="153"/>
      <c r="BO105" s="153"/>
      <c r="BP105" s="153"/>
      <c r="BX105" s="154"/>
      <c r="BY105" s="153"/>
      <c r="BZ105" s="153"/>
      <c r="CA105" s="153"/>
      <c r="CB105" s="153"/>
      <c r="CN105" s="154"/>
      <c r="CO105" s="153"/>
      <c r="CP105" s="153"/>
      <c r="CQ105" s="153"/>
      <c r="CR105" s="153"/>
    </row>
    <row r="106" spans="1:96" x14ac:dyDescent="0.2">
      <c r="A106" s="82">
        <v>103</v>
      </c>
      <c r="B106" s="74" t="s">
        <v>623</v>
      </c>
      <c r="C106" s="93" t="e">
        <f ca="1">IF(市町村抽出表!D106="－","－",ROUND(市町村抽出表!D106,1))</f>
        <v>#REF!</v>
      </c>
      <c r="D106" s="158" t="e">
        <f ca="1">IF(市町村抽出表!F106="","※2",IF(市町村抽出表!F106="－","－",市町村抽出表!F106&amp;"箇所"))</f>
        <v>#REF!</v>
      </c>
      <c r="E106" s="159" t="e">
        <f ca="1">IF(市町村抽出表!G106="","※2",IF(市町村抽出表!G106="－","－",市町村抽出表!G106&amp;"箇所"))</f>
        <v>#REF!</v>
      </c>
      <c r="F106" s="160" t="e">
        <f ca="1">IF(市町村抽出表!H106="","※2",IF(市町村抽出表!H106="－","－",市町村抽出表!H106&amp;"箇所"))</f>
        <v>#REF!</v>
      </c>
      <c r="G106" s="94" t="e">
        <f ca="1">IF(市町村抽出表!I106="－","－",IF(市町村抽出表!I106=0,"0棟",IF(市町村抽出表!I106&lt;1,"1棟未満",TEXT(ROUND(市町村抽出表!I106,0),"###,###")&amp;"棟")))</f>
        <v>#REF!</v>
      </c>
      <c r="H106" s="94" t="e">
        <f ca="1">IF(市町村抽出表!J106="－","－",IF(市町村抽出表!J106=0,"0棟",IF(市町村抽出表!J106&lt;1,"1棟未満",TEXT(ROUND(市町村抽出表!J106,0),"###,###")&amp;"棟")))</f>
        <v>#REF!</v>
      </c>
      <c r="I106" s="94" t="e">
        <f ca="1">IF(市町村抽出表!O106="－","－",IF(市町村抽出表!O106=0,"0棟",IF(市町村抽出表!O106&lt;1,"1棟未満",TEXT(ROUND(市町村抽出表!O106,0),"###,###")&amp;"棟")))</f>
        <v>#REF!</v>
      </c>
      <c r="J106" s="94" t="e">
        <f ca="1">IF(市町村抽出表!P106="－","－",IF(市町村抽出表!P106=0,"0棟",IF(市町村抽出表!P106&lt;1,"1棟未満",TEXT(ROUND(市町村抽出表!P106,0),"###,###")&amp;"棟")))</f>
        <v>#REF!</v>
      </c>
      <c r="K106" s="147" t="e">
        <f ca="1">IF(市町村抽出表!U106="","※2",IF(市町村抽出表!U106="－","－",IF(市町村抽出表!U106=0,"0棟",IF(市町村抽出表!U106&lt;1,"1棟未満",TEXT(ROUND(市町村抽出表!U106,0),"###,###")&amp;"棟"))))</f>
        <v>#REF!</v>
      </c>
      <c r="L106" s="148" t="e">
        <f ca="1">IF(市町村抽出表!V106="","※2",IF(市町村抽出表!V106="－","－",IF(市町村抽出表!V106=0,"0棟",IF(市町村抽出表!V106&lt;1,"1棟未満",TEXT(ROUND(市町村抽出表!V106,0),"###,###")&amp;"棟"))))</f>
        <v>#REF!</v>
      </c>
      <c r="M106" s="94" t="e">
        <f ca="1">IF(市町村抽出表!W106="－","－",IF(市町村抽出表!W106=0,"0棟",IF(市町村抽出表!W106&lt;1,"1棟未満",TEXT(ROUND(市町村抽出表!W106,0),"###,###")&amp;"棟")))</f>
        <v>#REF!</v>
      </c>
      <c r="N106" s="94" t="e">
        <f ca="1">IF(市町村抽出表!X106="－","－",IF(市町村抽出表!X106=0,"0棟",IF(市町村抽出表!X106&lt;1,"1棟未満",TEXT(ROUND(市町村抽出表!X106,0),"###,###")&amp;"棟")))</f>
        <v>#REF!</v>
      </c>
      <c r="O106" s="94" t="e">
        <f ca="1">IF(市町村抽出表!Z106="－","－",IF(市町村抽出表!Z106=0,"0件",IF(市町村抽出表!Z106&lt;1,"1件未満",TEXT(ROUND(市町村抽出表!Z106,0),"###,###")&amp;"件")))</f>
        <v>#REF!</v>
      </c>
      <c r="P106" s="94" t="e">
        <f ca="1">IF(市町村抽出表!AA106="－","－",IF(市町村抽出表!AA106=0,"0件",IF(市町村抽出表!AA106&lt;1,"1件未満",TEXT(ROUND(市町村抽出表!AA106,0),"###,###")&amp;"件")))</f>
        <v>#REF!</v>
      </c>
      <c r="Q106" s="94" t="e">
        <f ca="1">IF(市町村抽出表!AB106="－","－",IF(市町村抽出表!AB106=0,"0棟",IF(市町村抽出表!AB106&lt;1,"1棟未満",TEXT(ROUND(市町村抽出表!AB106,0),"###,###")&amp;"棟")))</f>
        <v>#REF!</v>
      </c>
      <c r="R106" s="94" t="e">
        <f ca="1">IF(市町村抽出表!AC106="－","－",IF(市町村抽出表!AC106=0,"0人",IF(市町村抽出表!AC106&lt;1,"1人未満",TEXT(ROUND(市町村抽出表!AC106,0),"###,###")&amp;"人")))</f>
        <v>#REF!</v>
      </c>
      <c r="S106" s="94" t="e">
        <f ca="1">IF(市町村抽出表!AD106="－","－",IF(市町村抽出表!AD106=0,"0人",IF(市町村抽出表!AD106&lt;1,"1人未満",TEXT(ROUND(市町村抽出表!AD106,0),"###,###")&amp;"人")))</f>
        <v>#REF!</v>
      </c>
      <c r="T106" s="94" t="e">
        <f ca="1">IF(市町村抽出表!AE106="－","－",IF(市町村抽出表!AE106=0,"0人",IF(市町村抽出表!AE106&lt;1,"1人未満",TEXT(ROUND(市町村抽出表!AE106,0),"###,###")&amp;"人")))</f>
        <v>#REF!</v>
      </c>
      <c r="U106" s="149" t="e">
        <f ca="1">IF(市町村抽出表!AG106="","※2",IF(市町村抽出表!AG106="－","－",IF(市町村抽出表!AG106=0,"0人",IF(市町村抽出表!AG106&lt;1,"1人未満",TEXT(ROUND(市町村抽出表!AG106,0),"###,###")&amp;"人"))))</f>
        <v>#REF!</v>
      </c>
      <c r="V106" s="150" t="e">
        <f ca="1">IF(市町村抽出表!AH106="","※2",IF(市町村抽出表!AH106="－","－",IF(市町村抽出表!AH106=0,"0人",IF(市町村抽出表!AH106&lt;1,"1人未満",TEXT(ROUND(市町村抽出表!AH106,0),"###,###")&amp;"人"))))</f>
        <v>#REF!</v>
      </c>
      <c r="W106" s="151" t="e">
        <f ca="1">IF(市町村抽出表!AI106="","※2",IF(市町村抽出表!AI106="－","－",IF(市町村抽出表!AI106=0,"0人",IF(市町村抽出表!AI106&lt;1,"1人未満",TEXT(ROUND(市町村抽出表!AI106,0),"###,###")&amp;"人"))))</f>
        <v>#REF!</v>
      </c>
      <c r="X106" s="94" t="e">
        <f ca="1">IF(市町村抽出表!AJ106="－","－",IF(市町村抽出表!AJ106=0,"0人",IF(市町村抽出表!AJ106&lt;1,"1人未満",TEXT(ROUND(市町村抽出表!AJ106,0),"###,###")&amp;"人")))</f>
        <v>#REF!</v>
      </c>
      <c r="Y106" s="94" t="e">
        <f ca="1">IF(市町村抽出表!AK106="－","－",IF(市町村抽出表!AK106=0,"0人",IF(市町村抽出表!AK106&lt;1,"1人未満",TEXT(ROUND(市町村抽出表!AK106,0),"###,###")&amp;"人")))</f>
        <v>#REF!</v>
      </c>
      <c r="Z106" s="94" t="e">
        <f ca="1">IF(市町村抽出表!AL106="－","－",IF(市町村抽出表!AL106=0,"0人",IF(市町村抽出表!AL106&lt;1,"1人未満",TEXT(ROUND(市町村抽出表!AL106,0),"###,###")&amp;"人")))</f>
        <v>#REF!</v>
      </c>
      <c r="AA106" s="94" t="e">
        <f ca="1">IF(市町村抽出表!AM106="－","－",IF(市町村抽出表!AM106=0,"0人",IF(市町村抽出表!AM106&lt;1,"1人未満",TEXT(ROUND(市町村抽出表!AM106,0),"###,###")&amp;"人")))</f>
        <v>#REF!</v>
      </c>
      <c r="AB106" s="94" t="e">
        <f ca="1">IF(市町村抽出表!AN106="－","－",IF(市町村抽出表!AN106=0,"0人",IF(市町村抽出表!AN106&lt;1,"1人未満",TEXT(ROUND(市町村抽出表!AN106,0),"###,###")&amp;"人")))</f>
        <v>#REF!</v>
      </c>
      <c r="AC106" s="94" t="e">
        <f ca="1">IF(市町村抽出表!AO106="－","－",IF(市町村抽出表!AO106=0,"0人",IF(市町村抽出表!AO106&lt;1,"1人未満",TEXT(ROUND(市町村抽出表!AO106,0),"###,###")&amp;"人")))</f>
        <v>#REF!</v>
      </c>
      <c r="AD106" s="94" t="e">
        <f ca="1">IF(市町村抽出表!AP106="－","－",IF(市町村抽出表!AP106=0,"0人",IF(市町村抽出表!AP106&lt;1,"1人未満",TEXT(ROUND(市町村抽出表!AP106,0),"###,###")&amp;"人")))</f>
        <v>#REF!</v>
      </c>
      <c r="AE106" s="94" t="e">
        <f ca="1">IF(市町村抽出表!AQ106="－","－",IF(市町村抽出表!AQ106=0,"0人",IF(市町村抽出表!AQ106&lt;1,"1人未満",TEXT(ROUND(市町村抽出表!AQ106,0),"###,###")&amp;"人")))</f>
        <v>#REF!</v>
      </c>
      <c r="AF106" s="94" t="e">
        <f ca="1">IF(市町村抽出表!AR106="－","－",IF(市町村抽出表!AR106=0,"0人",IF(市町村抽出表!AR106&lt;1,"1人未満",TEXT(ROUND(市町村抽出表!AR106,0),"###,###")&amp;"人")))</f>
        <v>#REF!</v>
      </c>
      <c r="AG106" s="94" t="e">
        <f ca="1">IF(市町村抽出表!AS106="－","－",IF(市町村抽出表!AS106=0,"0箇所",IF(市町村抽出表!AS106&lt;1,"1箇所未満",TEXT(ROUND(市町村抽出表!AS106,0),"###,###")&amp;"箇所")))</f>
        <v>#REF!</v>
      </c>
      <c r="AH106" s="94" t="e">
        <f ca="1">IF(市町村抽出表!AT106="－","－",IF(市町村抽出表!AT106=0,"0世帯",IF(市町村抽出表!AT106&lt;1,"1世帯未満",TEXT(ROUND(市町村抽出表!AT106,0),"###,###")&amp;"世帯")))</f>
        <v>#REF!</v>
      </c>
      <c r="AI106" s="94" t="e">
        <f ca="1">IF(市町村抽出表!AU106="－","－",IF(市町村抽出表!AU106=0,"0人",IF(市町村抽出表!AU106&lt;1,"1人未満",TEXT(ROUND(市町村抽出表!AU106,0),"###,###")&amp;"人")))</f>
        <v>#REF!</v>
      </c>
      <c r="AJ106" s="94" t="e">
        <f ca="1">IF(市町村抽出表!AV106="－","－",IF(市町村抽出表!AV106=0,"0世帯",IF(市町村抽出表!AV106&lt;1,"1世帯未満",TEXT(ROUND(市町村抽出表!AV106,0),"###,###")&amp;"世帯")))</f>
        <v>#REF!</v>
      </c>
      <c r="AK106" s="94" t="e">
        <f ca="1">IF(市町村抽出表!AW106="－","－",IF(市町村抽出表!AW106=0,"0人",IF(市町村抽出表!AW106&lt;1,"1人未満",TEXT(ROUND(市町村抽出表!AW106,0),"###,###")&amp;"人")))</f>
        <v>#REF!</v>
      </c>
      <c r="AL106" s="94" t="e">
        <f ca="1">IF(市町村抽出表!AX106="－","－",IF(市町村抽出表!AX106=0,"0世帯",IF(市町村抽出表!AX106&lt;1,"1世帯未満",TEXT(ROUND(市町村抽出表!AX106,0),"###,###")&amp;"世帯")))</f>
        <v>#REF!</v>
      </c>
      <c r="AM106" s="94" t="e">
        <f ca="1">IF(市町村抽出表!AY106="－","－",IF(市町村抽出表!AY106=0,"0人",IF(市町村抽出表!AY106&lt;1,"1人未満",TEXT(ROUND(市町村抽出表!AY106,0),"###,###")&amp;"人")))</f>
        <v>#REF!</v>
      </c>
      <c r="AN106" s="94" t="s">
        <v>688</v>
      </c>
      <c r="AO106" s="94" t="s">
        <v>688</v>
      </c>
      <c r="AP106" s="94" t="e">
        <f ca="1">IF(市町村抽出表!BB106="－","－",IF(市町村抽出表!BB106=0,"0km",IF(市町村抽出表!BB106&lt;0.1,"0.1km未満",TEXT(ROUND(市町村抽出表!BB106,1),"###,##0.0")&amp;"km")))</f>
        <v>#REF!</v>
      </c>
      <c r="AQ106" s="94" t="e">
        <f ca="1">IF(市町村抽出表!BC106="－","－",IF(市町村抽出表!BC106=0,"0世帯",IF(市町村抽出表!BC106&lt;1,"1世帯未満",TEXT(ROUND(市町村抽出表!BC106,0),"###,###")&amp;"世帯")))</f>
        <v>#REF!</v>
      </c>
      <c r="AR106" s="94" t="e">
        <f ca="1">IF(市町村抽出表!BD106="－","－",IF(市町村抽出表!BD106=0,"0人",IF(市町村抽出表!BD106&lt;1,"1人未満",TEXT(ROUND(市町村抽出表!BD106,0),"###,###")&amp;"人")))</f>
        <v>#REF!</v>
      </c>
      <c r="AS106" s="94" t="s">
        <v>688</v>
      </c>
      <c r="AT106" s="94" t="s">
        <v>688</v>
      </c>
      <c r="AU106" s="94" t="e">
        <f ca="1">IF(市町村抽出表!BG106="－","－",IF(市町村抽出表!BG106=0,"0箇所",IF(市町村抽出表!BG106&lt;1,"1箇所未満",TEXT(ROUND(市町村抽出表!BG106,0),"###,###")&amp;"箇所")))</f>
        <v>#REF!</v>
      </c>
      <c r="AV106" s="94" t="e">
        <f ca="1">IF(市町村抽出表!BH106="－","－",IF(市町村抽出表!BH106=0,"0箇所",IF(市町村抽出表!BH106&lt;1,"1箇所未満",TEXT(ROUND(市町村抽出表!BH106,0),"###,###")&amp;"箇所")))</f>
        <v>#REF!</v>
      </c>
      <c r="AW106" s="94" t="e">
        <f ca="1">IF(市町村抽出表!BI106="－","－",IF(市町村抽出表!BI106=0,"0箇所",IF(市町村抽出表!BI106&lt;1,"1箇所未満",TEXT(ROUND(市町村抽出表!BI106,0),"###,###")&amp;"箇所")))</f>
        <v>#REF!</v>
      </c>
      <c r="AX106" s="94" t="e">
        <f ca="1">IF(市町村抽出表!BJ106="－","－",IF(市町村抽出表!BJ106=0,"0箇所",IF(市町村抽出表!BJ106&lt;1,"1箇所未満",TEXT(ROUND(市町村抽出表!BJ106,0),"###,###")&amp;"箇所")))</f>
        <v>#REF!</v>
      </c>
      <c r="AY106" s="94" t="e">
        <f ca="1">IF(市町村抽出表!BK106="－","－",IF(市町村抽出表!BK106=0,"0箇所",IF(市町村抽出表!BK106&lt;1,"1箇所未満",TEXT(ROUND(市町村抽出表!BK106,0),"###,###")&amp;"箇所")))</f>
        <v>#REF!</v>
      </c>
      <c r="AZ106" s="94" t="e">
        <f ca="1">IF(市町村抽出表!BL106="－","－",IF(市町村抽出表!BL106=0,"0箇所",IF(市町村抽出表!BL106&lt;1,"1箇所未満",TEXT(ROUND(市町村抽出表!BL106,0),"###,###")&amp;"箇所")))</f>
        <v>#REF!</v>
      </c>
      <c r="BH106" s="153"/>
      <c r="BI106" s="153"/>
      <c r="BJ106" s="153"/>
      <c r="BL106" s="154"/>
      <c r="BM106" s="153"/>
      <c r="BN106" s="153"/>
      <c r="BO106" s="153"/>
      <c r="BP106" s="153"/>
      <c r="BX106" s="154"/>
      <c r="BY106" s="153"/>
      <c r="BZ106" s="153"/>
      <c r="CA106" s="153"/>
      <c r="CB106" s="153"/>
      <c r="CN106" s="154"/>
      <c r="CO106" s="153"/>
      <c r="CP106" s="153"/>
      <c r="CQ106" s="153"/>
      <c r="CR106" s="153"/>
    </row>
    <row r="107" spans="1:96" x14ac:dyDescent="0.2">
      <c r="A107" s="82">
        <v>104</v>
      </c>
      <c r="B107" s="74" t="s">
        <v>624</v>
      </c>
      <c r="C107" s="93" t="e">
        <f ca="1">IF(市町村抽出表!D107="－","－",ROUND(市町村抽出表!D107,1))</f>
        <v>#REF!</v>
      </c>
      <c r="D107" s="158" t="e">
        <f ca="1">IF(市町村抽出表!F107="","※2",IF(市町村抽出表!F107="－","－",市町村抽出表!F107&amp;"箇所"))</f>
        <v>#REF!</v>
      </c>
      <c r="E107" s="159" t="e">
        <f ca="1">IF(市町村抽出表!G107="","※2",IF(市町村抽出表!G107="－","－",市町村抽出表!G107&amp;"箇所"))</f>
        <v>#REF!</v>
      </c>
      <c r="F107" s="160" t="e">
        <f ca="1">IF(市町村抽出表!H107="","※2",IF(市町村抽出表!H107="－","－",市町村抽出表!H107&amp;"箇所"))</f>
        <v>#REF!</v>
      </c>
      <c r="G107" s="94" t="e">
        <f ca="1">IF(市町村抽出表!I107="－","－",IF(市町村抽出表!I107=0,"0棟",IF(市町村抽出表!I107&lt;1,"1棟未満",TEXT(ROUND(市町村抽出表!I107,0),"###,###")&amp;"棟")))</f>
        <v>#REF!</v>
      </c>
      <c r="H107" s="94" t="e">
        <f ca="1">IF(市町村抽出表!J107="－","－",IF(市町村抽出表!J107=0,"0棟",IF(市町村抽出表!J107&lt;1,"1棟未満",TEXT(ROUND(市町村抽出表!J107,0),"###,###")&amp;"棟")))</f>
        <v>#REF!</v>
      </c>
      <c r="I107" s="94" t="e">
        <f ca="1">IF(市町村抽出表!O107="－","－",IF(市町村抽出表!O107=0,"0棟",IF(市町村抽出表!O107&lt;1,"1棟未満",TEXT(ROUND(市町村抽出表!O107,0),"###,###")&amp;"棟")))</f>
        <v>#REF!</v>
      </c>
      <c r="J107" s="94" t="e">
        <f ca="1">IF(市町村抽出表!P107="－","－",IF(市町村抽出表!P107=0,"0棟",IF(市町村抽出表!P107&lt;1,"1棟未満",TEXT(ROUND(市町村抽出表!P107,0),"###,###")&amp;"棟")))</f>
        <v>#REF!</v>
      </c>
      <c r="K107" s="147" t="e">
        <f ca="1">IF(市町村抽出表!U107="","※2",IF(市町村抽出表!U107="－","－",IF(市町村抽出表!U107=0,"0棟",IF(市町村抽出表!U107&lt;1,"1棟未満",TEXT(ROUND(市町村抽出表!U107,0),"###,###")&amp;"棟"))))</f>
        <v>#REF!</v>
      </c>
      <c r="L107" s="148" t="e">
        <f ca="1">IF(市町村抽出表!V107="","※2",IF(市町村抽出表!V107="－","－",IF(市町村抽出表!V107=0,"0棟",IF(市町村抽出表!V107&lt;1,"1棟未満",TEXT(ROUND(市町村抽出表!V107,0),"###,###")&amp;"棟"))))</f>
        <v>#REF!</v>
      </c>
      <c r="M107" s="94" t="e">
        <f ca="1">IF(市町村抽出表!W107="－","－",IF(市町村抽出表!W107=0,"0棟",IF(市町村抽出表!W107&lt;1,"1棟未満",TEXT(ROUND(市町村抽出表!W107,0),"###,###")&amp;"棟")))</f>
        <v>#REF!</v>
      </c>
      <c r="N107" s="94" t="e">
        <f ca="1">IF(市町村抽出表!X107="－","－",IF(市町村抽出表!X107=0,"0棟",IF(市町村抽出表!X107&lt;1,"1棟未満",TEXT(ROUND(市町村抽出表!X107,0),"###,###")&amp;"棟")))</f>
        <v>#REF!</v>
      </c>
      <c r="O107" s="94" t="e">
        <f ca="1">IF(市町村抽出表!Z107="－","－",IF(市町村抽出表!Z107=0,"0件",IF(市町村抽出表!Z107&lt;1,"1件未満",TEXT(ROUND(市町村抽出表!Z107,0),"###,###")&amp;"件")))</f>
        <v>#REF!</v>
      </c>
      <c r="P107" s="94" t="e">
        <f ca="1">IF(市町村抽出表!AA107="－","－",IF(市町村抽出表!AA107=0,"0件",IF(市町村抽出表!AA107&lt;1,"1件未満",TEXT(ROUND(市町村抽出表!AA107,0),"###,###")&amp;"件")))</f>
        <v>#REF!</v>
      </c>
      <c r="Q107" s="94" t="e">
        <f ca="1">IF(市町村抽出表!AB107="－","－",IF(市町村抽出表!AB107=0,"0棟",IF(市町村抽出表!AB107&lt;1,"1棟未満",TEXT(ROUND(市町村抽出表!AB107,0),"###,###")&amp;"棟")))</f>
        <v>#REF!</v>
      </c>
      <c r="R107" s="94" t="e">
        <f ca="1">IF(市町村抽出表!AC107="－","－",IF(市町村抽出表!AC107=0,"0人",IF(市町村抽出表!AC107&lt;1,"1人未満",TEXT(ROUND(市町村抽出表!AC107,0),"###,###")&amp;"人")))</f>
        <v>#REF!</v>
      </c>
      <c r="S107" s="94" t="e">
        <f ca="1">IF(市町村抽出表!AD107="－","－",IF(市町村抽出表!AD107=0,"0人",IF(市町村抽出表!AD107&lt;1,"1人未満",TEXT(ROUND(市町村抽出表!AD107,0),"###,###")&amp;"人")))</f>
        <v>#REF!</v>
      </c>
      <c r="T107" s="94" t="e">
        <f ca="1">IF(市町村抽出表!AE107="－","－",IF(市町村抽出表!AE107=0,"0人",IF(市町村抽出表!AE107&lt;1,"1人未満",TEXT(ROUND(市町村抽出表!AE107,0),"###,###")&amp;"人")))</f>
        <v>#REF!</v>
      </c>
      <c r="U107" s="149" t="e">
        <f ca="1">IF(市町村抽出表!AG107="","※2",IF(市町村抽出表!AG107="－","－",IF(市町村抽出表!AG107=0,"0人",IF(市町村抽出表!AG107&lt;1,"1人未満",TEXT(ROUND(市町村抽出表!AG107,0),"###,###")&amp;"人"))))</f>
        <v>#REF!</v>
      </c>
      <c r="V107" s="150" t="e">
        <f ca="1">IF(市町村抽出表!AH107="","※2",IF(市町村抽出表!AH107="－","－",IF(市町村抽出表!AH107=0,"0人",IF(市町村抽出表!AH107&lt;1,"1人未満",TEXT(ROUND(市町村抽出表!AH107,0),"###,###")&amp;"人"))))</f>
        <v>#REF!</v>
      </c>
      <c r="W107" s="151" t="e">
        <f ca="1">IF(市町村抽出表!AI107="","※2",IF(市町村抽出表!AI107="－","－",IF(市町村抽出表!AI107=0,"0人",IF(市町村抽出表!AI107&lt;1,"1人未満",TEXT(ROUND(市町村抽出表!AI107,0),"###,###")&amp;"人"))))</f>
        <v>#REF!</v>
      </c>
      <c r="X107" s="94" t="e">
        <f ca="1">IF(市町村抽出表!AJ107="－","－",IF(市町村抽出表!AJ107=0,"0人",IF(市町村抽出表!AJ107&lt;1,"1人未満",TEXT(ROUND(市町村抽出表!AJ107,0),"###,###")&amp;"人")))</f>
        <v>#REF!</v>
      </c>
      <c r="Y107" s="94" t="e">
        <f ca="1">IF(市町村抽出表!AK107="－","－",IF(市町村抽出表!AK107=0,"0人",IF(市町村抽出表!AK107&lt;1,"1人未満",TEXT(ROUND(市町村抽出表!AK107,0),"###,###")&amp;"人")))</f>
        <v>#REF!</v>
      </c>
      <c r="Z107" s="94" t="e">
        <f ca="1">IF(市町村抽出表!AL107="－","－",IF(市町村抽出表!AL107=0,"0人",IF(市町村抽出表!AL107&lt;1,"1人未満",TEXT(ROUND(市町村抽出表!AL107,0),"###,###")&amp;"人")))</f>
        <v>#REF!</v>
      </c>
      <c r="AA107" s="94" t="e">
        <f ca="1">IF(市町村抽出表!AM107="－","－",IF(市町村抽出表!AM107=0,"0人",IF(市町村抽出表!AM107&lt;1,"1人未満",TEXT(ROUND(市町村抽出表!AM107,0),"###,###")&amp;"人")))</f>
        <v>#REF!</v>
      </c>
      <c r="AB107" s="94" t="e">
        <f ca="1">IF(市町村抽出表!AN107="－","－",IF(市町村抽出表!AN107=0,"0人",IF(市町村抽出表!AN107&lt;1,"1人未満",TEXT(ROUND(市町村抽出表!AN107,0),"###,###")&amp;"人")))</f>
        <v>#REF!</v>
      </c>
      <c r="AC107" s="94" t="e">
        <f ca="1">IF(市町村抽出表!AO107="－","－",IF(市町村抽出表!AO107=0,"0人",IF(市町村抽出表!AO107&lt;1,"1人未満",TEXT(ROUND(市町村抽出表!AO107,0),"###,###")&amp;"人")))</f>
        <v>#REF!</v>
      </c>
      <c r="AD107" s="94" t="e">
        <f ca="1">IF(市町村抽出表!AP107="－","－",IF(市町村抽出表!AP107=0,"0人",IF(市町村抽出表!AP107&lt;1,"1人未満",TEXT(ROUND(市町村抽出表!AP107,0),"###,###")&amp;"人")))</f>
        <v>#REF!</v>
      </c>
      <c r="AE107" s="94" t="e">
        <f ca="1">IF(市町村抽出表!AQ107="－","－",IF(市町村抽出表!AQ107=0,"0人",IF(市町村抽出表!AQ107&lt;1,"1人未満",TEXT(ROUND(市町村抽出表!AQ107,0),"###,###")&amp;"人")))</f>
        <v>#REF!</v>
      </c>
      <c r="AF107" s="94" t="e">
        <f ca="1">IF(市町村抽出表!AR107="－","－",IF(市町村抽出表!AR107=0,"0人",IF(市町村抽出表!AR107&lt;1,"1人未満",TEXT(ROUND(市町村抽出表!AR107,0),"###,###")&amp;"人")))</f>
        <v>#REF!</v>
      </c>
      <c r="AG107" s="94" t="e">
        <f ca="1">IF(市町村抽出表!AS107="－","－",IF(市町村抽出表!AS107=0,"0箇所",IF(市町村抽出表!AS107&lt;1,"1箇所未満",TEXT(ROUND(市町村抽出表!AS107,0),"###,###")&amp;"箇所")))</f>
        <v>#REF!</v>
      </c>
      <c r="AH107" s="94" t="e">
        <f ca="1">IF(市町村抽出表!AT107="－","－",IF(市町村抽出表!AT107=0,"0世帯",IF(市町村抽出表!AT107&lt;1,"1世帯未満",TEXT(ROUND(市町村抽出表!AT107,0),"###,###")&amp;"世帯")))</f>
        <v>#REF!</v>
      </c>
      <c r="AI107" s="94" t="e">
        <f ca="1">IF(市町村抽出表!AU107="－","－",IF(市町村抽出表!AU107=0,"0人",IF(市町村抽出表!AU107&lt;1,"1人未満",TEXT(ROUND(市町村抽出表!AU107,0),"###,###")&amp;"人")))</f>
        <v>#REF!</v>
      </c>
      <c r="AJ107" s="94" t="e">
        <f ca="1">IF(市町村抽出表!AV107="－","－",IF(市町村抽出表!AV107=0,"0世帯",IF(市町村抽出表!AV107&lt;1,"1世帯未満",TEXT(ROUND(市町村抽出表!AV107,0),"###,###")&amp;"世帯")))</f>
        <v>#REF!</v>
      </c>
      <c r="AK107" s="94" t="e">
        <f ca="1">IF(市町村抽出表!AW107="－","－",IF(市町村抽出表!AW107=0,"0人",IF(市町村抽出表!AW107&lt;1,"1人未満",TEXT(ROUND(市町村抽出表!AW107,0),"###,###")&amp;"人")))</f>
        <v>#REF!</v>
      </c>
      <c r="AL107" s="94" t="e">
        <f ca="1">IF(市町村抽出表!AX107="－","－",IF(市町村抽出表!AX107=0,"0世帯",IF(市町村抽出表!AX107&lt;1,"1世帯未満",TEXT(ROUND(市町村抽出表!AX107,0),"###,###")&amp;"世帯")))</f>
        <v>#REF!</v>
      </c>
      <c r="AM107" s="94" t="e">
        <f ca="1">IF(市町村抽出表!AY107="－","－",IF(市町村抽出表!AY107=0,"0人",IF(市町村抽出表!AY107&lt;1,"1人未満",TEXT(ROUND(市町村抽出表!AY107,0),"###,###")&amp;"人")))</f>
        <v>#REF!</v>
      </c>
      <c r="AN107" s="94" t="s">
        <v>688</v>
      </c>
      <c r="AO107" s="94" t="s">
        <v>688</v>
      </c>
      <c r="AP107" s="94" t="e">
        <f ca="1">IF(市町村抽出表!BB107="－","－",IF(市町村抽出表!BB107=0,"0km",IF(市町村抽出表!BB107&lt;0.1,"0.1km未満",TEXT(ROUND(市町村抽出表!BB107,1),"###,##0.0")&amp;"km")))</f>
        <v>#REF!</v>
      </c>
      <c r="AQ107" s="94" t="e">
        <f ca="1">IF(市町村抽出表!BC107="－","－",IF(市町村抽出表!BC107=0,"0世帯",IF(市町村抽出表!BC107&lt;1,"1世帯未満",TEXT(ROUND(市町村抽出表!BC107,0),"###,###")&amp;"世帯")))</f>
        <v>#REF!</v>
      </c>
      <c r="AR107" s="94" t="e">
        <f ca="1">IF(市町村抽出表!BD107="－","－",IF(市町村抽出表!BD107=0,"0人",IF(市町村抽出表!BD107&lt;1,"1人未満",TEXT(ROUND(市町村抽出表!BD107,0),"###,###")&amp;"人")))</f>
        <v>#REF!</v>
      </c>
      <c r="AS107" s="94" t="s">
        <v>688</v>
      </c>
      <c r="AT107" s="94" t="s">
        <v>688</v>
      </c>
      <c r="AU107" s="94" t="e">
        <f ca="1">IF(市町村抽出表!BG107="－","－",IF(市町村抽出表!BG107=0,"0箇所",IF(市町村抽出表!BG107&lt;1,"1箇所未満",TEXT(ROUND(市町村抽出表!BG107,0),"###,###")&amp;"箇所")))</f>
        <v>#REF!</v>
      </c>
      <c r="AV107" s="94" t="e">
        <f ca="1">IF(市町村抽出表!BH107="－","－",IF(市町村抽出表!BH107=0,"0箇所",IF(市町村抽出表!BH107&lt;1,"1箇所未満",TEXT(ROUND(市町村抽出表!BH107,0),"###,###")&amp;"箇所")))</f>
        <v>#REF!</v>
      </c>
      <c r="AW107" s="94" t="e">
        <f ca="1">IF(市町村抽出表!BI107="－","－",IF(市町村抽出表!BI107=0,"0箇所",IF(市町村抽出表!BI107&lt;1,"1箇所未満",TEXT(ROUND(市町村抽出表!BI107,0),"###,###")&amp;"箇所")))</f>
        <v>#REF!</v>
      </c>
      <c r="AX107" s="94" t="e">
        <f ca="1">IF(市町村抽出表!BJ107="－","－",IF(市町村抽出表!BJ107=0,"0箇所",IF(市町村抽出表!BJ107&lt;1,"1箇所未満",TEXT(ROUND(市町村抽出表!BJ107,0),"###,###")&amp;"箇所")))</f>
        <v>#REF!</v>
      </c>
      <c r="AY107" s="94" t="e">
        <f ca="1">IF(市町村抽出表!BK107="－","－",IF(市町村抽出表!BK107=0,"0箇所",IF(市町村抽出表!BK107&lt;1,"1箇所未満",TEXT(ROUND(市町村抽出表!BK107,0),"###,###")&amp;"箇所")))</f>
        <v>#REF!</v>
      </c>
      <c r="AZ107" s="94" t="e">
        <f ca="1">IF(市町村抽出表!BL107="－","－",IF(市町村抽出表!BL107=0,"0箇所",IF(市町村抽出表!BL107&lt;1,"1箇所未満",TEXT(ROUND(市町村抽出表!BL107,0),"###,###")&amp;"箇所")))</f>
        <v>#REF!</v>
      </c>
      <c r="BH107" s="153"/>
      <c r="BI107" s="153"/>
      <c r="BJ107" s="153"/>
      <c r="BL107" s="154"/>
      <c r="BM107" s="153"/>
      <c r="BN107" s="153"/>
      <c r="BO107" s="153"/>
      <c r="BP107" s="153"/>
      <c r="BX107" s="154"/>
      <c r="BY107" s="153"/>
      <c r="BZ107" s="153"/>
      <c r="CA107" s="153"/>
      <c r="CB107" s="153"/>
      <c r="CN107" s="154"/>
      <c r="CO107" s="153"/>
      <c r="CP107" s="153"/>
      <c r="CQ107" s="153"/>
      <c r="CR107" s="153"/>
    </row>
    <row r="108" spans="1:96" x14ac:dyDescent="0.2">
      <c r="A108" s="82">
        <v>105</v>
      </c>
      <c r="B108" s="74" t="s">
        <v>625</v>
      </c>
      <c r="C108" s="93" t="e">
        <f ca="1">IF(市町村抽出表!D108="－","－",ROUND(市町村抽出表!D108,1))</f>
        <v>#REF!</v>
      </c>
      <c r="D108" s="158" t="e">
        <f ca="1">IF(市町村抽出表!F108="","※2",IF(市町村抽出表!F108="－","－",市町村抽出表!F108&amp;"箇所"))</f>
        <v>#REF!</v>
      </c>
      <c r="E108" s="159" t="e">
        <f ca="1">IF(市町村抽出表!G108="","※2",IF(市町村抽出表!G108="－","－",市町村抽出表!G108&amp;"箇所"))</f>
        <v>#REF!</v>
      </c>
      <c r="F108" s="160" t="e">
        <f ca="1">IF(市町村抽出表!H108="","※2",IF(市町村抽出表!H108="－","－",市町村抽出表!H108&amp;"箇所"))</f>
        <v>#REF!</v>
      </c>
      <c r="G108" s="94" t="e">
        <f ca="1">IF(市町村抽出表!I108="－","－",IF(市町村抽出表!I108=0,"0棟",IF(市町村抽出表!I108&lt;1,"1棟未満",TEXT(ROUND(市町村抽出表!I108,0),"###,###")&amp;"棟")))</f>
        <v>#REF!</v>
      </c>
      <c r="H108" s="94" t="e">
        <f ca="1">IF(市町村抽出表!J108="－","－",IF(市町村抽出表!J108=0,"0棟",IF(市町村抽出表!J108&lt;1,"1棟未満",TEXT(ROUND(市町村抽出表!J108,0),"###,###")&amp;"棟")))</f>
        <v>#REF!</v>
      </c>
      <c r="I108" s="94" t="e">
        <f ca="1">IF(市町村抽出表!O108="－","－",IF(市町村抽出表!O108=0,"0棟",IF(市町村抽出表!O108&lt;1,"1棟未満",TEXT(ROUND(市町村抽出表!O108,0),"###,###")&amp;"棟")))</f>
        <v>#REF!</v>
      </c>
      <c r="J108" s="94" t="e">
        <f ca="1">IF(市町村抽出表!P108="－","－",IF(市町村抽出表!P108=0,"0棟",IF(市町村抽出表!P108&lt;1,"1棟未満",TEXT(ROUND(市町村抽出表!P108,0),"###,###")&amp;"棟")))</f>
        <v>#REF!</v>
      </c>
      <c r="K108" s="147" t="e">
        <f ca="1">IF(市町村抽出表!U108="","※2",IF(市町村抽出表!U108="－","－",IF(市町村抽出表!U108=0,"0棟",IF(市町村抽出表!U108&lt;1,"1棟未満",TEXT(ROUND(市町村抽出表!U108,0),"###,###")&amp;"棟"))))</f>
        <v>#REF!</v>
      </c>
      <c r="L108" s="148" t="e">
        <f ca="1">IF(市町村抽出表!V108="","※2",IF(市町村抽出表!V108="－","－",IF(市町村抽出表!V108=0,"0棟",IF(市町村抽出表!V108&lt;1,"1棟未満",TEXT(ROUND(市町村抽出表!V108,0),"###,###")&amp;"棟"))))</f>
        <v>#REF!</v>
      </c>
      <c r="M108" s="94" t="e">
        <f ca="1">IF(市町村抽出表!W108="－","－",IF(市町村抽出表!W108=0,"0棟",IF(市町村抽出表!W108&lt;1,"1棟未満",TEXT(ROUND(市町村抽出表!W108,0),"###,###")&amp;"棟")))</f>
        <v>#REF!</v>
      </c>
      <c r="N108" s="94" t="e">
        <f ca="1">IF(市町村抽出表!X108="－","－",IF(市町村抽出表!X108=0,"0棟",IF(市町村抽出表!X108&lt;1,"1棟未満",TEXT(ROUND(市町村抽出表!X108,0),"###,###")&amp;"棟")))</f>
        <v>#REF!</v>
      </c>
      <c r="O108" s="94" t="e">
        <f ca="1">IF(市町村抽出表!Z108="－","－",IF(市町村抽出表!Z108=0,"0件",IF(市町村抽出表!Z108&lt;1,"1件未満",TEXT(ROUND(市町村抽出表!Z108,0),"###,###")&amp;"件")))</f>
        <v>#REF!</v>
      </c>
      <c r="P108" s="94" t="e">
        <f ca="1">IF(市町村抽出表!AA108="－","－",IF(市町村抽出表!AA108=0,"0件",IF(市町村抽出表!AA108&lt;1,"1件未満",TEXT(ROUND(市町村抽出表!AA108,0),"###,###")&amp;"件")))</f>
        <v>#REF!</v>
      </c>
      <c r="Q108" s="94" t="e">
        <f ca="1">IF(市町村抽出表!AB108="－","－",IF(市町村抽出表!AB108=0,"0棟",IF(市町村抽出表!AB108&lt;1,"1棟未満",TEXT(ROUND(市町村抽出表!AB108,0),"###,###")&amp;"棟")))</f>
        <v>#REF!</v>
      </c>
      <c r="R108" s="94" t="e">
        <f ca="1">IF(市町村抽出表!AC108="－","－",IF(市町村抽出表!AC108=0,"0人",IF(市町村抽出表!AC108&lt;1,"1人未満",TEXT(ROUND(市町村抽出表!AC108,0),"###,###")&amp;"人")))</f>
        <v>#REF!</v>
      </c>
      <c r="S108" s="94" t="e">
        <f ca="1">IF(市町村抽出表!AD108="－","－",IF(市町村抽出表!AD108=0,"0人",IF(市町村抽出表!AD108&lt;1,"1人未満",TEXT(ROUND(市町村抽出表!AD108,0),"###,###")&amp;"人")))</f>
        <v>#REF!</v>
      </c>
      <c r="T108" s="94" t="e">
        <f ca="1">IF(市町村抽出表!AE108="－","－",IF(市町村抽出表!AE108=0,"0人",IF(市町村抽出表!AE108&lt;1,"1人未満",TEXT(ROUND(市町村抽出表!AE108,0),"###,###")&amp;"人")))</f>
        <v>#REF!</v>
      </c>
      <c r="U108" s="149" t="e">
        <f ca="1">IF(市町村抽出表!AG108="","※2",IF(市町村抽出表!AG108="－","－",IF(市町村抽出表!AG108=0,"0人",IF(市町村抽出表!AG108&lt;1,"1人未満",TEXT(ROUND(市町村抽出表!AG108,0),"###,###")&amp;"人"))))</f>
        <v>#REF!</v>
      </c>
      <c r="V108" s="150" t="e">
        <f ca="1">IF(市町村抽出表!AH108="","※2",IF(市町村抽出表!AH108="－","－",IF(市町村抽出表!AH108=0,"0人",IF(市町村抽出表!AH108&lt;1,"1人未満",TEXT(ROUND(市町村抽出表!AH108,0),"###,###")&amp;"人"))))</f>
        <v>#REF!</v>
      </c>
      <c r="W108" s="151" t="e">
        <f ca="1">IF(市町村抽出表!AI108="","※2",IF(市町村抽出表!AI108="－","－",IF(市町村抽出表!AI108=0,"0人",IF(市町村抽出表!AI108&lt;1,"1人未満",TEXT(ROUND(市町村抽出表!AI108,0),"###,###")&amp;"人"))))</f>
        <v>#REF!</v>
      </c>
      <c r="X108" s="94" t="e">
        <f ca="1">IF(市町村抽出表!AJ108="－","－",IF(市町村抽出表!AJ108=0,"0人",IF(市町村抽出表!AJ108&lt;1,"1人未満",TEXT(ROUND(市町村抽出表!AJ108,0),"###,###")&amp;"人")))</f>
        <v>#REF!</v>
      </c>
      <c r="Y108" s="94" t="e">
        <f ca="1">IF(市町村抽出表!AK108="－","－",IF(市町村抽出表!AK108=0,"0人",IF(市町村抽出表!AK108&lt;1,"1人未満",TEXT(ROUND(市町村抽出表!AK108,0),"###,###")&amp;"人")))</f>
        <v>#REF!</v>
      </c>
      <c r="Z108" s="94" t="e">
        <f ca="1">IF(市町村抽出表!AL108="－","－",IF(市町村抽出表!AL108=0,"0人",IF(市町村抽出表!AL108&lt;1,"1人未満",TEXT(ROUND(市町村抽出表!AL108,0),"###,###")&amp;"人")))</f>
        <v>#REF!</v>
      </c>
      <c r="AA108" s="94" t="e">
        <f ca="1">IF(市町村抽出表!AM108="－","－",IF(市町村抽出表!AM108=0,"0人",IF(市町村抽出表!AM108&lt;1,"1人未満",TEXT(ROUND(市町村抽出表!AM108,0),"###,###")&amp;"人")))</f>
        <v>#REF!</v>
      </c>
      <c r="AB108" s="94" t="e">
        <f ca="1">IF(市町村抽出表!AN108="－","－",IF(市町村抽出表!AN108=0,"0人",IF(市町村抽出表!AN108&lt;1,"1人未満",TEXT(ROUND(市町村抽出表!AN108,0),"###,###")&amp;"人")))</f>
        <v>#REF!</v>
      </c>
      <c r="AC108" s="94" t="e">
        <f ca="1">IF(市町村抽出表!AO108="－","－",IF(市町村抽出表!AO108=0,"0人",IF(市町村抽出表!AO108&lt;1,"1人未満",TEXT(ROUND(市町村抽出表!AO108,0),"###,###")&amp;"人")))</f>
        <v>#REF!</v>
      </c>
      <c r="AD108" s="94" t="e">
        <f ca="1">IF(市町村抽出表!AP108="－","－",IF(市町村抽出表!AP108=0,"0人",IF(市町村抽出表!AP108&lt;1,"1人未満",TEXT(ROUND(市町村抽出表!AP108,0),"###,###")&amp;"人")))</f>
        <v>#REF!</v>
      </c>
      <c r="AE108" s="94" t="e">
        <f ca="1">IF(市町村抽出表!AQ108="－","－",IF(市町村抽出表!AQ108=0,"0人",IF(市町村抽出表!AQ108&lt;1,"1人未満",TEXT(ROUND(市町村抽出表!AQ108,0),"###,###")&amp;"人")))</f>
        <v>#REF!</v>
      </c>
      <c r="AF108" s="94" t="e">
        <f ca="1">IF(市町村抽出表!AR108="－","－",IF(市町村抽出表!AR108=0,"0人",IF(市町村抽出表!AR108&lt;1,"1人未満",TEXT(ROUND(市町村抽出表!AR108,0),"###,###")&amp;"人")))</f>
        <v>#REF!</v>
      </c>
      <c r="AG108" s="94" t="e">
        <f ca="1">IF(市町村抽出表!AS108="－","－",IF(市町村抽出表!AS108=0,"0箇所",IF(市町村抽出表!AS108&lt;1,"1箇所未満",TEXT(ROUND(市町村抽出表!AS108,0),"###,###")&amp;"箇所")))</f>
        <v>#REF!</v>
      </c>
      <c r="AH108" s="94" t="e">
        <f ca="1">IF(市町村抽出表!AT108="－","－",IF(市町村抽出表!AT108=0,"0世帯",IF(市町村抽出表!AT108&lt;1,"1世帯未満",TEXT(ROUND(市町村抽出表!AT108,0),"###,###")&amp;"世帯")))</f>
        <v>#REF!</v>
      </c>
      <c r="AI108" s="94" t="e">
        <f ca="1">IF(市町村抽出表!AU108="－","－",IF(市町村抽出表!AU108=0,"0人",IF(市町村抽出表!AU108&lt;1,"1人未満",TEXT(ROUND(市町村抽出表!AU108,0),"###,###")&amp;"人")))</f>
        <v>#REF!</v>
      </c>
      <c r="AJ108" s="94" t="e">
        <f ca="1">IF(市町村抽出表!AV108="－","－",IF(市町村抽出表!AV108=0,"0世帯",IF(市町村抽出表!AV108&lt;1,"1世帯未満",TEXT(ROUND(市町村抽出表!AV108,0),"###,###")&amp;"世帯")))</f>
        <v>#REF!</v>
      </c>
      <c r="AK108" s="94" t="e">
        <f ca="1">IF(市町村抽出表!AW108="－","－",IF(市町村抽出表!AW108=0,"0人",IF(市町村抽出表!AW108&lt;1,"1人未満",TEXT(ROUND(市町村抽出表!AW108,0),"###,###")&amp;"人")))</f>
        <v>#REF!</v>
      </c>
      <c r="AL108" s="94" t="e">
        <f ca="1">IF(市町村抽出表!AX108="－","－",IF(市町村抽出表!AX108=0,"0世帯",IF(市町村抽出表!AX108&lt;1,"1世帯未満",TEXT(ROUND(市町村抽出表!AX108,0),"###,###")&amp;"世帯")))</f>
        <v>#REF!</v>
      </c>
      <c r="AM108" s="94" t="e">
        <f ca="1">IF(市町村抽出表!AY108="－","－",IF(市町村抽出表!AY108=0,"0人",IF(市町村抽出表!AY108&lt;1,"1人未満",TEXT(ROUND(市町村抽出表!AY108,0),"###,###")&amp;"人")))</f>
        <v>#REF!</v>
      </c>
      <c r="AN108" s="94" t="s">
        <v>688</v>
      </c>
      <c r="AO108" s="94" t="s">
        <v>688</v>
      </c>
      <c r="AP108" s="94" t="e">
        <f ca="1">IF(市町村抽出表!BB108="－","－",IF(市町村抽出表!BB108=0,"0km",IF(市町村抽出表!BB108&lt;0.1,"0.1km未満",TEXT(ROUND(市町村抽出表!BB108,1),"###,##0.0")&amp;"km")))</f>
        <v>#REF!</v>
      </c>
      <c r="AQ108" s="94" t="e">
        <f ca="1">IF(市町村抽出表!BC108="－","－",IF(市町村抽出表!BC108=0,"0世帯",IF(市町村抽出表!BC108&lt;1,"1世帯未満",TEXT(ROUND(市町村抽出表!BC108,0),"###,###")&amp;"世帯")))</f>
        <v>#REF!</v>
      </c>
      <c r="AR108" s="94" t="e">
        <f ca="1">IF(市町村抽出表!BD108="－","－",IF(市町村抽出表!BD108=0,"0人",IF(市町村抽出表!BD108&lt;1,"1人未満",TEXT(ROUND(市町村抽出表!BD108,0),"###,###")&amp;"人")))</f>
        <v>#REF!</v>
      </c>
      <c r="AS108" s="94" t="s">
        <v>688</v>
      </c>
      <c r="AT108" s="94" t="s">
        <v>688</v>
      </c>
      <c r="AU108" s="94" t="e">
        <f ca="1">IF(市町村抽出表!BG108="－","－",IF(市町村抽出表!BG108=0,"0箇所",IF(市町村抽出表!BG108&lt;1,"1箇所未満",TEXT(ROUND(市町村抽出表!BG108,0),"###,###")&amp;"箇所")))</f>
        <v>#REF!</v>
      </c>
      <c r="AV108" s="94" t="e">
        <f ca="1">IF(市町村抽出表!BH108="－","－",IF(市町村抽出表!BH108=0,"0箇所",IF(市町村抽出表!BH108&lt;1,"1箇所未満",TEXT(ROUND(市町村抽出表!BH108,0),"###,###")&amp;"箇所")))</f>
        <v>#REF!</v>
      </c>
      <c r="AW108" s="94" t="e">
        <f ca="1">IF(市町村抽出表!BI108="－","－",IF(市町村抽出表!BI108=0,"0箇所",IF(市町村抽出表!BI108&lt;1,"1箇所未満",TEXT(ROUND(市町村抽出表!BI108,0),"###,###")&amp;"箇所")))</f>
        <v>#REF!</v>
      </c>
      <c r="AX108" s="94" t="e">
        <f ca="1">IF(市町村抽出表!BJ108="－","－",IF(市町村抽出表!BJ108=0,"0箇所",IF(市町村抽出表!BJ108&lt;1,"1箇所未満",TEXT(ROUND(市町村抽出表!BJ108,0),"###,###")&amp;"箇所")))</f>
        <v>#REF!</v>
      </c>
      <c r="AY108" s="94" t="e">
        <f ca="1">IF(市町村抽出表!BK108="－","－",IF(市町村抽出表!BK108=0,"0箇所",IF(市町村抽出表!BK108&lt;1,"1箇所未満",TEXT(ROUND(市町村抽出表!BK108,0),"###,###")&amp;"箇所")))</f>
        <v>#REF!</v>
      </c>
      <c r="AZ108" s="94" t="e">
        <f ca="1">IF(市町村抽出表!BL108="－","－",IF(市町村抽出表!BL108=0,"0箇所",IF(市町村抽出表!BL108&lt;1,"1箇所未満",TEXT(ROUND(市町村抽出表!BL108,0),"###,###")&amp;"箇所")))</f>
        <v>#REF!</v>
      </c>
      <c r="BH108" s="153"/>
      <c r="BI108" s="153"/>
      <c r="BJ108" s="153"/>
      <c r="BL108" s="154"/>
      <c r="BM108" s="153"/>
      <c r="BN108" s="153"/>
      <c r="BO108" s="153"/>
      <c r="BP108" s="153"/>
      <c r="BX108" s="154"/>
      <c r="BY108" s="153"/>
      <c r="BZ108" s="153"/>
      <c r="CA108" s="153"/>
      <c r="CB108" s="153"/>
      <c r="CN108" s="154"/>
      <c r="CO108" s="153"/>
      <c r="CP108" s="153"/>
      <c r="CQ108" s="153"/>
      <c r="CR108" s="153"/>
    </row>
    <row r="109" spans="1:96" x14ac:dyDescent="0.2">
      <c r="A109" s="82">
        <v>106</v>
      </c>
      <c r="B109" s="74" t="s">
        <v>626</v>
      </c>
      <c r="C109" s="93" t="e">
        <f ca="1">IF(市町村抽出表!D109="－","－",ROUND(市町村抽出表!D109,1))</f>
        <v>#REF!</v>
      </c>
      <c r="D109" s="158" t="e">
        <f ca="1">IF(市町村抽出表!F109="","※2",IF(市町村抽出表!F109="－","－",市町村抽出表!F109&amp;"箇所"))</f>
        <v>#REF!</v>
      </c>
      <c r="E109" s="159" t="e">
        <f ca="1">IF(市町村抽出表!G109="","※2",IF(市町村抽出表!G109="－","－",市町村抽出表!G109&amp;"箇所"))</f>
        <v>#REF!</v>
      </c>
      <c r="F109" s="160" t="e">
        <f ca="1">IF(市町村抽出表!H109="","※2",IF(市町村抽出表!H109="－","－",市町村抽出表!H109&amp;"箇所"))</f>
        <v>#REF!</v>
      </c>
      <c r="G109" s="94" t="e">
        <f ca="1">IF(市町村抽出表!I109="－","－",IF(市町村抽出表!I109=0,"0棟",IF(市町村抽出表!I109&lt;1,"1棟未満",TEXT(ROUND(市町村抽出表!I109,0),"###,###")&amp;"棟")))</f>
        <v>#REF!</v>
      </c>
      <c r="H109" s="94" t="e">
        <f ca="1">IF(市町村抽出表!J109="－","－",IF(市町村抽出表!J109=0,"0棟",IF(市町村抽出表!J109&lt;1,"1棟未満",TEXT(ROUND(市町村抽出表!J109,0),"###,###")&amp;"棟")))</f>
        <v>#REF!</v>
      </c>
      <c r="I109" s="94" t="e">
        <f ca="1">IF(市町村抽出表!O109="－","－",IF(市町村抽出表!O109=0,"0棟",IF(市町村抽出表!O109&lt;1,"1棟未満",TEXT(ROUND(市町村抽出表!O109,0),"###,###")&amp;"棟")))</f>
        <v>#REF!</v>
      </c>
      <c r="J109" s="94" t="e">
        <f ca="1">IF(市町村抽出表!P109="－","－",IF(市町村抽出表!P109=0,"0棟",IF(市町村抽出表!P109&lt;1,"1棟未満",TEXT(ROUND(市町村抽出表!P109,0),"###,###")&amp;"棟")))</f>
        <v>#REF!</v>
      </c>
      <c r="K109" s="147" t="e">
        <f ca="1">IF(市町村抽出表!U109="","※2",IF(市町村抽出表!U109="－","－",IF(市町村抽出表!U109=0,"0棟",IF(市町村抽出表!U109&lt;1,"1棟未満",TEXT(ROUND(市町村抽出表!U109,0),"###,###")&amp;"棟"))))</f>
        <v>#REF!</v>
      </c>
      <c r="L109" s="148" t="e">
        <f ca="1">IF(市町村抽出表!V109="","※2",IF(市町村抽出表!V109="－","－",IF(市町村抽出表!V109=0,"0棟",IF(市町村抽出表!V109&lt;1,"1棟未満",TEXT(ROUND(市町村抽出表!V109,0),"###,###")&amp;"棟"))))</f>
        <v>#REF!</v>
      </c>
      <c r="M109" s="94" t="e">
        <f ca="1">IF(市町村抽出表!W109="－","－",IF(市町村抽出表!W109=0,"0棟",IF(市町村抽出表!W109&lt;1,"1棟未満",TEXT(ROUND(市町村抽出表!W109,0),"###,###")&amp;"棟")))</f>
        <v>#REF!</v>
      </c>
      <c r="N109" s="94" t="e">
        <f ca="1">IF(市町村抽出表!X109="－","－",IF(市町村抽出表!X109=0,"0棟",IF(市町村抽出表!X109&lt;1,"1棟未満",TEXT(ROUND(市町村抽出表!X109,0),"###,###")&amp;"棟")))</f>
        <v>#REF!</v>
      </c>
      <c r="O109" s="94" t="e">
        <f ca="1">IF(市町村抽出表!Z109="－","－",IF(市町村抽出表!Z109=0,"0件",IF(市町村抽出表!Z109&lt;1,"1件未満",TEXT(ROUND(市町村抽出表!Z109,0),"###,###")&amp;"件")))</f>
        <v>#REF!</v>
      </c>
      <c r="P109" s="94" t="e">
        <f ca="1">IF(市町村抽出表!AA109="－","－",IF(市町村抽出表!AA109=0,"0件",IF(市町村抽出表!AA109&lt;1,"1件未満",TEXT(ROUND(市町村抽出表!AA109,0),"###,###")&amp;"件")))</f>
        <v>#REF!</v>
      </c>
      <c r="Q109" s="94" t="e">
        <f ca="1">IF(市町村抽出表!AB109="－","－",IF(市町村抽出表!AB109=0,"0棟",IF(市町村抽出表!AB109&lt;1,"1棟未満",TEXT(ROUND(市町村抽出表!AB109,0),"###,###")&amp;"棟")))</f>
        <v>#REF!</v>
      </c>
      <c r="R109" s="94" t="e">
        <f ca="1">IF(市町村抽出表!AC109="－","－",IF(市町村抽出表!AC109=0,"0人",IF(市町村抽出表!AC109&lt;1,"1人未満",TEXT(ROUND(市町村抽出表!AC109,0),"###,###")&amp;"人")))</f>
        <v>#REF!</v>
      </c>
      <c r="S109" s="94" t="e">
        <f ca="1">IF(市町村抽出表!AD109="－","－",IF(市町村抽出表!AD109=0,"0人",IF(市町村抽出表!AD109&lt;1,"1人未満",TEXT(ROUND(市町村抽出表!AD109,0),"###,###")&amp;"人")))</f>
        <v>#REF!</v>
      </c>
      <c r="T109" s="94" t="e">
        <f ca="1">IF(市町村抽出表!AE109="－","－",IF(市町村抽出表!AE109=0,"0人",IF(市町村抽出表!AE109&lt;1,"1人未満",TEXT(ROUND(市町村抽出表!AE109,0),"###,###")&amp;"人")))</f>
        <v>#REF!</v>
      </c>
      <c r="U109" s="149" t="e">
        <f ca="1">IF(市町村抽出表!AG109="","※2",IF(市町村抽出表!AG109="－","－",IF(市町村抽出表!AG109=0,"0人",IF(市町村抽出表!AG109&lt;1,"1人未満",TEXT(ROUND(市町村抽出表!AG109,0),"###,###")&amp;"人"))))</f>
        <v>#REF!</v>
      </c>
      <c r="V109" s="150" t="e">
        <f ca="1">IF(市町村抽出表!AH109="","※2",IF(市町村抽出表!AH109="－","－",IF(市町村抽出表!AH109=0,"0人",IF(市町村抽出表!AH109&lt;1,"1人未満",TEXT(ROUND(市町村抽出表!AH109,0),"###,###")&amp;"人"))))</f>
        <v>#REF!</v>
      </c>
      <c r="W109" s="151" t="e">
        <f ca="1">IF(市町村抽出表!AI109="","※2",IF(市町村抽出表!AI109="－","－",IF(市町村抽出表!AI109=0,"0人",IF(市町村抽出表!AI109&lt;1,"1人未満",TEXT(ROUND(市町村抽出表!AI109,0),"###,###")&amp;"人"))))</f>
        <v>#REF!</v>
      </c>
      <c r="X109" s="94" t="e">
        <f ca="1">IF(市町村抽出表!AJ109="－","－",IF(市町村抽出表!AJ109=0,"0人",IF(市町村抽出表!AJ109&lt;1,"1人未満",TEXT(ROUND(市町村抽出表!AJ109,0),"###,###")&amp;"人")))</f>
        <v>#REF!</v>
      </c>
      <c r="Y109" s="94" t="e">
        <f ca="1">IF(市町村抽出表!AK109="－","－",IF(市町村抽出表!AK109=0,"0人",IF(市町村抽出表!AK109&lt;1,"1人未満",TEXT(ROUND(市町村抽出表!AK109,0),"###,###")&amp;"人")))</f>
        <v>#REF!</v>
      </c>
      <c r="Z109" s="94" t="e">
        <f ca="1">IF(市町村抽出表!AL109="－","－",IF(市町村抽出表!AL109=0,"0人",IF(市町村抽出表!AL109&lt;1,"1人未満",TEXT(ROUND(市町村抽出表!AL109,0),"###,###")&amp;"人")))</f>
        <v>#REF!</v>
      </c>
      <c r="AA109" s="94" t="e">
        <f ca="1">IF(市町村抽出表!AM109="－","－",IF(市町村抽出表!AM109=0,"0人",IF(市町村抽出表!AM109&lt;1,"1人未満",TEXT(ROUND(市町村抽出表!AM109,0),"###,###")&amp;"人")))</f>
        <v>#REF!</v>
      </c>
      <c r="AB109" s="94" t="e">
        <f ca="1">IF(市町村抽出表!AN109="－","－",IF(市町村抽出表!AN109=0,"0人",IF(市町村抽出表!AN109&lt;1,"1人未満",TEXT(ROUND(市町村抽出表!AN109,0),"###,###")&amp;"人")))</f>
        <v>#REF!</v>
      </c>
      <c r="AC109" s="94" t="e">
        <f ca="1">IF(市町村抽出表!AO109="－","－",IF(市町村抽出表!AO109=0,"0人",IF(市町村抽出表!AO109&lt;1,"1人未満",TEXT(ROUND(市町村抽出表!AO109,0),"###,###")&amp;"人")))</f>
        <v>#REF!</v>
      </c>
      <c r="AD109" s="94" t="e">
        <f ca="1">IF(市町村抽出表!AP109="－","－",IF(市町村抽出表!AP109=0,"0人",IF(市町村抽出表!AP109&lt;1,"1人未満",TEXT(ROUND(市町村抽出表!AP109,0),"###,###")&amp;"人")))</f>
        <v>#REF!</v>
      </c>
      <c r="AE109" s="94" t="e">
        <f ca="1">IF(市町村抽出表!AQ109="－","－",IF(市町村抽出表!AQ109=0,"0人",IF(市町村抽出表!AQ109&lt;1,"1人未満",TEXT(ROUND(市町村抽出表!AQ109,0),"###,###")&amp;"人")))</f>
        <v>#REF!</v>
      </c>
      <c r="AF109" s="94" t="e">
        <f ca="1">IF(市町村抽出表!AR109="－","－",IF(市町村抽出表!AR109=0,"0人",IF(市町村抽出表!AR109&lt;1,"1人未満",TEXT(ROUND(市町村抽出表!AR109,0),"###,###")&amp;"人")))</f>
        <v>#REF!</v>
      </c>
      <c r="AG109" s="94" t="e">
        <f ca="1">IF(市町村抽出表!AS109="－","－",IF(市町村抽出表!AS109=0,"0箇所",IF(市町村抽出表!AS109&lt;1,"1箇所未満",TEXT(ROUND(市町村抽出表!AS109,0),"###,###")&amp;"箇所")))</f>
        <v>#REF!</v>
      </c>
      <c r="AH109" s="94" t="e">
        <f ca="1">IF(市町村抽出表!AT109="－","－",IF(市町村抽出表!AT109=0,"0世帯",IF(市町村抽出表!AT109&lt;1,"1世帯未満",TEXT(ROUND(市町村抽出表!AT109,0),"###,###")&amp;"世帯")))</f>
        <v>#REF!</v>
      </c>
      <c r="AI109" s="94" t="e">
        <f ca="1">IF(市町村抽出表!AU109="－","－",IF(市町村抽出表!AU109=0,"0人",IF(市町村抽出表!AU109&lt;1,"1人未満",TEXT(ROUND(市町村抽出表!AU109,0),"###,###")&amp;"人")))</f>
        <v>#REF!</v>
      </c>
      <c r="AJ109" s="94" t="e">
        <f ca="1">IF(市町村抽出表!AV109="－","－",IF(市町村抽出表!AV109=0,"0世帯",IF(市町村抽出表!AV109&lt;1,"1世帯未満",TEXT(ROUND(市町村抽出表!AV109,0),"###,###")&amp;"世帯")))</f>
        <v>#REF!</v>
      </c>
      <c r="AK109" s="94" t="e">
        <f ca="1">IF(市町村抽出表!AW109="－","－",IF(市町村抽出表!AW109=0,"0人",IF(市町村抽出表!AW109&lt;1,"1人未満",TEXT(ROUND(市町村抽出表!AW109,0),"###,###")&amp;"人")))</f>
        <v>#REF!</v>
      </c>
      <c r="AL109" s="94" t="e">
        <f ca="1">IF(市町村抽出表!AX109="－","－",IF(市町村抽出表!AX109=0,"0世帯",IF(市町村抽出表!AX109&lt;1,"1世帯未満",TEXT(ROUND(市町村抽出表!AX109,0),"###,###")&amp;"世帯")))</f>
        <v>#REF!</v>
      </c>
      <c r="AM109" s="94" t="e">
        <f ca="1">IF(市町村抽出表!AY109="－","－",IF(市町村抽出表!AY109=0,"0人",IF(市町村抽出表!AY109&lt;1,"1人未満",TEXT(ROUND(市町村抽出表!AY109,0),"###,###")&amp;"人")))</f>
        <v>#REF!</v>
      </c>
      <c r="AN109" s="94" t="s">
        <v>688</v>
      </c>
      <c r="AO109" s="94" t="s">
        <v>688</v>
      </c>
      <c r="AP109" s="94" t="e">
        <f ca="1">IF(市町村抽出表!BB109="－","－",IF(市町村抽出表!BB109=0,"0km",IF(市町村抽出表!BB109&lt;0.1,"0.1km未満",TEXT(ROUND(市町村抽出表!BB109,1),"###,##0.0")&amp;"km")))</f>
        <v>#REF!</v>
      </c>
      <c r="AQ109" s="94" t="e">
        <f ca="1">IF(市町村抽出表!BC109="－","－",IF(市町村抽出表!BC109=0,"0世帯",IF(市町村抽出表!BC109&lt;1,"1世帯未満",TEXT(ROUND(市町村抽出表!BC109,0),"###,###")&amp;"世帯")))</f>
        <v>#REF!</v>
      </c>
      <c r="AR109" s="94" t="e">
        <f ca="1">IF(市町村抽出表!BD109="－","－",IF(市町村抽出表!BD109=0,"0人",IF(市町村抽出表!BD109&lt;1,"1人未満",TEXT(ROUND(市町村抽出表!BD109,0),"###,###")&amp;"人")))</f>
        <v>#REF!</v>
      </c>
      <c r="AS109" s="94" t="s">
        <v>688</v>
      </c>
      <c r="AT109" s="94" t="s">
        <v>688</v>
      </c>
      <c r="AU109" s="94" t="e">
        <f ca="1">IF(市町村抽出表!BG109="－","－",IF(市町村抽出表!BG109=0,"0箇所",IF(市町村抽出表!BG109&lt;1,"1箇所未満",TEXT(ROUND(市町村抽出表!BG109,0),"###,###")&amp;"箇所")))</f>
        <v>#REF!</v>
      </c>
      <c r="AV109" s="94" t="e">
        <f ca="1">IF(市町村抽出表!BH109="－","－",IF(市町村抽出表!BH109=0,"0箇所",IF(市町村抽出表!BH109&lt;1,"1箇所未満",TEXT(ROUND(市町村抽出表!BH109,0),"###,###")&amp;"箇所")))</f>
        <v>#REF!</v>
      </c>
      <c r="AW109" s="94" t="e">
        <f ca="1">IF(市町村抽出表!BI109="－","－",IF(市町村抽出表!BI109=0,"0箇所",IF(市町村抽出表!BI109&lt;1,"1箇所未満",TEXT(ROUND(市町村抽出表!BI109,0),"###,###")&amp;"箇所")))</f>
        <v>#REF!</v>
      </c>
      <c r="AX109" s="94" t="e">
        <f ca="1">IF(市町村抽出表!BJ109="－","－",IF(市町村抽出表!BJ109=0,"0箇所",IF(市町村抽出表!BJ109&lt;1,"1箇所未満",TEXT(ROUND(市町村抽出表!BJ109,0),"###,###")&amp;"箇所")))</f>
        <v>#REF!</v>
      </c>
      <c r="AY109" s="94" t="e">
        <f ca="1">IF(市町村抽出表!BK109="－","－",IF(市町村抽出表!BK109=0,"0箇所",IF(市町村抽出表!BK109&lt;1,"1箇所未満",TEXT(ROUND(市町村抽出表!BK109,0),"###,###")&amp;"箇所")))</f>
        <v>#REF!</v>
      </c>
      <c r="AZ109" s="94" t="e">
        <f ca="1">IF(市町村抽出表!BL109="－","－",IF(市町村抽出表!BL109=0,"0箇所",IF(市町村抽出表!BL109&lt;1,"1箇所未満",TEXT(ROUND(市町村抽出表!BL109,0),"###,###")&amp;"箇所")))</f>
        <v>#REF!</v>
      </c>
      <c r="BH109" s="153"/>
      <c r="BI109" s="153"/>
      <c r="BJ109" s="153"/>
      <c r="BL109" s="154"/>
      <c r="BM109" s="153"/>
      <c r="BN109" s="153"/>
      <c r="BO109" s="153"/>
      <c r="BP109" s="153"/>
      <c r="BX109" s="154"/>
      <c r="BY109" s="153"/>
      <c r="BZ109" s="153"/>
      <c r="CA109" s="153"/>
      <c r="CB109" s="153"/>
      <c r="CN109" s="154"/>
      <c r="CO109" s="153"/>
      <c r="CP109" s="153"/>
      <c r="CQ109" s="153"/>
      <c r="CR109" s="153"/>
    </row>
    <row r="110" spans="1:96" x14ac:dyDescent="0.2">
      <c r="A110" s="82">
        <v>107</v>
      </c>
      <c r="B110" s="74" t="s">
        <v>627</v>
      </c>
      <c r="C110" s="93" t="e">
        <f ca="1">IF(市町村抽出表!D110="－","－",ROUND(市町村抽出表!D110,1))</f>
        <v>#REF!</v>
      </c>
      <c r="D110" s="158" t="e">
        <f ca="1">IF(市町村抽出表!F110="","※2",IF(市町村抽出表!F110="－","－",市町村抽出表!F110&amp;"箇所"))</f>
        <v>#REF!</v>
      </c>
      <c r="E110" s="159" t="e">
        <f ca="1">IF(市町村抽出表!G110="","※2",IF(市町村抽出表!G110="－","－",市町村抽出表!G110&amp;"箇所"))</f>
        <v>#REF!</v>
      </c>
      <c r="F110" s="160" t="e">
        <f ca="1">IF(市町村抽出表!H110="","※2",IF(市町村抽出表!H110="－","－",市町村抽出表!H110&amp;"箇所"))</f>
        <v>#REF!</v>
      </c>
      <c r="G110" s="94" t="e">
        <f ca="1">IF(市町村抽出表!I110="－","－",IF(市町村抽出表!I110=0,"0棟",IF(市町村抽出表!I110&lt;1,"1棟未満",TEXT(ROUND(市町村抽出表!I110,0),"###,###")&amp;"棟")))</f>
        <v>#REF!</v>
      </c>
      <c r="H110" s="94" t="e">
        <f ca="1">IF(市町村抽出表!J110="－","－",IF(市町村抽出表!J110=0,"0棟",IF(市町村抽出表!J110&lt;1,"1棟未満",TEXT(ROUND(市町村抽出表!J110,0),"###,###")&amp;"棟")))</f>
        <v>#REF!</v>
      </c>
      <c r="I110" s="94" t="e">
        <f ca="1">IF(市町村抽出表!O110="－","－",IF(市町村抽出表!O110=0,"0棟",IF(市町村抽出表!O110&lt;1,"1棟未満",TEXT(ROUND(市町村抽出表!O110,0),"###,###")&amp;"棟")))</f>
        <v>#REF!</v>
      </c>
      <c r="J110" s="94" t="e">
        <f ca="1">IF(市町村抽出表!P110="－","－",IF(市町村抽出表!P110=0,"0棟",IF(市町村抽出表!P110&lt;1,"1棟未満",TEXT(ROUND(市町村抽出表!P110,0),"###,###")&amp;"棟")))</f>
        <v>#REF!</v>
      </c>
      <c r="K110" s="147" t="e">
        <f ca="1">IF(市町村抽出表!U110="","※2",IF(市町村抽出表!U110="－","－",IF(市町村抽出表!U110=0,"0棟",IF(市町村抽出表!U110&lt;1,"1棟未満",TEXT(ROUND(市町村抽出表!U110,0),"###,###")&amp;"棟"))))</f>
        <v>#REF!</v>
      </c>
      <c r="L110" s="148" t="e">
        <f ca="1">IF(市町村抽出表!V110="","※2",IF(市町村抽出表!V110="－","－",IF(市町村抽出表!V110=0,"0棟",IF(市町村抽出表!V110&lt;1,"1棟未満",TEXT(ROUND(市町村抽出表!V110,0),"###,###")&amp;"棟"))))</f>
        <v>#REF!</v>
      </c>
      <c r="M110" s="94" t="e">
        <f ca="1">IF(市町村抽出表!W110="－","－",IF(市町村抽出表!W110=0,"0棟",IF(市町村抽出表!W110&lt;1,"1棟未満",TEXT(ROUND(市町村抽出表!W110,0),"###,###")&amp;"棟")))</f>
        <v>#REF!</v>
      </c>
      <c r="N110" s="94" t="e">
        <f ca="1">IF(市町村抽出表!X110="－","－",IF(市町村抽出表!X110=0,"0棟",IF(市町村抽出表!X110&lt;1,"1棟未満",TEXT(ROUND(市町村抽出表!X110,0),"###,###")&amp;"棟")))</f>
        <v>#REF!</v>
      </c>
      <c r="O110" s="94" t="e">
        <f ca="1">IF(市町村抽出表!Z110="－","－",IF(市町村抽出表!Z110=0,"0件",IF(市町村抽出表!Z110&lt;1,"1件未満",TEXT(ROUND(市町村抽出表!Z110,0),"###,###")&amp;"件")))</f>
        <v>#REF!</v>
      </c>
      <c r="P110" s="94" t="e">
        <f ca="1">IF(市町村抽出表!AA110="－","－",IF(市町村抽出表!AA110=0,"0件",IF(市町村抽出表!AA110&lt;1,"1件未満",TEXT(ROUND(市町村抽出表!AA110,0),"###,###")&amp;"件")))</f>
        <v>#REF!</v>
      </c>
      <c r="Q110" s="94" t="e">
        <f ca="1">IF(市町村抽出表!AB110="－","－",IF(市町村抽出表!AB110=0,"0棟",IF(市町村抽出表!AB110&lt;1,"1棟未満",TEXT(ROUND(市町村抽出表!AB110,0),"###,###")&amp;"棟")))</f>
        <v>#REF!</v>
      </c>
      <c r="R110" s="94" t="e">
        <f ca="1">IF(市町村抽出表!AC110="－","－",IF(市町村抽出表!AC110=0,"0人",IF(市町村抽出表!AC110&lt;1,"1人未満",TEXT(ROUND(市町村抽出表!AC110,0),"###,###")&amp;"人")))</f>
        <v>#REF!</v>
      </c>
      <c r="S110" s="94" t="e">
        <f ca="1">IF(市町村抽出表!AD110="－","－",IF(市町村抽出表!AD110=0,"0人",IF(市町村抽出表!AD110&lt;1,"1人未満",TEXT(ROUND(市町村抽出表!AD110,0),"###,###")&amp;"人")))</f>
        <v>#REF!</v>
      </c>
      <c r="T110" s="94" t="e">
        <f ca="1">IF(市町村抽出表!AE110="－","－",IF(市町村抽出表!AE110=0,"0人",IF(市町村抽出表!AE110&lt;1,"1人未満",TEXT(ROUND(市町村抽出表!AE110,0),"###,###")&amp;"人")))</f>
        <v>#REF!</v>
      </c>
      <c r="U110" s="149" t="e">
        <f ca="1">IF(市町村抽出表!AG110="","※2",IF(市町村抽出表!AG110="－","－",IF(市町村抽出表!AG110=0,"0人",IF(市町村抽出表!AG110&lt;1,"1人未満",TEXT(ROUND(市町村抽出表!AG110,0),"###,###")&amp;"人"))))</f>
        <v>#REF!</v>
      </c>
      <c r="V110" s="150" t="e">
        <f ca="1">IF(市町村抽出表!AH110="","※2",IF(市町村抽出表!AH110="－","－",IF(市町村抽出表!AH110=0,"0人",IF(市町村抽出表!AH110&lt;1,"1人未満",TEXT(ROUND(市町村抽出表!AH110,0),"###,###")&amp;"人"))))</f>
        <v>#REF!</v>
      </c>
      <c r="W110" s="151" t="e">
        <f ca="1">IF(市町村抽出表!AI110="","※2",IF(市町村抽出表!AI110="－","－",IF(市町村抽出表!AI110=0,"0人",IF(市町村抽出表!AI110&lt;1,"1人未満",TEXT(ROUND(市町村抽出表!AI110,0),"###,###")&amp;"人"))))</f>
        <v>#REF!</v>
      </c>
      <c r="X110" s="94" t="e">
        <f ca="1">IF(市町村抽出表!AJ110="－","－",IF(市町村抽出表!AJ110=0,"0人",IF(市町村抽出表!AJ110&lt;1,"1人未満",TEXT(ROUND(市町村抽出表!AJ110,0),"###,###")&amp;"人")))</f>
        <v>#REF!</v>
      </c>
      <c r="Y110" s="94" t="e">
        <f ca="1">IF(市町村抽出表!AK110="－","－",IF(市町村抽出表!AK110=0,"0人",IF(市町村抽出表!AK110&lt;1,"1人未満",TEXT(ROUND(市町村抽出表!AK110,0),"###,###")&amp;"人")))</f>
        <v>#REF!</v>
      </c>
      <c r="Z110" s="94" t="e">
        <f ca="1">IF(市町村抽出表!AL110="－","－",IF(市町村抽出表!AL110=0,"0人",IF(市町村抽出表!AL110&lt;1,"1人未満",TEXT(ROUND(市町村抽出表!AL110,0),"###,###")&amp;"人")))</f>
        <v>#REF!</v>
      </c>
      <c r="AA110" s="94" t="e">
        <f ca="1">IF(市町村抽出表!AM110="－","－",IF(市町村抽出表!AM110=0,"0人",IF(市町村抽出表!AM110&lt;1,"1人未満",TEXT(ROUND(市町村抽出表!AM110,0),"###,###")&amp;"人")))</f>
        <v>#REF!</v>
      </c>
      <c r="AB110" s="94" t="e">
        <f ca="1">IF(市町村抽出表!AN110="－","－",IF(市町村抽出表!AN110=0,"0人",IF(市町村抽出表!AN110&lt;1,"1人未満",TEXT(ROUND(市町村抽出表!AN110,0),"###,###")&amp;"人")))</f>
        <v>#REF!</v>
      </c>
      <c r="AC110" s="94" t="e">
        <f ca="1">IF(市町村抽出表!AO110="－","－",IF(市町村抽出表!AO110=0,"0人",IF(市町村抽出表!AO110&lt;1,"1人未満",TEXT(ROUND(市町村抽出表!AO110,0),"###,###")&amp;"人")))</f>
        <v>#REF!</v>
      </c>
      <c r="AD110" s="94" t="e">
        <f ca="1">IF(市町村抽出表!AP110="－","－",IF(市町村抽出表!AP110=0,"0人",IF(市町村抽出表!AP110&lt;1,"1人未満",TEXT(ROUND(市町村抽出表!AP110,0),"###,###")&amp;"人")))</f>
        <v>#REF!</v>
      </c>
      <c r="AE110" s="94" t="e">
        <f ca="1">IF(市町村抽出表!AQ110="－","－",IF(市町村抽出表!AQ110=0,"0人",IF(市町村抽出表!AQ110&lt;1,"1人未満",TEXT(ROUND(市町村抽出表!AQ110,0),"###,###")&amp;"人")))</f>
        <v>#REF!</v>
      </c>
      <c r="AF110" s="94" t="e">
        <f ca="1">IF(市町村抽出表!AR110="－","－",IF(市町村抽出表!AR110=0,"0人",IF(市町村抽出表!AR110&lt;1,"1人未満",TEXT(ROUND(市町村抽出表!AR110,0),"###,###")&amp;"人")))</f>
        <v>#REF!</v>
      </c>
      <c r="AG110" s="94" t="e">
        <f ca="1">IF(市町村抽出表!AS110="－","－",IF(市町村抽出表!AS110=0,"0箇所",IF(市町村抽出表!AS110&lt;1,"1箇所未満",TEXT(ROUND(市町村抽出表!AS110,0),"###,###")&amp;"箇所")))</f>
        <v>#REF!</v>
      </c>
      <c r="AH110" s="94" t="e">
        <f ca="1">IF(市町村抽出表!AT110="－","－",IF(市町村抽出表!AT110=0,"0世帯",IF(市町村抽出表!AT110&lt;1,"1世帯未満",TEXT(ROUND(市町村抽出表!AT110,0),"###,###")&amp;"世帯")))</f>
        <v>#REF!</v>
      </c>
      <c r="AI110" s="94" t="e">
        <f ca="1">IF(市町村抽出表!AU110="－","－",IF(市町村抽出表!AU110=0,"0人",IF(市町村抽出表!AU110&lt;1,"1人未満",TEXT(ROUND(市町村抽出表!AU110,0),"###,###")&amp;"人")))</f>
        <v>#REF!</v>
      </c>
      <c r="AJ110" s="94" t="e">
        <f ca="1">IF(市町村抽出表!AV110="－","－",IF(市町村抽出表!AV110=0,"0世帯",IF(市町村抽出表!AV110&lt;1,"1世帯未満",TEXT(ROUND(市町村抽出表!AV110,0),"###,###")&amp;"世帯")))</f>
        <v>#REF!</v>
      </c>
      <c r="AK110" s="94" t="e">
        <f ca="1">IF(市町村抽出表!AW110="－","－",IF(市町村抽出表!AW110=0,"0人",IF(市町村抽出表!AW110&lt;1,"1人未満",TEXT(ROUND(市町村抽出表!AW110,0),"###,###")&amp;"人")))</f>
        <v>#REF!</v>
      </c>
      <c r="AL110" s="94" t="e">
        <f ca="1">IF(市町村抽出表!AX110="－","－",IF(市町村抽出表!AX110=0,"0世帯",IF(市町村抽出表!AX110&lt;1,"1世帯未満",TEXT(ROUND(市町村抽出表!AX110,0),"###,###")&amp;"世帯")))</f>
        <v>#REF!</v>
      </c>
      <c r="AM110" s="94" t="e">
        <f ca="1">IF(市町村抽出表!AY110="－","－",IF(市町村抽出表!AY110=0,"0人",IF(市町村抽出表!AY110&lt;1,"1人未満",TEXT(ROUND(市町村抽出表!AY110,0),"###,###")&amp;"人")))</f>
        <v>#REF!</v>
      </c>
      <c r="AN110" s="94" t="s">
        <v>688</v>
      </c>
      <c r="AO110" s="94" t="s">
        <v>688</v>
      </c>
      <c r="AP110" s="94" t="e">
        <f ca="1">IF(市町村抽出表!BB110="－","－",IF(市町村抽出表!BB110=0,"0km",IF(市町村抽出表!BB110&lt;0.1,"0.1km未満",TEXT(ROUND(市町村抽出表!BB110,1),"###,##0.0")&amp;"km")))</f>
        <v>#REF!</v>
      </c>
      <c r="AQ110" s="94" t="e">
        <f ca="1">IF(市町村抽出表!BC110="－","－",IF(市町村抽出表!BC110=0,"0世帯",IF(市町村抽出表!BC110&lt;1,"1世帯未満",TEXT(ROUND(市町村抽出表!BC110,0),"###,###")&amp;"世帯")))</f>
        <v>#REF!</v>
      </c>
      <c r="AR110" s="94" t="e">
        <f ca="1">IF(市町村抽出表!BD110="－","－",IF(市町村抽出表!BD110=0,"0人",IF(市町村抽出表!BD110&lt;1,"1人未満",TEXT(ROUND(市町村抽出表!BD110,0),"###,###")&amp;"人")))</f>
        <v>#REF!</v>
      </c>
      <c r="AS110" s="94" t="s">
        <v>688</v>
      </c>
      <c r="AT110" s="94" t="s">
        <v>688</v>
      </c>
      <c r="AU110" s="94" t="e">
        <f ca="1">IF(市町村抽出表!BG110="－","－",IF(市町村抽出表!BG110=0,"0箇所",IF(市町村抽出表!BG110&lt;1,"1箇所未満",TEXT(ROUND(市町村抽出表!BG110,0),"###,###")&amp;"箇所")))</f>
        <v>#REF!</v>
      </c>
      <c r="AV110" s="94" t="e">
        <f ca="1">IF(市町村抽出表!BH110="－","－",IF(市町村抽出表!BH110=0,"0箇所",IF(市町村抽出表!BH110&lt;1,"1箇所未満",TEXT(ROUND(市町村抽出表!BH110,0),"###,###")&amp;"箇所")))</f>
        <v>#REF!</v>
      </c>
      <c r="AW110" s="94" t="e">
        <f ca="1">IF(市町村抽出表!BI110="－","－",IF(市町村抽出表!BI110=0,"0箇所",IF(市町村抽出表!BI110&lt;1,"1箇所未満",TEXT(ROUND(市町村抽出表!BI110,0),"###,###")&amp;"箇所")))</f>
        <v>#REF!</v>
      </c>
      <c r="AX110" s="94" t="e">
        <f ca="1">IF(市町村抽出表!BJ110="－","－",IF(市町村抽出表!BJ110=0,"0箇所",IF(市町村抽出表!BJ110&lt;1,"1箇所未満",TEXT(ROUND(市町村抽出表!BJ110,0),"###,###")&amp;"箇所")))</f>
        <v>#REF!</v>
      </c>
      <c r="AY110" s="94" t="e">
        <f ca="1">IF(市町村抽出表!BK110="－","－",IF(市町村抽出表!BK110=0,"0箇所",IF(市町村抽出表!BK110&lt;1,"1箇所未満",TEXT(ROUND(市町村抽出表!BK110,0),"###,###")&amp;"箇所")))</f>
        <v>#REF!</v>
      </c>
      <c r="AZ110" s="94" t="e">
        <f ca="1">IF(市町村抽出表!BL110="－","－",IF(市町村抽出表!BL110=0,"0箇所",IF(市町村抽出表!BL110&lt;1,"1箇所未満",TEXT(ROUND(市町村抽出表!BL110,0),"###,###")&amp;"箇所")))</f>
        <v>#REF!</v>
      </c>
      <c r="BH110" s="153"/>
      <c r="BI110" s="153"/>
      <c r="BJ110" s="153"/>
      <c r="BL110" s="154"/>
      <c r="BM110" s="153"/>
      <c r="BN110" s="153"/>
      <c r="BO110" s="153"/>
      <c r="BP110" s="153"/>
      <c r="BX110" s="154"/>
      <c r="BY110" s="153"/>
      <c r="BZ110" s="153"/>
      <c r="CA110" s="153"/>
      <c r="CB110" s="153"/>
      <c r="CN110" s="154"/>
      <c r="CO110" s="153"/>
      <c r="CP110" s="153"/>
      <c r="CQ110" s="153"/>
      <c r="CR110" s="153"/>
    </row>
    <row r="111" spans="1:96" x14ac:dyDescent="0.2">
      <c r="A111" s="82">
        <v>108</v>
      </c>
      <c r="B111" s="74" t="s">
        <v>628</v>
      </c>
      <c r="C111" s="93" t="e">
        <f ca="1">IF(市町村抽出表!D111="－","－",ROUND(市町村抽出表!D111,1))</f>
        <v>#REF!</v>
      </c>
      <c r="D111" s="158" t="e">
        <f ca="1">IF(市町村抽出表!F111="","※2",IF(市町村抽出表!F111="－","－",市町村抽出表!F111&amp;"箇所"))</f>
        <v>#REF!</v>
      </c>
      <c r="E111" s="159" t="e">
        <f ca="1">IF(市町村抽出表!G111="","※2",IF(市町村抽出表!G111="－","－",市町村抽出表!G111&amp;"箇所"))</f>
        <v>#REF!</v>
      </c>
      <c r="F111" s="160" t="e">
        <f ca="1">IF(市町村抽出表!H111="","※2",IF(市町村抽出表!H111="－","－",市町村抽出表!H111&amp;"箇所"))</f>
        <v>#REF!</v>
      </c>
      <c r="G111" s="94" t="e">
        <f ca="1">IF(市町村抽出表!I111="－","－",IF(市町村抽出表!I111=0,"0棟",IF(市町村抽出表!I111&lt;1,"1棟未満",TEXT(ROUND(市町村抽出表!I111,0),"###,###")&amp;"棟")))</f>
        <v>#REF!</v>
      </c>
      <c r="H111" s="94" t="e">
        <f ca="1">IF(市町村抽出表!J111="－","－",IF(市町村抽出表!J111=0,"0棟",IF(市町村抽出表!J111&lt;1,"1棟未満",TEXT(ROUND(市町村抽出表!J111,0),"###,###")&amp;"棟")))</f>
        <v>#REF!</v>
      </c>
      <c r="I111" s="94" t="e">
        <f ca="1">IF(市町村抽出表!O111="－","－",IF(市町村抽出表!O111=0,"0棟",IF(市町村抽出表!O111&lt;1,"1棟未満",TEXT(ROUND(市町村抽出表!O111,0),"###,###")&amp;"棟")))</f>
        <v>#REF!</v>
      </c>
      <c r="J111" s="94" t="e">
        <f ca="1">IF(市町村抽出表!P111="－","－",IF(市町村抽出表!P111=0,"0棟",IF(市町村抽出表!P111&lt;1,"1棟未満",TEXT(ROUND(市町村抽出表!P111,0),"###,###")&amp;"棟")))</f>
        <v>#REF!</v>
      </c>
      <c r="K111" s="147" t="e">
        <f ca="1">IF(市町村抽出表!U111="","※2",IF(市町村抽出表!U111="－","－",IF(市町村抽出表!U111=0,"0棟",IF(市町村抽出表!U111&lt;1,"1棟未満",TEXT(ROUND(市町村抽出表!U111,0),"###,###")&amp;"棟"))))</f>
        <v>#REF!</v>
      </c>
      <c r="L111" s="148" t="e">
        <f ca="1">IF(市町村抽出表!V111="","※2",IF(市町村抽出表!V111="－","－",IF(市町村抽出表!V111=0,"0棟",IF(市町村抽出表!V111&lt;1,"1棟未満",TEXT(ROUND(市町村抽出表!V111,0),"###,###")&amp;"棟"))))</f>
        <v>#REF!</v>
      </c>
      <c r="M111" s="94" t="e">
        <f ca="1">IF(市町村抽出表!W111="－","－",IF(市町村抽出表!W111=0,"0棟",IF(市町村抽出表!W111&lt;1,"1棟未満",TEXT(ROUND(市町村抽出表!W111,0),"###,###")&amp;"棟")))</f>
        <v>#REF!</v>
      </c>
      <c r="N111" s="94" t="e">
        <f ca="1">IF(市町村抽出表!X111="－","－",IF(市町村抽出表!X111=0,"0棟",IF(市町村抽出表!X111&lt;1,"1棟未満",TEXT(ROUND(市町村抽出表!X111,0),"###,###")&amp;"棟")))</f>
        <v>#REF!</v>
      </c>
      <c r="O111" s="94" t="e">
        <f ca="1">IF(市町村抽出表!Z111="－","－",IF(市町村抽出表!Z111=0,"0件",IF(市町村抽出表!Z111&lt;1,"1件未満",TEXT(ROUND(市町村抽出表!Z111,0),"###,###")&amp;"件")))</f>
        <v>#REF!</v>
      </c>
      <c r="P111" s="94" t="e">
        <f ca="1">IF(市町村抽出表!AA111="－","－",IF(市町村抽出表!AA111=0,"0件",IF(市町村抽出表!AA111&lt;1,"1件未満",TEXT(ROUND(市町村抽出表!AA111,0),"###,###")&amp;"件")))</f>
        <v>#REF!</v>
      </c>
      <c r="Q111" s="94" t="e">
        <f ca="1">IF(市町村抽出表!AB111="－","－",IF(市町村抽出表!AB111=0,"0棟",IF(市町村抽出表!AB111&lt;1,"1棟未満",TEXT(ROUND(市町村抽出表!AB111,0),"###,###")&amp;"棟")))</f>
        <v>#REF!</v>
      </c>
      <c r="R111" s="94" t="e">
        <f ca="1">IF(市町村抽出表!AC111="－","－",IF(市町村抽出表!AC111=0,"0人",IF(市町村抽出表!AC111&lt;1,"1人未満",TEXT(ROUND(市町村抽出表!AC111,0),"###,###")&amp;"人")))</f>
        <v>#REF!</v>
      </c>
      <c r="S111" s="94" t="e">
        <f ca="1">IF(市町村抽出表!AD111="－","－",IF(市町村抽出表!AD111=0,"0人",IF(市町村抽出表!AD111&lt;1,"1人未満",TEXT(ROUND(市町村抽出表!AD111,0),"###,###")&amp;"人")))</f>
        <v>#REF!</v>
      </c>
      <c r="T111" s="94" t="e">
        <f ca="1">IF(市町村抽出表!AE111="－","－",IF(市町村抽出表!AE111=0,"0人",IF(市町村抽出表!AE111&lt;1,"1人未満",TEXT(ROUND(市町村抽出表!AE111,0),"###,###")&amp;"人")))</f>
        <v>#REF!</v>
      </c>
      <c r="U111" s="149" t="e">
        <f ca="1">IF(市町村抽出表!AG111="","※2",IF(市町村抽出表!AG111="－","－",IF(市町村抽出表!AG111=0,"0人",IF(市町村抽出表!AG111&lt;1,"1人未満",TEXT(ROUND(市町村抽出表!AG111,0),"###,###")&amp;"人"))))</f>
        <v>#REF!</v>
      </c>
      <c r="V111" s="150" t="e">
        <f ca="1">IF(市町村抽出表!AH111="","※2",IF(市町村抽出表!AH111="－","－",IF(市町村抽出表!AH111=0,"0人",IF(市町村抽出表!AH111&lt;1,"1人未満",TEXT(ROUND(市町村抽出表!AH111,0),"###,###")&amp;"人"))))</f>
        <v>#REF!</v>
      </c>
      <c r="W111" s="151" t="e">
        <f ca="1">IF(市町村抽出表!AI111="","※2",IF(市町村抽出表!AI111="－","－",IF(市町村抽出表!AI111=0,"0人",IF(市町村抽出表!AI111&lt;1,"1人未満",TEXT(ROUND(市町村抽出表!AI111,0),"###,###")&amp;"人"))))</f>
        <v>#REF!</v>
      </c>
      <c r="X111" s="94" t="e">
        <f ca="1">IF(市町村抽出表!AJ111="－","－",IF(市町村抽出表!AJ111=0,"0人",IF(市町村抽出表!AJ111&lt;1,"1人未満",TEXT(ROUND(市町村抽出表!AJ111,0),"###,###")&amp;"人")))</f>
        <v>#REF!</v>
      </c>
      <c r="Y111" s="94" t="e">
        <f ca="1">IF(市町村抽出表!AK111="－","－",IF(市町村抽出表!AK111=0,"0人",IF(市町村抽出表!AK111&lt;1,"1人未満",TEXT(ROUND(市町村抽出表!AK111,0),"###,###")&amp;"人")))</f>
        <v>#REF!</v>
      </c>
      <c r="Z111" s="94" t="e">
        <f ca="1">IF(市町村抽出表!AL111="－","－",IF(市町村抽出表!AL111=0,"0人",IF(市町村抽出表!AL111&lt;1,"1人未満",TEXT(ROUND(市町村抽出表!AL111,0),"###,###")&amp;"人")))</f>
        <v>#REF!</v>
      </c>
      <c r="AA111" s="94" t="e">
        <f ca="1">IF(市町村抽出表!AM111="－","－",IF(市町村抽出表!AM111=0,"0人",IF(市町村抽出表!AM111&lt;1,"1人未満",TEXT(ROUND(市町村抽出表!AM111,0),"###,###")&amp;"人")))</f>
        <v>#REF!</v>
      </c>
      <c r="AB111" s="94" t="e">
        <f ca="1">IF(市町村抽出表!AN111="－","－",IF(市町村抽出表!AN111=0,"0人",IF(市町村抽出表!AN111&lt;1,"1人未満",TEXT(ROUND(市町村抽出表!AN111,0),"###,###")&amp;"人")))</f>
        <v>#REF!</v>
      </c>
      <c r="AC111" s="94" t="e">
        <f ca="1">IF(市町村抽出表!AO111="－","－",IF(市町村抽出表!AO111=0,"0人",IF(市町村抽出表!AO111&lt;1,"1人未満",TEXT(ROUND(市町村抽出表!AO111,0),"###,###")&amp;"人")))</f>
        <v>#REF!</v>
      </c>
      <c r="AD111" s="94" t="e">
        <f ca="1">IF(市町村抽出表!AP111="－","－",IF(市町村抽出表!AP111=0,"0人",IF(市町村抽出表!AP111&lt;1,"1人未満",TEXT(ROUND(市町村抽出表!AP111,0),"###,###")&amp;"人")))</f>
        <v>#REF!</v>
      </c>
      <c r="AE111" s="94" t="e">
        <f ca="1">IF(市町村抽出表!AQ111="－","－",IF(市町村抽出表!AQ111=0,"0人",IF(市町村抽出表!AQ111&lt;1,"1人未満",TEXT(ROUND(市町村抽出表!AQ111,0),"###,###")&amp;"人")))</f>
        <v>#REF!</v>
      </c>
      <c r="AF111" s="94" t="e">
        <f ca="1">IF(市町村抽出表!AR111="－","－",IF(市町村抽出表!AR111=0,"0人",IF(市町村抽出表!AR111&lt;1,"1人未満",TEXT(ROUND(市町村抽出表!AR111,0),"###,###")&amp;"人")))</f>
        <v>#REF!</v>
      </c>
      <c r="AG111" s="94" t="e">
        <f ca="1">IF(市町村抽出表!AS111="－","－",IF(市町村抽出表!AS111=0,"0箇所",IF(市町村抽出表!AS111&lt;1,"1箇所未満",TEXT(ROUND(市町村抽出表!AS111,0),"###,###")&amp;"箇所")))</f>
        <v>#REF!</v>
      </c>
      <c r="AH111" s="94" t="e">
        <f ca="1">IF(市町村抽出表!AT111="－","－",IF(市町村抽出表!AT111=0,"0世帯",IF(市町村抽出表!AT111&lt;1,"1世帯未満",TEXT(ROUND(市町村抽出表!AT111,0),"###,###")&amp;"世帯")))</f>
        <v>#REF!</v>
      </c>
      <c r="AI111" s="94" t="e">
        <f ca="1">IF(市町村抽出表!AU111="－","－",IF(市町村抽出表!AU111=0,"0人",IF(市町村抽出表!AU111&lt;1,"1人未満",TEXT(ROUND(市町村抽出表!AU111,0),"###,###")&amp;"人")))</f>
        <v>#REF!</v>
      </c>
      <c r="AJ111" s="94" t="e">
        <f ca="1">IF(市町村抽出表!AV111="－","－",IF(市町村抽出表!AV111=0,"0世帯",IF(市町村抽出表!AV111&lt;1,"1世帯未満",TEXT(ROUND(市町村抽出表!AV111,0),"###,###")&amp;"世帯")))</f>
        <v>#REF!</v>
      </c>
      <c r="AK111" s="94" t="e">
        <f ca="1">IF(市町村抽出表!AW111="－","－",IF(市町村抽出表!AW111=0,"0人",IF(市町村抽出表!AW111&lt;1,"1人未満",TEXT(ROUND(市町村抽出表!AW111,0),"###,###")&amp;"人")))</f>
        <v>#REF!</v>
      </c>
      <c r="AL111" s="94" t="e">
        <f ca="1">IF(市町村抽出表!AX111="－","－",IF(市町村抽出表!AX111=0,"0世帯",IF(市町村抽出表!AX111&lt;1,"1世帯未満",TEXT(ROUND(市町村抽出表!AX111,0),"###,###")&amp;"世帯")))</f>
        <v>#REF!</v>
      </c>
      <c r="AM111" s="94" t="e">
        <f ca="1">IF(市町村抽出表!AY111="－","－",IF(市町村抽出表!AY111=0,"0人",IF(市町村抽出表!AY111&lt;1,"1人未満",TEXT(ROUND(市町村抽出表!AY111,0),"###,###")&amp;"人")))</f>
        <v>#REF!</v>
      </c>
      <c r="AN111" s="94" t="s">
        <v>688</v>
      </c>
      <c r="AO111" s="94" t="s">
        <v>688</v>
      </c>
      <c r="AP111" s="94" t="e">
        <f ca="1">IF(市町村抽出表!BB111="－","－",IF(市町村抽出表!BB111=0,"0km",IF(市町村抽出表!BB111&lt;0.1,"0.1km未満",TEXT(ROUND(市町村抽出表!BB111,1),"###,##0.0")&amp;"km")))</f>
        <v>#REF!</v>
      </c>
      <c r="AQ111" s="94" t="e">
        <f ca="1">IF(市町村抽出表!BC111="－","－",IF(市町村抽出表!BC111=0,"0世帯",IF(市町村抽出表!BC111&lt;1,"1世帯未満",TEXT(ROUND(市町村抽出表!BC111,0),"###,###")&amp;"世帯")))</f>
        <v>#REF!</v>
      </c>
      <c r="AR111" s="94" t="e">
        <f ca="1">IF(市町村抽出表!BD111="－","－",IF(市町村抽出表!BD111=0,"0人",IF(市町村抽出表!BD111&lt;1,"1人未満",TEXT(ROUND(市町村抽出表!BD111,0),"###,###")&amp;"人")))</f>
        <v>#REF!</v>
      </c>
      <c r="AS111" s="94" t="s">
        <v>688</v>
      </c>
      <c r="AT111" s="94" t="s">
        <v>688</v>
      </c>
      <c r="AU111" s="94" t="e">
        <f ca="1">IF(市町村抽出表!BG111="－","－",IF(市町村抽出表!BG111=0,"0箇所",IF(市町村抽出表!BG111&lt;1,"1箇所未満",TEXT(ROUND(市町村抽出表!BG111,0),"###,###")&amp;"箇所")))</f>
        <v>#REF!</v>
      </c>
      <c r="AV111" s="94" t="e">
        <f ca="1">IF(市町村抽出表!BH111="－","－",IF(市町村抽出表!BH111=0,"0箇所",IF(市町村抽出表!BH111&lt;1,"1箇所未満",TEXT(ROUND(市町村抽出表!BH111,0),"###,###")&amp;"箇所")))</f>
        <v>#REF!</v>
      </c>
      <c r="AW111" s="94" t="e">
        <f ca="1">IF(市町村抽出表!BI111="－","－",IF(市町村抽出表!BI111=0,"0箇所",IF(市町村抽出表!BI111&lt;1,"1箇所未満",TEXT(ROUND(市町村抽出表!BI111,0),"###,###")&amp;"箇所")))</f>
        <v>#REF!</v>
      </c>
      <c r="AX111" s="94" t="e">
        <f ca="1">IF(市町村抽出表!BJ111="－","－",IF(市町村抽出表!BJ111=0,"0箇所",IF(市町村抽出表!BJ111&lt;1,"1箇所未満",TEXT(ROUND(市町村抽出表!BJ111,0),"###,###")&amp;"箇所")))</f>
        <v>#REF!</v>
      </c>
      <c r="AY111" s="94" t="e">
        <f ca="1">IF(市町村抽出表!BK111="－","－",IF(市町村抽出表!BK111=0,"0箇所",IF(市町村抽出表!BK111&lt;1,"1箇所未満",TEXT(ROUND(市町村抽出表!BK111,0),"###,###")&amp;"箇所")))</f>
        <v>#REF!</v>
      </c>
      <c r="AZ111" s="94" t="e">
        <f ca="1">IF(市町村抽出表!BL111="－","－",IF(市町村抽出表!BL111=0,"0箇所",IF(市町村抽出表!BL111&lt;1,"1箇所未満",TEXT(ROUND(市町村抽出表!BL111,0),"###,###")&amp;"箇所")))</f>
        <v>#REF!</v>
      </c>
      <c r="BH111" s="153"/>
      <c r="BI111" s="153"/>
      <c r="BJ111" s="153"/>
      <c r="BL111" s="154"/>
      <c r="BM111" s="153"/>
      <c r="BN111" s="153"/>
      <c r="BO111" s="153"/>
      <c r="BP111" s="153"/>
      <c r="BX111" s="154"/>
      <c r="BY111" s="153"/>
      <c r="BZ111" s="153"/>
      <c r="CA111" s="153"/>
      <c r="CB111" s="153"/>
      <c r="CN111" s="154"/>
      <c r="CO111" s="153"/>
      <c r="CP111" s="153"/>
      <c r="CQ111" s="153"/>
      <c r="CR111" s="153"/>
    </row>
    <row r="112" spans="1:96" x14ac:dyDescent="0.2">
      <c r="A112" s="82">
        <v>109</v>
      </c>
      <c r="B112" s="74" t="s">
        <v>629</v>
      </c>
      <c r="C112" s="93" t="e">
        <f ca="1">IF(市町村抽出表!D112="－","－",ROUND(市町村抽出表!D112,1))</f>
        <v>#REF!</v>
      </c>
      <c r="D112" s="158" t="e">
        <f ca="1">IF(市町村抽出表!F112="","※2",IF(市町村抽出表!F112="－","－",市町村抽出表!F112&amp;"箇所"))</f>
        <v>#REF!</v>
      </c>
      <c r="E112" s="159" t="e">
        <f ca="1">IF(市町村抽出表!G112="","※2",IF(市町村抽出表!G112="－","－",市町村抽出表!G112&amp;"箇所"))</f>
        <v>#REF!</v>
      </c>
      <c r="F112" s="160" t="e">
        <f ca="1">IF(市町村抽出表!H112="","※2",IF(市町村抽出表!H112="－","－",市町村抽出表!H112&amp;"箇所"))</f>
        <v>#REF!</v>
      </c>
      <c r="G112" s="94" t="e">
        <f ca="1">IF(市町村抽出表!I112="－","－",IF(市町村抽出表!I112=0,"0棟",IF(市町村抽出表!I112&lt;1,"1棟未満",TEXT(ROUND(市町村抽出表!I112,0),"###,###")&amp;"棟")))</f>
        <v>#REF!</v>
      </c>
      <c r="H112" s="94" t="e">
        <f ca="1">IF(市町村抽出表!J112="－","－",IF(市町村抽出表!J112=0,"0棟",IF(市町村抽出表!J112&lt;1,"1棟未満",TEXT(ROUND(市町村抽出表!J112,0),"###,###")&amp;"棟")))</f>
        <v>#REF!</v>
      </c>
      <c r="I112" s="94" t="e">
        <f ca="1">IF(市町村抽出表!O112="－","－",IF(市町村抽出表!O112=0,"0棟",IF(市町村抽出表!O112&lt;1,"1棟未満",TEXT(ROUND(市町村抽出表!O112,0),"###,###")&amp;"棟")))</f>
        <v>#REF!</v>
      </c>
      <c r="J112" s="94" t="e">
        <f ca="1">IF(市町村抽出表!P112="－","－",IF(市町村抽出表!P112=0,"0棟",IF(市町村抽出表!P112&lt;1,"1棟未満",TEXT(ROUND(市町村抽出表!P112,0),"###,###")&amp;"棟")))</f>
        <v>#REF!</v>
      </c>
      <c r="K112" s="147" t="e">
        <f ca="1">IF(市町村抽出表!U112="","※2",IF(市町村抽出表!U112="－","－",IF(市町村抽出表!U112=0,"0棟",IF(市町村抽出表!U112&lt;1,"1棟未満",TEXT(ROUND(市町村抽出表!U112,0),"###,###")&amp;"棟"))))</f>
        <v>#REF!</v>
      </c>
      <c r="L112" s="148" t="e">
        <f ca="1">IF(市町村抽出表!V112="","※2",IF(市町村抽出表!V112="－","－",IF(市町村抽出表!V112=0,"0棟",IF(市町村抽出表!V112&lt;1,"1棟未満",TEXT(ROUND(市町村抽出表!V112,0),"###,###")&amp;"棟"))))</f>
        <v>#REF!</v>
      </c>
      <c r="M112" s="94" t="e">
        <f ca="1">IF(市町村抽出表!W112="－","－",IF(市町村抽出表!W112=0,"0棟",IF(市町村抽出表!W112&lt;1,"1棟未満",TEXT(ROUND(市町村抽出表!W112,0),"###,###")&amp;"棟")))</f>
        <v>#REF!</v>
      </c>
      <c r="N112" s="94" t="e">
        <f ca="1">IF(市町村抽出表!X112="－","－",IF(市町村抽出表!X112=0,"0棟",IF(市町村抽出表!X112&lt;1,"1棟未満",TEXT(ROUND(市町村抽出表!X112,0),"###,###")&amp;"棟")))</f>
        <v>#REF!</v>
      </c>
      <c r="O112" s="94" t="e">
        <f ca="1">IF(市町村抽出表!Z112="－","－",IF(市町村抽出表!Z112=0,"0件",IF(市町村抽出表!Z112&lt;1,"1件未満",TEXT(ROUND(市町村抽出表!Z112,0),"###,###")&amp;"件")))</f>
        <v>#REF!</v>
      </c>
      <c r="P112" s="94" t="e">
        <f ca="1">IF(市町村抽出表!AA112="－","－",IF(市町村抽出表!AA112=0,"0件",IF(市町村抽出表!AA112&lt;1,"1件未満",TEXT(ROUND(市町村抽出表!AA112,0),"###,###")&amp;"件")))</f>
        <v>#REF!</v>
      </c>
      <c r="Q112" s="94" t="e">
        <f ca="1">IF(市町村抽出表!AB112="－","－",IF(市町村抽出表!AB112=0,"0棟",IF(市町村抽出表!AB112&lt;1,"1棟未満",TEXT(ROUND(市町村抽出表!AB112,0),"###,###")&amp;"棟")))</f>
        <v>#REF!</v>
      </c>
      <c r="R112" s="94" t="e">
        <f ca="1">IF(市町村抽出表!AC112="－","－",IF(市町村抽出表!AC112=0,"0人",IF(市町村抽出表!AC112&lt;1,"1人未満",TEXT(ROUND(市町村抽出表!AC112,0),"###,###")&amp;"人")))</f>
        <v>#REF!</v>
      </c>
      <c r="S112" s="94" t="e">
        <f ca="1">IF(市町村抽出表!AD112="－","－",IF(市町村抽出表!AD112=0,"0人",IF(市町村抽出表!AD112&lt;1,"1人未満",TEXT(ROUND(市町村抽出表!AD112,0),"###,###")&amp;"人")))</f>
        <v>#REF!</v>
      </c>
      <c r="T112" s="94" t="e">
        <f ca="1">IF(市町村抽出表!AE112="－","－",IF(市町村抽出表!AE112=0,"0人",IF(市町村抽出表!AE112&lt;1,"1人未満",TEXT(ROUND(市町村抽出表!AE112,0),"###,###")&amp;"人")))</f>
        <v>#REF!</v>
      </c>
      <c r="U112" s="149" t="e">
        <f ca="1">IF(市町村抽出表!AG112="","※2",IF(市町村抽出表!AG112="－","－",IF(市町村抽出表!AG112=0,"0人",IF(市町村抽出表!AG112&lt;1,"1人未満",TEXT(ROUND(市町村抽出表!AG112,0),"###,###")&amp;"人"))))</f>
        <v>#REF!</v>
      </c>
      <c r="V112" s="150" t="e">
        <f ca="1">IF(市町村抽出表!AH112="","※2",IF(市町村抽出表!AH112="－","－",IF(市町村抽出表!AH112=0,"0人",IF(市町村抽出表!AH112&lt;1,"1人未満",TEXT(ROUND(市町村抽出表!AH112,0),"###,###")&amp;"人"))))</f>
        <v>#REF!</v>
      </c>
      <c r="W112" s="151" t="e">
        <f ca="1">IF(市町村抽出表!AI112="","※2",IF(市町村抽出表!AI112="－","－",IF(市町村抽出表!AI112=0,"0人",IF(市町村抽出表!AI112&lt;1,"1人未満",TEXT(ROUND(市町村抽出表!AI112,0),"###,###")&amp;"人"))))</f>
        <v>#REF!</v>
      </c>
      <c r="X112" s="94" t="e">
        <f ca="1">IF(市町村抽出表!AJ112="－","－",IF(市町村抽出表!AJ112=0,"0人",IF(市町村抽出表!AJ112&lt;1,"1人未満",TEXT(ROUND(市町村抽出表!AJ112,0),"###,###")&amp;"人")))</f>
        <v>#REF!</v>
      </c>
      <c r="Y112" s="94" t="e">
        <f ca="1">IF(市町村抽出表!AK112="－","－",IF(市町村抽出表!AK112=0,"0人",IF(市町村抽出表!AK112&lt;1,"1人未満",TEXT(ROUND(市町村抽出表!AK112,0),"###,###")&amp;"人")))</f>
        <v>#REF!</v>
      </c>
      <c r="Z112" s="94" t="e">
        <f ca="1">IF(市町村抽出表!AL112="－","－",IF(市町村抽出表!AL112=0,"0人",IF(市町村抽出表!AL112&lt;1,"1人未満",TEXT(ROUND(市町村抽出表!AL112,0),"###,###")&amp;"人")))</f>
        <v>#REF!</v>
      </c>
      <c r="AA112" s="94" t="e">
        <f ca="1">IF(市町村抽出表!AM112="－","－",IF(市町村抽出表!AM112=0,"0人",IF(市町村抽出表!AM112&lt;1,"1人未満",TEXT(ROUND(市町村抽出表!AM112,0),"###,###")&amp;"人")))</f>
        <v>#REF!</v>
      </c>
      <c r="AB112" s="94" t="e">
        <f ca="1">IF(市町村抽出表!AN112="－","－",IF(市町村抽出表!AN112=0,"0人",IF(市町村抽出表!AN112&lt;1,"1人未満",TEXT(ROUND(市町村抽出表!AN112,0),"###,###")&amp;"人")))</f>
        <v>#REF!</v>
      </c>
      <c r="AC112" s="94" t="e">
        <f ca="1">IF(市町村抽出表!AO112="－","－",IF(市町村抽出表!AO112=0,"0人",IF(市町村抽出表!AO112&lt;1,"1人未満",TEXT(ROUND(市町村抽出表!AO112,0),"###,###")&amp;"人")))</f>
        <v>#REF!</v>
      </c>
      <c r="AD112" s="94" t="e">
        <f ca="1">IF(市町村抽出表!AP112="－","－",IF(市町村抽出表!AP112=0,"0人",IF(市町村抽出表!AP112&lt;1,"1人未満",TEXT(ROUND(市町村抽出表!AP112,0),"###,###")&amp;"人")))</f>
        <v>#REF!</v>
      </c>
      <c r="AE112" s="94" t="e">
        <f ca="1">IF(市町村抽出表!AQ112="－","－",IF(市町村抽出表!AQ112=0,"0人",IF(市町村抽出表!AQ112&lt;1,"1人未満",TEXT(ROUND(市町村抽出表!AQ112,0),"###,###")&amp;"人")))</f>
        <v>#REF!</v>
      </c>
      <c r="AF112" s="94" t="e">
        <f ca="1">IF(市町村抽出表!AR112="－","－",IF(市町村抽出表!AR112=0,"0人",IF(市町村抽出表!AR112&lt;1,"1人未満",TEXT(ROUND(市町村抽出表!AR112,0),"###,###")&amp;"人")))</f>
        <v>#REF!</v>
      </c>
      <c r="AG112" s="94" t="e">
        <f ca="1">IF(市町村抽出表!AS112="－","－",IF(市町村抽出表!AS112=0,"0箇所",IF(市町村抽出表!AS112&lt;1,"1箇所未満",TEXT(ROUND(市町村抽出表!AS112,0),"###,###")&amp;"箇所")))</f>
        <v>#REF!</v>
      </c>
      <c r="AH112" s="94" t="e">
        <f ca="1">IF(市町村抽出表!AT112="－","－",IF(市町村抽出表!AT112=0,"0世帯",IF(市町村抽出表!AT112&lt;1,"1世帯未満",TEXT(ROUND(市町村抽出表!AT112,0),"###,###")&amp;"世帯")))</f>
        <v>#REF!</v>
      </c>
      <c r="AI112" s="94" t="e">
        <f ca="1">IF(市町村抽出表!AU112="－","－",IF(市町村抽出表!AU112=0,"0人",IF(市町村抽出表!AU112&lt;1,"1人未満",TEXT(ROUND(市町村抽出表!AU112,0),"###,###")&amp;"人")))</f>
        <v>#REF!</v>
      </c>
      <c r="AJ112" s="94" t="e">
        <f ca="1">IF(市町村抽出表!AV112="－","－",IF(市町村抽出表!AV112=0,"0世帯",IF(市町村抽出表!AV112&lt;1,"1世帯未満",TEXT(ROUND(市町村抽出表!AV112,0),"###,###")&amp;"世帯")))</f>
        <v>#REF!</v>
      </c>
      <c r="AK112" s="94" t="e">
        <f ca="1">IF(市町村抽出表!AW112="－","－",IF(市町村抽出表!AW112=0,"0人",IF(市町村抽出表!AW112&lt;1,"1人未満",TEXT(ROUND(市町村抽出表!AW112,0),"###,###")&amp;"人")))</f>
        <v>#REF!</v>
      </c>
      <c r="AL112" s="94" t="e">
        <f ca="1">IF(市町村抽出表!AX112="－","－",IF(市町村抽出表!AX112=0,"0世帯",IF(市町村抽出表!AX112&lt;1,"1世帯未満",TEXT(ROUND(市町村抽出表!AX112,0),"###,###")&amp;"世帯")))</f>
        <v>#REF!</v>
      </c>
      <c r="AM112" s="94" t="e">
        <f ca="1">IF(市町村抽出表!AY112="－","－",IF(市町村抽出表!AY112=0,"0人",IF(市町村抽出表!AY112&lt;1,"1人未満",TEXT(ROUND(市町村抽出表!AY112,0),"###,###")&amp;"人")))</f>
        <v>#REF!</v>
      </c>
      <c r="AN112" s="94" t="s">
        <v>688</v>
      </c>
      <c r="AO112" s="94" t="s">
        <v>688</v>
      </c>
      <c r="AP112" s="94" t="e">
        <f ca="1">IF(市町村抽出表!BB112="－","－",IF(市町村抽出表!BB112=0,"0km",IF(市町村抽出表!BB112&lt;0.1,"0.1km未満",TEXT(ROUND(市町村抽出表!BB112,1),"###,##0.0")&amp;"km")))</f>
        <v>#REF!</v>
      </c>
      <c r="AQ112" s="94" t="e">
        <f ca="1">IF(市町村抽出表!BC112="－","－",IF(市町村抽出表!BC112=0,"0世帯",IF(市町村抽出表!BC112&lt;1,"1世帯未満",TEXT(ROUND(市町村抽出表!BC112,0),"###,###")&amp;"世帯")))</f>
        <v>#REF!</v>
      </c>
      <c r="AR112" s="94" t="e">
        <f ca="1">IF(市町村抽出表!BD112="－","－",IF(市町村抽出表!BD112=0,"0人",IF(市町村抽出表!BD112&lt;1,"1人未満",TEXT(ROUND(市町村抽出表!BD112,0),"###,###")&amp;"人")))</f>
        <v>#REF!</v>
      </c>
      <c r="AS112" s="94" t="s">
        <v>688</v>
      </c>
      <c r="AT112" s="94" t="s">
        <v>688</v>
      </c>
      <c r="AU112" s="94" t="e">
        <f ca="1">IF(市町村抽出表!BG112="－","－",IF(市町村抽出表!BG112=0,"0箇所",IF(市町村抽出表!BG112&lt;1,"1箇所未満",TEXT(ROUND(市町村抽出表!BG112,0),"###,###")&amp;"箇所")))</f>
        <v>#REF!</v>
      </c>
      <c r="AV112" s="94" t="e">
        <f ca="1">IF(市町村抽出表!BH112="－","－",IF(市町村抽出表!BH112=0,"0箇所",IF(市町村抽出表!BH112&lt;1,"1箇所未満",TEXT(ROUND(市町村抽出表!BH112,0),"###,###")&amp;"箇所")))</f>
        <v>#REF!</v>
      </c>
      <c r="AW112" s="94" t="e">
        <f ca="1">IF(市町村抽出表!BI112="－","－",IF(市町村抽出表!BI112=0,"0箇所",IF(市町村抽出表!BI112&lt;1,"1箇所未満",TEXT(ROUND(市町村抽出表!BI112,0),"###,###")&amp;"箇所")))</f>
        <v>#REF!</v>
      </c>
      <c r="AX112" s="94" t="e">
        <f ca="1">IF(市町村抽出表!BJ112="－","－",IF(市町村抽出表!BJ112=0,"0箇所",IF(市町村抽出表!BJ112&lt;1,"1箇所未満",TEXT(ROUND(市町村抽出表!BJ112,0),"###,###")&amp;"箇所")))</f>
        <v>#REF!</v>
      </c>
      <c r="AY112" s="94" t="e">
        <f ca="1">IF(市町村抽出表!BK112="－","－",IF(市町村抽出表!BK112=0,"0箇所",IF(市町村抽出表!BK112&lt;1,"1箇所未満",TEXT(ROUND(市町村抽出表!BK112,0),"###,###")&amp;"箇所")))</f>
        <v>#REF!</v>
      </c>
      <c r="AZ112" s="94" t="e">
        <f ca="1">IF(市町村抽出表!BL112="－","－",IF(市町村抽出表!BL112=0,"0箇所",IF(市町村抽出表!BL112&lt;1,"1箇所未満",TEXT(ROUND(市町村抽出表!BL112,0),"###,###")&amp;"箇所")))</f>
        <v>#REF!</v>
      </c>
      <c r="BH112" s="153"/>
      <c r="BI112" s="153"/>
      <c r="BJ112" s="153"/>
      <c r="BL112" s="154"/>
      <c r="BM112" s="153"/>
      <c r="BN112" s="153"/>
      <c r="BO112" s="153"/>
      <c r="BP112" s="153"/>
      <c r="BX112" s="154"/>
      <c r="BY112" s="153"/>
      <c r="BZ112" s="153"/>
      <c r="CA112" s="153"/>
      <c r="CB112" s="153"/>
      <c r="CN112" s="154"/>
      <c r="CO112" s="153"/>
      <c r="CP112" s="153"/>
      <c r="CQ112" s="153"/>
      <c r="CR112" s="153"/>
    </row>
    <row r="113" spans="1:96" x14ac:dyDescent="0.2">
      <c r="A113" s="82">
        <v>110</v>
      </c>
      <c r="B113" s="74" t="s">
        <v>630</v>
      </c>
      <c r="C113" s="93" t="e">
        <f ca="1">IF(市町村抽出表!D113="－","－",ROUND(市町村抽出表!D113,1))</f>
        <v>#REF!</v>
      </c>
      <c r="D113" s="158" t="e">
        <f ca="1">IF(市町村抽出表!F113="","※2",IF(市町村抽出表!F113="－","－",市町村抽出表!F113&amp;"箇所"))</f>
        <v>#REF!</v>
      </c>
      <c r="E113" s="159" t="e">
        <f ca="1">IF(市町村抽出表!G113="","※2",IF(市町村抽出表!G113="－","－",市町村抽出表!G113&amp;"箇所"))</f>
        <v>#REF!</v>
      </c>
      <c r="F113" s="160" t="e">
        <f ca="1">IF(市町村抽出表!H113="","※2",IF(市町村抽出表!H113="－","－",市町村抽出表!H113&amp;"箇所"))</f>
        <v>#REF!</v>
      </c>
      <c r="G113" s="94" t="e">
        <f ca="1">IF(市町村抽出表!I113="－","－",IF(市町村抽出表!I113=0,"0棟",IF(市町村抽出表!I113&lt;1,"1棟未満",TEXT(ROUND(市町村抽出表!I113,0),"###,###")&amp;"棟")))</f>
        <v>#REF!</v>
      </c>
      <c r="H113" s="94" t="e">
        <f ca="1">IF(市町村抽出表!J113="－","－",IF(市町村抽出表!J113=0,"0棟",IF(市町村抽出表!J113&lt;1,"1棟未満",TEXT(ROUND(市町村抽出表!J113,0),"###,###")&amp;"棟")))</f>
        <v>#REF!</v>
      </c>
      <c r="I113" s="94" t="e">
        <f ca="1">IF(市町村抽出表!O113="－","－",IF(市町村抽出表!O113=0,"0棟",IF(市町村抽出表!O113&lt;1,"1棟未満",TEXT(ROUND(市町村抽出表!O113,0),"###,###")&amp;"棟")))</f>
        <v>#REF!</v>
      </c>
      <c r="J113" s="94" t="e">
        <f ca="1">IF(市町村抽出表!P113="－","－",IF(市町村抽出表!P113=0,"0棟",IF(市町村抽出表!P113&lt;1,"1棟未満",TEXT(ROUND(市町村抽出表!P113,0),"###,###")&amp;"棟")))</f>
        <v>#REF!</v>
      </c>
      <c r="K113" s="147" t="e">
        <f ca="1">IF(市町村抽出表!U113="","※2",IF(市町村抽出表!U113="－","－",IF(市町村抽出表!U113=0,"0棟",IF(市町村抽出表!U113&lt;1,"1棟未満",TEXT(ROUND(市町村抽出表!U113,0),"###,###")&amp;"棟"))))</f>
        <v>#REF!</v>
      </c>
      <c r="L113" s="148" t="e">
        <f ca="1">IF(市町村抽出表!V113="","※2",IF(市町村抽出表!V113="－","－",IF(市町村抽出表!V113=0,"0棟",IF(市町村抽出表!V113&lt;1,"1棟未満",TEXT(ROUND(市町村抽出表!V113,0),"###,###")&amp;"棟"))))</f>
        <v>#REF!</v>
      </c>
      <c r="M113" s="94" t="e">
        <f ca="1">IF(市町村抽出表!W113="－","－",IF(市町村抽出表!W113=0,"0棟",IF(市町村抽出表!W113&lt;1,"1棟未満",TEXT(ROUND(市町村抽出表!W113,0),"###,###")&amp;"棟")))</f>
        <v>#REF!</v>
      </c>
      <c r="N113" s="94" t="e">
        <f ca="1">IF(市町村抽出表!X113="－","－",IF(市町村抽出表!X113=0,"0棟",IF(市町村抽出表!X113&lt;1,"1棟未満",TEXT(ROUND(市町村抽出表!X113,0),"###,###")&amp;"棟")))</f>
        <v>#REF!</v>
      </c>
      <c r="O113" s="94" t="e">
        <f ca="1">IF(市町村抽出表!Z113="－","－",IF(市町村抽出表!Z113=0,"0件",IF(市町村抽出表!Z113&lt;1,"1件未満",TEXT(ROUND(市町村抽出表!Z113,0),"###,###")&amp;"件")))</f>
        <v>#REF!</v>
      </c>
      <c r="P113" s="94" t="e">
        <f ca="1">IF(市町村抽出表!AA113="－","－",IF(市町村抽出表!AA113=0,"0件",IF(市町村抽出表!AA113&lt;1,"1件未満",TEXT(ROUND(市町村抽出表!AA113,0),"###,###")&amp;"件")))</f>
        <v>#REF!</v>
      </c>
      <c r="Q113" s="94" t="e">
        <f ca="1">IF(市町村抽出表!AB113="－","－",IF(市町村抽出表!AB113=0,"0棟",IF(市町村抽出表!AB113&lt;1,"1棟未満",TEXT(ROUND(市町村抽出表!AB113,0),"###,###")&amp;"棟")))</f>
        <v>#REF!</v>
      </c>
      <c r="R113" s="94" t="e">
        <f ca="1">IF(市町村抽出表!AC113="－","－",IF(市町村抽出表!AC113=0,"0人",IF(市町村抽出表!AC113&lt;1,"1人未満",TEXT(ROUND(市町村抽出表!AC113,0),"###,###")&amp;"人")))</f>
        <v>#REF!</v>
      </c>
      <c r="S113" s="94" t="e">
        <f ca="1">IF(市町村抽出表!AD113="－","－",IF(市町村抽出表!AD113=0,"0人",IF(市町村抽出表!AD113&lt;1,"1人未満",TEXT(ROUND(市町村抽出表!AD113,0),"###,###")&amp;"人")))</f>
        <v>#REF!</v>
      </c>
      <c r="T113" s="94" t="e">
        <f ca="1">IF(市町村抽出表!AE113="－","－",IF(市町村抽出表!AE113=0,"0人",IF(市町村抽出表!AE113&lt;1,"1人未満",TEXT(ROUND(市町村抽出表!AE113,0),"###,###")&amp;"人")))</f>
        <v>#REF!</v>
      </c>
      <c r="U113" s="149" t="e">
        <f ca="1">IF(市町村抽出表!AG113="","※2",IF(市町村抽出表!AG113="－","－",IF(市町村抽出表!AG113=0,"0人",IF(市町村抽出表!AG113&lt;1,"1人未満",TEXT(ROUND(市町村抽出表!AG113,0),"###,###")&amp;"人"))))</f>
        <v>#REF!</v>
      </c>
      <c r="V113" s="150" t="e">
        <f ca="1">IF(市町村抽出表!AH113="","※2",IF(市町村抽出表!AH113="－","－",IF(市町村抽出表!AH113=0,"0人",IF(市町村抽出表!AH113&lt;1,"1人未満",TEXT(ROUND(市町村抽出表!AH113,0),"###,###")&amp;"人"))))</f>
        <v>#REF!</v>
      </c>
      <c r="W113" s="151" t="e">
        <f ca="1">IF(市町村抽出表!AI113="","※2",IF(市町村抽出表!AI113="－","－",IF(市町村抽出表!AI113=0,"0人",IF(市町村抽出表!AI113&lt;1,"1人未満",TEXT(ROUND(市町村抽出表!AI113,0),"###,###")&amp;"人"))))</f>
        <v>#REF!</v>
      </c>
      <c r="X113" s="94" t="e">
        <f ca="1">IF(市町村抽出表!AJ113="－","－",IF(市町村抽出表!AJ113=0,"0人",IF(市町村抽出表!AJ113&lt;1,"1人未満",TEXT(ROUND(市町村抽出表!AJ113,0),"###,###")&amp;"人")))</f>
        <v>#REF!</v>
      </c>
      <c r="Y113" s="94" t="e">
        <f ca="1">IF(市町村抽出表!AK113="－","－",IF(市町村抽出表!AK113=0,"0人",IF(市町村抽出表!AK113&lt;1,"1人未満",TEXT(ROUND(市町村抽出表!AK113,0),"###,###")&amp;"人")))</f>
        <v>#REF!</v>
      </c>
      <c r="Z113" s="94" t="e">
        <f ca="1">IF(市町村抽出表!AL113="－","－",IF(市町村抽出表!AL113=0,"0人",IF(市町村抽出表!AL113&lt;1,"1人未満",TEXT(ROUND(市町村抽出表!AL113,0),"###,###")&amp;"人")))</f>
        <v>#REF!</v>
      </c>
      <c r="AA113" s="94" t="e">
        <f ca="1">IF(市町村抽出表!AM113="－","－",IF(市町村抽出表!AM113=0,"0人",IF(市町村抽出表!AM113&lt;1,"1人未満",TEXT(ROUND(市町村抽出表!AM113,0),"###,###")&amp;"人")))</f>
        <v>#REF!</v>
      </c>
      <c r="AB113" s="94" t="e">
        <f ca="1">IF(市町村抽出表!AN113="－","－",IF(市町村抽出表!AN113=0,"0人",IF(市町村抽出表!AN113&lt;1,"1人未満",TEXT(ROUND(市町村抽出表!AN113,0),"###,###")&amp;"人")))</f>
        <v>#REF!</v>
      </c>
      <c r="AC113" s="94" t="e">
        <f ca="1">IF(市町村抽出表!AO113="－","－",IF(市町村抽出表!AO113=0,"0人",IF(市町村抽出表!AO113&lt;1,"1人未満",TEXT(ROUND(市町村抽出表!AO113,0),"###,###")&amp;"人")))</f>
        <v>#REF!</v>
      </c>
      <c r="AD113" s="94" t="e">
        <f ca="1">IF(市町村抽出表!AP113="－","－",IF(市町村抽出表!AP113=0,"0人",IF(市町村抽出表!AP113&lt;1,"1人未満",TEXT(ROUND(市町村抽出表!AP113,0),"###,###")&amp;"人")))</f>
        <v>#REF!</v>
      </c>
      <c r="AE113" s="94" t="e">
        <f ca="1">IF(市町村抽出表!AQ113="－","－",IF(市町村抽出表!AQ113=0,"0人",IF(市町村抽出表!AQ113&lt;1,"1人未満",TEXT(ROUND(市町村抽出表!AQ113,0),"###,###")&amp;"人")))</f>
        <v>#REF!</v>
      </c>
      <c r="AF113" s="94" t="e">
        <f ca="1">IF(市町村抽出表!AR113="－","－",IF(市町村抽出表!AR113=0,"0人",IF(市町村抽出表!AR113&lt;1,"1人未満",TEXT(ROUND(市町村抽出表!AR113,0),"###,###")&amp;"人")))</f>
        <v>#REF!</v>
      </c>
      <c r="AG113" s="94" t="e">
        <f ca="1">IF(市町村抽出表!AS113="－","－",IF(市町村抽出表!AS113=0,"0箇所",IF(市町村抽出表!AS113&lt;1,"1箇所未満",TEXT(ROUND(市町村抽出表!AS113,0),"###,###")&amp;"箇所")))</f>
        <v>#REF!</v>
      </c>
      <c r="AH113" s="94" t="e">
        <f ca="1">IF(市町村抽出表!AT113="－","－",IF(市町村抽出表!AT113=0,"0世帯",IF(市町村抽出表!AT113&lt;1,"1世帯未満",TEXT(ROUND(市町村抽出表!AT113,0),"###,###")&amp;"世帯")))</f>
        <v>#REF!</v>
      </c>
      <c r="AI113" s="94" t="e">
        <f ca="1">IF(市町村抽出表!AU113="－","－",IF(市町村抽出表!AU113=0,"0人",IF(市町村抽出表!AU113&lt;1,"1人未満",TEXT(ROUND(市町村抽出表!AU113,0),"###,###")&amp;"人")))</f>
        <v>#REF!</v>
      </c>
      <c r="AJ113" s="94" t="e">
        <f ca="1">IF(市町村抽出表!AV113="－","－",IF(市町村抽出表!AV113=0,"0世帯",IF(市町村抽出表!AV113&lt;1,"1世帯未満",TEXT(ROUND(市町村抽出表!AV113,0),"###,###")&amp;"世帯")))</f>
        <v>#REF!</v>
      </c>
      <c r="AK113" s="94" t="e">
        <f ca="1">IF(市町村抽出表!AW113="－","－",IF(市町村抽出表!AW113=0,"0人",IF(市町村抽出表!AW113&lt;1,"1人未満",TEXT(ROUND(市町村抽出表!AW113,0),"###,###")&amp;"人")))</f>
        <v>#REF!</v>
      </c>
      <c r="AL113" s="94" t="e">
        <f ca="1">IF(市町村抽出表!AX113="－","－",IF(市町村抽出表!AX113=0,"0世帯",IF(市町村抽出表!AX113&lt;1,"1世帯未満",TEXT(ROUND(市町村抽出表!AX113,0),"###,###")&amp;"世帯")))</f>
        <v>#REF!</v>
      </c>
      <c r="AM113" s="94" t="e">
        <f ca="1">IF(市町村抽出表!AY113="－","－",IF(市町村抽出表!AY113=0,"0人",IF(市町村抽出表!AY113&lt;1,"1人未満",TEXT(ROUND(市町村抽出表!AY113,0),"###,###")&amp;"人")))</f>
        <v>#REF!</v>
      </c>
      <c r="AN113" s="94" t="s">
        <v>688</v>
      </c>
      <c r="AO113" s="94" t="s">
        <v>688</v>
      </c>
      <c r="AP113" s="94" t="e">
        <f ca="1">IF(市町村抽出表!BB113="－","－",IF(市町村抽出表!BB113=0,"0km",IF(市町村抽出表!BB113&lt;0.1,"0.1km未満",TEXT(ROUND(市町村抽出表!BB113,1),"###,##0.0")&amp;"km")))</f>
        <v>#REF!</v>
      </c>
      <c r="AQ113" s="94" t="e">
        <f ca="1">IF(市町村抽出表!BC113="－","－",IF(市町村抽出表!BC113=0,"0世帯",IF(市町村抽出表!BC113&lt;1,"1世帯未満",TEXT(ROUND(市町村抽出表!BC113,0),"###,###")&amp;"世帯")))</f>
        <v>#REF!</v>
      </c>
      <c r="AR113" s="94" t="e">
        <f ca="1">IF(市町村抽出表!BD113="－","－",IF(市町村抽出表!BD113=0,"0人",IF(市町村抽出表!BD113&lt;1,"1人未満",TEXT(ROUND(市町村抽出表!BD113,0),"###,###")&amp;"人")))</f>
        <v>#REF!</v>
      </c>
      <c r="AS113" s="94" t="s">
        <v>688</v>
      </c>
      <c r="AT113" s="94" t="s">
        <v>688</v>
      </c>
      <c r="AU113" s="94" t="e">
        <f ca="1">IF(市町村抽出表!BG113="－","－",IF(市町村抽出表!BG113=0,"0箇所",IF(市町村抽出表!BG113&lt;1,"1箇所未満",TEXT(ROUND(市町村抽出表!BG113,0),"###,###")&amp;"箇所")))</f>
        <v>#REF!</v>
      </c>
      <c r="AV113" s="94" t="e">
        <f ca="1">IF(市町村抽出表!BH113="－","－",IF(市町村抽出表!BH113=0,"0箇所",IF(市町村抽出表!BH113&lt;1,"1箇所未満",TEXT(ROUND(市町村抽出表!BH113,0),"###,###")&amp;"箇所")))</f>
        <v>#REF!</v>
      </c>
      <c r="AW113" s="94" t="e">
        <f ca="1">IF(市町村抽出表!BI113="－","－",IF(市町村抽出表!BI113=0,"0箇所",IF(市町村抽出表!BI113&lt;1,"1箇所未満",TEXT(ROUND(市町村抽出表!BI113,0),"###,###")&amp;"箇所")))</f>
        <v>#REF!</v>
      </c>
      <c r="AX113" s="94" t="e">
        <f ca="1">IF(市町村抽出表!BJ113="－","－",IF(市町村抽出表!BJ113=0,"0箇所",IF(市町村抽出表!BJ113&lt;1,"1箇所未満",TEXT(ROUND(市町村抽出表!BJ113,0),"###,###")&amp;"箇所")))</f>
        <v>#REF!</v>
      </c>
      <c r="AY113" s="94" t="e">
        <f ca="1">IF(市町村抽出表!BK113="－","－",IF(市町村抽出表!BK113=0,"0箇所",IF(市町村抽出表!BK113&lt;1,"1箇所未満",TEXT(ROUND(市町村抽出表!BK113,0),"###,###")&amp;"箇所")))</f>
        <v>#REF!</v>
      </c>
      <c r="AZ113" s="94" t="e">
        <f ca="1">IF(市町村抽出表!BL113="－","－",IF(市町村抽出表!BL113=0,"0箇所",IF(市町村抽出表!BL113&lt;1,"1箇所未満",TEXT(ROUND(市町村抽出表!BL113,0),"###,###")&amp;"箇所")))</f>
        <v>#REF!</v>
      </c>
      <c r="BH113" s="153"/>
      <c r="BI113" s="153"/>
      <c r="BJ113" s="153"/>
      <c r="BL113" s="154"/>
      <c r="BM113" s="153"/>
      <c r="BN113" s="153"/>
      <c r="BO113" s="153"/>
      <c r="BP113" s="153"/>
      <c r="BX113" s="154"/>
      <c r="BY113" s="153"/>
      <c r="BZ113" s="153"/>
      <c r="CA113" s="153"/>
      <c r="CB113" s="153"/>
      <c r="CN113" s="154"/>
      <c r="CO113" s="153"/>
      <c r="CP113" s="153"/>
      <c r="CQ113" s="153"/>
      <c r="CR113" s="153"/>
    </row>
    <row r="114" spans="1:96" x14ac:dyDescent="0.2">
      <c r="A114" s="82">
        <v>111</v>
      </c>
      <c r="B114" s="74" t="s">
        <v>631</v>
      </c>
      <c r="C114" s="93" t="e">
        <f ca="1">IF(市町村抽出表!D114="－","－",ROUND(市町村抽出表!D114,1))</f>
        <v>#REF!</v>
      </c>
      <c r="D114" s="158" t="e">
        <f ca="1">IF(市町村抽出表!F114="","※2",IF(市町村抽出表!F114="－","－",市町村抽出表!F114&amp;"箇所"))</f>
        <v>#REF!</v>
      </c>
      <c r="E114" s="159" t="e">
        <f ca="1">IF(市町村抽出表!G114="","※2",IF(市町村抽出表!G114="－","－",市町村抽出表!G114&amp;"箇所"))</f>
        <v>#REF!</v>
      </c>
      <c r="F114" s="160" t="e">
        <f ca="1">IF(市町村抽出表!H114="","※2",IF(市町村抽出表!H114="－","－",市町村抽出表!H114&amp;"箇所"))</f>
        <v>#REF!</v>
      </c>
      <c r="G114" s="94" t="e">
        <f ca="1">IF(市町村抽出表!I114="－","－",IF(市町村抽出表!I114=0,"0棟",IF(市町村抽出表!I114&lt;1,"1棟未満",TEXT(ROUND(市町村抽出表!I114,0),"###,###")&amp;"棟")))</f>
        <v>#REF!</v>
      </c>
      <c r="H114" s="94" t="e">
        <f ca="1">IF(市町村抽出表!J114="－","－",IF(市町村抽出表!J114=0,"0棟",IF(市町村抽出表!J114&lt;1,"1棟未満",TEXT(ROUND(市町村抽出表!J114,0),"###,###")&amp;"棟")))</f>
        <v>#REF!</v>
      </c>
      <c r="I114" s="94" t="e">
        <f ca="1">IF(市町村抽出表!O114="－","－",IF(市町村抽出表!O114=0,"0棟",IF(市町村抽出表!O114&lt;1,"1棟未満",TEXT(ROUND(市町村抽出表!O114,0),"###,###")&amp;"棟")))</f>
        <v>#REF!</v>
      </c>
      <c r="J114" s="94" t="e">
        <f ca="1">IF(市町村抽出表!P114="－","－",IF(市町村抽出表!P114=0,"0棟",IF(市町村抽出表!P114&lt;1,"1棟未満",TEXT(ROUND(市町村抽出表!P114,0),"###,###")&amp;"棟")))</f>
        <v>#REF!</v>
      </c>
      <c r="K114" s="147" t="e">
        <f ca="1">IF(市町村抽出表!U114="","※2",IF(市町村抽出表!U114="－","－",IF(市町村抽出表!U114=0,"0棟",IF(市町村抽出表!U114&lt;1,"1棟未満",TEXT(ROUND(市町村抽出表!U114,0),"###,###")&amp;"棟"))))</f>
        <v>#REF!</v>
      </c>
      <c r="L114" s="148" t="e">
        <f ca="1">IF(市町村抽出表!V114="","※2",IF(市町村抽出表!V114="－","－",IF(市町村抽出表!V114=0,"0棟",IF(市町村抽出表!V114&lt;1,"1棟未満",TEXT(ROUND(市町村抽出表!V114,0),"###,###")&amp;"棟"))))</f>
        <v>#REF!</v>
      </c>
      <c r="M114" s="94" t="e">
        <f ca="1">IF(市町村抽出表!W114="－","－",IF(市町村抽出表!W114=0,"0棟",IF(市町村抽出表!W114&lt;1,"1棟未満",TEXT(ROUND(市町村抽出表!W114,0),"###,###")&amp;"棟")))</f>
        <v>#REF!</v>
      </c>
      <c r="N114" s="94" t="e">
        <f ca="1">IF(市町村抽出表!X114="－","－",IF(市町村抽出表!X114=0,"0棟",IF(市町村抽出表!X114&lt;1,"1棟未満",TEXT(ROUND(市町村抽出表!X114,0),"###,###")&amp;"棟")))</f>
        <v>#REF!</v>
      </c>
      <c r="O114" s="94" t="e">
        <f ca="1">IF(市町村抽出表!Z114="－","－",IF(市町村抽出表!Z114=0,"0件",IF(市町村抽出表!Z114&lt;1,"1件未満",TEXT(ROUND(市町村抽出表!Z114,0),"###,###")&amp;"件")))</f>
        <v>#REF!</v>
      </c>
      <c r="P114" s="94" t="e">
        <f ca="1">IF(市町村抽出表!AA114="－","－",IF(市町村抽出表!AA114=0,"0件",IF(市町村抽出表!AA114&lt;1,"1件未満",TEXT(ROUND(市町村抽出表!AA114,0),"###,###")&amp;"件")))</f>
        <v>#REF!</v>
      </c>
      <c r="Q114" s="94" t="e">
        <f ca="1">IF(市町村抽出表!AB114="－","－",IF(市町村抽出表!AB114=0,"0棟",IF(市町村抽出表!AB114&lt;1,"1棟未満",TEXT(ROUND(市町村抽出表!AB114,0),"###,###")&amp;"棟")))</f>
        <v>#REF!</v>
      </c>
      <c r="R114" s="94" t="e">
        <f ca="1">IF(市町村抽出表!AC114="－","－",IF(市町村抽出表!AC114=0,"0人",IF(市町村抽出表!AC114&lt;1,"1人未満",TEXT(ROUND(市町村抽出表!AC114,0),"###,###")&amp;"人")))</f>
        <v>#REF!</v>
      </c>
      <c r="S114" s="94" t="e">
        <f ca="1">IF(市町村抽出表!AD114="－","－",IF(市町村抽出表!AD114=0,"0人",IF(市町村抽出表!AD114&lt;1,"1人未満",TEXT(ROUND(市町村抽出表!AD114,0),"###,###")&amp;"人")))</f>
        <v>#REF!</v>
      </c>
      <c r="T114" s="94" t="e">
        <f ca="1">IF(市町村抽出表!AE114="－","－",IF(市町村抽出表!AE114=0,"0人",IF(市町村抽出表!AE114&lt;1,"1人未満",TEXT(ROUND(市町村抽出表!AE114,0),"###,###")&amp;"人")))</f>
        <v>#REF!</v>
      </c>
      <c r="U114" s="149" t="e">
        <f ca="1">IF(市町村抽出表!AG114="","※2",IF(市町村抽出表!AG114="－","－",IF(市町村抽出表!AG114=0,"0人",IF(市町村抽出表!AG114&lt;1,"1人未満",TEXT(ROUND(市町村抽出表!AG114,0),"###,###")&amp;"人"))))</f>
        <v>#REF!</v>
      </c>
      <c r="V114" s="150" t="e">
        <f ca="1">IF(市町村抽出表!AH114="","※2",IF(市町村抽出表!AH114="－","－",IF(市町村抽出表!AH114=0,"0人",IF(市町村抽出表!AH114&lt;1,"1人未満",TEXT(ROUND(市町村抽出表!AH114,0),"###,###")&amp;"人"))))</f>
        <v>#REF!</v>
      </c>
      <c r="W114" s="151" t="e">
        <f ca="1">IF(市町村抽出表!AI114="","※2",IF(市町村抽出表!AI114="－","－",IF(市町村抽出表!AI114=0,"0人",IF(市町村抽出表!AI114&lt;1,"1人未満",TEXT(ROUND(市町村抽出表!AI114,0),"###,###")&amp;"人"))))</f>
        <v>#REF!</v>
      </c>
      <c r="X114" s="94" t="e">
        <f ca="1">IF(市町村抽出表!AJ114="－","－",IF(市町村抽出表!AJ114=0,"0人",IF(市町村抽出表!AJ114&lt;1,"1人未満",TEXT(ROUND(市町村抽出表!AJ114,0),"###,###")&amp;"人")))</f>
        <v>#REF!</v>
      </c>
      <c r="Y114" s="94" t="e">
        <f ca="1">IF(市町村抽出表!AK114="－","－",IF(市町村抽出表!AK114=0,"0人",IF(市町村抽出表!AK114&lt;1,"1人未満",TEXT(ROUND(市町村抽出表!AK114,0),"###,###")&amp;"人")))</f>
        <v>#REF!</v>
      </c>
      <c r="Z114" s="94" t="e">
        <f ca="1">IF(市町村抽出表!AL114="－","－",IF(市町村抽出表!AL114=0,"0人",IF(市町村抽出表!AL114&lt;1,"1人未満",TEXT(ROUND(市町村抽出表!AL114,0),"###,###")&amp;"人")))</f>
        <v>#REF!</v>
      </c>
      <c r="AA114" s="94" t="e">
        <f ca="1">IF(市町村抽出表!AM114="－","－",IF(市町村抽出表!AM114=0,"0人",IF(市町村抽出表!AM114&lt;1,"1人未満",TEXT(ROUND(市町村抽出表!AM114,0),"###,###")&amp;"人")))</f>
        <v>#REF!</v>
      </c>
      <c r="AB114" s="94" t="e">
        <f ca="1">IF(市町村抽出表!AN114="－","－",IF(市町村抽出表!AN114=0,"0人",IF(市町村抽出表!AN114&lt;1,"1人未満",TEXT(ROUND(市町村抽出表!AN114,0),"###,###")&amp;"人")))</f>
        <v>#REF!</v>
      </c>
      <c r="AC114" s="94" t="e">
        <f ca="1">IF(市町村抽出表!AO114="－","－",IF(市町村抽出表!AO114=0,"0人",IF(市町村抽出表!AO114&lt;1,"1人未満",TEXT(ROUND(市町村抽出表!AO114,0),"###,###")&amp;"人")))</f>
        <v>#REF!</v>
      </c>
      <c r="AD114" s="94" t="e">
        <f ca="1">IF(市町村抽出表!AP114="－","－",IF(市町村抽出表!AP114=0,"0人",IF(市町村抽出表!AP114&lt;1,"1人未満",TEXT(ROUND(市町村抽出表!AP114,0),"###,###")&amp;"人")))</f>
        <v>#REF!</v>
      </c>
      <c r="AE114" s="94" t="e">
        <f ca="1">IF(市町村抽出表!AQ114="－","－",IF(市町村抽出表!AQ114=0,"0人",IF(市町村抽出表!AQ114&lt;1,"1人未満",TEXT(ROUND(市町村抽出表!AQ114,0),"###,###")&amp;"人")))</f>
        <v>#REF!</v>
      </c>
      <c r="AF114" s="94" t="e">
        <f ca="1">IF(市町村抽出表!AR114="－","－",IF(市町村抽出表!AR114=0,"0人",IF(市町村抽出表!AR114&lt;1,"1人未満",TEXT(ROUND(市町村抽出表!AR114,0),"###,###")&amp;"人")))</f>
        <v>#REF!</v>
      </c>
      <c r="AG114" s="94" t="e">
        <f ca="1">IF(市町村抽出表!AS114="－","－",IF(市町村抽出表!AS114=0,"0箇所",IF(市町村抽出表!AS114&lt;1,"1箇所未満",TEXT(ROUND(市町村抽出表!AS114,0),"###,###")&amp;"箇所")))</f>
        <v>#REF!</v>
      </c>
      <c r="AH114" s="94" t="e">
        <f ca="1">IF(市町村抽出表!AT114="－","－",IF(市町村抽出表!AT114=0,"0世帯",IF(市町村抽出表!AT114&lt;1,"1世帯未満",TEXT(ROUND(市町村抽出表!AT114,0),"###,###")&amp;"世帯")))</f>
        <v>#REF!</v>
      </c>
      <c r="AI114" s="94" t="e">
        <f ca="1">IF(市町村抽出表!AU114="－","－",IF(市町村抽出表!AU114=0,"0人",IF(市町村抽出表!AU114&lt;1,"1人未満",TEXT(ROUND(市町村抽出表!AU114,0),"###,###")&amp;"人")))</f>
        <v>#REF!</v>
      </c>
      <c r="AJ114" s="94" t="e">
        <f ca="1">IF(市町村抽出表!AV114="－","－",IF(市町村抽出表!AV114=0,"0世帯",IF(市町村抽出表!AV114&lt;1,"1世帯未満",TEXT(ROUND(市町村抽出表!AV114,0),"###,###")&amp;"世帯")))</f>
        <v>#REF!</v>
      </c>
      <c r="AK114" s="94" t="e">
        <f ca="1">IF(市町村抽出表!AW114="－","－",IF(市町村抽出表!AW114=0,"0人",IF(市町村抽出表!AW114&lt;1,"1人未満",TEXT(ROUND(市町村抽出表!AW114,0),"###,###")&amp;"人")))</f>
        <v>#REF!</v>
      </c>
      <c r="AL114" s="94" t="e">
        <f ca="1">IF(市町村抽出表!AX114="－","－",IF(市町村抽出表!AX114=0,"0世帯",IF(市町村抽出表!AX114&lt;1,"1世帯未満",TEXT(ROUND(市町村抽出表!AX114,0),"###,###")&amp;"世帯")))</f>
        <v>#REF!</v>
      </c>
      <c r="AM114" s="94" t="e">
        <f ca="1">IF(市町村抽出表!AY114="－","－",IF(市町村抽出表!AY114=0,"0人",IF(市町村抽出表!AY114&lt;1,"1人未満",TEXT(ROUND(市町村抽出表!AY114,0),"###,###")&amp;"人")))</f>
        <v>#REF!</v>
      </c>
      <c r="AN114" s="94" t="s">
        <v>688</v>
      </c>
      <c r="AO114" s="94" t="s">
        <v>688</v>
      </c>
      <c r="AP114" s="94" t="e">
        <f ca="1">IF(市町村抽出表!BB114="－","－",IF(市町村抽出表!BB114=0,"0km",IF(市町村抽出表!BB114&lt;0.1,"0.1km未満",TEXT(ROUND(市町村抽出表!BB114,1),"###,##0.0")&amp;"km")))</f>
        <v>#REF!</v>
      </c>
      <c r="AQ114" s="94" t="e">
        <f ca="1">IF(市町村抽出表!BC114="－","－",IF(市町村抽出表!BC114=0,"0世帯",IF(市町村抽出表!BC114&lt;1,"1世帯未満",TEXT(ROUND(市町村抽出表!BC114,0),"###,###")&amp;"世帯")))</f>
        <v>#REF!</v>
      </c>
      <c r="AR114" s="94" t="e">
        <f ca="1">IF(市町村抽出表!BD114="－","－",IF(市町村抽出表!BD114=0,"0人",IF(市町村抽出表!BD114&lt;1,"1人未満",TEXT(ROUND(市町村抽出表!BD114,0),"###,###")&amp;"人")))</f>
        <v>#REF!</v>
      </c>
      <c r="AS114" s="94" t="s">
        <v>688</v>
      </c>
      <c r="AT114" s="94" t="s">
        <v>688</v>
      </c>
      <c r="AU114" s="94" t="e">
        <f ca="1">IF(市町村抽出表!BG114="－","－",IF(市町村抽出表!BG114=0,"0箇所",IF(市町村抽出表!BG114&lt;1,"1箇所未満",TEXT(ROUND(市町村抽出表!BG114,0),"###,###")&amp;"箇所")))</f>
        <v>#REF!</v>
      </c>
      <c r="AV114" s="94" t="e">
        <f ca="1">IF(市町村抽出表!BH114="－","－",IF(市町村抽出表!BH114=0,"0箇所",IF(市町村抽出表!BH114&lt;1,"1箇所未満",TEXT(ROUND(市町村抽出表!BH114,0),"###,###")&amp;"箇所")))</f>
        <v>#REF!</v>
      </c>
      <c r="AW114" s="94" t="e">
        <f ca="1">IF(市町村抽出表!BI114="－","－",IF(市町村抽出表!BI114=0,"0箇所",IF(市町村抽出表!BI114&lt;1,"1箇所未満",TEXT(ROUND(市町村抽出表!BI114,0),"###,###")&amp;"箇所")))</f>
        <v>#REF!</v>
      </c>
      <c r="AX114" s="94" t="e">
        <f ca="1">IF(市町村抽出表!BJ114="－","－",IF(市町村抽出表!BJ114=0,"0箇所",IF(市町村抽出表!BJ114&lt;1,"1箇所未満",TEXT(ROUND(市町村抽出表!BJ114,0),"###,###")&amp;"箇所")))</f>
        <v>#REF!</v>
      </c>
      <c r="AY114" s="94" t="e">
        <f ca="1">IF(市町村抽出表!BK114="－","－",IF(市町村抽出表!BK114=0,"0箇所",IF(市町村抽出表!BK114&lt;1,"1箇所未満",TEXT(ROUND(市町村抽出表!BK114,0),"###,###")&amp;"箇所")))</f>
        <v>#REF!</v>
      </c>
      <c r="AZ114" s="94" t="e">
        <f ca="1">IF(市町村抽出表!BL114="－","－",IF(市町村抽出表!BL114=0,"0箇所",IF(市町村抽出表!BL114&lt;1,"1箇所未満",TEXT(ROUND(市町村抽出表!BL114,0),"###,###")&amp;"箇所")))</f>
        <v>#REF!</v>
      </c>
      <c r="BH114" s="153"/>
      <c r="BI114" s="153"/>
      <c r="BJ114" s="153"/>
      <c r="BL114" s="154"/>
      <c r="BM114" s="153"/>
      <c r="BN114" s="153"/>
      <c r="BO114" s="153"/>
      <c r="BP114" s="153"/>
      <c r="BX114" s="154"/>
      <c r="BY114" s="153"/>
      <c r="BZ114" s="153"/>
      <c r="CA114" s="153"/>
      <c r="CB114" s="153"/>
      <c r="CN114" s="154"/>
      <c r="CO114" s="153"/>
      <c r="CP114" s="153"/>
      <c r="CQ114" s="153"/>
      <c r="CR114" s="153"/>
    </row>
    <row r="115" spans="1:96" x14ac:dyDescent="0.2">
      <c r="A115" s="82">
        <v>112</v>
      </c>
      <c r="B115" s="74" t="s">
        <v>632</v>
      </c>
      <c r="C115" s="93" t="e">
        <f ca="1">IF(市町村抽出表!D115="－","－",ROUND(市町村抽出表!D115,1))</f>
        <v>#REF!</v>
      </c>
      <c r="D115" s="158" t="e">
        <f ca="1">IF(市町村抽出表!F115="","※2",IF(市町村抽出表!F115="－","－",市町村抽出表!F115&amp;"箇所"))</f>
        <v>#REF!</v>
      </c>
      <c r="E115" s="159" t="e">
        <f ca="1">IF(市町村抽出表!G115="","※2",IF(市町村抽出表!G115="－","－",市町村抽出表!G115&amp;"箇所"))</f>
        <v>#REF!</v>
      </c>
      <c r="F115" s="160" t="e">
        <f ca="1">IF(市町村抽出表!H115="","※2",IF(市町村抽出表!H115="－","－",市町村抽出表!H115&amp;"箇所"))</f>
        <v>#REF!</v>
      </c>
      <c r="G115" s="94" t="e">
        <f ca="1">IF(市町村抽出表!I115="－","－",IF(市町村抽出表!I115=0,"0棟",IF(市町村抽出表!I115&lt;1,"1棟未満",TEXT(ROUND(市町村抽出表!I115,0),"###,###")&amp;"棟")))</f>
        <v>#REF!</v>
      </c>
      <c r="H115" s="94" t="e">
        <f ca="1">IF(市町村抽出表!J115="－","－",IF(市町村抽出表!J115=0,"0棟",IF(市町村抽出表!J115&lt;1,"1棟未満",TEXT(ROUND(市町村抽出表!J115,0),"###,###")&amp;"棟")))</f>
        <v>#REF!</v>
      </c>
      <c r="I115" s="94" t="e">
        <f ca="1">IF(市町村抽出表!O115="－","－",IF(市町村抽出表!O115=0,"0棟",IF(市町村抽出表!O115&lt;1,"1棟未満",TEXT(ROUND(市町村抽出表!O115,0),"###,###")&amp;"棟")))</f>
        <v>#REF!</v>
      </c>
      <c r="J115" s="94" t="e">
        <f ca="1">IF(市町村抽出表!P115="－","－",IF(市町村抽出表!P115=0,"0棟",IF(市町村抽出表!P115&lt;1,"1棟未満",TEXT(ROUND(市町村抽出表!P115,0),"###,###")&amp;"棟")))</f>
        <v>#REF!</v>
      </c>
      <c r="K115" s="147" t="e">
        <f ca="1">IF(市町村抽出表!U115="","※2",IF(市町村抽出表!U115="－","－",IF(市町村抽出表!U115=0,"0棟",IF(市町村抽出表!U115&lt;1,"1棟未満",TEXT(ROUND(市町村抽出表!U115,0),"###,###")&amp;"棟"))))</f>
        <v>#REF!</v>
      </c>
      <c r="L115" s="148" t="e">
        <f ca="1">IF(市町村抽出表!V115="","※2",IF(市町村抽出表!V115="－","－",IF(市町村抽出表!V115=0,"0棟",IF(市町村抽出表!V115&lt;1,"1棟未満",TEXT(ROUND(市町村抽出表!V115,0),"###,###")&amp;"棟"))))</f>
        <v>#REF!</v>
      </c>
      <c r="M115" s="94" t="e">
        <f ca="1">IF(市町村抽出表!W115="－","－",IF(市町村抽出表!W115=0,"0棟",IF(市町村抽出表!W115&lt;1,"1棟未満",TEXT(ROUND(市町村抽出表!W115,0),"###,###")&amp;"棟")))</f>
        <v>#REF!</v>
      </c>
      <c r="N115" s="94" t="e">
        <f ca="1">IF(市町村抽出表!X115="－","－",IF(市町村抽出表!X115=0,"0棟",IF(市町村抽出表!X115&lt;1,"1棟未満",TEXT(ROUND(市町村抽出表!X115,0),"###,###")&amp;"棟")))</f>
        <v>#REF!</v>
      </c>
      <c r="O115" s="94" t="e">
        <f ca="1">IF(市町村抽出表!Z115="－","－",IF(市町村抽出表!Z115=0,"0件",IF(市町村抽出表!Z115&lt;1,"1件未満",TEXT(ROUND(市町村抽出表!Z115,0),"###,###")&amp;"件")))</f>
        <v>#REF!</v>
      </c>
      <c r="P115" s="94" t="e">
        <f ca="1">IF(市町村抽出表!AA115="－","－",IF(市町村抽出表!AA115=0,"0件",IF(市町村抽出表!AA115&lt;1,"1件未満",TEXT(ROUND(市町村抽出表!AA115,0),"###,###")&amp;"件")))</f>
        <v>#REF!</v>
      </c>
      <c r="Q115" s="94" t="e">
        <f ca="1">IF(市町村抽出表!AB115="－","－",IF(市町村抽出表!AB115=0,"0棟",IF(市町村抽出表!AB115&lt;1,"1棟未満",TEXT(ROUND(市町村抽出表!AB115,0),"###,###")&amp;"棟")))</f>
        <v>#REF!</v>
      </c>
      <c r="R115" s="94" t="e">
        <f ca="1">IF(市町村抽出表!AC115="－","－",IF(市町村抽出表!AC115=0,"0人",IF(市町村抽出表!AC115&lt;1,"1人未満",TEXT(ROUND(市町村抽出表!AC115,0),"###,###")&amp;"人")))</f>
        <v>#REF!</v>
      </c>
      <c r="S115" s="94" t="e">
        <f ca="1">IF(市町村抽出表!AD115="－","－",IF(市町村抽出表!AD115=0,"0人",IF(市町村抽出表!AD115&lt;1,"1人未満",TEXT(ROUND(市町村抽出表!AD115,0),"###,###")&amp;"人")))</f>
        <v>#REF!</v>
      </c>
      <c r="T115" s="94" t="e">
        <f ca="1">IF(市町村抽出表!AE115="－","－",IF(市町村抽出表!AE115=0,"0人",IF(市町村抽出表!AE115&lt;1,"1人未満",TEXT(ROUND(市町村抽出表!AE115,0),"###,###")&amp;"人")))</f>
        <v>#REF!</v>
      </c>
      <c r="U115" s="149" t="e">
        <f ca="1">IF(市町村抽出表!AG115="","※2",IF(市町村抽出表!AG115="－","－",IF(市町村抽出表!AG115=0,"0人",IF(市町村抽出表!AG115&lt;1,"1人未満",TEXT(ROUND(市町村抽出表!AG115,0),"###,###")&amp;"人"))))</f>
        <v>#REF!</v>
      </c>
      <c r="V115" s="150" t="e">
        <f ca="1">IF(市町村抽出表!AH115="","※2",IF(市町村抽出表!AH115="－","－",IF(市町村抽出表!AH115=0,"0人",IF(市町村抽出表!AH115&lt;1,"1人未満",TEXT(ROUND(市町村抽出表!AH115,0),"###,###")&amp;"人"))))</f>
        <v>#REF!</v>
      </c>
      <c r="W115" s="151" t="e">
        <f ca="1">IF(市町村抽出表!AI115="","※2",IF(市町村抽出表!AI115="－","－",IF(市町村抽出表!AI115=0,"0人",IF(市町村抽出表!AI115&lt;1,"1人未満",TEXT(ROUND(市町村抽出表!AI115,0),"###,###")&amp;"人"))))</f>
        <v>#REF!</v>
      </c>
      <c r="X115" s="94" t="e">
        <f ca="1">IF(市町村抽出表!AJ115="－","－",IF(市町村抽出表!AJ115=0,"0人",IF(市町村抽出表!AJ115&lt;1,"1人未満",TEXT(ROUND(市町村抽出表!AJ115,0),"###,###")&amp;"人")))</f>
        <v>#REF!</v>
      </c>
      <c r="Y115" s="94" t="e">
        <f ca="1">IF(市町村抽出表!AK115="－","－",IF(市町村抽出表!AK115=0,"0人",IF(市町村抽出表!AK115&lt;1,"1人未満",TEXT(ROUND(市町村抽出表!AK115,0),"###,###")&amp;"人")))</f>
        <v>#REF!</v>
      </c>
      <c r="Z115" s="94" t="e">
        <f ca="1">IF(市町村抽出表!AL115="－","－",IF(市町村抽出表!AL115=0,"0人",IF(市町村抽出表!AL115&lt;1,"1人未満",TEXT(ROUND(市町村抽出表!AL115,0),"###,###")&amp;"人")))</f>
        <v>#REF!</v>
      </c>
      <c r="AA115" s="94" t="e">
        <f ca="1">IF(市町村抽出表!AM115="－","－",IF(市町村抽出表!AM115=0,"0人",IF(市町村抽出表!AM115&lt;1,"1人未満",TEXT(ROUND(市町村抽出表!AM115,0),"###,###")&amp;"人")))</f>
        <v>#REF!</v>
      </c>
      <c r="AB115" s="94" t="e">
        <f ca="1">IF(市町村抽出表!AN115="－","－",IF(市町村抽出表!AN115=0,"0人",IF(市町村抽出表!AN115&lt;1,"1人未満",TEXT(ROUND(市町村抽出表!AN115,0),"###,###")&amp;"人")))</f>
        <v>#REF!</v>
      </c>
      <c r="AC115" s="94" t="e">
        <f ca="1">IF(市町村抽出表!AO115="－","－",IF(市町村抽出表!AO115=0,"0人",IF(市町村抽出表!AO115&lt;1,"1人未満",TEXT(ROUND(市町村抽出表!AO115,0),"###,###")&amp;"人")))</f>
        <v>#REF!</v>
      </c>
      <c r="AD115" s="94" t="e">
        <f ca="1">IF(市町村抽出表!AP115="－","－",IF(市町村抽出表!AP115=0,"0人",IF(市町村抽出表!AP115&lt;1,"1人未満",TEXT(ROUND(市町村抽出表!AP115,0),"###,###")&amp;"人")))</f>
        <v>#REF!</v>
      </c>
      <c r="AE115" s="94" t="e">
        <f ca="1">IF(市町村抽出表!AQ115="－","－",IF(市町村抽出表!AQ115=0,"0人",IF(市町村抽出表!AQ115&lt;1,"1人未満",TEXT(ROUND(市町村抽出表!AQ115,0),"###,###")&amp;"人")))</f>
        <v>#REF!</v>
      </c>
      <c r="AF115" s="94" t="e">
        <f ca="1">IF(市町村抽出表!AR115="－","－",IF(市町村抽出表!AR115=0,"0人",IF(市町村抽出表!AR115&lt;1,"1人未満",TEXT(ROUND(市町村抽出表!AR115,0),"###,###")&amp;"人")))</f>
        <v>#REF!</v>
      </c>
      <c r="AG115" s="94" t="e">
        <f ca="1">IF(市町村抽出表!AS115="－","－",IF(市町村抽出表!AS115=0,"0箇所",IF(市町村抽出表!AS115&lt;1,"1箇所未満",TEXT(ROUND(市町村抽出表!AS115,0),"###,###")&amp;"箇所")))</f>
        <v>#REF!</v>
      </c>
      <c r="AH115" s="94" t="e">
        <f ca="1">IF(市町村抽出表!AT115="－","－",IF(市町村抽出表!AT115=0,"0世帯",IF(市町村抽出表!AT115&lt;1,"1世帯未満",TEXT(ROUND(市町村抽出表!AT115,0),"###,###")&amp;"世帯")))</f>
        <v>#REF!</v>
      </c>
      <c r="AI115" s="94" t="e">
        <f ca="1">IF(市町村抽出表!AU115="－","－",IF(市町村抽出表!AU115=0,"0人",IF(市町村抽出表!AU115&lt;1,"1人未満",TEXT(ROUND(市町村抽出表!AU115,0),"###,###")&amp;"人")))</f>
        <v>#REF!</v>
      </c>
      <c r="AJ115" s="94" t="e">
        <f ca="1">IF(市町村抽出表!AV115="－","－",IF(市町村抽出表!AV115=0,"0世帯",IF(市町村抽出表!AV115&lt;1,"1世帯未満",TEXT(ROUND(市町村抽出表!AV115,0),"###,###")&amp;"世帯")))</f>
        <v>#REF!</v>
      </c>
      <c r="AK115" s="94" t="e">
        <f ca="1">IF(市町村抽出表!AW115="－","－",IF(市町村抽出表!AW115=0,"0人",IF(市町村抽出表!AW115&lt;1,"1人未満",TEXT(ROUND(市町村抽出表!AW115,0),"###,###")&amp;"人")))</f>
        <v>#REF!</v>
      </c>
      <c r="AL115" s="94" t="e">
        <f ca="1">IF(市町村抽出表!AX115="－","－",IF(市町村抽出表!AX115=0,"0世帯",IF(市町村抽出表!AX115&lt;1,"1世帯未満",TEXT(ROUND(市町村抽出表!AX115,0),"###,###")&amp;"世帯")))</f>
        <v>#REF!</v>
      </c>
      <c r="AM115" s="94" t="e">
        <f ca="1">IF(市町村抽出表!AY115="－","－",IF(市町村抽出表!AY115=0,"0人",IF(市町村抽出表!AY115&lt;1,"1人未満",TEXT(ROUND(市町村抽出表!AY115,0),"###,###")&amp;"人")))</f>
        <v>#REF!</v>
      </c>
      <c r="AN115" s="94" t="s">
        <v>688</v>
      </c>
      <c r="AO115" s="94" t="s">
        <v>688</v>
      </c>
      <c r="AP115" s="94" t="e">
        <f ca="1">IF(市町村抽出表!BB115="－","－",IF(市町村抽出表!BB115=0,"0km",IF(市町村抽出表!BB115&lt;0.1,"0.1km未満",TEXT(ROUND(市町村抽出表!BB115,1),"###,##0.0")&amp;"km")))</f>
        <v>#REF!</v>
      </c>
      <c r="AQ115" s="94" t="e">
        <f ca="1">IF(市町村抽出表!BC115="－","－",IF(市町村抽出表!BC115=0,"0世帯",IF(市町村抽出表!BC115&lt;1,"1世帯未満",TEXT(ROUND(市町村抽出表!BC115,0),"###,###")&amp;"世帯")))</f>
        <v>#REF!</v>
      </c>
      <c r="AR115" s="94" t="e">
        <f ca="1">IF(市町村抽出表!BD115="－","－",IF(市町村抽出表!BD115=0,"0人",IF(市町村抽出表!BD115&lt;1,"1人未満",TEXT(ROUND(市町村抽出表!BD115,0),"###,###")&amp;"人")))</f>
        <v>#REF!</v>
      </c>
      <c r="AS115" s="94" t="s">
        <v>688</v>
      </c>
      <c r="AT115" s="94" t="s">
        <v>688</v>
      </c>
      <c r="AU115" s="94" t="e">
        <f ca="1">IF(市町村抽出表!BG115="－","－",IF(市町村抽出表!BG115=0,"0箇所",IF(市町村抽出表!BG115&lt;1,"1箇所未満",TEXT(ROUND(市町村抽出表!BG115,0),"###,###")&amp;"箇所")))</f>
        <v>#REF!</v>
      </c>
      <c r="AV115" s="94" t="e">
        <f ca="1">IF(市町村抽出表!BH115="－","－",IF(市町村抽出表!BH115=0,"0箇所",IF(市町村抽出表!BH115&lt;1,"1箇所未満",TEXT(ROUND(市町村抽出表!BH115,0),"###,###")&amp;"箇所")))</f>
        <v>#REF!</v>
      </c>
      <c r="AW115" s="94" t="e">
        <f ca="1">IF(市町村抽出表!BI115="－","－",IF(市町村抽出表!BI115=0,"0箇所",IF(市町村抽出表!BI115&lt;1,"1箇所未満",TEXT(ROUND(市町村抽出表!BI115,0),"###,###")&amp;"箇所")))</f>
        <v>#REF!</v>
      </c>
      <c r="AX115" s="94" t="e">
        <f ca="1">IF(市町村抽出表!BJ115="－","－",IF(市町村抽出表!BJ115=0,"0箇所",IF(市町村抽出表!BJ115&lt;1,"1箇所未満",TEXT(ROUND(市町村抽出表!BJ115,0),"###,###")&amp;"箇所")))</f>
        <v>#REF!</v>
      </c>
      <c r="AY115" s="94" t="e">
        <f ca="1">IF(市町村抽出表!BK115="－","－",IF(市町村抽出表!BK115=0,"0箇所",IF(市町村抽出表!BK115&lt;1,"1箇所未満",TEXT(ROUND(市町村抽出表!BK115,0),"###,###")&amp;"箇所")))</f>
        <v>#REF!</v>
      </c>
      <c r="AZ115" s="94" t="e">
        <f ca="1">IF(市町村抽出表!BL115="－","－",IF(市町村抽出表!BL115=0,"0箇所",IF(市町村抽出表!BL115&lt;1,"1箇所未満",TEXT(ROUND(市町村抽出表!BL115,0),"###,###")&amp;"箇所")))</f>
        <v>#REF!</v>
      </c>
      <c r="BH115" s="153"/>
      <c r="BI115" s="153"/>
      <c r="BJ115" s="153"/>
      <c r="BL115" s="154"/>
      <c r="BM115" s="153"/>
      <c r="BN115" s="153"/>
      <c r="BO115" s="153"/>
      <c r="BP115" s="153"/>
      <c r="BX115" s="154"/>
      <c r="BY115" s="153"/>
      <c r="BZ115" s="153"/>
      <c r="CA115" s="153"/>
      <c r="CB115" s="153"/>
      <c r="CN115" s="154"/>
      <c r="CO115" s="153"/>
      <c r="CP115" s="153"/>
      <c r="CQ115" s="153"/>
      <c r="CR115" s="153"/>
    </row>
    <row r="116" spans="1:96" x14ac:dyDescent="0.2">
      <c r="A116" s="82">
        <v>113</v>
      </c>
      <c r="B116" s="74" t="s">
        <v>633</v>
      </c>
      <c r="C116" s="93" t="e">
        <f ca="1">IF(市町村抽出表!D116="－","－",ROUND(市町村抽出表!D116,1))</f>
        <v>#REF!</v>
      </c>
      <c r="D116" s="158" t="e">
        <f ca="1">IF(市町村抽出表!F116="","※2",IF(市町村抽出表!F116="－","－",市町村抽出表!F116&amp;"箇所"))</f>
        <v>#REF!</v>
      </c>
      <c r="E116" s="159" t="e">
        <f ca="1">IF(市町村抽出表!G116="","※2",IF(市町村抽出表!G116="－","－",市町村抽出表!G116&amp;"箇所"))</f>
        <v>#REF!</v>
      </c>
      <c r="F116" s="160" t="e">
        <f ca="1">IF(市町村抽出表!H116="","※2",IF(市町村抽出表!H116="－","－",市町村抽出表!H116&amp;"箇所"))</f>
        <v>#REF!</v>
      </c>
      <c r="G116" s="94" t="e">
        <f ca="1">IF(市町村抽出表!I116="－","－",IF(市町村抽出表!I116=0,"0棟",IF(市町村抽出表!I116&lt;1,"1棟未満",TEXT(ROUND(市町村抽出表!I116,0),"###,###")&amp;"棟")))</f>
        <v>#REF!</v>
      </c>
      <c r="H116" s="94" t="e">
        <f ca="1">IF(市町村抽出表!J116="－","－",IF(市町村抽出表!J116=0,"0棟",IF(市町村抽出表!J116&lt;1,"1棟未満",TEXT(ROUND(市町村抽出表!J116,0),"###,###")&amp;"棟")))</f>
        <v>#REF!</v>
      </c>
      <c r="I116" s="94" t="e">
        <f ca="1">IF(市町村抽出表!O116="－","－",IF(市町村抽出表!O116=0,"0棟",IF(市町村抽出表!O116&lt;1,"1棟未満",TEXT(ROUND(市町村抽出表!O116,0),"###,###")&amp;"棟")))</f>
        <v>#REF!</v>
      </c>
      <c r="J116" s="94" t="e">
        <f ca="1">IF(市町村抽出表!P116="－","－",IF(市町村抽出表!P116=0,"0棟",IF(市町村抽出表!P116&lt;1,"1棟未満",TEXT(ROUND(市町村抽出表!P116,0),"###,###")&amp;"棟")))</f>
        <v>#REF!</v>
      </c>
      <c r="K116" s="147" t="e">
        <f ca="1">IF(市町村抽出表!U116="","※2",IF(市町村抽出表!U116="－","－",IF(市町村抽出表!U116=0,"0棟",IF(市町村抽出表!U116&lt;1,"1棟未満",TEXT(ROUND(市町村抽出表!U116,0),"###,###")&amp;"棟"))))</f>
        <v>#REF!</v>
      </c>
      <c r="L116" s="148" t="e">
        <f ca="1">IF(市町村抽出表!V116="","※2",IF(市町村抽出表!V116="－","－",IF(市町村抽出表!V116=0,"0棟",IF(市町村抽出表!V116&lt;1,"1棟未満",TEXT(ROUND(市町村抽出表!V116,0),"###,###")&amp;"棟"))))</f>
        <v>#REF!</v>
      </c>
      <c r="M116" s="94" t="e">
        <f ca="1">IF(市町村抽出表!W116="－","－",IF(市町村抽出表!W116=0,"0棟",IF(市町村抽出表!W116&lt;1,"1棟未満",TEXT(ROUND(市町村抽出表!W116,0),"###,###")&amp;"棟")))</f>
        <v>#REF!</v>
      </c>
      <c r="N116" s="94" t="e">
        <f ca="1">IF(市町村抽出表!X116="－","－",IF(市町村抽出表!X116=0,"0棟",IF(市町村抽出表!X116&lt;1,"1棟未満",TEXT(ROUND(市町村抽出表!X116,0),"###,###")&amp;"棟")))</f>
        <v>#REF!</v>
      </c>
      <c r="O116" s="94" t="e">
        <f ca="1">IF(市町村抽出表!Z116="－","－",IF(市町村抽出表!Z116=0,"0件",IF(市町村抽出表!Z116&lt;1,"1件未満",TEXT(ROUND(市町村抽出表!Z116,0),"###,###")&amp;"件")))</f>
        <v>#REF!</v>
      </c>
      <c r="P116" s="94" t="e">
        <f ca="1">IF(市町村抽出表!AA116="－","－",IF(市町村抽出表!AA116=0,"0件",IF(市町村抽出表!AA116&lt;1,"1件未満",TEXT(ROUND(市町村抽出表!AA116,0),"###,###")&amp;"件")))</f>
        <v>#REF!</v>
      </c>
      <c r="Q116" s="94" t="e">
        <f ca="1">IF(市町村抽出表!AB116="－","－",IF(市町村抽出表!AB116=0,"0棟",IF(市町村抽出表!AB116&lt;1,"1棟未満",TEXT(ROUND(市町村抽出表!AB116,0),"###,###")&amp;"棟")))</f>
        <v>#REF!</v>
      </c>
      <c r="R116" s="94" t="e">
        <f ca="1">IF(市町村抽出表!AC116="－","－",IF(市町村抽出表!AC116=0,"0人",IF(市町村抽出表!AC116&lt;1,"1人未満",TEXT(ROUND(市町村抽出表!AC116,0),"###,###")&amp;"人")))</f>
        <v>#REF!</v>
      </c>
      <c r="S116" s="94" t="e">
        <f ca="1">IF(市町村抽出表!AD116="－","－",IF(市町村抽出表!AD116=0,"0人",IF(市町村抽出表!AD116&lt;1,"1人未満",TEXT(ROUND(市町村抽出表!AD116,0),"###,###")&amp;"人")))</f>
        <v>#REF!</v>
      </c>
      <c r="T116" s="94" t="e">
        <f ca="1">IF(市町村抽出表!AE116="－","－",IF(市町村抽出表!AE116=0,"0人",IF(市町村抽出表!AE116&lt;1,"1人未満",TEXT(ROUND(市町村抽出表!AE116,0),"###,###")&amp;"人")))</f>
        <v>#REF!</v>
      </c>
      <c r="U116" s="149" t="e">
        <f ca="1">IF(市町村抽出表!AG116="","※2",IF(市町村抽出表!AG116="－","－",IF(市町村抽出表!AG116=0,"0人",IF(市町村抽出表!AG116&lt;1,"1人未満",TEXT(ROUND(市町村抽出表!AG116,0),"###,###")&amp;"人"))))</f>
        <v>#REF!</v>
      </c>
      <c r="V116" s="150" t="e">
        <f ca="1">IF(市町村抽出表!AH116="","※2",IF(市町村抽出表!AH116="－","－",IF(市町村抽出表!AH116=0,"0人",IF(市町村抽出表!AH116&lt;1,"1人未満",TEXT(ROUND(市町村抽出表!AH116,0),"###,###")&amp;"人"))))</f>
        <v>#REF!</v>
      </c>
      <c r="W116" s="151" t="e">
        <f ca="1">IF(市町村抽出表!AI116="","※2",IF(市町村抽出表!AI116="－","－",IF(市町村抽出表!AI116=0,"0人",IF(市町村抽出表!AI116&lt;1,"1人未満",TEXT(ROUND(市町村抽出表!AI116,0),"###,###")&amp;"人"))))</f>
        <v>#REF!</v>
      </c>
      <c r="X116" s="94" t="e">
        <f ca="1">IF(市町村抽出表!AJ116="－","－",IF(市町村抽出表!AJ116=0,"0人",IF(市町村抽出表!AJ116&lt;1,"1人未満",TEXT(ROUND(市町村抽出表!AJ116,0),"###,###")&amp;"人")))</f>
        <v>#REF!</v>
      </c>
      <c r="Y116" s="94" t="e">
        <f ca="1">IF(市町村抽出表!AK116="－","－",IF(市町村抽出表!AK116=0,"0人",IF(市町村抽出表!AK116&lt;1,"1人未満",TEXT(ROUND(市町村抽出表!AK116,0),"###,###")&amp;"人")))</f>
        <v>#REF!</v>
      </c>
      <c r="Z116" s="94" t="e">
        <f ca="1">IF(市町村抽出表!AL116="－","－",IF(市町村抽出表!AL116=0,"0人",IF(市町村抽出表!AL116&lt;1,"1人未満",TEXT(ROUND(市町村抽出表!AL116,0),"###,###")&amp;"人")))</f>
        <v>#REF!</v>
      </c>
      <c r="AA116" s="94" t="e">
        <f ca="1">IF(市町村抽出表!AM116="－","－",IF(市町村抽出表!AM116=0,"0人",IF(市町村抽出表!AM116&lt;1,"1人未満",TEXT(ROUND(市町村抽出表!AM116,0),"###,###")&amp;"人")))</f>
        <v>#REF!</v>
      </c>
      <c r="AB116" s="94" t="e">
        <f ca="1">IF(市町村抽出表!AN116="－","－",IF(市町村抽出表!AN116=0,"0人",IF(市町村抽出表!AN116&lt;1,"1人未満",TEXT(ROUND(市町村抽出表!AN116,0),"###,###")&amp;"人")))</f>
        <v>#REF!</v>
      </c>
      <c r="AC116" s="94" t="e">
        <f ca="1">IF(市町村抽出表!AO116="－","－",IF(市町村抽出表!AO116=0,"0人",IF(市町村抽出表!AO116&lt;1,"1人未満",TEXT(ROUND(市町村抽出表!AO116,0),"###,###")&amp;"人")))</f>
        <v>#REF!</v>
      </c>
      <c r="AD116" s="94" t="e">
        <f ca="1">IF(市町村抽出表!AP116="－","－",IF(市町村抽出表!AP116=0,"0人",IF(市町村抽出表!AP116&lt;1,"1人未満",TEXT(ROUND(市町村抽出表!AP116,0),"###,###")&amp;"人")))</f>
        <v>#REF!</v>
      </c>
      <c r="AE116" s="94" t="e">
        <f ca="1">IF(市町村抽出表!AQ116="－","－",IF(市町村抽出表!AQ116=0,"0人",IF(市町村抽出表!AQ116&lt;1,"1人未満",TEXT(ROUND(市町村抽出表!AQ116,0),"###,###")&amp;"人")))</f>
        <v>#REF!</v>
      </c>
      <c r="AF116" s="94" t="e">
        <f ca="1">IF(市町村抽出表!AR116="－","－",IF(市町村抽出表!AR116=0,"0人",IF(市町村抽出表!AR116&lt;1,"1人未満",TEXT(ROUND(市町村抽出表!AR116,0),"###,###")&amp;"人")))</f>
        <v>#REF!</v>
      </c>
      <c r="AG116" s="94" t="e">
        <f ca="1">IF(市町村抽出表!AS116="－","－",IF(市町村抽出表!AS116=0,"0箇所",IF(市町村抽出表!AS116&lt;1,"1箇所未満",TEXT(ROUND(市町村抽出表!AS116,0),"###,###")&amp;"箇所")))</f>
        <v>#REF!</v>
      </c>
      <c r="AH116" s="94" t="e">
        <f ca="1">IF(市町村抽出表!AT116="－","－",IF(市町村抽出表!AT116=0,"0世帯",IF(市町村抽出表!AT116&lt;1,"1世帯未満",TEXT(ROUND(市町村抽出表!AT116,0),"###,###")&amp;"世帯")))</f>
        <v>#REF!</v>
      </c>
      <c r="AI116" s="94" t="e">
        <f ca="1">IF(市町村抽出表!AU116="－","－",IF(市町村抽出表!AU116=0,"0人",IF(市町村抽出表!AU116&lt;1,"1人未満",TEXT(ROUND(市町村抽出表!AU116,0),"###,###")&amp;"人")))</f>
        <v>#REF!</v>
      </c>
      <c r="AJ116" s="94" t="e">
        <f ca="1">IF(市町村抽出表!AV116="－","－",IF(市町村抽出表!AV116=0,"0世帯",IF(市町村抽出表!AV116&lt;1,"1世帯未満",TEXT(ROUND(市町村抽出表!AV116,0),"###,###")&amp;"世帯")))</f>
        <v>#REF!</v>
      </c>
      <c r="AK116" s="94" t="e">
        <f ca="1">IF(市町村抽出表!AW116="－","－",IF(市町村抽出表!AW116=0,"0人",IF(市町村抽出表!AW116&lt;1,"1人未満",TEXT(ROUND(市町村抽出表!AW116,0),"###,###")&amp;"人")))</f>
        <v>#REF!</v>
      </c>
      <c r="AL116" s="94" t="e">
        <f ca="1">IF(市町村抽出表!AX116="－","－",IF(市町村抽出表!AX116=0,"0世帯",IF(市町村抽出表!AX116&lt;1,"1世帯未満",TEXT(ROUND(市町村抽出表!AX116,0),"###,###")&amp;"世帯")))</f>
        <v>#REF!</v>
      </c>
      <c r="AM116" s="94" t="e">
        <f ca="1">IF(市町村抽出表!AY116="－","－",IF(市町村抽出表!AY116=0,"0人",IF(市町村抽出表!AY116&lt;1,"1人未満",TEXT(ROUND(市町村抽出表!AY116,0),"###,###")&amp;"人")))</f>
        <v>#REF!</v>
      </c>
      <c r="AN116" s="94" t="s">
        <v>688</v>
      </c>
      <c r="AO116" s="94" t="s">
        <v>688</v>
      </c>
      <c r="AP116" s="94" t="e">
        <f ca="1">IF(市町村抽出表!BB116="－","－",IF(市町村抽出表!BB116=0,"0km",IF(市町村抽出表!BB116&lt;0.1,"0.1km未満",TEXT(ROUND(市町村抽出表!BB116,1),"###,##0.0")&amp;"km")))</f>
        <v>#REF!</v>
      </c>
      <c r="AQ116" s="94" t="e">
        <f ca="1">IF(市町村抽出表!BC116="－","－",IF(市町村抽出表!BC116=0,"0世帯",IF(市町村抽出表!BC116&lt;1,"1世帯未満",TEXT(ROUND(市町村抽出表!BC116,0),"###,###")&amp;"世帯")))</f>
        <v>#REF!</v>
      </c>
      <c r="AR116" s="94" t="e">
        <f ca="1">IF(市町村抽出表!BD116="－","－",IF(市町村抽出表!BD116=0,"0人",IF(市町村抽出表!BD116&lt;1,"1人未満",TEXT(ROUND(市町村抽出表!BD116,0),"###,###")&amp;"人")))</f>
        <v>#REF!</v>
      </c>
      <c r="AS116" s="94" t="s">
        <v>688</v>
      </c>
      <c r="AT116" s="94" t="s">
        <v>688</v>
      </c>
      <c r="AU116" s="94" t="e">
        <f ca="1">IF(市町村抽出表!BG116="－","－",IF(市町村抽出表!BG116=0,"0箇所",IF(市町村抽出表!BG116&lt;1,"1箇所未満",TEXT(ROUND(市町村抽出表!BG116,0),"###,###")&amp;"箇所")))</f>
        <v>#REF!</v>
      </c>
      <c r="AV116" s="94" t="e">
        <f ca="1">IF(市町村抽出表!BH116="－","－",IF(市町村抽出表!BH116=0,"0箇所",IF(市町村抽出表!BH116&lt;1,"1箇所未満",TEXT(ROUND(市町村抽出表!BH116,0),"###,###")&amp;"箇所")))</f>
        <v>#REF!</v>
      </c>
      <c r="AW116" s="94" t="e">
        <f ca="1">IF(市町村抽出表!BI116="－","－",IF(市町村抽出表!BI116=0,"0箇所",IF(市町村抽出表!BI116&lt;1,"1箇所未満",TEXT(ROUND(市町村抽出表!BI116,0),"###,###")&amp;"箇所")))</f>
        <v>#REF!</v>
      </c>
      <c r="AX116" s="94" t="e">
        <f ca="1">IF(市町村抽出表!BJ116="－","－",IF(市町村抽出表!BJ116=0,"0箇所",IF(市町村抽出表!BJ116&lt;1,"1箇所未満",TEXT(ROUND(市町村抽出表!BJ116,0),"###,###")&amp;"箇所")))</f>
        <v>#REF!</v>
      </c>
      <c r="AY116" s="94" t="e">
        <f ca="1">IF(市町村抽出表!BK116="－","－",IF(市町村抽出表!BK116=0,"0箇所",IF(市町村抽出表!BK116&lt;1,"1箇所未満",TEXT(ROUND(市町村抽出表!BK116,0),"###,###")&amp;"箇所")))</f>
        <v>#REF!</v>
      </c>
      <c r="AZ116" s="94" t="e">
        <f ca="1">IF(市町村抽出表!BL116="－","－",IF(市町村抽出表!BL116=0,"0箇所",IF(市町村抽出表!BL116&lt;1,"1箇所未満",TEXT(ROUND(市町村抽出表!BL116,0),"###,###")&amp;"箇所")))</f>
        <v>#REF!</v>
      </c>
      <c r="BH116" s="153"/>
      <c r="BI116" s="153"/>
      <c r="BJ116" s="153"/>
      <c r="BL116" s="154"/>
      <c r="BM116" s="153"/>
      <c r="BN116" s="153"/>
      <c r="BO116" s="153"/>
      <c r="BP116" s="153"/>
      <c r="BX116" s="154"/>
      <c r="BY116" s="153"/>
      <c r="BZ116" s="153"/>
      <c r="CA116" s="153"/>
      <c r="CB116" s="153"/>
      <c r="CN116" s="154"/>
      <c r="CO116" s="153"/>
      <c r="CP116" s="153"/>
      <c r="CQ116" s="153"/>
      <c r="CR116" s="153"/>
    </row>
    <row r="117" spans="1:96" x14ac:dyDescent="0.2">
      <c r="A117" s="82">
        <v>114</v>
      </c>
      <c r="B117" s="74" t="s">
        <v>634</v>
      </c>
      <c r="C117" s="93" t="e">
        <f ca="1">IF(市町村抽出表!D117="－","－",ROUND(市町村抽出表!D117,1))</f>
        <v>#REF!</v>
      </c>
      <c r="D117" s="158" t="e">
        <f ca="1">IF(市町村抽出表!F117="","※2",IF(市町村抽出表!F117="－","－",市町村抽出表!F117&amp;"箇所"))</f>
        <v>#REF!</v>
      </c>
      <c r="E117" s="159" t="e">
        <f ca="1">IF(市町村抽出表!G117="","※2",IF(市町村抽出表!G117="－","－",市町村抽出表!G117&amp;"箇所"))</f>
        <v>#REF!</v>
      </c>
      <c r="F117" s="160" t="e">
        <f ca="1">IF(市町村抽出表!H117="","※2",IF(市町村抽出表!H117="－","－",市町村抽出表!H117&amp;"箇所"))</f>
        <v>#REF!</v>
      </c>
      <c r="G117" s="94" t="e">
        <f ca="1">IF(市町村抽出表!I117="－","－",IF(市町村抽出表!I117=0,"0棟",IF(市町村抽出表!I117&lt;1,"1棟未満",TEXT(ROUND(市町村抽出表!I117,0),"###,###")&amp;"棟")))</f>
        <v>#REF!</v>
      </c>
      <c r="H117" s="94" t="e">
        <f ca="1">IF(市町村抽出表!J117="－","－",IF(市町村抽出表!J117=0,"0棟",IF(市町村抽出表!J117&lt;1,"1棟未満",TEXT(ROUND(市町村抽出表!J117,0),"###,###")&amp;"棟")))</f>
        <v>#REF!</v>
      </c>
      <c r="I117" s="94" t="e">
        <f ca="1">IF(市町村抽出表!O117="－","－",IF(市町村抽出表!O117=0,"0棟",IF(市町村抽出表!O117&lt;1,"1棟未満",TEXT(ROUND(市町村抽出表!O117,0),"###,###")&amp;"棟")))</f>
        <v>#REF!</v>
      </c>
      <c r="J117" s="94" t="e">
        <f ca="1">IF(市町村抽出表!P117="－","－",IF(市町村抽出表!P117=0,"0棟",IF(市町村抽出表!P117&lt;1,"1棟未満",TEXT(ROUND(市町村抽出表!P117,0),"###,###")&amp;"棟")))</f>
        <v>#REF!</v>
      </c>
      <c r="K117" s="147" t="e">
        <f ca="1">IF(市町村抽出表!U117="","※2",IF(市町村抽出表!U117="－","－",IF(市町村抽出表!U117=0,"0棟",IF(市町村抽出表!U117&lt;1,"1棟未満",TEXT(ROUND(市町村抽出表!U117,0),"###,###")&amp;"棟"))))</f>
        <v>#REF!</v>
      </c>
      <c r="L117" s="148" t="e">
        <f ca="1">IF(市町村抽出表!V117="","※2",IF(市町村抽出表!V117="－","－",IF(市町村抽出表!V117=0,"0棟",IF(市町村抽出表!V117&lt;1,"1棟未満",TEXT(ROUND(市町村抽出表!V117,0),"###,###")&amp;"棟"))))</f>
        <v>#REF!</v>
      </c>
      <c r="M117" s="94" t="e">
        <f ca="1">IF(市町村抽出表!W117="－","－",IF(市町村抽出表!W117=0,"0棟",IF(市町村抽出表!W117&lt;1,"1棟未満",TEXT(ROUND(市町村抽出表!W117,0),"###,###")&amp;"棟")))</f>
        <v>#REF!</v>
      </c>
      <c r="N117" s="94" t="e">
        <f ca="1">IF(市町村抽出表!X117="－","－",IF(市町村抽出表!X117=0,"0棟",IF(市町村抽出表!X117&lt;1,"1棟未満",TEXT(ROUND(市町村抽出表!X117,0),"###,###")&amp;"棟")))</f>
        <v>#REF!</v>
      </c>
      <c r="O117" s="94" t="e">
        <f ca="1">IF(市町村抽出表!Z117="－","－",IF(市町村抽出表!Z117=0,"0件",IF(市町村抽出表!Z117&lt;1,"1件未満",TEXT(ROUND(市町村抽出表!Z117,0),"###,###")&amp;"件")))</f>
        <v>#REF!</v>
      </c>
      <c r="P117" s="94" t="e">
        <f ca="1">IF(市町村抽出表!AA117="－","－",IF(市町村抽出表!AA117=0,"0件",IF(市町村抽出表!AA117&lt;1,"1件未満",TEXT(ROUND(市町村抽出表!AA117,0),"###,###")&amp;"件")))</f>
        <v>#REF!</v>
      </c>
      <c r="Q117" s="94" t="e">
        <f ca="1">IF(市町村抽出表!AB117="－","－",IF(市町村抽出表!AB117=0,"0棟",IF(市町村抽出表!AB117&lt;1,"1棟未満",TEXT(ROUND(市町村抽出表!AB117,0),"###,###")&amp;"棟")))</f>
        <v>#REF!</v>
      </c>
      <c r="R117" s="94" t="e">
        <f ca="1">IF(市町村抽出表!AC117="－","－",IF(市町村抽出表!AC117=0,"0人",IF(市町村抽出表!AC117&lt;1,"1人未満",TEXT(ROUND(市町村抽出表!AC117,0),"###,###")&amp;"人")))</f>
        <v>#REF!</v>
      </c>
      <c r="S117" s="94" t="e">
        <f ca="1">IF(市町村抽出表!AD117="－","－",IF(市町村抽出表!AD117=0,"0人",IF(市町村抽出表!AD117&lt;1,"1人未満",TEXT(ROUND(市町村抽出表!AD117,0),"###,###")&amp;"人")))</f>
        <v>#REF!</v>
      </c>
      <c r="T117" s="94" t="e">
        <f ca="1">IF(市町村抽出表!AE117="－","－",IF(市町村抽出表!AE117=0,"0人",IF(市町村抽出表!AE117&lt;1,"1人未満",TEXT(ROUND(市町村抽出表!AE117,0),"###,###")&amp;"人")))</f>
        <v>#REF!</v>
      </c>
      <c r="U117" s="149" t="e">
        <f ca="1">IF(市町村抽出表!AG117="","※2",IF(市町村抽出表!AG117="－","－",IF(市町村抽出表!AG117=0,"0人",IF(市町村抽出表!AG117&lt;1,"1人未満",TEXT(ROUND(市町村抽出表!AG117,0),"###,###")&amp;"人"))))</f>
        <v>#REF!</v>
      </c>
      <c r="V117" s="150" t="e">
        <f ca="1">IF(市町村抽出表!AH117="","※2",IF(市町村抽出表!AH117="－","－",IF(市町村抽出表!AH117=0,"0人",IF(市町村抽出表!AH117&lt;1,"1人未満",TEXT(ROUND(市町村抽出表!AH117,0),"###,###")&amp;"人"))))</f>
        <v>#REF!</v>
      </c>
      <c r="W117" s="151" t="e">
        <f ca="1">IF(市町村抽出表!AI117="","※2",IF(市町村抽出表!AI117="－","－",IF(市町村抽出表!AI117=0,"0人",IF(市町村抽出表!AI117&lt;1,"1人未満",TEXT(ROUND(市町村抽出表!AI117,0),"###,###")&amp;"人"))))</f>
        <v>#REF!</v>
      </c>
      <c r="X117" s="94" t="e">
        <f ca="1">IF(市町村抽出表!AJ117="－","－",IF(市町村抽出表!AJ117=0,"0人",IF(市町村抽出表!AJ117&lt;1,"1人未満",TEXT(ROUND(市町村抽出表!AJ117,0),"###,###")&amp;"人")))</f>
        <v>#REF!</v>
      </c>
      <c r="Y117" s="94" t="e">
        <f ca="1">IF(市町村抽出表!AK117="－","－",IF(市町村抽出表!AK117=0,"0人",IF(市町村抽出表!AK117&lt;1,"1人未満",TEXT(ROUND(市町村抽出表!AK117,0),"###,###")&amp;"人")))</f>
        <v>#REF!</v>
      </c>
      <c r="Z117" s="94" t="e">
        <f ca="1">IF(市町村抽出表!AL117="－","－",IF(市町村抽出表!AL117=0,"0人",IF(市町村抽出表!AL117&lt;1,"1人未満",TEXT(ROUND(市町村抽出表!AL117,0),"###,###")&amp;"人")))</f>
        <v>#REF!</v>
      </c>
      <c r="AA117" s="94" t="e">
        <f ca="1">IF(市町村抽出表!AM117="－","－",IF(市町村抽出表!AM117=0,"0人",IF(市町村抽出表!AM117&lt;1,"1人未満",TEXT(ROUND(市町村抽出表!AM117,0),"###,###")&amp;"人")))</f>
        <v>#REF!</v>
      </c>
      <c r="AB117" s="94" t="e">
        <f ca="1">IF(市町村抽出表!AN117="－","－",IF(市町村抽出表!AN117=0,"0人",IF(市町村抽出表!AN117&lt;1,"1人未満",TEXT(ROUND(市町村抽出表!AN117,0),"###,###")&amp;"人")))</f>
        <v>#REF!</v>
      </c>
      <c r="AC117" s="94" t="e">
        <f ca="1">IF(市町村抽出表!AO117="－","－",IF(市町村抽出表!AO117=0,"0人",IF(市町村抽出表!AO117&lt;1,"1人未満",TEXT(ROUND(市町村抽出表!AO117,0),"###,###")&amp;"人")))</f>
        <v>#REF!</v>
      </c>
      <c r="AD117" s="94" t="e">
        <f ca="1">IF(市町村抽出表!AP117="－","－",IF(市町村抽出表!AP117=0,"0人",IF(市町村抽出表!AP117&lt;1,"1人未満",TEXT(ROUND(市町村抽出表!AP117,0),"###,###")&amp;"人")))</f>
        <v>#REF!</v>
      </c>
      <c r="AE117" s="94" t="e">
        <f ca="1">IF(市町村抽出表!AQ117="－","－",IF(市町村抽出表!AQ117=0,"0人",IF(市町村抽出表!AQ117&lt;1,"1人未満",TEXT(ROUND(市町村抽出表!AQ117,0),"###,###")&amp;"人")))</f>
        <v>#REF!</v>
      </c>
      <c r="AF117" s="94" t="e">
        <f ca="1">IF(市町村抽出表!AR117="－","－",IF(市町村抽出表!AR117=0,"0人",IF(市町村抽出表!AR117&lt;1,"1人未満",TEXT(ROUND(市町村抽出表!AR117,0),"###,###")&amp;"人")))</f>
        <v>#REF!</v>
      </c>
      <c r="AG117" s="94" t="e">
        <f ca="1">IF(市町村抽出表!AS117="－","－",IF(市町村抽出表!AS117=0,"0箇所",IF(市町村抽出表!AS117&lt;1,"1箇所未満",TEXT(ROUND(市町村抽出表!AS117,0),"###,###")&amp;"箇所")))</f>
        <v>#REF!</v>
      </c>
      <c r="AH117" s="94" t="e">
        <f ca="1">IF(市町村抽出表!AT117="－","－",IF(市町村抽出表!AT117=0,"0世帯",IF(市町村抽出表!AT117&lt;1,"1世帯未満",TEXT(ROUND(市町村抽出表!AT117,0),"###,###")&amp;"世帯")))</f>
        <v>#REF!</v>
      </c>
      <c r="AI117" s="94" t="e">
        <f ca="1">IF(市町村抽出表!AU117="－","－",IF(市町村抽出表!AU117=0,"0人",IF(市町村抽出表!AU117&lt;1,"1人未満",TEXT(ROUND(市町村抽出表!AU117,0),"###,###")&amp;"人")))</f>
        <v>#REF!</v>
      </c>
      <c r="AJ117" s="94" t="e">
        <f ca="1">IF(市町村抽出表!AV117="－","－",IF(市町村抽出表!AV117=0,"0世帯",IF(市町村抽出表!AV117&lt;1,"1世帯未満",TEXT(ROUND(市町村抽出表!AV117,0),"###,###")&amp;"世帯")))</f>
        <v>#REF!</v>
      </c>
      <c r="AK117" s="94" t="e">
        <f ca="1">IF(市町村抽出表!AW117="－","－",IF(市町村抽出表!AW117=0,"0人",IF(市町村抽出表!AW117&lt;1,"1人未満",TEXT(ROUND(市町村抽出表!AW117,0),"###,###")&amp;"人")))</f>
        <v>#REF!</v>
      </c>
      <c r="AL117" s="94" t="e">
        <f ca="1">IF(市町村抽出表!AX117="－","－",IF(市町村抽出表!AX117=0,"0世帯",IF(市町村抽出表!AX117&lt;1,"1世帯未満",TEXT(ROUND(市町村抽出表!AX117,0),"###,###")&amp;"世帯")))</f>
        <v>#REF!</v>
      </c>
      <c r="AM117" s="94" t="e">
        <f ca="1">IF(市町村抽出表!AY117="－","－",IF(市町村抽出表!AY117=0,"0人",IF(市町村抽出表!AY117&lt;1,"1人未満",TEXT(ROUND(市町村抽出表!AY117,0),"###,###")&amp;"人")))</f>
        <v>#REF!</v>
      </c>
      <c r="AN117" s="94" t="s">
        <v>688</v>
      </c>
      <c r="AO117" s="94" t="s">
        <v>688</v>
      </c>
      <c r="AP117" s="94" t="e">
        <f ca="1">IF(市町村抽出表!BB117="－","－",IF(市町村抽出表!BB117=0,"0km",IF(市町村抽出表!BB117&lt;0.1,"0.1km未満",TEXT(ROUND(市町村抽出表!BB117,1),"###,##0.0")&amp;"km")))</f>
        <v>#REF!</v>
      </c>
      <c r="AQ117" s="94" t="e">
        <f ca="1">IF(市町村抽出表!BC117="－","－",IF(市町村抽出表!BC117=0,"0世帯",IF(市町村抽出表!BC117&lt;1,"1世帯未満",TEXT(ROUND(市町村抽出表!BC117,0),"###,###")&amp;"世帯")))</f>
        <v>#REF!</v>
      </c>
      <c r="AR117" s="94" t="e">
        <f ca="1">IF(市町村抽出表!BD117="－","－",IF(市町村抽出表!BD117=0,"0人",IF(市町村抽出表!BD117&lt;1,"1人未満",TEXT(ROUND(市町村抽出表!BD117,0),"###,###")&amp;"人")))</f>
        <v>#REF!</v>
      </c>
      <c r="AS117" s="94" t="s">
        <v>688</v>
      </c>
      <c r="AT117" s="94" t="s">
        <v>688</v>
      </c>
      <c r="AU117" s="94" t="e">
        <f ca="1">IF(市町村抽出表!BG117="－","－",IF(市町村抽出表!BG117=0,"0箇所",IF(市町村抽出表!BG117&lt;1,"1箇所未満",TEXT(ROUND(市町村抽出表!BG117,0),"###,###")&amp;"箇所")))</f>
        <v>#REF!</v>
      </c>
      <c r="AV117" s="94" t="e">
        <f ca="1">IF(市町村抽出表!BH117="－","－",IF(市町村抽出表!BH117=0,"0箇所",IF(市町村抽出表!BH117&lt;1,"1箇所未満",TEXT(ROUND(市町村抽出表!BH117,0),"###,###")&amp;"箇所")))</f>
        <v>#REF!</v>
      </c>
      <c r="AW117" s="94" t="e">
        <f ca="1">IF(市町村抽出表!BI117="－","－",IF(市町村抽出表!BI117=0,"0箇所",IF(市町村抽出表!BI117&lt;1,"1箇所未満",TEXT(ROUND(市町村抽出表!BI117,0),"###,###")&amp;"箇所")))</f>
        <v>#REF!</v>
      </c>
      <c r="AX117" s="94" t="e">
        <f ca="1">IF(市町村抽出表!BJ117="－","－",IF(市町村抽出表!BJ117=0,"0箇所",IF(市町村抽出表!BJ117&lt;1,"1箇所未満",TEXT(ROUND(市町村抽出表!BJ117,0),"###,###")&amp;"箇所")))</f>
        <v>#REF!</v>
      </c>
      <c r="AY117" s="94" t="e">
        <f ca="1">IF(市町村抽出表!BK117="－","－",IF(市町村抽出表!BK117=0,"0箇所",IF(市町村抽出表!BK117&lt;1,"1箇所未満",TEXT(ROUND(市町村抽出表!BK117,0),"###,###")&amp;"箇所")))</f>
        <v>#REF!</v>
      </c>
      <c r="AZ117" s="94" t="e">
        <f ca="1">IF(市町村抽出表!BL117="－","－",IF(市町村抽出表!BL117=0,"0箇所",IF(市町村抽出表!BL117&lt;1,"1箇所未満",TEXT(ROUND(市町村抽出表!BL117,0),"###,###")&amp;"箇所")))</f>
        <v>#REF!</v>
      </c>
      <c r="BH117" s="153"/>
      <c r="BI117" s="153"/>
      <c r="BJ117" s="153"/>
      <c r="BL117" s="154"/>
      <c r="BM117" s="153"/>
      <c r="BN117" s="153"/>
      <c r="BO117" s="153"/>
      <c r="BP117" s="153"/>
      <c r="BX117" s="154"/>
      <c r="BY117" s="153"/>
      <c r="BZ117" s="153"/>
      <c r="CA117" s="153"/>
      <c r="CB117" s="153"/>
      <c r="CN117" s="154"/>
      <c r="CO117" s="153"/>
      <c r="CP117" s="153"/>
      <c r="CQ117" s="153"/>
      <c r="CR117" s="153"/>
    </row>
    <row r="118" spans="1:96" x14ac:dyDescent="0.2">
      <c r="A118" s="82">
        <v>115</v>
      </c>
      <c r="B118" s="74" t="s">
        <v>635</v>
      </c>
      <c r="C118" s="93" t="e">
        <f ca="1">IF(市町村抽出表!D118="－","－",ROUND(市町村抽出表!D118,1))</f>
        <v>#REF!</v>
      </c>
      <c r="D118" s="158" t="e">
        <f ca="1">IF(市町村抽出表!F118="","※2",IF(市町村抽出表!F118="－","－",市町村抽出表!F118&amp;"箇所"))</f>
        <v>#REF!</v>
      </c>
      <c r="E118" s="159" t="e">
        <f ca="1">IF(市町村抽出表!G118="","※2",IF(市町村抽出表!G118="－","－",市町村抽出表!G118&amp;"箇所"))</f>
        <v>#REF!</v>
      </c>
      <c r="F118" s="160" t="e">
        <f ca="1">IF(市町村抽出表!H118="","※2",IF(市町村抽出表!H118="－","－",市町村抽出表!H118&amp;"箇所"))</f>
        <v>#REF!</v>
      </c>
      <c r="G118" s="94" t="e">
        <f ca="1">IF(市町村抽出表!I118="－","－",IF(市町村抽出表!I118=0,"0棟",IF(市町村抽出表!I118&lt;1,"1棟未満",TEXT(ROUND(市町村抽出表!I118,0),"###,###")&amp;"棟")))</f>
        <v>#REF!</v>
      </c>
      <c r="H118" s="94" t="e">
        <f ca="1">IF(市町村抽出表!J118="－","－",IF(市町村抽出表!J118=0,"0棟",IF(市町村抽出表!J118&lt;1,"1棟未満",TEXT(ROUND(市町村抽出表!J118,0),"###,###")&amp;"棟")))</f>
        <v>#REF!</v>
      </c>
      <c r="I118" s="94" t="e">
        <f ca="1">IF(市町村抽出表!O118="－","－",IF(市町村抽出表!O118=0,"0棟",IF(市町村抽出表!O118&lt;1,"1棟未満",TEXT(ROUND(市町村抽出表!O118,0),"###,###")&amp;"棟")))</f>
        <v>#REF!</v>
      </c>
      <c r="J118" s="94" t="e">
        <f ca="1">IF(市町村抽出表!P118="－","－",IF(市町村抽出表!P118=0,"0棟",IF(市町村抽出表!P118&lt;1,"1棟未満",TEXT(ROUND(市町村抽出表!P118,0),"###,###")&amp;"棟")))</f>
        <v>#REF!</v>
      </c>
      <c r="K118" s="147" t="e">
        <f ca="1">IF(市町村抽出表!U118="","※2",IF(市町村抽出表!U118="－","－",IF(市町村抽出表!U118=0,"0棟",IF(市町村抽出表!U118&lt;1,"1棟未満",TEXT(ROUND(市町村抽出表!U118,0),"###,###")&amp;"棟"))))</f>
        <v>#REF!</v>
      </c>
      <c r="L118" s="148" t="e">
        <f ca="1">IF(市町村抽出表!V118="","※2",IF(市町村抽出表!V118="－","－",IF(市町村抽出表!V118=0,"0棟",IF(市町村抽出表!V118&lt;1,"1棟未満",TEXT(ROUND(市町村抽出表!V118,0),"###,###")&amp;"棟"))))</f>
        <v>#REF!</v>
      </c>
      <c r="M118" s="94" t="e">
        <f ca="1">IF(市町村抽出表!W118="－","－",IF(市町村抽出表!W118=0,"0棟",IF(市町村抽出表!W118&lt;1,"1棟未満",TEXT(ROUND(市町村抽出表!W118,0),"###,###")&amp;"棟")))</f>
        <v>#REF!</v>
      </c>
      <c r="N118" s="94" t="e">
        <f ca="1">IF(市町村抽出表!X118="－","－",IF(市町村抽出表!X118=0,"0棟",IF(市町村抽出表!X118&lt;1,"1棟未満",TEXT(ROUND(市町村抽出表!X118,0),"###,###")&amp;"棟")))</f>
        <v>#REF!</v>
      </c>
      <c r="O118" s="94" t="e">
        <f ca="1">IF(市町村抽出表!Z118="－","－",IF(市町村抽出表!Z118=0,"0件",IF(市町村抽出表!Z118&lt;1,"1件未満",TEXT(ROUND(市町村抽出表!Z118,0),"###,###")&amp;"件")))</f>
        <v>#REF!</v>
      </c>
      <c r="P118" s="94" t="e">
        <f ca="1">IF(市町村抽出表!AA118="－","－",IF(市町村抽出表!AA118=0,"0件",IF(市町村抽出表!AA118&lt;1,"1件未満",TEXT(ROUND(市町村抽出表!AA118,0),"###,###")&amp;"件")))</f>
        <v>#REF!</v>
      </c>
      <c r="Q118" s="94" t="e">
        <f ca="1">IF(市町村抽出表!AB118="－","－",IF(市町村抽出表!AB118=0,"0棟",IF(市町村抽出表!AB118&lt;1,"1棟未満",TEXT(ROUND(市町村抽出表!AB118,0),"###,###")&amp;"棟")))</f>
        <v>#REF!</v>
      </c>
      <c r="R118" s="94" t="e">
        <f ca="1">IF(市町村抽出表!AC118="－","－",IF(市町村抽出表!AC118=0,"0人",IF(市町村抽出表!AC118&lt;1,"1人未満",TEXT(ROUND(市町村抽出表!AC118,0),"###,###")&amp;"人")))</f>
        <v>#REF!</v>
      </c>
      <c r="S118" s="94" t="e">
        <f ca="1">IF(市町村抽出表!AD118="－","－",IF(市町村抽出表!AD118=0,"0人",IF(市町村抽出表!AD118&lt;1,"1人未満",TEXT(ROUND(市町村抽出表!AD118,0),"###,###")&amp;"人")))</f>
        <v>#REF!</v>
      </c>
      <c r="T118" s="94" t="e">
        <f ca="1">IF(市町村抽出表!AE118="－","－",IF(市町村抽出表!AE118=0,"0人",IF(市町村抽出表!AE118&lt;1,"1人未満",TEXT(ROUND(市町村抽出表!AE118,0),"###,###")&amp;"人")))</f>
        <v>#REF!</v>
      </c>
      <c r="U118" s="149" t="e">
        <f ca="1">IF(市町村抽出表!AG118="","※2",IF(市町村抽出表!AG118="－","－",IF(市町村抽出表!AG118=0,"0人",IF(市町村抽出表!AG118&lt;1,"1人未満",TEXT(ROUND(市町村抽出表!AG118,0),"###,###")&amp;"人"))))</f>
        <v>#REF!</v>
      </c>
      <c r="V118" s="150" t="e">
        <f ca="1">IF(市町村抽出表!AH118="","※2",IF(市町村抽出表!AH118="－","－",IF(市町村抽出表!AH118=0,"0人",IF(市町村抽出表!AH118&lt;1,"1人未満",TEXT(ROUND(市町村抽出表!AH118,0),"###,###")&amp;"人"))))</f>
        <v>#REF!</v>
      </c>
      <c r="W118" s="151" t="e">
        <f ca="1">IF(市町村抽出表!AI118="","※2",IF(市町村抽出表!AI118="－","－",IF(市町村抽出表!AI118=0,"0人",IF(市町村抽出表!AI118&lt;1,"1人未満",TEXT(ROUND(市町村抽出表!AI118,0),"###,###")&amp;"人"))))</f>
        <v>#REF!</v>
      </c>
      <c r="X118" s="94" t="e">
        <f ca="1">IF(市町村抽出表!AJ118="－","－",IF(市町村抽出表!AJ118=0,"0人",IF(市町村抽出表!AJ118&lt;1,"1人未満",TEXT(ROUND(市町村抽出表!AJ118,0),"###,###")&amp;"人")))</f>
        <v>#REF!</v>
      </c>
      <c r="Y118" s="94" t="e">
        <f ca="1">IF(市町村抽出表!AK118="－","－",IF(市町村抽出表!AK118=0,"0人",IF(市町村抽出表!AK118&lt;1,"1人未満",TEXT(ROUND(市町村抽出表!AK118,0),"###,###")&amp;"人")))</f>
        <v>#REF!</v>
      </c>
      <c r="Z118" s="94" t="e">
        <f ca="1">IF(市町村抽出表!AL118="－","－",IF(市町村抽出表!AL118=0,"0人",IF(市町村抽出表!AL118&lt;1,"1人未満",TEXT(ROUND(市町村抽出表!AL118,0),"###,###")&amp;"人")))</f>
        <v>#REF!</v>
      </c>
      <c r="AA118" s="94" t="e">
        <f ca="1">IF(市町村抽出表!AM118="－","－",IF(市町村抽出表!AM118=0,"0人",IF(市町村抽出表!AM118&lt;1,"1人未満",TEXT(ROUND(市町村抽出表!AM118,0),"###,###")&amp;"人")))</f>
        <v>#REF!</v>
      </c>
      <c r="AB118" s="94" t="e">
        <f ca="1">IF(市町村抽出表!AN118="－","－",IF(市町村抽出表!AN118=0,"0人",IF(市町村抽出表!AN118&lt;1,"1人未満",TEXT(ROUND(市町村抽出表!AN118,0),"###,###")&amp;"人")))</f>
        <v>#REF!</v>
      </c>
      <c r="AC118" s="94" t="e">
        <f ca="1">IF(市町村抽出表!AO118="－","－",IF(市町村抽出表!AO118=0,"0人",IF(市町村抽出表!AO118&lt;1,"1人未満",TEXT(ROUND(市町村抽出表!AO118,0),"###,###")&amp;"人")))</f>
        <v>#REF!</v>
      </c>
      <c r="AD118" s="94" t="e">
        <f ca="1">IF(市町村抽出表!AP118="－","－",IF(市町村抽出表!AP118=0,"0人",IF(市町村抽出表!AP118&lt;1,"1人未満",TEXT(ROUND(市町村抽出表!AP118,0),"###,###")&amp;"人")))</f>
        <v>#REF!</v>
      </c>
      <c r="AE118" s="94" t="e">
        <f ca="1">IF(市町村抽出表!AQ118="－","－",IF(市町村抽出表!AQ118=0,"0人",IF(市町村抽出表!AQ118&lt;1,"1人未満",TEXT(ROUND(市町村抽出表!AQ118,0),"###,###")&amp;"人")))</f>
        <v>#REF!</v>
      </c>
      <c r="AF118" s="94" t="e">
        <f ca="1">IF(市町村抽出表!AR118="－","－",IF(市町村抽出表!AR118=0,"0人",IF(市町村抽出表!AR118&lt;1,"1人未満",TEXT(ROUND(市町村抽出表!AR118,0),"###,###")&amp;"人")))</f>
        <v>#REF!</v>
      </c>
      <c r="AG118" s="94" t="e">
        <f ca="1">IF(市町村抽出表!AS118="－","－",IF(市町村抽出表!AS118=0,"0箇所",IF(市町村抽出表!AS118&lt;1,"1箇所未満",TEXT(ROUND(市町村抽出表!AS118,0),"###,###")&amp;"箇所")))</f>
        <v>#REF!</v>
      </c>
      <c r="AH118" s="94" t="e">
        <f ca="1">IF(市町村抽出表!AT118="－","－",IF(市町村抽出表!AT118=0,"0世帯",IF(市町村抽出表!AT118&lt;1,"1世帯未満",TEXT(ROUND(市町村抽出表!AT118,0),"###,###")&amp;"世帯")))</f>
        <v>#REF!</v>
      </c>
      <c r="AI118" s="94" t="e">
        <f ca="1">IF(市町村抽出表!AU118="－","－",IF(市町村抽出表!AU118=0,"0人",IF(市町村抽出表!AU118&lt;1,"1人未満",TEXT(ROUND(市町村抽出表!AU118,0),"###,###")&amp;"人")))</f>
        <v>#REF!</v>
      </c>
      <c r="AJ118" s="94" t="e">
        <f ca="1">IF(市町村抽出表!AV118="－","－",IF(市町村抽出表!AV118=0,"0世帯",IF(市町村抽出表!AV118&lt;1,"1世帯未満",TEXT(ROUND(市町村抽出表!AV118,0),"###,###")&amp;"世帯")))</f>
        <v>#REF!</v>
      </c>
      <c r="AK118" s="94" t="e">
        <f ca="1">IF(市町村抽出表!AW118="－","－",IF(市町村抽出表!AW118=0,"0人",IF(市町村抽出表!AW118&lt;1,"1人未満",TEXT(ROUND(市町村抽出表!AW118,0),"###,###")&amp;"人")))</f>
        <v>#REF!</v>
      </c>
      <c r="AL118" s="94" t="e">
        <f ca="1">IF(市町村抽出表!AX118="－","－",IF(市町村抽出表!AX118=0,"0世帯",IF(市町村抽出表!AX118&lt;1,"1世帯未満",TEXT(ROUND(市町村抽出表!AX118,0),"###,###")&amp;"世帯")))</f>
        <v>#REF!</v>
      </c>
      <c r="AM118" s="94" t="e">
        <f ca="1">IF(市町村抽出表!AY118="－","－",IF(市町村抽出表!AY118=0,"0人",IF(市町村抽出表!AY118&lt;1,"1人未満",TEXT(ROUND(市町村抽出表!AY118,0),"###,###")&amp;"人")))</f>
        <v>#REF!</v>
      </c>
      <c r="AN118" s="94" t="s">
        <v>688</v>
      </c>
      <c r="AO118" s="94" t="s">
        <v>688</v>
      </c>
      <c r="AP118" s="94" t="e">
        <f ca="1">IF(市町村抽出表!BB118="－","－",IF(市町村抽出表!BB118=0,"0km",IF(市町村抽出表!BB118&lt;0.1,"0.1km未満",TEXT(ROUND(市町村抽出表!BB118,1),"###,##0.0")&amp;"km")))</f>
        <v>#REF!</v>
      </c>
      <c r="AQ118" s="94" t="e">
        <f ca="1">IF(市町村抽出表!BC118="－","－",IF(市町村抽出表!BC118=0,"0世帯",IF(市町村抽出表!BC118&lt;1,"1世帯未満",TEXT(ROUND(市町村抽出表!BC118,0),"###,###")&amp;"世帯")))</f>
        <v>#REF!</v>
      </c>
      <c r="AR118" s="94" t="e">
        <f ca="1">IF(市町村抽出表!BD118="－","－",IF(市町村抽出表!BD118=0,"0人",IF(市町村抽出表!BD118&lt;1,"1人未満",TEXT(ROUND(市町村抽出表!BD118,0),"###,###")&amp;"人")))</f>
        <v>#REF!</v>
      </c>
      <c r="AS118" s="94" t="s">
        <v>688</v>
      </c>
      <c r="AT118" s="94" t="s">
        <v>688</v>
      </c>
      <c r="AU118" s="94" t="e">
        <f ca="1">IF(市町村抽出表!BG118="－","－",IF(市町村抽出表!BG118=0,"0箇所",IF(市町村抽出表!BG118&lt;1,"1箇所未満",TEXT(ROUND(市町村抽出表!BG118,0),"###,###")&amp;"箇所")))</f>
        <v>#REF!</v>
      </c>
      <c r="AV118" s="94" t="e">
        <f ca="1">IF(市町村抽出表!BH118="－","－",IF(市町村抽出表!BH118=0,"0箇所",IF(市町村抽出表!BH118&lt;1,"1箇所未満",TEXT(ROUND(市町村抽出表!BH118,0),"###,###")&amp;"箇所")))</f>
        <v>#REF!</v>
      </c>
      <c r="AW118" s="94" t="e">
        <f ca="1">IF(市町村抽出表!BI118="－","－",IF(市町村抽出表!BI118=0,"0箇所",IF(市町村抽出表!BI118&lt;1,"1箇所未満",TEXT(ROUND(市町村抽出表!BI118,0),"###,###")&amp;"箇所")))</f>
        <v>#REF!</v>
      </c>
      <c r="AX118" s="94" t="e">
        <f ca="1">IF(市町村抽出表!BJ118="－","－",IF(市町村抽出表!BJ118=0,"0箇所",IF(市町村抽出表!BJ118&lt;1,"1箇所未満",TEXT(ROUND(市町村抽出表!BJ118,0),"###,###")&amp;"箇所")))</f>
        <v>#REF!</v>
      </c>
      <c r="AY118" s="94" t="e">
        <f ca="1">IF(市町村抽出表!BK118="－","－",IF(市町村抽出表!BK118=0,"0箇所",IF(市町村抽出表!BK118&lt;1,"1箇所未満",TEXT(ROUND(市町村抽出表!BK118,0),"###,###")&amp;"箇所")))</f>
        <v>#REF!</v>
      </c>
      <c r="AZ118" s="94" t="e">
        <f ca="1">IF(市町村抽出表!BL118="－","－",IF(市町村抽出表!BL118=0,"0箇所",IF(市町村抽出表!BL118&lt;1,"1箇所未満",TEXT(ROUND(市町村抽出表!BL118,0),"###,###")&amp;"箇所")))</f>
        <v>#REF!</v>
      </c>
      <c r="BH118" s="153"/>
      <c r="BI118" s="153"/>
      <c r="BJ118" s="153"/>
      <c r="BL118" s="154"/>
      <c r="BM118" s="153"/>
      <c r="BN118" s="153"/>
      <c r="BO118" s="153"/>
      <c r="BP118" s="153"/>
      <c r="BX118" s="154"/>
      <c r="BY118" s="153"/>
      <c r="BZ118" s="153"/>
      <c r="CA118" s="153"/>
      <c r="CB118" s="153"/>
      <c r="CN118" s="154"/>
      <c r="CO118" s="153"/>
      <c r="CP118" s="153"/>
      <c r="CQ118" s="153"/>
      <c r="CR118" s="153"/>
    </row>
    <row r="119" spans="1:96" x14ac:dyDescent="0.2">
      <c r="A119" s="82">
        <v>116</v>
      </c>
      <c r="B119" s="74" t="s">
        <v>636</v>
      </c>
      <c r="C119" s="93" t="e">
        <f ca="1">IF(市町村抽出表!D119="－","－",ROUND(市町村抽出表!D119,1))</f>
        <v>#REF!</v>
      </c>
      <c r="D119" s="158" t="e">
        <f ca="1">IF(市町村抽出表!F119="","※2",IF(市町村抽出表!F119="－","－",市町村抽出表!F119&amp;"箇所"))</f>
        <v>#REF!</v>
      </c>
      <c r="E119" s="159" t="e">
        <f ca="1">IF(市町村抽出表!G119="","※2",IF(市町村抽出表!G119="－","－",市町村抽出表!G119&amp;"箇所"))</f>
        <v>#REF!</v>
      </c>
      <c r="F119" s="160" t="e">
        <f ca="1">IF(市町村抽出表!H119="","※2",IF(市町村抽出表!H119="－","－",市町村抽出表!H119&amp;"箇所"))</f>
        <v>#REF!</v>
      </c>
      <c r="G119" s="94" t="e">
        <f ca="1">IF(市町村抽出表!I119="－","－",IF(市町村抽出表!I119=0,"0棟",IF(市町村抽出表!I119&lt;1,"1棟未満",TEXT(ROUND(市町村抽出表!I119,0),"###,###")&amp;"棟")))</f>
        <v>#REF!</v>
      </c>
      <c r="H119" s="94" t="e">
        <f ca="1">IF(市町村抽出表!J119="－","－",IF(市町村抽出表!J119=0,"0棟",IF(市町村抽出表!J119&lt;1,"1棟未満",TEXT(ROUND(市町村抽出表!J119,0),"###,###")&amp;"棟")))</f>
        <v>#REF!</v>
      </c>
      <c r="I119" s="94" t="e">
        <f ca="1">IF(市町村抽出表!O119="－","－",IF(市町村抽出表!O119=0,"0棟",IF(市町村抽出表!O119&lt;1,"1棟未満",TEXT(ROUND(市町村抽出表!O119,0),"###,###")&amp;"棟")))</f>
        <v>#REF!</v>
      </c>
      <c r="J119" s="94" t="e">
        <f ca="1">IF(市町村抽出表!P119="－","－",IF(市町村抽出表!P119=0,"0棟",IF(市町村抽出表!P119&lt;1,"1棟未満",TEXT(ROUND(市町村抽出表!P119,0),"###,###")&amp;"棟")))</f>
        <v>#REF!</v>
      </c>
      <c r="K119" s="147" t="e">
        <f ca="1">IF(市町村抽出表!U119="","※2",IF(市町村抽出表!U119="－","－",IF(市町村抽出表!U119=0,"0棟",IF(市町村抽出表!U119&lt;1,"1棟未満",TEXT(ROUND(市町村抽出表!U119,0),"###,###")&amp;"棟"))))</f>
        <v>#REF!</v>
      </c>
      <c r="L119" s="148" t="e">
        <f ca="1">IF(市町村抽出表!V119="","※2",IF(市町村抽出表!V119="－","－",IF(市町村抽出表!V119=0,"0棟",IF(市町村抽出表!V119&lt;1,"1棟未満",TEXT(ROUND(市町村抽出表!V119,0),"###,###")&amp;"棟"))))</f>
        <v>#REF!</v>
      </c>
      <c r="M119" s="94" t="e">
        <f ca="1">IF(市町村抽出表!W119="－","－",IF(市町村抽出表!W119=0,"0棟",IF(市町村抽出表!W119&lt;1,"1棟未満",TEXT(ROUND(市町村抽出表!W119,0),"###,###")&amp;"棟")))</f>
        <v>#REF!</v>
      </c>
      <c r="N119" s="94" t="e">
        <f ca="1">IF(市町村抽出表!X119="－","－",IF(市町村抽出表!X119=0,"0棟",IF(市町村抽出表!X119&lt;1,"1棟未満",TEXT(ROUND(市町村抽出表!X119,0),"###,###")&amp;"棟")))</f>
        <v>#REF!</v>
      </c>
      <c r="O119" s="94" t="e">
        <f ca="1">IF(市町村抽出表!Z119="－","－",IF(市町村抽出表!Z119=0,"0件",IF(市町村抽出表!Z119&lt;1,"1件未満",TEXT(ROUND(市町村抽出表!Z119,0),"###,###")&amp;"件")))</f>
        <v>#REF!</v>
      </c>
      <c r="P119" s="94" t="e">
        <f ca="1">IF(市町村抽出表!AA119="－","－",IF(市町村抽出表!AA119=0,"0件",IF(市町村抽出表!AA119&lt;1,"1件未満",TEXT(ROUND(市町村抽出表!AA119,0),"###,###")&amp;"件")))</f>
        <v>#REF!</v>
      </c>
      <c r="Q119" s="94" t="e">
        <f ca="1">IF(市町村抽出表!AB119="－","－",IF(市町村抽出表!AB119=0,"0棟",IF(市町村抽出表!AB119&lt;1,"1棟未満",TEXT(ROUND(市町村抽出表!AB119,0),"###,###")&amp;"棟")))</f>
        <v>#REF!</v>
      </c>
      <c r="R119" s="94" t="e">
        <f ca="1">IF(市町村抽出表!AC119="－","－",IF(市町村抽出表!AC119=0,"0人",IF(市町村抽出表!AC119&lt;1,"1人未満",TEXT(ROUND(市町村抽出表!AC119,0),"###,###")&amp;"人")))</f>
        <v>#REF!</v>
      </c>
      <c r="S119" s="94" t="e">
        <f ca="1">IF(市町村抽出表!AD119="－","－",IF(市町村抽出表!AD119=0,"0人",IF(市町村抽出表!AD119&lt;1,"1人未満",TEXT(ROUND(市町村抽出表!AD119,0),"###,###")&amp;"人")))</f>
        <v>#REF!</v>
      </c>
      <c r="T119" s="94" t="e">
        <f ca="1">IF(市町村抽出表!AE119="－","－",IF(市町村抽出表!AE119=0,"0人",IF(市町村抽出表!AE119&lt;1,"1人未満",TEXT(ROUND(市町村抽出表!AE119,0),"###,###")&amp;"人")))</f>
        <v>#REF!</v>
      </c>
      <c r="U119" s="149" t="e">
        <f ca="1">IF(市町村抽出表!AG119="","※2",IF(市町村抽出表!AG119="－","－",IF(市町村抽出表!AG119=0,"0人",IF(市町村抽出表!AG119&lt;1,"1人未満",TEXT(ROUND(市町村抽出表!AG119,0),"###,###")&amp;"人"))))</f>
        <v>#REF!</v>
      </c>
      <c r="V119" s="150" t="e">
        <f ca="1">IF(市町村抽出表!AH119="","※2",IF(市町村抽出表!AH119="－","－",IF(市町村抽出表!AH119=0,"0人",IF(市町村抽出表!AH119&lt;1,"1人未満",TEXT(ROUND(市町村抽出表!AH119,0),"###,###")&amp;"人"))))</f>
        <v>#REF!</v>
      </c>
      <c r="W119" s="151" t="e">
        <f ca="1">IF(市町村抽出表!AI119="","※2",IF(市町村抽出表!AI119="－","－",IF(市町村抽出表!AI119=0,"0人",IF(市町村抽出表!AI119&lt;1,"1人未満",TEXT(ROUND(市町村抽出表!AI119,0),"###,###")&amp;"人"))))</f>
        <v>#REF!</v>
      </c>
      <c r="X119" s="94" t="e">
        <f ca="1">IF(市町村抽出表!AJ119="－","－",IF(市町村抽出表!AJ119=0,"0人",IF(市町村抽出表!AJ119&lt;1,"1人未満",TEXT(ROUND(市町村抽出表!AJ119,0),"###,###")&amp;"人")))</f>
        <v>#REF!</v>
      </c>
      <c r="Y119" s="94" t="e">
        <f ca="1">IF(市町村抽出表!AK119="－","－",IF(市町村抽出表!AK119=0,"0人",IF(市町村抽出表!AK119&lt;1,"1人未満",TEXT(ROUND(市町村抽出表!AK119,0),"###,###")&amp;"人")))</f>
        <v>#REF!</v>
      </c>
      <c r="Z119" s="94" t="e">
        <f ca="1">IF(市町村抽出表!AL119="－","－",IF(市町村抽出表!AL119=0,"0人",IF(市町村抽出表!AL119&lt;1,"1人未満",TEXT(ROUND(市町村抽出表!AL119,0),"###,###")&amp;"人")))</f>
        <v>#REF!</v>
      </c>
      <c r="AA119" s="94" t="e">
        <f ca="1">IF(市町村抽出表!AM119="－","－",IF(市町村抽出表!AM119=0,"0人",IF(市町村抽出表!AM119&lt;1,"1人未満",TEXT(ROUND(市町村抽出表!AM119,0),"###,###")&amp;"人")))</f>
        <v>#REF!</v>
      </c>
      <c r="AB119" s="94" t="e">
        <f ca="1">IF(市町村抽出表!AN119="－","－",IF(市町村抽出表!AN119=0,"0人",IF(市町村抽出表!AN119&lt;1,"1人未満",TEXT(ROUND(市町村抽出表!AN119,0),"###,###")&amp;"人")))</f>
        <v>#REF!</v>
      </c>
      <c r="AC119" s="94" t="e">
        <f ca="1">IF(市町村抽出表!AO119="－","－",IF(市町村抽出表!AO119=0,"0人",IF(市町村抽出表!AO119&lt;1,"1人未満",TEXT(ROUND(市町村抽出表!AO119,0),"###,###")&amp;"人")))</f>
        <v>#REF!</v>
      </c>
      <c r="AD119" s="94" t="e">
        <f ca="1">IF(市町村抽出表!AP119="－","－",IF(市町村抽出表!AP119=0,"0人",IF(市町村抽出表!AP119&lt;1,"1人未満",TEXT(ROUND(市町村抽出表!AP119,0),"###,###")&amp;"人")))</f>
        <v>#REF!</v>
      </c>
      <c r="AE119" s="94" t="e">
        <f ca="1">IF(市町村抽出表!AQ119="－","－",IF(市町村抽出表!AQ119=0,"0人",IF(市町村抽出表!AQ119&lt;1,"1人未満",TEXT(ROUND(市町村抽出表!AQ119,0),"###,###")&amp;"人")))</f>
        <v>#REF!</v>
      </c>
      <c r="AF119" s="94" t="e">
        <f ca="1">IF(市町村抽出表!AR119="－","－",IF(市町村抽出表!AR119=0,"0人",IF(市町村抽出表!AR119&lt;1,"1人未満",TEXT(ROUND(市町村抽出表!AR119,0),"###,###")&amp;"人")))</f>
        <v>#REF!</v>
      </c>
      <c r="AG119" s="94" t="e">
        <f ca="1">IF(市町村抽出表!AS119="－","－",IF(市町村抽出表!AS119=0,"0箇所",IF(市町村抽出表!AS119&lt;1,"1箇所未満",TEXT(ROUND(市町村抽出表!AS119,0),"###,###")&amp;"箇所")))</f>
        <v>#REF!</v>
      </c>
      <c r="AH119" s="94" t="e">
        <f ca="1">IF(市町村抽出表!AT119="－","－",IF(市町村抽出表!AT119=0,"0世帯",IF(市町村抽出表!AT119&lt;1,"1世帯未満",TEXT(ROUND(市町村抽出表!AT119,0),"###,###")&amp;"世帯")))</f>
        <v>#REF!</v>
      </c>
      <c r="AI119" s="94" t="e">
        <f ca="1">IF(市町村抽出表!AU119="－","－",IF(市町村抽出表!AU119=0,"0人",IF(市町村抽出表!AU119&lt;1,"1人未満",TEXT(ROUND(市町村抽出表!AU119,0),"###,###")&amp;"人")))</f>
        <v>#REF!</v>
      </c>
      <c r="AJ119" s="94" t="e">
        <f ca="1">IF(市町村抽出表!AV119="－","－",IF(市町村抽出表!AV119=0,"0世帯",IF(市町村抽出表!AV119&lt;1,"1世帯未満",TEXT(ROUND(市町村抽出表!AV119,0),"###,###")&amp;"世帯")))</f>
        <v>#REF!</v>
      </c>
      <c r="AK119" s="94" t="e">
        <f ca="1">IF(市町村抽出表!AW119="－","－",IF(市町村抽出表!AW119=0,"0人",IF(市町村抽出表!AW119&lt;1,"1人未満",TEXT(ROUND(市町村抽出表!AW119,0),"###,###")&amp;"人")))</f>
        <v>#REF!</v>
      </c>
      <c r="AL119" s="94" t="e">
        <f ca="1">IF(市町村抽出表!AX119="－","－",IF(市町村抽出表!AX119=0,"0世帯",IF(市町村抽出表!AX119&lt;1,"1世帯未満",TEXT(ROUND(市町村抽出表!AX119,0),"###,###")&amp;"世帯")))</f>
        <v>#REF!</v>
      </c>
      <c r="AM119" s="94" t="e">
        <f ca="1">IF(市町村抽出表!AY119="－","－",IF(市町村抽出表!AY119=0,"0人",IF(市町村抽出表!AY119&lt;1,"1人未満",TEXT(ROUND(市町村抽出表!AY119,0),"###,###")&amp;"人")))</f>
        <v>#REF!</v>
      </c>
      <c r="AN119" s="94" t="s">
        <v>688</v>
      </c>
      <c r="AO119" s="94" t="s">
        <v>688</v>
      </c>
      <c r="AP119" s="94" t="e">
        <f ca="1">IF(市町村抽出表!BB119="－","－",IF(市町村抽出表!BB119=0,"0km",IF(市町村抽出表!BB119&lt;0.1,"0.1km未満",TEXT(ROUND(市町村抽出表!BB119,1),"###,##0.0")&amp;"km")))</f>
        <v>#REF!</v>
      </c>
      <c r="AQ119" s="94" t="e">
        <f ca="1">IF(市町村抽出表!BC119="－","－",IF(市町村抽出表!BC119=0,"0世帯",IF(市町村抽出表!BC119&lt;1,"1世帯未満",TEXT(ROUND(市町村抽出表!BC119,0),"###,###")&amp;"世帯")))</f>
        <v>#REF!</v>
      </c>
      <c r="AR119" s="94" t="e">
        <f ca="1">IF(市町村抽出表!BD119="－","－",IF(市町村抽出表!BD119=0,"0人",IF(市町村抽出表!BD119&lt;1,"1人未満",TEXT(ROUND(市町村抽出表!BD119,0),"###,###")&amp;"人")))</f>
        <v>#REF!</v>
      </c>
      <c r="AS119" s="94" t="s">
        <v>688</v>
      </c>
      <c r="AT119" s="94" t="s">
        <v>688</v>
      </c>
      <c r="AU119" s="94" t="e">
        <f ca="1">IF(市町村抽出表!BG119="－","－",IF(市町村抽出表!BG119=0,"0箇所",IF(市町村抽出表!BG119&lt;1,"1箇所未満",TEXT(ROUND(市町村抽出表!BG119,0),"###,###")&amp;"箇所")))</f>
        <v>#REF!</v>
      </c>
      <c r="AV119" s="94" t="e">
        <f ca="1">IF(市町村抽出表!BH119="－","－",IF(市町村抽出表!BH119=0,"0箇所",IF(市町村抽出表!BH119&lt;1,"1箇所未満",TEXT(ROUND(市町村抽出表!BH119,0),"###,###")&amp;"箇所")))</f>
        <v>#REF!</v>
      </c>
      <c r="AW119" s="94" t="e">
        <f ca="1">IF(市町村抽出表!BI119="－","－",IF(市町村抽出表!BI119=0,"0箇所",IF(市町村抽出表!BI119&lt;1,"1箇所未満",TEXT(ROUND(市町村抽出表!BI119,0),"###,###")&amp;"箇所")))</f>
        <v>#REF!</v>
      </c>
      <c r="AX119" s="94" t="e">
        <f ca="1">IF(市町村抽出表!BJ119="－","－",IF(市町村抽出表!BJ119=0,"0箇所",IF(市町村抽出表!BJ119&lt;1,"1箇所未満",TEXT(ROUND(市町村抽出表!BJ119,0),"###,###")&amp;"箇所")))</f>
        <v>#REF!</v>
      </c>
      <c r="AY119" s="94" t="e">
        <f ca="1">IF(市町村抽出表!BK119="－","－",IF(市町村抽出表!BK119=0,"0箇所",IF(市町村抽出表!BK119&lt;1,"1箇所未満",TEXT(ROUND(市町村抽出表!BK119,0),"###,###")&amp;"箇所")))</f>
        <v>#REF!</v>
      </c>
      <c r="AZ119" s="94" t="e">
        <f ca="1">IF(市町村抽出表!BL119="－","－",IF(市町村抽出表!BL119=0,"0箇所",IF(市町村抽出表!BL119&lt;1,"1箇所未満",TEXT(ROUND(市町村抽出表!BL119,0),"###,###")&amp;"箇所")))</f>
        <v>#REF!</v>
      </c>
      <c r="BH119" s="153"/>
      <c r="BI119" s="153"/>
      <c r="BJ119" s="153"/>
      <c r="BL119" s="154"/>
      <c r="BM119" s="153"/>
      <c r="BN119" s="153"/>
      <c r="BO119" s="153"/>
      <c r="BP119" s="153"/>
      <c r="BX119" s="154"/>
      <c r="BY119" s="153"/>
      <c r="BZ119" s="153"/>
      <c r="CA119" s="153"/>
      <c r="CB119" s="153"/>
      <c r="CN119" s="154"/>
      <c r="CO119" s="153"/>
      <c r="CP119" s="153"/>
      <c r="CQ119" s="153"/>
      <c r="CR119" s="153"/>
    </row>
    <row r="120" spans="1:96" x14ac:dyDescent="0.2">
      <c r="A120" s="82">
        <v>117</v>
      </c>
      <c r="B120" s="74" t="s">
        <v>637</v>
      </c>
      <c r="C120" s="93" t="e">
        <f ca="1">IF(市町村抽出表!D120="－","－",ROUND(市町村抽出表!D120,1))</f>
        <v>#REF!</v>
      </c>
      <c r="D120" s="158" t="e">
        <f ca="1">IF(市町村抽出表!F120="","※2",IF(市町村抽出表!F120="－","－",市町村抽出表!F120&amp;"箇所"))</f>
        <v>#REF!</v>
      </c>
      <c r="E120" s="159" t="e">
        <f ca="1">IF(市町村抽出表!G120="","※2",IF(市町村抽出表!G120="－","－",市町村抽出表!G120&amp;"箇所"))</f>
        <v>#REF!</v>
      </c>
      <c r="F120" s="160" t="e">
        <f ca="1">IF(市町村抽出表!H120="","※2",IF(市町村抽出表!H120="－","－",市町村抽出表!H120&amp;"箇所"))</f>
        <v>#REF!</v>
      </c>
      <c r="G120" s="94" t="e">
        <f ca="1">IF(市町村抽出表!I120="－","－",IF(市町村抽出表!I120=0,"0棟",IF(市町村抽出表!I120&lt;1,"1棟未満",TEXT(ROUND(市町村抽出表!I120,0),"###,###")&amp;"棟")))</f>
        <v>#REF!</v>
      </c>
      <c r="H120" s="94" t="e">
        <f ca="1">IF(市町村抽出表!J120="－","－",IF(市町村抽出表!J120=0,"0棟",IF(市町村抽出表!J120&lt;1,"1棟未満",TEXT(ROUND(市町村抽出表!J120,0),"###,###")&amp;"棟")))</f>
        <v>#REF!</v>
      </c>
      <c r="I120" s="94" t="e">
        <f ca="1">IF(市町村抽出表!O120="－","－",IF(市町村抽出表!O120=0,"0棟",IF(市町村抽出表!O120&lt;1,"1棟未満",TEXT(ROUND(市町村抽出表!O120,0),"###,###")&amp;"棟")))</f>
        <v>#REF!</v>
      </c>
      <c r="J120" s="94" t="e">
        <f ca="1">IF(市町村抽出表!P120="－","－",IF(市町村抽出表!P120=0,"0棟",IF(市町村抽出表!P120&lt;1,"1棟未満",TEXT(ROUND(市町村抽出表!P120,0),"###,###")&amp;"棟")))</f>
        <v>#REF!</v>
      </c>
      <c r="K120" s="147" t="e">
        <f ca="1">IF(市町村抽出表!U120="","※2",IF(市町村抽出表!U120="－","－",IF(市町村抽出表!U120=0,"0棟",IF(市町村抽出表!U120&lt;1,"1棟未満",TEXT(ROUND(市町村抽出表!U120,0),"###,###")&amp;"棟"))))</f>
        <v>#REF!</v>
      </c>
      <c r="L120" s="148" t="e">
        <f ca="1">IF(市町村抽出表!V120="","※2",IF(市町村抽出表!V120="－","－",IF(市町村抽出表!V120=0,"0棟",IF(市町村抽出表!V120&lt;1,"1棟未満",TEXT(ROUND(市町村抽出表!V120,0),"###,###")&amp;"棟"))))</f>
        <v>#REF!</v>
      </c>
      <c r="M120" s="94" t="e">
        <f ca="1">IF(市町村抽出表!W120="－","－",IF(市町村抽出表!W120=0,"0棟",IF(市町村抽出表!W120&lt;1,"1棟未満",TEXT(ROUND(市町村抽出表!W120,0),"###,###")&amp;"棟")))</f>
        <v>#REF!</v>
      </c>
      <c r="N120" s="94" t="e">
        <f ca="1">IF(市町村抽出表!X120="－","－",IF(市町村抽出表!X120=0,"0棟",IF(市町村抽出表!X120&lt;1,"1棟未満",TEXT(ROUND(市町村抽出表!X120,0),"###,###")&amp;"棟")))</f>
        <v>#REF!</v>
      </c>
      <c r="O120" s="94" t="e">
        <f ca="1">IF(市町村抽出表!Z120="－","－",IF(市町村抽出表!Z120=0,"0件",IF(市町村抽出表!Z120&lt;1,"1件未満",TEXT(ROUND(市町村抽出表!Z120,0),"###,###")&amp;"件")))</f>
        <v>#REF!</v>
      </c>
      <c r="P120" s="94" t="e">
        <f ca="1">IF(市町村抽出表!AA120="－","－",IF(市町村抽出表!AA120=0,"0件",IF(市町村抽出表!AA120&lt;1,"1件未満",TEXT(ROUND(市町村抽出表!AA120,0),"###,###")&amp;"件")))</f>
        <v>#REF!</v>
      </c>
      <c r="Q120" s="94" t="e">
        <f ca="1">IF(市町村抽出表!AB120="－","－",IF(市町村抽出表!AB120=0,"0棟",IF(市町村抽出表!AB120&lt;1,"1棟未満",TEXT(ROUND(市町村抽出表!AB120,0),"###,###")&amp;"棟")))</f>
        <v>#REF!</v>
      </c>
      <c r="R120" s="94" t="e">
        <f ca="1">IF(市町村抽出表!AC120="－","－",IF(市町村抽出表!AC120=0,"0人",IF(市町村抽出表!AC120&lt;1,"1人未満",TEXT(ROUND(市町村抽出表!AC120,0),"###,###")&amp;"人")))</f>
        <v>#REF!</v>
      </c>
      <c r="S120" s="94" t="e">
        <f ca="1">IF(市町村抽出表!AD120="－","－",IF(市町村抽出表!AD120=0,"0人",IF(市町村抽出表!AD120&lt;1,"1人未満",TEXT(ROUND(市町村抽出表!AD120,0),"###,###")&amp;"人")))</f>
        <v>#REF!</v>
      </c>
      <c r="T120" s="94" t="e">
        <f ca="1">IF(市町村抽出表!AE120="－","－",IF(市町村抽出表!AE120=0,"0人",IF(市町村抽出表!AE120&lt;1,"1人未満",TEXT(ROUND(市町村抽出表!AE120,0),"###,###")&amp;"人")))</f>
        <v>#REF!</v>
      </c>
      <c r="U120" s="149" t="e">
        <f ca="1">IF(市町村抽出表!AG120="","※2",IF(市町村抽出表!AG120="－","－",IF(市町村抽出表!AG120=0,"0人",IF(市町村抽出表!AG120&lt;1,"1人未満",TEXT(ROUND(市町村抽出表!AG120,0),"###,###")&amp;"人"))))</f>
        <v>#REF!</v>
      </c>
      <c r="V120" s="150" t="e">
        <f ca="1">IF(市町村抽出表!AH120="","※2",IF(市町村抽出表!AH120="－","－",IF(市町村抽出表!AH120=0,"0人",IF(市町村抽出表!AH120&lt;1,"1人未満",TEXT(ROUND(市町村抽出表!AH120,0),"###,###")&amp;"人"))))</f>
        <v>#REF!</v>
      </c>
      <c r="W120" s="151" t="e">
        <f ca="1">IF(市町村抽出表!AI120="","※2",IF(市町村抽出表!AI120="－","－",IF(市町村抽出表!AI120=0,"0人",IF(市町村抽出表!AI120&lt;1,"1人未満",TEXT(ROUND(市町村抽出表!AI120,0),"###,###")&amp;"人"))))</f>
        <v>#REF!</v>
      </c>
      <c r="X120" s="94" t="e">
        <f ca="1">IF(市町村抽出表!AJ120="－","－",IF(市町村抽出表!AJ120=0,"0人",IF(市町村抽出表!AJ120&lt;1,"1人未満",TEXT(ROUND(市町村抽出表!AJ120,0),"###,###")&amp;"人")))</f>
        <v>#REF!</v>
      </c>
      <c r="Y120" s="94" t="e">
        <f ca="1">IF(市町村抽出表!AK120="－","－",IF(市町村抽出表!AK120=0,"0人",IF(市町村抽出表!AK120&lt;1,"1人未満",TEXT(ROUND(市町村抽出表!AK120,0),"###,###")&amp;"人")))</f>
        <v>#REF!</v>
      </c>
      <c r="Z120" s="94" t="e">
        <f ca="1">IF(市町村抽出表!AL120="－","－",IF(市町村抽出表!AL120=0,"0人",IF(市町村抽出表!AL120&lt;1,"1人未満",TEXT(ROUND(市町村抽出表!AL120,0),"###,###")&amp;"人")))</f>
        <v>#REF!</v>
      </c>
      <c r="AA120" s="94" t="e">
        <f ca="1">IF(市町村抽出表!AM120="－","－",IF(市町村抽出表!AM120=0,"0人",IF(市町村抽出表!AM120&lt;1,"1人未満",TEXT(ROUND(市町村抽出表!AM120,0),"###,###")&amp;"人")))</f>
        <v>#REF!</v>
      </c>
      <c r="AB120" s="94" t="e">
        <f ca="1">IF(市町村抽出表!AN120="－","－",IF(市町村抽出表!AN120=0,"0人",IF(市町村抽出表!AN120&lt;1,"1人未満",TEXT(ROUND(市町村抽出表!AN120,0),"###,###")&amp;"人")))</f>
        <v>#REF!</v>
      </c>
      <c r="AC120" s="94" t="e">
        <f ca="1">IF(市町村抽出表!AO120="－","－",IF(市町村抽出表!AO120=0,"0人",IF(市町村抽出表!AO120&lt;1,"1人未満",TEXT(ROUND(市町村抽出表!AO120,0),"###,###")&amp;"人")))</f>
        <v>#REF!</v>
      </c>
      <c r="AD120" s="94" t="e">
        <f ca="1">IF(市町村抽出表!AP120="－","－",IF(市町村抽出表!AP120=0,"0人",IF(市町村抽出表!AP120&lt;1,"1人未満",TEXT(ROUND(市町村抽出表!AP120,0),"###,###")&amp;"人")))</f>
        <v>#REF!</v>
      </c>
      <c r="AE120" s="94" t="e">
        <f ca="1">IF(市町村抽出表!AQ120="－","－",IF(市町村抽出表!AQ120=0,"0人",IF(市町村抽出表!AQ120&lt;1,"1人未満",TEXT(ROUND(市町村抽出表!AQ120,0),"###,###")&amp;"人")))</f>
        <v>#REF!</v>
      </c>
      <c r="AF120" s="94" t="e">
        <f ca="1">IF(市町村抽出表!AR120="－","－",IF(市町村抽出表!AR120=0,"0人",IF(市町村抽出表!AR120&lt;1,"1人未満",TEXT(ROUND(市町村抽出表!AR120,0),"###,###")&amp;"人")))</f>
        <v>#REF!</v>
      </c>
      <c r="AG120" s="94" t="e">
        <f ca="1">IF(市町村抽出表!AS120="－","－",IF(市町村抽出表!AS120=0,"0箇所",IF(市町村抽出表!AS120&lt;1,"1箇所未満",TEXT(ROUND(市町村抽出表!AS120,0),"###,###")&amp;"箇所")))</f>
        <v>#REF!</v>
      </c>
      <c r="AH120" s="94" t="e">
        <f ca="1">IF(市町村抽出表!AT120="－","－",IF(市町村抽出表!AT120=0,"0世帯",IF(市町村抽出表!AT120&lt;1,"1世帯未満",TEXT(ROUND(市町村抽出表!AT120,0),"###,###")&amp;"世帯")))</f>
        <v>#REF!</v>
      </c>
      <c r="AI120" s="94" t="e">
        <f ca="1">IF(市町村抽出表!AU120="－","－",IF(市町村抽出表!AU120=0,"0人",IF(市町村抽出表!AU120&lt;1,"1人未満",TEXT(ROUND(市町村抽出表!AU120,0),"###,###")&amp;"人")))</f>
        <v>#REF!</v>
      </c>
      <c r="AJ120" s="94" t="e">
        <f ca="1">IF(市町村抽出表!AV120="－","－",IF(市町村抽出表!AV120=0,"0世帯",IF(市町村抽出表!AV120&lt;1,"1世帯未満",TEXT(ROUND(市町村抽出表!AV120,0),"###,###")&amp;"世帯")))</f>
        <v>#REF!</v>
      </c>
      <c r="AK120" s="94" t="e">
        <f ca="1">IF(市町村抽出表!AW120="－","－",IF(市町村抽出表!AW120=0,"0人",IF(市町村抽出表!AW120&lt;1,"1人未満",TEXT(ROUND(市町村抽出表!AW120,0),"###,###")&amp;"人")))</f>
        <v>#REF!</v>
      </c>
      <c r="AL120" s="94" t="e">
        <f ca="1">IF(市町村抽出表!AX120="－","－",IF(市町村抽出表!AX120=0,"0世帯",IF(市町村抽出表!AX120&lt;1,"1世帯未満",TEXT(ROUND(市町村抽出表!AX120,0),"###,###")&amp;"世帯")))</f>
        <v>#REF!</v>
      </c>
      <c r="AM120" s="94" t="e">
        <f ca="1">IF(市町村抽出表!AY120="－","－",IF(市町村抽出表!AY120=0,"0人",IF(市町村抽出表!AY120&lt;1,"1人未満",TEXT(ROUND(市町村抽出表!AY120,0),"###,###")&amp;"人")))</f>
        <v>#REF!</v>
      </c>
      <c r="AN120" s="94" t="s">
        <v>688</v>
      </c>
      <c r="AO120" s="94" t="s">
        <v>688</v>
      </c>
      <c r="AP120" s="94" t="e">
        <f ca="1">IF(市町村抽出表!BB120="－","－",IF(市町村抽出表!BB120=0,"0km",IF(市町村抽出表!BB120&lt;0.1,"0.1km未満",TEXT(ROUND(市町村抽出表!BB120,1),"###,##0.0")&amp;"km")))</f>
        <v>#REF!</v>
      </c>
      <c r="AQ120" s="94" t="e">
        <f ca="1">IF(市町村抽出表!BC120="－","－",IF(市町村抽出表!BC120=0,"0世帯",IF(市町村抽出表!BC120&lt;1,"1世帯未満",TEXT(ROUND(市町村抽出表!BC120,0),"###,###")&amp;"世帯")))</f>
        <v>#REF!</v>
      </c>
      <c r="AR120" s="94" t="e">
        <f ca="1">IF(市町村抽出表!BD120="－","－",IF(市町村抽出表!BD120=0,"0人",IF(市町村抽出表!BD120&lt;1,"1人未満",TEXT(ROUND(市町村抽出表!BD120,0),"###,###")&amp;"人")))</f>
        <v>#REF!</v>
      </c>
      <c r="AS120" s="94" t="s">
        <v>688</v>
      </c>
      <c r="AT120" s="94" t="s">
        <v>688</v>
      </c>
      <c r="AU120" s="94" t="e">
        <f ca="1">IF(市町村抽出表!BG120="－","－",IF(市町村抽出表!BG120=0,"0箇所",IF(市町村抽出表!BG120&lt;1,"1箇所未満",TEXT(ROUND(市町村抽出表!BG120,0),"###,###")&amp;"箇所")))</f>
        <v>#REF!</v>
      </c>
      <c r="AV120" s="94" t="e">
        <f ca="1">IF(市町村抽出表!BH120="－","－",IF(市町村抽出表!BH120=0,"0箇所",IF(市町村抽出表!BH120&lt;1,"1箇所未満",TEXT(ROUND(市町村抽出表!BH120,0),"###,###")&amp;"箇所")))</f>
        <v>#REF!</v>
      </c>
      <c r="AW120" s="94" t="e">
        <f ca="1">IF(市町村抽出表!BI120="－","－",IF(市町村抽出表!BI120=0,"0箇所",IF(市町村抽出表!BI120&lt;1,"1箇所未満",TEXT(ROUND(市町村抽出表!BI120,0),"###,###")&amp;"箇所")))</f>
        <v>#REF!</v>
      </c>
      <c r="AX120" s="94" t="e">
        <f ca="1">IF(市町村抽出表!BJ120="－","－",IF(市町村抽出表!BJ120=0,"0箇所",IF(市町村抽出表!BJ120&lt;1,"1箇所未満",TEXT(ROUND(市町村抽出表!BJ120,0),"###,###")&amp;"箇所")))</f>
        <v>#REF!</v>
      </c>
      <c r="AY120" s="94" t="e">
        <f ca="1">IF(市町村抽出表!BK120="－","－",IF(市町村抽出表!BK120=0,"0箇所",IF(市町村抽出表!BK120&lt;1,"1箇所未満",TEXT(ROUND(市町村抽出表!BK120,0),"###,###")&amp;"箇所")))</f>
        <v>#REF!</v>
      </c>
      <c r="AZ120" s="94" t="e">
        <f ca="1">IF(市町村抽出表!BL120="－","－",IF(市町村抽出表!BL120=0,"0箇所",IF(市町村抽出表!BL120&lt;1,"1箇所未満",TEXT(ROUND(市町村抽出表!BL120,0),"###,###")&amp;"箇所")))</f>
        <v>#REF!</v>
      </c>
      <c r="BH120" s="153"/>
      <c r="BI120" s="153"/>
      <c r="BJ120" s="153"/>
      <c r="BL120" s="154"/>
      <c r="BM120" s="153"/>
      <c r="BN120" s="153"/>
      <c r="BO120" s="153"/>
      <c r="BP120" s="153"/>
      <c r="BX120" s="154"/>
      <c r="BY120" s="153"/>
      <c r="BZ120" s="153"/>
      <c r="CA120" s="153"/>
      <c r="CB120" s="153"/>
      <c r="CN120" s="154"/>
      <c r="CO120" s="153"/>
      <c r="CP120" s="153"/>
      <c r="CQ120" s="153"/>
      <c r="CR120" s="153"/>
    </row>
    <row r="121" spans="1:96" x14ac:dyDescent="0.2">
      <c r="A121" s="82">
        <v>118</v>
      </c>
      <c r="B121" s="74" t="s">
        <v>638</v>
      </c>
      <c r="C121" s="93" t="e">
        <f ca="1">IF(市町村抽出表!D121="－","－",ROUND(市町村抽出表!D121,1))</f>
        <v>#REF!</v>
      </c>
      <c r="D121" s="158" t="e">
        <f ca="1">IF(市町村抽出表!F121="","※2",IF(市町村抽出表!F121="－","－",市町村抽出表!F121&amp;"箇所"))</f>
        <v>#REF!</v>
      </c>
      <c r="E121" s="159" t="e">
        <f ca="1">IF(市町村抽出表!G121="","※2",IF(市町村抽出表!G121="－","－",市町村抽出表!G121&amp;"箇所"))</f>
        <v>#REF!</v>
      </c>
      <c r="F121" s="160" t="e">
        <f ca="1">IF(市町村抽出表!H121="","※2",IF(市町村抽出表!H121="－","－",市町村抽出表!H121&amp;"箇所"))</f>
        <v>#REF!</v>
      </c>
      <c r="G121" s="94" t="e">
        <f ca="1">IF(市町村抽出表!I121="－","－",IF(市町村抽出表!I121=0,"0棟",IF(市町村抽出表!I121&lt;1,"1棟未満",TEXT(ROUND(市町村抽出表!I121,0),"###,###")&amp;"棟")))</f>
        <v>#REF!</v>
      </c>
      <c r="H121" s="94" t="e">
        <f ca="1">IF(市町村抽出表!J121="－","－",IF(市町村抽出表!J121=0,"0棟",IF(市町村抽出表!J121&lt;1,"1棟未満",TEXT(ROUND(市町村抽出表!J121,0),"###,###")&amp;"棟")))</f>
        <v>#REF!</v>
      </c>
      <c r="I121" s="94" t="e">
        <f ca="1">IF(市町村抽出表!O121="－","－",IF(市町村抽出表!O121=0,"0棟",IF(市町村抽出表!O121&lt;1,"1棟未満",TEXT(ROUND(市町村抽出表!O121,0),"###,###")&amp;"棟")))</f>
        <v>#REF!</v>
      </c>
      <c r="J121" s="94" t="e">
        <f ca="1">IF(市町村抽出表!P121="－","－",IF(市町村抽出表!P121=0,"0棟",IF(市町村抽出表!P121&lt;1,"1棟未満",TEXT(ROUND(市町村抽出表!P121,0),"###,###")&amp;"棟")))</f>
        <v>#REF!</v>
      </c>
      <c r="K121" s="147" t="e">
        <f ca="1">IF(市町村抽出表!U121="","※2",IF(市町村抽出表!U121="－","－",IF(市町村抽出表!U121=0,"0棟",IF(市町村抽出表!U121&lt;1,"1棟未満",TEXT(ROUND(市町村抽出表!U121,0),"###,###")&amp;"棟"))))</f>
        <v>#REF!</v>
      </c>
      <c r="L121" s="148" t="e">
        <f ca="1">IF(市町村抽出表!V121="","※2",IF(市町村抽出表!V121="－","－",IF(市町村抽出表!V121=0,"0棟",IF(市町村抽出表!V121&lt;1,"1棟未満",TEXT(ROUND(市町村抽出表!V121,0),"###,###")&amp;"棟"))))</f>
        <v>#REF!</v>
      </c>
      <c r="M121" s="94" t="e">
        <f ca="1">IF(市町村抽出表!W121="－","－",IF(市町村抽出表!W121=0,"0棟",IF(市町村抽出表!W121&lt;1,"1棟未満",TEXT(ROUND(市町村抽出表!W121,0),"###,###")&amp;"棟")))</f>
        <v>#REF!</v>
      </c>
      <c r="N121" s="94" t="e">
        <f ca="1">IF(市町村抽出表!X121="－","－",IF(市町村抽出表!X121=0,"0棟",IF(市町村抽出表!X121&lt;1,"1棟未満",TEXT(ROUND(市町村抽出表!X121,0),"###,###")&amp;"棟")))</f>
        <v>#REF!</v>
      </c>
      <c r="O121" s="94" t="e">
        <f ca="1">IF(市町村抽出表!Z121="－","－",IF(市町村抽出表!Z121=0,"0件",IF(市町村抽出表!Z121&lt;1,"1件未満",TEXT(ROUND(市町村抽出表!Z121,0),"###,###")&amp;"件")))</f>
        <v>#REF!</v>
      </c>
      <c r="P121" s="94" t="e">
        <f ca="1">IF(市町村抽出表!AA121="－","－",IF(市町村抽出表!AA121=0,"0件",IF(市町村抽出表!AA121&lt;1,"1件未満",TEXT(ROUND(市町村抽出表!AA121,0),"###,###")&amp;"件")))</f>
        <v>#REF!</v>
      </c>
      <c r="Q121" s="94" t="e">
        <f ca="1">IF(市町村抽出表!AB121="－","－",IF(市町村抽出表!AB121=0,"0棟",IF(市町村抽出表!AB121&lt;1,"1棟未満",TEXT(ROUND(市町村抽出表!AB121,0),"###,###")&amp;"棟")))</f>
        <v>#REF!</v>
      </c>
      <c r="R121" s="94" t="e">
        <f ca="1">IF(市町村抽出表!AC121="－","－",IF(市町村抽出表!AC121=0,"0人",IF(市町村抽出表!AC121&lt;1,"1人未満",TEXT(ROUND(市町村抽出表!AC121,0),"###,###")&amp;"人")))</f>
        <v>#REF!</v>
      </c>
      <c r="S121" s="94" t="e">
        <f ca="1">IF(市町村抽出表!AD121="－","－",IF(市町村抽出表!AD121=0,"0人",IF(市町村抽出表!AD121&lt;1,"1人未満",TEXT(ROUND(市町村抽出表!AD121,0),"###,###")&amp;"人")))</f>
        <v>#REF!</v>
      </c>
      <c r="T121" s="94" t="e">
        <f ca="1">IF(市町村抽出表!AE121="－","－",IF(市町村抽出表!AE121=0,"0人",IF(市町村抽出表!AE121&lt;1,"1人未満",TEXT(ROUND(市町村抽出表!AE121,0),"###,###")&amp;"人")))</f>
        <v>#REF!</v>
      </c>
      <c r="U121" s="149" t="e">
        <f ca="1">IF(市町村抽出表!AG121="","※2",IF(市町村抽出表!AG121="－","－",IF(市町村抽出表!AG121=0,"0人",IF(市町村抽出表!AG121&lt;1,"1人未満",TEXT(ROUND(市町村抽出表!AG121,0),"###,###")&amp;"人"))))</f>
        <v>#REF!</v>
      </c>
      <c r="V121" s="150" t="e">
        <f ca="1">IF(市町村抽出表!AH121="","※2",IF(市町村抽出表!AH121="－","－",IF(市町村抽出表!AH121=0,"0人",IF(市町村抽出表!AH121&lt;1,"1人未満",TEXT(ROUND(市町村抽出表!AH121,0),"###,###")&amp;"人"))))</f>
        <v>#REF!</v>
      </c>
      <c r="W121" s="151" t="e">
        <f ca="1">IF(市町村抽出表!AI121="","※2",IF(市町村抽出表!AI121="－","－",IF(市町村抽出表!AI121=0,"0人",IF(市町村抽出表!AI121&lt;1,"1人未満",TEXT(ROUND(市町村抽出表!AI121,0),"###,###")&amp;"人"))))</f>
        <v>#REF!</v>
      </c>
      <c r="X121" s="94" t="e">
        <f ca="1">IF(市町村抽出表!AJ121="－","－",IF(市町村抽出表!AJ121=0,"0人",IF(市町村抽出表!AJ121&lt;1,"1人未満",TEXT(ROUND(市町村抽出表!AJ121,0),"###,###")&amp;"人")))</f>
        <v>#REF!</v>
      </c>
      <c r="Y121" s="94" t="e">
        <f ca="1">IF(市町村抽出表!AK121="－","－",IF(市町村抽出表!AK121=0,"0人",IF(市町村抽出表!AK121&lt;1,"1人未満",TEXT(ROUND(市町村抽出表!AK121,0),"###,###")&amp;"人")))</f>
        <v>#REF!</v>
      </c>
      <c r="Z121" s="94" t="e">
        <f ca="1">IF(市町村抽出表!AL121="－","－",IF(市町村抽出表!AL121=0,"0人",IF(市町村抽出表!AL121&lt;1,"1人未満",TEXT(ROUND(市町村抽出表!AL121,0),"###,###")&amp;"人")))</f>
        <v>#REF!</v>
      </c>
      <c r="AA121" s="94" t="e">
        <f ca="1">IF(市町村抽出表!AM121="－","－",IF(市町村抽出表!AM121=0,"0人",IF(市町村抽出表!AM121&lt;1,"1人未満",TEXT(ROUND(市町村抽出表!AM121,0),"###,###")&amp;"人")))</f>
        <v>#REF!</v>
      </c>
      <c r="AB121" s="94" t="e">
        <f ca="1">IF(市町村抽出表!AN121="－","－",IF(市町村抽出表!AN121=0,"0人",IF(市町村抽出表!AN121&lt;1,"1人未満",TEXT(ROUND(市町村抽出表!AN121,0),"###,###")&amp;"人")))</f>
        <v>#REF!</v>
      </c>
      <c r="AC121" s="94" t="e">
        <f ca="1">IF(市町村抽出表!AO121="－","－",IF(市町村抽出表!AO121=0,"0人",IF(市町村抽出表!AO121&lt;1,"1人未満",TEXT(ROUND(市町村抽出表!AO121,0),"###,###")&amp;"人")))</f>
        <v>#REF!</v>
      </c>
      <c r="AD121" s="94" t="e">
        <f ca="1">IF(市町村抽出表!AP121="－","－",IF(市町村抽出表!AP121=0,"0人",IF(市町村抽出表!AP121&lt;1,"1人未満",TEXT(ROUND(市町村抽出表!AP121,0),"###,###")&amp;"人")))</f>
        <v>#REF!</v>
      </c>
      <c r="AE121" s="94" t="e">
        <f ca="1">IF(市町村抽出表!AQ121="－","－",IF(市町村抽出表!AQ121=0,"0人",IF(市町村抽出表!AQ121&lt;1,"1人未満",TEXT(ROUND(市町村抽出表!AQ121,0),"###,###")&amp;"人")))</f>
        <v>#REF!</v>
      </c>
      <c r="AF121" s="94" t="e">
        <f ca="1">IF(市町村抽出表!AR121="－","－",IF(市町村抽出表!AR121=0,"0人",IF(市町村抽出表!AR121&lt;1,"1人未満",TEXT(ROUND(市町村抽出表!AR121,0),"###,###")&amp;"人")))</f>
        <v>#REF!</v>
      </c>
      <c r="AG121" s="94" t="e">
        <f ca="1">IF(市町村抽出表!AS121="－","－",IF(市町村抽出表!AS121=0,"0箇所",IF(市町村抽出表!AS121&lt;1,"1箇所未満",TEXT(ROUND(市町村抽出表!AS121,0),"###,###")&amp;"箇所")))</f>
        <v>#REF!</v>
      </c>
      <c r="AH121" s="94" t="e">
        <f ca="1">IF(市町村抽出表!AT121="－","－",IF(市町村抽出表!AT121=0,"0世帯",IF(市町村抽出表!AT121&lt;1,"1世帯未満",TEXT(ROUND(市町村抽出表!AT121,0),"###,###")&amp;"世帯")))</f>
        <v>#REF!</v>
      </c>
      <c r="AI121" s="94" t="e">
        <f ca="1">IF(市町村抽出表!AU121="－","－",IF(市町村抽出表!AU121=0,"0人",IF(市町村抽出表!AU121&lt;1,"1人未満",TEXT(ROUND(市町村抽出表!AU121,0),"###,###")&amp;"人")))</f>
        <v>#REF!</v>
      </c>
      <c r="AJ121" s="94" t="e">
        <f ca="1">IF(市町村抽出表!AV121="－","－",IF(市町村抽出表!AV121=0,"0世帯",IF(市町村抽出表!AV121&lt;1,"1世帯未満",TEXT(ROUND(市町村抽出表!AV121,0),"###,###")&amp;"世帯")))</f>
        <v>#REF!</v>
      </c>
      <c r="AK121" s="94" t="e">
        <f ca="1">IF(市町村抽出表!AW121="－","－",IF(市町村抽出表!AW121=0,"0人",IF(市町村抽出表!AW121&lt;1,"1人未満",TEXT(ROUND(市町村抽出表!AW121,0),"###,###")&amp;"人")))</f>
        <v>#REF!</v>
      </c>
      <c r="AL121" s="94" t="e">
        <f ca="1">IF(市町村抽出表!AX121="－","－",IF(市町村抽出表!AX121=0,"0世帯",IF(市町村抽出表!AX121&lt;1,"1世帯未満",TEXT(ROUND(市町村抽出表!AX121,0),"###,###")&amp;"世帯")))</f>
        <v>#REF!</v>
      </c>
      <c r="AM121" s="94" t="e">
        <f ca="1">IF(市町村抽出表!AY121="－","－",IF(市町村抽出表!AY121=0,"0人",IF(市町村抽出表!AY121&lt;1,"1人未満",TEXT(ROUND(市町村抽出表!AY121,0),"###,###")&amp;"人")))</f>
        <v>#REF!</v>
      </c>
      <c r="AN121" s="94" t="s">
        <v>688</v>
      </c>
      <c r="AO121" s="94" t="s">
        <v>688</v>
      </c>
      <c r="AP121" s="94" t="e">
        <f ca="1">IF(市町村抽出表!BB121="－","－",IF(市町村抽出表!BB121=0,"0km",IF(市町村抽出表!BB121&lt;0.1,"0.1km未満",TEXT(ROUND(市町村抽出表!BB121,1),"###,##0.0")&amp;"km")))</f>
        <v>#REF!</v>
      </c>
      <c r="AQ121" s="94" t="e">
        <f ca="1">IF(市町村抽出表!BC121="－","－",IF(市町村抽出表!BC121=0,"0世帯",IF(市町村抽出表!BC121&lt;1,"1世帯未満",TEXT(ROUND(市町村抽出表!BC121,0),"###,###")&amp;"世帯")))</f>
        <v>#REF!</v>
      </c>
      <c r="AR121" s="94" t="e">
        <f ca="1">IF(市町村抽出表!BD121="－","－",IF(市町村抽出表!BD121=0,"0人",IF(市町村抽出表!BD121&lt;1,"1人未満",TEXT(ROUND(市町村抽出表!BD121,0),"###,###")&amp;"人")))</f>
        <v>#REF!</v>
      </c>
      <c r="AS121" s="94" t="s">
        <v>688</v>
      </c>
      <c r="AT121" s="94" t="s">
        <v>688</v>
      </c>
      <c r="AU121" s="94" t="e">
        <f ca="1">IF(市町村抽出表!BG121="－","－",IF(市町村抽出表!BG121=0,"0箇所",IF(市町村抽出表!BG121&lt;1,"1箇所未満",TEXT(ROUND(市町村抽出表!BG121,0),"###,###")&amp;"箇所")))</f>
        <v>#REF!</v>
      </c>
      <c r="AV121" s="94" t="e">
        <f ca="1">IF(市町村抽出表!BH121="－","－",IF(市町村抽出表!BH121=0,"0箇所",IF(市町村抽出表!BH121&lt;1,"1箇所未満",TEXT(ROUND(市町村抽出表!BH121,0),"###,###")&amp;"箇所")))</f>
        <v>#REF!</v>
      </c>
      <c r="AW121" s="94" t="e">
        <f ca="1">IF(市町村抽出表!BI121="－","－",IF(市町村抽出表!BI121=0,"0箇所",IF(市町村抽出表!BI121&lt;1,"1箇所未満",TEXT(ROUND(市町村抽出表!BI121,0),"###,###")&amp;"箇所")))</f>
        <v>#REF!</v>
      </c>
      <c r="AX121" s="94" t="e">
        <f ca="1">IF(市町村抽出表!BJ121="－","－",IF(市町村抽出表!BJ121=0,"0箇所",IF(市町村抽出表!BJ121&lt;1,"1箇所未満",TEXT(ROUND(市町村抽出表!BJ121,0),"###,###")&amp;"箇所")))</f>
        <v>#REF!</v>
      </c>
      <c r="AY121" s="94" t="e">
        <f ca="1">IF(市町村抽出表!BK121="－","－",IF(市町村抽出表!BK121=0,"0箇所",IF(市町村抽出表!BK121&lt;1,"1箇所未満",TEXT(ROUND(市町村抽出表!BK121,0),"###,###")&amp;"箇所")))</f>
        <v>#REF!</v>
      </c>
      <c r="AZ121" s="94" t="e">
        <f ca="1">IF(市町村抽出表!BL121="－","－",IF(市町村抽出表!BL121=0,"0箇所",IF(市町村抽出表!BL121&lt;1,"1箇所未満",TEXT(ROUND(市町村抽出表!BL121,0),"###,###")&amp;"箇所")))</f>
        <v>#REF!</v>
      </c>
      <c r="BH121" s="153"/>
      <c r="BI121" s="153"/>
      <c r="BJ121" s="153"/>
      <c r="BL121" s="154"/>
      <c r="BM121" s="153"/>
      <c r="BN121" s="153"/>
      <c r="BO121" s="153"/>
      <c r="BP121" s="153"/>
      <c r="BX121" s="154"/>
      <c r="BY121" s="153"/>
      <c r="BZ121" s="153"/>
      <c r="CA121" s="153"/>
      <c r="CB121" s="153"/>
      <c r="CN121" s="154"/>
      <c r="CO121" s="153"/>
      <c r="CP121" s="153"/>
      <c r="CQ121" s="153"/>
      <c r="CR121" s="153"/>
    </row>
    <row r="122" spans="1:96" x14ac:dyDescent="0.2">
      <c r="A122" s="82">
        <v>119</v>
      </c>
      <c r="B122" s="74" t="s">
        <v>639</v>
      </c>
      <c r="C122" s="93" t="e">
        <f ca="1">IF(市町村抽出表!D122="－","－",ROUND(市町村抽出表!D122,1))</f>
        <v>#REF!</v>
      </c>
      <c r="D122" s="158" t="e">
        <f ca="1">IF(市町村抽出表!F122="","※2",IF(市町村抽出表!F122="－","－",市町村抽出表!F122&amp;"箇所"))</f>
        <v>#REF!</v>
      </c>
      <c r="E122" s="159" t="e">
        <f ca="1">IF(市町村抽出表!G122="","※2",IF(市町村抽出表!G122="－","－",市町村抽出表!G122&amp;"箇所"))</f>
        <v>#REF!</v>
      </c>
      <c r="F122" s="160" t="e">
        <f ca="1">IF(市町村抽出表!H122="","※2",IF(市町村抽出表!H122="－","－",市町村抽出表!H122&amp;"箇所"))</f>
        <v>#REF!</v>
      </c>
      <c r="G122" s="94" t="e">
        <f ca="1">IF(市町村抽出表!I122="－","－",IF(市町村抽出表!I122=0,"0棟",IF(市町村抽出表!I122&lt;1,"1棟未満",TEXT(ROUND(市町村抽出表!I122,0),"###,###")&amp;"棟")))</f>
        <v>#REF!</v>
      </c>
      <c r="H122" s="94" t="e">
        <f ca="1">IF(市町村抽出表!J122="－","－",IF(市町村抽出表!J122=0,"0棟",IF(市町村抽出表!J122&lt;1,"1棟未満",TEXT(ROUND(市町村抽出表!J122,0),"###,###")&amp;"棟")))</f>
        <v>#REF!</v>
      </c>
      <c r="I122" s="94" t="e">
        <f ca="1">IF(市町村抽出表!O122="－","－",IF(市町村抽出表!O122=0,"0棟",IF(市町村抽出表!O122&lt;1,"1棟未満",TEXT(ROUND(市町村抽出表!O122,0),"###,###")&amp;"棟")))</f>
        <v>#REF!</v>
      </c>
      <c r="J122" s="94" t="e">
        <f ca="1">IF(市町村抽出表!P122="－","－",IF(市町村抽出表!P122=0,"0棟",IF(市町村抽出表!P122&lt;1,"1棟未満",TEXT(ROUND(市町村抽出表!P122,0),"###,###")&amp;"棟")))</f>
        <v>#REF!</v>
      </c>
      <c r="K122" s="147" t="e">
        <f ca="1">IF(市町村抽出表!U122="","※2",IF(市町村抽出表!U122="－","－",IF(市町村抽出表!U122=0,"0棟",IF(市町村抽出表!U122&lt;1,"1棟未満",TEXT(ROUND(市町村抽出表!U122,0),"###,###")&amp;"棟"))))</f>
        <v>#REF!</v>
      </c>
      <c r="L122" s="148" t="e">
        <f ca="1">IF(市町村抽出表!V122="","※2",IF(市町村抽出表!V122="－","－",IF(市町村抽出表!V122=0,"0棟",IF(市町村抽出表!V122&lt;1,"1棟未満",TEXT(ROUND(市町村抽出表!V122,0),"###,###")&amp;"棟"))))</f>
        <v>#REF!</v>
      </c>
      <c r="M122" s="94" t="e">
        <f ca="1">IF(市町村抽出表!W122="－","－",IF(市町村抽出表!W122=0,"0棟",IF(市町村抽出表!W122&lt;1,"1棟未満",TEXT(ROUND(市町村抽出表!W122,0),"###,###")&amp;"棟")))</f>
        <v>#REF!</v>
      </c>
      <c r="N122" s="94" t="e">
        <f ca="1">IF(市町村抽出表!X122="－","－",IF(市町村抽出表!X122=0,"0棟",IF(市町村抽出表!X122&lt;1,"1棟未満",TEXT(ROUND(市町村抽出表!X122,0),"###,###")&amp;"棟")))</f>
        <v>#REF!</v>
      </c>
      <c r="O122" s="94" t="e">
        <f ca="1">IF(市町村抽出表!Z122="－","－",IF(市町村抽出表!Z122=0,"0件",IF(市町村抽出表!Z122&lt;1,"1件未満",TEXT(ROUND(市町村抽出表!Z122,0),"###,###")&amp;"件")))</f>
        <v>#REF!</v>
      </c>
      <c r="P122" s="94" t="e">
        <f ca="1">IF(市町村抽出表!AA122="－","－",IF(市町村抽出表!AA122=0,"0件",IF(市町村抽出表!AA122&lt;1,"1件未満",TEXT(ROUND(市町村抽出表!AA122,0),"###,###")&amp;"件")))</f>
        <v>#REF!</v>
      </c>
      <c r="Q122" s="94" t="e">
        <f ca="1">IF(市町村抽出表!AB122="－","－",IF(市町村抽出表!AB122=0,"0棟",IF(市町村抽出表!AB122&lt;1,"1棟未満",TEXT(ROUND(市町村抽出表!AB122,0),"###,###")&amp;"棟")))</f>
        <v>#REF!</v>
      </c>
      <c r="R122" s="94" t="e">
        <f ca="1">IF(市町村抽出表!AC122="－","－",IF(市町村抽出表!AC122=0,"0人",IF(市町村抽出表!AC122&lt;1,"1人未満",TEXT(ROUND(市町村抽出表!AC122,0),"###,###")&amp;"人")))</f>
        <v>#REF!</v>
      </c>
      <c r="S122" s="94" t="e">
        <f ca="1">IF(市町村抽出表!AD122="－","－",IF(市町村抽出表!AD122=0,"0人",IF(市町村抽出表!AD122&lt;1,"1人未満",TEXT(ROUND(市町村抽出表!AD122,0),"###,###")&amp;"人")))</f>
        <v>#REF!</v>
      </c>
      <c r="T122" s="94" t="e">
        <f ca="1">IF(市町村抽出表!AE122="－","－",IF(市町村抽出表!AE122=0,"0人",IF(市町村抽出表!AE122&lt;1,"1人未満",TEXT(ROUND(市町村抽出表!AE122,0),"###,###")&amp;"人")))</f>
        <v>#REF!</v>
      </c>
      <c r="U122" s="149" t="e">
        <f ca="1">IF(市町村抽出表!AG122="","※2",IF(市町村抽出表!AG122="－","－",IF(市町村抽出表!AG122=0,"0人",IF(市町村抽出表!AG122&lt;1,"1人未満",TEXT(ROUND(市町村抽出表!AG122,0),"###,###")&amp;"人"))))</f>
        <v>#REF!</v>
      </c>
      <c r="V122" s="150" t="e">
        <f ca="1">IF(市町村抽出表!AH122="","※2",IF(市町村抽出表!AH122="－","－",IF(市町村抽出表!AH122=0,"0人",IF(市町村抽出表!AH122&lt;1,"1人未満",TEXT(ROUND(市町村抽出表!AH122,0),"###,###")&amp;"人"))))</f>
        <v>#REF!</v>
      </c>
      <c r="W122" s="151" t="e">
        <f ca="1">IF(市町村抽出表!AI122="","※2",IF(市町村抽出表!AI122="－","－",IF(市町村抽出表!AI122=0,"0人",IF(市町村抽出表!AI122&lt;1,"1人未満",TEXT(ROUND(市町村抽出表!AI122,0),"###,###")&amp;"人"))))</f>
        <v>#REF!</v>
      </c>
      <c r="X122" s="94" t="e">
        <f ca="1">IF(市町村抽出表!AJ122="－","－",IF(市町村抽出表!AJ122=0,"0人",IF(市町村抽出表!AJ122&lt;1,"1人未満",TEXT(ROUND(市町村抽出表!AJ122,0),"###,###")&amp;"人")))</f>
        <v>#REF!</v>
      </c>
      <c r="Y122" s="94" t="e">
        <f ca="1">IF(市町村抽出表!AK122="－","－",IF(市町村抽出表!AK122=0,"0人",IF(市町村抽出表!AK122&lt;1,"1人未満",TEXT(ROUND(市町村抽出表!AK122,0),"###,###")&amp;"人")))</f>
        <v>#REF!</v>
      </c>
      <c r="Z122" s="94" t="e">
        <f ca="1">IF(市町村抽出表!AL122="－","－",IF(市町村抽出表!AL122=0,"0人",IF(市町村抽出表!AL122&lt;1,"1人未満",TEXT(ROUND(市町村抽出表!AL122,0),"###,###")&amp;"人")))</f>
        <v>#REF!</v>
      </c>
      <c r="AA122" s="94" t="e">
        <f ca="1">IF(市町村抽出表!AM122="－","－",IF(市町村抽出表!AM122=0,"0人",IF(市町村抽出表!AM122&lt;1,"1人未満",TEXT(ROUND(市町村抽出表!AM122,0),"###,###")&amp;"人")))</f>
        <v>#REF!</v>
      </c>
      <c r="AB122" s="94" t="e">
        <f ca="1">IF(市町村抽出表!AN122="－","－",IF(市町村抽出表!AN122=0,"0人",IF(市町村抽出表!AN122&lt;1,"1人未満",TEXT(ROUND(市町村抽出表!AN122,0),"###,###")&amp;"人")))</f>
        <v>#REF!</v>
      </c>
      <c r="AC122" s="94" t="e">
        <f ca="1">IF(市町村抽出表!AO122="－","－",IF(市町村抽出表!AO122=0,"0人",IF(市町村抽出表!AO122&lt;1,"1人未満",TEXT(ROUND(市町村抽出表!AO122,0),"###,###")&amp;"人")))</f>
        <v>#REF!</v>
      </c>
      <c r="AD122" s="94" t="e">
        <f ca="1">IF(市町村抽出表!AP122="－","－",IF(市町村抽出表!AP122=0,"0人",IF(市町村抽出表!AP122&lt;1,"1人未満",TEXT(ROUND(市町村抽出表!AP122,0),"###,###")&amp;"人")))</f>
        <v>#REF!</v>
      </c>
      <c r="AE122" s="94" t="e">
        <f ca="1">IF(市町村抽出表!AQ122="－","－",IF(市町村抽出表!AQ122=0,"0人",IF(市町村抽出表!AQ122&lt;1,"1人未満",TEXT(ROUND(市町村抽出表!AQ122,0),"###,###")&amp;"人")))</f>
        <v>#REF!</v>
      </c>
      <c r="AF122" s="94" t="e">
        <f ca="1">IF(市町村抽出表!AR122="－","－",IF(市町村抽出表!AR122=0,"0人",IF(市町村抽出表!AR122&lt;1,"1人未満",TEXT(ROUND(市町村抽出表!AR122,0),"###,###")&amp;"人")))</f>
        <v>#REF!</v>
      </c>
      <c r="AG122" s="94" t="e">
        <f ca="1">IF(市町村抽出表!AS122="－","－",IF(市町村抽出表!AS122=0,"0箇所",IF(市町村抽出表!AS122&lt;1,"1箇所未満",TEXT(ROUND(市町村抽出表!AS122,0),"###,###")&amp;"箇所")))</f>
        <v>#REF!</v>
      </c>
      <c r="AH122" s="94" t="e">
        <f ca="1">IF(市町村抽出表!AT122="－","－",IF(市町村抽出表!AT122=0,"0世帯",IF(市町村抽出表!AT122&lt;1,"1世帯未満",TEXT(ROUND(市町村抽出表!AT122,0),"###,###")&amp;"世帯")))</f>
        <v>#REF!</v>
      </c>
      <c r="AI122" s="94" t="e">
        <f ca="1">IF(市町村抽出表!AU122="－","－",IF(市町村抽出表!AU122=0,"0人",IF(市町村抽出表!AU122&lt;1,"1人未満",TEXT(ROUND(市町村抽出表!AU122,0),"###,###")&amp;"人")))</f>
        <v>#REF!</v>
      </c>
      <c r="AJ122" s="94" t="e">
        <f ca="1">IF(市町村抽出表!AV122="－","－",IF(市町村抽出表!AV122=0,"0世帯",IF(市町村抽出表!AV122&lt;1,"1世帯未満",TEXT(ROUND(市町村抽出表!AV122,0),"###,###")&amp;"世帯")))</f>
        <v>#REF!</v>
      </c>
      <c r="AK122" s="94" t="e">
        <f ca="1">IF(市町村抽出表!AW122="－","－",IF(市町村抽出表!AW122=0,"0人",IF(市町村抽出表!AW122&lt;1,"1人未満",TEXT(ROUND(市町村抽出表!AW122,0),"###,###")&amp;"人")))</f>
        <v>#REF!</v>
      </c>
      <c r="AL122" s="94" t="e">
        <f ca="1">IF(市町村抽出表!AX122="－","－",IF(市町村抽出表!AX122=0,"0世帯",IF(市町村抽出表!AX122&lt;1,"1世帯未満",TEXT(ROUND(市町村抽出表!AX122,0),"###,###")&amp;"世帯")))</f>
        <v>#REF!</v>
      </c>
      <c r="AM122" s="94" t="e">
        <f ca="1">IF(市町村抽出表!AY122="－","－",IF(市町村抽出表!AY122=0,"0人",IF(市町村抽出表!AY122&lt;1,"1人未満",TEXT(ROUND(市町村抽出表!AY122,0),"###,###")&amp;"人")))</f>
        <v>#REF!</v>
      </c>
      <c r="AN122" s="94" t="s">
        <v>688</v>
      </c>
      <c r="AO122" s="94" t="s">
        <v>688</v>
      </c>
      <c r="AP122" s="94" t="e">
        <f ca="1">IF(市町村抽出表!BB122="－","－",IF(市町村抽出表!BB122=0,"0km",IF(市町村抽出表!BB122&lt;0.1,"0.1km未満",TEXT(ROUND(市町村抽出表!BB122,1),"###,##0.0")&amp;"km")))</f>
        <v>#REF!</v>
      </c>
      <c r="AQ122" s="94" t="e">
        <f ca="1">IF(市町村抽出表!BC122="－","－",IF(市町村抽出表!BC122=0,"0世帯",IF(市町村抽出表!BC122&lt;1,"1世帯未満",TEXT(ROUND(市町村抽出表!BC122,0),"###,###")&amp;"世帯")))</f>
        <v>#REF!</v>
      </c>
      <c r="AR122" s="94" t="e">
        <f ca="1">IF(市町村抽出表!BD122="－","－",IF(市町村抽出表!BD122=0,"0人",IF(市町村抽出表!BD122&lt;1,"1人未満",TEXT(ROUND(市町村抽出表!BD122,0),"###,###")&amp;"人")))</f>
        <v>#REF!</v>
      </c>
      <c r="AS122" s="94" t="s">
        <v>688</v>
      </c>
      <c r="AT122" s="94" t="s">
        <v>688</v>
      </c>
      <c r="AU122" s="94" t="e">
        <f ca="1">IF(市町村抽出表!BG122="－","－",IF(市町村抽出表!BG122=0,"0箇所",IF(市町村抽出表!BG122&lt;1,"1箇所未満",TEXT(ROUND(市町村抽出表!BG122,0),"###,###")&amp;"箇所")))</f>
        <v>#REF!</v>
      </c>
      <c r="AV122" s="94" t="e">
        <f ca="1">IF(市町村抽出表!BH122="－","－",IF(市町村抽出表!BH122=0,"0箇所",IF(市町村抽出表!BH122&lt;1,"1箇所未満",TEXT(ROUND(市町村抽出表!BH122,0),"###,###")&amp;"箇所")))</f>
        <v>#REF!</v>
      </c>
      <c r="AW122" s="94" t="e">
        <f ca="1">IF(市町村抽出表!BI122="－","－",IF(市町村抽出表!BI122=0,"0箇所",IF(市町村抽出表!BI122&lt;1,"1箇所未満",TEXT(ROUND(市町村抽出表!BI122,0),"###,###")&amp;"箇所")))</f>
        <v>#REF!</v>
      </c>
      <c r="AX122" s="94" t="e">
        <f ca="1">IF(市町村抽出表!BJ122="－","－",IF(市町村抽出表!BJ122=0,"0箇所",IF(市町村抽出表!BJ122&lt;1,"1箇所未満",TEXT(ROUND(市町村抽出表!BJ122,0),"###,###")&amp;"箇所")))</f>
        <v>#REF!</v>
      </c>
      <c r="AY122" s="94" t="e">
        <f ca="1">IF(市町村抽出表!BK122="－","－",IF(市町村抽出表!BK122=0,"0箇所",IF(市町村抽出表!BK122&lt;1,"1箇所未満",TEXT(ROUND(市町村抽出表!BK122,0),"###,###")&amp;"箇所")))</f>
        <v>#REF!</v>
      </c>
      <c r="AZ122" s="94" t="e">
        <f ca="1">IF(市町村抽出表!BL122="－","－",IF(市町村抽出表!BL122=0,"0箇所",IF(市町村抽出表!BL122&lt;1,"1箇所未満",TEXT(ROUND(市町村抽出表!BL122,0),"###,###")&amp;"箇所")))</f>
        <v>#REF!</v>
      </c>
      <c r="BH122" s="153"/>
      <c r="BI122" s="153"/>
      <c r="BJ122" s="153"/>
      <c r="BL122" s="154"/>
      <c r="BM122" s="153"/>
      <c r="BN122" s="153"/>
      <c r="BO122" s="153"/>
      <c r="BP122" s="153"/>
      <c r="BX122" s="154"/>
      <c r="BY122" s="153"/>
      <c r="BZ122" s="153"/>
      <c r="CA122" s="153"/>
      <c r="CB122" s="153"/>
      <c r="CN122" s="154"/>
      <c r="CO122" s="153"/>
      <c r="CP122" s="153"/>
      <c r="CQ122" s="153"/>
      <c r="CR122" s="153"/>
    </row>
    <row r="123" spans="1:96" x14ac:dyDescent="0.2">
      <c r="A123" s="82">
        <v>120</v>
      </c>
      <c r="B123" s="74" t="s">
        <v>640</v>
      </c>
      <c r="C123" s="93" t="e">
        <f ca="1">IF(市町村抽出表!D123="－","－",ROUND(市町村抽出表!D123,1))</f>
        <v>#REF!</v>
      </c>
      <c r="D123" s="158" t="e">
        <f ca="1">IF(市町村抽出表!F123="","※2",IF(市町村抽出表!F123="－","－",市町村抽出表!F123&amp;"箇所"))</f>
        <v>#REF!</v>
      </c>
      <c r="E123" s="159" t="e">
        <f ca="1">IF(市町村抽出表!G123="","※2",IF(市町村抽出表!G123="－","－",市町村抽出表!G123&amp;"箇所"))</f>
        <v>#REF!</v>
      </c>
      <c r="F123" s="160" t="e">
        <f ca="1">IF(市町村抽出表!H123="","※2",IF(市町村抽出表!H123="－","－",市町村抽出表!H123&amp;"箇所"))</f>
        <v>#REF!</v>
      </c>
      <c r="G123" s="94" t="e">
        <f ca="1">IF(市町村抽出表!I123="－","－",IF(市町村抽出表!I123=0,"0棟",IF(市町村抽出表!I123&lt;1,"1棟未満",TEXT(ROUND(市町村抽出表!I123,0),"###,###")&amp;"棟")))</f>
        <v>#REF!</v>
      </c>
      <c r="H123" s="94" t="e">
        <f ca="1">IF(市町村抽出表!J123="－","－",IF(市町村抽出表!J123=0,"0棟",IF(市町村抽出表!J123&lt;1,"1棟未満",TEXT(ROUND(市町村抽出表!J123,0),"###,###")&amp;"棟")))</f>
        <v>#REF!</v>
      </c>
      <c r="I123" s="94" t="e">
        <f ca="1">IF(市町村抽出表!O123="－","－",IF(市町村抽出表!O123=0,"0棟",IF(市町村抽出表!O123&lt;1,"1棟未満",TEXT(ROUND(市町村抽出表!O123,0),"###,###")&amp;"棟")))</f>
        <v>#REF!</v>
      </c>
      <c r="J123" s="94" t="e">
        <f ca="1">IF(市町村抽出表!P123="－","－",IF(市町村抽出表!P123=0,"0棟",IF(市町村抽出表!P123&lt;1,"1棟未満",TEXT(ROUND(市町村抽出表!P123,0),"###,###")&amp;"棟")))</f>
        <v>#REF!</v>
      </c>
      <c r="K123" s="147" t="e">
        <f ca="1">IF(市町村抽出表!U123="","※2",IF(市町村抽出表!U123="－","－",IF(市町村抽出表!U123=0,"0棟",IF(市町村抽出表!U123&lt;1,"1棟未満",TEXT(ROUND(市町村抽出表!U123,0),"###,###")&amp;"棟"))))</f>
        <v>#REF!</v>
      </c>
      <c r="L123" s="148" t="e">
        <f ca="1">IF(市町村抽出表!V123="","※2",IF(市町村抽出表!V123="－","－",IF(市町村抽出表!V123=0,"0棟",IF(市町村抽出表!V123&lt;1,"1棟未満",TEXT(ROUND(市町村抽出表!V123,0),"###,###")&amp;"棟"))))</f>
        <v>#REF!</v>
      </c>
      <c r="M123" s="94" t="e">
        <f ca="1">IF(市町村抽出表!W123="－","－",IF(市町村抽出表!W123=0,"0棟",IF(市町村抽出表!W123&lt;1,"1棟未満",TEXT(ROUND(市町村抽出表!W123,0),"###,###")&amp;"棟")))</f>
        <v>#REF!</v>
      </c>
      <c r="N123" s="94" t="e">
        <f ca="1">IF(市町村抽出表!X123="－","－",IF(市町村抽出表!X123=0,"0棟",IF(市町村抽出表!X123&lt;1,"1棟未満",TEXT(ROUND(市町村抽出表!X123,0),"###,###")&amp;"棟")))</f>
        <v>#REF!</v>
      </c>
      <c r="O123" s="94" t="e">
        <f ca="1">IF(市町村抽出表!Z123="－","－",IF(市町村抽出表!Z123=0,"0件",IF(市町村抽出表!Z123&lt;1,"1件未満",TEXT(ROUND(市町村抽出表!Z123,0),"###,###")&amp;"件")))</f>
        <v>#REF!</v>
      </c>
      <c r="P123" s="94" t="e">
        <f ca="1">IF(市町村抽出表!AA123="－","－",IF(市町村抽出表!AA123=0,"0件",IF(市町村抽出表!AA123&lt;1,"1件未満",TEXT(ROUND(市町村抽出表!AA123,0),"###,###")&amp;"件")))</f>
        <v>#REF!</v>
      </c>
      <c r="Q123" s="94" t="e">
        <f ca="1">IF(市町村抽出表!AB123="－","－",IF(市町村抽出表!AB123=0,"0棟",IF(市町村抽出表!AB123&lt;1,"1棟未満",TEXT(ROUND(市町村抽出表!AB123,0),"###,###")&amp;"棟")))</f>
        <v>#REF!</v>
      </c>
      <c r="R123" s="94" t="e">
        <f ca="1">IF(市町村抽出表!AC123="－","－",IF(市町村抽出表!AC123=0,"0人",IF(市町村抽出表!AC123&lt;1,"1人未満",TEXT(ROUND(市町村抽出表!AC123,0),"###,###")&amp;"人")))</f>
        <v>#REF!</v>
      </c>
      <c r="S123" s="94" t="e">
        <f ca="1">IF(市町村抽出表!AD123="－","－",IF(市町村抽出表!AD123=0,"0人",IF(市町村抽出表!AD123&lt;1,"1人未満",TEXT(ROUND(市町村抽出表!AD123,0),"###,###")&amp;"人")))</f>
        <v>#REF!</v>
      </c>
      <c r="T123" s="94" t="e">
        <f ca="1">IF(市町村抽出表!AE123="－","－",IF(市町村抽出表!AE123=0,"0人",IF(市町村抽出表!AE123&lt;1,"1人未満",TEXT(ROUND(市町村抽出表!AE123,0),"###,###")&amp;"人")))</f>
        <v>#REF!</v>
      </c>
      <c r="U123" s="149" t="e">
        <f ca="1">IF(市町村抽出表!AG123="","※2",IF(市町村抽出表!AG123="－","－",IF(市町村抽出表!AG123=0,"0人",IF(市町村抽出表!AG123&lt;1,"1人未満",TEXT(ROUND(市町村抽出表!AG123,0),"###,###")&amp;"人"))))</f>
        <v>#REF!</v>
      </c>
      <c r="V123" s="150" t="e">
        <f ca="1">IF(市町村抽出表!AH123="","※2",IF(市町村抽出表!AH123="－","－",IF(市町村抽出表!AH123=0,"0人",IF(市町村抽出表!AH123&lt;1,"1人未満",TEXT(ROUND(市町村抽出表!AH123,0),"###,###")&amp;"人"))))</f>
        <v>#REF!</v>
      </c>
      <c r="W123" s="151" t="e">
        <f ca="1">IF(市町村抽出表!AI123="","※2",IF(市町村抽出表!AI123="－","－",IF(市町村抽出表!AI123=0,"0人",IF(市町村抽出表!AI123&lt;1,"1人未満",TEXT(ROUND(市町村抽出表!AI123,0),"###,###")&amp;"人"))))</f>
        <v>#REF!</v>
      </c>
      <c r="X123" s="94" t="e">
        <f ca="1">IF(市町村抽出表!AJ123="－","－",IF(市町村抽出表!AJ123=0,"0人",IF(市町村抽出表!AJ123&lt;1,"1人未満",TEXT(ROUND(市町村抽出表!AJ123,0),"###,###")&amp;"人")))</f>
        <v>#REF!</v>
      </c>
      <c r="Y123" s="94" t="e">
        <f ca="1">IF(市町村抽出表!AK123="－","－",IF(市町村抽出表!AK123=0,"0人",IF(市町村抽出表!AK123&lt;1,"1人未満",TEXT(ROUND(市町村抽出表!AK123,0),"###,###")&amp;"人")))</f>
        <v>#REF!</v>
      </c>
      <c r="Z123" s="94" t="e">
        <f ca="1">IF(市町村抽出表!AL123="－","－",IF(市町村抽出表!AL123=0,"0人",IF(市町村抽出表!AL123&lt;1,"1人未満",TEXT(ROUND(市町村抽出表!AL123,0),"###,###")&amp;"人")))</f>
        <v>#REF!</v>
      </c>
      <c r="AA123" s="94" t="e">
        <f ca="1">IF(市町村抽出表!AM123="－","－",IF(市町村抽出表!AM123=0,"0人",IF(市町村抽出表!AM123&lt;1,"1人未満",TEXT(ROUND(市町村抽出表!AM123,0),"###,###")&amp;"人")))</f>
        <v>#REF!</v>
      </c>
      <c r="AB123" s="94" t="e">
        <f ca="1">IF(市町村抽出表!AN123="－","－",IF(市町村抽出表!AN123=0,"0人",IF(市町村抽出表!AN123&lt;1,"1人未満",TEXT(ROUND(市町村抽出表!AN123,0),"###,###")&amp;"人")))</f>
        <v>#REF!</v>
      </c>
      <c r="AC123" s="94" t="e">
        <f ca="1">IF(市町村抽出表!AO123="－","－",IF(市町村抽出表!AO123=0,"0人",IF(市町村抽出表!AO123&lt;1,"1人未満",TEXT(ROUND(市町村抽出表!AO123,0),"###,###")&amp;"人")))</f>
        <v>#REF!</v>
      </c>
      <c r="AD123" s="94" t="e">
        <f ca="1">IF(市町村抽出表!AP123="－","－",IF(市町村抽出表!AP123=0,"0人",IF(市町村抽出表!AP123&lt;1,"1人未満",TEXT(ROUND(市町村抽出表!AP123,0),"###,###")&amp;"人")))</f>
        <v>#REF!</v>
      </c>
      <c r="AE123" s="94" t="e">
        <f ca="1">IF(市町村抽出表!AQ123="－","－",IF(市町村抽出表!AQ123=0,"0人",IF(市町村抽出表!AQ123&lt;1,"1人未満",TEXT(ROUND(市町村抽出表!AQ123,0),"###,###")&amp;"人")))</f>
        <v>#REF!</v>
      </c>
      <c r="AF123" s="94" t="e">
        <f ca="1">IF(市町村抽出表!AR123="－","－",IF(市町村抽出表!AR123=0,"0人",IF(市町村抽出表!AR123&lt;1,"1人未満",TEXT(ROUND(市町村抽出表!AR123,0),"###,###")&amp;"人")))</f>
        <v>#REF!</v>
      </c>
      <c r="AG123" s="94" t="e">
        <f ca="1">IF(市町村抽出表!AS123="－","－",IF(市町村抽出表!AS123=0,"0箇所",IF(市町村抽出表!AS123&lt;1,"1箇所未満",TEXT(ROUND(市町村抽出表!AS123,0),"###,###")&amp;"箇所")))</f>
        <v>#REF!</v>
      </c>
      <c r="AH123" s="94" t="e">
        <f ca="1">IF(市町村抽出表!AT123="－","－",IF(市町村抽出表!AT123=0,"0世帯",IF(市町村抽出表!AT123&lt;1,"1世帯未満",TEXT(ROUND(市町村抽出表!AT123,0),"###,###")&amp;"世帯")))</f>
        <v>#REF!</v>
      </c>
      <c r="AI123" s="94" t="e">
        <f ca="1">IF(市町村抽出表!AU123="－","－",IF(市町村抽出表!AU123=0,"0人",IF(市町村抽出表!AU123&lt;1,"1人未満",TEXT(ROUND(市町村抽出表!AU123,0),"###,###")&amp;"人")))</f>
        <v>#REF!</v>
      </c>
      <c r="AJ123" s="94" t="e">
        <f ca="1">IF(市町村抽出表!AV123="－","－",IF(市町村抽出表!AV123=0,"0世帯",IF(市町村抽出表!AV123&lt;1,"1世帯未満",TEXT(ROUND(市町村抽出表!AV123,0),"###,###")&amp;"世帯")))</f>
        <v>#REF!</v>
      </c>
      <c r="AK123" s="94" t="e">
        <f ca="1">IF(市町村抽出表!AW123="－","－",IF(市町村抽出表!AW123=0,"0人",IF(市町村抽出表!AW123&lt;1,"1人未満",TEXT(ROUND(市町村抽出表!AW123,0),"###,###")&amp;"人")))</f>
        <v>#REF!</v>
      </c>
      <c r="AL123" s="94" t="e">
        <f ca="1">IF(市町村抽出表!AX123="－","－",IF(市町村抽出表!AX123=0,"0世帯",IF(市町村抽出表!AX123&lt;1,"1世帯未満",TEXT(ROUND(市町村抽出表!AX123,0),"###,###")&amp;"世帯")))</f>
        <v>#REF!</v>
      </c>
      <c r="AM123" s="94" t="e">
        <f ca="1">IF(市町村抽出表!AY123="－","－",IF(市町村抽出表!AY123=0,"0人",IF(市町村抽出表!AY123&lt;1,"1人未満",TEXT(ROUND(市町村抽出表!AY123,0),"###,###")&amp;"人")))</f>
        <v>#REF!</v>
      </c>
      <c r="AN123" s="94" t="s">
        <v>688</v>
      </c>
      <c r="AO123" s="94" t="s">
        <v>688</v>
      </c>
      <c r="AP123" s="94" t="e">
        <f ca="1">IF(市町村抽出表!BB123="－","－",IF(市町村抽出表!BB123=0,"0km",IF(市町村抽出表!BB123&lt;0.1,"0.1km未満",TEXT(ROUND(市町村抽出表!BB123,1),"###,##0.0")&amp;"km")))</f>
        <v>#REF!</v>
      </c>
      <c r="AQ123" s="94" t="e">
        <f ca="1">IF(市町村抽出表!BC123="－","－",IF(市町村抽出表!BC123=0,"0世帯",IF(市町村抽出表!BC123&lt;1,"1世帯未満",TEXT(ROUND(市町村抽出表!BC123,0),"###,###")&amp;"世帯")))</f>
        <v>#REF!</v>
      </c>
      <c r="AR123" s="94" t="e">
        <f ca="1">IF(市町村抽出表!BD123="－","－",IF(市町村抽出表!BD123=0,"0人",IF(市町村抽出表!BD123&lt;1,"1人未満",TEXT(ROUND(市町村抽出表!BD123,0),"###,###")&amp;"人")))</f>
        <v>#REF!</v>
      </c>
      <c r="AS123" s="94" t="s">
        <v>688</v>
      </c>
      <c r="AT123" s="94" t="s">
        <v>688</v>
      </c>
      <c r="AU123" s="94" t="e">
        <f ca="1">IF(市町村抽出表!BG123="－","－",IF(市町村抽出表!BG123=0,"0箇所",IF(市町村抽出表!BG123&lt;1,"1箇所未満",TEXT(ROUND(市町村抽出表!BG123,0),"###,###")&amp;"箇所")))</f>
        <v>#REF!</v>
      </c>
      <c r="AV123" s="94" t="e">
        <f ca="1">IF(市町村抽出表!BH123="－","－",IF(市町村抽出表!BH123=0,"0箇所",IF(市町村抽出表!BH123&lt;1,"1箇所未満",TEXT(ROUND(市町村抽出表!BH123,0),"###,###")&amp;"箇所")))</f>
        <v>#REF!</v>
      </c>
      <c r="AW123" s="94" t="e">
        <f ca="1">IF(市町村抽出表!BI123="－","－",IF(市町村抽出表!BI123=0,"0箇所",IF(市町村抽出表!BI123&lt;1,"1箇所未満",TEXT(ROUND(市町村抽出表!BI123,0),"###,###")&amp;"箇所")))</f>
        <v>#REF!</v>
      </c>
      <c r="AX123" s="94" t="e">
        <f ca="1">IF(市町村抽出表!BJ123="－","－",IF(市町村抽出表!BJ123=0,"0箇所",IF(市町村抽出表!BJ123&lt;1,"1箇所未満",TEXT(ROUND(市町村抽出表!BJ123,0),"###,###")&amp;"箇所")))</f>
        <v>#REF!</v>
      </c>
      <c r="AY123" s="94" t="e">
        <f ca="1">IF(市町村抽出表!BK123="－","－",IF(市町村抽出表!BK123=0,"0箇所",IF(市町村抽出表!BK123&lt;1,"1箇所未満",TEXT(ROUND(市町村抽出表!BK123,0),"###,###")&amp;"箇所")))</f>
        <v>#REF!</v>
      </c>
      <c r="AZ123" s="94" t="e">
        <f ca="1">IF(市町村抽出表!BL123="－","－",IF(市町村抽出表!BL123=0,"0箇所",IF(市町村抽出表!BL123&lt;1,"1箇所未満",TEXT(ROUND(市町村抽出表!BL123,0),"###,###")&amp;"箇所")))</f>
        <v>#REF!</v>
      </c>
      <c r="BH123" s="153"/>
      <c r="BI123" s="153"/>
      <c r="BJ123" s="153"/>
      <c r="BL123" s="154"/>
      <c r="BM123" s="153"/>
      <c r="BN123" s="153"/>
      <c r="BO123" s="153"/>
      <c r="BP123" s="153"/>
      <c r="BX123" s="154"/>
      <c r="BY123" s="153"/>
      <c r="BZ123" s="153"/>
      <c r="CA123" s="153"/>
      <c r="CB123" s="153"/>
      <c r="CN123" s="154"/>
      <c r="CO123" s="153"/>
      <c r="CP123" s="153"/>
      <c r="CQ123" s="153"/>
      <c r="CR123" s="153"/>
    </row>
    <row r="124" spans="1:96" x14ac:dyDescent="0.2">
      <c r="A124" s="82">
        <v>121</v>
      </c>
      <c r="B124" s="74" t="s">
        <v>641</v>
      </c>
      <c r="C124" s="93">
        <f ca="1">IF(市町村抽出表!D124="－","－",ROUND(市町村抽出表!D124,1))</f>
        <v>4.0999999999999996</v>
      </c>
      <c r="D124" s="158" t="str">
        <f ca="1">IF(市町村抽出表!F124="","※2",IF(市町村抽出表!F124="－","－",市町村抽出表!F124&amp;"箇所"))</f>
        <v>0箇所</v>
      </c>
      <c r="E124" s="159" t="str">
        <f ca="1">IF(市町村抽出表!G124="","※2",IF(市町村抽出表!G124="－","－",市町村抽出表!G124&amp;"箇所"))</f>
        <v>0箇所</v>
      </c>
      <c r="F124" s="160" t="str">
        <f ca="1">IF(市町村抽出表!H124="","※2",IF(市町村抽出表!H124="－","－",市町村抽出表!H124&amp;"箇所"))</f>
        <v>191箇所</v>
      </c>
      <c r="G124" s="94" t="str">
        <f ca="1">IF(市町村抽出表!I124="－","－",IF(市町村抽出表!I124=0,"0棟",IF(市町村抽出表!I124&lt;1,"1棟未満",TEXT(ROUND(市町村抽出表!I124,0),"###,###")&amp;"棟")))</f>
        <v>0棟</v>
      </c>
      <c r="H124" s="94" t="str">
        <f ca="1">IF(市町村抽出表!J124="－","－",IF(市町村抽出表!J124=0,"0棟",IF(市町村抽出表!J124&lt;1,"1棟未満",TEXT(ROUND(市町村抽出表!J124,0),"###,###")&amp;"棟")))</f>
        <v>0棟</v>
      </c>
      <c r="I124" s="94" t="str">
        <f ca="1">IF(市町村抽出表!O124="－","－",IF(市町村抽出表!O124=0,"0棟",IF(市町村抽出表!O124&lt;1,"1棟未満",TEXT(ROUND(市町村抽出表!O124,0),"###,###")&amp;"棟")))</f>
        <v>0棟</v>
      </c>
      <c r="J124" s="94" t="str">
        <f ca="1">IF(市町村抽出表!P124="－","－",IF(市町村抽出表!P124=0,"0棟",IF(市町村抽出表!P124&lt;1,"1棟未満",TEXT(ROUND(市町村抽出表!P124,0),"###,###")&amp;"棟")))</f>
        <v>0棟</v>
      </c>
      <c r="K124" s="147" t="str">
        <f ca="1">IF(市町村抽出表!U124="","※2",IF(市町村抽出表!U124="－","－",IF(市町村抽出表!U124=0,"0棟",IF(市町村抽出表!U124&lt;1,"1棟未満",TEXT(ROUND(市町村抽出表!U124,0),"###,###")&amp;"棟"))))</f>
        <v>0棟</v>
      </c>
      <c r="L124" s="148" t="str">
        <f ca="1">IF(市町村抽出表!V124="","※2",IF(市町村抽出表!V124="－","－",IF(市町村抽出表!V124=0,"0棟",IF(市町村抽出表!V124&lt;1,"1棟未満",TEXT(ROUND(市町村抽出表!V124,0),"###,###")&amp;"棟"))))</f>
        <v>0棟</v>
      </c>
      <c r="M124" s="94" t="str">
        <f ca="1">IF(市町村抽出表!W124="－","－",IF(市町村抽出表!W124=0,"0棟",IF(市町村抽出表!W124&lt;1,"1棟未満",TEXT(ROUND(市町村抽出表!W124,0),"###,###")&amp;"棟")))</f>
        <v>0棟</v>
      </c>
      <c r="N124" s="94" t="str">
        <f ca="1">IF(市町村抽出表!X124="－","－",IF(市町村抽出表!X124=0,"0棟",IF(市町村抽出表!X124&lt;1,"1棟未満",TEXT(ROUND(市町村抽出表!X124,0),"###,###")&amp;"棟")))</f>
        <v>0棟</v>
      </c>
      <c r="O124" s="94" t="str">
        <f ca="1">IF(市町村抽出表!Z124="－","－",IF(市町村抽出表!Z124=0,"0件",IF(市町村抽出表!Z124&lt;1,"1件未満",TEXT(ROUND(市町村抽出表!Z124,0),"###,###")&amp;"件")))</f>
        <v>0件</v>
      </c>
      <c r="P124" s="94" t="str">
        <f ca="1">IF(市町村抽出表!AA124="－","－",IF(市町村抽出表!AA124=0,"0件",IF(市町村抽出表!AA124&lt;1,"1件未満",TEXT(ROUND(市町村抽出表!AA124,0),"###,###")&amp;"件")))</f>
        <v>0件</v>
      </c>
      <c r="Q124" s="94" t="str">
        <f ca="1">IF(市町村抽出表!AB124="－","－",IF(市町村抽出表!AB124=0,"0棟",IF(市町村抽出表!AB124&lt;1,"1棟未満",TEXT(ROUND(市町村抽出表!AB124,0),"###,###")&amp;"棟")))</f>
        <v>0棟</v>
      </c>
      <c r="R124" s="94" t="str">
        <f ca="1">IF(市町村抽出表!AC124="－","－",IF(市町村抽出表!AC124=0,"0人",IF(市町村抽出表!AC124&lt;1,"1人未満",TEXT(ROUND(市町村抽出表!AC124,0),"###,###")&amp;"人")))</f>
        <v>0人</v>
      </c>
      <c r="S124" s="94" t="str">
        <f ca="1">IF(市町村抽出表!AD124="－","－",IF(市町村抽出表!AD124=0,"0人",IF(市町村抽出表!AD124&lt;1,"1人未満",TEXT(ROUND(市町村抽出表!AD124,0),"###,###")&amp;"人")))</f>
        <v>0人</v>
      </c>
      <c r="T124" s="94" t="str">
        <f ca="1">IF(市町村抽出表!AE124="－","－",IF(市町村抽出表!AE124=0,"0人",IF(市町村抽出表!AE124&lt;1,"1人未満",TEXT(ROUND(市町村抽出表!AE124,0),"###,###")&amp;"人")))</f>
        <v>0人</v>
      </c>
      <c r="U124" s="149" t="str">
        <f ca="1">IF(市町村抽出表!AG124="","※2",IF(市町村抽出表!AG124="－","－",IF(市町村抽出表!AG124=0,"0人",IF(市町村抽出表!AG124&lt;1,"1人未満",TEXT(ROUND(市町村抽出表!AG124,0),"###,###")&amp;"人"))))</f>
        <v>0人</v>
      </c>
      <c r="V124" s="150" t="str">
        <f ca="1">IF(市町村抽出表!AH124="","※2",IF(市町村抽出表!AH124="－","－",IF(市町村抽出表!AH124=0,"0人",IF(市町村抽出表!AH124&lt;1,"1人未満",TEXT(ROUND(市町村抽出表!AH124,0),"###,###")&amp;"人"))))</f>
        <v>0人</v>
      </c>
      <c r="W124" s="151" t="str">
        <f ca="1">IF(市町村抽出表!AI124="","※2",IF(市町村抽出表!AI124="－","－",IF(市町村抽出表!AI124=0,"0人",IF(市町村抽出表!AI124&lt;1,"1人未満",TEXT(ROUND(市町村抽出表!AI124,0),"###,###")&amp;"人"))))</f>
        <v>0人</v>
      </c>
      <c r="X124" s="94" t="str">
        <f ca="1">IF(市町村抽出表!AJ124="－","－",IF(市町村抽出表!AJ124=0,"0人",IF(市町村抽出表!AJ124&lt;1,"1人未満",TEXT(ROUND(市町村抽出表!AJ124,0),"###,###")&amp;"人")))</f>
        <v>0人</v>
      </c>
      <c r="Y124" s="94" t="str">
        <f ca="1">IF(市町村抽出表!AK124="－","－",IF(市町村抽出表!AK124=0,"0人",IF(市町村抽出表!AK124&lt;1,"1人未満",TEXT(ROUND(市町村抽出表!AK124,0),"###,###")&amp;"人")))</f>
        <v>0人</v>
      </c>
      <c r="Z124" s="94" t="str">
        <f ca="1">IF(市町村抽出表!AL124="－","－",IF(市町村抽出表!AL124=0,"0人",IF(市町村抽出表!AL124&lt;1,"1人未満",TEXT(ROUND(市町村抽出表!AL124,0),"###,###")&amp;"人")))</f>
        <v>0人</v>
      </c>
      <c r="AA124" s="94" t="str">
        <f ca="1">IF(市町村抽出表!AM124="－","－",IF(市町村抽出表!AM124=0,"0人",IF(市町村抽出表!AM124&lt;1,"1人未満",TEXT(ROUND(市町村抽出表!AM124,0),"###,###")&amp;"人")))</f>
        <v>0人</v>
      </c>
      <c r="AB124" s="94" t="str">
        <f ca="1">IF(市町村抽出表!AN124="－","－",IF(市町村抽出表!AN124=0,"0人",IF(市町村抽出表!AN124&lt;1,"1人未満",TEXT(ROUND(市町村抽出表!AN124,0),"###,###")&amp;"人")))</f>
        <v>0人</v>
      </c>
      <c r="AC124" s="94" t="str">
        <f ca="1">IF(市町村抽出表!AO124="－","－",IF(市町村抽出表!AO124=0,"0人",IF(市町村抽出表!AO124&lt;1,"1人未満",TEXT(ROUND(市町村抽出表!AO124,0),"###,###")&amp;"人")))</f>
        <v>0人</v>
      </c>
      <c r="AD124" s="94" t="str">
        <f ca="1">IF(市町村抽出表!AP124="－","－",IF(市町村抽出表!AP124=0,"0人",IF(市町村抽出表!AP124&lt;1,"1人未満",TEXT(ROUND(市町村抽出表!AP124,0),"###,###")&amp;"人")))</f>
        <v>0人</v>
      </c>
      <c r="AE124" s="94" t="str">
        <f ca="1">IF(市町村抽出表!AQ124="－","－",IF(市町村抽出表!AQ124=0,"0人",IF(市町村抽出表!AQ124&lt;1,"1人未満",TEXT(ROUND(市町村抽出表!AQ124,0),"###,###")&amp;"人")))</f>
        <v>0人</v>
      </c>
      <c r="AF124" s="94" t="str">
        <f ca="1">IF(市町村抽出表!AR124="－","－",IF(市町村抽出表!AR124=0,"0人",IF(市町村抽出表!AR124&lt;1,"1人未満",TEXT(ROUND(市町村抽出表!AR124,0),"###,###")&amp;"人")))</f>
        <v>0人</v>
      </c>
      <c r="AG124" s="94" t="str">
        <f ca="1">IF(市町村抽出表!AS124="－","－",IF(市町村抽出表!AS124=0,"0箇所",IF(市町村抽出表!AS124&lt;1,"1箇所未満",TEXT(ROUND(市町村抽出表!AS124,0),"###,###")&amp;"箇所")))</f>
        <v>0箇所</v>
      </c>
      <c r="AH124" s="94" t="str">
        <f ca="1">IF(市町村抽出表!AT124="－","－",IF(市町村抽出表!AT124=0,"0世帯",IF(市町村抽出表!AT124&lt;1,"1世帯未満",TEXT(ROUND(市町村抽出表!AT124,0),"###,###")&amp;"世帯")))</f>
        <v>0世帯</v>
      </c>
      <c r="AI124" s="94" t="str">
        <f ca="1">IF(市町村抽出表!AU124="－","－",IF(市町村抽出表!AU124=0,"0人",IF(市町村抽出表!AU124&lt;1,"1人未満",TEXT(ROUND(市町村抽出表!AU124,0),"###,###")&amp;"人")))</f>
        <v>0人</v>
      </c>
      <c r="AJ124" s="94" t="str">
        <f ca="1">IF(市町村抽出表!AV124="－","－",IF(市町村抽出表!AV124=0,"0世帯",IF(市町村抽出表!AV124&lt;1,"1世帯未満",TEXT(ROUND(市町村抽出表!AV124,0),"###,###")&amp;"世帯")))</f>
        <v>0世帯</v>
      </c>
      <c r="AK124" s="94" t="str">
        <f ca="1">IF(市町村抽出表!AW124="－","－",IF(市町村抽出表!AW124=0,"0人",IF(市町村抽出表!AW124&lt;1,"1人未満",TEXT(ROUND(市町村抽出表!AW124,0),"###,###")&amp;"人")))</f>
        <v>0人</v>
      </c>
      <c r="AL124" s="94" t="str">
        <f ca="1">IF(市町村抽出表!AX124="－","－",IF(市町村抽出表!AX124=0,"0世帯",IF(市町村抽出表!AX124&lt;1,"1世帯未満",TEXT(ROUND(市町村抽出表!AX124,0),"###,###")&amp;"世帯")))</f>
        <v>0世帯</v>
      </c>
      <c r="AM124" s="94" t="str">
        <f ca="1">IF(市町村抽出表!AY124="－","－",IF(市町村抽出表!AY124=0,"0人",IF(市町村抽出表!AY124&lt;1,"1人未満",TEXT(ROUND(市町村抽出表!AY124,0),"###,###")&amp;"人")))</f>
        <v>0人</v>
      </c>
      <c r="AN124" s="94" t="s">
        <v>688</v>
      </c>
      <c r="AO124" s="94" t="s">
        <v>688</v>
      </c>
      <c r="AP124" s="94" t="str">
        <f ca="1">IF(市町村抽出表!BB124="－","－",IF(市町村抽出表!BB124=0,"0km",IF(市町村抽出表!BB124&lt;0.1,"0.1km未満",TEXT(ROUND(市町村抽出表!BB124,1),"###,##0.0")&amp;"km")))</f>
        <v>0km</v>
      </c>
      <c r="AQ124" s="94" t="str">
        <f ca="1">IF(市町村抽出表!BC124="－","－",IF(市町村抽出表!BC124=0,"0世帯",IF(市町村抽出表!BC124&lt;1,"1世帯未満",TEXT(ROUND(市町村抽出表!BC124,0),"###,###")&amp;"世帯")))</f>
        <v>0世帯</v>
      </c>
      <c r="AR124" s="94" t="str">
        <f ca="1">IF(市町村抽出表!BD124="－","－",IF(市町村抽出表!BD124=0,"0人",IF(市町村抽出表!BD124&lt;1,"1人未満",TEXT(ROUND(市町村抽出表!BD124,0),"###,###")&amp;"人")))</f>
        <v>0人</v>
      </c>
      <c r="AS124" s="94" t="s">
        <v>688</v>
      </c>
      <c r="AT124" s="94" t="s">
        <v>688</v>
      </c>
      <c r="AU124" s="94" t="str">
        <f ca="1">IF(市町村抽出表!BG124="－","－",IF(市町村抽出表!BG124=0,"0箇所",IF(市町村抽出表!BG124&lt;1,"1箇所未満",TEXT(ROUND(市町村抽出表!BG124,0),"###,###")&amp;"箇所")))</f>
        <v>0箇所</v>
      </c>
      <c r="AV124" s="94" t="str">
        <f ca="1">IF(市町村抽出表!BH124="－","－",IF(市町村抽出表!BH124=0,"0箇所",IF(市町村抽出表!BH124&lt;1,"1箇所未満",TEXT(ROUND(市町村抽出表!BH124,0),"###,###")&amp;"箇所")))</f>
        <v>0箇所</v>
      </c>
      <c r="AW124" s="94" t="str">
        <f ca="1">IF(市町村抽出表!BI124="－","－",IF(市町村抽出表!BI124=0,"0箇所",IF(市町村抽出表!BI124&lt;1,"1箇所未満",TEXT(ROUND(市町村抽出表!BI124,0),"###,###")&amp;"箇所")))</f>
        <v>0箇所</v>
      </c>
      <c r="AX124" s="94" t="str">
        <f ca="1">IF(市町村抽出表!BJ124="－","－",IF(市町村抽出表!BJ124=0,"0箇所",IF(市町村抽出表!BJ124&lt;1,"1箇所未満",TEXT(ROUND(市町村抽出表!BJ124,0),"###,###")&amp;"箇所")))</f>
        <v>0箇所</v>
      </c>
      <c r="AY124" s="94" t="str">
        <f ca="1">IF(市町村抽出表!BK124="－","－",IF(市町村抽出表!BK124=0,"0箇所",IF(市町村抽出表!BK124&lt;1,"1箇所未満",TEXT(ROUND(市町村抽出表!BK124,0),"###,###")&amp;"箇所")))</f>
        <v>0箇所</v>
      </c>
      <c r="AZ124" s="94" t="str">
        <f ca="1">IF(市町村抽出表!BL124="－","－",IF(市町村抽出表!BL124=0,"0箇所",IF(市町村抽出表!BL124&lt;1,"1箇所未満",TEXT(ROUND(市町村抽出表!BL124,0),"###,###")&amp;"箇所")))</f>
        <v>0箇所</v>
      </c>
      <c r="BH124" s="153"/>
      <c r="BI124" s="153"/>
      <c r="BJ124" s="153"/>
      <c r="BL124" s="154"/>
      <c r="BM124" s="153"/>
      <c r="BN124" s="153"/>
      <c r="BO124" s="153"/>
      <c r="BP124" s="153"/>
      <c r="BX124" s="154"/>
      <c r="BY124" s="153"/>
      <c r="BZ124" s="153"/>
      <c r="CA124" s="153"/>
      <c r="CB124" s="153"/>
      <c r="CN124" s="154"/>
      <c r="CO124" s="153"/>
      <c r="CP124" s="153"/>
      <c r="CQ124" s="153"/>
      <c r="CR124" s="153"/>
    </row>
    <row r="125" spans="1:96" x14ac:dyDescent="0.2">
      <c r="A125" s="82">
        <v>122</v>
      </c>
      <c r="B125" s="74" t="s">
        <v>642</v>
      </c>
      <c r="C125" s="93">
        <f ca="1">IF(市町村抽出表!D125="－","－",ROUND(市町村抽出表!D125,1))</f>
        <v>4.0999999999999996</v>
      </c>
      <c r="D125" s="158" t="str">
        <f ca="1">IF(市町村抽出表!F125="","※2",IF(市町村抽出表!F125="－","－",市町村抽出表!F125&amp;"箇所"))</f>
        <v>0箇所</v>
      </c>
      <c r="E125" s="159" t="str">
        <f ca="1">IF(市町村抽出表!G125="","※2",IF(市町村抽出表!G125="－","－",市町村抽出表!G125&amp;"箇所"))</f>
        <v>0箇所</v>
      </c>
      <c r="F125" s="160" t="str">
        <f ca="1">IF(市町村抽出表!H125="","※2",IF(市町村抽出表!H125="－","－",市町村抽出表!H125&amp;"箇所"))</f>
        <v>191箇所</v>
      </c>
      <c r="G125" s="94" t="str">
        <f ca="1">IF(市町村抽出表!I125="－","－",IF(市町村抽出表!I125=0,"0棟",IF(市町村抽出表!I125&lt;1,"1棟未満",TEXT(ROUND(市町村抽出表!I125,0),"###,###")&amp;"棟")))</f>
        <v>0棟</v>
      </c>
      <c r="H125" s="94" t="str">
        <f ca="1">IF(市町村抽出表!J125="－","－",IF(市町村抽出表!J125=0,"0棟",IF(市町村抽出表!J125&lt;1,"1棟未満",TEXT(ROUND(市町村抽出表!J125,0),"###,###")&amp;"棟")))</f>
        <v>0棟</v>
      </c>
      <c r="I125" s="94" t="str">
        <f ca="1">IF(市町村抽出表!O125="－","－",IF(市町村抽出表!O125=0,"0棟",IF(市町村抽出表!O125&lt;1,"1棟未満",TEXT(ROUND(市町村抽出表!O125,0),"###,###")&amp;"棟")))</f>
        <v>0棟</v>
      </c>
      <c r="J125" s="94" t="str">
        <f ca="1">IF(市町村抽出表!P125="－","－",IF(市町村抽出表!P125=0,"0棟",IF(市町村抽出表!P125&lt;1,"1棟未満",TEXT(ROUND(市町村抽出表!P125,0),"###,###")&amp;"棟")))</f>
        <v>0棟</v>
      </c>
      <c r="K125" s="147" t="str">
        <f ca="1">IF(市町村抽出表!U125="","※2",IF(市町村抽出表!U125="－","－",IF(市町村抽出表!U125=0,"0棟",IF(市町村抽出表!U125&lt;1,"1棟未満",TEXT(ROUND(市町村抽出表!U125,0),"###,###")&amp;"棟"))))</f>
        <v>0棟</v>
      </c>
      <c r="L125" s="148" t="str">
        <f ca="1">IF(市町村抽出表!V125="","※2",IF(市町村抽出表!V125="－","－",IF(市町村抽出表!V125=0,"0棟",IF(市町村抽出表!V125&lt;1,"1棟未満",TEXT(ROUND(市町村抽出表!V125,0),"###,###")&amp;"棟"))))</f>
        <v>0棟</v>
      </c>
      <c r="M125" s="94" t="str">
        <f ca="1">IF(市町村抽出表!W125="－","－",IF(市町村抽出表!W125=0,"0棟",IF(市町村抽出表!W125&lt;1,"1棟未満",TEXT(ROUND(市町村抽出表!W125,0),"###,###")&amp;"棟")))</f>
        <v>0棟</v>
      </c>
      <c r="N125" s="94" t="str">
        <f ca="1">IF(市町村抽出表!X125="－","－",IF(市町村抽出表!X125=0,"0棟",IF(市町村抽出表!X125&lt;1,"1棟未満",TEXT(ROUND(市町村抽出表!X125,0),"###,###")&amp;"棟")))</f>
        <v>0棟</v>
      </c>
      <c r="O125" s="94" t="str">
        <f ca="1">IF(市町村抽出表!Z125="－","－",IF(市町村抽出表!Z125=0,"0件",IF(市町村抽出表!Z125&lt;1,"1件未満",TEXT(ROUND(市町村抽出表!Z125,0),"###,###")&amp;"件")))</f>
        <v>0件</v>
      </c>
      <c r="P125" s="94" t="str">
        <f ca="1">IF(市町村抽出表!AA125="－","－",IF(市町村抽出表!AA125=0,"0件",IF(市町村抽出表!AA125&lt;1,"1件未満",TEXT(ROUND(市町村抽出表!AA125,0),"###,###")&amp;"件")))</f>
        <v>0件</v>
      </c>
      <c r="Q125" s="94" t="str">
        <f ca="1">IF(市町村抽出表!AB125="－","－",IF(市町村抽出表!AB125=0,"0棟",IF(市町村抽出表!AB125&lt;1,"1棟未満",TEXT(ROUND(市町村抽出表!AB125,0),"###,###")&amp;"棟")))</f>
        <v>0棟</v>
      </c>
      <c r="R125" s="94" t="str">
        <f ca="1">IF(市町村抽出表!AC125="－","－",IF(市町村抽出表!AC125=0,"0人",IF(市町村抽出表!AC125&lt;1,"1人未満",TEXT(ROUND(市町村抽出表!AC125,0),"###,###")&amp;"人")))</f>
        <v>0人</v>
      </c>
      <c r="S125" s="94" t="str">
        <f ca="1">IF(市町村抽出表!AD125="－","－",IF(市町村抽出表!AD125=0,"0人",IF(市町村抽出表!AD125&lt;1,"1人未満",TEXT(ROUND(市町村抽出表!AD125,0),"###,###")&amp;"人")))</f>
        <v>0人</v>
      </c>
      <c r="T125" s="94" t="str">
        <f ca="1">IF(市町村抽出表!AE125="－","－",IF(市町村抽出表!AE125=0,"0人",IF(市町村抽出表!AE125&lt;1,"1人未満",TEXT(ROUND(市町村抽出表!AE125,0),"###,###")&amp;"人")))</f>
        <v>0人</v>
      </c>
      <c r="U125" s="149" t="str">
        <f ca="1">IF(市町村抽出表!AG125="","※2",IF(市町村抽出表!AG125="－","－",IF(市町村抽出表!AG125=0,"0人",IF(市町村抽出表!AG125&lt;1,"1人未満",TEXT(ROUND(市町村抽出表!AG125,0),"###,###")&amp;"人"))))</f>
        <v>0人</v>
      </c>
      <c r="V125" s="150" t="str">
        <f ca="1">IF(市町村抽出表!AH125="","※2",IF(市町村抽出表!AH125="－","－",IF(市町村抽出表!AH125=0,"0人",IF(市町村抽出表!AH125&lt;1,"1人未満",TEXT(ROUND(市町村抽出表!AH125,0),"###,###")&amp;"人"))))</f>
        <v>0人</v>
      </c>
      <c r="W125" s="151" t="str">
        <f ca="1">IF(市町村抽出表!AI125="","※2",IF(市町村抽出表!AI125="－","－",IF(市町村抽出表!AI125=0,"0人",IF(市町村抽出表!AI125&lt;1,"1人未満",TEXT(ROUND(市町村抽出表!AI125,0),"###,###")&amp;"人"))))</f>
        <v>0人</v>
      </c>
      <c r="X125" s="94" t="str">
        <f ca="1">IF(市町村抽出表!AJ125="－","－",IF(市町村抽出表!AJ125=0,"0人",IF(市町村抽出表!AJ125&lt;1,"1人未満",TEXT(ROUND(市町村抽出表!AJ125,0),"###,###")&amp;"人")))</f>
        <v>0人</v>
      </c>
      <c r="Y125" s="94" t="str">
        <f ca="1">IF(市町村抽出表!AK125="－","－",IF(市町村抽出表!AK125=0,"0人",IF(市町村抽出表!AK125&lt;1,"1人未満",TEXT(ROUND(市町村抽出表!AK125,0),"###,###")&amp;"人")))</f>
        <v>0人</v>
      </c>
      <c r="Z125" s="94" t="str">
        <f ca="1">IF(市町村抽出表!AL125="－","－",IF(市町村抽出表!AL125=0,"0人",IF(市町村抽出表!AL125&lt;1,"1人未満",TEXT(ROUND(市町村抽出表!AL125,0),"###,###")&amp;"人")))</f>
        <v>0人</v>
      </c>
      <c r="AA125" s="94" t="str">
        <f ca="1">IF(市町村抽出表!AM125="－","－",IF(市町村抽出表!AM125=0,"0人",IF(市町村抽出表!AM125&lt;1,"1人未満",TEXT(ROUND(市町村抽出表!AM125,0),"###,###")&amp;"人")))</f>
        <v>0人</v>
      </c>
      <c r="AB125" s="94" t="str">
        <f ca="1">IF(市町村抽出表!AN125="－","－",IF(市町村抽出表!AN125=0,"0人",IF(市町村抽出表!AN125&lt;1,"1人未満",TEXT(ROUND(市町村抽出表!AN125,0),"###,###")&amp;"人")))</f>
        <v>0人</v>
      </c>
      <c r="AC125" s="94" t="str">
        <f ca="1">IF(市町村抽出表!AO125="－","－",IF(市町村抽出表!AO125=0,"0人",IF(市町村抽出表!AO125&lt;1,"1人未満",TEXT(ROUND(市町村抽出表!AO125,0),"###,###")&amp;"人")))</f>
        <v>0人</v>
      </c>
      <c r="AD125" s="94" t="str">
        <f ca="1">IF(市町村抽出表!AP125="－","－",IF(市町村抽出表!AP125=0,"0人",IF(市町村抽出表!AP125&lt;1,"1人未満",TEXT(ROUND(市町村抽出表!AP125,0),"###,###")&amp;"人")))</f>
        <v>0人</v>
      </c>
      <c r="AE125" s="94" t="str">
        <f ca="1">IF(市町村抽出表!AQ125="－","－",IF(市町村抽出表!AQ125=0,"0人",IF(市町村抽出表!AQ125&lt;1,"1人未満",TEXT(ROUND(市町村抽出表!AQ125,0),"###,###")&amp;"人")))</f>
        <v>0人</v>
      </c>
      <c r="AF125" s="94" t="str">
        <f ca="1">IF(市町村抽出表!AR125="－","－",IF(市町村抽出表!AR125=0,"0人",IF(市町村抽出表!AR125&lt;1,"1人未満",TEXT(ROUND(市町村抽出表!AR125,0),"###,###")&amp;"人")))</f>
        <v>0人</v>
      </c>
      <c r="AG125" s="94" t="str">
        <f ca="1">IF(市町村抽出表!AS125="－","－",IF(市町村抽出表!AS125=0,"0箇所",IF(市町村抽出表!AS125&lt;1,"1箇所未満",TEXT(ROUND(市町村抽出表!AS125,0),"###,###")&amp;"箇所")))</f>
        <v>0箇所</v>
      </c>
      <c r="AH125" s="94" t="str">
        <f ca="1">IF(市町村抽出表!AT125="－","－",IF(市町村抽出表!AT125=0,"0世帯",IF(市町村抽出表!AT125&lt;1,"1世帯未満",TEXT(ROUND(市町村抽出表!AT125,0),"###,###")&amp;"世帯")))</f>
        <v>0世帯</v>
      </c>
      <c r="AI125" s="94" t="str">
        <f ca="1">IF(市町村抽出表!AU125="－","－",IF(市町村抽出表!AU125=0,"0人",IF(市町村抽出表!AU125&lt;1,"1人未満",TEXT(ROUND(市町村抽出表!AU125,0),"###,###")&amp;"人")))</f>
        <v>0人</v>
      </c>
      <c r="AJ125" s="94" t="str">
        <f ca="1">IF(市町村抽出表!AV125="－","－",IF(市町村抽出表!AV125=0,"0世帯",IF(市町村抽出表!AV125&lt;1,"1世帯未満",TEXT(ROUND(市町村抽出表!AV125,0),"###,###")&amp;"世帯")))</f>
        <v>0世帯</v>
      </c>
      <c r="AK125" s="94" t="str">
        <f ca="1">IF(市町村抽出表!AW125="－","－",IF(市町村抽出表!AW125=0,"0人",IF(市町村抽出表!AW125&lt;1,"1人未満",TEXT(ROUND(市町村抽出表!AW125,0),"###,###")&amp;"人")))</f>
        <v>0人</v>
      </c>
      <c r="AL125" s="94" t="str">
        <f ca="1">IF(市町村抽出表!AX125="－","－",IF(市町村抽出表!AX125=0,"0世帯",IF(市町村抽出表!AX125&lt;1,"1世帯未満",TEXT(ROUND(市町村抽出表!AX125,0),"###,###")&amp;"世帯")))</f>
        <v>0世帯</v>
      </c>
      <c r="AM125" s="94" t="str">
        <f ca="1">IF(市町村抽出表!AY125="－","－",IF(市町村抽出表!AY125=0,"0人",IF(市町村抽出表!AY125&lt;1,"1人未満",TEXT(ROUND(市町村抽出表!AY125,0),"###,###")&amp;"人")))</f>
        <v>0人</v>
      </c>
      <c r="AN125" s="94" t="s">
        <v>688</v>
      </c>
      <c r="AO125" s="94" t="s">
        <v>688</v>
      </c>
      <c r="AP125" s="94" t="str">
        <f ca="1">IF(市町村抽出表!BB125="－","－",IF(市町村抽出表!BB125=0,"0km",IF(市町村抽出表!BB125&lt;0.1,"0.1km未満",TEXT(ROUND(市町村抽出表!BB125,1),"###,##0.0")&amp;"km")))</f>
        <v>0km</v>
      </c>
      <c r="AQ125" s="94" t="str">
        <f ca="1">IF(市町村抽出表!BC125="－","－",IF(市町村抽出表!BC125=0,"0世帯",IF(市町村抽出表!BC125&lt;1,"1世帯未満",TEXT(ROUND(市町村抽出表!BC125,0),"###,###")&amp;"世帯")))</f>
        <v>0世帯</v>
      </c>
      <c r="AR125" s="94" t="str">
        <f ca="1">IF(市町村抽出表!BD125="－","－",IF(市町村抽出表!BD125=0,"0人",IF(市町村抽出表!BD125&lt;1,"1人未満",TEXT(ROUND(市町村抽出表!BD125,0),"###,###")&amp;"人")))</f>
        <v>0人</v>
      </c>
      <c r="AS125" s="94" t="s">
        <v>688</v>
      </c>
      <c r="AT125" s="94" t="s">
        <v>688</v>
      </c>
      <c r="AU125" s="94" t="str">
        <f ca="1">IF(市町村抽出表!BG125="－","－",IF(市町村抽出表!BG125=0,"0箇所",IF(市町村抽出表!BG125&lt;1,"1箇所未満",TEXT(ROUND(市町村抽出表!BG125,0),"###,###")&amp;"箇所")))</f>
        <v>0箇所</v>
      </c>
      <c r="AV125" s="94" t="str">
        <f ca="1">IF(市町村抽出表!BH125="－","－",IF(市町村抽出表!BH125=0,"0箇所",IF(市町村抽出表!BH125&lt;1,"1箇所未満",TEXT(ROUND(市町村抽出表!BH125,0),"###,###")&amp;"箇所")))</f>
        <v>0箇所</v>
      </c>
      <c r="AW125" s="94" t="str">
        <f ca="1">IF(市町村抽出表!BI125="－","－",IF(市町村抽出表!BI125=0,"0箇所",IF(市町村抽出表!BI125&lt;1,"1箇所未満",TEXT(ROUND(市町村抽出表!BI125,0),"###,###")&amp;"箇所")))</f>
        <v>0箇所</v>
      </c>
      <c r="AX125" s="94" t="str">
        <f ca="1">IF(市町村抽出表!BJ125="－","－",IF(市町村抽出表!BJ125=0,"0箇所",IF(市町村抽出表!BJ125&lt;1,"1箇所未満",TEXT(ROUND(市町村抽出表!BJ125,0),"###,###")&amp;"箇所")))</f>
        <v>0箇所</v>
      </c>
      <c r="AY125" s="94" t="str">
        <f ca="1">IF(市町村抽出表!BK125="－","－",IF(市町村抽出表!BK125=0,"0箇所",IF(市町村抽出表!BK125&lt;1,"1箇所未満",TEXT(ROUND(市町村抽出表!BK125,0),"###,###")&amp;"箇所")))</f>
        <v>0箇所</v>
      </c>
      <c r="AZ125" s="94" t="str">
        <f ca="1">IF(市町村抽出表!BL125="－","－",IF(市町村抽出表!BL125=0,"0箇所",IF(市町村抽出表!BL125&lt;1,"1箇所未満",TEXT(ROUND(市町村抽出表!BL125,0),"###,###")&amp;"箇所")))</f>
        <v>0箇所</v>
      </c>
      <c r="BH125" s="153"/>
      <c r="BI125" s="153"/>
      <c r="BJ125" s="153"/>
      <c r="BL125" s="154"/>
      <c r="BM125" s="153"/>
      <c r="BN125" s="153"/>
      <c r="BO125" s="153"/>
      <c r="BP125" s="153"/>
      <c r="BX125" s="154"/>
      <c r="BY125" s="153"/>
      <c r="BZ125" s="153"/>
      <c r="CA125" s="153"/>
      <c r="CB125" s="153"/>
      <c r="CN125" s="154"/>
      <c r="CO125" s="153"/>
      <c r="CP125" s="153"/>
      <c r="CQ125" s="153"/>
      <c r="CR125" s="153"/>
    </row>
    <row r="126" spans="1:96" x14ac:dyDescent="0.2">
      <c r="A126" s="82">
        <v>123</v>
      </c>
      <c r="B126" s="74" t="s">
        <v>643</v>
      </c>
      <c r="C126" s="93">
        <f ca="1">IF(市町村抽出表!D126="－","－",ROUND(市町村抽出表!D126,1))</f>
        <v>4.0999999999999996</v>
      </c>
      <c r="D126" s="158" t="str">
        <f ca="1">IF(市町村抽出表!F126="","※2",IF(市町村抽出表!F126="－","－",市町村抽出表!F126&amp;"箇所"))</f>
        <v>0箇所</v>
      </c>
      <c r="E126" s="159" t="str">
        <f ca="1">IF(市町村抽出表!G126="","※2",IF(市町村抽出表!G126="－","－",市町村抽出表!G126&amp;"箇所"))</f>
        <v>0箇所</v>
      </c>
      <c r="F126" s="160" t="str">
        <f ca="1">IF(市町村抽出表!H126="","※2",IF(市町村抽出表!H126="－","－",市町村抽出表!H126&amp;"箇所"))</f>
        <v>191箇所</v>
      </c>
      <c r="G126" s="94" t="str">
        <f ca="1">IF(市町村抽出表!I126="－","－",IF(市町村抽出表!I126=0,"0棟",IF(市町村抽出表!I126&lt;1,"1棟未満",TEXT(ROUND(市町村抽出表!I126,0),"###,###")&amp;"棟")))</f>
        <v>0棟</v>
      </c>
      <c r="H126" s="94" t="str">
        <f ca="1">IF(市町村抽出表!J126="－","－",IF(市町村抽出表!J126=0,"0棟",IF(市町村抽出表!J126&lt;1,"1棟未満",TEXT(ROUND(市町村抽出表!J126,0),"###,###")&amp;"棟")))</f>
        <v>0棟</v>
      </c>
      <c r="I126" s="94" t="str">
        <f ca="1">IF(市町村抽出表!O126="－","－",IF(市町村抽出表!O126=0,"0棟",IF(市町村抽出表!O126&lt;1,"1棟未満",TEXT(ROUND(市町村抽出表!O126,0),"###,###")&amp;"棟")))</f>
        <v>0棟</v>
      </c>
      <c r="J126" s="94" t="str">
        <f ca="1">IF(市町村抽出表!P126="－","－",IF(市町村抽出表!P126=0,"0棟",IF(市町村抽出表!P126&lt;1,"1棟未満",TEXT(ROUND(市町村抽出表!P126,0),"###,###")&amp;"棟")))</f>
        <v>0棟</v>
      </c>
      <c r="K126" s="147" t="str">
        <f ca="1">IF(市町村抽出表!U126="","※2",IF(市町村抽出表!U126="－","－",IF(市町村抽出表!U126=0,"0棟",IF(市町村抽出表!U126&lt;1,"1棟未満",TEXT(ROUND(市町村抽出表!U126,0),"###,###")&amp;"棟"))))</f>
        <v>0棟</v>
      </c>
      <c r="L126" s="148" t="str">
        <f ca="1">IF(市町村抽出表!V126="","※2",IF(市町村抽出表!V126="－","－",IF(市町村抽出表!V126=0,"0棟",IF(市町村抽出表!V126&lt;1,"1棟未満",TEXT(ROUND(市町村抽出表!V126,0),"###,###")&amp;"棟"))))</f>
        <v>0棟</v>
      </c>
      <c r="M126" s="94" t="str">
        <f ca="1">IF(市町村抽出表!W126="－","－",IF(市町村抽出表!W126=0,"0棟",IF(市町村抽出表!W126&lt;1,"1棟未満",TEXT(ROUND(市町村抽出表!W126,0),"###,###")&amp;"棟")))</f>
        <v>0棟</v>
      </c>
      <c r="N126" s="94" t="str">
        <f ca="1">IF(市町村抽出表!X126="－","－",IF(市町村抽出表!X126=0,"0棟",IF(市町村抽出表!X126&lt;1,"1棟未満",TEXT(ROUND(市町村抽出表!X126,0),"###,###")&amp;"棟")))</f>
        <v>0棟</v>
      </c>
      <c r="O126" s="94" t="str">
        <f ca="1">IF(市町村抽出表!Z126="－","－",IF(市町村抽出表!Z126=0,"0件",IF(市町村抽出表!Z126&lt;1,"1件未満",TEXT(ROUND(市町村抽出表!Z126,0),"###,###")&amp;"件")))</f>
        <v>0件</v>
      </c>
      <c r="P126" s="94" t="str">
        <f ca="1">IF(市町村抽出表!AA126="－","－",IF(市町村抽出表!AA126=0,"0件",IF(市町村抽出表!AA126&lt;1,"1件未満",TEXT(ROUND(市町村抽出表!AA126,0),"###,###")&amp;"件")))</f>
        <v>0件</v>
      </c>
      <c r="Q126" s="94" t="str">
        <f ca="1">IF(市町村抽出表!AB126="－","－",IF(市町村抽出表!AB126=0,"0棟",IF(市町村抽出表!AB126&lt;1,"1棟未満",TEXT(ROUND(市町村抽出表!AB126,0),"###,###")&amp;"棟")))</f>
        <v>0棟</v>
      </c>
      <c r="R126" s="94" t="str">
        <f ca="1">IF(市町村抽出表!AC126="－","－",IF(市町村抽出表!AC126=0,"0人",IF(市町村抽出表!AC126&lt;1,"1人未満",TEXT(ROUND(市町村抽出表!AC126,0),"###,###")&amp;"人")))</f>
        <v>0人</v>
      </c>
      <c r="S126" s="94" t="str">
        <f ca="1">IF(市町村抽出表!AD126="－","－",IF(市町村抽出表!AD126=0,"0人",IF(市町村抽出表!AD126&lt;1,"1人未満",TEXT(ROUND(市町村抽出表!AD126,0),"###,###")&amp;"人")))</f>
        <v>0人</v>
      </c>
      <c r="T126" s="94" t="str">
        <f ca="1">IF(市町村抽出表!AE126="－","－",IF(市町村抽出表!AE126=0,"0人",IF(市町村抽出表!AE126&lt;1,"1人未満",TEXT(ROUND(市町村抽出表!AE126,0),"###,###")&amp;"人")))</f>
        <v>0人</v>
      </c>
      <c r="U126" s="149" t="str">
        <f ca="1">IF(市町村抽出表!AG126="","※2",IF(市町村抽出表!AG126="－","－",IF(市町村抽出表!AG126=0,"0人",IF(市町村抽出表!AG126&lt;1,"1人未満",TEXT(ROUND(市町村抽出表!AG126,0),"###,###")&amp;"人"))))</f>
        <v>0人</v>
      </c>
      <c r="V126" s="150" t="str">
        <f ca="1">IF(市町村抽出表!AH126="","※2",IF(市町村抽出表!AH126="－","－",IF(市町村抽出表!AH126=0,"0人",IF(市町村抽出表!AH126&lt;1,"1人未満",TEXT(ROUND(市町村抽出表!AH126,0),"###,###")&amp;"人"))))</f>
        <v>0人</v>
      </c>
      <c r="W126" s="151" t="str">
        <f ca="1">IF(市町村抽出表!AI126="","※2",IF(市町村抽出表!AI126="－","－",IF(市町村抽出表!AI126=0,"0人",IF(市町村抽出表!AI126&lt;1,"1人未満",TEXT(ROUND(市町村抽出表!AI126,0),"###,###")&amp;"人"))))</f>
        <v>0人</v>
      </c>
      <c r="X126" s="94" t="str">
        <f ca="1">IF(市町村抽出表!AJ126="－","－",IF(市町村抽出表!AJ126=0,"0人",IF(市町村抽出表!AJ126&lt;1,"1人未満",TEXT(ROUND(市町村抽出表!AJ126,0),"###,###")&amp;"人")))</f>
        <v>0人</v>
      </c>
      <c r="Y126" s="94" t="str">
        <f ca="1">IF(市町村抽出表!AK126="－","－",IF(市町村抽出表!AK126=0,"0人",IF(市町村抽出表!AK126&lt;1,"1人未満",TEXT(ROUND(市町村抽出表!AK126,0),"###,###")&amp;"人")))</f>
        <v>0人</v>
      </c>
      <c r="Z126" s="94" t="str">
        <f ca="1">IF(市町村抽出表!AL126="－","－",IF(市町村抽出表!AL126=0,"0人",IF(市町村抽出表!AL126&lt;1,"1人未満",TEXT(ROUND(市町村抽出表!AL126,0),"###,###")&amp;"人")))</f>
        <v>0人</v>
      </c>
      <c r="AA126" s="94" t="str">
        <f ca="1">IF(市町村抽出表!AM126="－","－",IF(市町村抽出表!AM126=0,"0人",IF(市町村抽出表!AM126&lt;1,"1人未満",TEXT(ROUND(市町村抽出表!AM126,0),"###,###")&amp;"人")))</f>
        <v>0人</v>
      </c>
      <c r="AB126" s="94" t="str">
        <f ca="1">IF(市町村抽出表!AN126="－","－",IF(市町村抽出表!AN126=0,"0人",IF(市町村抽出表!AN126&lt;1,"1人未満",TEXT(ROUND(市町村抽出表!AN126,0),"###,###")&amp;"人")))</f>
        <v>0人</v>
      </c>
      <c r="AC126" s="94" t="str">
        <f ca="1">IF(市町村抽出表!AO126="－","－",IF(市町村抽出表!AO126=0,"0人",IF(市町村抽出表!AO126&lt;1,"1人未満",TEXT(ROUND(市町村抽出表!AO126,0),"###,###")&amp;"人")))</f>
        <v>0人</v>
      </c>
      <c r="AD126" s="94" t="str">
        <f ca="1">IF(市町村抽出表!AP126="－","－",IF(市町村抽出表!AP126=0,"0人",IF(市町村抽出表!AP126&lt;1,"1人未満",TEXT(ROUND(市町村抽出表!AP126,0),"###,###")&amp;"人")))</f>
        <v>0人</v>
      </c>
      <c r="AE126" s="94" t="str">
        <f ca="1">IF(市町村抽出表!AQ126="－","－",IF(市町村抽出表!AQ126=0,"0人",IF(市町村抽出表!AQ126&lt;1,"1人未満",TEXT(ROUND(市町村抽出表!AQ126,0),"###,###")&amp;"人")))</f>
        <v>0人</v>
      </c>
      <c r="AF126" s="94" t="str">
        <f ca="1">IF(市町村抽出表!AR126="－","－",IF(市町村抽出表!AR126=0,"0人",IF(市町村抽出表!AR126&lt;1,"1人未満",TEXT(ROUND(市町村抽出表!AR126,0),"###,###")&amp;"人")))</f>
        <v>0人</v>
      </c>
      <c r="AG126" s="94" t="str">
        <f ca="1">IF(市町村抽出表!AS126="－","－",IF(市町村抽出表!AS126=0,"0箇所",IF(市町村抽出表!AS126&lt;1,"1箇所未満",TEXT(ROUND(市町村抽出表!AS126,0),"###,###")&amp;"箇所")))</f>
        <v>0箇所</v>
      </c>
      <c r="AH126" s="94" t="str">
        <f ca="1">IF(市町村抽出表!AT126="－","－",IF(市町村抽出表!AT126=0,"0世帯",IF(市町村抽出表!AT126&lt;1,"1世帯未満",TEXT(ROUND(市町村抽出表!AT126,0),"###,###")&amp;"世帯")))</f>
        <v>0世帯</v>
      </c>
      <c r="AI126" s="94" t="str">
        <f ca="1">IF(市町村抽出表!AU126="－","－",IF(市町村抽出表!AU126=0,"0人",IF(市町村抽出表!AU126&lt;1,"1人未満",TEXT(ROUND(市町村抽出表!AU126,0),"###,###")&amp;"人")))</f>
        <v>0人</v>
      </c>
      <c r="AJ126" s="94" t="str">
        <f ca="1">IF(市町村抽出表!AV126="－","－",IF(市町村抽出表!AV126=0,"0世帯",IF(市町村抽出表!AV126&lt;1,"1世帯未満",TEXT(ROUND(市町村抽出表!AV126,0),"###,###")&amp;"世帯")))</f>
        <v>0世帯</v>
      </c>
      <c r="AK126" s="94" t="str">
        <f ca="1">IF(市町村抽出表!AW126="－","－",IF(市町村抽出表!AW126=0,"0人",IF(市町村抽出表!AW126&lt;1,"1人未満",TEXT(ROUND(市町村抽出表!AW126,0),"###,###")&amp;"人")))</f>
        <v>0人</v>
      </c>
      <c r="AL126" s="94" t="str">
        <f ca="1">IF(市町村抽出表!AX126="－","－",IF(市町村抽出表!AX126=0,"0世帯",IF(市町村抽出表!AX126&lt;1,"1世帯未満",TEXT(ROUND(市町村抽出表!AX126,0),"###,###")&amp;"世帯")))</f>
        <v>0世帯</v>
      </c>
      <c r="AM126" s="94" t="str">
        <f ca="1">IF(市町村抽出表!AY126="－","－",IF(市町村抽出表!AY126=0,"0人",IF(市町村抽出表!AY126&lt;1,"1人未満",TEXT(ROUND(市町村抽出表!AY126,0),"###,###")&amp;"人")))</f>
        <v>0人</v>
      </c>
      <c r="AN126" s="94" t="s">
        <v>688</v>
      </c>
      <c r="AO126" s="94" t="s">
        <v>688</v>
      </c>
      <c r="AP126" s="94" t="str">
        <f ca="1">IF(市町村抽出表!BB126="－","－",IF(市町村抽出表!BB126=0,"0km",IF(市町村抽出表!BB126&lt;0.1,"0.1km未満",TEXT(ROUND(市町村抽出表!BB126,1),"###,##0.0")&amp;"km")))</f>
        <v>0km</v>
      </c>
      <c r="AQ126" s="94" t="str">
        <f ca="1">IF(市町村抽出表!BC126="－","－",IF(市町村抽出表!BC126=0,"0世帯",IF(市町村抽出表!BC126&lt;1,"1世帯未満",TEXT(ROUND(市町村抽出表!BC126,0),"###,###")&amp;"世帯")))</f>
        <v>0世帯</v>
      </c>
      <c r="AR126" s="94" t="str">
        <f ca="1">IF(市町村抽出表!BD126="－","－",IF(市町村抽出表!BD126=0,"0人",IF(市町村抽出表!BD126&lt;1,"1人未満",TEXT(ROUND(市町村抽出表!BD126,0),"###,###")&amp;"人")))</f>
        <v>0人</v>
      </c>
      <c r="AS126" s="94" t="s">
        <v>688</v>
      </c>
      <c r="AT126" s="94" t="s">
        <v>688</v>
      </c>
      <c r="AU126" s="94" t="str">
        <f ca="1">IF(市町村抽出表!BG126="－","－",IF(市町村抽出表!BG126=0,"0箇所",IF(市町村抽出表!BG126&lt;1,"1箇所未満",TEXT(ROUND(市町村抽出表!BG126,0),"###,###")&amp;"箇所")))</f>
        <v>0箇所</v>
      </c>
      <c r="AV126" s="94" t="str">
        <f ca="1">IF(市町村抽出表!BH126="－","－",IF(市町村抽出表!BH126=0,"0箇所",IF(市町村抽出表!BH126&lt;1,"1箇所未満",TEXT(ROUND(市町村抽出表!BH126,0),"###,###")&amp;"箇所")))</f>
        <v>0箇所</v>
      </c>
      <c r="AW126" s="94" t="str">
        <f ca="1">IF(市町村抽出表!BI126="－","－",IF(市町村抽出表!BI126=0,"0箇所",IF(市町村抽出表!BI126&lt;1,"1箇所未満",TEXT(ROUND(市町村抽出表!BI126,0),"###,###")&amp;"箇所")))</f>
        <v>0箇所</v>
      </c>
      <c r="AX126" s="94" t="str">
        <f ca="1">IF(市町村抽出表!BJ126="－","－",IF(市町村抽出表!BJ126=0,"0箇所",IF(市町村抽出表!BJ126&lt;1,"1箇所未満",TEXT(ROUND(市町村抽出表!BJ126,0),"###,###")&amp;"箇所")))</f>
        <v>0箇所</v>
      </c>
      <c r="AY126" s="94" t="str">
        <f ca="1">IF(市町村抽出表!BK126="－","－",IF(市町村抽出表!BK126=0,"0箇所",IF(市町村抽出表!BK126&lt;1,"1箇所未満",TEXT(ROUND(市町村抽出表!BK126,0),"###,###")&amp;"箇所")))</f>
        <v>0箇所</v>
      </c>
      <c r="AZ126" s="94" t="str">
        <f ca="1">IF(市町村抽出表!BL126="－","－",IF(市町村抽出表!BL126=0,"0箇所",IF(市町村抽出表!BL126&lt;1,"1箇所未満",TEXT(ROUND(市町村抽出表!BL126,0),"###,###")&amp;"箇所")))</f>
        <v>0箇所</v>
      </c>
      <c r="BH126" s="153"/>
      <c r="BI126" s="153"/>
      <c r="BJ126" s="153"/>
      <c r="BL126" s="154"/>
      <c r="BM126" s="153"/>
      <c r="BN126" s="153"/>
      <c r="BO126" s="153"/>
      <c r="BP126" s="153"/>
      <c r="BX126" s="154"/>
      <c r="BY126" s="153"/>
      <c r="BZ126" s="153"/>
      <c r="CA126" s="153"/>
      <c r="CB126" s="153"/>
      <c r="CN126" s="154"/>
      <c r="CO126" s="153"/>
      <c r="CP126" s="153"/>
      <c r="CQ126" s="153"/>
      <c r="CR126" s="153"/>
    </row>
    <row r="127" spans="1:96" x14ac:dyDescent="0.2">
      <c r="A127" s="82">
        <v>124</v>
      </c>
      <c r="B127" s="74" t="s">
        <v>644</v>
      </c>
      <c r="C127" s="93">
        <f ca="1">IF(市町村抽出表!D127="－","－",ROUND(市町村抽出表!D127,1))</f>
        <v>3.7</v>
      </c>
      <c r="D127" s="158" t="str">
        <f ca="1">IF(市町村抽出表!F127="","※2",IF(市町村抽出表!F127="－","－",市町村抽出表!F127&amp;"箇所"))</f>
        <v>0箇所</v>
      </c>
      <c r="E127" s="159" t="str">
        <f ca="1">IF(市町村抽出表!G127="","※2",IF(市町村抽出表!G127="－","－",市町村抽出表!G127&amp;"箇所"))</f>
        <v>0箇所</v>
      </c>
      <c r="F127" s="160" t="str">
        <f ca="1">IF(市町村抽出表!H127="","※2",IF(市町村抽出表!H127="－","－",市町村抽出表!H127&amp;"箇所"))</f>
        <v>191箇所</v>
      </c>
      <c r="G127" s="94" t="str">
        <f ca="1">IF(市町村抽出表!I127="－","－",IF(市町村抽出表!I127=0,"0棟",IF(市町村抽出表!I127&lt;1,"1棟未満",TEXT(ROUND(市町村抽出表!I127,0),"###,###")&amp;"棟")))</f>
        <v>0棟</v>
      </c>
      <c r="H127" s="94" t="str">
        <f ca="1">IF(市町村抽出表!J127="－","－",IF(市町村抽出表!J127=0,"0棟",IF(市町村抽出表!J127&lt;1,"1棟未満",TEXT(ROUND(市町村抽出表!J127,0),"###,###")&amp;"棟")))</f>
        <v>0棟</v>
      </c>
      <c r="I127" s="94" t="str">
        <f ca="1">IF(市町村抽出表!O127="－","－",IF(市町村抽出表!O127=0,"0棟",IF(市町村抽出表!O127&lt;1,"1棟未満",TEXT(ROUND(市町村抽出表!O127,0),"###,###")&amp;"棟")))</f>
        <v>0棟</v>
      </c>
      <c r="J127" s="94" t="str">
        <f ca="1">IF(市町村抽出表!P127="－","－",IF(市町村抽出表!P127=0,"0棟",IF(市町村抽出表!P127&lt;1,"1棟未満",TEXT(ROUND(市町村抽出表!P127,0),"###,###")&amp;"棟")))</f>
        <v>0棟</v>
      </c>
      <c r="K127" s="147" t="str">
        <f ca="1">IF(市町村抽出表!U127="","※2",IF(市町村抽出表!U127="－","－",IF(市町村抽出表!U127=0,"0棟",IF(市町村抽出表!U127&lt;1,"1棟未満",TEXT(ROUND(市町村抽出表!U127,0),"###,###")&amp;"棟"))))</f>
        <v>0棟</v>
      </c>
      <c r="L127" s="148" t="str">
        <f ca="1">IF(市町村抽出表!V127="","※2",IF(市町村抽出表!V127="－","－",IF(市町村抽出表!V127=0,"0棟",IF(市町村抽出表!V127&lt;1,"1棟未満",TEXT(ROUND(市町村抽出表!V127,0),"###,###")&amp;"棟"))))</f>
        <v>0棟</v>
      </c>
      <c r="M127" s="94" t="str">
        <f ca="1">IF(市町村抽出表!W127="－","－",IF(市町村抽出表!W127=0,"0棟",IF(市町村抽出表!W127&lt;1,"1棟未満",TEXT(ROUND(市町村抽出表!W127,0),"###,###")&amp;"棟")))</f>
        <v>0棟</v>
      </c>
      <c r="N127" s="94" t="str">
        <f ca="1">IF(市町村抽出表!X127="－","－",IF(市町村抽出表!X127=0,"0棟",IF(市町村抽出表!X127&lt;1,"1棟未満",TEXT(ROUND(市町村抽出表!X127,0),"###,###")&amp;"棟")))</f>
        <v>0棟</v>
      </c>
      <c r="O127" s="94" t="str">
        <f ca="1">IF(市町村抽出表!Z127="－","－",IF(市町村抽出表!Z127=0,"0件",IF(市町村抽出表!Z127&lt;1,"1件未満",TEXT(ROUND(市町村抽出表!Z127,0),"###,###")&amp;"件")))</f>
        <v>0件</v>
      </c>
      <c r="P127" s="94" t="str">
        <f ca="1">IF(市町村抽出表!AA127="－","－",IF(市町村抽出表!AA127=0,"0件",IF(市町村抽出表!AA127&lt;1,"1件未満",TEXT(ROUND(市町村抽出表!AA127,0),"###,###")&amp;"件")))</f>
        <v>0件</v>
      </c>
      <c r="Q127" s="94" t="str">
        <f ca="1">IF(市町村抽出表!AB127="－","－",IF(市町村抽出表!AB127=0,"0棟",IF(市町村抽出表!AB127&lt;1,"1棟未満",TEXT(ROUND(市町村抽出表!AB127,0),"###,###")&amp;"棟")))</f>
        <v>0棟</v>
      </c>
      <c r="R127" s="94" t="str">
        <f ca="1">IF(市町村抽出表!AC127="－","－",IF(市町村抽出表!AC127=0,"0人",IF(市町村抽出表!AC127&lt;1,"1人未満",TEXT(ROUND(市町村抽出表!AC127,0),"###,###")&amp;"人")))</f>
        <v>0人</v>
      </c>
      <c r="S127" s="94" t="str">
        <f ca="1">IF(市町村抽出表!AD127="－","－",IF(市町村抽出表!AD127=0,"0人",IF(市町村抽出表!AD127&lt;1,"1人未満",TEXT(ROUND(市町村抽出表!AD127,0),"###,###")&amp;"人")))</f>
        <v>0人</v>
      </c>
      <c r="T127" s="94" t="str">
        <f ca="1">IF(市町村抽出表!AE127="－","－",IF(市町村抽出表!AE127=0,"0人",IF(市町村抽出表!AE127&lt;1,"1人未満",TEXT(ROUND(市町村抽出表!AE127,0),"###,###")&amp;"人")))</f>
        <v>0人</v>
      </c>
      <c r="U127" s="149" t="str">
        <f ca="1">IF(市町村抽出表!AG127="","※2",IF(市町村抽出表!AG127="－","－",IF(市町村抽出表!AG127=0,"0人",IF(市町村抽出表!AG127&lt;1,"1人未満",TEXT(ROUND(市町村抽出表!AG127,0),"###,###")&amp;"人"))))</f>
        <v>0人</v>
      </c>
      <c r="V127" s="150" t="str">
        <f ca="1">IF(市町村抽出表!AH127="","※2",IF(市町村抽出表!AH127="－","－",IF(市町村抽出表!AH127=0,"0人",IF(市町村抽出表!AH127&lt;1,"1人未満",TEXT(ROUND(市町村抽出表!AH127,0),"###,###")&amp;"人"))))</f>
        <v>0人</v>
      </c>
      <c r="W127" s="151" t="str">
        <f ca="1">IF(市町村抽出表!AI127="","※2",IF(市町村抽出表!AI127="－","－",IF(市町村抽出表!AI127=0,"0人",IF(市町村抽出表!AI127&lt;1,"1人未満",TEXT(ROUND(市町村抽出表!AI127,0),"###,###")&amp;"人"))))</f>
        <v>0人</v>
      </c>
      <c r="X127" s="94" t="str">
        <f ca="1">IF(市町村抽出表!AJ127="－","－",IF(市町村抽出表!AJ127=0,"0人",IF(市町村抽出表!AJ127&lt;1,"1人未満",TEXT(ROUND(市町村抽出表!AJ127,0),"###,###")&amp;"人")))</f>
        <v>0人</v>
      </c>
      <c r="Y127" s="94" t="str">
        <f ca="1">IF(市町村抽出表!AK127="－","－",IF(市町村抽出表!AK127=0,"0人",IF(市町村抽出表!AK127&lt;1,"1人未満",TEXT(ROUND(市町村抽出表!AK127,0),"###,###")&amp;"人")))</f>
        <v>0人</v>
      </c>
      <c r="Z127" s="94" t="str">
        <f ca="1">IF(市町村抽出表!AL127="－","－",IF(市町村抽出表!AL127=0,"0人",IF(市町村抽出表!AL127&lt;1,"1人未満",TEXT(ROUND(市町村抽出表!AL127,0),"###,###")&amp;"人")))</f>
        <v>0人</v>
      </c>
      <c r="AA127" s="94" t="str">
        <f ca="1">IF(市町村抽出表!AM127="－","－",IF(市町村抽出表!AM127=0,"0人",IF(市町村抽出表!AM127&lt;1,"1人未満",TEXT(ROUND(市町村抽出表!AM127,0),"###,###")&amp;"人")))</f>
        <v>0人</v>
      </c>
      <c r="AB127" s="94" t="str">
        <f ca="1">IF(市町村抽出表!AN127="－","－",IF(市町村抽出表!AN127=0,"0人",IF(市町村抽出表!AN127&lt;1,"1人未満",TEXT(ROUND(市町村抽出表!AN127,0),"###,###")&amp;"人")))</f>
        <v>0人</v>
      </c>
      <c r="AC127" s="94" t="str">
        <f ca="1">IF(市町村抽出表!AO127="－","－",IF(市町村抽出表!AO127=0,"0人",IF(市町村抽出表!AO127&lt;1,"1人未満",TEXT(ROUND(市町村抽出表!AO127,0),"###,###")&amp;"人")))</f>
        <v>0人</v>
      </c>
      <c r="AD127" s="94" t="str">
        <f ca="1">IF(市町村抽出表!AP127="－","－",IF(市町村抽出表!AP127=0,"0人",IF(市町村抽出表!AP127&lt;1,"1人未満",TEXT(ROUND(市町村抽出表!AP127,0),"###,###")&amp;"人")))</f>
        <v>0人</v>
      </c>
      <c r="AE127" s="94" t="str">
        <f ca="1">IF(市町村抽出表!AQ127="－","－",IF(市町村抽出表!AQ127=0,"0人",IF(市町村抽出表!AQ127&lt;1,"1人未満",TEXT(ROUND(市町村抽出表!AQ127,0),"###,###")&amp;"人")))</f>
        <v>0人</v>
      </c>
      <c r="AF127" s="94" t="str">
        <f ca="1">IF(市町村抽出表!AR127="－","－",IF(市町村抽出表!AR127=0,"0人",IF(市町村抽出表!AR127&lt;1,"1人未満",TEXT(ROUND(市町村抽出表!AR127,0),"###,###")&amp;"人")))</f>
        <v>0人</v>
      </c>
      <c r="AG127" s="94" t="str">
        <f ca="1">IF(市町村抽出表!AS127="－","－",IF(市町村抽出表!AS127=0,"0箇所",IF(市町村抽出表!AS127&lt;1,"1箇所未満",TEXT(ROUND(市町村抽出表!AS127,0),"###,###")&amp;"箇所")))</f>
        <v>0箇所</v>
      </c>
      <c r="AH127" s="94" t="str">
        <f ca="1">IF(市町村抽出表!AT127="－","－",IF(市町村抽出表!AT127=0,"0世帯",IF(市町村抽出表!AT127&lt;1,"1世帯未満",TEXT(ROUND(市町村抽出表!AT127,0),"###,###")&amp;"世帯")))</f>
        <v>0世帯</v>
      </c>
      <c r="AI127" s="94" t="str">
        <f ca="1">IF(市町村抽出表!AU127="－","－",IF(市町村抽出表!AU127=0,"0人",IF(市町村抽出表!AU127&lt;1,"1人未満",TEXT(ROUND(市町村抽出表!AU127,0),"###,###")&amp;"人")))</f>
        <v>0人</v>
      </c>
      <c r="AJ127" s="94" t="str">
        <f ca="1">IF(市町村抽出表!AV127="－","－",IF(市町村抽出表!AV127=0,"0世帯",IF(市町村抽出表!AV127&lt;1,"1世帯未満",TEXT(ROUND(市町村抽出表!AV127,0),"###,###")&amp;"世帯")))</f>
        <v>0世帯</v>
      </c>
      <c r="AK127" s="94" t="str">
        <f ca="1">IF(市町村抽出表!AW127="－","－",IF(市町村抽出表!AW127=0,"0人",IF(市町村抽出表!AW127&lt;1,"1人未満",TEXT(ROUND(市町村抽出表!AW127,0),"###,###")&amp;"人")))</f>
        <v>0人</v>
      </c>
      <c r="AL127" s="94" t="str">
        <f ca="1">IF(市町村抽出表!AX127="－","－",IF(市町村抽出表!AX127=0,"0世帯",IF(市町村抽出表!AX127&lt;1,"1世帯未満",TEXT(ROUND(市町村抽出表!AX127,0),"###,###")&amp;"世帯")))</f>
        <v>0世帯</v>
      </c>
      <c r="AM127" s="94" t="str">
        <f ca="1">IF(市町村抽出表!AY127="－","－",IF(市町村抽出表!AY127=0,"0人",IF(市町村抽出表!AY127&lt;1,"1人未満",TEXT(ROUND(市町村抽出表!AY127,0),"###,###")&amp;"人")))</f>
        <v>0人</v>
      </c>
      <c r="AN127" s="94" t="s">
        <v>688</v>
      </c>
      <c r="AO127" s="94" t="s">
        <v>688</v>
      </c>
      <c r="AP127" s="94" t="str">
        <f ca="1">IF(市町村抽出表!BB127="－","－",IF(市町村抽出表!BB127=0,"0km",IF(市町村抽出表!BB127&lt;0.1,"0.1km未満",TEXT(ROUND(市町村抽出表!BB127,1),"###,##0.0")&amp;"km")))</f>
        <v>0km</v>
      </c>
      <c r="AQ127" s="94" t="str">
        <f ca="1">IF(市町村抽出表!BC127="－","－",IF(市町村抽出表!BC127=0,"0世帯",IF(市町村抽出表!BC127&lt;1,"1世帯未満",TEXT(ROUND(市町村抽出表!BC127,0),"###,###")&amp;"世帯")))</f>
        <v>0世帯</v>
      </c>
      <c r="AR127" s="94" t="str">
        <f ca="1">IF(市町村抽出表!BD127="－","－",IF(市町村抽出表!BD127=0,"0人",IF(市町村抽出表!BD127&lt;1,"1人未満",TEXT(ROUND(市町村抽出表!BD127,0),"###,###")&amp;"人")))</f>
        <v>0人</v>
      </c>
      <c r="AS127" s="94" t="s">
        <v>688</v>
      </c>
      <c r="AT127" s="94" t="s">
        <v>688</v>
      </c>
      <c r="AU127" s="94" t="str">
        <f ca="1">IF(市町村抽出表!BG127="－","－",IF(市町村抽出表!BG127=0,"0箇所",IF(市町村抽出表!BG127&lt;1,"1箇所未満",TEXT(ROUND(市町村抽出表!BG127,0),"###,###")&amp;"箇所")))</f>
        <v>0箇所</v>
      </c>
      <c r="AV127" s="94" t="str">
        <f ca="1">IF(市町村抽出表!BH127="－","－",IF(市町村抽出表!BH127=0,"0箇所",IF(市町村抽出表!BH127&lt;1,"1箇所未満",TEXT(ROUND(市町村抽出表!BH127,0),"###,###")&amp;"箇所")))</f>
        <v>0箇所</v>
      </c>
      <c r="AW127" s="94" t="str">
        <f ca="1">IF(市町村抽出表!BI127="－","－",IF(市町村抽出表!BI127=0,"0箇所",IF(市町村抽出表!BI127&lt;1,"1箇所未満",TEXT(ROUND(市町村抽出表!BI127,0),"###,###")&amp;"箇所")))</f>
        <v>0箇所</v>
      </c>
      <c r="AX127" s="94" t="str">
        <f ca="1">IF(市町村抽出表!BJ127="－","－",IF(市町村抽出表!BJ127=0,"0箇所",IF(市町村抽出表!BJ127&lt;1,"1箇所未満",TEXT(ROUND(市町村抽出表!BJ127,0),"###,###")&amp;"箇所")))</f>
        <v>0箇所</v>
      </c>
      <c r="AY127" s="94" t="str">
        <f ca="1">IF(市町村抽出表!BK127="－","－",IF(市町村抽出表!BK127=0,"0箇所",IF(市町村抽出表!BK127&lt;1,"1箇所未満",TEXT(ROUND(市町村抽出表!BK127,0),"###,###")&amp;"箇所")))</f>
        <v>0箇所</v>
      </c>
      <c r="AZ127" s="94" t="str">
        <f ca="1">IF(市町村抽出表!BL127="－","－",IF(市町村抽出表!BL127=0,"0箇所",IF(市町村抽出表!BL127&lt;1,"1箇所未満",TEXT(ROUND(市町村抽出表!BL127,0),"###,###")&amp;"箇所")))</f>
        <v>0箇所</v>
      </c>
      <c r="BH127" s="153"/>
      <c r="BI127" s="153"/>
      <c r="BJ127" s="153"/>
      <c r="BL127" s="154"/>
      <c r="BM127" s="153"/>
      <c r="BN127" s="153"/>
      <c r="BO127" s="153"/>
      <c r="BP127" s="153"/>
      <c r="BX127" s="154"/>
      <c r="BY127" s="153"/>
      <c r="BZ127" s="153"/>
      <c r="CA127" s="153"/>
      <c r="CB127" s="153"/>
      <c r="CN127" s="154"/>
      <c r="CO127" s="153"/>
      <c r="CP127" s="153"/>
      <c r="CQ127" s="153"/>
      <c r="CR127" s="153"/>
    </row>
    <row r="128" spans="1:96" x14ac:dyDescent="0.2">
      <c r="A128" s="82">
        <v>125</v>
      </c>
      <c r="B128" s="74" t="s">
        <v>645</v>
      </c>
      <c r="C128" s="93">
        <f ca="1">IF(市町村抽出表!D128="－","－",ROUND(市町村抽出表!D128,1))</f>
        <v>3.7</v>
      </c>
      <c r="D128" s="158" t="str">
        <f ca="1">IF(市町村抽出表!F128="","※2",IF(市町村抽出表!F128="－","－",市町村抽出表!F128&amp;"箇所"))</f>
        <v>0箇所</v>
      </c>
      <c r="E128" s="159" t="str">
        <f ca="1">IF(市町村抽出表!G128="","※2",IF(市町村抽出表!G128="－","－",市町村抽出表!G128&amp;"箇所"))</f>
        <v>0箇所</v>
      </c>
      <c r="F128" s="160" t="str">
        <f ca="1">IF(市町村抽出表!H128="","※2",IF(市町村抽出表!H128="－","－",市町村抽出表!H128&amp;"箇所"))</f>
        <v>191箇所</v>
      </c>
      <c r="G128" s="94" t="str">
        <f ca="1">IF(市町村抽出表!I128="－","－",IF(市町村抽出表!I128=0,"0棟",IF(市町村抽出表!I128&lt;1,"1棟未満",TEXT(ROUND(市町村抽出表!I128,0),"###,###")&amp;"棟")))</f>
        <v>0棟</v>
      </c>
      <c r="H128" s="94" t="str">
        <f ca="1">IF(市町村抽出表!J128="－","－",IF(市町村抽出表!J128=0,"0棟",IF(市町村抽出表!J128&lt;1,"1棟未満",TEXT(ROUND(市町村抽出表!J128,0),"###,###")&amp;"棟")))</f>
        <v>0棟</v>
      </c>
      <c r="I128" s="94" t="str">
        <f ca="1">IF(市町村抽出表!O128="－","－",IF(市町村抽出表!O128=0,"0棟",IF(市町村抽出表!O128&lt;1,"1棟未満",TEXT(ROUND(市町村抽出表!O128,0),"###,###")&amp;"棟")))</f>
        <v>0棟</v>
      </c>
      <c r="J128" s="94" t="str">
        <f ca="1">IF(市町村抽出表!P128="－","－",IF(市町村抽出表!P128=0,"0棟",IF(市町村抽出表!P128&lt;1,"1棟未満",TEXT(ROUND(市町村抽出表!P128,0),"###,###")&amp;"棟")))</f>
        <v>0棟</v>
      </c>
      <c r="K128" s="147" t="str">
        <f ca="1">IF(市町村抽出表!U128="","※2",IF(市町村抽出表!U128="－","－",IF(市町村抽出表!U128=0,"0棟",IF(市町村抽出表!U128&lt;1,"1棟未満",TEXT(ROUND(市町村抽出表!U128,0),"###,###")&amp;"棟"))))</f>
        <v>0棟</v>
      </c>
      <c r="L128" s="148" t="str">
        <f ca="1">IF(市町村抽出表!V128="","※2",IF(市町村抽出表!V128="－","－",IF(市町村抽出表!V128=0,"0棟",IF(市町村抽出表!V128&lt;1,"1棟未満",TEXT(ROUND(市町村抽出表!V128,0),"###,###")&amp;"棟"))))</f>
        <v>0棟</v>
      </c>
      <c r="M128" s="94" t="str">
        <f ca="1">IF(市町村抽出表!W128="－","－",IF(市町村抽出表!W128=0,"0棟",IF(市町村抽出表!W128&lt;1,"1棟未満",TEXT(ROUND(市町村抽出表!W128,0),"###,###")&amp;"棟")))</f>
        <v>0棟</v>
      </c>
      <c r="N128" s="94" t="str">
        <f ca="1">IF(市町村抽出表!X128="－","－",IF(市町村抽出表!X128=0,"0棟",IF(市町村抽出表!X128&lt;1,"1棟未満",TEXT(ROUND(市町村抽出表!X128,0),"###,###")&amp;"棟")))</f>
        <v>0棟</v>
      </c>
      <c r="O128" s="94" t="str">
        <f ca="1">IF(市町村抽出表!Z128="－","－",IF(市町村抽出表!Z128=0,"0件",IF(市町村抽出表!Z128&lt;1,"1件未満",TEXT(ROUND(市町村抽出表!Z128,0),"###,###")&amp;"件")))</f>
        <v>0件</v>
      </c>
      <c r="P128" s="94" t="str">
        <f ca="1">IF(市町村抽出表!AA128="－","－",IF(市町村抽出表!AA128=0,"0件",IF(市町村抽出表!AA128&lt;1,"1件未満",TEXT(ROUND(市町村抽出表!AA128,0),"###,###")&amp;"件")))</f>
        <v>0件</v>
      </c>
      <c r="Q128" s="94" t="str">
        <f ca="1">IF(市町村抽出表!AB128="－","－",IF(市町村抽出表!AB128=0,"0棟",IF(市町村抽出表!AB128&lt;1,"1棟未満",TEXT(ROUND(市町村抽出表!AB128,0),"###,###")&amp;"棟")))</f>
        <v>0棟</v>
      </c>
      <c r="R128" s="94" t="str">
        <f ca="1">IF(市町村抽出表!AC128="－","－",IF(市町村抽出表!AC128=0,"0人",IF(市町村抽出表!AC128&lt;1,"1人未満",TEXT(ROUND(市町村抽出表!AC128,0),"###,###")&amp;"人")))</f>
        <v>0人</v>
      </c>
      <c r="S128" s="94" t="str">
        <f ca="1">IF(市町村抽出表!AD128="－","－",IF(市町村抽出表!AD128=0,"0人",IF(市町村抽出表!AD128&lt;1,"1人未満",TEXT(ROUND(市町村抽出表!AD128,0),"###,###")&amp;"人")))</f>
        <v>0人</v>
      </c>
      <c r="T128" s="94" t="str">
        <f ca="1">IF(市町村抽出表!AE128="－","－",IF(市町村抽出表!AE128=0,"0人",IF(市町村抽出表!AE128&lt;1,"1人未満",TEXT(ROUND(市町村抽出表!AE128,0),"###,###")&amp;"人")))</f>
        <v>0人</v>
      </c>
      <c r="U128" s="149" t="str">
        <f ca="1">IF(市町村抽出表!AG128="","※2",IF(市町村抽出表!AG128="－","－",IF(市町村抽出表!AG128=0,"0人",IF(市町村抽出表!AG128&lt;1,"1人未満",TEXT(ROUND(市町村抽出表!AG128,0),"###,###")&amp;"人"))))</f>
        <v>0人</v>
      </c>
      <c r="V128" s="150" t="str">
        <f ca="1">IF(市町村抽出表!AH128="","※2",IF(市町村抽出表!AH128="－","－",IF(市町村抽出表!AH128=0,"0人",IF(市町村抽出表!AH128&lt;1,"1人未満",TEXT(ROUND(市町村抽出表!AH128,0),"###,###")&amp;"人"))))</f>
        <v>0人</v>
      </c>
      <c r="W128" s="151" t="str">
        <f ca="1">IF(市町村抽出表!AI128="","※2",IF(市町村抽出表!AI128="－","－",IF(市町村抽出表!AI128=0,"0人",IF(市町村抽出表!AI128&lt;1,"1人未満",TEXT(ROUND(市町村抽出表!AI128,0),"###,###")&amp;"人"))))</f>
        <v>0人</v>
      </c>
      <c r="X128" s="94" t="str">
        <f ca="1">IF(市町村抽出表!AJ128="－","－",IF(市町村抽出表!AJ128=0,"0人",IF(市町村抽出表!AJ128&lt;1,"1人未満",TEXT(ROUND(市町村抽出表!AJ128,0),"###,###")&amp;"人")))</f>
        <v>0人</v>
      </c>
      <c r="Y128" s="94" t="str">
        <f ca="1">IF(市町村抽出表!AK128="－","－",IF(市町村抽出表!AK128=0,"0人",IF(市町村抽出表!AK128&lt;1,"1人未満",TEXT(ROUND(市町村抽出表!AK128,0),"###,###")&amp;"人")))</f>
        <v>0人</v>
      </c>
      <c r="Z128" s="94" t="str">
        <f ca="1">IF(市町村抽出表!AL128="－","－",IF(市町村抽出表!AL128=0,"0人",IF(市町村抽出表!AL128&lt;1,"1人未満",TEXT(ROUND(市町村抽出表!AL128,0),"###,###")&amp;"人")))</f>
        <v>0人</v>
      </c>
      <c r="AA128" s="94" t="str">
        <f ca="1">IF(市町村抽出表!AM128="－","－",IF(市町村抽出表!AM128=0,"0人",IF(市町村抽出表!AM128&lt;1,"1人未満",TEXT(ROUND(市町村抽出表!AM128,0),"###,###")&amp;"人")))</f>
        <v>0人</v>
      </c>
      <c r="AB128" s="94" t="str">
        <f ca="1">IF(市町村抽出表!AN128="－","－",IF(市町村抽出表!AN128=0,"0人",IF(市町村抽出表!AN128&lt;1,"1人未満",TEXT(ROUND(市町村抽出表!AN128,0),"###,###")&amp;"人")))</f>
        <v>0人</v>
      </c>
      <c r="AC128" s="94" t="str">
        <f ca="1">IF(市町村抽出表!AO128="－","－",IF(市町村抽出表!AO128=0,"0人",IF(市町村抽出表!AO128&lt;1,"1人未満",TEXT(ROUND(市町村抽出表!AO128,0),"###,###")&amp;"人")))</f>
        <v>0人</v>
      </c>
      <c r="AD128" s="94" t="str">
        <f ca="1">IF(市町村抽出表!AP128="－","－",IF(市町村抽出表!AP128=0,"0人",IF(市町村抽出表!AP128&lt;1,"1人未満",TEXT(ROUND(市町村抽出表!AP128,0),"###,###")&amp;"人")))</f>
        <v>0人</v>
      </c>
      <c r="AE128" s="94" t="str">
        <f ca="1">IF(市町村抽出表!AQ128="－","－",IF(市町村抽出表!AQ128=0,"0人",IF(市町村抽出表!AQ128&lt;1,"1人未満",TEXT(ROUND(市町村抽出表!AQ128,0),"###,###")&amp;"人")))</f>
        <v>0人</v>
      </c>
      <c r="AF128" s="94" t="str">
        <f ca="1">IF(市町村抽出表!AR128="－","－",IF(市町村抽出表!AR128=0,"0人",IF(市町村抽出表!AR128&lt;1,"1人未満",TEXT(ROUND(市町村抽出表!AR128,0),"###,###")&amp;"人")))</f>
        <v>0人</v>
      </c>
      <c r="AG128" s="94" t="str">
        <f ca="1">IF(市町村抽出表!AS128="－","－",IF(市町村抽出表!AS128=0,"0箇所",IF(市町村抽出表!AS128&lt;1,"1箇所未満",TEXT(ROUND(市町村抽出表!AS128,0),"###,###")&amp;"箇所")))</f>
        <v>0箇所</v>
      </c>
      <c r="AH128" s="94" t="str">
        <f ca="1">IF(市町村抽出表!AT128="－","－",IF(市町村抽出表!AT128=0,"0世帯",IF(市町村抽出表!AT128&lt;1,"1世帯未満",TEXT(ROUND(市町村抽出表!AT128,0),"###,###")&amp;"世帯")))</f>
        <v>0世帯</v>
      </c>
      <c r="AI128" s="94" t="str">
        <f ca="1">IF(市町村抽出表!AU128="－","－",IF(市町村抽出表!AU128=0,"0人",IF(市町村抽出表!AU128&lt;1,"1人未満",TEXT(ROUND(市町村抽出表!AU128,0),"###,###")&amp;"人")))</f>
        <v>0人</v>
      </c>
      <c r="AJ128" s="94" t="str">
        <f ca="1">IF(市町村抽出表!AV128="－","－",IF(市町村抽出表!AV128=0,"0世帯",IF(市町村抽出表!AV128&lt;1,"1世帯未満",TEXT(ROUND(市町村抽出表!AV128,0),"###,###")&amp;"世帯")))</f>
        <v>0世帯</v>
      </c>
      <c r="AK128" s="94" t="str">
        <f ca="1">IF(市町村抽出表!AW128="－","－",IF(市町村抽出表!AW128=0,"0人",IF(市町村抽出表!AW128&lt;1,"1人未満",TEXT(ROUND(市町村抽出表!AW128,0),"###,###")&amp;"人")))</f>
        <v>0人</v>
      </c>
      <c r="AL128" s="94" t="str">
        <f ca="1">IF(市町村抽出表!AX128="－","－",IF(市町村抽出表!AX128=0,"0世帯",IF(市町村抽出表!AX128&lt;1,"1世帯未満",TEXT(ROUND(市町村抽出表!AX128,0),"###,###")&amp;"世帯")))</f>
        <v>0世帯</v>
      </c>
      <c r="AM128" s="94" t="str">
        <f ca="1">IF(市町村抽出表!AY128="－","－",IF(市町村抽出表!AY128=0,"0人",IF(市町村抽出表!AY128&lt;1,"1人未満",TEXT(ROUND(市町村抽出表!AY128,0),"###,###")&amp;"人")))</f>
        <v>0人</v>
      </c>
      <c r="AN128" s="94" t="s">
        <v>688</v>
      </c>
      <c r="AO128" s="94" t="s">
        <v>688</v>
      </c>
      <c r="AP128" s="94" t="str">
        <f ca="1">IF(市町村抽出表!BB128="－","－",IF(市町村抽出表!BB128=0,"0km",IF(市町村抽出表!BB128&lt;0.1,"0.1km未満",TEXT(ROUND(市町村抽出表!BB128,1),"###,##0.0")&amp;"km")))</f>
        <v>0km</v>
      </c>
      <c r="AQ128" s="94" t="str">
        <f ca="1">IF(市町村抽出表!BC128="－","－",IF(市町村抽出表!BC128=0,"0世帯",IF(市町村抽出表!BC128&lt;1,"1世帯未満",TEXT(ROUND(市町村抽出表!BC128,0),"###,###")&amp;"世帯")))</f>
        <v>0世帯</v>
      </c>
      <c r="AR128" s="94" t="str">
        <f ca="1">IF(市町村抽出表!BD128="－","－",IF(市町村抽出表!BD128=0,"0人",IF(市町村抽出表!BD128&lt;1,"1人未満",TEXT(ROUND(市町村抽出表!BD128,0),"###,###")&amp;"人")))</f>
        <v>0人</v>
      </c>
      <c r="AS128" s="94" t="s">
        <v>688</v>
      </c>
      <c r="AT128" s="94" t="s">
        <v>688</v>
      </c>
      <c r="AU128" s="94" t="str">
        <f ca="1">IF(市町村抽出表!BG128="－","－",IF(市町村抽出表!BG128=0,"0箇所",IF(市町村抽出表!BG128&lt;1,"1箇所未満",TEXT(ROUND(市町村抽出表!BG128,0),"###,###")&amp;"箇所")))</f>
        <v>0箇所</v>
      </c>
      <c r="AV128" s="94" t="str">
        <f ca="1">IF(市町村抽出表!BH128="－","－",IF(市町村抽出表!BH128=0,"0箇所",IF(市町村抽出表!BH128&lt;1,"1箇所未満",TEXT(ROUND(市町村抽出表!BH128,0),"###,###")&amp;"箇所")))</f>
        <v>0箇所</v>
      </c>
      <c r="AW128" s="94" t="str">
        <f ca="1">IF(市町村抽出表!BI128="－","－",IF(市町村抽出表!BI128=0,"0箇所",IF(市町村抽出表!BI128&lt;1,"1箇所未満",TEXT(ROUND(市町村抽出表!BI128,0),"###,###")&amp;"箇所")))</f>
        <v>0箇所</v>
      </c>
      <c r="AX128" s="94" t="str">
        <f ca="1">IF(市町村抽出表!BJ128="－","－",IF(市町村抽出表!BJ128=0,"0箇所",IF(市町村抽出表!BJ128&lt;1,"1箇所未満",TEXT(ROUND(市町村抽出表!BJ128,0),"###,###")&amp;"箇所")))</f>
        <v>0箇所</v>
      </c>
      <c r="AY128" s="94" t="str">
        <f ca="1">IF(市町村抽出表!BK128="－","－",IF(市町村抽出表!BK128=0,"0箇所",IF(市町村抽出表!BK128&lt;1,"1箇所未満",TEXT(ROUND(市町村抽出表!BK128,0),"###,###")&amp;"箇所")))</f>
        <v>0箇所</v>
      </c>
      <c r="AZ128" s="94" t="str">
        <f ca="1">IF(市町村抽出表!BL128="－","－",IF(市町村抽出表!BL128=0,"0箇所",IF(市町村抽出表!BL128&lt;1,"1箇所未満",TEXT(ROUND(市町村抽出表!BL128,0),"###,###")&amp;"箇所")))</f>
        <v>0箇所</v>
      </c>
      <c r="BH128" s="153"/>
      <c r="BI128" s="153"/>
      <c r="BJ128" s="153"/>
      <c r="BL128" s="154"/>
      <c r="BM128" s="153"/>
      <c r="BN128" s="153"/>
      <c r="BO128" s="153"/>
      <c r="BP128" s="153"/>
      <c r="BX128" s="154"/>
      <c r="BY128" s="153"/>
      <c r="BZ128" s="153"/>
      <c r="CA128" s="153"/>
      <c r="CB128" s="153"/>
      <c r="CN128" s="154"/>
      <c r="CO128" s="153"/>
      <c r="CP128" s="153"/>
      <c r="CQ128" s="153"/>
      <c r="CR128" s="153"/>
    </row>
    <row r="129" spans="1:96" x14ac:dyDescent="0.2">
      <c r="A129" s="82">
        <v>126</v>
      </c>
      <c r="B129" s="74" t="s">
        <v>646</v>
      </c>
      <c r="C129" s="93">
        <f ca="1">IF(市町村抽出表!D129="－","－",ROUND(市町村抽出表!D129,1))</f>
        <v>3.7</v>
      </c>
      <c r="D129" s="158" t="str">
        <f ca="1">IF(市町村抽出表!F129="","※2",IF(市町村抽出表!F129="－","－",市町村抽出表!F129&amp;"箇所"))</f>
        <v>0箇所</v>
      </c>
      <c r="E129" s="159" t="str">
        <f ca="1">IF(市町村抽出表!G129="","※2",IF(市町村抽出表!G129="－","－",市町村抽出表!G129&amp;"箇所"))</f>
        <v>0箇所</v>
      </c>
      <c r="F129" s="160" t="str">
        <f ca="1">IF(市町村抽出表!H129="","※2",IF(市町村抽出表!H129="－","－",市町村抽出表!H129&amp;"箇所"))</f>
        <v>191箇所</v>
      </c>
      <c r="G129" s="94" t="str">
        <f ca="1">IF(市町村抽出表!I129="－","－",IF(市町村抽出表!I129=0,"0棟",IF(市町村抽出表!I129&lt;1,"1棟未満",TEXT(ROUND(市町村抽出表!I129,0),"###,###")&amp;"棟")))</f>
        <v>0棟</v>
      </c>
      <c r="H129" s="94" t="str">
        <f ca="1">IF(市町村抽出表!J129="－","－",IF(市町村抽出表!J129=0,"0棟",IF(市町村抽出表!J129&lt;1,"1棟未満",TEXT(ROUND(市町村抽出表!J129,0),"###,###")&amp;"棟")))</f>
        <v>0棟</v>
      </c>
      <c r="I129" s="94" t="str">
        <f ca="1">IF(市町村抽出表!O129="－","－",IF(市町村抽出表!O129=0,"0棟",IF(市町村抽出表!O129&lt;1,"1棟未満",TEXT(ROUND(市町村抽出表!O129,0),"###,###")&amp;"棟")))</f>
        <v>0棟</v>
      </c>
      <c r="J129" s="94" t="str">
        <f ca="1">IF(市町村抽出表!P129="－","－",IF(市町村抽出表!P129=0,"0棟",IF(市町村抽出表!P129&lt;1,"1棟未満",TEXT(ROUND(市町村抽出表!P129,0),"###,###")&amp;"棟")))</f>
        <v>0棟</v>
      </c>
      <c r="K129" s="147" t="str">
        <f ca="1">IF(市町村抽出表!U129="","※2",IF(市町村抽出表!U129="－","－",IF(市町村抽出表!U129=0,"0棟",IF(市町村抽出表!U129&lt;1,"1棟未満",TEXT(ROUND(市町村抽出表!U129,0),"###,###")&amp;"棟"))))</f>
        <v>0棟</v>
      </c>
      <c r="L129" s="148" t="str">
        <f ca="1">IF(市町村抽出表!V129="","※2",IF(市町村抽出表!V129="－","－",IF(市町村抽出表!V129=0,"0棟",IF(市町村抽出表!V129&lt;1,"1棟未満",TEXT(ROUND(市町村抽出表!V129,0),"###,###")&amp;"棟"))))</f>
        <v>0棟</v>
      </c>
      <c r="M129" s="94" t="str">
        <f ca="1">IF(市町村抽出表!W129="－","－",IF(市町村抽出表!W129=0,"0棟",IF(市町村抽出表!W129&lt;1,"1棟未満",TEXT(ROUND(市町村抽出表!W129,0),"###,###")&amp;"棟")))</f>
        <v>0棟</v>
      </c>
      <c r="N129" s="94" t="str">
        <f ca="1">IF(市町村抽出表!X129="－","－",IF(市町村抽出表!X129=0,"0棟",IF(市町村抽出表!X129&lt;1,"1棟未満",TEXT(ROUND(市町村抽出表!X129,0),"###,###")&amp;"棟")))</f>
        <v>0棟</v>
      </c>
      <c r="O129" s="94" t="str">
        <f ca="1">IF(市町村抽出表!Z129="－","－",IF(市町村抽出表!Z129=0,"0件",IF(市町村抽出表!Z129&lt;1,"1件未満",TEXT(ROUND(市町村抽出表!Z129,0),"###,###")&amp;"件")))</f>
        <v>0件</v>
      </c>
      <c r="P129" s="94" t="str">
        <f ca="1">IF(市町村抽出表!AA129="－","－",IF(市町村抽出表!AA129=0,"0件",IF(市町村抽出表!AA129&lt;1,"1件未満",TEXT(ROUND(市町村抽出表!AA129,0),"###,###")&amp;"件")))</f>
        <v>0件</v>
      </c>
      <c r="Q129" s="94" t="str">
        <f ca="1">IF(市町村抽出表!AB129="－","－",IF(市町村抽出表!AB129=0,"0棟",IF(市町村抽出表!AB129&lt;1,"1棟未満",TEXT(ROUND(市町村抽出表!AB129,0),"###,###")&amp;"棟")))</f>
        <v>0棟</v>
      </c>
      <c r="R129" s="94" t="str">
        <f ca="1">IF(市町村抽出表!AC129="－","－",IF(市町村抽出表!AC129=0,"0人",IF(市町村抽出表!AC129&lt;1,"1人未満",TEXT(ROUND(市町村抽出表!AC129,0),"###,###")&amp;"人")))</f>
        <v>0人</v>
      </c>
      <c r="S129" s="94" t="str">
        <f ca="1">IF(市町村抽出表!AD129="－","－",IF(市町村抽出表!AD129=0,"0人",IF(市町村抽出表!AD129&lt;1,"1人未満",TEXT(ROUND(市町村抽出表!AD129,0),"###,###")&amp;"人")))</f>
        <v>0人</v>
      </c>
      <c r="T129" s="94" t="str">
        <f ca="1">IF(市町村抽出表!AE129="－","－",IF(市町村抽出表!AE129=0,"0人",IF(市町村抽出表!AE129&lt;1,"1人未満",TEXT(ROUND(市町村抽出表!AE129,0),"###,###")&amp;"人")))</f>
        <v>0人</v>
      </c>
      <c r="U129" s="149" t="str">
        <f ca="1">IF(市町村抽出表!AG129="","※2",IF(市町村抽出表!AG129="－","－",IF(市町村抽出表!AG129=0,"0人",IF(市町村抽出表!AG129&lt;1,"1人未満",TEXT(ROUND(市町村抽出表!AG129,0),"###,###")&amp;"人"))))</f>
        <v>0人</v>
      </c>
      <c r="V129" s="150" t="str">
        <f ca="1">IF(市町村抽出表!AH129="","※2",IF(市町村抽出表!AH129="－","－",IF(市町村抽出表!AH129=0,"0人",IF(市町村抽出表!AH129&lt;1,"1人未満",TEXT(ROUND(市町村抽出表!AH129,0),"###,###")&amp;"人"))))</f>
        <v>0人</v>
      </c>
      <c r="W129" s="151" t="str">
        <f ca="1">IF(市町村抽出表!AI129="","※2",IF(市町村抽出表!AI129="－","－",IF(市町村抽出表!AI129=0,"0人",IF(市町村抽出表!AI129&lt;1,"1人未満",TEXT(ROUND(市町村抽出表!AI129,0),"###,###")&amp;"人"))))</f>
        <v>0人</v>
      </c>
      <c r="X129" s="94" t="str">
        <f ca="1">IF(市町村抽出表!AJ129="－","－",IF(市町村抽出表!AJ129=0,"0人",IF(市町村抽出表!AJ129&lt;1,"1人未満",TEXT(ROUND(市町村抽出表!AJ129,0),"###,###")&amp;"人")))</f>
        <v>0人</v>
      </c>
      <c r="Y129" s="94" t="str">
        <f ca="1">IF(市町村抽出表!AK129="－","－",IF(市町村抽出表!AK129=0,"0人",IF(市町村抽出表!AK129&lt;1,"1人未満",TEXT(ROUND(市町村抽出表!AK129,0),"###,###")&amp;"人")))</f>
        <v>0人</v>
      </c>
      <c r="Z129" s="94" t="str">
        <f ca="1">IF(市町村抽出表!AL129="－","－",IF(市町村抽出表!AL129=0,"0人",IF(市町村抽出表!AL129&lt;1,"1人未満",TEXT(ROUND(市町村抽出表!AL129,0),"###,###")&amp;"人")))</f>
        <v>0人</v>
      </c>
      <c r="AA129" s="94" t="str">
        <f ca="1">IF(市町村抽出表!AM129="－","－",IF(市町村抽出表!AM129=0,"0人",IF(市町村抽出表!AM129&lt;1,"1人未満",TEXT(ROUND(市町村抽出表!AM129,0),"###,###")&amp;"人")))</f>
        <v>0人</v>
      </c>
      <c r="AB129" s="94" t="str">
        <f ca="1">IF(市町村抽出表!AN129="－","－",IF(市町村抽出表!AN129=0,"0人",IF(市町村抽出表!AN129&lt;1,"1人未満",TEXT(ROUND(市町村抽出表!AN129,0),"###,###")&amp;"人")))</f>
        <v>0人</v>
      </c>
      <c r="AC129" s="94" t="str">
        <f ca="1">IF(市町村抽出表!AO129="－","－",IF(市町村抽出表!AO129=0,"0人",IF(市町村抽出表!AO129&lt;1,"1人未満",TEXT(ROUND(市町村抽出表!AO129,0),"###,###")&amp;"人")))</f>
        <v>0人</v>
      </c>
      <c r="AD129" s="94" t="str">
        <f ca="1">IF(市町村抽出表!AP129="－","－",IF(市町村抽出表!AP129=0,"0人",IF(市町村抽出表!AP129&lt;1,"1人未満",TEXT(ROUND(市町村抽出表!AP129,0),"###,###")&amp;"人")))</f>
        <v>0人</v>
      </c>
      <c r="AE129" s="94" t="str">
        <f ca="1">IF(市町村抽出表!AQ129="－","－",IF(市町村抽出表!AQ129=0,"0人",IF(市町村抽出表!AQ129&lt;1,"1人未満",TEXT(ROUND(市町村抽出表!AQ129,0),"###,###")&amp;"人")))</f>
        <v>0人</v>
      </c>
      <c r="AF129" s="94" t="str">
        <f ca="1">IF(市町村抽出表!AR129="－","－",IF(市町村抽出表!AR129=0,"0人",IF(市町村抽出表!AR129&lt;1,"1人未満",TEXT(ROUND(市町村抽出表!AR129,0),"###,###")&amp;"人")))</f>
        <v>0人</v>
      </c>
      <c r="AG129" s="94" t="str">
        <f ca="1">IF(市町村抽出表!AS129="－","－",IF(市町村抽出表!AS129=0,"0箇所",IF(市町村抽出表!AS129&lt;1,"1箇所未満",TEXT(ROUND(市町村抽出表!AS129,0),"###,###")&amp;"箇所")))</f>
        <v>0箇所</v>
      </c>
      <c r="AH129" s="94" t="str">
        <f ca="1">IF(市町村抽出表!AT129="－","－",IF(市町村抽出表!AT129=0,"0世帯",IF(市町村抽出表!AT129&lt;1,"1世帯未満",TEXT(ROUND(市町村抽出表!AT129,0),"###,###")&amp;"世帯")))</f>
        <v>0世帯</v>
      </c>
      <c r="AI129" s="94" t="str">
        <f ca="1">IF(市町村抽出表!AU129="－","－",IF(市町村抽出表!AU129=0,"0人",IF(市町村抽出表!AU129&lt;1,"1人未満",TEXT(ROUND(市町村抽出表!AU129,0),"###,###")&amp;"人")))</f>
        <v>0人</v>
      </c>
      <c r="AJ129" s="94" t="str">
        <f ca="1">IF(市町村抽出表!AV129="－","－",IF(市町村抽出表!AV129=0,"0世帯",IF(市町村抽出表!AV129&lt;1,"1世帯未満",TEXT(ROUND(市町村抽出表!AV129,0),"###,###")&amp;"世帯")))</f>
        <v>0世帯</v>
      </c>
      <c r="AK129" s="94" t="str">
        <f ca="1">IF(市町村抽出表!AW129="－","－",IF(市町村抽出表!AW129=0,"0人",IF(市町村抽出表!AW129&lt;1,"1人未満",TEXT(ROUND(市町村抽出表!AW129,0),"###,###")&amp;"人")))</f>
        <v>0人</v>
      </c>
      <c r="AL129" s="94" t="str">
        <f ca="1">IF(市町村抽出表!AX129="－","－",IF(市町村抽出表!AX129=0,"0世帯",IF(市町村抽出表!AX129&lt;1,"1世帯未満",TEXT(ROUND(市町村抽出表!AX129,0),"###,###")&amp;"世帯")))</f>
        <v>0世帯</v>
      </c>
      <c r="AM129" s="94" t="str">
        <f ca="1">IF(市町村抽出表!AY129="－","－",IF(市町村抽出表!AY129=0,"0人",IF(市町村抽出表!AY129&lt;1,"1人未満",TEXT(ROUND(市町村抽出表!AY129,0),"###,###")&amp;"人")))</f>
        <v>0人</v>
      </c>
      <c r="AN129" s="94" t="s">
        <v>688</v>
      </c>
      <c r="AO129" s="94" t="s">
        <v>688</v>
      </c>
      <c r="AP129" s="94" t="str">
        <f ca="1">IF(市町村抽出表!BB129="－","－",IF(市町村抽出表!BB129=0,"0km",IF(市町村抽出表!BB129&lt;0.1,"0.1km未満",TEXT(ROUND(市町村抽出表!BB129,1),"###,##0.0")&amp;"km")))</f>
        <v>0km</v>
      </c>
      <c r="AQ129" s="94" t="str">
        <f ca="1">IF(市町村抽出表!BC129="－","－",IF(市町村抽出表!BC129=0,"0世帯",IF(市町村抽出表!BC129&lt;1,"1世帯未満",TEXT(ROUND(市町村抽出表!BC129,0),"###,###")&amp;"世帯")))</f>
        <v>0世帯</v>
      </c>
      <c r="AR129" s="94" t="str">
        <f ca="1">IF(市町村抽出表!BD129="－","－",IF(市町村抽出表!BD129=0,"0人",IF(市町村抽出表!BD129&lt;1,"1人未満",TEXT(ROUND(市町村抽出表!BD129,0),"###,###")&amp;"人")))</f>
        <v>0人</v>
      </c>
      <c r="AS129" s="94" t="s">
        <v>688</v>
      </c>
      <c r="AT129" s="94" t="s">
        <v>688</v>
      </c>
      <c r="AU129" s="94" t="str">
        <f ca="1">IF(市町村抽出表!BG129="－","－",IF(市町村抽出表!BG129=0,"0箇所",IF(市町村抽出表!BG129&lt;1,"1箇所未満",TEXT(ROUND(市町村抽出表!BG129,0),"###,###")&amp;"箇所")))</f>
        <v>0箇所</v>
      </c>
      <c r="AV129" s="94" t="str">
        <f ca="1">IF(市町村抽出表!BH129="－","－",IF(市町村抽出表!BH129=0,"0箇所",IF(市町村抽出表!BH129&lt;1,"1箇所未満",TEXT(ROUND(市町村抽出表!BH129,0),"###,###")&amp;"箇所")))</f>
        <v>0箇所</v>
      </c>
      <c r="AW129" s="94" t="str">
        <f ca="1">IF(市町村抽出表!BI129="－","－",IF(市町村抽出表!BI129=0,"0箇所",IF(市町村抽出表!BI129&lt;1,"1箇所未満",TEXT(ROUND(市町村抽出表!BI129,0),"###,###")&amp;"箇所")))</f>
        <v>0箇所</v>
      </c>
      <c r="AX129" s="94" t="str">
        <f ca="1">IF(市町村抽出表!BJ129="－","－",IF(市町村抽出表!BJ129=0,"0箇所",IF(市町村抽出表!BJ129&lt;1,"1箇所未満",TEXT(ROUND(市町村抽出表!BJ129,0),"###,###")&amp;"箇所")))</f>
        <v>0箇所</v>
      </c>
      <c r="AY129" s="94" t="str">
        <f ca="1">IF(市町村抽出表!BK129="－","－",IF(市町村抽出表!BK129=0,"0箇所",IF(市町村抽出表!BK129&lt;1,"1箇所未満",TEXT(ROUND(市町村抽出表!BK129,0),"###,###")&amp;"箇所")))</f>
        <v>0箇所</v>
      </c>
      <c r="AZ129" s="94" t="str">
        <f ca="1">IF(市町村抽出表!BL129="－","－",IF(市町村抽出表!BL129=0,"0箇所",IF(市町村抽出表!BL129&lt;1,"1箇所未満",TEXT(ROUND(市町村抽出表!BL129,0),"###,###")&amp;"箇所")))</f>
        <v>0箇所</v>
      </c>
      <c r="BH129" s="153"/>
      <c r="BI129" s="153"/>
      <c r="BJ129" s="153"/>
      <c r="BL129" s="154"/>
      <c r="BM129" s="153"/>
      <c r="BN129" s="153"/>
      <c r="BO129" s="153"/>
      <c r="BP129" s="153"/>
      <c r="BX129" s="154"/>
      <c r="BY129" s="153"/>
      <c r="BZ129" s="153"/>
      <c r="CA129" s="153"/>
      <c r="CB129" s="153"/>
      <c r="CN129" s="154"/>
      <c r="CO129" s="153"/>
      <c r="CP129" s="153"/>
      <c r="CQ129" s="153"/>
      <c r="CR129" s="153"/>
    </row>
    <row r="130" spans="1:96" x14ac:dyDescent="0.2">
      <c r="A130" s="82">
        <v>127</v>
      </c>
      <c r="B130" s="74" t="s">
        <v>647</v>
      </c>
      <c r="C130" s="93">
        <f ca="1">IF(市町村抽出表!D130="－","－",ROUND(市町村抽出表!D130,1))</f>
        <v>3.6</v>
      </c>
      <c r="D130" s="158" t="str">
        <f ca="1">IF(市町村抽出表!F130="","※2",IF(市町村抽出表!F130="－","－",市町村抽出表!F130&amp;"箇所"))</f>
        <v>0箇所</v>
      </c>
      <c r="E130" s="159" t="str">
        <f ca="1">IF(市町村抽出表!G130="","※2",IF(市町村抽出表!G130="－","－",市町村抽出表!G130&amp;"箇所"))</f>
        <v>0箇所</v>
      </c>
      <c r="F130" s="160" t="str">
        <f ca="1">IF(市町村抽出表!H130="","※2",IF(市町村抽出表!H130="－","－",市町村抽出表!H130&amp;"箇所"))</f>
        <v>191箇所</v>
      </c>
      <c r="G130" s="94" t="str">
        <f ca="1">IF(市町村抽出表!I130="－","－",IF(市町村抽出表!I130=0,"0棟",IF(市町村抽出表!I130&lt;1,"1棟未満",TEXT(ROUND(市町村抽出表!I130,0),"###,###")&amp;"棟")))</f>
        <v>0棟</v>
      </c>
      <c r="H130" s="94" t="str">
        <f ca="1">IF(市町村抽出表!J130="－","－",IF(市町村抽出表!J130=0,"0棟",IF(市町村抽出表!J130&lt;1,"1棟未満",TEXT(ROUND(市町村抽出表!J130,0),"###,###")&amp;"棟")))</f>
        <v>0棟</v>
      </c>
      <c r="I130" s="94" t="str">
        <f ca="1">IF(市町村抽出表!O130="－","－",IF(市町村抽出表!O130=0,"0棟",IF(市町村抽出表!O130&lt;1,"1棟未満",TEXT(ROUND(市町村抽出表!O130,0),"###,###")&amp;"棟")))</f>
        <v>0棟</v>
      </c>
      <c r="J130" s="94" t="str">
        <f ca="1">IF(市町村抽出表!P130="－","－",IF(市町村抽出表!P130=0,"0棟",IF(市町村抽出表!P130&lt;1,"1棟未満",TEXT(ROUND(市町村抽出表!P130,0),"###,###")&amp;"棟")))</f>
        <v>0棟</v>
      </c>
      <c r="K130" s="147" t="str">
        <f ca="1">IF(市町村抽出表!U130="","※2",IF(市町村抽出表!U130="－","－",IF(市町村抽出表!U130=0,"0棟",IF(市町村抽出表!U130&lt;1,"1棟未満",TEXT(ROUND(市町村抽出表!U130,0),"###,###")&amp;"棟"))))</f>
        <v>0棟</v>
      </c>
      <c r="L130" s="148" t="str">
        <f ca="1">IF(市町村抽出表!V130="","※2",IF(市町村抽出表!V130="－","－",IF(市町村抽出表!V130=0,"0棟",IF(市町村抽出表!V130&lt;1,"1棟未満",TEXT(ROUND(市町村抽出表!V130,0),"###,###")&amp;"棟"))))</f>
        <v>0棟</v>
      </c>
      <c r="M130" s="94" t="str">
        <f ca="1">IF(市町村抽出表!W130="－","－",IF(市町村抽出表!W130=0,"0棟",IF(市町村抽出表!W130&lt;1,"1棟未満",TEXT(ROUND(市町村抽出表!W130,0),"###,###")&amp;"棟")))</f>
        <v>0棟</v>
      </c>
      <c r="N130" s="94" t="str">
        <f ca="1">IF(市町村抽出表!X130="－","－",IF(市町村抽出表!X130=0,"0棟",IF(市町村抽出表!X130&lt;1,"1棟未満",TEXT(ROUND(市町村抽出表!X130,0),"###,###")&amp;"棟")))</f>
        <v>0棟</v>
      </c>
      <c r="O130" s="94" t="str">
        <f ca="1">IF(市町村抽出表!Z130="－","－",IF(市町村抽出表!Z130=0,"0件",IF(市町村抽出表!Z130&lt;1,"1件未満",TEXT(ROUND(市町村抽出表!Z130,0),"###,###")&amp;"件")))</f>
        <v>0件</v>
      </c>
      <c r="P130" s="94" t="str">
        <f ca="1">IF(市町村抽出表!AA130="－","－",IF(市町村抽出表!AA130=0,"0件",IF(市町村抽出表!AA130&lt;1,"1件未満",TEXT(ROUND(市町村抽出表!AA130,0),"###,###")&amp;"件")))</f>
        <v>0件</v>
      </c>
      <c r="Q130" s="94" t="str">
        <f ca="1">IF(市町村抽出表!AB130="－","－",IF(市町村抽出表!AB130=0,"0棟",IF(市町村抽出表!AB130&lt;1,"1棟未満",TEXT(ROUND(市町村抽出表!AB130,0),"###,###")&amp;"棟")))</f>
        <v>0棟</v>
      </c>
      <c r="R130" s="94" t="str">
        <f ca="1">IF(市町村抽出表!AC130="－","－",IF(市町村抽出表!AC130=0,"0人",IF(市町村抽出表!AC130&lt;1,"1人未満",TEXT(ROUND(市町村抽出表!AC130,0),"###,###")&amp;"人")))</f>
        <v>0人</v>
      </c>
      <c r="S130" s="94" t="str">
        <f ca="1">IF(市町村抽出表!AD130="－","－",IF(市町村抽出表!AD130=0,"0人",IF(市町村抽出表!AD130&lt;1,"1人未満",TEXT(ROUND(市町村抽出表!AD130,0),"###,###")&amp;"人")))</f>
        <v>0人</v>
      </c>
      <c r="T130" s="94" t="str">
        <f ca="1">IF(市町村抽出表!AE130="－","－",IF(市町村抽出表!AE130=0,"0人",IF(市町村抽出表!AE130&lt;1,"1人未満",TEXT(ROUND(市町村抽出表!AE130,0),"###,###")&amp;"人")))</f>
        <v>0人</v>
      </c>
      <c r="U130" s="149" t="str">
        <f ca="1">IF(市町村抽出表!AG130="","※2",IF(市町村抽出表!AG130="－","－",IF(市町村抽出表!AG130=0,"0人",IF(市町村抽出表!AG130&lt;1,"1人未満",TEXT(ROUND(市町村抽出表!AG130,0),"###,###")&amp;"人"))))</f>
        <v>0人</v>
      </c>
      <c r="V130" s="150" t="str">
        <f ca="1">IF(市町村抽出表!AH130="","※2",IF(市町村抽出表!AH130="－","－",IF(市町村抽出表!AH130=0,"0人",IF(市町村抽出表!AH130&lt;1,"1人未満",TEXT(ROUND(市町村抽出表!AH130,0),"###,###")&amp;"人"))))</f>
        <v>0人</v>
      </c>
      <c r="W130" s="151" t="str">
        <f ca="1">IF(市町村抽出表!AI130="","※2",IF(市町村抽出表!AI130="－","－",IF(市町村抽出表!AI130=0,"0人",IF(市町村抽出表!AI130&lt;1,"1人未満",TEXT(ROUND(市町村抽出表!AI130,0),"###,###")&amp;"人"))))</f>
        <v>0人</v>
      </c>
      <c r="X130" s="94" t="str">
        <f ca="1">IF(市町村抽出表!AJ130="－","－",IF(市町村抽出表!AJ130=0,"0人",IF(市町村抽出表!AJ130&lt;1,"1人未満",TEXT(ROUND(市町村抽出表!AJ130,0),"###,###")&amp;"人")))</f>
        <v>0人</v>
      </c>
      <c r="Y130" s="94" t="str">
        <f ca="1">IF(市町村抽出表!AK130="－","－",IF(市町村抽出表!AK130=0,"0人",IF(市町村抽出表!AK130&lt;1,"1人未満",TEXT(ROUND(市町村抽出表!AK130,0),"###,###")&amp;"人")))</f>
        <v>0人</v>
      </c>
      <c r="Z130" s="94" t="str">
        <f ca="1">IF(市町村抽出表!AL130="－","－",IF(市町村抽出表!AL130=0,"0人",IF(市町村抽出表!AL130&lt;1,"1人未満",TEXT(ROUND(市町村抽出表!AL130,0),"###,###")&amp;"人")))</f>
        <v>0人</v>
      </c>
      <c r="AA130" s="94" t="str">
        <f ca="1">IF(市町村抽出表!AM130="－","－",IF(市町村抽出表!AM130=0,"0人",IF(市町村抽出表!AM130&lt;1,"1人未満",TEXT(ROUND(市町村抽出表!AM130,0),"###,###")&amp;"人")))</f>
        <v>0人</v>
      </c>
      <c r="AB130" s="94" t="str">
        <f ca="1">IF(市町村抽出表!AN130="－","－",IF(市町村抽出表!AN130=0,"0人",IF(市町村抽出表!AN130&lt;1,"1人未満",TEXT(ROUND(市町村抽出表!AN130,0),"###,###")&amp;"人")))</f>
        <v>0人</v>
      </c>
      <c r="AC130" s="94" t="str">
        <f ca="1">IF(市町村抽出表!AO130="－","－",IF(市町村抽出表!AO130=0,"0人",IF(市町村抽出表!AO130&lt;1,"1人未満",TEXT(ROUND(市町村抽出表!AO130,0),"###,###")&amp;"人")))</f>
        <v>0人</v>
      </c>
      <c r="AD130" s="94" t="str">
        <f ca="1">IF(市町村抽出表!AP130="－","－",IF(市町村抽出表!AP130=0,"0人",IF(市町村抽出表!AP130&lt;1,"1人未満",TEXT(ROUND(市町村抽出表!AP130,0),"###,###")&amp;"人")))</f>
        <v>0人</v>
      </c>
      <c r="AE130" s="94" t="str">
        <f ca="1">IF(市町村抽出表!AQ130="－","－",IF(市町村抽出表!AQ130=0,"0人",IF(市町村抽出表!AQ130&lt;1,"1人未満",TEXT(ROUND(市町村抽出表!AQ130,0),"###,###")&amp;"人")))</f>
        <v>0人</v>
      </c>
      <c r="AF130" s="94" t="str">
        <f ca="1">IF(市町村抽出表!AR130="－","－",IF(市町村抽出表!AR130=0,"0人",IF(市町村抽出表!AR130&lt;1,"1人未満",TEXT(ROUND(市町村抽出表!AR130,0),"###,###")&amp;"人")))</f>
        <v>0人</v>
      </c>
      <c r="AG130" s="94" t="str">
        <f ca="1">IF(市町村抽出表!AS130="－","－",IF(市町村抽出表!AS130=0,"0箇所",IF(市町村抽出表!AS130&lt;1,"1箇所未満",TEXT(ROUND(市町村抽出表!AS130,0),"###,###")&amp;"箇所")))</f>
        <v>0箇所</v>
      </c>
      <c r="AH130" s="94" t="str">
        <f ca="1">IF(市町村抽出表!AT130="－","－",IF(市町村抽出表!AT130=0,"0世帯",IF(市町村抽出表!AT130&lt;1,"1世帯未満",TEXT(ROUND(市町村抽出表!AT130,0),"###,###")&amp;"世帯")))</f>
        <v>0世帯</v>
      </c>
      <c r="AI130" s="94" t="str">
        <f ca="1">IF(市町村抽出表!AU130="－","－",IF(市町村抽出表!AU130=0,"0人",IF(市町村抽出表!AU130&lt;1,"1人未満",TEXT(ROUND(市町村抽出表!AU130,0),"###,###")&amp;"人")))</f>
        <v>0人</v>
      </c>
      <c r="AJ130" s="94" t="str">
        <f ca="1">IF(市町村抽出表!AV130="－","－",IF(市町村抽出表!AV130=0,"0世帯",IF(市町村抽出表!AV130&lt;1,"1世帯未満",TEXT(ROUND(市町村抽出表!AV130,0),"###,###")&amp;"世帯")))</f>
        <v>0世帯</v>
      </c>
      <c r="AK130" s="94" t="str">
        <f ca="1">IF(市町村抽出表!AW130="－","－",IF(市町村抽出表!AW130=0,"0人",IF(市町村抽出表!AW130&lt;1,"1人未満",TEXT(ROUND(市町村抽出表!AW130,0),"###,###")&amp;"人")))</f>
        <v>0人</v>
      </c>
      <c r="AL130" s="94" t="str">
        <f ca="1">IF(市町村抽出表!AX130="－","－",IF(市町村抽出表!AX130=0,"0世帯",IF(市町村抽出表!AX130&lt;1,"1世帯未満",TEXT(ROUND(市町村抽出表!AX130,0),"###,###")&amp;"世帯")))</f>
        <v>0世帯</v>
      </c>
      <c r="AM130" s="94" t="str">
        <f ca="1">IF(市町村抽出表!AY130="－","－",IF(市町村抽出表!AY130=0,"0人",IF(市町村抽出表!AY130&lt;1,"1人未満",TEXT(ROUND(市町村抽出表!AY130,0),"###,###")&amp;"人")))</f>
        <v>0人</v>
      </c>
      <c r="AN130" s="94" t="s">
        <v>688</v>
      </c>
      <c r="AO130" s="94" t="s">
        <v>688</v>
      </c>
      <c r="AP130" s="94" t="str">
        <f ca="1">IF(市町村抽出表!BB130="－","－",IF(市町村抽出表!BB130=0,"0km",IF(市町村抽出表!BB130&lt;0.1,"0.1km未満",TEXT(ROUND(市町村抽出表!BB130,1),"###,##0.0")&amp;"km")))</f>
        <v>0km</v>
      </c>
      <c r="AQ130" s="94" t="str">
        <f ca="1">IF(市町村抽出表!BC130="－","－",IF(市町村抽出表!BC130=0,"0世帯",IF(市町村抽出表!BC130&lt;1,"1世帯未満",TEXT(ROUND(市町村抽出表!BC130,0),"###,###")&amp;"世帯")))</f>
        <v>0世帯</v>
      </c>
      <c r="AR130" s="94" t="str">
        <f ca="1">IF(市町村抽出表!BD130="－","－",IF(市町村抽出表!BD130=0,"0人",IF(市町村抽出表!BD130&lt;1,"1人未満",TEXT(ROUND(市町村抽出表!BD130,0),"###,###")&amp;"人")))</f>
        <v>0人</v>
      </c>
      <c r="AS130" s="94" t="s">
        <v>688</v>
      </c>
      <c r="AT130" s="94" t="s">
        <v>688</v>
      </c>
      <c r="AU130" s="94" t="str">
        <f ca="1">IF(市町村抽出表!BG130="－","－",IF(市町村抽出表!BG130=0,"0箇所",IF(市町村抽出表!BG130&lt;1,"1箇所未満",TEXT(ROUND(市町村抽出表!BG130,0),"###,###")&amp;"箇所")))</f>
        <v>0箇所</v>
      </c>
      <c r="AV130" s="94" t="str">
        <f ca="1">IF(市町村抽出表!BH130="－","－",IF(市町村抽出表!BH130=0,"0箇所",IF(市町村抽出表!BH130&lt;1,"1箇所未満",TEXT(ROUND(市町村抽出表!BH130,0),"###,###")&amp;"箇所")))</f>
        <v>0箇所</v>
      </c>
      <c r="AW130" s="94" t="str">
        <f ca="1">IF(市町村抽出表!BI130="－","－",IF(市町村抽出表!BI130=0,"0箇所",IF(市町村抽出表!BI130&lt;1,"1箇所未満",TEXT(ROUND(市町村抽出表!BI130,0),"###,###")&amp;"箇所")))</f>
        <v>0箇所</v>
      </c>
      <c r="AX130" s="94" t="str">
        <f ca="1">IF(市町村抽出表!BJ130="－","－",IF(市町村抽出表!BJ130=0,"0箇所",IF(市町村抽出表!BJ130&lt;1,"1箇所未満",TEXT(ROUND(市町村抽出表!BJ130,0),"###,###")&amp;"箇所")))</f>
        <v>0箇所</v>
      </c>
      <c r="AY130" s="94" t="str">
        <f ca="1">IF(市町村抽出表!BK130="－","－",IF(市町村抽出表!BK130=0,"0箇所",IF(市町村抽出表!BK130&lt;1,"1箇所未満",TEXT(ROUND(市町村抽出表!BK130,0),"###,###")&amp;"箇所")))</f>
        <v>0箇所</v>
      </c>
      <c r="AZ130" s="94" t="str">
        <f ca="1">IF(市町村抽出表!BL130="－","－",IF(市町村抽出表!BL130=0,"0箇所",IF(市町村抽出表!BL130&lt;1,"1箇所未満",TEXT(ROUND(市町村抽出表!BL130,0),"###,###")&amp;"箇所")))</f>
        <v>0箇所</v>
      </c>
      <c r="BH130" s="153"/>
      <c r="BI130" s="153"/>
      <c r="BJ130" s="153"/>
      <c r="BL130" s="154"/>
      <c r="BM130" s="153"/>
      <c r="BN130" s="153"/>
      <c r="BO130" s="153"/>
      <c r="BP130" s="153"/>
      <c r="BX130" s="154"/>
      <c r="BY130" s="153"/>
      <c r="BZ130" s="153"/>
      <c r="CA130" s="153"/>
      <c r="CB130" s="153"/>
      <c r="CN130" s="154"/>
      <c r="CO130" s="153"/>
      <c r="CP130" s="153"/>
      <c r="CQ130" s="153"/>
      <c r="CR130" s="153"/>
    </row>
    <row r="131" spans="1:96" x14ac:dyDescent="0.2">
      <c r="A131" s="82">
        <v>128</v>
      </c>
      <c r="B131" s="74" t="s">
        <v>648</v>
      </c>
      <c r="C131" s="93">
        <f ca="1">IF(市町村抽出表!D131="－","－",ROUND(市町村抽出表!D131,1))</f>
        <v>3.6</v>
      </c>
      <c r="D131" s="158" t="str">
        <f ca="1">IF(市町村抽出表!F131="","※2",IF(市町村抽出表!F131="－","－",市町村抽出表!F131&amp;"箇所"))</f>
        <v>0箇所</v>
      </c>
      <c r="E131" s="159" t="str">
        <f ca="1">IF(市町村抽出表!G131="","※2",IF(市町村抽出表!G131="－","－",市町村抽出表!G131&amp;"箇所"))</f>
        <v>0箇所</v>
      </c>
      <c r="F131" s="160" t="str">
        <f ca="1">IF(市町村抽出表!H131="","※2",IF(市町村抽出表!H131="－","－",市町村抽出表!H131&amp;"箇所"))</f>
        <v>191箇所</v>
      </c>
      <c r="G131" s="94" t="str">
        <f ca="1">IF(市町村抽出表!I131="－","－",IF(市町村抽出表!I131=0,"0棟",IF(市町村抽出表!I131&lt;1,"1棟未満",TEXT(ROUND(市町村抽出表!I131,0),"###,###")&amp;"棟")))</f>
        <v>0棟</v>
      </c>
      <c r="H131" s="94" t="str">
        <f ca="1">IF(市町村抽出表!J131="－","－",IF(市町村抽出表!J131=0,"0棟",IF(市町村抽出表!J131&lt;1,"1棟未満",TEXT(ROUND(市町村抽出表!J131,0),"###,###")&amp;"棟")))</f>
        <v>0棟</v>
      </c>
      <c r="I131" s="94" t="str">
        <f ca="1">IF(市町村抽出表!O131="－","－",IF(市町村抽出表!O131=0,"0棟",IF(市町村抽出表!O131&lt;1,"1棟未満",TEXT(ROUND(市町村抽出表!O131,0),"###,###")&amp;"棟")))</f>
        <v>0棟</v>
      </c>
      <c r="J131" s="94" t="str">
        <f ca="1">IF(市町村抽出表!P131="－","－",IF(市町村抽出表!P131=0,"0棟",IF(市町村抽出表!P131&lt;1,"1棟未満",TEXT(ROUND(市町村抽出表!P131,0),"###,###")&amp;"棟")))</f>
        <v>0棟</v>
      </c>
      <c r="K131" s="147" t="str">
        <f ca="1">IF(市町村抽出表!U131="","※2",IF(市町村抽出表!U131="－","－",IF(市町村抽出表!U131=0,"0棟",IF(市町村抽出表!U131&lt;1,"1棟未満",TEXT(ROUND(市町村抽出表!U131,0),"###,###")&amp;"棟"))))</f>
        <v>0棟</v>
      </c>
      <c r="L131" s="148" t="str">
        <f ca="1">IF(市町村抽出表!V131="","※2",IF(市町村抽出表!V131="－","－",IF(市町村抽出表!V131=0,"0棟",IF(市町村抽出表!V131&lt;1,"1棟未満",TEXT(ROUND(市町村抽出表!V131,0),"###,###")&amp;"棟"))))</f>
        <v>0棟</v>
      </c>
      <c r="M131" s="94" t="str">
        <f ca="1">IF(市町村抽出表!W131="－","－",IF(市町村抽出表!W131=0,"0棟",IF(市町村抽出表!W131&lt;1,"1棟未満",TEXT(ROUND(市町村抽出表!W131,0),"###,###")&amp;"棟")))</f>
        <v>0棟</v>
      </c>
      <c r="N131" s="94" t="str">
        <f ca="1">IF(市町村抽出表!X131="－","－",IF(市町村抽出表!X131=0,"0棟",IF(市町村抽出表!X131&lt;1,"1棟未満",TEXT(ROUND(市町村抽出表!X131,0),"###,###")&amp;"棟")))</f>
        <v>0棟</v>
      </c>
      <c r="O131" s="94" t="str">
        <f ca="1">IF(市町村抽出表!Z131="－","－",IF(市町村抽出表!Z131=0,"0件",IF(市町村抽出表!Z131&lt;1,"1件未満",TEXT(ROUND(市町村抽出表!Z131,0),"###,###")&amp;"件")))</f>
        <v>0件</v>
      </c>
      <c r="P131" s="94" t="str">
        <f ca="1">IF(市町村抽出表!AA131="－","－",IF(市町村抽出表!AA131=0,"0件",IF(市町村抽出表!AA131&lt;1,"1件未満",TEXT(ROUND(市町村抽出表!AA131,0),"###,###")&amp;"件")))</f>
        <v>0件</v>
      </c>
      <c r="Q131" s="94" t="str">
        <f ca="1">IF(市町村抽出表!AB131="－","－",IF(市町村抽出表!AB131=0,"0棟",IF(市町村抽出表!AB131&lt;1,"1棟未満",TEXT(ROUND(市町村抽出表!AB131,0),"###,###")&amp;"棟")))</f>
        <v>0棟</v>
      </c>
      <c r="R131" s="94" t="str">
        <f ca="1">IF(市町村抽出表!AC131="－","－",IF(市町村抽出表!AC131=0,"0人",IF(市町村抽出表!AC131&lt;1,"1人未満",TEXT(ROUND(市町村抽出表!AC131,0),"###,###")&amp;"人")))</f>
        <v>0人</v>
      </c>
      <c r="S131" s="94" t="str">
        <f ca="1">IF(市町村抽出表!AD131="－","－",IF(市町村抽出表!AD131=0,"0人",IF(市町村抽出表!AD131&lt;1,"1人未満",TEXT(ROUND(市町村抽出表!AD131,0),"###,###")&amp;"人")))</f>
        <v>0人</v>
      </c>
      <c r="T131" s="94" t="str">
        <f ca="1">IF(市町村抽出表!AE131="－","－",IF(市町村抽出表!AE131=0,"0人",IF(市町村抽出表!AE131&lt;1,"1人未満",TEXT(ROUND(市町村抽出表!AE131,0),"###,###")&amp;"人")))</f>
        <v>0人</v>
      </c>
      <c r="U131" s="149" t="str">
        <f ca="1">IF(市町村抽出表!AG131="","※2",IF(市町村抽出表!AG131="－","－",IF(市町村抽出表!AG131=0,"0人",IF(市町村抽出表!AG131&lt;1,"1人未満",TEXT(ROUND(市町村抽出表!AG131,0),"###,###")&amp;"人"))))</f>
        <v>0人</v>
      </c>
      <c r="V131" s="150" t="str">
        <f ca="1">IF(市町村抽出表!AH131="","※2",IF(市町村抽出表!AH131="－","－",IF(市町村抽出表!AH131=0,"0人",IF(市町村抽出表!AH131&lt;1,"1人未満",TEXT(ROUND(市町村抽出表!AH131,0),"###,###")&amp;"人"))))</f>
        <v>0人</v>
      </c>
      <c r="W131" s="151" t="str">
        <f ca="1">IF(市町村抽出表!AI131="","※2",IF(市町村抽出表!AI131="－","－",IF(市町村抽出表!AI131=0,"0人",IF(市町村抽出表!AI131&lt;1,"1人未満",TEXT(ROUND(市町村抽出表!AI131,0),"###,###")&amp;"人"))))</f>
        <v>0人</v>
      </c>
      <c r="X131" s="94" t="str">
        <f ca="1">IF(市町村抽出表!AJ131="－","－",IF(市町村抽出表!AJ131=0,"0人",IF(市町村抽出表!AJ131&lt;1,"1人未満",TEXT(ROUND(市町村抽出表!AJ131,0),"###,###")&amp;"人")))</f>
        <v>0人</v>
      </c>
      <c r="Y131" s="94" t="str">
        <f ca="1">IF(市町村抽出表!AK131="－","－",IF(市町村抽出表!AK131=0,"0人",IF(市町村抽出表!AK131&lt;1,"1人未満",TEXT(ROUND(市町村抽出表!AK131,0),"###,###")&amp;"人")))</f>
        <v>0人</v>
      </c>
      <c r="Z131" s="94" t="str">
        <f ca="1">IF(市町村抽出表!AL131="－","－",IF(市町村抽出表!AL131=0,"0人",IF(市町村抽出表!AL131&lt;1,"1人未満",TEXT(ROUND(市町村抽出表!AL131,0),"###,###")&amp;"人")))</f>
        <v>0人</v>
      </c>
      <c r="AA131" s="94" t="str">
        <f ca="1">IF(市町村抽出表!AM131="－","－",IF(市町村抽出表!AM131=0,"0人",IF(市町村抽出表!AM131&lt;1,"1人未満",TEXT(ROUND(市町村抽出表!AM131,0),"###,###")&amp;"人")))</f>
        <v>0人</v>
      </c>
      <c r="AB131" s="94" t="str">
        <f ca="1">IF(市町村抽出表!AN131="－","－",IF(市町村抽出表!AN131=0,"0人",IF(市町村抽出表!AN131&lt;1,"1人未満",TEXT(ROUND(市町村抽出表!AN131,0),"###,###")&amp;"人")))</f>
        <v>0人</v>
      </c>
      <c r="AC131" s="94" t="str">
        <f ca="1">IF(市町村抽出表!AO131="－","－",IF(市町村抽出表!AO131=0,"0人",IF(市町村抽出表!AO131&lt;1,"1人未満",TEXT(ROUND(市町村抽出表!AO131,0),"###,###")&amp;"人")))</f>
        <v>0人</v>
      </c>
      <c r="AD131" s="94" t="str">
        <f ca="1">IF(市町村抽出表!AP131="－","－",IF(市町村抽出表!AP131=0,"0人",IF(市町村抽出表!AP131&lt;1,"1人未満",TEXT(ROUND(市町村抽出表!AP131,0),"###,###")&amp;"人")))</f>
        <v>0人</v>
      </c>
      <c r="AE131" s="94" t="str">
        <f ca="1">IF(市町村抽出表!AQ131="－","－",IF(市町村抽出表!AQ131=0,"0人",IF(市町村抽出表!AQ131&lt;1,"1人未満",TEXT(ROUND(市町村抽出表!AQ131,0),"###,###")&amp;"人")))</f>
        <v>0人</v>
      </c>
      <c r="AF131" s="94" t="str">
        <f ca="1">IF(市町村抽出表!AR131="－","－",IF(市町村抽出表!AR131=0,"0人",IF(市町村抽出表!AR131&lt;1,"1人未満",TEXT(ROUND(市町村抽出表!AR131,0),"###,###")&amp;"人")))</f>
        <v>0人</v>
      </c>
      <c r="AG131" s="94" t="str">
        <f ca="1">IF(市町村抽出表!AS131="－","－",IF(市町村抽出表!AS131=0,"0箇所",IF(市町村抽出表!AS131&lt;1,"1箇所未満",TEXT(ROUND(市町村抽出表!AS131,0),"###,###")&amp;"箇所")))</f>
        <v>0箇所</v>
      </c>
      <c r="AH131" s="94" t="str">
        <f ca="1">IF(市町村抽出表!AT131="－","－",IF(市町村抽出表!AT131=0,"0世帯",IF(市町村抽出表!AT131&lt;1,"1世帯未満",TEXT(ROUND(市町村抽出表!AT131,0),"###,###")&amp;"世帯")))</f>
        <v>0世帯</v>
      </c>
      <c r="AI131" s="94" t="str">
        <f ca="1">IF(市町村抽出表!AU131="－","－",IF(市町村抽出表!AU131=0,"0人",IF(市町村抽出表!AU131&lt;1,"1人未満",TEXT(ROUND(市町村抽出表!AU131,0),"###,###")&amp;"人")))</f>
        <v>0人</v>
      </c>
      <c r="AJ131" s="94" t="str">
        <f ca="1">IF(市町村抽出表!AV131="－","－",IF(市町村抽出表!AV131=0,"0世帯",IF(市町村抽出表!AV131&lt;1,"1世帯未満",TEXT(ROUND(市町村抽出表!AV131,0),"###,###")&amp;"世帯")))</f>
        <v>0世帯</v>
      </c>
      <c r="AK131" s="94" t="str">
        <f ca="1">IF(市町村抽出表!AW131="－","－",IF(市町村抽出表!AW131=0,"0人",IF(市町村抽出表!AW131&lt;1,"1人未満",TEXT(ROUND(市町村抽出表!AW131,0),"###,###")&amp;"人")))</f>
        <v>0人</v>
      </c>
      <c r="AL131" s="94" t="str">
        <f ca="1">IF(市町村抽出表!AX131="－","－",IF(市町村抽出表!AX131=0,"0世帯",IF(市町村抽出表!AX131&lt;1,"1世帯未満",TEXT(ROUND(市町村抽出表!AX131,0),"###,###")&amp;"世帯")))</f>
        <v>0世帯</v>
      </c>
      <c r="AM131" s="94" t="str">
        <f ca="1">IF(市町村抽出表!AY131="－","－",IF(市町村抽出表!AY131=0,"0人",IF(市町村抽出表!AY131&lt;1,"1人未満",TEXT(ROUND(市町村抽出表!AY131,0),"###,###")&amp;"人")))</f>
        <v>0人</v>
      </c>
      <c r="AN131" s="94" t="s">
        <v>688</v>
      </c>
      <c r="AO131" s="94" t="s">
        <v>688</v>
      </c>
      <c r="AP131" s="94" t="str">
        <f ca="1">IF(市町村抽出表!BB131="－","－",IF(市町村抽出表!BB131=0,"0km",IF(市町村抽出表!BB131&lt;0.1,"0.1km未満",TEXT(ROUND(市町村抽出表!BB131,1),"###,##0.0")&amp;"km")))</f>
        <v>0km</v>
      </c>
      <c r="AQ131" s="94" t="str">
        <f ca="1">IF(市町村抽出表!BC131="－","－",IF(市町村抽出表!BC131=0,"0世帯",IF(市町村抽出表!BC131&lt;1,"1世帯未満",TEXT(ROUND(市町村抽出表!BC131,0),"###,###")&amp;"世帯")))</f>
        <v>0世帯</v>
      </c>
      <c r="AR131" s="94" t="str">
        <f ca="1">IF(市町村抽出表!BD131="－","－",IF(市町村抽出表!BD131=0,"0人",IF(市町村抽出表!BD131&lt;1,"1人未満",TEXT(ROUND(市町村抽出表!BD131,0),"###,###")&amp;"人")))</f>
        <v>0人</v>
      </c>
      <c r="AS131" s="94" t="s">
        <v>688</v>
      </c>
      <c r="AT131" s="94" t="s">
        <v>688</v>
      </c>
      <c r="AU131" s="94" t="str">
        <f ca="1">IF(市町村抽出表!BG131="－","－",IF(市町村抽出表!BG131=0,"0箇所",IF(市町村抽出表!BG131&lt;1,"1箇所未満",TEXT(ROUND(市町村抽出表!BG131,0),"###,###")&amp;"箇所")))</f>
        <v>0箇所</v>
      </c>
      <c r="AV131" s="94" t="str">
        <f ca="1">IF(市町村抽出表!BH131="－","－",IF(市町村抽出表!BH131=0,"0箇所",IF(市町村抽出表!BH131&lt;1,"1箇所未満",TEXT(ROUND(市町村抽出表!BH131,0),"###,###")&amp;"箇所")))</f>
        <v>0箇所</v>
      </c>
      <c r="AW131" s="94" t="str">
        <f ca="1">IF(市町村抽出表!BI131="－","－",IF(市町村抽出表!BI131=0,"0箇所",IF(市町村抽出表!BI131&lt;1,"1箇所未満",TEXT(ROUND(市町村抽出表!BI131,0),"###,###")&amp;"箇所")))</f>
        <v>0箇所</v>
      </c>
      <c r="AX131" s="94" t="str">
        <f ca="1">IF(市町村抽出表!BJ131="－","－",IF(市町村抽出表!BJ131=0,"0箇所",IF(市町村抽出表!BJ131&lt;1,"1箇所未満",TEXT(ROUND(市町村抽出表!BJ131,0),"###,###")&amp;"箇所")))</f>
        <v>0箇所</v>
      </c>
      <c r="AY131" s="94" t="str">
        <f ca="1">IF(市町村抽出表!BK131="－","－",IF(市町村抽出表!BK131=0,"0箇所",IF(市町村抽出表!BK131&lt;1,"1箇所未満",TEXT(ROUND(市町村抽出表!BK131,0),"###,###")&amp;"箇所")))</f>
        <v>0箇所</v>
      </c>
      <c r="AZ131" s="94" t="str">
        <f ca="1">IF(市町村抽出表!BL131="－","－",IF(市町村抽出表!BL131=0,"0箇所",IF(市町村抽出表!BL131&lt;1,"1箇所未満",TEXT(ROUND(市町村抽出表!BL131,0),"###,###")&amp;"箇所")))</f>
        <v>0箇所</v>
      </c>
      <c r="BH131" s="153"/>
      <c r="BI131" s="153"/>
      <c r="BJ131" s="153"/>
      <c r="BL131" s="154"/>
      <c r="BM131" s="153"/>
      <c r="BN131" s="153"/>
      <c r="BO131" s="153"/>
      <c r="BP131" s="153"/>
      <c r="BX131" s="154"/>
      <c r="BY131" s="153"/>
      <c r="BZ131" s="153"/>
      <c r="CA131" s="153"/>
      <c r="CB131" s="153"/>
      <c r="CN131" s="154"/>
      <c r="CO131" s="153"/>
      <c r="CP131" s="153"/>
      <c r="CQ131" s="153"/>
      <c r="CR131" s="153"/>
    </row>
    <row r="132" spans="1:96" x14ac:dyDescent="0.2">
      <c r="A132" s="82">
        <v>129</v>
      </c>
      <c r="B132" s="74" t="s">
        <v>649</v>
      </c>
      <c r="C132" s="93">
        <f ca="1">IF(市町村抽出表!D132="－","－",ROUND(市町村抽出表!D132,1))</f>
        <v>3.6</v>
      </c>
      <c r="D132" s="158" t="str">
        <f ca="1">IF(市町村抽出表!F132="","※2",IF(市町村抽出表!F132="－","－",市町村抽出表!F132&amp;"箇所"))</f>
        <v>0箇所</v>
      </c>
      <c r="E132" s="159" t="str">
        <f ca="1">IF(市町村抽出表!G132="","※2",IF(市町村抽出表!G132="－","－",市町村抽出表!G132&amp;"箇所"))</f>
        <v>0箇所</v>
      </c>
      <c r="F132" s="160" t="str">
        <f ca="1">IF(市町村抽出表!H132="","※2",IF(市町村抽出表!H132="－","－",市町村抽出表!H132&amp;"箇所"))</f>
        <v>191箇所</v>
      </c>
      <c r="G132" s="94" t="str">
        <f ca="1">IF(市町村抽出表!I132="－","－",IF(市町村抽出表!I132=0,"0棟",IF(市町村抽出表!I132&lt;1,"1棟未満",TEXT(ROUND(市町村抽出表!I132,0),"###,###")&amp;"棟")))</f>
        <v>0棟</v>
      </c>
      <c r="H132" s="94" t="str">
        <f ca="1">IF(市町村抽出表!J132="－","－",IF(市町村抽出表!J132=0,"0棟",IF(市町村抽出表!J132&lt;1,"1棟未満",TEXT(ROUND(市町村抽出表!J132,0),"###,###")&amp;"棟")))</f>
        <v>0棟</v>
      </c>
      <c r="I132" s="94" t="str">
        <f ca="1">IF(市町村抽出表!O132="－","－",IF(市町村抽出表!O132=0,"0棟",IF(市町村抽出表!O132&lt;1,"1棟未満",TEXT(ROUND(市町村抽出表!O132,0),"###,###")&amp;"棟")))</f>
        <v>0棟</v>
      </c>
      <c r="J132" s="94" t="str">
        <f ca="1">IF(市町村抽出表!P132="－","－",IF(市町村抽出表!P132=0,"0棟",IF(市町村抽出表!P132&lt;1,"1棟未満",TEXT(ROUND(市町村抽出表!P132,0),"###,###")&amp;"棟")))</f>
        <v>0棟</v>
      </c>
      <c r="K132" s="147" t="str">
        <f ca="1">IF(市町村抽出表!U132="","※2",IF(市町村抽出表!U132="－","－",IF(市町村抽出表!U132=0,"0棟",IF(市町村抽出表!U132&lt;1,"1棟未満",TEXT(ROUND(市町村抽出表!U132,0),"###,###")&amp;"棟"))))</f>
        <v>0棟</v>
      </c>
      <c r="L132" s="148" t="str">
        <f ca="1">IF(市町村抽出表!V132="","※2",IF(市町村抽出表!V132="－","－",IF(市町村抽出表!V132=0,"0棟",IF(市町村抽出表!V132&lt;1,"1棟未満",TEXT(ROUND(市町村抽出表!V132,0),"###,###")&amp;"棟"))))</f>
        <v>0棟</v>
      </c>
      <c r="M132" s="94" t="str">
        <f ca="1">IF(市町村抽出表!W132="－","－",IF(市町村抽出表!W132=0,"0棟",IF(市町村抽出表!W132&lt;1,"1棟未満",TEXT(ROUND(市町村抽出表!W132,0),"###,###")&amp;"棟")))</f>
        <v>0棟</v>
      </c>
      <c r="N132" s="94" t="str">
        <f ca="1">IF(市町村抽出表!X132="－","－",IF(市町村抽出表!X132=0,"0棟",IF(市町村抽出表!X132&lt;1,"1棟未満",TEXT(ROUND(市町村抽出表!X132,0),"###,###")&amp;"棟")))</f>
        <v>0棟</v>
      </c>
      <c r="O132" s="94" t="str">
        <f ca="1">IF(市町村抽出表!Z132="－","－",IF(市町村抽出表!Z132=0,"0件",IF(市町村抽出表!Z132&lt;1,"1件未満",TEXT(ROUND(市町村抽出表!Z132,0),"###,###")&amp;"件")))</f>
        <v>0件</v>
      </c>
      <c r="P132" s="94" t="str">
        <f ca="1">IF(市町村抽出表!AA132="－","－",IF(市町村抽出表!AA132=0,"0件",IF(市町村抽出表!AA132&lt;1,"1件未満",TEXT(ROUND(市町村抽出表!AA132,0),"###,###")&amp;"件")))</f>
        <v>0件</v>
      </c>
      <c r="Q132" s="94" t="str">
        <f ca="1">IF(市町村抽出表!AB132="－","－",IF(市町村抽出表!AB132=0,"0棟",IF(市町村抽出表!AB132&lt;1,"1棟未満",TEXT(ROUND(市町村抽出表!AB132,0),"###,###")&amp;"棟")))</f>
        <v>0棟</v>
      </c>
      <c r="R132" s="94" t="str">
        <f ca="1">IF(市町村抽出表!AC132="－","－",IF(市町村抽出表!AC132=0,"0人",IF(市町村抽出表!AC132&lt;1,"1人未満",TEXT(ROUND(市町村抽出表!AC132,0),"###,###")&amp;"人")))</f>
        <v>0人</v>
      </c>
      <c r="S132" s="94" t="str">
        <f ca="1">IF(市町村抽出表!AD132="－","－",IF(市町村抽出表!AD132=0,"0人",IF(市町村抽出表!AD132&lt;1,"1人未満",TEXT(ROUND(市町村抽出表!AD132,0),"###,###")&amp;"人")))</f>
        <v>0人</v>
      </c>
      <c r="T132" s="94" t="str">
        <f ca="1">IF(市町村抽出表!AE132="－","－",IF(市町村抽出表!AE132=0,"0人",IF(市町村抽出表!AE132&lt;1,"1人未満",TEXT(ROUND(市町村抽出表!AE132,0),"###,###")&amp;"人")))</f>
        <v>0人</v>
      </c>
      <c r="U132" s="149" t="str">
        <f ca="1">IF(市町村抽出表!AG132="","※2",IF(市町村抽出表!AG132="－","－",IF(市町村抽出表!AG132=0,"0人",IF(市町村抽出表!AG132&lt;1,"1人未満",TEXT(ROUND(市町村抽出表!AG132,0),"###,###")&amp;"人"))))</f>
        <v>0人</v>
      </c>
      <c r="V132" s="150" t="str">
        <f ca="1">IF(市町村抽出表!AH132="","※2",IF(市町村抽出表!AH132="－","－",IF(市町村抽出表!AH132=0,"0人",IF(市町村抽出表!AH132&lt;1,"1人未満",TEXT(ROUND(市町村抽出表!AH132,0),"###,###")&amp;"人"))))</f>
        <v>0人</v>
      </c>
      <c r="W132" s="151" t="str">
        <f ca="1">IF(市町村抽出表!AI132="","※2",IF(市町村抽出表!AI132="－","－",IF(市町村抽出表!AI132=0,"0人",IF(市町村抽出表!AI132&lt;1,"1人未満",TEXT(ROUND(市町村抽出表!AI132,0),"###,###")&amp;"人"))))</f>
        <v>0人</v>
      </c>
      <c r="X132" s="94" t="str">
        <f ca="1">IF(市町村抽出表!AJ132="－","－",IF(市町村抽出表!AJ132=0,"0人",IF(市町村抽出表!AJ132&lt;1,"1人未満",TEXT(ROUND(市町村抽出表!AJ132,0),"###,###")&amp;"人")))</f>
        <v>0人</v>
      </c>
      <c r="Y132" s="94" t="str">
        <f ca="1">IF(市町村抽出表!AK132="－","－",IF(市町村抽出表!AK132=0,"0人",IF(市町村抽出表!AK132&lt;1,"1人未満",TEXT(ROUND(市町村抽出表!AK132,0),"###,###")&amp;"人")))</f>
        <v>0人</v>
      </c>
      <c r="Z132" s="94" t="str">
        <f ca="1">IF(市町村抽出表!AL132="－","－",IF(市町村抽出表!AL132=0,"0人",IF(市町村抽出表!AL132&lt;1,"1人未満",TEXT(ROUND(市町村抽出表!AL132,0),"###,###")&amp;"人")))</f>
        <v>0人</v>
      </c>
      <c r="AA132" s="94" t="str">
        <f ca="1">IF(市町村抽出表!AM132="－","－",IF(市町村抽出表!AM132=0,"0人",IF(市町村抽出表!AM132&lt;1,"1人未満",TEXT(ROUND(市町村抽出表!AM132,0),"###,###")&amp;"人")))</f>
        <v>0人</v>
      </c>
      <c r="AB132" s="94" t="str">
        <f ca="1">IF(市町村抽出表!AN132="－","－",IF(市町村抽出表!AN132=0,"0人",IF(市町村抽出表!AN132&lt;1,"1人未満",TEXT(ROUND(市町村抽出表!AN132,0),"###,###")&amp;"人")))</f>
        <v>0人</v>
      </c>
      <c r="AC132" s="94" t="str">
        <f ca="1">IF(市町村抽出表!AO132="－","－",IF(市町村抽出表!AO132=0,"0人",IF(市町村抽出表!AO132&lt;1,"1人未満",TEXT(ROUND(市町村抽出表!AO132,0),"###,###")&amp;"人")))</f>
        <v>0人</v>
      </c>
      <c r="AD132" s="94" t="str">
        <f ca="1">IF(市町村抽出表!AP132="－","－",IF(市町村抽出表!AP132=0,"0人",IF(市町村抽出表!AP132&lt;1,"1人未満",TEXT(ROUND(市町村抽出表!AP132,0),"###,###")&amp;"人")))</f>
        <v>0人</v>
      </c>
      <c r="AE132" s="94" t="str">
        <f ca="1">IF(市町村抽出表!AQ132="－","－",IF(市町村抽出表!AQ132=0,"0人",IF(市町村抽出表!AQ132&lt;1,"1人未満",TEXT(ROUND(市町村抽出表!AQ132,0),"###,###")&amp;"人")))</f>
        <v>0人</v>
      </c>
      <c r="AF132" s="94" t="str">
        <f ca="1">IF(市町村抽出表!AR132="－","－",IF(市町村抽出表!AR132=0,"0人",IF(市町村抽出表!AR132&lt;1,"1人未満",TEXT(ROUND(市町村抽出表!AR132,0),"###,###")&amp;"人")))</f>
        <v>0人</v>
      </c>
      <c r="AG132" s="94" t="str">
        <f ca="1">IF(市町村抽出表!AS132="－","－",IF(市町村抽出表!AS132=0,"0箇所",IF(市町村抽出表!AS132&lt;1,"1箇所未満",TEXT(ROUND(市町村抽出表!AS132,0),"###,###")&amp;"箇所")))</f>
        <v>0箇所</v>
      </c>
      <c r="AH132" s="94" t="str">
        <f ca="1">IF(市町村抽出表!AT132="－","－",IF(市町村抽出表!AT132=0,"0世帯",IF(市町村抽出表!AT132&lt;1,"1世帯未満",TEXT(ROUND(市町村抽出表!AT132,0),"###,###")&amp;"世帯")))</f>
        <v>0世帯</v>
      </c>
      <c r="AI132" s="94" t="str">
        <f ca="1">IF(市町村抽出表!AU132="－","－",IF(市町村抽出表!AU132=0,"0人",IF(市町村抽出表!AU132&lt;1,"1人未満",TEXT(ROUND(市町村抽出表!AU132,0),"###,###")&amp;"人")))</f>
        <v>0人</v>
      </c>
      <c r="AJ132" s="94" t="str">
        <f ca="1">IF(市町村抽出表!AV132="－","－",IF(市町村抽出表!AV132=0,"0世帯",IF(市町村抽出表!AV132&lt;1,"1世帯未満",TEXT(ROUND(市町村抽出表!AV132,0),"###,###")&amp;"世帯")))</f>
        <v>0世帯</v>
      </c>
      <c r="AK132" s="94" t="str">
        <f ca="1">IF(市町村抽出表!AW132="－","－",IF(市町村抽出表!AW132=0,"0人",IF(市町村抽出表!AW132&lt;1,"1人未満",TEXT(ROUND(市町村抽出表!AW132,0),"###,###")&amp;"人")))</f>
        <v>0人</v>
      </c>
      <c r="AL132" s="94" t="str">
        <f ca="1">IF(市町村抽出表!AX132="－","－",IF(市町村抽出表!AX132=0,"0世帯",IF(市町村抽出表!AX132&lt;1,"1世帯未満",TEXT(ROUND(市町村抽出表!AX132,0),"###,###")&amp;"世帯")))</f>
        <v>0世帯</v>
      </c>
      <c r="AM132" s="94" t="str">
        <f ca="1">IF(市町村抽出表!AY132="－","－",IF(市町村抽出表!AY132=0,"0人",IF(市町村抽出表!AY132&lt;1,"1人未満",TEXT(ROUND(市町村抽出表!AY132,0),"###,###")&amp;"人")))</f>
        <v>0人</v>
      </c>
      <c r="AN132" s="94" t="s">
        <v>688</v>
      </c>
      <c r="AO132" s="94" t="s">
        <v>688</v>
      </c>
      <c r="AP132" s="94" t="str">
        <f ca="1">IF(市町村抽出表!BB132="－","－",IF(市町村抽出表!BB132=0,"0km",IF(市町村抽出表!BB132&lt;0.1,"0.1km未満",TEXT(ROUND(市町村抽出表!BB132,1),"###,##0.0")&amp;"km")))</f>
        <v>0km</v>
      </c>
      <c r="AQ132" s="94" t="str">
        <f ca="1">IF(市町村抽出表!BC132="－","－",IF(市町村抽出表!BC132=0,"0世帯",IF(市町村抽出表!BC132&lt;1,"1世帯未満",TEXT(ROUND(市町村抽出表!BC132,0),"###,###")&amp;"世帯")))</f>
        <v>0世帯</v>
      </c>
      <c r="AR132" s="94" t="str">
        <f ca="1">IF(市町村抽出表!BD132="－","－",IF(市町村抽出表!BD132=0,"0人",IF(市町村抽出表!BD132&lt;1,"1人未満",TEXT(ROUND(市町村抽出表!BD132,0),"###,###")&amp;"人")))</f>
        <v>0人</v>
      </c>
      <c r="AS132" s="94" t="s">
        <v>688</v>
      </c>
      <c r="AT132" s="94" t="s">
        <v>688</v>
      </c>
      <c r="AU132" s="94" t="str">
        <f ca="1">IF(市町村抽出表!BG132="－","－",IF(市町村抽出表!BG132=0,"0箇所",IF(市町村抽出表!BG132&lt;1,"1箇所未満",TEXT(ROUND(市町村抽出表!BG132,0),"###,###")&amp;"箇所")))</f>
        <v>0箇所</v>
      </c>
      <c r="AV132" s="94" t="str">
        <f ca="1">IF(市町村抽出表!BH132="－","－",IF(市町村抽出表!BH132=0,"0箇所",IF(市町村抽出表!BH132&lt;1,"1箇所未満",TEXT(ROUND(市町村抽出表!BH132,0),"###,###")&amp;"箇所")))</f>
        <v>0箇所</v>
      </c>
      <c r="AW132" s="94" t="str">
        <f ca="1">IF(市町村抽出表!BI132="－","－",IF(市町村抽出表!BI132=0,"0箇所",IF(市町村抽出表!BI132&lt;1,"1箇所未満",TEXT(ROUND(市町村抽出表!BI132,0),"###,###")&amp;"箇所")))</f>
        <v>0箇所</v>
      </c>
      <c r="AX132" s="94" t="str">
        <f ca="1">IF(市町村抽出表!BJ132="－","－",IF(市町村抽出表!BJ132=0,"0箇所",IF(市町村抽出表!BJ132&lt;1,"1箇所未満",TEXT(ROUND(市町村抽出表!BJ132,0),"###,###")&amp;"箇所")))</f>
        <v>0箇所</v>
      </c>
      <c r="AY132" s="94" t="str">
        <f ca="1">IF(市町村抽出表!BK132="－","－",IF(市町村抽出表!BK132=0,"0箇所",IF(市町村抽出表!BK132&lt;1,"1箇所未満",TEXT(ROUND(市町村抽出表!BK132,0),"###,###")&amp;"箇所")))</f>
        <v>0箇所</v>
      </c>
      <c r="AZ132" s="94" t="str">
        <f ca="1">IF(市町村抽出表!BL132="－","－",IF(市町村抽出表!BL132=0,"0箇所",IF(市町村抽出表!BL132&lt;1,"1箇所未満",TEXT(ROUND(市町村抽出表!BL132,0),"###,###")&amp;"箇所")))</f>
        <v>0箇所</v>
      </c>
      <c r="BH132" s="153"/>
      <c r="BI132" s="153"/>
      <c r="BJ132" s="153"/>
      <c r="BL132" s="154"/>
      <c r="BM132" s="153"/>
      <c r="BN132" s="153"/>
      <c r="BO132" s="153"/>
      <c r="BP132" s="153"/>
      <c r="BX132" s="154"/>
      <c r="BY132" s="153"/>
      <c r="BZ132" s="153"/>
      <c r="CA132" s="153"/>
      <c r="CB132" s="153"/>
      <c r="CN132" s="154"/>
      <c r="CO132" s="153"/>
      <c r="CP132" s="153"/>
      <c r="CQ132" s="153"/>
      <c r="CR132" s="153"/>
    </row>
    <row r="133" spans="1:96" x14ac:dyDescent="0.2">
      <c r="A133" s="82">
        <v>130</v>
      </c>
      <c r="B133" s="74" t="s">
        <v>650</v>
      </c>
      <c r="C133" s="93">
        <f ca="1">IF(市町村抽出表!D133="－","－",ROUND(市町村抽出表!D133,1))</f>
        <v>4.2</v>
      </c>
      <c r="D133" s="158" t="str">
        <f ca="1">IF(市町村抽出表!F133="","※2",IF(市町村抽出表!F133="－","－",市町村抽出表!F133&amp;"箇所"))</f>
        <v>0箇所</v>
      </c>
      <c r="E133" s="159" t="str">
        <f ca="1">IF(市町村抽出表!G133="","※2",IF(市町村抽出表!G133="－","－",市町村抽出表!G133&amp;"箇所"))</f>
        <v>0箇所</v>
      </c>
      <c r="F133" s="160" t="str">
        <f ca="1">IF(市町村抽出表!H133="","※2",IF(市町村抽出表!H133="－","－",市町村抽出表!H133&amp;"箇所"))</f>
        <v>191箇所</v>
      </c>
      <c r="G133" s="94" t="str">
        <f ca="1">IF(市町村抽出表!I133="－","－",IF(市町村抽出表!I133=0,"0棟",IF(市町村抽出表!I133&lt;1,"1棟未満",TEXT(ROUND(市町村抽出表!I133,0),"###,###")&amp;"棟")))</f>
        <v>0棟</v>
      </c>
      <c r="H133" s="94" t="str">
        <f ca="1">IF(市町村抽出表!J133="－","－",IF(市町村抽出表!J133=0,"0棟",IF(市町村抽出表!J133&lt;1,"1棟未満",TEXT(ROUND(市町村抽出表!J133,0),"###,###")&amp;"棟")))</f>
        <v>0棟</v>
      </c>
      <c r="I133" s="94" t="str">
        <f ca="1">IF(市町村抽出表!O133="－","－",IF(市町村抽出表!O133=0,"0棟",IF(市町村抽出表!O133&lt;1,"1棟未満",TEXT(ROUND(市町村抽出表!O133,0),"###,###")&amp;"棟")))</f>
        <v>0棟</v>
      </c>
      <c r="J133" s="94" t="str">
        <f ca="1">IF(市町村抽出表!P133="－","－",IF(市町村抽出表!P133=0,"0棟",IF(市町村抽出表!P133&lt;1,"1棟未満",TEXT(ROUND(市町村抽出表!P133,0),"###,###")&amp;"棟")))</f>
        <v>0棟</v>
      </c>
      <c r="K133" s="147" t="str">
        <f ca="1">IF(市町村抽出表!U133="","※2",IF(市町村抽出表!U133="－","－",IF(市町村抽出表!U133=0,"0棟",IF(市町村抽出表!U133&lt;1,"1棟未満",TEXT(ROUND(市町村抽出表!U133,0),"###,###")&amp;"棟"))))</f>
        <v>0棟</v>
      </c>
      <c r="L133" s="148" t="str">
        <f ca="1">IF(市町村抽出表!V133="","※2",IF(市町村抽出表!V133="－","－",IF(市町村抽出表!V133=0,"0棟",IF(市町村抽出表!V133&lt;1,"1棟未満",TEXT(ROUND(市町村抽出表!V133,0),"###,###")&amp;"棟"))))</f>
        <v>0棟</v>
      </c>
      <c r="M133" s="94" t="str">
        <f ca="1">IF(市町村抽出表!W133="－","－",IF(市町村抽出表!W133=0,"0棟",IF(市町村抽出表!W133&lt;1,"1棟未満",TEXT(ROUND(市町村抽出表!W133,0),"###,###")&amp;"棟")))</f>
        <v>0棟</v>
      </c>
      <c r="N133" s="94" t="str">
        <f ca="1">IF(市町村抽出表!X133="－","－",IF(市町村抽出表!X133=0,"0棟",IF(市町村抽出表!X133&lt;1,"1棟未満",TEXT(ROUND(市町村抽出表!X133,0),"###,###")&amp;"棟")))</f>
        <v>0棟</v>
      </c>
      <c r="O133" s="94" t="str">
        <f ca="1">IF(市町村抽出表!Z133="－","－",IF(市町村抽出表!Z133=0,"0件",IF(市町村抽出表!Z133&lt;1,"1件未満",TEXT(ROUND(市町村抽出表!Z133,0),"###,###")&amp;"件")))</f>
        <v>0件</v>
      </c>
      <c r="P133" s="94" t="str">
        <f ca="1">IF(市町村抽出表!AA133="－","－",IF(市町村抽出表!AA133=0,"0件",IF(市町村抽出表!AA133&lt;1,"1件未満",TEXT(ROUND(市町村抽出表!AA133,0),"###,###")&amp;"件")))</f>
        <v>0件</v>
      </c>
      <c r="Q133" s="94" t="str">
        <f ca="1">IF(市町村抽出表!AB133="－","－",IF(市町村抽出表!AB133=0,"0棟",IF(市町村抽出表!AB133&lt;1,"1棟未満",TEXT(ROUND(市町村抽出表!AB133,0),"###,###")&amp;"棟")))</f>
        <v>0棟</v>
      </c>
      <c r="R133" s="94" t="str">
        <f ca="1">IF(市町村抽出表!AC133="－","－",IF(市町村抽出表!AC133=0,"0人",IF(市町村抽出表!AC133&lt;1,"1人未満",TEXT(ROUND(市町村抽出表!AC133,0),"###,###")&amp;"人")))</f>
        <v>0人</v>
      </c>
      <c r="S133" s="94" t="str">
        <f ca="1">IF(市町村抽出表!AD133="－","－",IF(市町村抽出表!AD133=0,"0人",IF(市町村抽出表!AD133&lt;1,"1人未満",TEXT(ROUND(市町村抽出表!AD133,0),"###,###")&amp;"人")))</f>
        <v>0人</v>
      </c>
      <c r="T133" s="94" t="str">
        <f ca="1">IF(市町村抽出表!AE133="－","－",IF(市町村抽出表!AE133=0,"0人",IF(市町村抽出表!AE133&lt;1,"1人未満",TEXT(ROUND(市町村抽出表!AE133,0),"###,###")&amp;"人")))</f>
        <v>0人</v>
      </c>
      <c r="U133" s="149" t="str">
        <f ca="1">IF(市町村抽出表!AG133="","※2",IF(市町村抽出表!AG133="－","－",IF(市町村抽出表!AG133=0,"0人",IF(市町村抽出表!AG133&lt;1,"1人未満",TEXT(ROUND(市町村抽出表!AG133,0),"###,###")&amp;"人"))))</f>
        <v>0人</v>
      </c>
      <c r="V133" s="150" t="str">
        <f ca="1">IF(市町村抽出表!AH133="","※2",IF(市町村抽出表!AH133="－","－",IF(市町村抽出表!AH133=0,"0人",IF(市町村抽出表!AH133&lt;1,"1人未満",TEXT(ROUND(市町村抽出表!AH133,0),"###,###")&amp;"人"))))</f>
        <v>0人</v>
      </c>
      <c r="W133" s="151" t="str">
        <f ca="1">IF(市町村抽出表!AI133="","※2",IF(市町村抽出表!AI133="－","－",IF(市町村抽出表!AI133=0,"0人",IF(市町村抽出表!AI133&lt;1,"1人未満",TEXT(ROUND(市町村抽出表!AI133,0),"###,###")&amp;"人"))))</f>
        <v>0人</v>
      </c>
      <c r="X133" s="94" t="str">
        <f ca="1">IF(市町村抽出表!AJ133="－","－",IF(市町村抽出表!AJ133=0,"0人",IF(市町村抽出表!AJ133&lt;1,"1人未満",TEXT(ROUND(市町村抽出表!AJ133,0),"###,###")&amp;"人")))</f>
        <v>0人</v>
      </c>
      <c r="Y133" s="94" t="str">
        <f ca="1">IF(市町村抽出表!AK133="－","－",IF(市町村抽出表!AK133=0,"0人",IF(市町村抽出表!AK133&lt;1,"1人未満",TEXT(ROUND(市町村抽出表!AK133,0),"###,###")&amp;"人")))</f>
        <v>0人</v>
      </c>
      <c r="Z133" s="94" t="str">
        <f ca="1">IF(市町村抽出表!AL133="－","－",IF(市町村抽出表!AL133=0,"0人",IF(市町村抽出表!AL133&lt;1,"1人未満",TEXT(ROUND(市町村抽出表!AL133,0),"###,###")&amp;"人")))</f>
        <v>0人</v>
      </c>
      <c r="AA133" s="94" t="str">
        <f ca="1">IF(市町村抽出表!AM133="－","－",IF(市町村抽出表!AM133=0,"0人",IF(市町村抽出表!AM133&lt;1,"1人未満",TEXT(ROUND(市町村抽出表!AM133,0),"###,###")&amp;"人")))</f>
        <v>0人</v>
      </c>
      <c r="AB133" s="94" t="str">
        <f ca="1">IF(市町村抽出表!AN133="－","－",IF(市町村抽出表!AN133=0,"0人",IF(市町村抽出表!AN133&lt;1,"1人未満",TEXT(ROUND(市町村抽出表!AN133,0),"###,###")&amp;"人")))</f>
        <v>0人</v>
      </c>
      <c r="AC133" s="94" t="str">
        <f ca="1">IF(市町村抽出表!AO133="－","－",IF(市町村抽出表!AO133=0,"0人",IF(市町村抽出表!AO133&lt;1,"1人未満",TEXT(ROUND(市町村抽出表!AO133,0),"###,###")&amp;"人")))</f>
        <v>0人</v>
      </c>
      <c r="AD133" s="94" t="str">
        <f ca="1">IF(市町村抽出表!AP133="－","－",IF(市町村抽出表!AP133=0,"0人",IF(市町村抽出表!AP133&lt;1,"1人未満",TEXT(ROUND(市町村抽出表!AP133,0),"###,###")&amp;"人")))</f>
        <v>0人</v>
      </c>
      <c r="AE133" s="94" t="str">
        <f ca="1">IF(市町村抽出表!AQ133="－","－",IF(市町村抽出表!AQ133=0,"0人",IF(市町村抽出表!AQ133&lt;1,"1人未満",TEXT(ROUND(市町村抽出表!AQ133,0),"###,###")&amp;"人")))</f>
        <v>0人</v>
      </c>
      <c r="AF133" s="94" t="str">
        <f ca="1">IF(市町村抽出表!AR133="－","－",IF(市町村抽出表!AR133=0,"0人",IF(市町村抽出表!AR133&lt;1,"1人未満",TEXT(ROUND(市町村抽出表!AR133,0),"###,###")&amp;"人")))</f>
        <v>0人</v>
      </c>
      <c r="AG133" s="94" t="str">
        <f ca="1">IF(市町村抽出表!AS133="－","－",IF(市町村抽出表!AS133=0,"0箇所",IF(市町村抽出表!AS133&lt;1,"1箇所未満",TEXT(ROUND(市町村抽出表!AS133,0),"###,###")&amp;"箇所")))</f>
        <v>0箇所</v>
      </c>
      <c r="AH133" s="94" t="str">
        <f ca="1">IF(市町村抽出表!AT133="－","－",IF(市町村抽出表!AT133=0,"0世帯",IF(市町村抽出表!AT133&lt;1,"1世帯未満",TEXT(ROUND(市町村抽出表!AT133,0),"###,###")&amp;"世帯")))</f>
        <v>0世帯</v>
      </c>
      <c r="AI133" s="94" t="str">
        <f ca="1">IF(市町村抽出表!AU133="－","－",IF(市町村抽出表!AU133=0,"0人",IF(市町村抽出表!AU133&lt;1,"1人未満",TEXT(ROUND(市町村抽出表!AU133,0),"###,###")&amp;"人")))</f>
        <v>0人</v>
      </c>
      <c r="AJ133" s="94" t="str">
        <f ca="1">IF(市町村抽出表!AV133="－","－",IF(市町村抽出表!AV133=0,"0世帯",IF(市町村抽出表!AV133&lt;1,"1世帯未満",TEXT(ROUND(市町村抽出表!AV133,0),"###,###")&amp;"世帯")))</f>
        <v>0世帯</v>
      </c>
      <c r="AK133" s="94" t="str">
        <f ca="1">IF(市町村抽出表!AW133="－","－",IF(市町村抽出表!AW133=0,"0人",IF(市町村抽出表!AW133&lt;1,"1人未満",TEXT(ROUND(市町村抽出表!AW133,0),"###,###")&amp;"人")))</f>
        <v>0人</v>
      </c>
      <c r="AL133" s="94" t="str">
        <f ca="1">IF(市町村抽出表!AX133="－","－",IF(市町村抽出表!AX133=0,"0世帯",IF(市町村抽出表!AX133&lt;1,"1世帯未満",TEXT(ROUND(市町村抽出表!AX133,0),"###,###")&amp;"世帯")))</f>
        <v>0世帯</v>
      </c>
      <c r="AM133" s="94" t="str">
        <f ca="1">IF(市町村抽出表!AY133="－","－",IF(市町村抽出表!AY133=0,"0人",IF(市町村抽出表!AY133&lt;1,"1人未満",TEXT(ROUND(市町村抽出表!AY133,0),"###,###")&amp;"人")))</f>
        <v>0人</v>
      </c>
      <c r="AN133" s="94" t="s">
        <v>688</v>
      </c>
      <c r="AO133" s="94" t="s">
        <v>688</v>
      </c>
      <c r="AP133" s="94" t="str">
        <f ca="1">IF(市町村抽出表!BB133="－","－",IF(市町村抽出表!BB133=0,"0km",IF(市町村抽出表!BB133&lt;0.1,"0.1km未満",TEXT(ROUND(市町村抽出表!BB133,1),"###,##0.0")&amp;"km")))</f>
        <v>0km</v>
      </c>
      <c r="AQ133" s="94" t="str">
        <f ca="1">IF(市町村抽出表!BC133="－","－",IF(市町村抽出表!BC133=0,"0世帯",IF(市町村抽出表!BC133&lt;1,"1世帯未満",TEXT(ROUND(市町村抽出表!BC133,0),"###,###")&amp;"世帯")))</f>
        <v>0世帯</v>
      </c>
      <c r="AR133" s="94" t="str">
        <f ca="1">IF(市町村抽出表!BD133="－","－",IF(市町村抽出表!BD133=0,"0人",IF(市町村抽出表!BD133&lt;1,"1人未満",TEXT(ROUND(市町村抽出表!BD133,0),"###,###")&amp;"人")))</f>
        <v>0人</v>
      </c>
      <c r="AS133" s="94" t="s">
        <v>688</v>
      </c>
      <c r="AT133" s="94" t="s">
        <v>688</v>
      </c>
      <c r="AU133" s="94" t="str">
        <f ca="1">IF(市町村抽出表!BG133="－","－",IF(市町村抽出表!BG133=0,"0箇所",IF(市町村抽出表!BG133&lt;1,"1箇所未満",TEXT(ROUND(市町村抽出表!BG133,0),"###,###")&amp;"箇所")))</f>
        <v>0箇所</v>
      </c>
      <c r="AV133" s="94" t="str">
        <f ca="1">IF(市町村抽出表!BH133="－","－",IF(市町村抽出表!BH133=0,"0箇所",IF(市町村抽出表!BH133&lt;1,"1箇所未満",TEXT(ROUND(市町村抽出表!BH133,0),"###,###")&amp;"箇所")))</f>
        <v>0箇所</v>
      </c>
      <c r="AW133" s="94" t="str">
        <f ca="1">IF(市町村抽出表!BI133="－","－",IF(市町村抽出表!BI133=0,"0箇所",IF(市町村抽出表!BI133&lt;1,"1箇所未満",TEXT(ROUND(市町村抽出表!BI133,0),"###,###")&amp;"箇所")))</f>
        <v>0箇所</v>
      </c>
      <c r="AX133" s="94" t="str">
        <f ca="1">IF(市町村抽出表!BJ133="－","－",IF(市町村抽出表!BJ133=0,"0箇所",IF(市町村抽出表!BJ133&lt;1,"1箇所未満",TEXT(ROUND(市町村抽出表!BJ133,0),"###,###")&amp;"箇所")))</f>
        <v>0箇所</v>
      </c>
      <c r="AY133" s="94" t="str">
        <f ca="1">IF(市町村抽出表!BK133="－","－",IF(市町村抽出表!BK133=0,"0箇所",IF(市町村抽出表!BK133&lt;1,"1箇所未満",TEXT(ROUND(市町村抽出表!BK133,0),"###,###")&amp;"箇所")))</f>
        <v>0箇所</v>
      </c>
      <c r="AZ133" s="94" t="str">
        <f ca="1">IF(市町村抽出表!BL133="－","－",IF(市町村抽出表!BL133=0,"0箇所",IF(市町村抽出表!BL133&lt;1,"1箇所未満",TEXT(ROUND(市町村抽出表!BL133,0),"###,###")&amp;"箇所")))</f>
        <v>0箇所</v>
      </c>
      <c r="BH133" s="153"/>
      <c r="BI133" s="153"/>
      <c r="BJ133" s="153"/>
      <c r="BL133" s="154"/>
      <c r="BM133" s="153"/>
      <c r="BN133" s="153"/>
      <c r="BO133" s="153"/>
      <c r="BP133" s="153"/>
      <c r="BX133" s="154"/>
      <c r="BY133" s="153"/>
      <c r="BZ133" s="153"/>
      <c r="CA133" s="153"/>
      <c r="CB133" s="153"/>
      <c r="CN133" s="154"/>
      <c r="CO133" s="153"/>
      <c r="CP133" s="153"/>
      <c r="CQ133" s="153"/>
      <c r="CR133" s="153"/>
    </row>
    <row r="134" spans="1:96" x14ac:dyDescent="0.2">
      <c r="A134" s="82">
        <v>131</v>
      </c>
      <c r="B134" s="74" t="s">
        <v>651</v>
      </c>
      <c r="C134" s="93">
        <f ca="1">IF(市町村抽出表!D134="－","－",ROUND(市町村抽出表!D134,1))</f>
        <v>4.2</v>
      </c>
      <c r="D134" s="158" t="str">
        <f ca="1">IF(市町村抽出表!F134="","※2",IF(市町村抽出表!F134="－","－",市町村抽出表!F134&amp;"箇所"))</f>
        <v>0箇所</v>
      </c>
      <c r="E134" s="159" t="str">
        <f ca="1">IF(市町村抽出表!G134="","※2",IF(市町村抽出表!G134="－","－",市町村抽出表!G134&amp;"箇所"))</f>
        <v>0箇所</v>
      </c>
      <c r="F134" s="160" t="str">
        <f ca="1">IF(市町村抽出表!H134="","※2",IF(市町村抽出表!H134="－","－",市町村抽出表!H134&amp;"箇所"))</f>
        <v>191箇所</v>
      </c>
      <c r="G134" s="94" t="str">
        <f ca="1">IF(市町村抽出表!I134="－","－",IF(市町村抽出表!I134=0,"0棟",IF(市町村抽出表!I134&lt;1,"1棟未満",TEXT(ROUND(市町村抽出表!I134,0),"###,###")&amp;"棟")))</f>
        <v>0棟</v>
      </c>
      <c r="H134" s="94" t="str">
        <f ca="1">IF(市町村抽出表!J134="－","－",IF(市町村抽出表!J134=0,"0棟",IF(市町村抽出表!J134&lt;1,"1棟未満",TEXT(ROUND(市町村抽出表!J134,0),"###,###")&amp;"棟")))</f>
        <v>0棟</v>
      </c>
      <c r="I134" s="94" t="str">
        <f ca="1">IF(市町村抽出表!O134="－","－",IF(市町村抽出表!O134=0,"0棟",IF(市町村抽出表!O134&lt;1,"1棟未満",TEXT(ROUND(市町村抽出表!O134,0),"###,###")&amp;"棟")))</f>
        <v>0棟</v>
      </c>
      <c r="J134" s="94" t="str">
        <f ca="1">IF(市町村抽出表!P134="－","－",IF(市町村抽出表!P134=0,"0棟",IF(市町村抽出表!P134&lt;1,"1棟未満",TEXT(ROUND(市町村抽出表!P134,0),"###,###")&amp;"棟")))</f>
        <v>0棟</v>
      </c>
      <c r="K134" s="147" t="str">
        <f ca="1">IF(市町村抽出表!U134="","※2",IF(市町村抽出表!U134="－","－",IF(市町村抽出表!U134=0,"0棟",IF(市町村抽出表!U134&lt;1,"1棟未満",TEXT(ROUND(市町村抽出表!U134,0),"###,###")&amp;"棟"))))</f>
        <v>0棟</v>
      </c>
      <c r="L134" s="148" t="str">
        <f ca="1">IF(市町村抽出表!V134="","※2",IF(市町村抽出表!V134="－","－",IF(市町村抽出表!V134=0,"0棟",IF(市町村抽出表!V134&lt;1,"1棟未満",TEXT(ROUND(市町村抽出表!V134,0),"###,###")&amp;"棟"))))</f>
        <v>0棟</v>
      </c>
      <c r="M134" s="94" t="str">
        <f ca="1">IF(市町村抽出表!W134="－","－",IF(市町村抽出表!W134=0,"0棟",IF(市町村抽出表!W134&lt;1,"1棟未満",TEXT(ROUND(市町村抽出表!W134,0),"###,###")&amp;"棟")))</f>
        <v>0棟</v>
      </c>
      <c r="N134" s="94" t="str">
        <f ca="1">IF(市町村抽出表!X134="－","－",IF(市町村抽出表!X134=0,"0棟",IF(市町村抽出表!X134&lt;1,"1棟未満",TEXT(ROUND(市町村抽出表!X134,0),"###,###")&amp;"棟")))</f>
        <v>0棟</v>
      </c>
      <c r="O134" s="94" t="str">
        <f ca="1">IF(市町村抽出表!Z134="－","－",IF(市町村抽出表!Z134=0,"0件",IF(市町村抽出表!Z134&lt;1,"1件未満",TEXT(ROUND(市町村抽出表!Z134,0),"###,###")&amp;"件")))</f>
        <v>0件</v>
      </c>
      <c r="P134" s="94" t="str">
        <f ca="1">IF(市町村抽出表!AA134="－","－",IF(市町村抽出表!AA134=0,"0件",IF(市町村抽出表!AA134&lt;1,"1件未満",TEXT(ROUND(市町村抽出表!AA134,0),"###,###")&amp;"件")))</f>
        <v>0件</v>
      </c>
      <c r="Q134" s="94" t="str">
        <f ca="1">IF(市町村抽出表!AB134="－","－",IF(市町村抽出表!AB134=0,"0棟",IF(市町村抽出表!AB134&lt;1,"1棟未満",TEXT(ROUND(市町村抽出表!AB134,0),"###,###")&amp;"棟")))</f>
        <v>0棟</v>
      </c>
      <c r="R134" s="94" t="str">
        <f ca="1">IF(市町村抽出表!AC134="－","－",IF(市町村抽出表!AC134=0,"0人",IF(市町村抽出表!AC134&lt;1,"1人未満",TEXT(ROUND(市町村抽出表!AC134,0),"###,###")&amp;"人")))</f>
        <v>0人</v>
      </c>
      <c r="S134" s="94" t="str">
        <f ca="1">IF(市町村抽出表!AD134="－","－",IF(市町村抽出表!AD134=0,"0人",IF(市町村抽出表!AD134&lt;1,"1人未満",TEXT(ROUND(市町村抽出表!AD134,0),"###,###")&amp;"人")))</f>
        <v>0人</v>
      </c>
      <c r="T134" s="94" t="str">
        <f ca="1">IF(市町村抽出表!AE134="－","－",IF(市町村抽出表!AE134=0,"0人",IF(市町村抽出表!AE134&lt;1,"1人未満",TEXT(ROUND(市町村抽出表!AE134,0),"###,###")&amp;"人")))</f>
        <v>0人</v>
      </c>
      <c r="U134" s="149" t="str">
        <f ca="1">IF(市町村抽出表!AG134="","※2",IF(市町村抽出表!AG134="－","－",IF(市町村抽出表!AG134=0,"0人",IF(市町村抽出表!AG134&lt;1,"1人未満",TEXT(ROUND(市町村抽出表!AG134,0),"###,###")&amp;"人"))))</f>
        <v>0人</v>
      </c>
      <c r="V134" s="150" t="str">
        <f ca="1">IF(市町村抽出表!AH134="","※2",IF(市町村抽出表!AH134="－","－",IF(市町村抽出表!AH134=0,"0人",IF(市町村抽出表!AH134&lt;1,"1人未満",TEXT(ROUND(市町村抽出表!AH134,0),"###,###")&amp;"人"))))</f>
        <v>0人</v>
      </c>
      <c r="W134" s="151" t="str">
        <f ca="1">IF(市町村抽出表!AI134="","※2",IF(市町村抽出表!AI134="－","－",IF(市町村抽出表!AI134=0,"0人",IF(市町村抽出表!AI134&lt;1,"1人未満",TEXT(ROUND(市町村抽出表!AI134,0),"###,###")&amp;"人"))))</f>
        <v>0人</v>
      </c>
      <c r="X134" s="94" t="str">
        <f ca="1">IF(市町村抽出表!AJ134="－","－",IF(市町村抽出表!AJ134=0,"0人",IF(市町村抽出表!AJ134&lt;1,"1人未満",TEXT(ROUND(市町村抽出表!AJ134,0),"###,###")&amp;"人")))</f>
        <v>0人</v>
      </c>
      <c r="Y134" s="94" t="str">
        <f ca="1">IF(市町村抽出表!AK134="－","－",IF(市町村抽出表!AK134=0,"0人",IF(市町村抽出表!AK134&lt;1,"1人未満",TEXT(ROUND(市町村抽出表!AK134,0),"###,###")&amp;"人")))</f>
        <v>0人</v>
      </c>
      <c r="Z134" s="94" t="str">
        <f ca="1">IF(市町村抽出表!AL134="－","－",IF(市町村抽出表!AL134=0,"0人",IF(市町村抽出表!AL134&lt;1,"1人未満",TEXT(ROUND(市町村抽出表!AL134,0),"###,###")&amp;"人")))</f>
        <v>0人</v>
      </c>
      <c r="AA134" s="94" t="str">
        <f ca="1">IF(市町村抽出表!AM134="－","－",IF(市町村抽出表!AM134=0,"0人",IF(市町村抽出表!AM134&lt;1,"1人未満",TEXT(ROUND(市町村抽出表!AM134,0),"###,###")&amp;"人")))</f>
        <v>0人</v>
      </c>
      <c r="AB134" s="94" t="str">
        <f ca="1">IF(市町村抽出表!AN134="－","－",IF(市町村抽出表!AN134=0,"0人",IF(市町村抽出表!AN134&lt;1,"1人未満",TEXT(ROUND(市町村抽出表!AN134,0),"###,###")&amp;"人")))</f>
        <v>0人</v>
      </c>
      <c r="AC134" s="94" t="str">
        <f ca="1">IF(市町村抽出表!AO134="－","－",IF(市町村抽出表!AO134=0,"0人",IF(市町村抽出表!AO134&lt;1,"1人未満",TEXT(ROUND(市町村抽出表!AO134,0),"###,###")&amp;"人")))</f>
        <v>0人</v>
      </c>
      <c r="AD134" s="94" t="str">
        <f ca="1">IF(市町村抽出表!AP134="－","－",IF(市町村抽出表!AP134=0,"0人",IF(市町村抽出表!AP134&lt;1,"1人未満",TEXT(ROUND(市町村抽出表!AP134,0),"###,###")&amp;"人")))</f>
        <v>0人</v>
      </c>
      <c r="AE134" s="94" t="str">
        <f ca="1">IF(市町村抽出表!AQ134="－","－",IF(市町村抽出表!AQ134=0,"0人",IF(市町村抽出表!AQ134&lt;1,"1人未満",TEXT(ROUND(市町村抽出表!AQ134,0),"###,###")&amp;"人")))</f>
        <v>0人</v>
      </c>
      <c r="AF134" s="94" t="str">
        <f ca="1">IF(市町村抽出表!AR134="－","－",IF(市町村抽出表!AR134=0,"0人",IF(市町村抽出表!AR134&lt;1,"1人未満",TEXT(ROUND(市町村抽出表!AR134,0),"###,###")&amp;"人")))</f>
        <v>0人</v>
      </c>
      <c r="AG134" s="94" t="str">
        <f ca="1">IF(市町村抽出表!AS134="－","－",IF(市町村抽出表!AS134=0,"0箇所",IF(市町村抽出表!AS134&lt;1,"1箇所未満",TEXT(ROUND(市町村抽出表!AS134,0),"###,###")&amp;"箇所")))</f>
        <v>0箇所</v>
      </c>
      <c r="AH134" s="94" t="str">
        <f ca="1">IF(市町村抽出表!AT134="－","－",IF(市町村抽出表!AT134=0,"0世帯",IF(市町村抽出表!AT134&lt;1,"1世帯未満",TEXT(ROUND(市町村抽出表!AT134,0),"###,###")&amp;"世帯")))</f>
        <v>0世帯</v>
      </c>
      <c r="AI134" s="94" t="str">
        <f ca="1">IF(市町村抽出表!AU134="－","－",IF(市町村抽出表!AU134=0,"0人",IF(市町村抽出表!AU134&lt;1,"1人未満",TEXT(ROUND(市町村抽出表!AU134,0),"###,###")&amp;"人")))</f>
        <v>0人</v>
      </c>
      <c r="AJ134" s="94" t="str">
        <f ca="1">IF(市町村抽出表!AV134="－","－",IF(市町村抽出表!AV134=0,"0世帯",IF(市町村抽出表!AV134&lt;1,"1世帯未満",TEXT(ROUND(市町村抽出表!AV134,0),"###,###")&amp;"世帯")))</f>
        <v>0世帯</v>
      </c>
      <c r="AK134" s="94" t="str">
        <f ca="1">IF(市町村抽出表!AW134="－","－",IF(市町村抽出表!AW134=0,"0人",IF(市町村抽出表!AW134&lt;1,"1人未満",TEXT(ROUND(市町村抽出表!AW134,0),"###,###")&amp;"人")))</f>
        <v>0人</v>
      </c>
      <c r="AL134" s="94" t="str">
        <f ca="1">IF(市町村抽出表!AX134="－","－",IF(市町村抽出表!AX134=0,"0世帯",IF(市町村抽出表!AX134&lt;1,"1世帯未満",TEXT(ROUND(市町村抽出表!AX134,0),"###,###")&amp;"世帯")))</f>
        <v>0世帯</v>
      </c>
      <c r="AM134" s="94" t="str">
        <f ca="1">IF(市町村抽出表!AY134="－","－",IF(市町村抽出表!AY134=0,"0人",IF(市町村抽出表!AY134&lt;1,"1人未満",TEXT(ROUND(市町村抽出表!AY134,0),"###,###")&amp;"人")))</f>
        <v>0人</v>
      </c>
      <c r="AN134" s="94" t="s">
        <v>688</v>
      </c>
      <c r="AO134" s="94" t="s">
        <v>688</v>
      </c>
      <c r="AP134" s="94" t="str">
        <f ca="1">IF(市町村抽出表!BB134="－","－",IF(市町村抽出表!BB134=0,"0km",IF(市町村抽出表!BB134&lt;0.1,"0.1km未満",TEXT(ROUND(市町村抽出表!BB134,1),"###,##0.0")&amp;"km")))</f>
        <v>0km</v>
      </c>
      <c r="AQ134" s="94" t="str">
        <f ca="1">IF(市町村抽出表!BC134="－","－",IF(市町村抽出表!BC134=0,"0世帯",IF(市町村抽出表!BC134&lt;1,"1世帯未満",TEXT(ROUND(市町村抽出表!BC134,0),"###,###")&amp;"世帯")))</f>
        <v>0世帯</v>
      </c>
      <c r="AR134" s="94" t="str">
        <f ca="1">IF(市町村抽出表!BD134="－","－",IF(市町村抽出表!BD134=0,"0人",IF(市町村抽出表!BD134&lt;1,"1人未満",TEXT(ROUND(市町村抽出表!BD134,0),"###,###")&amp;"人")))</f>
        <v>0人</v>
      </c>
      <c r="AS134" s="94" t="s">
        <v>688</v>
      </c>
      <c r="AT134" s="94" t="s">
        <v>688</v>
      </c>
      <c r="AU134" s="94" t="str">
        <f ca="1">IF(市町村抽出表!BG134="－","－",IF(市町村抽出表!BG134=0,"0箇所",IF(市町村抽出表!BG134&lt;1,"1箇所未満",TEXT(ROUND(市町村抽出表!BG134,0),"###,###")&amp;"箇所")))</f>
        <v>0箇所</v>
      </c>
      <c r="AV134" s="94" t="str">
        <f ca="1">IF(市町村抽出表!BH134="－","－",IF(市町村抽出表!BH134=0,"0箇所",IF(市町村抽出表!BH134&lt;1,"1箇所未満",TEXT(ROUND(市町村抽出表!BH134,0),"###,###")&amp;"箇所")))</f>
        <v>0箇所</v>
      </c>
      <c r="AW134" s="94" t="str">
        <f ca="1">IF(市町村抽出表!BI134="－","－",IF(市町村抽出表!BI134=0,"0箇所",IF(市町村抽出表!BI134&lt;1,"1箇所未満",TEXT(ROUND(市町村抽出表!BI134,0),"###,###")&amp;"箇所")))</f>
        <v>0箇所</v>
      </c>
      <c r="AX134" s="94" t="str">
        <f ca="1">IF(市町村抽出表!BJ134="－","－",IF(市町村抽出表!BJ134=0,"0箇所",IF(市町村抽出表!BJ134&lt;1,"1箇所未満",TEXT(ROUND(市町村抽出表!BJ134,0),"###,###")&amp;"箇所")))</f>
        <v>0箇所</v>
      </c>
      <c r="AY134" s="94" t="str">
        <f ca="1">IF(市町村抽出表!BK134="－","－",IF(市町村抽出表!BK134=0,"0箇所",IF(市町村抽出表!BK134&lt;1,"1箇所未満",TEXT(ROUND(市町村抽出表!BK134,0),"###,###")&amp;"箇所")))</f>
        <v>0箇所</v>
      </c>
      <c r="AZ134" s="94" t="str">
        <f ca="1">IF(市町村抽出表!BL134="－","－",IF(市町村抽出表!BL134=0,"0箇所",IF(市町村抽出表!BL134&lt;1,"1箇所未満",TEXT(ROUND(市町村抽出表!BL134,0),"###,###")&amp;"箇所")))</f>
        <v>0箇所</v>
      </c>
      <c r="BH134" s="153"/>
      <c r="BI134" s="153"/>
      <c r="BJ134" s="153"/>
      <c r="BL134" s="154"/>
      <c r="BM134" s="153"/>
      <c r="BN134" s="153"/>
      <c r="BO134" s="153"/>
      <c r="BP134" s="153"/>
      <c r="BX134" s="154"/>
      <c r="BY134" s="153"/>
      <c r="BZ134" s="153"/>
      <c r="CA134" s="153"/>
      <c r="CB134" s="153"/>
      <c r="CN134" s="154"/>
      <c r="CO134" s="153"/>
      <c r="CP134" s="153"/>
      <c r="CQ134" s="153"/>
      <c r="CR134" s="153"/>
    </row>
    <row r="135" spans="1:96" x14ac:dyDescent="0.2">
      <c r="A135" s="82">
        <v>132</v>
      </c>
      <c r="B135" s="74" t="s">
        <v>652</v>
      </c>
      <c r="C135" s="93">
        <f ca="1">IF(市町村抽出表!D135="－","－",ROUND(市町村抽出表!D135,1))</f>
        <v>4.2</v>
      </c>
      <c r="D135" s="158" t="str">
        <f ca="1">IF(市町村抽出表!F135="","※2",IF(市町村抽出表!F135="－","－",市町村抽出表!F135&amp;"箇所"))</f>
        <v>0箇所</v>
      </c>
      <c r="E135" s="159" t="str">
        <f ca="1">IF(市町村抽出表!G135="","※2",IF(市町村抽出表!G135="－","－",市町村抽出表!G135&amp;"箇所"))</f>
        <v>0箇所</v>
      </c>
      <c r="F135" s="160" t="str">
        <f ca="1">IF(市町村抽出表!H135="","※2",IF(市町村抽出表!H135="－","－",市町村抽出表!H135&amp;"箇所"))</f>
        <v>191箇所</v>
      </c>
      <c r="G135" s="94" t="str">
        <f ca="1">IF(市町村抽出表!I135="－","－",IF(市町村抽出表!I135=0,"0棟",IF(市町村抽出表!I135&lt;1,"1棟未満",TEXT(ROUND(市町村抽出表!I135,0),"###,###")&amp;"棟")))</f>
        <v>0棟</v>
      </c>
      <c r="H135" s="94" t="str">
        <f ca="1">IF(市町村抽出表!J135="－","－",IF(市町村抽出表!J135=0,"0棟",IF(市町村抽出表!J135&lt;1,"1棟未満",TEXT(ROUND(市町村抽出表!J135,0),"###,###")&amp;"棟")))</f>
        <v>0棟</v>
      </c>
      <c r="I135" s="94" t="str">
        <f ca="1">IF(市町村抽出表!O135="－","－",IF(市町村抽出表!O135=0,"0棟",IF(市町村抽出表!O135&lt;1,"1棟未満",TEXT(ROUND(市町村抽出表!O135,0),"###,###")&amp;"棟")))</f>
        <v>0棟</v>
      </c>
      <c r="J135" s="94" t="str">
        <f ca="1">IF(市町村抽出表!P135="－","－",IF(市町村抽出表!P135=0,"0棟",IF(市町村抽出表!P135&lt;1,"1棟未満",TEXT(ROUND(市町村抽出表!P135,0),"###,###")&amp;"棟")))</f>
        <v>0棟</v>
      </c>
      <c r="K135" s="147" t="str">
        <f ca="1">IF(市町村抽出表!U135="","※2",IF(市町村抽出表!U135="－","－",IF(市町村抽出表!U135=0,"0棟",IF(市町村抽出表!U135&lt;1,"1棟未満",TEXT(ROUND(市町村抽出表!U135,0),"###,###")&amp;"棟"))))</f>
        <v>0棟</v>
      </c>
      <c r="L135" s="148" t="str">
        <f ca="1">IF(市町村抽出表!V135="","※2",IF(市町村抽出表!V135="－","－",IF(市町村抽出表!V135=0,"0棟",IF(市町村抽出表!V135&lt;1,"1棟未満",TEXT(ROUND(市町村抽出表!V135,0),"###,###")&amp;"棟"))))</f>
        <v>0棟</v>
      </c>
      <c r="M135" s="94" t="str">
        <f ca="1">IF(市町村抽出表!W135="－","－",IF(市町村抽出表!W135=0,"0棟",IF(市町村抽出表!W135&lt;1,"1棟未満",TEXT(ROUND(市町村抽出表!W135,0),"###,###")&amp;"棟")))</f>
        <v>0棟</v>
      </c>
      <c r="N135" s="94" t="str">
        <f ca="1">IF(市町村抽出表!X135="－","－",IF(市町村抽出表!X135=0,"0棟",IF(市町村抽出表!X135&lt;1,"1棟未満",TEXT(ROUND(市町村抽出表!X135,0),"###,###")&amp;"棟")))</f>
        <v>0棟</v>
      </c>
      <c r="O135" s="94" t="str">
        <f ca="1">IF(市町村抽出表!Z135="－","－",IF(市町村抽出表!Z135=0,"0件",IF(市町村抽出表!Z135&lt;1,"1件未満",TEXT(ROUND(市町村抽出表!Z135,0),"###,###")&amp;"件")))</f>
        <v>0件</v>
      </c>
      <c r="P135" s="94" t="str">
        <f ca="1">IF(市町村抽出表!AA135="－","－",IF(市町村抽出表!AA135=0,"0件",IF(市町村抽出表!AA135&lt;1,"1件未満",TEXT(ROUND(市町村抽出表!AA135,0),"###,###")&amp;"件")))</f>
        <v>0件</v>
      </c>
      <c r="Q135" s="94" t="str">
        <f ca="1">IF(市町村抽出表!AB135="－","－",IF(市町村抽出表!AB135=0,"0棟",IF(市町村抽出表!AB135&lt;1,"1棟未満",TEXT(ROUND(市町村抽出表!AB135,0),"###,###")&amp;"棟")))</f>
        <v>0棟</v>
      </c>
      <c r="R135" s="94" t="str">
        <f ca="1">IF(市町村抽出表!AC135="－","－",IF(市町村抽出表!AC135=0,"0人",IF(市町村抽出表!AC135&lt;1,"1人未満",TEXT(ROUND(市町村抽出表!AC135,0),"###,###")&amp;"人")))</f>
        <v>0人</v>
      </c>
      <c r="S135" s="94" t="str">
        <f ca="1">IF(市町村抽出表!AD135="－","－",IF(市町村抽出表!AD135=0,"0人",IF(市町村抽出表!AD135&lt;1,"1人未満",TEXT(ROUND(市町村抽出表!AD135,0),"###,###")&amp;"人")))</f>
        <v>0人</v>
      </c>
      <c r="T135" s="94" t="str">
        <f ca="1">IF(市町村抽出表!AE135="－","－",IF(市町村抽出表!AE135=0,"0人",IF(市町村抽出表!AE135&lt;1,"1人未満",TEXT(ROUND(市町村抽出表!AE135,0),"###,###")&amp;"人")))</f>
        <v>0人</v>
      </c>
      <c r="U135" s="149" t="str">
        <f ca="1">IF(市町村抽出表!AG135="","※2",IF(市町村抽出表!AG135="－","－",IF(市町村抽出表!AG135=0,"0人",IF(市町村抽出表!AG135&lt;1,"1人未満",TEXT(ROUND(市町村抽出表!AG135,0),"###,###")&amp;"人"))))</f>
        <v>0人</v>
      </c>
      <c r="V135" s="150" t="str">
        <f ca="1">IF(市町村抽出表!AH135="","※2",IF(市町村抽出表!AH135="－","－",IF(市町村抽出表!AH135=0,"0人",IF(市町村抽出表!AH135&lt;1,"1人未満",TEXT(ROUND(市町村抽出表!AH135,0),"###,###")&amp;"人"))))</f>
        <v>0人</v>
      </c>
      <c r="W135" s="151" t="str">
        <f ca="1">IF(市町村抽出表!AI135="","※2",IF(市町村抽出表!AI135="－","－",IF(市町村抽出表!AI135=0,"0人",IF(市町村抽出表!AI135&lt;1,"1人未満",TEXT(ROUND(市町村抽出表!AI135,0),"###,###")&amp;"人"))))</f>
        <v>0人</v>
      </c>
      <c r="X135" s="94" t="str">
        <f ca="1">IF(市町村抽出表!AJ135="－","－",IF(市町村抽出表!AJ135=0,"0人",IF(市町村抽出表!AJ135&lt;1,"1人未満",TEXT(ROUND(市町村抽出表!AJ135,0),"###,###")&amp;"人")))</f>
        <v>0人</v>
      </c>
      <c r="Y135" s="94" t="str">
        <f ca="1">IF(市町村抽出表!AK135="－","－",IF(市町村抽出表!AK135=0,"0人",IF(市町村抽出表!AK135&lt;1,"1人未満",TEXT(ROUND(市町村抽出表!AK135,0),"###,###")&amp;"人")))</f>
        <v>0人</v>
      </c>
      <c r="Z135" s="94" t="str">
        <f ca="1">IF(市町村抽出表!AL135="－","－",IF(市町村抽出表!AL135=0,"0人",IF(市町村抽出表!AL135&lt;1,"1人未満",TEXT(ROUND(市町村抽出表!AL135,0),"###,###")&amp;"人")))</f>
        <v>0人</v>
      </c>
      <c r="AA135" s="94" t="str">
        <f ca="1">IF(市町村抽出表!AM135="－","－",IF(市町村抽出表!AM135=0,"0人",IF(市町村抽出表!AM135&lt;1,"1人未満",TEXT(ROUND(市町村抽出表!AM135,0),"###,###")&amp;"人")))</f>
        <v>0人</v>
      </c>
      <c r="AB135" s="94" t="str">
        <f ca="1">IF(市町村抽出表!AN135="－","－",IF(市町村抽出表!AN135=0,"0人",IF(市町村抽出表!AN135&lt;1,"1人未満",TEXT(ROUND(市町村抽出表!AN135,0),"###,###")&amp;"人")))</f>
        <v>0人</v>
      </c>
      <c r="AC135" s="94" t="str">
        <f ca="1">IF(市町村抽出表!AO135="－","－",IF(市町村抽出表!AO135=0,"0人",IF(市町村抽出表!AO135&lt;1,"1人未満",TEXT(ROUND(市町村抽出表!AO135,0),"###,###")&amp;"人")))</f>
        <v>0人</v>
      </c>
      <c r="AD135" s="94" t="str">
        <f ca="1">IF(市町村抽出表!AP135="－","－",IF(市町村抽出表!AP135=0,"0人",IF(市町村抽出表!AP135&lt;1,"1人未満",TEXT(ROUND(市町村抽出表!AP135,0),"###,###")&amp;"人")))</f>
        <v>0人</v>
      </c>
      <c r="AE135" s="94" t="str">
        <f ca="1">IF(市町村抽出表!AQ135="－","－",IF(市町村抽出表!AQ135=0,"0人",IF(市町村抽出表!AQ135&lt;1,"1人未満",TEXT(ROUND(市町村抽出表!AQ135,0),"###,###")&amp;"人")))</f>
        <v>0人</v>
      </c>
      <c r="AF135" s="94" t="str">
        <f ca="1">IF(市町村抽出表!AR135="－","－",IF(市町村抽出表!AR135=0,"0人",IF(市町村抽出表!AR135&lt;1,"1人未満",TEXT(ROUND(市町村抽出表!AR135,0),"###,###")&amp;"人")))</f>
        <v>0人</v>
      </c>
      <c r="AG135" s="94" t="str">
        <f ca="1">IF(市町村抽出表!AS135="－","－",IF(市町村抽出表!AS135=0,"0箇所",IF(市町村抽出表!AS135&lt;1,"1箇所未満",TEXT(ROUND(市町村抽出表!AS135,0),"###,###")&amp;"箇所")))</f>
        <v>0箇所</v>
      </c>
      <c r="AH135" s="94" t="str">
        <f ca="1">IF(市町村抽出表!AT135="－","－",IF(市町村抽出表!AT135=0,"0世帯",IF(市町村抽出表!AT135&lt;1,"1世帯未満",TEXT(ROUND(市町村抽出表!AT135,0),"###,###")&amp;"世帯")))</f>
        <v>0世帯</v>
      </c>
      <c r="AI135" s="94" t="str">
        <f ca="1">IF(市町村抽出表!AU135="－","－",IF(市町村抽出表!AU135=0,"0人",IF(市町村抽出表!AU135&lt;1,"1人未満",TEXT(ROUND(市町村抽出表!AU135,0),"###,###")&amp;"人")))</f>
        <v>0人</v>
      </c>
      <c r="AJ135" s="94" t="str">
        <f ca="1">IF(市町村抽出表!AV135="－","－",IF(市町村抽出表!AV135=0,"0世帯",IF(市町村抽出表!AV135&lt;1,"1世帯未満",TEXT(ROUND(市町村抽出表!AV135,0),"###,###")&amp;"世帯")))</f>
        <v>0世帯</v>
      </c>
      <c r="AK135" s="94" t="str">
        <f ca="1">IF(市町村抽出表!AW135="－","－",IF(市町村抽出表!AW135=0,"0人",IF(市町村抽出表!AW135&lt;1,"1人未満",TEXT(ROUND(市町村抽出表!AW135,0),"###,###")&amp;"人")))</f>
        <v>0人</v>
      </c>
      <c r="AL135" s="94" t="str">
        <f ca="1">IF(市町村抽出表!AX135="－","－",IF(市町村抽出表!AX135=0,"0世帯",IF(市町村抽出表!AX135&lt;1,"1世帯未満",TEXT(ROUND(市町村抽出表!AX135,0),"###,###")&amp;"世帯")))</f>
        <v>0世帯</v>
      </c>
      <c r="AM135" s="94" t="str">
        <f ca="1">IF(市町村抽出表!AY135="－","－",IF(市町村抽出表!AY135=0,"0人",IF(市町村抽出表!AY135&lt;1,"1人未満",TEXT(ROUND(市町村抽出表!AY135,0),"###,###")&amp;"人")))</f>
        <v>0人</v>
      </c>
      <c r="AN135" s="94" t="s">
        <v>688</v>
      </c>
      <c r="AO135" s="94" t="s">
        <v>688</v>
      </c>
      <c r="AP135" s="94" t="str">
        <f ca="1">IF(市町村抽出表!BB135="－","－",IF(市町村抽出表!BB135=0,"0km",IF(市町村抽出表!BB135&lt;0.1,"0.1km未満",TEXT(ROUND(市町村抽出表!BB135,1),"###,##0.0")&amp;"km")))</f>
        <v>0km</v>
      </c>
      <c r="AQ135" s="94" t="str">
        <f ca="1">IF(市町村抽出表!BC135="－","－",IF(市町村抽出表!BC135=0,"0世帯",IF(市町村抽出表!BC135&lt;1,"1世帯未満",TEXT(ROUND(市町村抽出表!BC135,0),"###,###")&amp;"世帯")))</f>
        <v>0世帯</v>
      </c>
      <c r="AR135" s="94" t="str">
        <f ca="1">IF(市町村抽出表!BD135="－","－",IF(市町村抽出表!BD135=0,"0人",IF(市町村抽出表!BD135&lt;1,"1人未満",TEXT(ROUND(市町村抽出表!BD135,0),"###,###")&amp;"人")))</f>
        <v>0人</v>
      </c>
      <c r="AS135" s="94" t="s">
        <v>688</v>
      </c>
      <c r="AT135" s="94" t="s">
        <v>688</v>
      </c>
      <c r="AU135" s="94" t="str">
        <f ca="1">IF(市町村抽出表!BG135="－","－",IF(市町村抽出表!BG135=0,"0箇所",IF(市町村抽出表!BG135&lt;1,"1箇所未満",TEXT(ROUND(市町村抽出表!BG135,0),"###,###")&amp;"箇所")))</f>
        <v>0箇所</v>
      </c>
      <c r="AV135" s="94" t="str">
        <f ca="1">IF(市町村抽出表!BH135="－","－",IF(市町村抽出表!BH135=0,"0箇所",IF(市町村抽出表!BH135&lt;1,"1箇所未満",TEXT(ROUND(市町村抽出表!BH135,0),"###,###")&amp;"箇所")))</f>
        <v>0箇所</v>
      </c>
      <c r="AW135" s="94" t="str">
        <f ca="1">IF(市町村抽出表!BI135="－","－",IF(市町村抽出表!BI135=0,"0箇所",IF(市町村抽出表!BI135&lt;1,"1箇所未満",TEXT(ROUND(市町村抽出表!BI135,0),"###,###")&amp;"箇所")))</f>
        <v>0箇所</v>
      </c>
      <c r="AX135" s="94" t="str">
        <f ca="1">IF(市町村抽出表!BJ135="－","－",IF(市町村抽出表!BJ135=0,"0箇所",IF(市町村抽出表!BJ135&lt;1,"1箇所未満",TEXT(ROUND(市町村抽出表!BJ135,0),"###,###")&amp;"箇所")))</f>
        <v>0箇所</v>
      </c>
      <c r="AY135" s="94" t="str">
        <f ca="1">IF(市町村抽出表!BK135="－","－",IF(市町村抽出表!BK135=0,"0箇所",IF(市町村抽出表!BK135&lt;1,"1箇所未満",TEXT(ROUND(市町村抽出表!BK135,0),"###,###")&amp;"箇所")))</f>
        <v>0箇所</v>
      </c>
      <c r="AZ135" s="94" t="str">
        <f ca="1">IF(市町村抽出表!BL135="－","－",IF(市町村抽出表!BL135=0,"0箇所",IF(市町村抽出表!BL135&lt;1,"1箇所未満",TEXT(ROUND(市町村抽出表!BL135,0),"###,###")&amp;"箇所")))</f>
        <v>0箇所</v>
      </c>
      <c r="BH135" s="153"/>
      <c r="BI135" s="153"/>
      <c r="BJ135" s="153"/>
      <c r="BL135" s="154"/>
      <c r="BM135" s="153"/>
      <c r="BN135" s="153"/>
      <c r="BO135" s="153"/>
      <c r="BP135" s="153"/>
      <c r="BX135" s="154"/>
      <c r="BY135" s="153"/>
      <c r="BZ135" s="153"/>
      <c r="CA135" s="153"/>
      <c r="CB135" s="153"/>
      <c r="CN135" s="154"/>
      <c r="CO135" s="153"/>
      <c r="CP135" s="153"/>
      <c r="CQ135" s="153"/>
      <c r="CR135" s="153"/>
    </row>
    <row r="136" spans="1:96" x14ac:dyDescent="0.2">
      <c r="A136" s="82">
        <v>133</v>
      </c>
      <c r="B136" s="74" t="s">
        <v>653</v>
      </c>
      <c r="C136" s="93">
        <f ca="1">IF(市町村抽出表!D136="－","－",ROUND(市町村抽出表!D136,1))</f>
        <v>5.2</v>
      </c>
      <c r="D136" s="158" t="str">
        <f ca="1">IF(市町村抽出表!F136="","※2",IF(市町村抽出表!F136="－","－",市町村抽出表!F136&amp;"箇所"))</f>
        <v>5箇所</v>
      </c>
      <c r="E136" s="159" t="str">
        <f ca="1">IF(市町村抽出表!G136="","※2",IF(市町村抽出表!G136="－","－",市町村抽出表!G136&amp;"箇所"))</f>
        <v>49箇所</v>
      </c>
      <c r="F136" s="160" t="str">
        <f ca="1">IF(市町村抽出表!H136="","※2",IF(市町村抽出表!H136="－","－",市町村抽出表!H136&amp;"箇所"))</f>
        <v>137箇所</v>
      </c>
      <c r="G136" s="94" t="str">
        <f ca="1">IF(市町村抽出表!I136="－","－",IF(市町村抽出表!I136=0,"0棟",IF(市町村抽出表!I136&lt;1,"1棟未満",TEXT(ROUND(市町村抽出表!I136,0),"###,###")&amp;"棟")))</f>
        <v>0棟</v>
      </c>
      <c r="H136" s="94" t="str">
        <f ca="1">IF(市町村抽出表!J136="－","－",IF(市町村抽出表!J136=0,"0棟",IF(市町村抽出表!J136&lt;1,"1棟未満",TEXT(ROUND(市町村抽出表!J136,0),"###,###")&amp;"棟")))</f>
        <v>0棟</v>
      </c>
      <c r="I136" s="94" t="str">
        <f ca="1">IF(市町村抽出表!O136="－","－",IF(市町村抽出表!O136=0,"0棟",IF(市町村抽出表!O136&lt;1,"1棟未満",TEXT(ROUND(市町村抽出表!O136,0),"###,###")&amp;"棟")))</f>
        <v>1棟未満</v>
      </c>
      <c r="J136" s="94" t="str">
        <f ca="1">IF(市町村抽出表!P136="－","－",IF(市町村抽出表!P136=0,"0棟",IF(市町村抽出表!P136&lt;1,"1棟未満",TEXT(ROUND(市町村抽出表!P136,0),"###,###")&amp;"棟")))</f>
        <v>1棟未満</v>
      </c>
      <c r="K136" s="147" t="str">
        <f ca="1">IF(市町村抽出表!U136="","※2",IF(市町村抽出表!U136="－","－",IF(市町村抽出表!U136=0,"0棟",IF(市町村抽出表!U136&lt;1,"1棟未満",TEXT(ROUND(市町村抽出表!U136,0),"###,###")&amp;"棟"))))</f>
        <v>2棟</v>
      </c>
      <c r="L136" s="148" t="str">
        <f ca="1">IF(市町村抽出表!V136="","※2",IF(市町村抽出表!V136="－","－",IF(市町村抽出表!V136=0,"0棟",IF(市町村抽出表!V136&lt;1,"1棟未満",TEXT(ROUND(市町村抽出表!V136,0),"###,###")&amp;"棟"))))</f>
        <v>5棟</v>
      </c>
      <c r="M136" s="94" t="str">
        <f ca="1">IF(市町村抽出表!W136="－","－",IF(市町村抽出表!W136=0,"0棟",IF(市町村抽出表!W136&lt;1,"1棟未満",TEXT(ROUND(市町村抽出表!W136,0),"###,###")&amp;"棟")))</f>
        <v>2棟</v>
      </c>
      <c r="N136" s="94" t="str">
        <f ca="1">IF(市町村抽出表!X136="－","－",IF(市町村抽出表!X136=0,"0棟",IF(市町村抽出表!X136&lt;1,"1棟未満",TEXT(ROUND(市町村抽出表!X136,0),"###,###")&amp;"棟")))</f>
        <v>5棟</v>
      </c>
      <c r="O136" s="94" t="str">
        <f ca="1">IF(市町村抽出表!Z136="－","－",IF(市町村抽出表!Z136=0,"0件",IF(市町村抽出表!Z136&lt;1,"1件未満",TEXT(ROUND(市町村抽出表!Z136,0),"###,###")&amp;"件")))</f>
        <v>0件</v>
      </c>
      <c r="P136" s="94" t="str">
        <f ca="1">IF(市町村抽出表!AA136="－","－",IF(市町村抽出表!AA136=0,"0件",IF(市町村抽出表!AA136&lt;1,"1件未満",TEXT(ROUND(市町村抽出表!AA136,0),"###,###")&amp;"件")))</f>
        <v>0件</v>
      </c>
      <c r="Q136" s="94" t="str">
        <f ca="1">IF(市町村抽出表!AB136="－","－",IF(市町村抽出表!AB136=0,"0棟",IF(市町村抽出表!AB136&lt;1,"1棟未満",TEXT(ROUND(市町村抽出表!AB136,0),"###,###")&amp;"棟")))</f>
        <v>0棟</v>
      </c>
      <c r="R136" s="94" t="str">
        <f ca="1">IF(市町村抽出表!AC136="－","－",IF(市町村抽出表!AC136=0,"0人",IF(市町村抽出表!AC136&lt;1,"1人未満",TEXT(ROUND(市町村抽出表!AC136,0),"###,###")&amp;"人")))</f>
        <v>0人</v>
      </c>
      <c r="S136" s="94" t="str">
        <f ca="1">IF(市町村抽出表!AD136="－","－",IF(市町村抽出表!AD136=0,"0人",IF(市町村抽出表!AD136&lt;1,"1人未満",TEXT(ROUND(市町村抽出表!AD136,0),"###,###")&amp;"人")))</f>
        <v>0人</v>
      </c>
      <c r="T136" s="94" t="str">
        <f ca="1">IF(市町村抽出表!AE136="－","－",IF(市町村抽出表!AE136=0,"0人",IF(市町村抽出表!AE136&lt;1,"1人未満",TEXT(ROUND(市町村抽出表!AE136,0),"###,###")&amp;"人")))</f>
        <v>0人</v>
      </c>
      <c r="U136" s="149" t="str">
        <f ca="1">IF(市町村抽出表!AG136="","※2",IF(市町村抽出表!AG136="－","－",IF(市町村抽出表!AG136=0,"0人",IF(市町村抽出表!AG136&lt;1,"1人未満",TEXT(ROUND(市町村抽出表!AG136,0),"###,###")&amp;"人"))))</f>
        <v>1人未満</v>
      </c>
      <c r="V136" s="150" t="str">
        <f ca="1">IF(市町村抽出表!AH136="","※2",IF(市町村抽出表!AH136="－","－",IF(市町村抽出表!AH136=0,"0人",IF(市町村抽出表!AH136&lt;1,"1人未満",TEXT(ROUND(市町村抽出表!AH136,0),"###,###")&amp;"人"))))</f>
        <v>1人未満</v>
      </c>
      <c r="W136" s="151" t="str">
        <f ca="1">IF(市町村抽出表!AI136="","※2",IF(市町村抽出表!AI136="－","－",IF(市町村抽出表!AI136=0,"0人",IF(市町村抽出表!AI136&lt;1,"1人未満",TEXT(ROUND(市町村抽出表!AI136,0),"###,###")&amp;"人"))))</f>
        <v>2人</v>
      </c>
      <c r="X136" s="94" t="str">
        <f ca="1">IF(市町村抽出表!AJ136="－","－",IF(市町村抽出表!AJ136=0,"0人",IF(市町村抽出表!AJ136&lt;1,"1人未満",TEXT(ROUND(市町村抽出表!AJ136,0),"###,###")&amp;"人")))</f>
        <v>0人</v>
      </c>
      <c r="Y136" s="94" t="str">
        <f ca="1">IF(市町村抽出表!AK136="－","－",IF(市町村抽出表!AK136=0,"0人",IF(市町村抽出表!AK136&lt;1,"1人未満",TEXT(ROUND(市町村抽出表!AK136,0),"###,###")&amp;"人")))</f>
        <v>0人</v>
      </c>
      <c r="Z136" s="94" t="str">
        <f ca="1">IF(市町村抽出表!AL136="－","－",IF(市町村抽出表!AL136=0,"0人",IF(市町村抽出表!AL136&lt;1,"1人未満",TEXT(ROUND(市町村抽出表!AL136,0),"###,###")&amp;"人")))</f>
        <v>0人</v>
      </c>
      <c r="AA136" s="94" t="str">
        <f ca="1">IF(市町村抽出表!AM136="－","－",IF(市町村抽出表!AM136=0,"0人",IF(市町村抽出表!AM136&lt;1,"1人未満",TEXT(ROUND(市町村抽出表!AM136,0),"###,###")&amp;"人")))</f>
        <v>1人未満</v>
      </c>
      <c r="AB136" s="94" t="str">
        <f ca="1">IF(市町村抽出表!AN136="－","－",IF(市町村抽出表!AN136=0,"0人",IF(市町村抽出表!AN136&lt;1,"1人未満",TEXT(ROUND(市町村抽出表!AN136,0),"###,###")&amp;"人")))</f>
        <v>1人未満</v>
      </c>
      <c r="AC136" s="94" t="str">
        <f ca="1">IF(市町村抽出表!AO136="－","－",IF(市町村抽出表!AO136=0,"0人",IF(市町村抽出表!AO136&lt;1,"1人未満",TEXT(ROUND(市町村抽出表!AO136,0),"###,###")&amp;"人")))</f>
        <v>2人</v>
      </c>
      <c r="AD136" s="94" t="str">
        <f ca="1">IF(市町村抽出表!AP136="－","－",IF(市町村抽出表!AP136=0,"0人",IF(市町村抽出表!AP136&lt;1,"1人未満",TEXT(ROUND(市町村抽出表!AP136,0),"###,###")&amp;"人")))</f>
        <v>9人</v>
      </c>
      <c r="AE136" s="94" t="str">
        <f ca="1">IF(市町村抽出表!AQ136="－","－",IF(市町村抽出表!AQ136=0,"0人",IF(市町村抽出表!AQ136&lt;1,"1人未満",TEXT(ROUND(市町村抽出表!AQ136,0),"###,###")&amp;"人")))</f>
        <v>5人</v>
      </c>
      <c r="AF136" s="94" t="str">
        <f ca="1">IF(市町村抽出表!AR136="－","－",IF(市町村抽出表!AR136=0,"0人",IF(市町村抽出表!AR136&lt;1,"1人未満",TEXT(ROUND(市町村抽出表!AR136,0),"###,###")&amp;"人")))</f>
        <v>13人</v>
      </c>
      <c r="AG136" s="94" t="str">
        <f ca="1">IF(市町村抽出表!AS136="－","－",IF(市町村抽出表!AS136=0,"0箇所",IF(市町村抽出表!AS136&lt;1,"1箇所未満",TEXT(ROUND(市町村抽出表!AS136,0),"###,###")&amp;"箇所")))</f>
        <v>1箇所未満</v>
      </c>
      <c r="AH136" s="94" t="str">
        <f ca="1">IF(市町村抽出表!AT136="－","－",IF(市町村抽出表!AT136=0,"0世帯",IF(市町村抽出表!AT136&lt;1,"1世帯未満",TEXT(ROUND(市町村抽出表!AT136,0),"###,###")&amp;"世帯")))</f>
        <v>1世帯未満</v>
      </c>
      <c r="AI136" s="94" t="str">
        <f ca="1">IF(市町村抽出表!AU136="－","－",IF(市町村抽出表!AU136=0,"0人",IF(市町村抽出表!AU136&lt;1,"1人未満",TEXT(ROUND(市町村抽出表!AU136,0),"###,###")&amp;"人")))</f>
        <v>1人未満</v>
      </c>
      <c r="AJ136" s="94" t="str">
        <f ca="1">IF(市町村抽出表!AV136="－","－",IF(市町村抽出表!AV136=0,"0世帯",IF(市町村抽出表!AV136&lt;1,"1世帯未満",TEXT(ROUND(市町村抽出表!AV136,0),"###,###")&amp;"世帯")))</f>
        <v>1世帯未満</v>
      </c>
      <c r="AK136" s="94" t="str">
        <f ca="1">IF(市町村抽出表!AW136="－","－",IF(市町村抽出表!AW136=0,"0人",IF(市町村抽出表!AW136&lt;1,"1人未満",TEXT(ROUND(市町村抽出表!AW136,0),"###,###")&amp;"人")))</f>
        <v>1人未満</v>
      </c>
      <c r="AL136" s="94" t="str">
        <f ca="1">IF(市町村抽出表!AX136="－","－",IF(市町村抽出表!AX136=0,"0世帯",IF(市町村抽出表!AX136&lt;1,"1世帯未満",TEXT(ROUND(市町村抽出表!AX136,0),"###,###")&amp;"世帯")))</f>
        <v>1世帯未満</v>
      </c>
      <c r="AM136" s="94" t="str">
        <f ca="1">IF(市町村抽出表!AY136="－","－",IF(市町村抽出表!AY136=0,"0人",IF(市町村抽出表!AY136&lt;1,"1人未満",TEXT(ROUND(市町村抽出表!AY136,0),"###,###")&amp;"人")))</f>
        <v>1人未満</v>
      </c>
      <c r="AN136" s="94" t="s">
        <v>688</v>
      </c>
      <c r="AO136" s="94" t="s">
        <v>688</v>
      </c>
      <c r="AP136" s="94" t="str">
        <f ca="1">IF(市町村抽出表!BB136="－","－",IF(市町村抽出表!BB136=0,"0km",IF(市町村抽出表!BB136&lt;0.1,"0.1km未満",TEXT(ROUND(市町村抽出表!BB136,1),"###,##0.0")&amp;"km")))</f>
        <v>0.3km</v>
      </c>
      <c r="AQ136" s="94" t="str">
        <f ca="1">IF(市町村抽出表!BC136="－","－",IF(市町村抽出表!BC136=0,"0世帯",IF(市町村抽出表!BC136&lt;1,"1世帯未満",TEXT(ROUND(市町村抽出表!BC136,0),"###,###")&amp;"世帯")))</f>
        <v>15世帯</v>
      </c>
      <c r="AR136" s="94" t="str">
        <f ca="1">IF(市町村抽出表!BD136="－","－",IF(市町村抽出表!BD136=0,"0人",IF(市町村抽出表!BD136&lt;1,"1人未満",TEXT(ROUND(市町村抽出表!BD136,0),"###,###")&amp;"人")))</f>
        <v>30人</v>
      </c>
      <c r="AS136" s="94" t="s">
        <v>688</v>
      </c>
      <c r="AT136" s="94" t="s">
        <v>688</v>
      </c>
      <c r="AU136" s="94" t="str">
        <f ca="1">IF(市町村抽出表!BG136="－","－",IF(市町村抽出表!BG136=0,"0箇所",IF(市町村抽出表!BG136&lt;1,"1箇所未満",TEXT(ROUND(市町村抽出表!BG136,0),"###,###")&amp;"箇所")))</f>
        <v>3箇所</v>
      </c>
      <c r="AV136" s="94" t="str">
        <f ca="1">IF(市町村抽出表!BH136="－","－",IF(市町村抽出表!BH136=0,"0箇所",IF(市町村抽出表!BH136&lt;1,"1箇所未満",TEXT(ROUND(市町村抽出表!BH136,0),"###,###")&amp;"箇所")))</f>
        <v>8箇所</v>
      </c>
      <c r="AW136" s="94" t="str">
        <f ca="1">IF(市町村抽出表!BI136="－","－",IF(市町村抽出表!BI136=0,"0箇所",IF(市町村抽出表!BI136&lt;1,"1箇所未満",TEXT(ROUND(市町村抽出表!BI136,0),"###,###")&amp;"箇所")))</f>
        <v>0箇所</v>
      </c>
      <c r="AX136" s="94" t="str">
        <f ca="1">IF(市町村抽出表!BJ136="－","－",IF(市町村抽出表!BJ136=0,"0箇所",IF(市町村抽出表!BJ136&lt;1,"1箇所未満",TEXT(ROUND(市町村抽出表!BJ136,0),"###,###")&amp;"箇所")))</f>
        <v>0箇所</v>
      </c>
      <c r="AY136" s="94" t="str">
        <f ca="1">IF(市町村抽出表!BK136="－","－",IF(市町村抽出表!BK136=0,"0箇所",IF(市町村抽出表!BK136&lt;1,"1箇所未満",TEXT(ROUND(市町村抽出表!BK136,0),"###,###")&amp;"箇所")))</f>
        <v>0箇所</v>
      </c>
      <c r="AZ136" s="94" t="str">
        <f ca="1">IF(市町村抽出表!BL136="－","－",IF(市町村抽出表!BL136=0,"0箇所",IF(市町村抽出表!BL136&lt;1,"1箇所未満",TEXT(ROUND(市町村抽出表!BL136,0),"###,###")&amp;"箇所")))</f>
        <v>0箇所</v>
      </c>
      <c r="BH136" s="153"/>
      <c r="BI136" s="153"/>
      <c r="BJ136" s="153"/>
      <c r="BL136" s="154"/>
      <c r="BM136" s="153"/>
      <c r="BN136" s="153"/>
      <c r="BO136" s="153"/>
      <c r="BP136" s="153"/>
      <c r="BX136" s="154"/>
      <c r="BY136" s="153"/>
      <c r="BZ136" s="153"/>
      <c r="CA136" s="153"/>
      <c r="CB136" s="153"/>
      <c r="CN136" s="154"/>
      <c r="CO136" s="153"/>
      <c r="CP136" s="153"/>
      <c r="CQ136" s="153"/>
      <c r="CR136" s="153"/>
    </row>
    <row r="137" spans="1:96" x14ac:dyDescent="0.2">
      <c r="A137" s="82">
        <v>134</v>
      </c>
      <c r="B137" s="74" t="s">
        <v>654</v>
      </c>
      <c r="C137" s="93">
        <f ca="1">IF(市町村抽出表!D137="－","－",ROUND(市町村抽出表!D137,1))</f>
        <v>5.2</v>
      </c>
      <c r="D137" s="158" t="str">
        <f ca="1">IF(市町村抽出表!F137="","※2",IF(市町村抽出表!F137="－","－",市町村抽出表!F137&amp;"箇所"))</f>
        <v>5箇所</v>
      </c>
      <c r="E137" s="159" t="str">
        <f ca="1">IF(市町村抽出表!G137="","※2",IF(市町村抽出表!G137="－","－",市町村抽出表!G137&amp;"箇所"))</f>
        <v>49箇所</v>
      </c>
      <c r="F137" s="160" t="str">
        <f ca="1">IF(市町村抽出表!H137="","※2",IF(市町村抽出表!H137="－","－",市町村抽出表!H137&amp;"箇所"))</f>
        <v>137箇所</v>
      </c>
      <c r="G137" s="94" t="str">
        <f ca="1">IF(市町村抽出表!I137="－","－",IF(市町村抽出表!I137=0,"0棟",IF(市町村抽出表!I137&lt;1,"1棟未満",TEXT(ROUND(市町村抽出表!I137,0),"###,###")&amp;"棟")))</f>
        <v>0棟</v>
      </c>
      <c r="H137" s="94" t="str">
        <f ca="1">IF(市町村抽出表!J137="－","－",IF(市町村抽出表!J137=0,"0棟",IF(市町村抽出表!J137&lt;1,"1棟未満",TEXT(ROUND(市町村抽出表!J137,0),"###,###")&amp;"棟")))</f>
        <v>0棟</v>
      </c>
      <c r="I137" s="94" t="str">
        <f ca="1">IF(市町村抽出表!O137="－","－",IF(市町村抽出表!O137=0,"0棟",IF(市町村抽出表!O137&lt;1,"1棟未満",TEXT(ROUND(市町村抽出表!O137,0),"###,###")&amp;"棟")))</f>
        <v>1棟未満</v>
      </c>
      <c r="J137" s="94" t="str">
        <f ca="1">IF(市町村抽出表!P137="－","－",IF(市町村抽出表!P137=0,"0棟",IF(市町村抽出表!P137&lt;1,"1棟未満",TEXT(ROUND(市町村抽出表!P137,0),"###,###")&amp;"棟")))</f>
        <v>1棟未満</v>
      </c>
      <c r="K137" s="147" t="str">
        <f ca="1">IF(市町村抽出表!U137="","※2",IF(市町村抽出表!U137="－","－",IF(市町村抽出表!U137=0,"0棟",IF(市町村抽出表!U137&lt;1,"1棟未満",TEXT(ROUND(市町村抽出表!U137,0),"###,###")&amp;"棟"))))</f>
        <v>2棟</v>
      </c>
      <c r="L137" s="148" t="str">
        <f ca="1">IF(市町村抽出表!V137="","※2",IF(市町村抽出表!V137="－","－",IF(市町村抽出表!V137=0,"0棟",IF(市町村抽出表!V137&lt;1,"1棟未満",TEXT(ROUND(市町村抽出表!V137,0),"###,###")&amp;"棟"))))</f>
        <v>5棟</v>
      </c>
      <c r="M137" s="94" t="str">
        <f ca="1">IF(市町村抽出表!W137="－","－",IF(市町村抽出表!W137=0,"0棟",IF(市町村抽出表!W137&lt;1,"1棟未満",TEXT(ROUND(市町村抽出表!W137,0),"###,###")&amp;"棟")))</f>
        <v>2棟</v>
      </c>
      <c r="N137" s="94" t="str">
        <f ca="1">IF(市町村抽出表!X137="－","－",IF(市町村抽出表!X137=0,"0棟",IF(市町村抽出表!X137&lt;1,"1棟未満",TEXT(ROUND(市町村抽出表!X137,0),"###,###")&amp;"棟")))</f>
        <v>5棟</v>
      </c>
      <c r="O137" s="94" t="str">
        <f ca="1">IF(市町村抽出表!Z137="－","－",IF(市町村抽出表!Z137=0,"0件",IF(市町村抽出表!Z137&lt;1,"1件未満",TEXT(ROUND(市町村抽出表!Z137,0),"###,###")&amp;"件")))</f>
        <v>0件</v>
      </c>
      <c r="P137" s="94" t="str">
        <f ca="1">IF(市町村抽出表!AA137="－","－",IF(市町村抽出表!AA137=0,"0件",IF(市町村抽出表!AA137&lt;1,"1件未満",TEXT(ROUND(市町村抽出表!AA137,0),"###,###")&amp;"件")))</f>
        <v>0件</v>
      </c>
      <c r="Q137" s="94" t="str">
        <f ca="1">IF(市町村抽出表!AB137="－","－",IF(市町村抽出表!AB137=0,"0棟",IF(市町村抽出表!AB137&lt;1,"1棟未満",TEXT(ROUND(市町村抽出表!AB137,0),"###,###")&amp;"棟")))</f>
        <v>0棟</v>
      </c>
      <c r="R137" s="94" t="str">
        <f ca="1">IF(市町村抽出表!AC137="－","－",IF(市町村抽出表!AC137=0,"0人",IF(市町村抽出表!AC137&lt;1,"1人未満",TEXT(ROUND(市町村抽出表!AC137,0),"###,###")&amp;"人")))</f>
        <v>0人</v>
      </c>
      <c r="S137" s="94" t="str">
        <f ca="1">IF(市町村抽出表!AD137="－","－",IF(市町村抽出表!AD137=0,"0人",IF(市町村抽出表!AD137&lt;1,"1人未満",TEXT(ROUND(市町村抽出表!AD137,0),"###,###")&amp;"人")))</f>
        <v>0人</v>
      </c>
      <c r="T137" s="94" t="str">
        <f ca="1">IF(市町村抽出表!AE137="－","－",IF(市町村抽出表!AE137=0,"0人",IF(市町村抽出表!AE137&lt;1,"1人未満",TEXT(ROUND(市町村抽出表!AE137,0),"###,###")&amp;"人")))</f>
        <v>0人</v>
      </c>
      <c r="U137" s="149" t="str">
        <f ca="1">IF(市町村抽出表!AG137="","※2",IF(市町村抽出表!AG137="－","－",IF(市町村抽出表!AG137=0,"0人",IF(市町村抽出表!AG137&lt;1,"1人未満",TEXT(ROUND(市町村抽出表!AG137,0),"###,###")&amp;"人"))))</f>
        <v>1人未満</v>
      </c>
      <c r="V137" s="150" t="str">
        <f ca="1">IF(市町村抽出表!AH137="","※2",IF(市町村抽出表!AH137="－","－",IF(市町村抽出表!AH137=0,"0人",IF(市町村抽出表!AH137&lt;1,"1人未満",TEXT(ROUND(市町村抽出表!AH137,0),"###,###")&amp;"人"))))</f>
        <v>1人未満</v>
      </c>
      <c r="W137" s="151" t="str">
        <f ca="1">IF(市町村抽出表!AI137="","※2",IF(市町村抽出表!AI137="－","－",IF(市町村抽出表!AI137=0,"0人",IF(市町村抽出表!AI137&lt;1,"1人未満",TEXT(ROUND(市町村抽出表!AI137,0),"###,###")&amp;"人"))))</f>
        <v>1人未満</v>
      </c>
      <c r="X137" s="94" t="str">
        <f ca="1">IF(市町村抽出表!AJ137="－","－",IF(市町村抽出表!AJ137=0,"0人",IF(市町村抽出表!AJ137&lt;1,"1人未満",TEXT(ROUND(市町村抽出表!AJ137,0),"###,###")&amp;"人")))</f>
        <v>0人</v>
      </c>
      <c r="Y137" s="94" t="str">
        <f ca="1">IF(市町村抽出表!AK137="－","－",IF(市町村抽出表!AK137=0,"0人",IF(市町村抽出表!AK137&lt;1,"1人未満",TEXT(ROUND(市町村抽出表!AK137,0),"###,###")&amp;"人")))</f>
        <v>0人</v>
      </c>
      <c r="Z137" s="94" t="str">
        <f ca="1">IF(市町村抽出表!AL137="－","－",IF(市町村抽出表!AL137=0,"0人",IF(市町村抽出表!AL137&lt;1,"1人未満",TEXT(ROUND(市町村抽出表!AL137,0),"###,###")&amp;"人")))</f>
        <v>0人</v>
      </c>
      <c r="AA137" s="94" t="str">
        <f ca="1">IF(市町村抽出表!AM137="－","－",IF(市町村抽出表!AM137=0,"0人",IF(市町村抽出表!AM137&lt;1,"1人未満",TEXT(ROUND(市町村抽出表!AM137,0),"###,###")&amp;"人")))</f>
        <v>1人未満</v>
      </c>
      <c r="AB137" s="94" t="str">
        <f ca="1">IF(市町村抽出表!AN137="－","－",IF(市町村抽出表!AN137=0,"0人",IF(市町村抽出表!AN137&lt;1,"1人未満",TEXT(ROUND(市町村抽出表!AN137,0),"###,###")&amp;"人")))</f>
        <v>1人未満</v>
      </c>
      <c r="AC137" s="94" t="str">
        <f ca="1">IF(市町村抽出表!AO137="－","－",IF(市町村抽出表!AO137=0,"0人",IF(市町村抽出表!AO137&lt;1,"1人未満",TEXT(ROUND(市町村抽出表!AO137,0),"###,###")&amp;"人")))</f>
        <v>1人未満</v>
      </c>
      <c r="AD137" s="94" t="str">
        <f ca="1">IF(市町村抽出表!AP137="－","－",IF(市町村抽出表!AP137=0,"0人",IF(市町村抽出表!AP137&lt;1,"1人未満",TEXT(ROUND(市町村抽出表!AP137,0),"###,###")&amp;"人")))</f>
        <v>9人</v>
      </c>
      <c r="AE137" s="94" t="str">
        <f ca="1">IF(市町村抽出表!AQ137="－","－",IF(市町村抽出表!AQ137=0,"0人",IF(市町村抽出表!AQ137&lt;1,"1人未満",TEXT(ROUND(市町村抽出表!AQ137,0),"###,###")&amp;"人")))</f>
        <v>5人</v>
      </c>
      <c r="AF137" s="94" t="str">
        <f ca="1">IF(市町村抽出表!AR137="－","－",IF(市町村抽出表!AR137=0,"0人",IF(市町村抽出表!AR137&lt;1,"1人未満",TEXT(ROUND(市町村抽出表!AR137,0),"###,###")&amp;"人")))</f>
        <v>13人</v>
      </c>
      <c r="AG137" s="94" t="str">
        <f ca="1">IF(市町村抽出表!AS137="－","－",IF(市町村抽出表!AS137=0,"0箇所",IF(市町村抽出表!AS137&lt;1,"1箇所未満",TEXT(ROUND(市町村抽出表!AS137,0),"###,###")&amp;"箇所")))</f>
        <v>1箇所未満</v>
      </c>
      <c r="AH137" s="94" t="str">
        <f ca="1">IF(市町村抽出表!AT137="－","－",IF(市町村抽出表!AT137=0,"0世帯",IF(市町村抽出表!AT137&lt;1,"1世帯未満",TEXT(ROUND(市町村抽出表!AT137,0),"###,###")&amp;"世帯")))</f>
        <v>1世帯未満</v>
      </c>
      <c r="AI137" s="94" t="str">
        <f ca="1">IF(市町村抽出表!AU137="－","－",IF(市町村抽出表!AU137=0,"0人",IF(市町村抽出表!AU137&lt;1,"1人未満",TEXT(ROUND(市町村抽出表!AU137,0),"###,###")&amp;"人")))</f>
        <v>1人未満</v>
      </c>
      <c r="AJ137" s="94" t="str">
        <f ca="1">IF(市町村抽出表!AV137="－","－",IF(市町村抽出表!AV137=0,"0世帯",IF(市町村抽出表!AV137&lt;1,"1世帯未満",TEXT(ROUND(市町村抽出表!AV137,0),"###,###")&amp;"世帯")))</f>
        <v>1世帯未満</v>
      </c>
      <c r="AK137" s="94" t="str">
        <f ca="1">IF(市町村抽出表!AW137="－","－",IF(市町村抽出表!AW137=0,"0人",IF(市町村抽出表!AW137&lt;1,"1人未満",TEXT(ROUND(市町村抽出表!AW137,0),"###,###")&amp;"人")))</f>
        <v>1人未満</v>
      </c>
      <c r="AL137" s="94" t="str">
        <f ca="1">IF(市町村抽出表!AX137="－","－",IF(市町村抽出表!AX137=0,"0世帯",IF(市町村抽出表!AX137&lt;1,"1世帯未満",TEXT(ROUND(市町村抽出表!AX137,0),"###,###")&amp;"世帯")))</f>
        <v>1世帯未満</v>
      </c>
      <c r="AM137" s="94" t="str">
        <f ca="1">IF(市町村抽出表!AY137="－","－",IF(市町村抽出表!AY137=0,"0人",IF(市町村抽出表!AY137&lt;1,"1人未満",TEXT(ROUND(市町村抽出表!AY137,0),"###,###")&amp;"人")))</f>
        <v>1人未満</v>
      </c>
      <c r="AN137" s="94" t="s">
        <v>688</v>
      </c>
      <c r="AO137" s="94" t="s">
        <v>688</v>
      </c>
      <c r="AP137" s="94" t="str">
        <f ca="1">IF(市町村抽出表!BB137="－","－",IF(市町村抽出表!BB137=0,"0km",IF(市町村抽出表!BB137&lt;0.1,"0.1km未満",TEXT(ROUND(市町村抽出表!BB137,1),"###,##0.0")&amp;"km")))</f>
        <v>0.3km</v>
      </c>
      <c r="AQ137" s="94" t="str">
        <f ca="1">IF(市町村抽出表!BC137="－","－",IF(市町村抽出表!BC137=0,"0世帯",IF(市町村抽出表!BC137&lt;1,"1世帯未満",TEXT(ROUND(市町村抽出表!BC137,0),"###,###")&amp;"世帯")))</f>
        <v>15世帯</v>
      </c>
      <c r="AR137" s="94" t="str">
        <f ca="1">IF(市町村抽出表!BD137="－","－",IF(市町村抽出表!BD137=0,"0人",IF(市町村抽出表!BD137&lt;1,"1人未満",TEXT(ROUND(市町村抽出表!BD137,0),"###,###")&amp;"人")))</f>
        <v>30人</v>
      </c>
      <c r="AS137" s="94" t="s">
        <v>688</v>
      </c>
      <c r="AT137" s="94" t="s">
        <v>688</v>
      </c>
      <c r="AU137" s="94" t="str">
        <f ca="1">IF(市町村抽出表!BG137="－","－",IF(市町村抽出表!BG137=0,"0箇所",IF(市町村抽出表!BG137&lt;1,"1箇所未満",TEXT(ROUND(市町村抽出表!BG137,0),"###,###")&amp;"箇所")))</f>
        <v>3箇所</v>
      </c>
      <c r="AV137" s="94" t="str">
        <f ca="1">IF(市町村抽出表!BH137="－","－",IF(市町村抽出表!BH137=0,"0箇所",IF(市町村抽出表!BH137&lt;1,"1箇所未満",TEXT(ROUND(市町村抽出表!BH137,0),"###,###")&amp;"箇所")))</f>
        <v>8箇所</v>
      </c>
      <c r="AW137" s="94" t="str">
        <f ca="1">IF(市町村抽出表!BI137="－","－",IF(市町村抽出表!BI137=0,"0箇所",IF(市町村抽出表!BI137&lt;1,"1箇所未満",TEXT(ROUND(市町村抽出表!BI137,0),"###,###")&amp;"箇所")))</f>
        <v>0箇所</v>
      </c>
      <c r="AX137" s="94" t="str">
        <f ca="1">IF(市町村抽出表!BJ137="－","－",IF(市町村抽出表!BJ137=0,"0箇所",IF(市町村抽出表!BJ137&lt;1,"1箇所未満",TEXT(ROUND(市町村抽出表!BJ137,0),"###,###")&amp;"箇所")))</f>
        <v>0箇所</v>
      </c>
      <c r="AY137" s="94" t="str">
        <f ca="1">IF(市町村抽出表!BK137="－","－",IF(市町村抽出表!BK137=0,"0箇所",IF(市町村抽出表!BK137&lt;1,"1箇所未満",TEXT(ROUND(市町村抽出表!BK137,0),"###,###")&amp;"箇所")))</f>
        <v>0箇所</v>
      </c>
      <c r="AZ137" s="94" t="str">
        <f ca="1">IF(市町村抽出表!BL137="－","－",IF(市町村抽出表!BL137=0,"0箇所",IF(市町村抽出表!BL137&lt;1,"1箇所未満",TEXT(ROUND(市町村抽出表!BL137,0),"###,###")&amp;"箇所")))</f>
        <v>0箇所</v>
      </c>
      <c r="BH137" s="153"/>
      <c r="BI137" s="153"/>
      <c r="BJ137" s="153"/>
      <c r="BL137" s="154"/>
      <c r="BM137" s="153"/>
      <c r="BN137" s="153"/>
      <c r="BO137" s="153"/>
      <c r="BP137" s="153"/>
      <c r="BX137" s="154"/>
      <c r="BY137" s="153"/>
      <c r="BZ137" s="153"/>
      <c r="CA137" s="153"/>
      <c r="CB137" s="153"/>
      <c r="CN137" s="154"/>
      <c r="CO137" s="153"/>
      <c r="CP137" s="153"/>
      <c r="CQ137" s="153"/>
      <c r="CR137" s="153"/>
    </row>
    <row r="138" spans="1:96" x14ac:dyDescent="0.2">
      <c r="A138" s="82">
        <v>135</v>
      </c>
      <c r="B138" s="74" t="s">
        <v>655</v>
      </c>
      <c r="C138" s="93">
        <f ca="1">IF(市町村抽出表!D138="－","－",ROUND(市町村抽出表!D138,1))</f>
        <v>5.2</v>
      </c>
      <c r="D138" s="158" t="str">
        <f ca="1">IF(市町村抽出表!F138="","※2",IF(市町村抽出表!F138="－","－",市町村抽出表!F138&amp;"箇所"))</f>
        <v>5箇所</v>
      </c>
      <c r="E138" s="159" t="str">
        <f ca="1">IF(市町村抽出表!G138="","※2",IF(市町村抽出表!G138="－","－",市町村抽出表!G138&amp;"箇所"))</f>
        <v>49箇所</v>
      </c>
      <c r="F138" s="160" t="str">
        <f ca="1">IF(市町村抽出表!H138="","※2",IF(市町村抽出表!H138="－","－",市町村抽出表!H138&amp;"箇所"))</f>
        <v>137箇所</v>
      </c>
      <c r="G138" s="94" t="str">
        <f ca="1">IF(市町村抽出表!I138="－","－",IF(市町村抽出表!I138=0,"0棟",IF(市町村抽出表!I138&lt;1,"1棟未満",TEXT(ROUND(市町村抽出表!I138,0),"###,###")&amp;"棟")))</f>
        <v>0棟</v>
      </c>
      <c r="H138" s="94" t="str">
        <f ca="1">IF(市町村抽出表!J138="－","－",IF(市町村抽出表!J138=0,"0棟",IF(市町村抽出表!J138&lt;1,"1棟未満",TEXT(ROUND(市町村抽出表!J138,0),"###,###")&amp;"棟")))</f>
        <v>0棟</v>
      </c>
      <c r="I138" s="94" t="str">
        <f ca="1">IF(市町村抽出表!O138="－","－",IF(市町村抽出表!O138=0,"0棟",IF(市町村抽出表!O138&lt;1,"1棟未満",TEXT(ROUND(市町村抽出表!O138,0),"###,###")&amp;"棟")))</f>
        <v>1棟未満</v>
      </c>
      <c r="J138" s="94" t="str">
        <f ca="1">IF(市町村抽出表!P138="－","－",IF(市町村抽出表!P138=0,"0棟",IF(市町村抽出表!P138&lt;1,"1棟未満",TEXT(ROUND(市町村抽出表!P138,0),"###,###")&amp;"棟")))</f>
        <v>1棟未満</v>
      </c>
      <c r="K138" s="147" t="str">
        <f ca="1">IF(市町村抽出表!U138="","※2",IF(市町村抽出表!U138="－","－",IF(市町村抽出表!U138=0,"0棟",IF(市町村抽出表!U138&lt;1,"1棟未満",TEXT(ROUND(市町村抽出表!U138,0),"###,###")&amp;"棟"))))</f>
        <v>2棟</v>
      </c>
      <c r="L138" s="148" t="str">
        <f ca="1">IF(市町村抽出表!V138="","※2",IF(市町村抽出表!V138="－","－",IF(市町村抽出表!V138=0,"0棟",IF(市町村抽出表!V138&lt;1,"1棟未満",TEXT(ROUND(市町村抽出表!V138,0),"###,###")&amp;"棟"))))</f>
        <v>5棟</v>
      </c>
      <c r="M138" s="94" t="str">
        <f ca="1">IF(市町村抽出表!W138="－","－",IF(市町村抽出表!W138=0,"0棟",IF(市町村抽出表!W138&lt;1,"1棟未満",TEXT(ROUND(市町村抽出表!W138,0),"###,###")&amp;"棟")))</f>
        <v>2棟</v>
      </c>
      <c r="N138" s="94" t="str">
        <f ca="1">IF(市町村抽出表!X138="－","－",IF(市町村抽出表!X138=0,"0棟",IF(市町村抽出表!X138&lt;1,"1棟未満",TEXT(ROUND(市町村抽出表!X138,0),"###,###")&amp;"棟")))</f>
        <v>5棟</v>
      </c>
      <c r="O138" s="94" t="str">
        <f ca="1">IF(市町村抽出表!Z138="－","－",IF(市町村抽出表!Z138=0,"0件",IF(市町村抽出表!Z138&lt;1,"1件未満",TEXT(ROUND(市町村抽出表!Z138,0),"###,###")&amp;"件")))</f>
        <v>0件</v>
      </c>
      <c r="P138" s="94" t="str">
        <f ca="1">IF(市町村抽出表!AA138="－","－",IF(市町村抽出表!AA138=0,"0件",IF(市町村抽出表!AA138&lt;1,"1件未満",TEXT(ROUND(市町村抽出表!AA138,0),"###,###")&amp;"件")))</f>
        <v>0件</v>
      </c>
      <c r="Q138" s="94" t="str">
        <f ca="1">IF(市町村抽出表!AB138="－","－",IF(市町村抽出表!AB138=0,"0棟",IF(市町村抽出表!AB138&lt;1,"1棟未満",TEXT(ROUND(市町村抽出表!AB138,0),"###,###")&amp;"棟")))</f>
        <v>0棟</v>
      </c>
      <c r="R138" s="94" t="str">
        <f ca="1">IF(市町村抽出表!AC138="－","－",IF(市町村抽出表!AC138=0,"0人",IF(市町村抽出表!AC138&lt;1,"1人未満",TEXT(ROUND(市町村抽出表!AC138,0),"###,###")&amp;"人")))</f>
        <v>0人</v>
      </c>
      <c r="S138" s="94" t="str">
        <f ca="1">IF(市町村抽出表!AD138="－","－",IF(市町村抽出表!AD138=0,"0人",IF(市町村抽出表!AD138&lt;1,"1人未満",TEXT(ROUND(市町村抽出表!AD138,0),"###,###")&amp;"人")))</f>
        <v>0人</v>
      </c>
      <c r="T138" s="94" t="str">
        <f ca="1">IF(市町村抽出表!AE138="－","－",IF(市町村抽出表!AE138=0,"0人",IF(市町村抽出表!AE138&lt;1,"1人未満",TEXT(ROUND(市町村抽出表!AE138,0),"###,###")&amp;"人")))</f>
        <v>0人</v>
      </c>
      <c r="U138" s="149" t="str">
        <f ca="1">IF(市町村抽出表!AG138="","※2",IF(市町村抽出表!AG138="－","－",IF(市町村抽出表!AG138=0,"0人",IF(市町村抽出表!AG138&lt;1,"1人未満",TEXT(ROUND(市町村抽出表!AG138,0),"###,###")&amp;"人"))))</f>
        <v>1人未満</v>
      </c>
      <c r="V138" s="150" t="str">
        <f ca="1">IF(市町村抽出表!AH138="","※2",IF(市町村抽出表!AH138="－","－",IF(市町村抽出表!AH138=0,"0人",IF(市町村抽出表!AH138&lt;1,"1人未満",TEXT(ROUND(市町村抽出表!AH138,0),"###,###")&amp;"人"))))</f>
        <v>1人未満</v>
      </c>
      <c r="W138" s="151" t="str">
        <f ca="1">IF(市町村抽出表!AI138="","※2",IF(市町村抽出表!AI138="－","－",IF(市町村抽出表!AI138=0,"0人",IF(市町村抽出表!AI138&lt;1,"1人未満",TEXT(ROUND(市町村抽出表!AI138,0),"###,###")&amp;"人"))))</f>
        <v>1人</v>
      </c>
      <c r="X138" s="94" t="str">
        <f ca="1">IF(市町村抽出表!AJ138="－","－",IF(市町村抽出表!AJ138=0,"0人",IF(市町村抽出表!AJ138&lt;1,"1人未満",TEXT(ROUND(市町村抽出表!AJ138,0),"###,###")&amp;"人")))</f>
        <v>0人</v>
      </c>
      <c r="Y138" s="94" t="str">
        <f ca="1">IF(市町村抽出表!AK138="－","－",IF(市町村抽出表!AK138=0,"0人",IF(市町村抽出表!AK138&lt;1,"1人未満",TEXT(ROUND(市町村抽出表!AK138,0),"###,###")&amp;"人")))</f>
        <v>0人</v>
      </c>
      <c r="Z138" s="94" t="str">
        <f ca="1">IF(市町村抽出表!AL138="－","－",IF(市町村抽出表!AL138=0,"0人",IF(市町村抽出表!AL138&lt;1,"1人未満",TEXT(ROUND(市町村抽出表!AL138,0),"###,###")&amp;"人")))</f>
        <v>0人</v>
      </c>
      <c r="AA138" s="94" t="str">
        <f ca="1">IF(市町村抽出表!AM138="－","－",IF(市町村抽出表!AM138=0,"0人",IF(市町村抽出表!AM138&lt;1,"1人未満",TEXT(ROUND(市町村抽出表!AM138,0),"###,###")&amp;"人")))</f>
        <v>1人未満</v>
      </c>
      <c r="AB138" s="94" t="str">
        <f ca="1">IF(市町村抽出表!AN138="－","－",IF(市町村抽出表!AN138=0,"0人",IF(市町村抽出表!AN138&lt;1,"1人未満",TEXT(ROUND(市町村抽出表!AN138,0),"###,###")&amp;"人")))</f>
        <v>1人未満</v>
      </c>
      <c r="AC138" s="94" t="str">
        <f ca="1">IF(市町村抽出表!AO138="－","－",IF(市町村抽出表!AO138=0,"0人",IF(市町村抽出表!AO138&lt;1,"1人未満",TEXT(ROUND(市町村抽出表!AO138,0),"###,###")&amp;"人")))</f>
        <v>1人</v>
      </c>
      <c r="AD138" s="94" t="str">
        <f ca="1">IF(市町村抽出表!AP138="－","－",IF(市町村抽出表!AP138=0,"0人",IF(市町村抽出表!AP138&lt;1,"1人未満",TEXT(ROUND(市町村抽出表!AP138,0),"###,###")&amp;"人")))</f>
        <v>9人</v>
      </c>
      <c r="AE138" s="94" t="str">
        <f ca="1">IF(市町村抽出表!AQ138="－","－",IF(市町村抽出表!AQ138=0,"0人",IF(市町村抽出表!AQ138&lt;1,"1人未満",TEXT(ROUND(市町村抽出表!AQ138,0),"###,###")&amp;"人")))</f>
        <v>5人</v>
      </c>
      <c r="AF138" s="94" t="str">
        <f ca="1">IF(市町村抽出表!AR138="－","－",IF(市町村抽出表!AR138=0,"0人",IF(市町村抽出表!AR138&lt;1,"1人未満",TEXT(ROUND(市町村抽出表!AR138,0),"###,###")&amp;"人")))</f>
        <v>13人</v>
      </c>
      <c r="AG138" s="94" t="str">
        <f ca="1">IF(市町村抽出表!AS138="－","－",IF(市町村抽出表!AS138=0,"0箇所",IF(市町村抽出表!AS138&lt;1,"1箇所未満",TEXT(ROUND(市町村抽出表!AS138,0),"###,###")&amp;"箇所")))</f>
        <v>1箇所未満</v>
      </c>
      <c r="AH138" s="94" t="str">
        <f ca="1">IF(市町村抽出表!AT138="－","－",IF(市町村抽出表!AT138=0,"0世帯",IF(市町村抽出表!AT138&lt;1,"1世帯未満",TEXT(ROUND(市町村抽出表!AT138,0),"###,###")&amp;"世帯")))</f>
        <v>1世帯未満</v>
      </c>
      <c r="AI138" s="94" t="str">
        <f ca="1">IF(市町村抽出表!AU138="－","－",IF(市町村抽出表!AU138=0,"0人",IF(市町村抽出表!AU138&lt;1,"1人未満",TEXT(ROUND(市町村抽出表!AU138,0),"###,###")&amp;"人")))</f>
        <v>1人未満</v>
      </c>
      <c r="AJ138" s="94" t="str">
        <f ca="1">IF(市町村抽出表!AV138="－","－",IF(市町村抽出表!AV138=0,"0世帯",IF(市町村抽出表!AV138&lt;1,"1世帯未満",TEXT(ROUND(市町村抽出表!AV138,0),"###,###")&amp;"世帯")))</f>
        <v>1世帯未満</v>
      </c>
      <c r="AK138" s="94" t="str">
        <f ca="1">IF(市町村抽出表!AW138="－","－",IF(市町村抽出表!AW138=0,"0人",IF(市町村抽出表!AW138&lt;1,"1人未満",TEXT(ROUND(市町村抽出表!AW138,0),"###,###")&amp;"人")))</f>
        <v>1人未満</v>
      </c>
      <c r="AL138" s="94" t="str">
        <f ca="1">IF(市町村抽出表!AX138="－","－",IF(市町村抽出表!AX138=0,"0世帯",IF(市町村抽出表!AX138&lt;1,"1世帯未満",TEXT(ROUND(市町村抽出表!AX138,0),"###,###")&amp;"世帯")))</f>
        <v>1世帯未満</v>
      </c>
      <c r="AM138" s="94" t="str">
        <f ca="1">IF(市町村抽出表!AY138="－","－",IF(市町村抽出表!AY138=0,"0人",IF(市町村抽出表!AY138&lt;1,"1人未満",TEXT(ROUND(市町村抽出表!AY138,0),"###,###")&amp;"人")))</f>
        <v>1人未満</v>
      </c>
      <c r="AN138" s="94" t="s">
        <v>688</v>
      </c>
      <c r="AO138" s="94" t="s">
        <v>688</v>
      </c>
      <c r="AP138" s="94" t="str">
        <f ca="1">IF(市町村抽出表!BB138="－","－",IF(市町村抽出表!BB138=0,"0km",IF(市町村抽出表!BB138&lt;0.1,"0.1km未満",TEXT(ROUND(市町村抽出表!BB138,1),"###,##0.0")&amp;"km")))</f>
        <v>0.3km</v>
      </c>
      <c r="AQ138" s="94" t="str">
        <f ca="1">IF(市町村抽出表!BC138="－","－",IF(市町村抽出表!BC138=0,"0世帯",IF(市町村抽出表!BC138&lt;1,"1世帯未満",TEXT(ROUND(市町村抽出表!BC138,0),"###,###")&amp;"世帯")))</f>
        <v>15世帯</v>
      </c>
      <c r="AR138" s="94" t="str">
        <f ca="1">IF(市町村抽出表!BD138="－","－",IF(市町村抽出表!BD138=0,"0人",IF(市町村抽出表!BD138&lt;1,"1人未満",TEXT(ROUND(市町村抽出表!BD138,0),"###,###")&amp;"人")))</f>
        <v>30人</v>
      </c>
      <c r="AS138" s="94" t="s">
        <v>688</v>
      </c>
      <c r="AT138" s="94" t="s">
        <v>688</v>
      </c>
      <c r="AU138" s="94" t="str">
        <f ca="1">IF(市町村抽出表!BG138="－","－",IF(市町村抽出表!BG138=0,"0箇所",IF(市町村抽出表!BG138&lt;1,"1箇所未満",TEXT(ROUND(市町村抽出表!BG138,0),"###,###")&amp;"箇所")))</f>
        <v>3箇所</v>
      </c>
      <c r="AV138" s="94" t="str">
        <f ca="1">IF(市町村抽出表!BH138="－","－",IF(市町村抽出表!BH138=0,"0箇所",IF(市町村抽出表!BH138&lt;1,"1箇所未満",TEXT(ROUND(市町村抽出表!BH138,0),"###,###")&amp;"箇所")))</f>
        <v>8箇所</v>
      </c>
      <c r="AW138" s="94" t="str">
        <f ca="1">IF(市町村抽出表!BI138="－","－",IF(市町村抽出表!BI138=0,"0箇所",IF(市町村抽出表!BI138&lt;1,"1箇所未満",TEXT(ROUND(市町村抽出表!BI138,0),"###,###")&amp;"箇所")))</f>
        <v>0箇所</v>
      </c>
      <c r="AX138" s="94" t="str">
        <f ca="1">IF(市町村抽出表!BJ138="－","－",IF(市町村抽出表!BJ138=0,"0箇所",IF(市町村抽出表!BJ138&lt;1,"1箇所未満",TEXT(ROUND(市町村抽出表!BJ138,0),"###,###")&amp;"箇所")))</f>
        <v>0箇所</v>
      </c>
      <c r="AY138" s="94" t="str">
        <f ca="1">IF(市町村抽出表!BK138="－","－",IF(市町村抽出表!BK138=0,"0箇所",IF(市町村抽出表!BK138&lt;1,"1箇所未満",TEXT(ROUND(市町村抽出表!BK138,0),"###,###")&amp;"箇所")))</f>
        <v>0箇所</v>
      </c>
      <c r="AZ138" s="94" t="str">
        <f ca="1">IF(市町村抽出表!BL138="－","－",IF(市町村抽出表!BL138=0,"0箇所",IF(市町村抽出表!BL138&lt;1,"1箇所未満",TEXT(ROUND(市町村抽出表!BL138,0),"###,###")&amp;"箇所")))</f>
        <v>0箇所</v>
      </c>
      <c r="BH138" s="153"/>
      <c r="BI138" s="153"/>
      <c r="BJ138" s="153"/>
      <c r="BL138" s="154"/>
      <c r="BM138" s="153"/>
      <c r="BN138" s="153"/>
      <c r="BO138" s="153"/>
      <c r="BP138" s="153"/>
      <c r="BX138" s="154"/>
      <c r="BY138" s="153"/>
      <c r="BZ138" s="153"/>
      <c r="CA138" s="153"/>
      <c r="CB138" s="153"/>
      <c r="CN138" s="154"/>
      <c r="CO138" s="153"/>
      <c r="CP138" s="153"/>
      <c r="CQ138" s="153"/>
      <c r="CR138" s="153"/>
    </row>
    <row r="139" spans="1:96" x14ac:dyDescent="0.2">
      <c r="A139" s="82">
        <v>136</v>
      </c>
      <c r="B139" s="74" t="s">
        <v>656</v>
      </c>
      <c r="C139" s="93">
        <f ca="1">IF(市町村抽出表!D139="－","－",ROUND(市町村抽出表!D139,1))</f>
        <v>5.6</v>
      </c>
      <c r="D139" s="158" t="str">
        <f ca="1">IF(市町村抽出表!F139="","※2",IF(市町村抽出表!F139="－","－",市町村抽出表!F139&amp;"箇所"))</f>
        <v>44箇所</v>
      </c>
      <c r="E139" s="159" t="str">
        <f ca="1">IF(市町村抽出表!G139="","※2",IF(市町村抽出表!G139="－","－",市町村抽出表!G139&amp;"箇所"))</f>
        <v>75箇所</v>
      </c>
      <c r="F139" s="160" t="str">
        <f ca="1">IF(市町村抽出表!H139="","※2",IF(市町村抽出表!H139="－","－",市町村抽出表!H139&amp;"箇所"))</f>
        <v>72箇所</v>
      </c>
      <c r="G139" s="94" t="str">
        <f ca="1">IF(市町村抽出表!I139="－","－",IF(市町村抽出表!I139=0,"0棟",IF(市町村抽出表!I139&lt;1,"1棟未満",TEXT(ROUND(市町村抽出表!I139,0),"###,###")&amp;"棟")))</f>
        <v>1棟未満</v>
      </c>
      <c r="H139" s="94" t="str">
        <f ca="1">IF(市町村抽出表!J139="－","－",IF(市町村抽出表!J139=0,"0棟",IF(市町村抽出表!J139&lt;1,"1棟未満",TEXT(ROUND(市町村抽出表!J139,0),"###,###")&amp;"棟")))</f>
        <v>2棟</v>
      </c>
      <c r="I139" s="94" t="str">
        <f ca="1">IF(市町村抽出表!O139="－","－",IF(市町村抽出表!O139=0,"0棟",IF(市町村抽出表!O139&lt;1,"1棟未満",TEXT(ROUND(市町村抽出表!O139,0),"###,###")&amp;"棟")))</f>
        <v>1棟未満</v>
      </c>
      <c r="J139" s="94" t="str">
        <f ca="1">IF(市町村抽出表!P139="－","－",IF(市町村抽出表!P139=0,"0棟",IF(市町村抽出表!P139&lt;1,"1棟未満",TEXT(ROUND(市町村抽出表!P139,0),"###,###")&amp;"棟")))</f>
        <v>1棟未満</v>
      </c>
      <c r="K139" s="147" t="str">
        <f ca="1">IF(市町村抽出表!U139="","※2",IF(市町村抽出表!U139="－","－",IF(市町村抽出表!U139=0,"0棟",IF(市町村抽出表!U139&lt;1,"1棟未満",TEXT(ROUND(市町村抽出表!U139,0),"###,###")&amp;"棟"))))</f>
        <v>7棟</v>
      </c>
      <c r="L139" s="148" t="str">
        <f ca="1">IF(市町村抽出表!V139="","※2",IF(市町村抽出表!V139="－","－",IF(市町村抽出表!V139=0,"0棟",IF(市町村抽出表!V139&lt;1,"1棟未満",TEXT(ROUND(市町村抽出表!V139,0),"###,###")&amp;"棟"))))</f>
        <v>16棟</v>
      </c>
      <c r="M139" s="94" t="str">
        <f ca="1">IF(市町村抽出表!W139="－","－",IF(市町村抽出表!W139=0,"0棟",IF(市町村抽出表!W139&lt;1,"1棟未満",TEXT(ROUND(市町村抽出表!W139,0),"###,###")&amp;"棟")))</f>
        <v>7棟</v>
      </c>
      <c r="N139" s="94" t="str">
        <f ca="1">IF(市町村抽出表!X139="－","－",IF(市町村抽出表!X139=0,"0棟",IF(市町村抽出表!X139&lt;1,"1棟未満",TEXT(ROUND(市町村抽出表!X139,0),"###,###")&amp;"棟")))</f>
        <v>19棟</v>
      </c>
      <c r="O139" s="94" t="str">
        <f ca="1">IF(市町村抽出表!Z139="－","－",IF(市町村抽出表!Z139=0,"0件",IF(市町村抽出表!Z139&lt;1,"1件未満",TEXT(ROUND(市町村抽出表!Z139,0),"###,###")&amp;"件")))</f>
        <v>1件未満</v>
      </c>
      <c r="P139" s="94" t="str">
        <f ca="1">IF(市町村抽出表!AA139="－","－",IF(市町村抽出表!AA139=0,"0件",IF(市町村抽出表!AA139&lt;1,"1件未満",TEXT(ROUND(市町村抽出表!AA139,0),"###,###")&amp;"件")))</f>
        <v>1件未満</v>
      </c>
      <c r="Q139" s="94" t="str">
        <f ca="1">IF(市町村抽出表!AB139="－","－",IF(市町村抽出表!AB139=0,"0棟",IF(市町村抽出表!AB139&lt;1,"1棟未満",TEXT(ROUND(市町村抽出表!AB139,0),"###,###")&amp;"棟")))</f>
        <v>1棟未満</v>
      </c>
      <c r="R139" s="94" t="str">
        <f ca="1">IF(市町村抽出表!AC139="－","－",IF(市町村抽出表!AC139=0,"0人",IF(市町村抽出表!AC139&lt;1,"1人未満",TEXT(ROUND(市町村抽出表!AC139,0),"###,###")&amp;"人")))</f>
        <v>1人未満</v>
      </c>
      <c r="S139" s="94" t="str">
        <f ca="1">IF(市町村抽出表!AD139="－","－",IF(市町村抽出表!AD139=0,"0人",IF(市町村抽出表!AD139&lt;1,"1人未満",TEXT(ROUND(市町村抽出表!AD139,0),"###,###")&amp;"人")))</f>
        <v>1人未満</v>
      </c>
      <c r="T139" s="94" t="str">
        <f ca="1">IF(市町村抽出表!AE139="－","－",IF(市町村抽出表!AE139=0,"0人",IF(市町村抽出表!AE139&lt;1,"1人未満",TEXT(ROUND(市町村抽出表!AE139,0),"###,###")&amp;"人")))</f>
        <v>1人未満</v>
      </c>
      <c r="U139" s="149" t="str">
        <f ca="1">IF(市町村抽出表!AG139="","※2",IF(市町村抽出表!AG139="－","－",IF(市町村抽出表!AG139=0,"0人",IF(市町村抽出表!AG139&lt;1,"1人未満",TEXT(ROUND(市町村抽出表!AG139,0),"###,###")&amp;"人"))))</f>
        <v>1人</v>
      </c>
      <c r="V139" s="150" t="str">
        <f ca="1">IF(市町村抽出表!AH139="","※2",IF(市町村抽出表!AH139="－","－",IF(市町村抽出表!AH139=0,"0人",IF(市町村抽出表!AH139&lt;1,"1人未満",TEXT(ROUND(市町村抽出表!AH139,0),"###,###")&amp;"人"))))</f>
        <v>2人</v>
      </c>
      <c r="W139" s="151" t="str">
        <f ca="1">IF(市町村抽出表!AI139="","※2",IF(市町村抽出表!AI139="－","－",IF(市町村抽出表!AI139=0,"0人",IF(市町村抽出表!AI139&lt;1,"1人未満",TEXT(ROUND(市町村抽出表!AI139,0),"###,###")&amp;"人"))))</f>
        <v>6人</v>
      </c>
      <c r="X139" s="94" t="str">
        <f ca="1">IF(市町村抽出表!AJ139="－","－",IF(市町村抽出表!AJ139=0,"0人",IF(市町村抽出表!AJ139&lt;1,"1人未満",TEXT(ROUND(市町村抽出表!AJ139,0),"###,###")&amp;"人")))</f>
        <v>1人未満</v>
      </c>
      <c r="Y139" s="94" t="str">
        <f ca="1">IF(市町村抽出表!AK139="－","－",IF(市町村抽出表!AK139=0,"0人",IF(市町村抽出表!AK139&lt;1,"1人未満",TEXT(ROUND(市町村抽出表!AK139,0),"###,###")&amp;"人")))</f>
        <v>1人未満</v>
      </c>
      <c r="Z139" s="94" t="str">
        <f ca="1">IF(市町村抽出表!AL139="－","－",IF(市町村抽出表!AL139=0,"0人",IF(市町村抽出表!AL139&lt;1,"1人未満",TEXT(ROUND(市町村抽出表!AL139,0),"###,###")&amp;"人")))</f>
        <v>1人未満</v>
      </c>
      <c r="AA139" s="94" t="str">
        <f ca="1">IF(市町村抽出表!AM139="－","－",IF(市町村抽出表!AM139=0,"0人",IF(市町村抽出表!AM139&lt;1,"1人未満",TEXT(ROUND(市町村抽出表!AM139,0),"###,###")&amp;"人")))</f>
        <v>1人</v>
      </c>
      <c r="AB139" s="94" t="str">
        <f ca="1">IF(市町村抽出表!AN139="－","－",IF(市町村抽出表!AN139=0,"0人",IF(市町村抽出表!AN139&lt;1,"1人未満",TEXT(ROUND(市町村抽出表!AN139,0),"###,###")&amp;"人")))</f>
        <v>2人</v>
      </c>
      <c r="AC139" s="94" t="str">
        <f ca="1">IF(市町村抽出表!AO139="－","－",IF(市町村抽出表!AO139=0,"0人",IF(市町村抽出表!AO139&lt;1,"1人未満",TEXT(ROUND(市町村抽出表!AO139,0),"###,###")&amp;"人")))</f>
        <v>6人</v>
      </c>
      <c r="AD139" s="94" t="str">
        <f ca="1">IF(市町村抽出表!AP139="－","－",IF(市町村抽出表!AP139=0,"0人",IF(市町村抽出表!AP139&lt;1,"1人未満",TEXT(ROUND(市町村抽出表!AP139,0),"###,###")&amp;"人")))</f>
        <v>53人</v>
      </c>
      <c r="AE139" s="94" t="str">
        <f ca="1">IF(市町村抽出表!AQ139="－","－",IF(市町村抽出表!AQ139=0,"0人",IF(市町村抽出表!AQ139&lt;1,"1人未満",TEXT(ROUND(市町村抽出表!AQ139,0),"###,###")&amp;"人")))</f>
        <v>29人</v>
      </c>
      <c r="AF139" s="94" t="str">
        <f ca="1">IF(市町村抽出表!AR139="－","－",IF(市町村抽出表!AR139=0,"0人",IF(市町村抽出表!AR139&lt;1,"1人未満",TEXT(ROUND(市町村抽出表!AR139,0),"###,###")&amp;"人")))</f>
        <v>82人</v>
      </c>
      <c r="AG139" s="94" t="str">
        <f ca="1">IF(市町村抽出表!AS139="－","－",IF(市町村抽出表!AS139=0,"0箇所",IF(市町村抽出表!AS139&lt;1,"1箇所未満",TEXT(ROUND(市町村抽出表!AS139,0),"###,###")&amp;"箇所")))</f>
        <v>2箇所</v>
      </c>
      <c r="AH139" s="94" t="str">
        <f ca="1">IF(市町村抽出表!AT139="－","－",IF(市町村抽出表!AT139=0,"0世帯",IF(市町村抽出表!AT139&lt;1,"1世帯未満",TEXT(ROUND(市町村抽出表!AT139,0),"###,###")&amp;"世帯")))</f>
        <v>107世帯</v>
      </c>
      <c r="AI139" s="94" t="str">
        <f ca="1">IF(市町村抽出表!AU139="－","－",IF(市町村抽出表!AU139=0,"0人",IF(市町村抽出表!AU139&lt;1,"1人未満",TEXT(ROUND(市町村抽出表!AU139,0),"###,###")&amp;"人")))</f>
        <v>206人</v>
      </c>
      <c r="AJ139" s="94" t="str">
        <f ca="1">IF(市町村抽出表!AV139="－","－",IF(市町村抽出表!AV139=0,"0世帯",IF(市町村抽出表!AV139&lt;1,"1世帯未満",TEXT(ROUND(市町村抽出表!AV139,0),"###,###")&amp;"世帯")))</f>
        <v>87世帯</v>
      </c>
      <c r="AK139" s="94" t="str">
        <f ca="1">IF(市町村抽出表!AW139="－","－",IF(市町村抽出表!AW139=0,"0人",IF(市町村抽出表!AW139&lt;1,"1人未満",TEXT(ROUND(市町村抽出表!AW139,0),"###,###")&amp;"人")))</f>
        <v>169人</v>
      </c>
      <c r="AL139" s="94" t="str">
        <f ca="1">IF(市町村抽出表!AX139="－","－",IF(市町村抽出表!AX139=0,"0世帯",IF(市町村抽出表!AX139&lt;1,"1世帯未満",TEXT(ROUND(市町村抽出表!AX139,0),"###,###")&amp;"世帯")))</f>
        <v>81世帯</v>
      </c>
      <c r="AM139" s="94" t="str">
        <f ca="1">IF(市町村抽出表!AY139="－","－",IF(市町村抽出表!AY139=0,"0人",IF(市町村抽出表!AY139&lt;1,"1人未満",TEXT(ROUND(市町村抽出表!AY139,0),"###,###")&amp;"人")))</f>
        <v>157人</v>
      </c>
      <c r="AN139" s="94" t="s">
        <v>688</v>
      </c>
      <c r="AO139" s="94" t="s">
        <v>688</v>
      </c>
      <c r="AP139" s="94" t="str">
        <f ca="1">IF(市町村抽出表!BB139="－","－",IF(市町村抽出表!BB139=0,"0km",IF(市町村抽出表!BB139&lt;0.1,"0.1km未満",TEXT(ROUND(市町村抽出表!BB139,1),"###,##0.0")&amp;"km")))</f>
        <v>0.7km</v>
      </c>
      <c r="AQ139" s="94" t="str">
        <f ca="1">IF(市町村抽出表!BC139="－","－",IF(市町村抽出表!BC139=0,"0世帯",IF(市町村抽出表!BC139&lt;1,"1世帯未満",TEXT(ROUND(市町村抽出表!BC139,0),"###,###")&amp;"世帯")))</f>
        <v>34世帯</v>
      </c>
      <c r="AR139" s="94" t="str">
        <f ca="1">IF(市町村抽出表!BD139="－","－",IF(市町村抽出表!BD139=0,"0人",IF(市町村抽出表!BD139&lt;1,"1人未満",TEXT(ROUND(市町村抽出表!BD139,0),"###,###")&amp;"人")))</f>
        <v>66人</v>
      </c>
      <c r="AS139" s="94" t="s">
        <v>688</v>
      </c>
      <c r="AT139" s="94" t="s">
        <v>688</v>
      </c>
      <c r="AU139" s="94" t="str">
        <f ca="1">IF(市町村抽出表!BG139="－","－",IF(市町村抽出表!BG139=0,"0箇所",IF(市町村抽出表!BG139&lt;1,"1箇所未満",TEXT(ROUND(市町村抽出表!BG139,0),"###,###")&amp;"箇所")))</f>
        <v>5箇所</v>
      </c>
      <c r="AV139" s="94" t="str">
        <f ca="1">IF(市町村抽出表!BH139="－","－",IF(市町村抽出表!BH139=0,"0箇所",IF(市町村抽出表!BH139&lt;1,"1箇所未満",TEXT(ROUND(市町村抽出表!BH139,0),"###,###")&amp;"箇所")))</f>
        <v>12箇所</v>
      </c>
      <c r="AW139" s="94" t="str">
        <f ca="1">IF(市町村抽出表!BI139="－","－",IF(市町村抽出表!BI139=0,"0箇所",IF(市町村抽出表!BI139&lt;1,"1箇所未満",TEXT(ROUND(市町村抽出表!BI139,0),"###,###")&amp;"箇所")))</f>
        <v>0箇所</v>
      </c>
      <c r="AX139" s="94" t="str">
        <f ca="1">IF(市町村抽出表!BJ139="－","－",IF(市町村抽出表!BJ139=0,"0箇所",IF(市町村抽出表!BJ139&lt;1,"1箇所未満",TEXT(ROUND(市町村抽出表!BJ139,0),"###,###")&amp;"箇所")))</f>
        <v>0箇所</v>
      </c>
      <c r="AY139" s="94" t="str">
        <f ca="1">IF(市町村抽出表!BK139="－","－",IF(市町村抽出表!BK139=0,"0箇所",IF(市町村抽出表!BK139&lt;1,"1箇所未満",TEXT(ROUND(市町村抽出表!BK139,0),"###,###")&amp;"箇所")))</f>
        <v>0箇所</v>
      </c>
      <c r="AZ139" s="94" t="str">
        <f ca="1">IF(市町村抽出表!BL139="－","－",IF(市町村抽出表!BL139=0,"0箇所",IF(市町村抽出表!BL139&lt;1,"1箇所未満",TEXT(ROUND(市町村抽出表!BL139,0),"###,###")&amp;"箇所")))</f>
        <v>0箇所</v>
      </c>
      <c r="BH139" s="153"/>
      <c r="BI139" s="153"/>
      <c r="BJ139" s="153"/>
      <c r="BL139" s="154"/>
      <c r="BM139" s="153"/>
      <c r="BN139" s="153"/>
      <c r="BO139" s="153"/>
      <c r="BP139" s="153"/>
      <c r="BX139" s="154"/>
      <c r="BY139" s="153"/>
      <c r="BZ139" s="153"/>
      <c r="CA139" s="153"/>
      <c r="CB139" s="153"/>
      <c r="CN139" s="154"/>
      <c r="CO139" s="153"/>
      <c r="CP139" s="153"/>
      <c r="CQ139" s="153"/>
      <c r="CR139" s="153"/>
    </row>
    <row r="140" spans="1:96" x14ac:dyDescent="0.2">
      <c r="A140" s="82">
        <v>137</v>
      </c>
      <c r="B140" s="74" t="s">
        <v>657</v>
      </c>
      <c r="C140" s="93">
        <f ca="1">IF(市町村抽出表!D140="－","－",ROUND(市町村抽出表!D140,1))</f>
        <v>5.6</v>
      </c>
      <c r="D140" s="158" t="str">
        <f ca="1">IF(市町村抽出表!F140="","※2",IF(市町村抽出表!F140="－","－",市町村抽出表!F140&amp;"箇所"))</f>
        <v>44箇所</v>
      </c>
      <c r="E140" s="159" t="str">
        <f ca="1">IF(市町村抽出表!G140="","※2",IF(市町村抽出表!G140="－","－",市町村抽出表!G140&amp;"箇所"))</f>
        <v>75箇所</v>
      </c>
      <c r="F140" s="160" t="str">
        <f ca="1">IF(市町村抽出表!H140="","※2",IF(市町村抽出表!H140="－","－",市町村抽出表!H140&amp;"箇所"))</f>
        <v>72箇所</v>
      </c>
      <c r="G140" s="94" t="str">
        <f ca="1">IF(市町村抽出表!I140="－","－",IF(市町村抽出表!I140=0,"0棟",IF(市町村抽出表!I140&lt;1,"1棟未満",TEXT(ROUND(市町村抽出表!I140,0),"###,###")&amp;"棟")))</f>
        <v>1棟未満</v>
      </c>
      <c r="H140" s="94" t="str">
        <f ca="1">IF(市町村抽出表!J140="－","－",IF(市町村抽出表!J140=0,"0棟",IF(市町村抽出表!J140&lt;1,"1棟未満",TEXT(ROUND(市町村抽出表!J140,0),"###,###")&amp;"棟")))</f>
        <v>2棟</v>
      </c>
      <c r="I140" s="94" t="str">
        <f ca="1">IF(市町村抽出表!O140="－","－",IF(市町村抽出表!O140=0,"0棟",IF(市町村抽出表!O140&lt;1,"1棟未満",TEXT(ROUND(市町村抽出表!O140,0),"###,###")&amp;"棟")))</f>
        <v>1棟未満</v>
      </c>
      <c r="J140" s="94" t="str">
        <f ca="1">IF(市町村抽出表!P140="－","－",IF(市町村抽出表!P140=0,"0棟",IF(市町村抽出表!P140&lt;1,"1棟未満",TEXT(ROUND(市町村抽出表!P140,0),"###,###")&amp;"棟")))</f>
        <v>1棟未満</v>
      </c>
      <c r="K140" s="147" t="str">
        <f ca="1">IF(市町村抽出表!U140="","※2",IF(市町村抽出表!U140="－","－",IF(市町村抽出表!U140=0,"0棟",IF(市町村抽出表!U140&lt;1,"1棟未満",TEXT(ROUND(市町村抽出表!U140,0),"###,###")&amp;"棟"))))</f>
        <v>7棟</v>
      </c>
      <c r="L140" s="148" t="str">
        <f ca="1">IF(市町村抽出表!V140="","※2",IF(市町村抽出表!V140="－","－",IF(市町村抽出表!V140=0,"0棟",IF(市町村抽出表!V140&lt;1,"1棟未満",TEXT(ROUND(市町村抽出表!V140,0),"###,###")&amp;"棟"))))</f>
        <v>16棟</v>
      </c>
      <c r="M140" s="94" t="str">
        <f ca="1">IF(市町村抽出表!W140="－","－",IF(市町村抽出表!W140=0,"0棟",IF(市町村抽出表!W140&lt;1,"1棟未満",TEXT(ROUND(市町村抽出表!W140,0),"###,###")&amp;"棟")))</f>
        <v>7棟</v>
      </c>
      <c r="N140" s="94" t="str">
        <f ca="1">IF(市町村抽出表!X140="－","－",IF(市町村抽出表!X140=0,"0棟",IF(市町村抽出表!X140&lt;1,"1棟未満",TEXT(ROUND(市町村抽出表!X140,0),"###,###")&amp;"棟")))</f>
        <v>18棟</v>
      </c>
      <c r="O140" s="94" t="str">
        <f ca="1">IF(市町村抽出表!Z140="－","－",IF(市町村抽出表!Z140=0,"0件",IF(市町村抽出表!Z140&lt;1,"1件未満",TEXT(ROUND(市町村抽出表!Z140,0),"###,###")&amp;"件")))</f>
        <v>1件未満</v>
      </c>
      <c r="P140" s="94" t="str">
        <f ca="1">IF(市町村抽出表!AA140="－","－",IF(市町村抽出表!AA140=0,"0件",IF(市町村抽出表!AA140&lt;1,"1件未満",TEXT(ROUND(市町村抽出表!AA140,0),"###,###")&amp;"件")))</f>
        <v>1件未満</v>
      </c>
      <c r="Q140" s="94" t="str">
        <f ca="1">IF(市町村抽出表!AB140="－","－",IF(市町村抽出表!AB140=0,"0棟",IF(市町村抽出表!AB140&lt;1,"1棟未満",TEXT(ROUND(市町村抽出表!AB140,0),"###,###")&amp;"棟")))</f>
        <v>1棟未満</v>
      </c>
      <c r="R140" s="94" t="str">
        <f ca="1">IF(市町村抽出表!AC140="－","－",IF(市町村抽出表!AC140=0,"0人",IF(市町村抽出表!AC140&lt;1,"1人未満",TEXT(ROUND(市町村抽出表!AC140,0),"###,###")&amp;"人")))</f>
        <v>1人未満</v>
      </c>
      <c r="S140" s="94" t="str">
        <f ca="1">IF(市町村抽出表!AD140="－","－",IF(市町村抽出表!AD140=0,"0人",IF(市町村抽出表!AD140&lt;1,"1人未満",TEXT(ROUND(市町村抽出表!AD140,0),"###,###")&amp;"人")))</f>
        <v>1人未満</v>
      </c>
      <c r="T140" s="94" t="str">
        <f ca="1">IF(市町村抽出表!AE140="－","－",IF(市町村抽出表!AE140=0,"0人",IF(市町村抽出表!AE140&lt;1,"1人未満",TEXT(ROUND(市町村抽出表!AE140,0),"###,###")&amp;"人")))</f>
        <v>1人未満</v>
      </c>
      <c r="U140" s="149" t="str">
        <f ca="1">IF(市町村抽出表!AG140="","※2",IF(市町村抽出表!AG140="－","－",IF(市町村抽出表!AG140=0,"0人",IF(市町村抽出表!AG140&lt;1,"1人未満",TEXT(ROUND(市町村抽出表!AG140,0),"###,###")&amp;"人"))))</f>
        <v>1人未満</v>
      </c>
      <c r="V140" s="150" t="str">
        <f ca="1">IF(市町村抽出表!AH140="","※2",IF(市町村抽出表!AH140="－","－",IF(市町村抽出表!AH140=0,"0人",IF(市町村抽出表!AH140&lt;1,"1人未満",TEXT(ROUND(市町村抽出表!AH140,0),"###,###")&amp;"人"))))</f>
        <v>1人未満</v>
      </c>
      <c r="W140" s="151" t="str">
        <f ca="1">IF(市町村抽出表!AI140="","※2",IF(市町村抽出表!AI140="－","－",IF(市町村抽出表!AI140=0,"0人",IF(市町村抽出表!AI140&lt;1,"1人未満",TEXT(ROUND(市町村抽出表!AI140,0),"###,###")&amp;"人"))))</f>
        <v>2人</v>
      </c>
      <c r="X140" s="94" t="str">
        <f ca="1">IF(市町村抽出表!AJ140="－","－",IF(市町村抽出表!AJ140=0,"0人",IF(市町村抽出表!AJ140&lt;1,"1人未満",TEXT(ROUND(市町村抽出表!AJ140,0),"###,###")&amp;"人")))</f>
        <v>1人未満</v>
      </c>
      <c r="Y140" s="94" t="str">
        <f ca="1">IF(市町村抽出表!AK140="－","－",IF(市町村抽出表!AK140=0,"0人",IF(市町村抽出表!AK140&lt;1,"1人未満",TEXT(ROUND(市町村抽出表!AK140,0),"###,###")&amp;"人")))</f>
        <v>1人未満</v>
      </c>
      <c r="Z140" s="94" t="str">
        <f ca="1">IF(市町村抽出表!AL140="－","－",IF(市町村抽出表!AL140=0,"0人",IF(市町村抽出表!AL140&lt;1,"1人未満",TEXT(ROUND(市町村抽出表!AL140,0),"###,###")&amp;"人")))</f>
        <v>1人未満</v>
      </c>
      <c r="AA140" s="94" t="str">
        <f ca="1">IF(市町村抽出表!AM140="－","－",IF(市町村抽出表!AM140=0,"0人",IF(市町村抽出表!AM140&lt;1,"1人未満",TEXT(ROUND(市町村抽出表!AM140,0),"###,###")&amp;"人")))</f>
        <v>1人未満</v>
      </c>
      <c r="AB140" s="94" t="str">
        <f ca="1">IF(市町村抽出表!AN140="－","－",IF(市町村抽出表!AN140=0,"0人",IF(市町村抽出表!AN140&lt;1,"1人未満",TEXT(ROUND(市町村抽出表!AN140,0),"###,###")&amp;"人")))</f>
        <v>1人未満</v>
      </c>
      <c r="AC140" s="94" t="str">
        <f ca="1">IF(市町村抽出表!AO140="－","－",IF(市町村抽出表!AO140=0,"0人",IF(市町村抽出表!AO140&lt;1,"1人未満",TEXT(ROUND(市町村抽出表!AO140,0),"###,###")&amp;"人")))</f>
        <v>2人</v>
      </c>
      <c r="AD140" s="94" t="str">
        <f ca="1">IF(市町村抽出表!AP140="－","－",IF(市町村抽出表!AP140=0,"0人",IF(市町村抽出表!AP140&lt;1,"1人未満",TEXT(ROUND(市町村抽出表!AP140,0),"###,###")&amp;"人")))</f>
        <v>53人</v>
      </c>
      <c r="AE140" s="94" t="str">
        <f ca="1">IF(市町村抽出表!AQ140="－","－",IF(市町村抽出表!AQ140=0,"0人",IF(市町村抽出表!AQ140&lt;1,"1人未満",TEXT(ROUND(市町村抽出表!AQ140,0),"###,###")&amp;"人")))</f>
        <v>28人</v>
      </c>
      <c r="AF140" s="94" t="str">
        <f ca="1">IF(市町村抽出表!AR140="－","－",IF(市町村抽出表!AR140=0,"0人",IF(市町村抽出表!AR140&lt;1,"1人未満",TEXT(ROUND(市町村抽出表!AR140,0),"###,###")&amp;"人")))</f>
        <v>81人</v>
      </c>
      <c r="AG140" s="94" t="str">
        <f ca="1">IF(市町村抽出表!AS140="－","－",IF(市町村抽出表!AS140=0,"0箇所",IF(市町村抽出表!AS140&lt;1,"1箇所未満",TEXT(ROUND(市町村抽出表!AS140,0),"###,###")&amp;"箇所")))</f>
        <v>2箇所</v>
      </c>
      <c r="AH140" s="94" t="str">
        <f ca="1">IF(市町村抽出表!AT140="－","－",IF(市町村抽出表!AT140=0,"0世帯",IF(市町村抽出表!AT140&lt;1,"1世帯未満",TEXT(ROUND(市町村抽出表!AT140,0),"###,###")&amp;"世帯")))</f>
        <v>107世帯</v>
      </c>
      <c r="AI140" s="94" t="str">
        <f ca="1">IF(市町村抽出表!AU140="－","－",IF(市町村抽出表!AU140=0,"0人",IF(市町村抽出表!AU140&lt;1,"1人未満",TEXT(ROUND(市町村抽出表!AU140,0),"###,###")&amp;"人")))</f>
        <v>206人</v>
      </c>
      <c r="AJ140" s="94" t="str">
        <f ca="1">IF(市町村抽出表!AV140="－","－",IF(市町村抽出表!AV140=0,"0世帯",IF(市町村抽出表!AV140&lt;1,"1世帯未満",TEXT(ROUND(市町村抽出表!AV140,0),"###,###")&amp;"世帯")))</f>
        <v>87世帯</v>
      </c>
      <c r="AK140" s="94" t="str">
        <f ca="1">IF(市町村抽出表!AW140="－","－",IF(市町村抽出表!AW140=0,"0人",IF(市町村抽出表!AW140&lt;1,"1人未満",TEXT(ROUND(市町村抽出表!AW140,0),"###,###")&amp;"人")))</f>
        <v>169人</v>
      </c>
      <c r="AL140" s="94" t="str">
        <f ca="1">IF(市町村抽出表!AX140="－","－",IF(市町村抽出表!AX140=0,"0世帯",IF(市町村抽出表!AX140&lt;1,"1世帯未満",TEXT(ROUND(市町村抽出表!AX140,0),"###,###")&amp;"世帯")))</f>
        <v>81世帯</v>
      </c>
      <c r="AM140" s="94" t="str">
        <f ca="1">IF(市町村抽出表!AY140="－","－",IF(市町村抽出表!AY140=0,"0人",IF(市町村抽出表!AY140&lt;1,"1人未満",TEXT(ROUND(市町村抽出表!AY140,0),"###,###")&amp;"人")))</f>
        <v>157人</v>
      </c>
      <c r="AN140" s="94" t="s">
        <v>688</v>
      </c>
      <c r="AO140" s="94" t="s">
        <v>688</v>
      </c>
      <c r="AP140" s="94" t="str">
        <f ca="1">IF(市町村抽出表!BB140="－","－",IF(市町村抽出表!BB140=0,"0km",IF(市町村抽出表!BB140&lt;0.1,"0.1km未満",TEXT(ROUND(市町村抽出表!BB140,1),"###,##0.0")&amp;"km")))</f>
        <v>0.7km</v>
      </c>
      <c r="AQ140" s="94" t="str">
        <f ca="1">IF(市町村抽出表!BC140="－","－",IF(市町村抽出表!BC140=0,"0世帯",IF(市町村抽出表!BC140&lt;1,"1世帯未満",TEXT(ROUND(市町村抽出表!BC140,0),"###,###")&amp;"世帯")))</f>
        <v>34世帯</v>
      </c>
      <c r="AR140" s="94" t="str">
        <f ca="1">IF(市町村抽出表!BD140="－","－",IF(市町村抽出表!BD140=0,"0人",IF(市町村抽出表!BD140&lt;1,"1人未満",TEXT(ROUND(市町村抽出表!BD140,0),"###,###")&amp;"人")))</f>
        <v>66人</v>
      </c>
      <c r="AS140" s="94" t="s">
        <v>688</v>
      </c>
      <c r="AT140" s="94" t="s">
        <v>688</v>
      </c>
      <c r="AU140" s="94" t="str">
        <f ca="1">IF(市町村抽出表!BG140="－","－",IF(市町村抽出表!BG140=0,"0箇所",IF(市町村抽出表!BG140&lt;1,"1箇所未満",TEXT(ROUND(市町村抽出表!BG140,0),"###,###")&amp;"箇所")))</f>
        <v>5箇所</v>
      </c>
      <c r="AV140" s="94" t="str">
        <f ca="1">IF(市町村抽出表!BH140="－","－",IF(市町村抽出表!BH140=0,"0箇所",IF(市町村抽出表!BH140&lt;1,"1箇所未満",TEXT(ROUND(市町村抽出表!BH140,0),"###,###")&amp;"箇所")))</f>
        <v>12箇所</v>
      </c>
      <c r="AW140" s="94" t="str">
        <f ca="1">IF(市町村抽出表!BI140="－","－",IF(市町村抽出表!BI140=0,"0箇所",IF(市町村抽出表!BI140&lt;1,"1箇所未満",TEXT(ROUND(市町村抽出表!BI140,0),"###,###")&amp;"箇所")))</f>
        <v>0箇所</v>
      </c>
      <c r="AX140" s="94" t="str">
        <f ca="1">IF(市町村抽出表!BJ140="－","－",IF(市町村抽出表!BJ140=0,"0箇所",IF(市町村抽出表!BJ140&lt;1,"1箇所未満",TEXT(ROUND(市町村抽出表!BJ140,0),"###,###")&amp;"箇所")))</f>
        <v>0箇所</v>
      </c>
      <c r="AY140" s="94" t="str">
        <f ca="1">IF(市町村抽出表!BK140="－","－",IF(市町村抽出表!BK140=0,"0箇所",IF(市町村抽出表!BK140&lt;1,"1箇所未満",TEXT(ROUND(市町村抽出表!BK140,0),"###,###")&amp;"箇所")))</f>
        <v>0箇所</v>
      </c>
      <c r="AZ140" s="94" t="str">
        <f ca="1">IF(市町村抽出表!BL140="－","－",IF(市町村抽出表!BL140=0,"0箇所",IF(市町村抽出表!BL140&lt;1,"1箇所未満",TEXT(ROUND(市町村抽出表!BL140,0),"###,###")&amp;"箇所")))</f>
        <v>0箇所</v>
      </c>
      <c r="BH140" s="153"/>
      <c r="BI140" s="153"/>
      <c r="BJ140" s="153"/>
      <c r="BL140" s="154"/>
      <c r="BM140" s="153"/>
      <c r="BN140" s="153"/>
      <c r="BO140" s="153"/>
      <c r="BP140" s="153"/>
      <c r="BX140" s="154"/>
      <c r="BY140" s="153"/>
      <c r="BZ140" s="153"/>
      <c r="CA140" s="153"/>
      <c r="CB140" s="153"/>
      <c r="CN140" s="154"/>
      <c r="CO140" s="153"/>
      <c r="CP140" s="153"/>
      <c r="CQ140" s="153"/>
      <c r="CR140" s="153"/>
    </row>
    <row r="141" spans="1:96" x14ac:dyDescent="0.2">
      <c r="A141" s="82">
        <v>138</v>
      </c>
      <c r="B141" s="74" t="s">
        <v>658</v>
      </c>
      <c r="C141" s="93">
        <f ca="1">IF(市町村抽出表!D141="－","－",ROUND(市町村抽出表!D141,1))</f>
        <v>5.6</v>
      </c>
      <c r="D141" s="158" t="str">
        <f ca="1">IF(市町村抽出表!F141="","※2",IF(市町村抽出表!F141="－","－",市町村抽出表!F141&amp;"箇所"))</f>
        <v>44箇所</v>
      </c>
      <c r="E141" s="159" t="str">
        <f ca="1">IF(市町村抽出表!G141="","※2",IF(市町村抽出表!G141="－","－",市町村抽出表!G141&amp;"箇所"))</f>
        <v>75箇所</v>
      </c>
      <c r="F141" s="160" t="str">
        <f ca="1">IF(市町村抽出表!H141="","※2",IF(市町村抽出表!H141="－","－",市町村抽出表!H141&amp;"箇所"))</f>
        <v>72箇所</v>
      </c>
      <c r="G141" s="94" t="str">
        <f ca="1">IF(市町村抽出表!I141="－","－",IF(市町村抽出表!I141=0,"0棟",IF(市町村抽出表!I141&lt;1,"1棟未満",TEXT(ROUND(市町村抽出表!I141,0),"###,###")&amp;"棟")))</f>
        <v>1棟未満</v>
      </c>
      <c r="H141" s="94" t="str">
        <f ca="1">IF(市町村抽出表!J141="－","－",IF(市町村抽出表!J141=0,"0棟",IF(市町村抽出表!J141&lt;1,"1棟未満",TEXT(ROUND(市町村抽出表!J141,0),"###,###")&amp;"棟")))</f>
        <v>2棟</v>
      </c>
      <c r="I141" s="94" t="str">
        <f ca="1">IF(市町村抽出表!O141="－","－",IF(市町村抽出表!O141=0,"0棟",IF(市町村抽出表!O141&lt;1,"1棟未満",TEXT(ROUND(市町村抽出表!O141,0),"###,###")&amp;"棟")))</f>
        <v>1棟未満</v>
      </c>
      <c r="J141" s="94" t="str">
        <f ca="1">IF(市町村抽出表!P141="－","－",IF(市町村抽出表!P141=0,"0棟",IF(市町村抽出表!P141&lt;1,"1棟未満",TEXT(ROUND(市町村抽出表!P141,0),"###,###")&amp;"棟")))</f>
        <v>1棟未満</v>
      </c>
      <c r="K141" s="147" t="str">
        <f ca="1">IF(市町村抽出表!U141="","※2",IF(市町村抽出表!U141="－","－",IF(市町村抽出表!U141=0,"0棟",IF(市町村抽出表!U141&lt;1,"1棟未満",TEXT(ROUND(市町村抽出表!U141,0),"###,###")&amp;"棟"))))</f>
        <v>7棟</v>
      </c>
      <c r="L141" s="148" t="str">
        <f ca="1">IF(市町村抽出表!V141="","※2",IF(市町村抽出表!V141="－","－",IF(市町村抽出表!V141=0,"0棟",IF(市町村抽出表!V141&lt;1,"1棟未満",TEXT(ROUND(市町村抽出表!V141,0),"###,###")&amp;"棟"))))</f>
        <v>16棟</v>
      </c>
      <c r="M141" s="94" t="str">
        <f ca="1">IF(市町村抽出表!W141="－","－",IF(市町村抽出表!W141=0,"0棟",IF(市町村抽出表!W141&lt;1,"1棟未満",TEXT(ROUND(市町村抽出表!W141,0),"###,###")&amp;"棟")))</f>
        <v>7棟</v>
      </c>
      <c r="N141" s="94" t="str">
        <f ca="1">IF(市町村抽出表!X141="－","－",IF(市町村抽出表!X141=0,"0棟",IF(市町村抽出表!X141&lt;1,"1棟未満",TEXT(ROUND(市町村抽出表!X141,0),"###,###")&amp;"棟")))</f>
        <v>19棟</v>
      </c>
      <c r="O141" s="94" t="str">
        <f ca="1">IF(市町村抽出表!Z141="－","－",IF(市町村抽出表!Z141=0,"0件",IF(市町村抽出表!Z141&lt;1,"1件未満",TEXT(ROUND(市町村抽出表!Z141,0),"###,###")&amp;"件")))</f>
        <v>1件未満</v>
      </c>
      <c r="P141" s="94" t="str">
        <f ca="1">IF(市町村抽出表!AA141="－","－",IF(市町村抽出表!AA141=0,"0件",IF(市町村抽出表!AA141&lt;1,"1件未満",TEXT(ROUND(市町村抽出表!AA141,0),"###,###")&amp;"件")))</f>
        <v>1件未満</v>
      </c>
      <c r="Q141" s="94" t="str">
        <f ca="1">IF(市町村抽出表!AB141="－","－",IF(市町村抽出表!AB141=0,"0棟",IF(市町村抽出表!AB141&lt;1,"1棟未満",TEXT(ROUND(市町村抽出表!AB141,0),"###,###")&amp;"棟")))</f>
        <v>1棟未満</v>
      </c>
      <c r="R141" s="94" t="str">
        <f ca="1">IF(市町村抽出表!AC141="－","－",IF(市町村抽出表!AC141=0,"0人",IF(市町村抽出表!AC141&lt;1,"1人未満",TEXT(ROUND(市町村抽出表!AC141,0),"###,###")&amp;"人")))</f>
        <v>1人未満</v>
      </c>
      <c r="S141" s="94" t="str">
        <f ca="1">IF(市町村抽出表!AD141="－","－",IF(市町村抽出表!AD141=0,"0人",IF(市町村抽出表!AD141&lt;1,"1人未満",TEXT(ROUND(市町村抽出表!AD141,0),"###,###")&amp;"人")))</f>
        <v>1人未満</v>
      </c>
      <c r="T141" s="94" t="str">
        <f ca="1">IF(市町村抽出表!AE141="－","－",IF(市町村抽出表!AE141=0,"0人",IF(市町村抽出表!AE141&lt;1,"1人未満",TEXT(ROUND(市町村抽出表!AE141,0),"###,###")&amp;"人")))</f>
        <v>1人未満</v>
      </c>
      <c r="U141" s="149" t="str">
        <f ca="1">IF(市町村抽出表!AG141="","※2",IF(市町村抽出表!AG141="－","－",IF(市町村抽出表!AG141=0,"0人",IF(市町村抽出表!AG141&lt;1,"1人未満",TEXT(ROUND(市町村抽出表!AG141,0),"###,###")&amp;"人"))))</f>
        <v>1人未満</v>
      </c>
      <c r="V141" s="150" t="str">
        <f ca="1">IF(市町村抽出表!AH141="","※2",IF(市町村抽出表!AH141="－","－",IF(市町村抽出表!AH141=0,"0人",IF(市町村抽出表!AH141&lt;1,"1人未満",TEXT(ROUND(市町村抽出表!AH141,0),"###,###")&amp;"人"))))</f>
        <v>1人</v>
      </c>
      <c r="W141" s="151" t="str">
        <f ca="1">IF(市町村抽出表!AI141="","※2",IF(市町村抽出表!AI141="－","－",IF(市町村抽出表!AI141=0,"0人",IF(市町村抽出表!AI141&lt;1,"1人未満",TEXT(ROUND(市町村抽出表!AI141,0),"###,###")&amp;"人"))))</f>
        <v>3人</v>
      </c>
      <c r="X141" s="94" t="str">
        <f ca="1">IF(市町村抽出表!AJ141="－","－",IF(市町村抽出表!AJ141=0,"0人",IF(市町村抽出表!AJ141&lt;1,"1人未満",TEXT(ROUND(市町村抽出表!AJ141,0),"###,###")&amp;"人")))</f>
        <v>1人未満</v>
      </c>
      <c r="Y141" s="94" t="str">
        <f ca="1">IF(市町村抽出表!AK141="－","－",IF(市町村抽出表!AK141=0,"0人",IF(市町村抽出表!AK141&lt;1,"1人未満",TEXT(ROUND(市町村抽出表!AK141,0),"###,###")&amp;"人")))</f>
        <v>1人未満</v>
      </c>
      <c r="Z141" s="94" t="str">
        <f ca="1">IF(市町村抽出表!AL141="－","－",IF(市町村抽出表!AL141=0,"0人",IF(市町村抽出表!AL141&lt;1,"1人未満",TEXT(ROUND(市町村抽出表!AL141,0),"###,###")&amp;"人")))</f>
        <v>1人未満</v>
      </c>
      <c r="AA141" s="94" t="str">
        <f ca="1">IF(市町村抽出表!AM141="－","－",IF(市町村抽出表!AM141=0,"0人",IF(市町村抽出表!AM141&lt;1,"1人未満",TEXT(ROUND(市町村抽出表!AM141,0),"###,###")&amp;"人")))</f>
        <v>1人未満</v>
      </c>
      <c r="AB141" s="94" t="str">
        <f ca="1">IF(市町村抽出表!AN141="－","－",IF(市町村抽出表!AN141=0,"0人",IF(市町村抽出表!AN141&lt;1,"1人未満",TEXT(ROUND(市町村抽出表!AN141,0),"###,###")&amp;"人")))</f>
        <v>1人</v>
      </c>
      <c r="AC141" s="94" t="str">
        <f ca="1">IF(市町村抽出表!AO141="－","－",IF(市町村抽出表!AO141=0,"0人",IF(市町村抽出表!AO141&lt;1,"1人未満",TEXT(ROUND(市町村抽出表!AO141,0),"###,###")&amp;"人")))</f>
        <v>4人</v>
      </c>
      <c r="AD141" s="94" t="str">
        <f ca="1">IF(市町村抽出表!AP141="－","－",IF(市町村抽出表!AP141=0,"0人",IF(市町村抽出表!AP141&lt;1,"1人未満",TEXT(ROUND(市町村抽出表!AP141,0),"###,###")&amp;"人")))</f>
        <v>53人</v>
      </c>
      <c r="AE141" s="94" t="str">
        <f ca="1">IF(市町村抽出表!AQ141="－","－",IF(市町村抽出表!AQ141=0,"0人",IF(市町村抽出表!AQ141&lt;1,"1人未満",TEXT(ROUND(市町村抽出表!AQ141,0),"###,###")&amp;"人")))</f>
        <v>29人</v>
      </c>
      <c r="AF141" s="94" t="str">
        <f ca="1">IF(市町村抽出表!AR141="－","－",IF(市町村抽出表!AR141=0,"0人",IF(市町村抽出表!AR141&lt;1,"1人未満",TEXT(ROUND(市町村抽出表!AR141,0),"###,###")&amp;"人")))</f>
        <v>82人</v>
      </c>
      <c r="AG141" s="94" t="str">
        <f ca="1">IF(市町村抽出表!AS141="－","－",IF(市町村抽出表!AS141=0,"0箇所",IF(市町村抽出表!AS141&lt;1,"1箇所未満",TEXT(ROUND(市町村抽出表!AS141,0),"###,###")&amp;"箇所")))</f>
        <v>2箇所</v>
      </c>
      <c r="AH141" s="94" t="str">
        <f ca="1">IF(市町村抽出表!AT141="－","－",IF(市町村抽出表!AT141=0,"0世帯",IF(市町村抽出表!AT141&lt;1,"1世帯未満",TEXT(ROUND(市町村抽出表!AT141,0),"###,###")&amp;"世帯")))</f>
        <v>107世帯</v>
      </c>
      <c r="AI141" s="94" t="str">
        <f ca="1">IF(市町村抽出表!AU141="－","－",IF(市町村抽出表!AU141=0,"0人",IF(市町村抽出表!AU141&lt;1,"1人未満",TEXT(ROUND(市町村抽出表!AU141,0),"###,###")&amp;"人")))</f>
        <v>206人</v>
      </c>
      <c r="AJ141" s="94" t="str">
        <f ca="1">IF(市町村抽出表!AV141="－","－",IF(市町村抽出表!AV141=0,"0世帯",IF(市町村抽出表!AV141&lt;1,"1世帯未満",TEXT(ROUND(市町村抽出表!AV141,0),"###,###")&amp;"世帯")))</f>
        <v>87世帯</v>
      </c>
      <c r="AK141" s="94" t="str">
        <f ca="1">IF(市町村抽出表!AW141="－","－",IF(市町村抽出表!AW141=0,"0人",IF(市町村抽出表!AW141&lt;1,"1人未満",TEXT(ROUND(市町村抽出表!AW141,0),"###,###")&amp;"人")))</f>
        <v>169人</v>
      </c>
      <c r="AL141" s="94" t="str">
        <f ca="1">IF(市町村抽出表!AX141="－","－",IF(市町村抽出表!AX141=0,"0世帯",IF(市町村抽出表!AX141&lt;1,"1世帯未満",TEXT(ROUND(市町村抽出表!AX141,0),"###,###")&amp;"世帯")))</f>
        <v>81世帯</v>
      </c>
      <c r="AM141" s="94" t="str">
        <f ca="1">IF(市町村抽出表!AY141="－","－",IF(市町村抽出表!AY141=0,"0人",IF(市町村抽出表!AY141&lt;1,"1人未満",TEXT(ROUND(市町村抽出表!AY141,0),"###,###")&amp;"人")))</f>
        <v>157人</v>
      </c>
      <c r="AN141" s="94" t="s">
        <v>688</v>
      </c>
      <c r="AO141" s="94" t="s">
        <v>688</v>
      </c>
      <c r="AP141" s="94" t="str">
        <f ca="1">IF(市町村抽出表!BB141="－","－",IF(市町村抽出表!BB141=0,"0km",IF(市町村抽出表!BB141&lt;0.1,"0.1km未満",TEXT(ROUND(市町村抽出表!BB141,1),"###,##0.0")&amp;"km")))</f>
        <v>0.7km</v>
      </c>
      <c r="AQ141" s="94" t="str">
        <f ca="1">IF(市町村抽出表!BC141="－","－",IF(市町村抽出表!BC141=0,"0世帯",IF(市町村抽出表!BC141&lt;1,"1世帯未満",TEXT(ROUND(市町村抽出表!BC141,0),"###,###")&amp;"世帯")))</f>
        <v>34世帯</v>
      </c>
      <c r="AR141" s="94" t="str">
        <f ca="1">IF(市町村抽出表!BD141="－","－",IF(市町村抽出表!BD141=0,"0人",IF(市町村抽出表!BD141&lt;1,"1人未満",TEXT(ROUND(市町村抽出表!BD141,0),"###,###")&amp;"人")))</f>
        <v>66人</v>
      </c>
      <c r="AS141" s="94" t="s">
        <v>688</v>
      </c>
      <c r="AT141" s="94" t="s">
        <v>688</v>
      </c>
      <c r="AU141" s="94" t="str">
        <f ca="1">IF(市町村抽出表!BG141="－","－",IF(市町村抽出表!BG141=0,"0箇所",IF(市町村抽出表!BG141&lt;1,"1箇所未満",TEXT(ROUND(市町村抽出表!BG141,0),"###,###")&amp;"箇所")))</f>
        <v>5箇所</v>
      </c>
      <c r="AV141" s="94" t="str">
        <f ca="1">IF(市町村抽出表!BH141="－","－",IF(市町村抽出表!BH141=0,"0箇所",IF(市町村抽出表!BH141&lt;1,"1箇所未満",TEXT(ROUND(市町村抽出表!BH141,0),"###,###")&amp;"箇所")))</f>
        <v>12箇所</v>
      </c>
      <c r="AW141" s="94" t="str">
        <f ca="1">IF(市町村抽出表!BI141="－","－",IF(市町村抽出表!BI141=0,"0箇所",IF(市町村抽出表!BI141&lt;1,"1箇所未満",TEXT(ROUND(市町村抽出表!BI141,0),"###,###")&amp;"箇所")))</f>
        <v>0箇所</v>
      </c>
      <c r="AX141" s="94" t="str">
        <f ca="1">IF(市町村抽出表!BJ141="－","－",IF(市町村抽出表!BJ141=0,"0箇所",IF(市町村抽出表!BJ141&lt;1,"1箇所未満",TEXT(ROUND(市町村抽出表!BJ141,0),"###,###")&amp;"箇所")))</f>
        <v>0箇所</v>
      </c>
      <c r="AY141" s="94" t="str">
        <f ca="1">IF(市町村抽出表!BK141="－","－",IF(市町村抽出表!BK141=0,"0箇所",IF(市町村抽出表!BK141&lt;1,"1箇所未満",TEXT(ROUND(市町村抽出表!BK141,0),"###,###")&amp;"箇所")))</f>
        <v>0箇所</v>
      </c>
      <c r="AZ141" s="94" t="str">
        <f ca="1">IF(市町村抽出表!BL141="－","－",IF(市町村抽出表!BL141=0,"0箇所",IF(市町村抽出表!BL141&lt;1,"1箇所未満",TEXT(ROUND(市町村抽出表!BL141,0),"###,###")&amp;"箇所")))</f>
        <v>0箇所</v>
      </c>
      <c r="BH141" s="153"/>
      <c r="BI141" s="153"/>
      <c r="BJ141" s="153"/>
      <c r="BL141" s="154"/>
      <c r="BM141" s="153"/>
      <c r="BN141" s="153"/>
      <c r="BO141" s="153"/>
      <c r="BP141" s="153"/>
      <c r="BX141" s="154"/>
      <c r="BY141" s="153"/>
      <c r="BZ141" s="153"/>
      <c r="CA141" s="153"/>
      <c r="CB141" s="153"/>
      <c r="CN141" s="154"/>
      <c r="CO141" s="153"/>
      <c r="CP141" s="153"/>
      <c r="CQ141" s="153"/>
      <c r="CR141" s="153"/>
    </row>
    <row r="142" spans="1:96" x14ac:dyDescent="0.2">
      <c r="A142" s="82">
        <v>139</v>
      </c>
      <c r="B142" s="74" t="s">
        <v>659</v>
      </c>
      <c r="C142" s="93" t="e">
        <f ca="1">IF(市町村抽出表!D142="－","－",ROUND(市町村抽出表!D142,1))</f>
        <v>#REF!</v>
      </c>
      <c r="D142" s="158" t="e">
        <f ca="1">IF(市町村抽出表!F142="","※2",IF(市町村抽出表!F142="－","－",市町村抽出表!F142&amp;"箇所"))</f>
        <v>#REF!</v>
      </c>
      <c r="E142" s="159" t="e">
        <f ca="1">IF(市町村抽出表!G142="","※2",IF(市町村抽出表!G142="－","－",市町村抽出表!G142&amp;"箇所"))</f>
        <v>#REF!</v>
      </c>
      <c r="F142" s="160" t="e">
        <f ca="1">IF(市町村抽出表!H142="","※2",IF(市町村抽出表!H142="－","－",市町村抽出表!H142&amp;"箇所"))</f>
        <v>#REF!</v>
      </c>
      <c r="G142" s="94" t="e">
        <f ca="1">IF(市町村抽出表!I142="－","－",IF(市町村抽出表!I142=0,"0棟",IF(市町村抽出表!I142&lt;1,"1棟未満",TEXT(ROUND(市町村抽出表!I142,0),"###,###")&amp;"棟")))</f>
        <v>#REF!</v>
      </c>
      <c r="H142" s="94" t="e">
        <f ca="1">IF(市町村抽出表!J142="－","－",IF(市町村抽出表!J142=0,"0棟",IF(市町村抽出表!J142&lt;1,"1棟未満",TEXT(ROUND(市町村抽出表!J142,0),"###,###")&amp;"棟")))</f>
        <v>#REF!</v>
      </c>
      <c r="I142" s="94" t="e">
        <f ca="1">IF(市町村抽出表!O142="－","－",IF(市町村抽出表!O142=0,"0棟",IF(市町村抽出表!O142&lt;1,"1棟未満",TEXT(ROUND(市町村抽出表!O142,0),"###,###")&amp;"棟")))</f>
        <v>#REF!</v>
      </c>
      <c r="J142" s="94" t="e">
        <f ca="1">IF(市町村抽出表!P142="－","－",IF(市町村抽出表!P142=0,"0棟",IF(市町村抽出表!P142&lt;1,"1棟未満",TEXT(ROUND(市町村抽出表!P142,0),"###,###")&amp;"棟")))</f>
        <v>#REF!</v>
      </c>
      <c r="K142" s="147" t="e">
        <f ca="1">IF(市町村抽出表!U142="","※2",IF(市町村抽出表!U142="－","－",IF(市町村抽出表!U142=0,"0棟",IF(市町村抽出表!U142&lt;1,"1棟未満",TEXT(ROUND(市町村抽出表!U142,0),"###,###")&amp;"棟"))))</f>
        <v>#REF!</v>
      </c>
      <c r="L142" s="148" t="e">
        <f ca="1">IF(市町村抽出表!V142="","※2",IF(市町村抽出表!V142="－","－",IF(市町村抽出表!V142=0,"0棟",IF(市町村抽出表!V142&lt;1,"1棟未満",TEXT(ROUND(市町村抽出表!V142,0),"###,###")&amp;"棟"))))</f>
        <v>#REF!</v>
      </c>
      <c r="M142" s="94" t="e">
        <f ca="1">IF(市町村抽出表!W142="－","－",IF(市町村抽出表!W142=0,"0棟",IF(市町村抽出表!W142&lt;1,"1棟未満",TEXT(ROUND(市町村抽出表!W142,0),"###,###")&amp;"棟")))</f>
        <v>#REF!</v>
      </c>
      <c r="N142" s="94" t="e">
        <f ca="1">IF(市町村抽出表!X142="－","－",IF(市町村抽出表!X142=0,"0棟",IF(市町村抽出表!X142&lt;1,"1棟未満",TEXT(ROUND(市町村抽出表!X142,0),"###,###")&amp;"棟")))</f>
        <v>#REF!</v>
      </c>
      <c r="O142" s="94" t="e">
        <f ca="1">IF(市町村抽出表!Z142="－","－",IF(市町村抽出表!Z142=0,"0件",IF(市町村抽出表!Z142&lt;1,"1件未満",TEXT(ROUND(市町村抽出表!Z142,0),"###,###")&amp;"件")))</f>
        <v>#REF!</v>
      </c>
      <c r="P142" s="94" t="e">
        <f ca="1">IF(市町村抽出表!AA142="－","－",IF(市町村抽出表!AA142=0,"0件",IF(市町村抽出表!AA142&lt;1,"1件未満",TEXT(ROUND(市町村抽出表!AA142,0),"###,###")&amp;"件")))</f>
        <v>#REF!</v>
      </c>
      <c r="Q142" s="94" t="e">
        <f ca="1">IF(市町村抽出表!AB142="－","－",IF(市町村抽出表!AB142=0,"0棟",IF(市町村抽出表!AB142&lt;1,"1棟未満",TEXT(ROUND(市町村抽出表!AB142,0),"###,###")&amp;"棟")))</f>
        <v>#REF!</v>
      </c>
      <c r="R142" s="94" t="e">
        <f ca="1">IF(市町村抽出表!AC142="－","－",IF(市町村抽出表!AC142=0,"0人",IF(市町村抽出表!AC142&lt;1,"1人未満",TEXT(ROUND(市町村抽出表!AC142,0),"###,###")&amp;"人")))</f>
        <v>#REF!</v>
      </c>
      <c r="S142" s="94" t="e">
        <f ca="1">IF(市町村抽出表!AD142="－","－",IF(市町村抽出表!AD142=0,"0人",IF(市町村抽出表!AD142&lt;1,"1人未満",TEXT(ROUND(市町村抽出表!AD142,0),"###,###")&amp;"人")))</f>
        <v>#REF!</v>
      </c>
      <c r="T142" s="94" t="e">
        <f ca="1">IF(市町村抽出表!AE142="－","－",IF(市町村抽出表!AE142=0,"0人",IF(市町村抽出表!AE142&lt;1,"1人未満",TEXT(ROUND(市町村抽出表!AE142,0),"###,###")&amp;"人")))</f>
        <v>#REF!</v>
      </c>
      <c r="U142" s="149" t="e">
        <f ca="1">IF(市町村抽出表!AG142="","※2",IF(市町村抽出表!AG142="－","－",IF(市町村抽出表!AG142=0,"0人",IF(市町村抽出表!AG142&lt;1,"1人未満",TEXT(ROUND(市町村抽出表!AG142,0),"###,###")&amp;"人"))))</f>
        <v>#REF!</v>
      </c>
      <c r="V142" s="150" t="e">
        <f ca="1">IF(市町村抽出表!AH142="","※2",IF(市町村抽出表!AH142="－","－",IF(市町村抽出表!AH142=0,"0人",IF(市町村抽出表!AH142&lt;1,"1人未満",TEXT(ROUND(市町村抽出表!AH142,0),"###,###")&amp;"人"))))</f>
        <v>#REF!</v>
      </c>
      <c r="W142" s="151" t="e">
        <f ca="1">IF(市町村抽出表!AI142="","※2",IF(市町村抽出表!AI142="－","－",IF(市町村抽出表!AI142=0,"0人",IF(市町村抽出表!AI142&lt;1,"1人未満",TEXT(ROUND(市町村抽出表!AI142,0),"###,###")&amp;"人"))))</f>
        <v>#REF!</v>
      </c>
      <c r="X142" s="94" t="e">
        <f ca="1">IF(市町村抽出表!AJ142="－","－",IF(市町村抽出表!AJ142=0,"0人",IF(市町村抽出表!AJ142&lt;1,"1人未満",TEXT(ROUND(市町村抽出表!AJ142,0),"###,###")&amp;"人")))</f>
        <v>#REF!</v>
      </c>
      <c r="Y142" s="94" t="e">
        <f ca="1">IF(市町村抽出表!AK142="－","－",IF(市町村抽出表!AK142=0,"0人",IF(市町村抽出表!AK142&lt;1,"1人未満",TEXT(ROUND(市町村抽出表!AK142,0),"###,###")&amp;"人")))</f>
        <v>#REF!</v>
      </c>
      <c r="Z142" s="94" t="e">
        <f ca="1">IF(市町村抽出表!AL142="－","－",IF(市町村抽出表!AL142=0,"0人",IF(市町村抽出表!AL142&lt;1,"1人未満",TEXT(ROUND(市町村抽出表!AL142,0),"###,###")&amp;"人")))</f>
        <v>#REF!</v>
      </c>
      <c r="AA142" s="94" t="e">
        <f ca="1">IF(市町村抽出表!AM142="－","－",IF(市町村抽出表!AM142=0,"0人",IF(市町村抽出表!AM142&lt;1,"1人未満",TEXT(ROUND(市町村抽出表!AM142,0),"###,###")&amp;"人")))</f>
        <v>#REF!</v>
      </c>
      <c r="AB142" s="94" t="e">
        <f ca="1">IF(市町村抽出表!AN142="－","－",IF(市町村抽出表!AN142=0,"0人",IF(市町村抽出表!AN142&lt;1,"1人未満",TEXT(ROUND(市町村抽出表!AN142,0),"###,###")&amp;"人")))</f>
        <v>#REF!</v>
      </c>
      <c r="AC142" s="94" t="e">
        <f ca="1">IF(市町村抽出表!AO142="－","－",IF(市町村抽出表!AO142=0,"0人",IF(市町村抽出表!AO142&lt;1,"1人未満",TEXT(ROUND(市町村抽出表!AO142,0),"###,###")&amp;"人")))</f>
        <v>#REF!</v>
      </c>
      <c r="AD142" s="94" t="e">
        <f ca="1">IF(市町村抽出表!AP142="－","－",IF(市町村抽出表!AP142=0,"0人",IF(市町村抽出表!AP142&lt;1,"1人未満",TEXT(ROUND(市町村抽出表!AP142,0),"###,###")&amp;"人")))</f>
        <v>#REF!</v>
      </c>
      <c r="AE142" s="94" t="e">
        <f ca="1">IF(市町村抽出表!AQ142="－","－",IF(市町村抽出表!AQ142=0,"0人",IF(市町村抽出表!AQ142&lt;1,"1人未満",TEXT(ROUND(市町村抽出表!AQ142,0),"###,###")&amp;"人")))</f>
        <v>#REF!</v>
      </c>
      <c r="AF142" s="94" t="e">
        <f ca="1">IF(市町村抽出表!AR142="－","－",IF(市町村抽出表!AR142=0,"0人",IF(市町村抽出表!AR142&lt;1,"1人未満",TEXT(ROUND(市町村抽出表!AR142,0),"###,###")&amp;"人")))</f>
        <v>#REF!</v>
      </c>
      <c r="AG142" s="94" t="e">
        <f ca="1">IF(市町村抽出表!AS142="－","－",IF(市町村抽出表!AS142=0,"0箇所",IF(市町村抽出表!AS142&lt;1,"1箇所未満",TEXT(ROUND(市町村抽出表!AS142,0),"###,###")&amp;"箇所")))</f>
        <v>#REF!</v>
      </c>
      <c r="AH142" s="94" t="e">
        <f ca="1">IF(市町村抽出表!AT142="－","－",IF(市町村抽出表!AT142=0,"0世帯",IF(市町村抽出表!AT142&lt;1,"1世帯未満",TEXT(ROUND(市町村抽出表!AT142,0),"###,###")&amp;"世帯")))</f>
        <v>#REF!</v>
      </c>
      <c r="AI142" s="94" t="e">
        <f ca="1">IF(市町村抽出表!AU142="－","－",IF(市町村抽出表!AU142=0,"0人",IF(市町村抽出表!AU142&lt;1,"1人未満",TEXT(ROUND(市町村抽出表!AU142,0),"###,###")&amp;"人")))</f>
        <v>#REF!</v>
      </c>
      <c r="AJ142" s="94" t="e">
        <f ca="1">IF(市町村抽出表!AV142="－","－",IF(市町村抽出表!AV142=0,"0世帯",IF(市町村抽出表!AV142&lt;1,"1世帯未満",TEXT(ROUND(市町村抽出表!AV142,0),"###,###")&amp;"世帯")))</f>
        <v>#REF!</v>
      </c>
      <c r="AK142" s="94" t="e">
        <f ca="1">IF(市町村抽出表!AW142="－","－",IF(市町村抽出表!AW142=0,"0人",IF(市町村抽出表!AW142&lt;1,"1人未満",TEXT(ROUND(市町村抽出表!AW142,0),"###,###")&amp;"人")))</f>
        <v>#REF!</v>
      </c>
      <c r="AL142" s="94" t="e">
        <f ca="1">IF(市町村抽出表!AX142="－","－",IF(市町村抽出表!AX142=0,"0世帯",IF(市町村抽出表!AX142&lt;1,"1世帯未満",TEXT(ROUND(市町村抽出表!AX142,0),"###,###")&amp;"世帯")))</f>
        <v>#REF!</v>
      </c>
      <c r="AM142" s="94" t="e">
        <f ca="1">IF(市町村抽出表!AY142="－","－",IF(市町村抽出表!AY142=0,"0人",IF(市町村抽出表!AY142&lt;1,"1人未満",TEXT(ROUND(市町村抽出表!AY142,0),"###,###")&amp;"人")))</f>
        <v>#REF!</v>
      </c>
      <c r="AN142" s="94" t="s">
        <v>688</v>
      </c>
      <c r="AO142" s="94" t="s">
        <v>688</v>
      </c>
      <c r="AP142" s="94" t="e">
        <f ca="1">IF(市町村抽出表!BB142="－","－",IF(市町村抽出表!BB142=0,"0km",IF(市町村抽出表!BB142&lt;0.1,"0.1km未満",TEXT(ROUND(市町村抽出表!BB142,1),"###,##0.0")&amp;"km")))</f>
        <v>#REF!</v>
      </c>
      <c r="AQ142" s="94" t="e">
        <f ca="1">IF(市町村抽出表!BC142="－","－",IF(市町村抽出表!BC142=0,"0世帯",IF(市町村抽出表!BC142&lt;1,"1世帯未満",TEXT(ROUND(市町村抽出表!BC142,0),"###,###")&amp;"世帯")))</f>
        <v>#REF!</v>
      </c>
      <c r="AR142" s="94" t="e">
        <f ca="1">IF(市町村抽出表!BD142="－","－",IF(市町村抽出表!BD142=0,"0人",IF(市町村抽出表!BD142&lt;1,"1人未満",TEXT(ROUND(市町村抽出表!BD142,0),"###,###")&amp;"人")))</f>
        <v>#REF!</v>
      </c>
      <c r="AS142" s="94" t="s">
        <v>688</v>
      </c>
      <c r="AT142" s="94" t="s">
        <v>688</v>
      </c>
      <c r="AU142" s="94" t="e">
        <f ca="1">IF(市町村抽出表!BG142="－","－",IF(市町村抽出表!BG142=0,"0箇所",IF(市町村抽出表!BG142&lt;1,"1箇所未満",TEXT(ROUND(市町村抽出表!BG142,0),"###,###")&amp;"箇所")))</f>
        <v>#REF!</v>
      </c>
      <c r="AV142" s="94" t="e">
        <f ca="1">IF(市町村抽出表!BH142="－","－",IF(市町村抽出表!BH142=0,"0箇所",IF(市町村抽出表!BH142&lt;1,"1箇所未満",TEXT(ROUND(市町村抽出表!BH142,0),"###,###")&amp;"箇所")))</f>
        <v>#REF!</v>
      </c>
      <c r="AW142" s="94" t="e">
        <f ca="1">IF(市町村抽出表!BI142="－","－",IF(市町村抽出表!BI142=0,"0箇所",IF(市町村抽出表!BI142&lt;1,"1箇所未満",TEXT(ROUND(市町村抽出表!BI142,0),"###,###")&amp;"箇所")))</f>
        <v>#REF!</v>
      </c>
      <c r="AX142" s="94" t="e">
        <f ca="1">IF(市町村抽出表!BJ142="－","－",IF(市町村抽出表!BJ142=0,"0箇所",IF(市町村抽出表!BJ142&lt;1,"1箇所未満",TEXT(ROUND(市町村抽出表!BJ142,0),"###,###")&amp;"箇所")))</f>
        <v>#REF!</v>
      </c>
      <c r="AY142" s="94" t="e">
        <f ca="1">IF(市町村抽出表!BK142="－","－",IF(市町村抽出表!BK142=0,"0箇所",IF(市町村抽出表!BK142&lt;1,"1箇所未満",TEXT(ROUND(市町村抽出表!BK142,0),"###,###")&amp;"箇所")))</f>
        <v>#REF!</v>
      </c>
      <c r="AZ142" s="94" t="e">
        <f ca="1">IF(市町村抽出表!BL142="－","－",IF(市町村抽出表!BL142=0,"0箇所",IF(市町村抽出表!BL142&lt;1,"1箇所未満",TEXT(ROUND(市町村抽出表!BL142,0),"###,###")&amp;"箇所")))</f>
        <v>#REF!</v>
      </c>
      <c r="BH142" s="153"/>
      <c r="BI142" s="153"/>
      <c r="BJ142" s="153"/>
      <c r="BL142" s="154"/>
      <c r="BM142" s="153"/>
      <c r="BN142" s="153"/>
      <c r="BO142" s="153"/>
      <c r="BP142" s="153"/>
      <c r="BX142" s="154"/>
      <c r="BY142" s="153"/>
      <c r="BZ142" s="153"/>
      <c r="CA142" s="153"/>
      <c r="CB142" s="153"/>
      <c r="CN142" s="154"/>
      <c r="CO142" s="153"/>
      <c r="CP142" s="153"/>
      <c r="CQ142" s="153"/>
      <c r="CR142" s="153"/>
    </row>
    <row r="143" spans="1:96" x14ac:dyDescent="0.2">
      <c r="A143" s="82">
        <v>140</v>
      </c>
      <c r="B143" s="74" t="s">
        <v>660</v>
      </c>
      <c r="C143" s="93" t="e">
        <f ca="1">IF(市町村抽出表!D143="－","－",ROUND(市町村抽出表!D143,1))</f>
        <v>#REF!</v>
      </c>
      <c r="D143" s="158" t="e">
        <f ca="1">IF(市町村抽出表!F143="","※2",IF(市町村抽出表!F143="－","－",市町村抽出表!F143&amp;"箇所"))</f>
        <v>#REF!</v>
      </c>
      <c r="E143" s="159" t="e">
        <f ca="1">IF(市町村抽出表!G143="","※2",IF(市町村抽出表!G143="－","－",市町村抽出表!G143&amp;"箇所"))</f>
        <v>#REF!</v>
      </c>
      <c r="F143" s="160" t="e">
        <f ca="1">IF(市町村抽出表!H143="","※2",IF(市町村抽出表!H143="－","－",市町村抽出表!H143&amp;"箇所"))</f>
        <v>#REF!</v>
      </c>
      <c r="G143" s="94" t="e">
        <f ca="1">IF(市町村抽出表!I143="－","－",IF(市町村抽出表!I143=0,"0棟",IF(市町村抽出表!I143&lt;1,"1棟未満",TEXT(ROUND(市町村抽出表!I143,0),"###,###")&amp;"棟")))</f>
        <v>#REF!</v>
      </c>
      <c r="H143" s="94" t="e">
        <f ca="1">IF(市町村抽出表!J143="－","－",IF(市町村抽出表!J143=0,"0棟",IF(市町村抽出表!J143&lt;1,"1棟未満",TEXT(ROUND(市町村抽出表!J143,0),"###,###")&amp;"棟")))</f>
        <v>#REF!</v>
      </c>
      <c r="I143" s="94" t="e">
        <f ca="1">IF(市町村抽出表!O143="－","－",IF(市町村抽出表!O143=0,"0棟",IF(市町村抽出表!O143&lt;1,"1棟未満",TEXT(ROUND(市町村抽出表!O143,0),"###,###")&amp;"棟")))</f>
        <v>#REF!</v>
      </c>
      <c r="J143" s="94" t="e">
        <f ca="1">IF(市町村抽出表!P143="－","－",IF(市町村抽出表!P143=0,"0棟",IF(市町村抽出表!P143&lt;1,"1棟未満",TEXT(ROUND(市町村抽出表!P143,0),"###,###")&amp;"棟")))</f>
        <v>#REF!</v>
      </c>
      <c r="K143" s="147" t="e">
        <f ca="1">IF(市町村抽出表!U143="","※2",IF(市町村抽出表!U143="－","－",IF(市町村抽出表!U143=0,"0棟",IF(市町村抽出表!U143&lt;1,"1棟未満",TEXT(ROUND(市町村抽出表!U143,0),"###,###")&amp;"棟"))))</f>
        <v>#REF!</v>
      </c>
      <c r="L143" s="148" t="e">
        <f ca="1">IF(市町村抽出表!V143="","※2",IF(市町村抽出表!V143="－","－",IF(市町村抽出表!V143=0,"0棟",IF(市町村抽出表!V143&lt;1,"1棟未満",TEXT(ROUND(市町村抽出表!V143,0),"###,###")&amp;"棟"))))</f>
        <v>#REF!</v>
      </c>
      <c r="M143" s="94" t="e">
        <f ca="1">IF(市町村抽出表!W143="－","－",IF(市町村抽出表!W143=0,"0棟",IF(市町村抽出表!W143&lt;1,"1棟未満",TEXT(ROUND(市町村抽出表!W143,0),"###,###")&amp;"棟")))</f>
        <v>#REF!</v>
      </c>
      <c r="N143" s="94" t="e">
        <f ca="1">IF(市町村抽出表!X143="－","－",IF(市町村抽出表!X143=0,"0棟",IF(市町村抽出表!X143&lt;1,"1棟未満",TEXT(ROUND(市町村抽出表!X143,0),"###,###")&amp;"棟")))</f>
        <v>#REF!</v>
      </c>
      <c r="O143" s="94" t="e">
        <f ca="1">IF(市町村抽出表!Z143="－","－",IF(市町村抽出表!Z143=0,"0件",IF(市町村抽出表!Z143&lt;1,"1件未満",TEXT(ROUND(市町村抽出表!Z143,0),"###,###")&amp;"件")))</f>
        <v>#REF!</v>
      </c>
      <c r="P143" s="94" t="e">
        <f ca="1">IF(市町村抽出表!AA143="－","－",IF(市町村抽出表!AA143=0,"0件",IF(市町村抽出表!AA143&lt;1,"1件未満",TEXT(ROUND(市町村抽出表!AA143,0),"###,###")&amp;"件")))</f>
        <v>#REF!</v>
      </c>
      <c r="Q143" s="94" t="e">
        <f ca="1">IF(市町村抽出表!AB143="－","－",IF(市町村抽出表!AB143=0,"0棟",IF(市町村抽出表!AB143&lt;1,"1棟未満",TEXT(ROUND(市町村抽出表!AB143,0),"###,###")&amp;"棟")))</f>
        <v>#REF!</v>
      </c>
      <c r="R143" s="94" t="e">
        <f ca="1">IF(市町村抽出表!AC143="－","－",IF(市町村抽出表!AC143=0,"0人",IF(市町村抽出表!AC143&lt;1,"1人未満",TEXT(ROUND(市町村抽出表!AC143,0),"###,###")&amp;"人")))</f>
        <v>#REF!</v>
      </c>
      <c r="S143" s="94" t="e">
        <f ca="1">IF(市町村抽出表!AD143="－","－",IF(市町村抽出表!AD143=0,"0人",IF(市町村抽出表!AD143&lt;1,"1人未満",TEXT(ROUND(市町村抽出表!AD143,0),"###,###")&amp;"人")))</f>
        <v>#REF!</v>
      </c>
      <c r="T143" s="94" t="e">
        <f ca="1">IF(市町村抽出表!AE143="－","－",IF(市町村抽出表!AE143=0,"0人",IF(市町村抽出表!AE143&lt;1,"1人未満",TEXT(ROUND(市町村抽出表!AE143,0),"###,###")&amp;"人")))</f>
        <v>#REF!</v>
      </c>
      <c r="U143" s="149" t="e">
        <f ca="1">IF(市町村抽出表!AG143="","※2",IF(市町村抽出表!AG143="－","－",IF(市町村抽出表!AG143=0,"0人",IF(市町村抽出表!AG143&lt;1,"1人未満",TEXT(ROUND(市町村抽出表!AG143,0),"###,###")&amp;"人"))))</f>
        <v>#REF!</v>
      </c>
      <c r="V143" s="150" t="e">
        <f ca="1">IF(市町村抽出表!AH143="","※2",IF(市町村抽出表!AH143="－","－",IF(市町村抽出表!AH143=0,"0人",IF(市町村抽出表!AH143&lt;1,"1人未満",TEXT(ROUND(市町村抽出表!AH143,0),"###,###")&amp;"人"))))</f>
        <v>#REF!</v>
      </c>
      <c r="W143" s="151" t="e">
        <f ca="1">IF(市町村抽出表!AI143="","※2",IF(市町村抽出表!AI143="－","－",IF(市町村抽出表!AI143=0,"0人",IF(市町村抽出表!AI143&lt;1,"1人未満",TEXT(ROUND(市町村抽出表!AI143,0),"###,###")&amp;"人"))))</f>
        <v>#REF!</v>
      </c>
      <c r="X143" s="94" t="e">
        <f ca="1">IF(市町村抽出表!AJ143="－","－",IF(市町村抽出表!AJ143=0,"0人",IF(市町村抽出表!AJ143&lt;1,"1人未満",TEXT(ROUND(市町村抽出表!AJ143,0),"###,###")&amp;"人")))</f>
        <v>#REF!</v>
      </c>
      <c r="Y143" s="94" t="e">
        <f ca="1">IF(市町村抽出表!AK143="－","－",IF(市町村抽出表!AK143=0,"0人",IF(市町村抽出表!AK143&lt;1,"1人未満",TEXT(ROUND(市町村抽出表!AK143,0),"###,###")&amp;"人")))</f>
        <v>#REF!</v>
      </c>
      <c r="Z143" s="94" t="e">
        <f ca="1">IF(市町村抽出表!AL143="－","－",IF(市町村抽出表!AL143=0,"0人",IF(市町村抽出表!AL143&lt;1,"1人未満",TEXT(ROUND(市町村抽出表!AL143,0),"###,###")&amp;"人")))</f>
        <v>#REF!</v>
      </c>
      <c r="AA143" s="94" t="e">
        <f ca="1">IF(市町村抽出表!AM143="－","－",IF(市町村抽出表!AM143=0,"0人",IF(市町村抽出表!AM143&lt;1,"1人未満",TEXT(ROUND(市町村抽出表!AM143,0),"###,###")&amp;"人")))</f>
        <v>#REF!</v>
      </c>
      <c r="AB143" s="94" t="e">
        <f ca="1">IF(市町村抽出表!AN143="－","－",IF(市町村抽出表!AN143=0,"0人",IF(市町村抽出表!AN143&lt;1,"1人未満",TEXT(ROUND(市町村抽出表!AN143,0),"###,###")&amp;"人")))</f>
        <v>#REF!</v>
      </c>
      <c r="AC143" s="94" t="e">
        <f ca="1">IF(市町村抽出表!AO143="－","－",IF(市町村抽出表!AO143=0,"0人",IF(市町村抽出表!AO143&lt;1,"1人未満",TEXT(ROUND(市町村抽出表!AO143,0),"###,###")&amp;"人")))</f>
        <v>#REF!</v>
      </c>
      <c r="AD143" s="94" t="e">
        <f ca="1">IF(市町村抽出表!AP143="－","－",IF(市町村抽出表!AP143=0,"0人",IF(市町村抽出表!AP143&lt;1,"1人未満",TEXT(ROUND(市町村抽出表!AP143,0),"###,###")&amp;"人")))</f>
        <v>#REF!</v>
      </c>
      <c r="AE143" s="94" t="e">
        <f ca="1">IF(市町村抽出表!AQ143="－","－",IF(市町村抽出表!AQ143=0,"0人",IF(市町村抽出表!AQ143&lt;1,"1人未満",TEXT(ROUND(市町村抽出表!AQ143,0),"###,###")&amp;"人")))</f>
        <v>#REF!</v>
      </c>
      <c r="AF143" s="94" t="e">
        <f ca="1">IF(市町村抽出表!AR143="－","－",IF(市町村抽出表!AR143=0,"0人",IF(市町村抽出表!AR143&lt;1,"1人未満",TEXT(ROUND(市町村抽出表!AR143,0),"###,###")&amp;"人")))</f>
        <v>#REF!</v>
      </c>
      <c r="AG143" s="94" t="e">
        <f ca="1">IF(市町村抽出表!AS143="－","－",IF(市町村抽出表!AS143=0,"0箇所",IF(市町村抽出表!AS143&lt;1,"1箇所未満",TEXT(ROUND(市町村抽出表!AS143,0),"###,###")&amp;"箇所")))</f>
        <v>#REF!</v>
      </c>
      <c r="AH143" s="94" t="e">
        <f ca="1">IF(市町村抽出表!AT143="－","－",IF(市町村抽出表!AT143=0,"0世帯",IF(市町村抽出表!AT143&lt;1,"1世帯未満",TEXT(ROUND(市町村抽出表!AT143,0),"###,###")&amp;"世帯")))</f>
        <v>#REF!</v>
      </c>
      <c r="AI143" s="94" t="e">
        <f ca="1">IF(市町村抽出表!AU143="－","－",IF(市町村抽出表!AU143=0,"0人",IF(市町村抽出表!AU143&lt;1,"1人未満",TEXT(ROUND(市町村抽出表!AU143,0),"###,###")&amp;"人")))</f>
        <v>#REF!</v>
      </c>
      <c r="AJ143" s="94" t="e">
        <f ca="1">IF(市町村抽出表!AV143="－","－",IF(市町村抽出表!AV143=0,"0世帯",IF(市町村抽出表!AV143&lt;1,"1世帯未満",TEXT(ROUND(市町村抽出表!AV143,0),"###,###")&amp;"世帯")))</f>
        <v>#REF!</v>
      </c>
      <c r="AK143" s="94" t="e">
        <f ca="1">IF(市町村抽出表!AW143="－","－",IF(市町村抽出表!AW143=0,"0人",IF(市町村抽出表!AW143&lt;1,"1人未満",TEXT(ROUND(市町村抽出表!AW143,0),"###,###")&amp;"人")))</f>
        <v>#REF!</v>
      </c>
      <c r="AL143" s="94" t="e">
        <f ca="1">IF(市町村抽出表!AX143="－","－",IF(市町村抽出表!AX143=0,"0世帯",IF(市町村抽出表!AX143&lt;1,"1世帯未満",TEXT(ROUND(市町村抽出表!AX143,0),"###,###")&amp;"世帯")))</f>
        <v>#REF!</v>
      </c>
      <c r="AM143" s="94" t="e">
        <f ca="1">IF(市町村抽出表!AY143="－","－",IF(市町村抽出表!AY143=0,"0人",IF(市町村抽出表!AY143&lt;1,"1人未満",TEXT(ROUND(市町村抽出表!AY143,0),"###,###")&amp;"人")))</f>
        <v>#REF!</v>
      </c>
      <c r="AN143" s="94" t="s">
        <v>688</v>
      </c>
      <c r="AO143" s="94" t="s">
        <v>688</v>
      </c>
      <c r="AP143" s="94" t="e">
        <f ca="1">IF(市町村抽出表!BB143="－","－",IF(市町村抽出表!BB143=0,"0km",IF(市町村抽出表!BB143&lt;0.1,"0.1km未満",TEXT(ROUND(市町村抽出表!BB143,1),"###,##0.0")&amp;"km")))</f>
        <v>#REF!</v>
      </c>
      <c r="AQ143" s="94" t="e">
        <f ca="1">IF(市町村抽出表!BC143="－","－",IF(市町村抽出表!BC143=0,"0世帯",IF(市町村抽出表!BC143&lt;1,"1世帯未満",TEXT(ROUND(市町村抽出表!BC143,0),"###,###")&amp;"世帯")))</f>
        <v>#REF!</v>
      </c>
      <c r="AR143" s="94" t="e">
        <f ca="1">IF(市町村抽出表!BD143="－","－",IF(市町村抽出表!BD143=0,"0人",IF(市町村抽出表!BD143&lt;1,"1人未満",TEXT(ROUND(市町村抽出表!BD143,0),"###,###")&amp;"人")))</f>
        <v>#REF!</v>
      </c>
      <c r="AS143" s="94" t="s">
        <v>688</v>
      </c>
      <c r="AT143" s="94" t="s">
        <v>688</v>
      </c>
      <c r="AU143" s="94" t="e">
        <f ca="1">IF(市町村抽出表!BG143="－","－",IF(市町村抽出表!BG143=0,"0箇所",IF(市町村抽出表!BG143&lt;1,"1箇所未満",TEXT(ROUND(市町村抽出表!BG143,0),"###,###")&amp;"箇所")))</f>
        <v>#REF!</v>
      </c>
      <c r="AV143" s="94" t="e">
        <f ca="1">IF(市町村抽出表!BH143="－","－",IF(市町村抽出表!BH143=0,"0箇所",IF(市町村抽出表!BH143&lt;1,"1箇所未満",TEXT(ROUND(市町村抽出表!BH143,0),"###,###")&amp;"箇所")))</f>
        <v>#REF!</v>
      </c>
      <c r="AW143" s="94" t="e">
        <f ca="1">IF(市町村抽出表!BI143="－","－",IF(市町村抽出表!BI143=0,"0箇所",IF(市町村抽出表!BI143&lt;1,"1箇所未満",TEXT(ROUND(市町村抽出表!BI143,0),"###,###")&amp;"箇所")))</f>
        <v>#REF!</v>
      </c>
      <c r="AX143" s="94" t="e">
        <f ca="1">IF(市町村抽出表!BJ143="－","－",IF(市町村抽出表!BJ143=0,"0箇所",IF(市町村抽出表!BJ143&lt;1,"1箇所未満",TEXT(ROUND(市町村抽出表!BJ143,0),"###,###")&amp;"箇所")))</f>
        <v>#REF!</v>
      </c>
      <c r="AY143" s="94" t="e">
        <f ca="1">IF(市町村抽出表!BK143="－","－",IF(市町村抽出表!BK143=0,"0箇所",IF(市町村抽出表!BK143&lt;1,"1箇所未満",TEXT(ROUND(市町村抽出表!BK143,0),"###,###")&amp;"箇所")))</f>
        <v>#REF!</v>
      </c>
      <c r="AZ143" s="94" t="e">
        <f ca="1">IF(市町村抽出表!BL143="－","－",IF(市町村抽出表!BL143=0,"0箇所",IF(市町村抽出表!BL143&lt;1,"1箇所未満",TEXT(ROUND(市町村抽出表!BL143,0),"###,###")&amp;"箇所")))</f>
        <v>#REF!</v>
      </c>
      <c r="BH143" s="153"/>
      <c r="BI143" s="153"/>
      <c r="BJ143" s="153"/>
      <c r="BL143" s="154"/>
      <c r="BM143" s="153"/>
      <c r="BN143" s="153"/>
      <c r="BO143" s="153"/>
      <c r="BP143" s="153"/>
      <c r="BX143" s="154"/>
      <c r="BY143" s="153"/>
      <c r="BZ143" s="153"/>
      <c r="CA143" s="153"/>
      <c r="CB143" s="153"/>
      <c r="CN143" s="154"/>
      <c r="CO143" s="153"/>
      <c r="CP143" s="153"/>
      <c r="CQ143" s="153"/>
      <c r="CR143" s="153"/>
    </row>
    <row r="144" spans="1:96" x14ac:dyDescent="0.2">
      <c r="A144" s="82">
        <v>141</v>
      </c>
      <c r="B144" s="74" t="s">
        <v>661</v>
      </c>
      <c r="C144" s="93" t="e">
        <f ca="1">IF(市町村抽出表!D144="－","－",ROUND(市町村抽出表!D144,1))</f>
        <v>#REF!</v>
      </c>
      <c r="D144" s="158" t="e">
        <f ca="1">IF(市町村抽出表!F144="","※2",IF(市町村抽出表!F144="－","－",市町村抽出表!F144&amp;"箇所"))</f>
        <v>#REF!</v>
      </c>
      <c r="E144" s="159" t="e">
        <f ca="1">IF(市町村抽出表!G144="","※2",IF(市町村抽出表!G144="－","－",市町村抽出表!G144&amp;"箇所"))</f>
        <v>#REF!</v>
      </c>
      <c r="F144" s="160" t="e">
        <f ca="1">IF(市町村抽出表!H144="","※2",IF(市町村抽出表!H144="－","－",市町村抽出表!H144&amp;"箇所"))</f>
        <v>#REF!</v>
      </c>
      <c r="G144" s="94" t="e">
        <f ca="1">IF(市町村抽出表!I144="－","－",IF(市町村抽出表!I144=0,"0棟",IF(市町村抽出表!I144&lt;1,"1棟未満",TEXT(ROUND(市町村抽出表!I144,0),"###,###")&amp;"棟")))</f>
        <v>#REF!</v>
      </c>
      <c r="H144" s="94" t="e">
        <f ca="1">IF(市町村抽出表!J144="－","－",IF(市町村抽出表!J144=0,"0棟",IF(市町村抽出表!J144&lt;1,"1棟未満",TEXT(ROUND(市町村抽出表!J144,0),"###,###")&amp;"棟")))</f>
        <v>#REF!</v>
      </c>
      <c r="I144" s="94" t="e">
        <f ca="1">IF(市町村抽出表!O144="－","－",IF(市町村抽出表!O144=0,"0棟",IF(市町村抽出表!O144&lt;1,"1棟未満",TEXT(ROUND(市町村抽出表!O144,0),"###,###")&amp;"棟")))</f>
        <v>#REF!</v>
      </c>
      <c r="J144" s="94" t="e">
        <f ca="1">IF(市町村抽出表!P144="－","－",IF(市町村抽出表!P144=0,"0棟",IF(市町村抽出表!P144&lt;1,"1棟未満",TEXT(ROUND(市町村抽出表!P144,0),"###,###")&amp;"棟")))</f>
        <v>#REF!</v>
      </c>
      <c r="K144" s="147" t="e">
        <f ca="1">IF(市町村抽出表!U144="","※2",IF(市町村抽出表!U144="－","－",IF(市町村抽出表!U144=0,"0棟",IF(市町村抽出表!U144&lt;1,"1棟未満",TEXT(ROUND(市町村抽出表!U144,0),"###,###")&amp;"棟"))))</f>
        <v>#REF!</v>
      </c>
      <c r="L144" s="148" t="e">
        <f ca="1">IF(市町村抽出表!V144="","※2",IF(市町村抽出表!V144="－","－",IF(市町村抽出表!V144=0,"0棟",IF(市町村抽出表!V144&lt;1,"1棟未満",TEXT(ROUND(市町村抽出表!V144,0),"###,###")&amp;"棟"))))</f>
        <v>#REF!</v>
      </c>
      <c r="M144" s="94" t="e">
        <f ca="1">IF(市町村抽出表!W144="－","－",IF(市町村抽出表!W144=0,"0棟",IF(市町村抽出表!W144&lt;1,"1棟未満",TEXT(ROUND(市町村抽出表!W144,0),"###,###")&amp;"棟")))</f>
        <v>#REF!</v>
      </c>
      <c r="N144" s="94" t="e">
        <f ca="1">IF(市町村抽出表!X144="－","－",IF(市町村抽出表!X144=0,"0棟",IF(市町村抽出表!X144&lt;1,"1棟未満",TEXT(ROUND(市町村抽出表!X144,0),"###,###")&amp;"棟")))</f>
        <v>#REF!</v>
      </c>
      <c r="O144" s="94" t="e">
        <f ca="1">IF(市町村抽出表!Z144="－","－",IF(市町村抽出表!Z144=0,"0件",IF(市町村抽出表!Z144&lt;1,"1件未満",TEXT(ROUND(市町村抽出表!Z144,0),"###,###")&amp;"件")))</f>
        <v>#REF!</v>
      </c>
      <c r="P144" s="94" t="e">
        <f ca="1">IF(市町村抽出表!AA144="－","－",IF(市町村抽出表!AA144=0,"0件",IF(市町村抽出表!AA144&lt;1,"1件未満",TEXT(ROUND(市町村抽出表!AA144,0),"###,###")&amp;"件")))</f>
        <v>#REF!</v>
      </c>
      <c r="Q144" s="94" t="e">
        <f ca="1">IF(市町村抽出表!AB144="－","－",IF(市町村抽出表!AB144=0,"0棟",IF(市町村抽出表!AB144&lt;1,"1棟未満",TEXT(ROUND(市町村抽出表!AB144,0),"###,###")&amp;"棟")))</f>
        <v>#REF!</v>
      </c>
      <c r="R144" s="94" t="e">
        <f ca="1">IF(市町村抽出表!AC144="－","－",IF(市町村抽出表!AC144=0,"0人",IF(市町村抽出表!AC144&lt;1,"1人未満",TEXT(ROUND(市町村抽出表!AC144,0),"###,###")&amp;"人")))</f>
        <v>#REF!</v>
      </c>
      <c r="S144" s="94" t="e">
        <f ca="1">IF(市町村抽出表!AD144="－","－",IF(市町村抽出表!AD144=0,"0人",IF(市町村抽出表!AD144&lt;1,"1人未満",TEXT(ROUND(市町村抽出表!AD144,0),"###,###")&amp;"人")))</f>
        <v>#REF!</v>
      </c>
      <c r="T144" s="94" t="e">
        <f ca="1">IF(市町村抽出表!AE144="－","－",IF(市町村抽出表!AE144=0,"0人",IF(市町村抽出表!AE144&lt;1,"1人未満",TEXT(ROUND(市町村抽出表!AE144,0),"###,###")&amp;"人")))</f>
        <v>#REF!</v>
      </c>
      <c r="U144" s="149" t="e">
        <f ca="1">IF(市町村抽出表!AG144="","※2",IF(市町村抽出表!AG144="－","－",IF(市町村抽出表!AG144=0,"0人",IF(市町村抽出表!AG144&lt;1,"1人未満",TEXT(ROUND(市町村抽出表!AG144,0),"###,###")&amp;"人"))))</f>
        <v>#REF!</v>
      </c>
      <c r="V144" s="150" t="e">
        <f ca="1">IF(市町村抽出表!AH144="","※2",IF(市町村抽出表!AH144="－","－",IF(市町村抽出表!AH144=0,"0人",IF(市町村抽出表!AH144&lt;1,"1人未満",TEXT(ROUND(市町村抽出表!AH144,0),"###,###")&amp;"人"))))</f>
        <v>#REF!</v>
      </c>
      <c r="W144" s="151" t="e">
        <f ca="1">IF(市町村抽出表!AI144="","※2",IF(市町村抽出表!AI144="－","－",IF(市町村抽出表!AI144=0,"0人",IF(市町村抽出表!AI144&lt;1,"1人未満",TEXT(ROUND(市町村抽出表!AI144,0),"###,###")&amp;"人"))))</f>
        <v>#REF!</v>
      </c>
      <c r="X144" s="94" t="e">
        <f ca="1">IF(市町村抽出表!AJ144="－","－",IF(市町村抽出表!AJ144=0,"0人",IF(市町村抽出表!AJ144&lt;1,"1人未満",TEXT(ROUND(市町村抽出表!AJ144,0),"###,###")&amp;"人")))</f>
        <v>#REF!</v>
      </c>
      <c r="Y144" s="94" t="e">
        <f ca="1">IF(市町村抽出表!AK144="－","－",IF(市町村抽出表!AK144=0,"0人",IF(市町村抽出表!AK144&lt;1,"1人未満",TEXT(ROUND(市町村抽出表!AK144,0),"###,###")&amp;"人")))</f>
        <v>#REF!</v>
      </c>
      <c r="Z144" s="94" t="e">
        <f ca="1">IF(市町村抽出表!AL144="－","－",IF(市町村抽出表!AL144=0,"0人",IF(市町村抽出表!AL144&lt;1,"1人未満",TEXT(ROUND(市町村抽出表!AL144,0),"###,###")&amp;"人")))</f>
        <v>#REF!</v>
      </c>
      <c r="AA144" s="94" t="e">
        <f ca="1">IF(市町村抽出表!AM144="－","－",IF(市町村抽出表!AM144=0,"0人",IF(市町村抽出表!AM144&lt;1,"1人未満",TEXT(ROUND(市町村抽出表!AM144,0),"###,###")&amp;"人")))</f>
        <v>#REF!</v>
      </c>
      <c r="AB144" s="94" t="e">
        <f ca="1">IF(市町村抽出表!AN144="－","－",IF(市町村抽出表!AN144=0,"0人",IF(市町村抽出表!AN144&lt;1,"1人未満",TEXT(ROUND(市町村抽出表!AN144,0),"###,###")&amp;"人")))</f>
        <v>#REF!</v>
      </c>
      <c r="AC144" s="94" t="e">
        <f ca="1">IF(市町村抽出表!AO144="－","－",IF(市町村抽出表!AO144=0,"0人",IF(市町村抽出表!AO144&lt;1,"1人未満",TEXT(ROUND(市町村抽出表!AO144,0),"###,###")&amp;"人")))</f>
        <v>#REF!</v>
      </c>
      <c r="AD144" s="94" t="e">
        <f ca="1">IF(市町村抽出表!AP144="－","－",IF(市町村抽出表!AP144=0,"0人",IF(市町村抽出表!AP144&lt;1,"1人未満",TEXT(ROUND(市町村抽出表!AP144,0),"###,###")&amp;"人")))</f>
        <v>#REF!</v>
      </c>
      <c r="AE144" s="94" t="e">
        <f ca="1">IF(市町村抽出表!AQ144="－","－",IF(市町村抽出表!AQ144=0,"0人",IF(市町村抽出表!AQ144&lt;1,"1人未満",TEXT(ROUND(市町村抽出表!AQ144,0),"###,###")&amp;"人")))</f>
        <v>#REF!</v>
      </c>
      <c r="AF144" s="94" t="e">
        <f ca="1">IF(市町村抽出表!AR144="－","－",IF(市町村抽出表!AR144=0,"0人",IF(市町村抽出表!AR144&lt;1,"1人未満",TEXT(ROUND(市町村抽出表!AR144,0),"###,###")&amp;"人")))</f>
        <v>#REF!</v>
      </c>
      <c r="AG144" s="94" t="e">
        <f ca="1">IF(市町村抽出表!AS144="－","－",IF(市町村抽出表!AS144=0,"0箇所",IF(市町村抽出表!AS144&lt;1,"1箇所未満",TEXT(ROUND(市町村抽出表!AS144,0),"###,###")&amp;"箇所")))</f>
        <v>#REF!</v>
      </c>
      <c r="AH144" s="94" t="e">
        <f ca="1">IF(市町村抽出表!AT144="－","－",IF(市町村抽出表!AT144=0,"0世帯",IF(市町村抽出表!AT144&lt;1,"1世帯未満",TEXT(ROUND(市町村抽出表!AT144,0),"###,###")&amp;"世帯")))</f>
        <v>#REF!</v>
      </c>
      <c r="AI144" s="94" t="e">
        <f ca="1">IF(市町村抽出表!AU144="－","－",IF(市町村抽出表!AU144=0,"0人",IF(市町村抽出表!AU144&lt;1,"1人未満",TEXT(ROUND(市町村抽出表!AU144,0),"###,###")&amp;"人")))</f>
        <v>#REF!</v>
      </c>
      <c r="AJ144" s="94" t="e">
        <f ca="1">IF(市町村抽出表!AV144="－","－",IF(市町村抽出表!AV144=0,"0世帯",IF(市町村抽出表!AV144&lt;1,"1世帯未満",TEXT(ROUND(市町村抽出表!AV144,0),"###,###")&amp;"世帯")))</f>
        <v>#REF!</v>
      </c>
      <c r="AK144" s="94" t="e">
        <f ca="1">IF(市町村抽出表!AW144="－","－",IF(市町村抽出表!AW144=0,"0人",IF(市町村抽出表!AW144&lt;1,"1人未満",TEXT(ROUND(市町村抽出表!AW144,0),"###,###")&amp;"人")))</f>
        <v>#REF!</v>
      </c>
      <c r="AL144" s="94" t="e">
        <f ca="1">IF(市町村抽出表!AX144="－","－",IF(市町村抽出表!AX144=0,"0世帯",IF(市町村抽出表!AX144&lt;1,"1世帯未満",TEXT(ROUND(市町村抽出表!AX144,0),"###,###")&amp;"世帯")))</f>
        <v>#REF!</v>
      </c>
      <c r="AM144" s="94" t="e">
        <f ca="1">IF(市町村抽出表!AY144="－","－",IF(市町村抽出表!AY144=0,"0人",IF(市町村抽出表!AY144&lt;1,"1人未満",TEXT(ROUND(市町村抽出表!AY144,0),"###,###")&amp;"人")))</f>
        <v>#REF!</v>
      </c>
      <c r="AN144" s="94" t="s">
        <v>688</v>
      </c>
      <c r="AO144" s="94" t="s">
        <v>688</v>
      </c>
      <c r="AP144" s="94" t="e">
        <f ca="1">IF(市町村抽出表!BB144="－","－",IF(市町村抽出表!BB144=0,"0km",IF(市町村抽出表!BB144&lt;0.1,"0.1km未満",TEXT(ROUND(市町村抽出表!BB144,1),"###,##0.0")&amp;"km")))</f>
        <v>#REF!</v>
      </c>
      <c r="AQ144" s="94" t="e">
        <f ca="1">IF(市町村抽出表!BC144="－","－",IF(市町村抽出表!BC144=0,"0世帯",IF(市町村抽出表!BC144&lt;1,"1世帯未満",TEXT(ROUND(市町村抽出表!BC144,0),"###,###")&amp;"世帯")))</f>
        <v>#REF!</v>
      </c>
      <c r="AR144" s="94" t="e">
        <f ca="1">IF(市町村抽出表!BD144="－","－",IF(市町村抽出表!BD144=0,"0人",IF(市町村抽出表!BD144&lt;1,"1人未満",TEXT(ROUND(市町村抽出表!BD144,0),"###,###")&amp;"人")))</f>
        <v>#REF!</v>
      </c>
      <c r="AS144" s="94" t="s">
        <v>688</v>
      </c>
      <c r="AT144" s="94" t="s">
        <v>688</v>
      </c>
      <c r="AU144" s="94" t="e">
        <f ca="1">IF(市町村抽出表!BG144="－","－",IF(市町村抽出表!BG144=0,"0箇所",IF(市町村抽出表!BG144&lt;1,"1箇所未満",TEXT(ROUND(市町村抽出表!BG144,0),"###,###")&amp;"箇所")))</f>
        <v>#REF!</v>
      </c>
      <c r="AV144" s="94" t="e">
        <f ca="1">IF(市町村抽出表!BH144="－","－",IF(市町村抽出表!BH144=0,"0箇所",IF(市町村抽出表!BH144&lt;1,"1箇所未満",TEXT(ROUND(市町村抽出表!BH144,0),"###,###")&amp;"箇所")))</f>
        <v>#REF!</v>
      </c>
      <c r="AW144" s="94" t="e">
        <f ca="1">IF(市町村抽出表!BI144="－","－",IF(市町村抽出表!BI144=0,"0箇所",IF(市町村抽出表!BI144&lt;1,"1箇所未満",TEXT(ROUND(市町村抽出表!BI144,0),"###,###")&amp;"箇所")))</f>
        <v>#REF!</v>
      </c>
      <c r="AX144" s="94" t="e">
        <f ca="1">IF(市町村抽出表!BJ144="－","－",IF(市町村抽出表!BJ144=0,"0箇所",IF(市町村抽出表!BJ144&lt;1,"1箇所未満",TEXT(ROUND(市町村抽出表!BJ144,0),"###,###")&amp;"箇所")))</f>
        <v>#REF!</v>
      </c>
      <c r="AY144" s="94" t="e">
        <f ca="1">IF(市町村抽出表!BK144="－","－",IF(市町村抽出表!BK144=0,"0箇所",IF(市町村抽出表!BK144&lt;1,"1箇所未満",TEXT(ROUND(市町村抽出表!BK144,0),"###,###")&amp;"箇所")))</f>
        <v>#REF!</v>
      </c>
      <c r="AZ144" s="94" t="e">
        <f ca="1">IF(市町村抽出表!BL144="－","－",IF(市町村抽出表!BL144=0,"0箇所",IF(市町村抽出表!BL144&lt;1,"1箇所未満",TEXT(ROUND(市町村抽出表!BL144,0),"###,###")&amp;"箇所")))</f>
        <v>#REF!</v>
      </c>
      <c r="BH144" s="153"/>
      <c r="BI144" s="153"/>
      <c r="BJ144" s="153"/>
      <c r="BL144" s="154"/>
      <c r="BM144" s="153"/>
      <c r="BN144" s="153"/>
      <c r="BO144" s="153"/>
      <c r="BP144" s="153"/>
      <c r="BX144" s="154"/>
      <c r="BY144" s="153"/>
      <c r="BZ144" s="153"/>
      <c r="CA144" s="153"/>
      <c r="CB144" s="153"/>
      <c r="CN144" s="154"/>
      <c r="CO144" s="153"/>
      <c r="CP144" s="153"/>
      <c r="CQ144" s="153"/>
      <c r="CR144" s="153"/>
    </row>
    <row r="145" spans="1:96" x14ac:dyDescent="0.2">
      <c r="A145" s="82">
        <v>142</v>
      </c>
      <c r="B145" s="74" t="s">
        <v>662</v>
      </c>
      <c r="C145" s="93" t="e">
        <f ca="1">IF(市町村抽出表!D145="－","－",ROUND(市町村抽出表!D145,1))</f>
        <v>#REF!</v>
      </c>
      <c r="D145" s="158" t="e">
        <f ca="1">IF(市町村抽出表!F145="","※2",IF(市町村抽出表!F145="－","－",市町村抽出表!F145&amp;"箇所"))</f>
        <v>#REF!</v>
      </c>
      <c r="E145" s="159" t="e">
        <f ca="1">IF(市町村抽出表!G145="","※2",IF(市町村抽出表!G145="－","－",市町村抽出表!G145&amp;"箇所"))</f>
        <v>#REF!</v>
      </c>
      <c r="F145" s="160" t="e">
        <f ca="1">IF(市町村抽出表!H145="","※2",IF(市町村抽出表!H145="－","－",市町村抽出表!H145&amp;"箇所"))</f>
        <v>#REF!</v>
      </c>
      <c r="G145" s="94" t="e">
        <f ca="1">IF(市町村抽出表!I145="－","－",IF(市町村抽出表!I145=0,"0棟",IF(市町村抽出表!I145&lt;1,"1棟未満",TEXT(ROUND(市町村抽出表!I145,0),"###,###")&amp;"棟")))</f>
        <v>#REF!</v>
      </c>
      <c r="H145" s="94" t="e">
        <f ca="1">IF(市町村抽出表!J145="－","－",IF(市町村抽出表!J145=0,"0棟",IF(市町村抽出表!J145&lt;1,"1棟未満",TEXT(ROUND(市町村抽出表!J145,0),"###,###")&amp;"棟")))</f>
        <v>#REF!</v>
      </c>
      <c r="I145" s="94" t="e">
        <f ca="1">IF(市町村抽出表!O145="－","－",IF(市町村抽出表!O145=0,"0棟",IF(市町村抽出表!O145&lt;1,"1棟未満",TEXT(ROUND(市町村抽出表!O145,0),"###,###")&amp;"棟")))</f>
        <v>#REF!</v>
      </c>
      <c r="J145" s="94" t="e">
        <f ca="1">IF(市町村抽出表!P145="－","－",IF(市町村抽出表!P145=0,"0棟",IF(市町村抽出表!P145&lt;1,"1棟未満",TEXT(ROUND(市町村抽出表!P145,0),"###,###")&amp;"棟")))</f>
        <v>#REF!</v>
      </c>
      <c r="K145" s="147" t="e">
        <f ca="1">IF(市町村抽出表!U145="","※2",IF(市町村抽出表!U145="－","－",IF(市町村抽出表!U145=0,"0棟",IF(市町村抽出表!U145&lt;1,"1棟未満",TEXT(ROUND(市町村抽出表!U145,0),"###,###")&amp;"棟"))))</f>
        <v>#REF!</v>
      </c>
      <c r="L145" s="148" t="e">
        <f ca="1">IF(市町村抽出表!V145="","※2",IF(市町村抽出表!V145="－","－",IF(市町村抽出表!V145=0,"0棟",IF(市町村抽出表!V145&lt;1,"1棟未満",TEXT(ROUND(市町村抽出表!V145,0),"###,###")&amp;"棟"))))</f>
        <v>#REF!</v>
      </c>
      <c r="M145" s="94" t="e">
        <f ca="1">IF(市町村抽出表!W145="－","－",IF(市町村抽出表!W145=0,"0棟",IF(市町村抽出表!W145&lt;1,"1棟未満",TEXT(ROUND(市町村抽出表!W145,0),"###,###")&amp;"棟")))</f>
        <v>#REF!</v>
      </c>
      <c r="N145" s="94" t="e">
        <f ca="1">IF(市町村抽出表!X145="－","－",IF(市町村抽出表!X145=0,"0棟",IF(市町村抽出表!X145&lt;1,"1棟未満",TEXT(ROUND(市町村抽出表!X145,0),"###,###")&amp;"棟")))</f>
        <v>#REF!</v>
      </c>
      <c r="O145" s="94" t="e">
        <f ca="1">IF(市町村抽出表!Z145="－","－",IF(市町村抽出表!Z145=0,"0件",IF(市町村抽出表!Z145&lt;1,"1件未満",TEXT(ROUND(市町村抽出表!Z145,0),"###,###")&amp;"件")))</f>
        <v>#REF!</v>
      </c>
      <c r="P145" s="94" t="e">
        <f ca="1">IF(市町村抽出表!AA145="－","－",IF(市町村抽出表!AA145=0,"0件",IF(市町村抽出表!AA145&lt;1,"1件未満",TEXT(ROUND(市町村抽出表!AA145,0),"###,###")&amp;"件")))</f>
        <v>#REF!</v>
      </c>
      <c r="Q145" s="94" t="e">
        <f ca="1">IF(市町村抽出表!AB145="－","－",IF(市町村抽出表!AB145=0,"0棟",IF(市町村抽出表!AB145&lt;1,"1棟未満",TEXT(ROUND(市町村抽出表!AB145,0),"###,###")&amp;"棟")))</f>
        <v>#REF!</v>
      </c>
      <c r="R145" s="94" t="e">
        <f ca="1">IF(市町村抽出表!AC145="－","－",IF(市町村抽出表!AC145=0,"0人",IF(市町村抽出表!AC145&lt;1,"1人未満",TEXT(ROUND(市町村抽出表!AC145,0),"###,###")&amp;"人")))</f>
        <v>#REF!</v>
      </c>
      <c r="S145" s="94" t="e">
        <f ca="1">IF(市町村抽出表!AD145="－","－",IF(市町村抽出表!AD145=0,"0人",IF(市町村抽出表!AD145&lt;1,"1人未満",TEXT(ROUND(市町村抽出表!AD145,0),"###,###")&amp;"人")))</f>
        <v>#REF!</v>
      </c>
      <c r="T145" s="94" t="e">
        <f ca="1">IF(市町村抽出表!AE145="－","－",IF(市町村抽出表!AE145=0,"0人",IF(市町村抽出表!AE145&lt;1,"1人未満",TEXT(ROUND(市町村抽出表!AE145,0),"###,###")&amp;"人")))</f>
        <v>#REF!</v>
      </c>
      <c r="U145" s="149" t="e">
        <f ca="1">IF(市町村抽出表!AG145="","※2",IF(市町村抽出表!AG145="－","－",IF(市町村抽出表!AG145=0,"0人",IF(市町村抽出表!AG145&lt;1,"1人未満",TEXT(ROUND(市町村抽出表!AG145,0),"###,###")&amp;"人"))))</f>
        <v>#REF!</v>
      </c>
      <c r="V145" s="150" t="e">
        <f ca="1">IF(市町村抽出表!AH145="","※2",IF(市町村抽出表!AH145="－","－",IF(市町村抽出表!AH145=0,"0人",IF(市町村抽出表!AH145&lt;1,"1人未満",TEXT(ROUND(市町村抽出表!AH145,0),"###,###")&amp;"人"))))</f>
        <v>#REF!</v>
      </c>
      <c r="W145" s="151" t="e">
        <f ca="1">IF(市町村抽出表!AI145="","※2",IF(市町村抽出表!AI145="－","－",IF(市町村抽出表!AI145=0,"0人",IF(市町村抽出表!AI145&lt;1,"1人未満",TEXT(ROUND(市町村抽出表!AI145,0),"###,###")&amp;"人"))))</f>
        <v>#REF!</v>
      </c>
      <c r="X145" s="94" t="e">
        <f ca="1">IF(市町村抽出表!AJ145="－","－",IF(市町村抽出表!AJ145=0,"0人",IF(市町村抽出表!AJ145&lt;1,"1人未満",TEXT(ROUND(市町村抽出表!AJ145,0),"###,###")&amp;"人")))</f>
        <v>#REF!</v>
      </c>
      <c r="Y145" s="94" t="e">
        <f ca="1">IF(市町村抽出表!AK145="－","－",IF(市町村抽出表!AK145=0,"0人",IF(市町村抽出表!AK145&lt;1,"1人未満",TEXT(ROUND(市町村抽出表!AK145,0),"###,###")&amp;"人")))</f>
        <v>#REF!</v>
      </c>
      <c r="Z145" s="94" t="e">
        <f ca="1">IF(市町村抽出表!AL145="－","－",IF(市町村抽出表!AL145=0,"0人",IF(市町村抽出表!AL145&lt;1,"1人未満",TEXT(ROUND(市町村抽出表!AL145,0),"###,###")&amp;"人")))</f>
        <v>#REF!</v>
      </c>
      <c r="AA145" s="94" t="e">
        <f ca="1">IF(市町村抽出表!AM145="－","－",IF(市町村抽出表!AM145=0,"0人",IF(市町村抽出表!AM145&lt;1,"1人未満",TEXT(ROUND(市町村抽出表!AM145,0),"###,###")&amp;"人")))</f>
        <v>#REF!</v>
      </c>
      <c r="AB145" s="94" t="e">
        <f ca="1">IF(市町村抽出表!AN145="－","－",IF(市町村抽出表!AN145=0,"0人",IF(市町村抽出表!AN145&lt;1,"1人未満",TEXT(ROUND(市町村抽出表!AN145,0),"###,###")&amp;"人")))</f>
        <v>#REF!</v>
      </c>
      <c r="AC145" s="94" t="e">
        <f ca="1">IF(市町村抽出表!AO145="－","－",IF(市町村抽出表!AO145=0,"0人",IF(市町村抽出表!AO145&lt;1,"1人未満",TEXT(ROUND(市町村抽出表!AO145,0),"###,###")&amp;"人")))</f>
        <v>#REF!</v>
      </c>
      <c r="AD145" s="94" t="e">
        <f ca="1">IF(市町村抽出表!AP145="－","－",IF(市町村抽出表!AP145=0,"0人",IF(市町村抽出表!AP145&lt;1,"1人未満",TEXT(ROUND(市町村抽出表!AP145,0),"###,###")&amp;"人")))</f>
        <v>#REF!</v>
      </c>
      <c r="AE145" s="94" t="e">
        <f ca="1">IF(市町村抽出表!AQ145="－","－",IF(市町村抽出表!AQ145=0,"0人",IF(市町村抽出表!AQ145&lt;1,"1人未満",TEXT(ROUND(市町村抽出表!AQ145,0),"###,###")&amp;"人")))</f>
        <v>#REF!</v>
      </c>
      <c r="AF145" s="94" t="e">
        <f ca="1">IF(市町村抽出表!AR145="－","－",IF(市町村抽出表!AR145=0,"0人",IF(市町村抽出表!AR145&lt;1,"1人未満",TEXT(ROUND(市町村抽出表!AR145,0),"###,###")&amp;"人")))</f>
        <v>#REF!</v>
      </c>
      <c r="AG145" s="94" t="e">
        <f ca="1">IF(市町村抽出表!AS145="－","－",IF(市町村抽出表!AS145=0,"0箇所",IF(市町村抽出表!AS145&lt;1,"1箇所未満",TEXT(ROUND(市町村抽出表!AS145,0),"###,###")&amp;"箇所")))</f>
        <v>#REF!</v>
      </c>
      <c r="AH145" s="94" t="e">
        <f ca="1">IF(市町村抽出表!AT145="－","－",IF(市町村抽出表!AT145=0,"0世帯",IF(市町村抽出表!AT145&lt;1,"1世帯未満",TEXT(ROUND(市町村抽出表!AT145,0),"###,###")&amp;"世帯")))</f>
        <v>#REF!</v>
      </c>
      <c r="AI145" s="94" t="e">
        <f ca="1">IF(市町村抽出表!AU145="－","－",IF(市町村抽出表!AU145=0,"0人",IF(市町村抽出表!AU145&lt;1,"1人未満",TEXT(ROUND(市町村抽出表!AU145,0),"###,###")&amp;"人")))</f>
        <v>#REF!</v>
      </c>
      <c r="AJ145" s="94" t="e">
        <f ca="1">IF(市町村抽出表!AV145="－","－",IF(市町村抽出表!AV145=0,"0世帯",IF(市町村抽出表!AV145&lt;1,"1世帯未満",TEXT(ROUND(市町村抽出表!AV145,0),"###,###")&amp;"世帯")))</f>
        <v>#REF!</v>
      </c>
      <c r="AK145" s="94" t="e">
        <f ca="1">IF(市町村抽出表!AW145="－","－",IF(市町村抽出表!AW145=0,"0人",IF(市町村抽出表!AW145&lt;1,"1人未満",TEXT(ROUND(市町村抽出表!AW145,0),"###,###")&amp;"人")))</f>
        <v>#REF!</v>
      </c>
      <c r="AL145" s="94" t="e">
        <f ca="1">IF(市町村抽出表!AX145="－","－",IF(市町村抽出表!AX145=0,"0世帯",IF(市町村抽出表!AX145&lt;1,"1世帯未満",TEXT(ROUND(市町村抽出表!AX145,0),"###,###")&amp;"世帯")))</f>
        <v>#REF!</v>
      </c>
      <c r="AM145" s="94" t="e">
        <f ca="1">IF(市町村抽出表!AY145="－","－",IF(市町村抽出表!AY145=0,"0人",IF(市町村抽出表!AY145&lt;1,"1人未満",TEXT(ROUND(市町村抽出表!AY145,0),"###,###")&amp;"人")))</f>
        <v>#REF!</v>
      </c>
      <c r="AN145" s="94" t="s">
        <v>688</v>
      </c>
      <c r="AO145" s="94" t="s">
        <v>688</v>
      </c>
      <c r="AP145" s="94" t="e">
        <f ca="1">IF(市町村抽出表!BB145="－","－",IF(市町村抽出表!BB145=0,"0km",IF(市町村抽出表!BB145&lt;0.1,"0.1km未満",TEXT(ROUND(市町村抽出表!BB145,1),"###,##0.0")&amp;"km")))</f>
        <v>#REF!</v>
      </c>
      <c r="AQ145" s="94" t="e">
        <f ca="1">IF(市町村抽出表!BC145="－","－",IF(市町村抽出表!BC145=0,"0世帯",IF(市町村抽出表!BC145&lt;1,"1世帯未満",TEXT(ROUND(市町村抽出表!BC145,0),"###,###")&amp;"世帯")))</f>
        <v>#REF!</v>
      </c>
      <c r="AR145" s="94" t="e">
        <f ca="1">IF(市町村抽出表!BD145="－","－",IF(市町村抽出表!BD145=0,"0人",IF(市町村抽出表!BD145&lt;1,"1人未満",TEXT(ROUND(市町村抽出表!BD145,0),"###,###")&amp;"人")))</f>
        <v>#REF!</v>
      </c>
      <c r="AS145" s="94" t="s">
        <v>688</v>
      </c>
      <c r="AT145" s="94" t="s">
        <v>688</v>
      </c>
      <c r="AU145" s="94" t="e">
        <f ca="1">IF(市町村抽出表!BG145="－","－",IF(市町村抽出表!BG145=0,"0箇所",IF(市町村抽出表!BG145&lt;1,"1箇所未満",TEXT(ROUND(市町村抽出表!BG145,0),"###,###")&amp;"箇所")))</f>
        <v>#REF!</v>
      </c>
      <c r="AV145" s="94" t="e">
        <f ca="1">IF(市町村抽出表!BH145="－","－",IF(市町村抽出表!BH145=0,"0箇所",IF(市町村抽出表!BH145&lt;1,"1箇所未満",TEXT(ROUND(市町村抽出表!BH145,0),"###,###")&amp;"箇所")))</f>
        <v>#REF!</v>
      </c>
      <c r="AW145" s="94" t="e">
        <f ca="1">IF(市町村抽出表!BI145="－","－",IF(市町村抽出表!BI145=0,"0箇所",IF(市町村抽出表!BI145&lt;1,"1箇所未満",TEXT(ROUND(市町村抽出表!BI145,0),"###,###")&amp;"箇所")))</f>
        <v>#REF!</v>
      </c>
      <c r="AX145" s="94" t="e">
        <f ca="1">IF(市町村抽出表!BJ145="－","－",IF(市町村抽出表!BJ145=0,"0箇所",IF(市町村抽出表!BJ145&lt;1,"1箇所未満",TEXT(ROUND(市町村抽出表!BJ145,0),"###,###")&amp;"箇所")))</f>
        <v>#REF!</v>
      </c>
      <c r="AY145" s="94" t="e">
        <f ca="1">IF(市町村抽出表!BK145="－","－",IF(市町村抽出表!BK145=0,"0箇所",IF(市町村抽出表!BK145&lt;1,"1箇所未満",TEXT(ROUND(市町村抽出表!BK145,0),"###,###")&amp;"箇所")))</f>
        <v>#REF!</v>
      </c>
      <c r="AZ145" s="94" t="e">
        <f ca="1">IF(市町村抽出表!BL145="－","－",IF(市町村抽出表!BL145=0,"0箇所",IF(市町村抽出表!BL145&lt;1,"1箇所未満",TEXT(ROUND(市町村抽出表!BL145,0),"###,###")&amp;"箇所")))</f>
        <v>#REF!</v>
      </c>
      <c r="BH145" s="153"/>
      <c r="BI145" s="153"/>
      <c r="BJ145" s="153"/>
      <c r="BL145" s="154"/>
      <c r="BM145" s="153"/>
      <c r="BN145" s="153"/>
      <c r="BO145" s="153"/>
      <c r="BP145" s="153"/>
      <c r="BX145" s="154"/>
      <c r="BY145" s="153"/>
      <c r="BZ145" s="153"/>
      <c r="CA145" s="153"/>
      <c r="CB145" s="153"/>
      <c r="CN145" s="154"/>
      <c r="CO145" s="153"/>
      <c r="CP145" s="153"/>
      <c r="CQ145" s="153"/>
      <c r="CR145" s="153"/>
    </row>
    <row r="146" spans="1:96" x14ac:dyDescent="0.2">
      <c r="A146" s="82">
        <v>143</v>
      </c>
      <c r="B146" s="74" t="s">
        <v>663</v>
      </c>
      <c r="C146" s="93" t="e">
        <f ca="1">IF(市町村抽出表!D146="－","－",ROUND(市町村抽出表!D146,1))</f>
        <v>#REF!</v>
      </c>
      <c r="D146" s="158" t="e">
        <f ca="1">IF(市町村抽出表!F146="","※2",IF(市町村抽出表!F146="－","－",市町村抽出表!F146&amp;"箇所"))</f>
        <v>#REF!</v>
      </c>
      <c r="E146" s="159" t="e">
        <f ca="1">IF(市町村抽出表!G146="","※2",IF(市町村抽出表!G146="－","－",市町村抽出表!G146&amp;"箇所"))</f>
        <v>#REF!</v>
      </c>
      <c r="F146" s="160" t="e">
        <f ca="1">IF(市町村抽出表!H146="","※2",IF(市町村抽出表!H146="－","－",市町村抽出表!H146&amp;"箇所"))</f>
        <v>#REF!</v>
      </c>
      <c r="G146" s="94" t="e">
        <f ca="1">IF(市町村抽出表!I146="－","－",IF(市町村抽出表!I146=0,"0棟",IF(市町村抽出表!I146&lt;1,"1棟未満",TEXT(ROUND(市町村抽出表!I146,0),"###,###")&amp;"棟")))</f>
        <v>#REF!</v>
      </c>
      <c r="H146" s="94" t="e">
        <f ca="1">IF(市町村抽出表!J146="－","－",IF(市町村抽出表!J146=0,"0棟",IF(市町村抽出表!J146&lt;1,"1棟未満",TEXT(ROUND(市町村抽出表!J146,0),"###,###")&amp;"棟")))</f>
        <v>#REF!</v>
      </c>
      <c r="I146" s="94" t="e">
        <f ca="1">IF(市町村抽出表!O146="－","－",IF(市町村抽出表!O146=0,"0棟",IF(市町村抽出表!O146&lt;1,"1棟未満",TEXT(ROUND(市町村抽出表!O146,0),"###,###")&amp;"棟")))</f>
        <v>#REF!</v>
      </c>
      <c r="J146" s="94" t="e">
        <f ca="1">IF(市町村抽出表!P146="－","－",IF(市町村抽出表!P146=0,"0棟",IF(市町村抽出表!P146&lt;1,"1棟未満",TEXT(ROUND(市町村抽出表!P146,0),"###,###")&amp;"棟")))</f>
        <v>#REF!</v>
      </c>
      <c r="K146" s="147" t="e">
        <f ca="1">IF(市町村抽出表!U146="","※2",IF(市町村抽出表!U146="－","－",IF(市町村抽出表!U146=0,"0棟",IF(市町村抽出表!U146&lt;1,"1棟未満",TEXT(ROUND(市町村抽出表!U146,0),"###,###")&amp;"棟"))))</f>
        <v>#REF!</v>
      </c>
      <c r="L146" s="148" t="e">
        <f ca="1">IF(市町村抽出表!V146="","※2",IF(市町村抽出表!V146="－","－",IF(市町村抽出表!V146=0,"0棟",IF(市町村抽出表!V146&lt;1,"1棟未満",TEXT(ROUND(市町村抽出表!V146,0),"###,###")&amp;"棟"))))</f>
        <v>#REF!</v>
      </c>
      <c r="M146" s="94" t="e">
        <f ca="1">IF(市町村抽出表!W146="－","－",IF(市町村抽出表!W146=0,"0棟",IF(市町村抽出表!W146&lt;1,"1棟未満",TEXT(ROUND(市町村抽出表!W146,0),"###,###")&amp;"棟")))</f>
        <v>#REF!</v>
      </c>
      <c r="N146" s="94" t="e">
        <f ca="1">IF(市町村抽出表!X146="－","－",IF(市町村抽出表!X146=0,"0棟",IF(市町村抽出表!X146&lt;1,"1棟未満",TEXT(ROUND(市町村抽出表!X146,0),"###,###")&amp;"棟")))</f>
        <v>#REF!</v>
      </c>
      <c r="O146" s="94" t="e">
        <f ca="1">IF(市町村抽出表!Z146="－","－",IF(市町村抽出表!Z146=0,"0件",IF(市町村抽出表!Z146&lt;1,"1件未満",TEXT(ROUND(市町村抽出表!Z146,0),"###,###")&amp;"件")))</f>
        <v>#REF!</v>
      </c>
      <c r="P146" s="94" t="e">
        <f ca="1">IF(市町村抽出表!AA146="－","－",IF(市町村抽出表!AA146=0,"0件",IF(市町村抽出表!AA146&lt;1,"1件未満",TEXT(ROUND(市町村抽出表!AA146,0),"###,###")&amp;"件")))</f>
        <v>#REF!</v>
      </c>
      <c r="Q146" s="94" t="e">
        <f ca="1">IF(市町村抽出表!AB146="－","－",IF(市町村抽出表!AB146=0,"0棟",IF(市町村抽出表!AB146&lt;1,"1棟未満",TEXT(ROUND(市町村抽出表!AB146,0),"###,###")&amp;"棟")))</f>
        <v>#REF!</v>
      </c>
      <c r="R146" s="94" t="e">
        <f ca="1">IF(市町村抽出表!AC146="－","－",IF(市町村抽出表!AC146=0,"0人",IF(市町村抽出表!AC146&lt;1,"1人未満",TEXT(ROUND(市町村抽出表!AC146,0),"###,###")&amp;"人")))</f>
        <v>#REF!</v>
      </c>
      <c r="S146" s="94" t="e">
        <f ca="1">IF(市町村抽出表!AD146="－","－",IF(市町村抽出表!AD146=0,"0人",IF(市町村抽出表!AD146&lt;1,"1人未満",TEXT(ROUND(市町村抽出表!AD146,0),"###,###")&amp;"人")))</f>
        <v>#REF!</v>
      </c>
      <c r="T146" s="94" t="e">
        <f ca="1">IF(市町村抽出表!AE146="－","－",IF(市町村抽出表!AE146=0,"0人",IF(市町村抽出表!AE146&lt;1,"1人未満",TEXT(ROUND(市町村抽出表!AE146,0),"###,###")&amp;"人")))</f>
        <v>#REF!</v>
      </c>
      <c r="U146" s="149" t="e">
        <f ca="1">IF(市町村抽出表!AG146="","※2",IF(市町村抽出表!AG146="－","－",IF(市町村抽出表!AG146=0,"0人",IF(市町村抽出表!AG146&lt;1,"1人未満",TEXT(ROUND(市町村抽出表!AG146,0),"###,###")&amp;"人"))))</f>
        <v>#REF!</v>
      </c>
      <c r="V146" s="150" t="e">
        <f ca="1">IF(市町村抽出表!AH146="","※2",IF(市町村抽出表!AH146="－","－",IF(市町村抽出表!AH146=0,"0人",IF(市町村抽出表!AH146&lt;1,"1人未満",TEXT(ROUND(市町村抽出表!AH146,0),"###,###")&amp;"人"))))</f>
        <v>#REF!</v>
      </c>
      <c r="W146" s="151" t="e">
        <f ca="1">IF(市町村抽出表!AI146="","※2",IF(市町村抽出表!AI146="－","－",IF(市町村抽出表!AI146=0,"0人",IF(市町村抽出表!AI146&lt;1,"1人未満",TEXT(ROUND(市町村抽出表!AI146,0),"###,###")&amp;"人"))))</f>
        <v>#REF!</v>
      </c>
      <c r="X146" s="94" t="e">
        <f ca="1">IF(市町村抽出表!AJ146="－","－",IF(市町村抽出表!AJ146=0,"0人",IF(市町村抽出表!AJ146&lt;1,"1人未満",TEXT(ROUND(市町村抽出表!AJ146,0),"###,###")&amp;"人")))</f>
        <v>#REF!</v>
      </c>
      <c r="Y146" s="94" t="e">
        <f ca="1">IF(市町村抽出表!AK146="－","－",IF(市町村抽出表!AK146=0,"0人",IF(市町村抽出表!AK146&lt;1,"1人未満",TEXT(ROUND(市町村抽出表!AK146,0),"###,###")&amp;"人")))</f>
        <v>#REF!</v>
      </c>
      <c r="Z146" s="94" t="e">
        <f ca="1">IF(市町村抽出表!AL146="－","－",IF(市町村抽出表!AL146=0,"0人",IF(市町村抽出表!AL146&lt;1,"1人未満",TEXT(ROUND(市町村抽出表!AL146,0),"###,###")&amp;"人")))</f>
        <v>#REF!</v>
      </c>
      <c r="AA146" s="94" t="e">
        <f ca="1">IF(市町村抽出表!AM146="－","－",IF(市町村抽出表!AM146=0,"0人",IF(市町村抽出表!AM146&lt;1,"1人未満",TEXT(ROUND(市町村抽出表!AM146,0),"###,###")&amp;"人")))</f>
        <v>#REF!</v>
      </c>
      <c r="AB146" s="94" t="e">
        <f ca="1">IF(市町村抽出表!AN146="－","－",IF(市町村抽出表!AN146=0,"0人",IF(市町村抽出表!AN146&lt;1,"1人未満",TEXT(ROUND(市町村抽出表!AN146,0),"###,###")&amp;"人")))</f>
        <v>#REF!</v>
      </c>
      <c r="AC146" s="94" t="e">
        <f ca="1">IF(市町村抽出表!AO146="－","－",IF(市町村抽出表!AO146=0,"0人",IF(市町村抽出表!AO146&lt;1,"1人未満",TEXT(ROUND(市町村抽出表!AO146,0),"###,###")&amp;"人")))</f>
        <v>#REF!</v>
      </c>
      <c r="AD146" s="94" t="e">
        <f ca="1">IF(市町村抽出表!AP146="－","－",IF(市町村抽出表!AP146=0,"0人",IF(市町村抽出表!AP146&lt;1,"1人未満",TEXT(ROUND(市町村抽出表!AP146,0),"###,###")&amp;"人")))</f>
        <v>#REF!</v>
      </c>
      <c r="AE146" s="94" t="e">
        <f ca="1">IF(市町村抽出表!AQ146="－","－",IF(市町村抽出表!AQ146=0,"0人",IF(市町村抽出表!AQ146&lt;1,"1人未満",TEXT(ROUND(市町村抽出表!AQ146,0),"###,###")&amp;"人")))</f>
        <v>#REF!</v>
      </c>
      <c r="AF146" s="94" t="e">
        <f ca="1">IF(市町村抽出表!AR146="－","－",IF(市町村抽出表!AR146=0,"0人",IF(市町村抽出表!AR146&lt;1,"1人未満",TEXT(ROUND(市町村抽出表!AR146,0),"###,###")&amp;"人")))</f>
        <v>#REF!</v>
      </c>
      <c r="AG146" s="94" t="e">
        <f ca="1">IF(市町村抽出表!AS146="－","－",IF(市町村抽出表!AS146=0,"0箇所",IF(市町村抽出表!AS146&lt;1,"1箇所未満",TEXT(ROUND(市町村抽出表!AS146,0),"###,###")&amp;"箇所")))</f>
        <v>#REF!</v>
      </c>
      <c r="AH146" s="94" t="e">
        <f ca="1">IF(市町村抽出表!AT146="－","－",IF(市町村抽出表!AT146=0,"0世帯",IF(市町村抽出表!AT146&lt;1,"1世帯未満",TEXT(ROUND(市町村抽出表!AT146,0),"###,###")&amp;"世帯")))</f>
        <v>#REF!</v>
      </c>
      <c r="AI146" s="94" t="e">
        <f ca="1">IF(市町村抽出表!AU146="－","－",IF(市町村抽出表!AU146=0,"0人",IF(市町村抽出表!AU146&lt;1,"1人未満",TEXT(ROUND(市町村抽出表!AU146,0),"###,###")&amp;"人")))</f>
        <v>#REF!</v>
      </c>
      <c r="AJ146" s="94" t="e">
        <f ca="1">IF(市町村抽出表!AV146="－","－",IF(市町村抽出表!AV146=0,"0世帯",IF(市町村抽出表!AV146&lt;1,"1世帯未満",TEXT(ROUND(市町村抽出表!AV146,0),"###,###")&amp;"世帯")))</f>
        <v>#REF!</v>
      </c>
      <c r="AK146" s="94" t="e">
        <f ca="1">IF(市町村抽出表!AW146="－","－",IF(市町村抽出表!AW146=0,"0人",IF(市町村抽出表!AW146&lt;1,"1人未満",TEXT(ROUND(市町村抽出表!AW146,0),"###,###")&amp;"人")))</f>
        <v>#REF!</v>
      </c>
      <c r="AL146" s="94" t="e">
        <f ca="1">IF(市町村抽出表!AX146="－","－",IF(市町村抽出表!AX146=0,"0世帯",IF(市町村抽出表!AX146&lt;1,"1世帯未満",TEXT(ROUND(市町村抽出表!AX146,0),"###,###")&amp;"世帯")))</f>
        <v>#REF!</v>
      </c>
      <c r="AM146" s="94" t="e">
        <f ca="1">IF(市町村抽出表!AY146="－","－",IF(市町村抽出表!AY146=0,"0人",IF(市町村抽出表!AY146&lt;1,"1人未満",TEXT(ROUND(市町村抽出表!AY146,0),"###,###")&amp;"人")))</f>
        <v>#REF!</v>
      </c>
      <c r="AN146" s="94" t="s">
        <v>688</v>
      </c>
      <c r="AO146" s="94" t="s">
        <v>688</v>
      </c>
      <c r="AP146" s="94" t="e">
        <f ca="1">IF(市町村抽出表!BB146="－","－",IF(市町村抽出表!BB146=0,"0km",IF(市町村抽出表!BB146&lt;0.1,"0.1km未満",TEXT(ROUND(市町村抽出表!BB146,1),"###,##0.0")&amp;"km")))</f>
        <v>#REF!</v>
      </c>
      <c r="AQ146" s="94" t="e">
        <f ca="1">IF(市町村抽出表!BC146="－","－",IF(市町村抽出表!BC146=0,"0世帯",IF(市町村抽出表!BC146&lt;1,"1世帯未満",TEXT(ROUND(市町村抽出表!BC146,0),"###,###")&amp;"世帯")))</f>
        <v>#REF!</v>
      </c>
      <c r="AR146" s="94" t="e">
        <f ca="1">IF(市町村抽出表!BD146="－","－",IF(市町村抽出表!BD146=0,"0人",IF(市町村抽出表!BD146&lt;1,"1人未満",TEXT(ROUND(市町村抽出表!BD146,0),"###,###")&amp;"人")))</f>
        <v>#REF!</v>
      </c>
      <c r="AS146" s="94" t="s">
        <v>688</v>
      </c>
      <c r="AT146" s="94" t="s">
        <v>688</v>
      </c>
      <c r="AU146" s="94" t="e">
        <f ca="1">IF(市町村抽出表!BG146="－","－",IF(市町村抽出表!BG146=0,"0箇所",IF(市町村抽出表!BG146&lt;1,"1箇所未満",TEXT(ROUND(市町村抽出表!BG146,0),"###,###")&amp;"箇所")))</f>
        <v>#REF!</v>
      </c>
      <c r="AV146" s="94" t="e">
        <f ca="1">IF(市町村抽出表!BH146="－","－",IF(市町村抽出表!BH146=0,"0箇所",IF(市町村抽出表!BH146&lt;1,"1箇所未満",TEXT(ROUND(市町村抽出表!BH146,0),"###,###")&amp;"箇所")))</f>
        <v>#REF!</v>
      </c>
      <c r="AW146" s="94" t="e">
        <f ca="1">IF(市町村抽出表!BI146="－","－",IF(市町村抽出表!BI146=0,"0箇所",IF(市町村抽出表!BI146&lt;1,"1箇所未満",TEXT(ROUND(市町村抽出表!BI146,0),"###,###")&amp;"箇所")))</f>
        <v>#REF!</v>
      </c>
      <c r="AX146" s="94" t="e">
        <f ca="1">IF(市町村抽出表!BJ146="－","－",IF(市町村抽出表!BJ146=0,"0箇所",IF(市町村抽出表!BJ146&lt;1,"1箇所未満",TEXT(ROUND(市町村抽出表!BJ146,0),"###,###")&amp;"箇所")))</f>
        <v>#REF!</v>
      </c>
      <c r="AY146" s="94" t="e">
        <f ca="1">IF(市町村抽出表!BK146="－","－",IF(市町村抽出表!BK146=0,"0箇所",IF(市町村抽出表!BK146&lt;1,"1箇所未満",TEXT(ROUND(市町村抽出表!BK146,0),"###,###")&amp;"箇所")))</f>
        <v>#REF!</v>
      </c>
      <c r="AZ146" s="94" t="e">
        <f ca="1">IF(市町村抽出表!BL146="－","－",IF(市町村抽出表!BL146=0,"0箇所",IF(市町村抽出表!BL146&lt;1,"1箇所未満",TEXT(ROUND(市町村抽出表!BL146,0),"###,###")&amp;"箇所")))</f>
        <v>#REF!</v>
      </c>
      <c r="BH146" s="153"/>
      <c r="BI146" s="153"/>
      <c r="BJ146" s="153"/>
      <c r="BL146" s="154"/>
      <c r="BM146" s="153"/>
      <c r="BN146" s="153"/>
      <c r="BO146" s="153"/>
      <c r="BP146" s="153"/>
      <c r="BX146" s="154"/>
      <c r="BY146" s="153"/>
      <c r="BZ146" s="153"/>
      <c r="CA146" s="153"/>
      <c r="CB146" s="153"/>
      <c r="CN146" s="154"/>
      <c r="CO146" s="153"/>
      <c r="CP146" s="153"/>
      <c r="CQ146" s="153"/>
      <c r="CR146" s="153"/>
    </row>
    <row r="147" spans="1:96" x14ac:dyDescent="0.2">
      <c r="A147" s="82">
        <v>144</v>
      </c>
      <c r="B147" s="74" t="s">
        <v>664</v>
      </c>
      <c r="C147" s="93" t="e">
        <f ca="1">IF(市町村抽出表!D147="－","－",ROUND(市町村抽出表!D147,1))</f>
        <v>#REF!</v>
      </c>
      <c r="D147" s="158" t="e">
        <f ca="1">IF(市町村抽出表!F147="","※2",IF(市町村抽出表!F147="－","－",市町村抽出表!F147&amp;"箇所"))</f>
        <v>#REF!</v>
      </c>
      <c r="E147" s="159" t="e">
        <f ca="1">IF(市町村抽出表!G147="","※2",IF(市町村抽出表!G147="－","－",市町村抽出表!G147&amp;"箇所"))</f>
        <v>#REF!</v>
      </c>
      <c r="F147" s="160" t="e">
        <f ca="1">IF(市町村抽出表!H147="","※2",IF(市町村抽出表!H147="－","－",市町村抽出表!H147&amp;"箇所"))</f>
        <v>#REF!</v>
      </c>
      <c r="G147" s="94" t="e">
        <f ca="1">IF(市町村抽出表!I147="－","－",IF(市町村抽出表!I147=0,"0棟",IF(市町村抽出表!I147&lt;1,"1棟未満",TEXT(ROUND(市町村抽出表!I147,0),"###,###")&amp;"棟")))</f>
        <v>#REF!</v>
      </c>
      <c r="H147" s="94" t="e">
        <f ca="1">IF(市町村抽出表!J147="－","－",IF(市町村抽出表!J147=0,"0棟",IF(市町村抽出表!J147&lt;1,"1棟未満",TEXT(ROUND(市町村抽出表!J147,0),"###,###")&amp;"棟")))</f>
        <v>#REF!</v>
      </c>
      <c r="I147" s="94" t="e">
        <f ca="1">IF(市町村抽出表!O147="－","－",IF(市町村抽出表!O147=0,"0棟",IF(市町村抽出表!O147&lt;1,"1棟未満",TEXT(ROUND(市町村抽出表!O147,0),"###,###")&amp;"棟")))</f>
        <v>#REF!</v>
      </c>
      <c r="J147" s="94" t="e">
        <f ca="1">IF(市町村抽出表!P147="－","－",IF(市町村抽出表!P147=0,"0棟",IF(市町村抽出表!P147&lt;1,"1棟未満",TEXT(ROUND(市町村抽出表!P147,0),"###,###")&amp;"棟")))</f>
        <v>#REF!</v>
      </c>
      <c r="K147" s="147" t="e">
        <f ca="1">IF(市町村抽出表!U147="","※2",IF(市町村抽出表!U147="－","－",IF(市町村抽出表!U147=0,"0棟",IF(市町村抽出表!U147&lt;1,"1棟未満",TEXT(ROUND(市町村抽出表!U147,0),"###,###")&amp;"棟"))))</f>
        <v>#REF!</v>
      </c>
      <c r="L147" s="148" t="e">
        <f ca="1">IF(市町村抽出表!V147="","※2",IF(市町村抽出表!V147="－","－",IF(市町村抽出表!V147=0,"0棟",IF(市町村抽出表!V147&lt;1,"1棟未満",TEXT(ROUND(市町村抽出表!V147,0),"###,###")&amp;"棟"))))</f>
        <v>#REF!</v>
      </c>
      <c r="M147" s="94" t="e">
        <f ca="1">IF(市町村抽出表!W147="－","－",IF(市町村抽出表!W147=0,"0棟",IF(市町村抽出表!W147&lt;1,"1棟未満",TEXT(ROUND(市町村抽出表!W147,0),"###,###")&amp;"棟")))</f>
        <v>#REF!</v>
      </c>
      <c r="N147" s="94" t="e">
        <f ca="1">IF(市町村抽出表!X147="－","－",IF(市町村抽出表!X147=0,"0棟",IF(市町村抽出表!X147&lt;1,"1棟未満",TEXT(ROUND(市町村抽出表!X147,0),"###,###")&amp;"棟")))</f>
        <v>#REF!</v>
      </c>
      <c r="O147" s="94" t="e">
        <f ca="1">IF(市町村抽出表!Z147="－","－",IF(市町村抽出表!Z147=0,"0件",IF(市町村抽出表!Z147&lt;1,"1件未満",TEXT(ROUND(市町村抽出表!Z147,0),"###,###")&amp;"件")))</f>
        <v>#REF!</v>
      </c>
      <c r="P147" s="94" t="e">
        <f ca="1">IF(市町村抽出表!AA147="－","－",IF(市町村抽出表!AA147=0,"0件",IF(市町村抽出表!AA147&lt;1,"1件未満",TEXT(ROUND(市町村抽出表!AA147,0),"###,###")&amp;"件")))</f>
        <v>#REF!</v>
      </c>
      <c r="Q147" s="94" t="e">
        <f ca="1">IF(市町村抽出表!AB147="－","－",IF(市町村抽出表!AB147=0,"0棟",IF(市町村抽出表!AB147&lt;1,"1棟未満",TEXT(ROUND(市町村抽出表!AB147,0),"###,###")&amp;"棟")))</f>
        <v>#REF!</v>
      </c>
      <c r="R147" s="94" t="e">
        <f ca="1">IF(市町村抽出表!AC147="－","－",IF(市町村抽出表!AC147=0,"0人",IF(市町村抽出表!AC147&lt;1,"1人未満",TEXT(ROUND(市町村抽出表!AC147,0),"###,###")&amp;"人")))</f>
        <v>#REF!</v>
      </c>
      <c r="S147" s="94" t="e">
        <f ca="1">IF(市町村抽出表!AD147="－","－",IF(市町村抽出表!AD147=0,"0人",IF(市町村抽出表!AD147&lt;1,"1人未満",TEXT(ROUND(市町村抽出表!AD147,0),"###,###")&amp;"人")))</f>
        <v>#REF!</v>
      </c>
      <c r="T147" s="94" t="e">
        <f ca="1">IF(市町村抽出表!AE147="－","－",IF(市町村抽出表!AE147=0,"0人",IF(市町村抽出表!AE147&lt;1,"1人未満",TEXT(ROUND(市町村抽出表!AE147,0),"###,###")&amp;"人")))</f>
        <v>#REF!</v>
      </c>
      <c r="U147" s="149" t="e">
        <f ca="1">IF(市町村抽出表!AG147="","※2",IF(市町村抽出表!AG147="－","－",IF(市町村抽出表!AG147=0,"0人",IF(市町村抽出表!AG147&lt;1,"1人未満",TEXT(ROUND(市町村抽出表!AG147,0),"###,###")&amp;"人"))))</f>
        <v>#REF!</v>
      </c>
      <c r="V147" s="150" t="e">
        <f ca="1">IF(市町村抽出表!AH147="","※2",IF(市町村抽出表!AH147="－","－",IF(市町村抽出表!AH147=0,"0人",IF(市町村抽出表!AH147&lt;1,"1人未満",TEXT(ROUND(市町村抽出表!AH147,0),"###,###")&amp;"人"))))</f>
        <v>#REF!</v>
      </c>
      <c r="W147" s="151" t="e">
        <f ca="1">IF(市町村抽出表!AI147="","※2",IF(市町村抽出表!AI147="－","－",IF(市町村抽出表!AI147=0,"0人",IF(市町村抽出表!AI147&lt;1,"1人未満",TEXT(ROUND(市町村抽出表!AI147,0),"###,###")&amp;"人"))))</f>
        <v>#REF!</v>
      </c>
      <c r="X147" s="94" t="e">
        <f ca="1">IF(市町村抽出表!AJ147="－","－",IF(市町村抽出表!AJ147=0,"0人",IF(市町村抽出表!AJ147&lt;1,"1人未満",TEXT(ROUND(市町村抽出表!AJ147,0),"###,###")&amp;"人")))</f>
        <v>#REF!</v>
      </c>
      <c r="Y147" s="94" t="e">
        <f ca="1">IF(市町村抽出表!AK147="－","－",IF(市町村抽出表!AK147=0,"0人",IF(市町村抽出表!AK147&lt;1,"1人未満",TEXT(ROUND(市町村抽出表!AK147,0),"###,###")&amp;"人")))</f>
        <v>#REF!</v>
      </c>
      <c r="Z147" s="94" t="e">
        <f ca="1">IF(市町村抽出表!AL147="－","－",IF(市町村抽出表!AL147=0,"0人",IF(市町村抽出表!AL147&lt;1,"1人未満",TEXT(ROUND(市町村抽出表!AL147,0),"###,###")&amp;"人")))</f>
        <v>#REF!</v>
      </c>
      <c r="AA147" s="94" t="e">
        <f ca="1">IF(市町村抽出表!AM147="－","－",IF(市町村抽出表!AM147=0,"0人",IF(市町村抽出表!AM147&lt;1,"1人未満",TEXT(ROUND(市町村抽出表!AM147,0),"###,###")&amp;"人")))</f>
        <v>#REF!</v>
      </c>
      <c r="AB147" s="94" t="e">
        <f ca="1">IF(市町村抽出表!AN147="－","－",IF(市町村抽出表!AN147=0,"0人",IF(市町村抽出表!AN147&lt;1,"1人未満",TEXT(ROUND(市町村抽出表!AN147,0),"###,###")&amp;"人")))</f>
        <v>#REF!</v>
      </c>
      <c r="AC147" s="94" t="e">
        <f ca="1">IF(市町村抽出表!AO147="－","－",IF(市町村抽出表!AO147=0,"0人",IF(市町村抽出表!AO147&lt;1,"1人未満",TEXT(ROUND(市町村抽出表!AO147,0),"###,###")&amp;"人")))</f>
        <v>#REF!</v>
      </c>
      <c r="AD147" s="94" t="e">
        <f ca="1">IF(市町村抽出表!AP147="－","－",IF(市町村抽出表!AP147=0,"0人",IF(市町村抽出表!AP147&lt;1,"1人未満",TEXT(ROUND(市町村抽出表!AP147,0),"###,###")&amp;"人")))</f>
        <v>#REF!</v>
      </c>
      <c r="AE147" s="94" t="e">
        <f ca="1">IF(市町村抽出表!AQ147="－","－",IF(市町村抽出表!AQ147=0,"0人",IF(市町村抽出表!AQ147&lt;1,"1人未満",TEXT(ROUND(市町村抽出表!AQ147,0),"###,###")&amp;"人")))</f>
        <v>#REF!</v>
      </c>
      <c r="AF147" s="94" t="e">
        <f ca="1">IF(市町村抽出表!AR147="－","－",IF(市町村抽出表!AR147=0,"0人",IF(市町村抽出表!AR147&lt;1,"1人未満",TEXT(ROUND(市町村抽出表!AR147,0),"###,###")&amp;"人")))</f>
        <v>#REF!</v>
      </c>
      <c r="AG147" s="94" t="e">
        <f ca="1">IF(市町村抽出表!AS147="－","－",IF(市町村抽出表!AS147=0,"0箇所",IF(市町村抽出表!AS147&lt;1,"1箇所未満",TEXT(ROUND(市町村抽出表!AS147,0),"###,###")&amp;"箇所")))</f>
        <v>#REF!</v>
      </c>
      <c r="AH147" s="94" t="e">
        <f ca="1">IF(市町村抽出表!AT147="－","－",IF(市町村抽出表!AT147=0,"0世帯",IF(市町村抽出表!AT147&lt;1,"1世帯未満",TEXT(ROUND(市町村抽出表!AT147,0),"###,###")&amp;"世帯")))</f>
        <v>#REF!</v>
      </c>
      <c r="AI147" s="94" t="e">
        <f ca="1">IF(市町村抽出表!AU147="－","－",IF(市町村抽出表!AU147=0,"0人",IF(市町村抽出表!AU147&lt;1,"1人未満",TEXT(ROUND(市町村抽出表!AU147,0),"###,###")&amp;"人")))</f>
        <v>#REF!</v>
      </c>
      <c r="AJ147" s="94" t="e">
        <f ca="1">IF(市町村抽出表!AV147="－","－",IF(市町村抽出表!AV147=0,"0世帯",IF(市町村抽出表!AV147&lt;1,"1世帯未満",TEXT(ROUND(市町村抽出表!AV147,0),"###,###")&amp;"世帯")))</f>
        <v>#REF!</v>
      </c>
      <c r="AK147" s="94" t="e">
        <f ca="1">IF(市町村抽出表!AW147="－","－",IF(市町村抽出表!AW147=0,"0人",IF(市町村抽出表!AW147&lt;1,"1人未満",TEXT(ROUND(市町村抽出表!AW147,0),"###,###")&amp;"人")))</f>
        <v>#REF!</v>
      </c>
      <c r="AL147" s="94" t="e">
        <f ca="1">IF(市町村抽出表!AX147="－","－",IF(市町村抽出表!AX147=0,"0世帯",IF(市町村抽出表!AX147&lt;1,"1世帯未満",TEXT(ROUND(市町村抽出表!AX147,0),"###,###")&amp;"世帯")))</f>
        <v>#REF!</v>
      </c>
      <c r="AM147" s="94" t="e">
        <f ca="1">IF(市町村抽出表!AY147="－","－",IF(市町村抽出表!AY147=0,"0人",IF(市町村抽出表!AY147&lt;1,"1人未満",TEXT(ROUND(市町村抽出表!AY147,0),"###,###")&amp;"人")))</f>
        <v>#REF!</v>
      </c>
      <c r="AN147" s="94" t="s">
        <v>688</v>
      </c>
      <c r="AO147" s="94" t="s">
        <v>688</v>
      </c>
      <c r="AP147" s="94" t="e">
        <f ca="1">IF(市町村抽出表!BB147="－","－",IF(市町村抽出表!BB147=0,"0km",IF(市町村抽出表!BB147&lt;0.1,"0.1km未満",TEXT(ROUND(市町村抽出表!BB147,1),"###,##0.0")&amp;"km")))</f>
        <v>#REF!</v>
      </c>
      <c r="AQ147" s="94" t="e">
        <f ca="1">IF(市町村抽出表!BC147="－","－",IF(市町村抽出表!BC147=0,"0世帯",IF(市町村抽出表!BC147&lt;1,"1世帯未満",TEXT(ROUND(市町村抽出表!BC147,0),"###,###")&amp;"世帯")))</f>
        <v>#REF!</v>
      </c>
      <c r="AR147" s="94" t="e">
        <f ca="1">IF(市町村抽出表!BD147="－","－",IF(市町村抽出表!BD147=0,"0人",IF(市町村抽出表!BD147&lt;1,"1人未満",TEXT(ROUND(市町村抽出表!BD147,0),"###,###")&amp;"人")))</f>
        <v>#REF!</v>
      </c>
      <c r="AS147" s="94" t="s">
        <v>688</v>
      </c>
      <c r="AT147" s="94" t="s">
        <v>688</v>
      </c>
      <c r="AU147" s="94" t="e">
        <f ca="1">IF(市町村抽出表!BG147="－","－",IF(市町村抽出表!BG147=0,"0箇所",IF(市町村抽出表!BG147&lt;1,"1箇所未満",TEXT(ROUND(市町村抽出表!BG147,0),"###,###")&amp;"箇所")))</f>
        <v>#REF!</v>
      </c>
      <c r="AV147" s="94" t="e">
        <f ca="1">IF(市町村抽出表!BH147="－","－",IF(市町村抽出表!BH147=0,"0箇所",IF(市町村抽出表!BH147&lt;1,"1箇所未満",TEXT(ROUND(市町村抽出表!BH147,0),"###,###")&amp;"箇所")))</f>
        <v>#REF!</v>
      </c>
      <c r="AW147" s="94" t="e">
        <f ca="1">IF(市町村抽出表!BI147="－","－",IF(市町村抽出表!BI147=0,"0箇所",IF(市町村抽出表!BI147&lt;1,"1箇所未満",TEXT(ROUND(市町村抽出表!BI147,0),"###,###")&amp;"箇所")))</f>
        <v>#REF!</v>
      </c>
      <c r="AX147" s="94" t="e">
        <f ca="1">IF(市町村抽出表!BJ147="－","－",IF(市町村抽出表!BJ147=0,"0箇所",IF(市町村抽出表!BJ147&lt;1,"1箇所未満",TEXT(ROUND(市町村抽出表!BJ147,0),"###,###")&amp;"箇所")))</f>
        <v>#REF!</v>
      </c>
      <c r="AY147" s="94" t="e">
        <f ca="1">IF(市町村抽出表!BK147="－","－",IF(市町村抽出表!BK147=0,"0箇所",IF(市町村抽出表!BK147&lt;1,"1箇所未満",TEXT(ROUND(市町村抽出表!BK147,0),"###,###")&amp;"箇所")))</f>
        <v>#REF!</v>
      </c>
      <c r="AZ147" s="94" t="e">
        <f ca="1">IF(市町村抽出表!BL147="－","－",IF(市町村抽出表!BL147=0,"0箇所",IF(市町村抽出表!BL147&lt;1,"1箇所未満",TEXT(ROUND(市町村抽出表!BL147,0),"###,###")&amp;"箇所")))</f>
        <v>#REF!</v>
      </c>
      <c r="BH147" s="153"/>
      <c r="BI147" s="153"/>
      <c r="BJ147" s="153"/>
      <c r="BL147" s="154"/>
      <c r="BM147" s="153"/>
      <c r="BN147" s="153"/>
      <c r="BO147" s="153"/>
      <c r="BP147" s="153"/>
      <c r="BX147" s="154"/>
      <c r="BY147" s="153"/>
      <c r="BZ147" s="153"/>
      <c r="CA147" s="153"/>
      <c r="CB147" s="153"/>
      <c r="CN147" s="154"/>
      <c r="CO147" s="153"/>
      <c r="CP147" s="153"/>
      <c r="CQ147" s="153"/>
      <c r="CR147" s="153"/>
    </row>
    <row r="148" spans="1:96" x14ac:dyDescent="0.2">
      <c r="A148" s="82">
        <v>145</v>
      </c>
      <c r="B148" s="74" t="s">
        <v>665</v>
      </c>
      <c r="C148" s="93" t="e">
        <f ca="1">IF(市町村抽出表!D148="－","－",ROUND(市町村抽出表!D148,1))</f>
        <v>#REF!</v>
      </c>
      <c r="D148" s="158" t="e">
        <f ca="1">IF(市町村抽出表!F148="","※2",IF(市町村抽出表!F148="－","－",市町村抽出表!F148&amp;"箇所"))</f>
        <v>#REF!</v>
      </c>
      <c r="E148" s="159" t="e">
        <f ca="1">IF(市町村抽出表!G148="","※2",IF(市町村抽出表!G148="－","－",市町村抽出表!G148&amp;"箇所"))</f>
        <v>#REF!</v>
      </c>
      <c r="F148" s="160" t="e">
        <f ca="1">IF(市町村抽出表!H148="","※2",IF(市町村抽出表!H148="－","－",市町村抽出表!H148&amp;"箇所"))</f>
        <v>#REF!</v>
      </c>
      <c r="G148" s="94" t="e">
        <f ca="1">IF(市町村抽出表!I148="－","－",IF(市町村抽出表!I148=0,"0棟",IF(市町村抽出表!I148&lt;1,"1棟未満",TEXT(ROUND(市町村抽出表!I148,0),"###,###")&amp;"棟")))</f>
        <v>#REF!</v>
      </c>
      <c r="H148" s="94" t="e">
        <f ca="1">IF(市町村抽出表!J148="－","－",IF(市町村抽出表!J148=0,"0棟",IF(市町村抽出表!J148&lt;1,"1棟未満",TEXT(ROUND(市町村抽出表!J148,0),"###,###")&amp;"棟")))</f>
        <v>#REF!</v>
      </c>
      <c r="I148" s="94" t="e">
        <f ca="1">IF(市町村抽出表!O148="－","－",IF(市町村抽出表!O148=0,"0棟",IF(市町村抽出表!O148&lt;1,"1棟未満",TEXT(ROUND(市町村抽出表!O148,0),"###,###")&amp;"棟")))</f>
        <v>#REF!</v>
      </c>
      <c r="J148" s="94" t="e">
        <f ca="1">IF(市町村抽出表!P148="－","－",IF(市町村抽出表!P148=0,"0棟",IF(市町村抽出表!P148&lt;1,"1棟未満",TEXT(ROUND(市町村抽出表!P148,0),"###,###")&amp;"棟")))</f>
        <v>#REF!</v>
      </c>
      <c r="K148" s="147" t="e">
        <f ca="1">IF(市町村抽出表!U148="","※2",IF(市町村抽出表!U148="－","－",IF(市町村抽出表!U148=0,"0棟",IF(市町村抽出表!U148&lt;1,"1棟未満",TEXT(ROUND(市町村抽出表!U148,0),"###,###")&amp;"棟"))))</f>
        <v>#REF!</v>
      </c>
      <c r="L148" s="148" t="e">
        <f ca="1">IF(市町村抽出表!V148="","※2",IF(市町村抽出表!V148="－","－",IF(市町村抽出表!V148=0,"0棟",IF(市町村抽出表!V148&lt;1,"1棟未満",TEXT(ROUND(市町村抽出表!V148,0),"###,###")&amp;"棟"))))</f>
        <v>#REF!</v>
      </c>
      <c r="M148" s="94" t="e">
        <f ca="1">IF(市町村抽出表!W148="－","－",IF(市町村抽出表!W148=0,"0棟",IF(市町村抽出表!W148&lt;1,"1棟未満",TEXT(ROUND(市町村抽出表!W148,0),"###,###")&amp;"棟")))</f>
        <v>#REF!</v>
      </c>
      <c r="N148" s="94" t="e">
        <f ca="1">IF(市町村抽出表!X148="－","－",IF(市町村抽出表!X148=0,"0棟",IF(市町村抽出表!X148&lt;1,"1棟未満",TEXT(ROUND(市町村抽出表!X148,0),"###,###")&amp;"棟")))</f>
        <v>#REF!</v>
      </c>
      <c r="O148" s="94" t="e">
        <f ca="1">IF(市町村抽出表!Z148="－","－",IF(市町村抽出表!Z148=0,"0件",IF(市町村抽出表!Z148&lt;1,"1件未満",TEXT(ROUND(市町村抽出表!Z148,0),"###,###")&amp;"件")))</f>
        <v>#REF!</v>
      </c>
      <c r="P148" s="94" t="e">
        <f ca="1">IF(市町村抽出表!AA148="－","－",IF(市町村抽出表!AA148=0,"0件",IF(市町村抽出表!AA148&lt;1,"1件未満",TEXT(ROUND(市町村抽出表!AA148,0),"###,###")&amp;"件")))</f>
        <v>#REF!</v>
      </c>
      <c r="Q148" s="94" t="e">
        <f ca="1">IF(市町村抽出表!AB148="－","－",IF(市町村抽出表!AB148=0,"0棟",IF(市町村抽出表!AB148&lt;1,"1棟未満",TEXT(ROUND(市町村抽出表!AB148,0),"###,###")&amp;"棟")))</f>
        <v>#REF!</v>
      </c>
      <c r="R148" s="94" t="e">
        <f ca="1">IF(市町村抽出表!AC148="－","－",IF(市町村抽出表!AC148=0,"0人",IF(市町村抽出表!AC148&lt;1,"1人未満",TEXT(ROUND(市町村抽出表!AC148,0),"###,###")&amp;"人")))</f>
        <v>#REF!</v>
      </c>
      <c r="S148" s="94" t="e">
        <f ca="1">IF(市町村抽出表!AD148="－","－",IF(市町村抽出表!AD148=0,"0人",IF(市町村抽出表!AD148&lt;1,"1人未満",TEXT(ROUND(市町村抽出表!AD148,0),"###,###")&amp;"人")))</f>
        <v>#REF!</v>
      </c>
      <c r="T148" s="94" t="e">
        <f ca="1">IF(市町村抽出表!AE148="－","－",IF(市町村抽出表!AE148=0,"0人",IF(市町村抽出表!AE148&lt;1,"1人未満",TEXT(ROUND(市町村抽出表!AE148,0),"###,###")&amp;"人")))</f>
        <v>#REF!</v>
      </c>
      <c r="U148" s="149" t="e">
        <f ca="1">IF(市町村抽出表!AG148="","※2",IF(市町村抽出表!AG148="－","－",IF(市町村抽出表!AG148=0,"0人",IF(市町村抽出表!AG148&lt;1,"1人未満",TEXT(ROUND(市町村抽出表!AG148,0),"###,###")&amp;"人"))))</f>
        <v>#REF!</v>
      </c>
      <c r="V148" s="150" t="e">
        <f ca="1">IF(市町村抽出表!AH148="","※2",IF(市町村抽出表!AH148="－","－",IF(市町村抽出表!AH148=0,"0人",IF(市町村抽出表!AH148&lt;1,"1人未満",TEXT(ROUND(市町村抽出表!AH148,0),"###,###")&amp;"人"))))</f>
        <v>#REF!</v>
      </c>
      <c r="W148" s="151" t="e">
        <f ca="1">IF(市町村抽出表!AI148="","※2",IF(市町村抽出表!AI148="－","－",IF(市町村抽出表!AI148=0,"0人",IF(市町村抽出表!AI148&lt;1,"1人未満",TEXT(ROUND(市町村抽出表!AI148,0),"###,###")&amp;"人"))))</f>
        <v>#REF!</v>
      </c>
      <c r="X148" s="94" t="e">
        <f ca="1">IF(市町村抽出表!AJ148="－","－",IF(市町村抽出表!AJ148=0,"0人",IF(市町村抽出表!AJ148&lt;1,"1人未満",TEXT(ROUND(市町村抽出表!AJ148,0),"###,###")&amp;"人")))</f>
        <v>#REF!</v>
      </c>
      <c r="Y148" s="94" t="e">
        <f ca="1">IF(市町村抽出表!AK148="－","－",IF(市町村抽出表!AK148=0,"0人",IF(市町村抽出表!AK148&lt;1,"1人未満",TEXT(ROUND(市町村抽出表!AK148,0),"###,###")&amp;"人")))</f>
        <v>#REF!</v>
      </c>
      <c r="Z148" s="94" t="e">
        <f ca="1">IF(市町村抽出表!AL148="－","－",IF(市町村抽出表!AL148=0,"0人",IF(市町村抽出表!AL148&lt;1,"1人未満",TEXT(ROUND(市町村抽出表!AL148,0),"###,###")&amp;"人")))</f>
        <v>#REF!</v>
      </c>
      <c r="AA148" s="94" t="e">
        <f ca="1">IF(市町村抽出表!AM148="－","－",IF(市町村抽出表!AM148=0,"0人",IF(市町村抽出表!AM148&lt;1,"1人未満",TEXT(ROUND(市町村抽出表!AM148,0),"###,###")&amp;"人")))</f>
        <v>#REF!</v>
      </c>
      <c r="AB148" s="94" t="e">
        <f ca="1">IF(市町村抽出表!AN148="－","－",IF(市町村抽出表!AN148=0,"0人",IF(市町村抽出表!AN148&lt;1,"1人未満",TEXT(ROUND(市町村抽出表!AN148,0),"###,###")&amp;"人")))</f>
        <v>#REF!</v>
      </c>
      <c r="AC148" s="94" t="e">
        <f ca="1">IF(市町村抽出表!AO148="－","－",IF(市町村抽出表!AO148=0,"0人",IF(市町村抽出表!AO148&lt;1,"1人未満",TEXT(ROUND(市町村抽出表!AO148,0),"###,###")&amp;"人")))</f>
        <v>#REF!</v>
      </c>
      <c r="AD148" s="94" t="e">
        <f ca="1">IF(市町村抽出表!AP148="－","－",IF(市町村抽出表!AP148=0,"0人",IF(市町村抽出表!AP148&lt;1,"1人未満",TEXT(ROUND(市町村抽出表!AP148,0),"###,###")&amp;"人")))</f>
        <v>#REF!</v>
      </c>
      <c r="AE148" s="94" t="e">
        <f ca="1">IF(市町村抽出表!AQ148="－","－",IF(市町村抽出表!AQ148=0,"0人",IF(市町村抽出表!AQ148&lt;1,"1人未満",TEXT(ROUND(市町村抽出表!AQ148,0),"###,###")&amp;"人")))</f>
        <v>#REF!</v>
      </c>
      <c r="AF148" s="94" t="e">
        <f ca="1">IF(市町村抽出表!AR148="－","－",IF(市町村抽出表!AR148=0,"0人",IF(市町村抽出表!AR148&lt;1,"1人未満",TEXT(ROUND(市町村抽出表!AR148,0),"###,###")&amp;"人")))</f>
        <v>#REF!</v>
      </c>
      <c r="AG148" s="94" t="e">
        <f ca="1">IF(市町村抽出表!AS148="－","－",IF(市町村抽出表!AS148=0,"0箇所",IF(市町村抽出表!AS148&lt;1,"1箇所未満",TEXT(ROUND(市町村抽出表!AS148,0),"###,###")&amp;"箇所")))</f>
        <v>#REF!</v>
      </c>
      <c r="AH148" s="94" t="e">
        <f ca="1">IF(市町村抽出表!AT148="－","－",IF(市町村抽出表!AT148=0,"0世帯",IF(市町村抽出表!AT148&lt;1,"1世帯未満",TEXT(ROUND(市町村抽出表!AT148,0),"###,###")&amp;"世帯")))</f>
        <v>#REF!</v>
      </c>
      <c r="AI148" s="94" t="e">
        <f ca="1">IF(市町村抽出表!AU148="－","－",IF(市町村抽出表!AU148=0,"0人",IF(市町村抽出表!AU148&lt;1,"1人未満",TEXT(ROUND(市町村抽出表!AU148,0),"###,###")&amp;"人")))</f>
        <v>#REF!</v>
      </c>
      <c r="AJ148" s="94" t="e">
        <f ca="1">IF(市町村抽出表!AV148="－","－",IF(市町村抽出表!AV148=0,"0世帯",IF(市町村抽出表!AV148&lt;1,"1世帯未満",TEXT(ROUND(市町村抽出表!AV148,0),"###,###")&amp;"世帯")))</f>
        <v>#REF!</v>
      </c>
      <c r="AK148" s="94" t="e">
        <f ca="1">IF(市町村抽出表!AW148="－","－",IF(市町村抽出表!AW148=0,"0人",IF(市町村抽出表!AW148&lt;1,"1人未満",TEXT(ROUND(市町村抽出表!AW148,0),"###,###")&amp;"人")))</f>
        <v>#REF!</v>
      </c>
      <c r="AL148" s="94" t="e">
        <f ca="1">IF(市町村抽出表!AX148="－","－",IF(市町村抽出表!AX148=0,"0世帯",IF(市町村抽出表!AX148&lt;1,"1世帯未満",TEXT(ROUND(市町村抽出表!AX148,0),"###,###")&amp;"世帯")))</f>
        <v>#REF!</v>
      </c>
      <c r="AM148" s="94" t="e">
        <f ca="1">IF(市町村抽出表!AY148="－","－",IF(市町村抽出表!AY148=0,"0人",IF(市町村抽出表!AY148&lt;1,"1人未満",TEXT(ROUND(市町村抽出表!AY148,0),"###,###")&amp;"人")))</f>
        <v>#REF!</v>
      </c>
      <c r="AN148" s="94" t="s">
        <v>688</v>
      </c>
      <c r="AO148" s="94" t="s">
        <v>688</v>
      </c>
      <c r="AP148" s="94" t="e">
        <f ca="1">IF(市町村抽出表!BB148="－","－",IF(市町村抽出表!BB148=0,"0km",IF(市町村抽出表!BB148&lt;0.1,"0.1km未満",TEXT(ROUND(市町村抽出表!BB148,1),"###,##0.0")&amp;"km")))</f>
        <v>#REF!</v>
      </c>
      <c r="AQ148" s="94" t="e">
        <f ca="1">IF(市町村抽出表!BC148="－","－",IF(市町村抽出表!BC148=0,"0世帯",IF(市町村抽出表!BC148&lt;1,"1世帯未満",TEXT(ROUND(市町村抽出表!BC148,0),"###,###")&amp;"世帯")))</f>
        <v>#REF!</v>
      </c>
      <c r="AR148" s="94" t="e">
        <f ca="1">IF(市町村抽出表!BD148="－","－",IF(市町村抽出表!BD148=0,"0人",IF(市町村抽出表!BD148&lt;1,"1人未満",TEXT(ROUND(市町村抽出表!BD148,0),"###,###")&amp;"人")))</f>
        <v>#REF!</v>
      </c>
      <c r="AS148" s="94" t="s">
        <v>688</v>
      </c>
      <c r="AT148" s="94" t="s">
        <v>688</v>
      </c>
      <c r="AU148" s="94" t="e">
        <f ca="1">IF(市町村抽出表!BG148="－","－",IF(市町村抽出表!BG148=0,"0箇所",IF(市町村抽出表!BG148&lt;1,"1箇所未満",TEXT(ROUND(市町村抽出表!BG148,0),"###,###")&amp;"箇所")))</f>
        <v>#REF!</v>
      </c>
      <c r="AV148" s="94" t="e">
        <f ca="1">IF(市町村抽出表!BH148="－","－",IF(市町村抽出表!BH148=0,"0箇所",IF(市町村抽出表!BH148&lt;1,"1箇所未満",TEXT(ROUND(市町村抽出表!BH148,0),"###,###")&amp;"箇所")))</f>
        <v>#REF!</v>
      </c>
      <c r="AW148" s="94" t="e">
        <f ca="1">IF(市町村抽出表!BI148="－","－",IF(市町村抽出表!BI148=0,"0箇所",IF(市町村抽出表!BI148&lt;1,"1箇所未満",TEXT(ROUND(市町村抽出表!BI148,0),"###,###")&amp;"箇所")))</f>
        <v>#REF!</v>
      </c>
      <c r="AX148" s="94" t="e">
        <f ca="1">IF(市町村抽出表!BJ148="－","－",IF(市町村抽出表!BJ148=0,"0箇所",IF(市町村抽出表!BJ148&lt;1,"1箇所未満",TEXT(ROUND(市町村抽出表!BJ148,0),"###,###")&amp;"箇所")))</f>
        <v>#REF!</v>
      </c>
      <c r="AY148" s="94" t="e">
        <f ca="1">IF(市町村抽出表!BK148="－","－",IF(市町村抽出表!BK148=0,"0箇所",IF(市町村抽出表!BK148&lt;1,"1箇所未満",TEXT(ROUND(市町村抽出表!BK148,0),"###,###")&amp;"箇所")))</f>
        <v>#REF!</v>
      </c>
      <c r="AZ148" s="94" t="e">
        <f ca="1">IF(市町村抽出表!BL148="－","－",IF(市町村抽出表!BL148=0,"0箇所",IF(市町村抽出表!BL148&lt;1,"1箇所未満",TEXT(ROUND(市町村抽出表!BL148,0),"###,###")&amp;"箇所")))</f>
        <v>#REF!</v>
      </c>
      <c r="BH148" s="153"/>
      <c r="BI148" s="153"/>
      <c r="BJ148" s="153"/>
      <c r="BL148" s="154"/>
      <c r="BM148" s="153"/>
      <c r="BN148" s="153"/>
      <c r="BO148" s="153"/>
      <c r="BP148" s="153"/>
      <c r="BX148" s="154"/>
      <c r="BY148" s="153"/>
      <c r="BZ148" s="153"/>
      <c r="CA148" s="153"/>
      <c r="CB148" s="153"/>
      <c r="CN148" s="154"/>
      <c r="CO148" s="153"/>
      <c r="CP148" s="153"/>
      <c r="CQ148" s="153"/>
      <c r="CR148" s="153"/>
    </row>
    <row r="149" spans="1:96" x14ac:dyDescent="0.2">
      <c r="A149" s="82">
        <v>146</v>
      </c>
      <c r="B149" s="74" t="s">
        <v>666</v>
      </c>
      <c r="C149" s="93" t="e">
        <f ca="1">IF(市町村抽出表!D149="－","－",ROUND(市町村抽出表!D149,1))</f>
        <v>#REF!</v>
      </c>
      <c r="D149" s="158" t="e">
        <f ca="1">IF(市町村抽出表!F149="","※2",IF(市町村抽出表!F149="－","－",市町村抽出表!F149&amp;"箇所"))</f>
        <v>#REF!</v>
      </c>
      <c r="E149" s="159" t="e">
        <f ca="1">IF(市町村抽出表!G149="","※2",IF(市町村抽出表!G149="－","－",市町村抽出表!G149&amp;"箇所"))</f>
        <v>#REF!</v>
      </c>
      <c r="F149" s="160" t="e">
        <f ca="1">IF(市町村抽出表!H149="","※2",IF(市町村抽出表!H149="－","－",市町村抽出表!H149&amp;"箇所"))</f>
        <v>#REF!</v>
      </c>
      <c r="G149" s="94" t="e">
        <f ca="1">IF(市町村抽出表!I149="－","－",IF(市町村抽出表!I149=0,"0棟",IF(市町村抽出表!I149&lt;1,"1棟未満",TEXT(ROUND(市町村抽出表!I149,0),"###,###")&amp;"棟")))</f>
        <v>#REF!</v>
      </c>
      <c r="H149" s="94" t="e">
        <f ca="1">IF(市町村抽出表!J149="－","－",IF(市町村抽出表!J149=0,"0棟",IF(市町村抽出表!J149&lt;1,"1棟未満",TEXT(ROUND(市町村抽出表!J149,0),"###,###")&amp;"棟")))</f>
        <v>#REF!</v>
      </c>
      <c r="I149" s="94" t="e">
        <f ca="1">IF(市町村抽出表!O149="－","－",IF(市町村抽出表!O149=0,"0棟",IF(市町村抽出表!O149&lt;1,"1棟未満",TEXT(ROUND(市町村抽出表!O149,0),"###,###")&amp;"棟")))</f>
        <v>#REF!</v>
      </c>
      <c r="J149" s="94" t="e">
        <f ca="1">IF(市町村抽出表!P149="－","－",IF(市町村抽出表!P149=0,"0棟",IF(市町村抽出表!P149&lt;1,"1棟未満",TEXT(ROUND(市町村抽出表!P149,0),"###,###")&amp;"棟")))</f>
        <v>#REF!</v>
      </c>
      <c r="K149" s="147" t="e">
        <f ca="1">IF(市町村抽出表!U149="","※2",IF(市町村抽出表!U149="－","－",IF(市町村抽出表!U149=0,"0棟",IF(市町村抽出表!U149&lt;1,"1棟未満",TEXT(ROUND(市町村抽出表!U149,0),"###,###")&amp;"棟"))))</f>
        <v>#REF!</v>
      </c>
      <c r="L149" s="148" t="e">
        <f ca="1">IF(市町村抽出表!V149="","※2",IF(市町村抽出表!V149="－","－",IF(市町村抽出表!V149=0,"0棟",IF(市町村抽出表!V149&lt;1,"1棟未満",TEXT(ROUND(市町村抽出表!V149,0),"###,###")&amp;"棟"))))</f>
        <v>#REF!</v>
      </c>
      <c r="M149" s="94" t="e">
        <f ca="1">IF(市町村抽出表!W149="－","－",IF(市町村抽出表!W149=0,"0棟",IF(市町村抽出表!W149&lt;1,"1棟未満",TEXT(ROUND(市町村抽出表!W149,0),"###,###")&amp;"棟")))</f>
        <v>#REF!</v>
      </c>
      <c r="N149" s="94" t="e">
        <f ca="1">IF(市町村抽出表!X149="－","－",IF(市町村抽出表!X149=0,"0棟",IF(市町村抽出表!X149&lt;1,"1棟未満",TEXT(ROUND(市町村抽出表!X149,0),"###,###")&amp;"棟")))</f>
        <v>#REF!</v>
      </c>
      <c r="O149" s="94" t="e">
        <f ca="1">IF(市町村抽出表!Z149="－","－",IF(市町村抽出表!Z149=0,"0件",IF(市町村抽出表!Z149&lt;1,"1件未満",TEXT(ROUND(市町村抽出表!Z149,0),"###,###")&amp;"件")))</f>
        <v>#REF!</v>
      </c>
      <c r="P149" s="94" t="e">
        <f ca="1">IF(市町村抽出表!AA149="－","－",IF(市町村抽出表!AA149=0,"0件",IF(市町村抽出表!AA149&lt;1,"1件未満",TEXT(ROUND(市町村抽出表!AA149,0),"###,###")&amp;"件")))</f>
        <v>#REF!</v>
      </c>
      <c r="Q149" s="94" t="e">
        <f ca="1">IF(市町村抽出表!AB149="－","－",IF(市町村抽出表!AB149=0,"0棟",IF(市町村抽出表!AB149&lt;1,"1棟未満",TEXT(ROUND(市町村抽出表!AB149,0),"###,###")&amp;"棟")))</f>
        <v>#REF!</v>
      </c>
      <c r="R149" s="94" t="e">
        <f ca="1">IF(市町村抽出表!AC149="－","－",IF(市町村抽出表!AC149=0,"0人",IF(市町村抽出表!AC149&lt;1,"1人未満",TEXT(ROUND(市町村抽出表!AC149,0),"###,###")&amp;"人")))</f>
        <v>#REF!</v>
      </c>
      <c r="S149" s="94" t="e">
        <f ca="1">IF(市町村抽出表!AD149="－","－",IF(市町村抽出表!AD149=0,"0人",IF(市町村抽出表!AD149&lt;1,"1人未満",TEXT(ROUND(市町村抽出表!AD149,0),"###,###")&amp;"人")))</f>
        <v>#REF!</v>
      </c>
      <c r="T149" s="94" t="e">
        <f ca="1">IF(市町村抽出表!AE149="－","－",IF(市町村抽出表!AE149=0,"0人",IF(市町村抽出表!AE149&lt;1,"1人未満",TEXT(ROUND(市町村抽出表!AE149,0),"###,###")&amp;"人")))</f>
        <v>#REF!</v>
      </c>
      <c r="U149" s="149" t="e">
        <f ca="1">IF(市町村抽出表!AG149="","※2",IF(市町村抽出表!AG149="－","－",IF(市町村抽出表!AG149=0,"0人",IF(市町村抽出表!AG149&lt;1,"1人未満",TEXT(ROUND(市町村抽出表!AG149,0),"###,###")&amp;"人"))))</f>
        <v>#REF!</v>
      </c>
      <c r="V149" s="150" t="e">
        <f ca="1">IF(市町村抽出表!AH149="","※2",IF(市町村抽出表!AH149="－","－",IF(市町村抽出表!AH149=0,"0人",IF(市町村抽出表!AH149&lt;1,"1人未満",TEXT(ROUND(市町村抽出表!AH149,0),"###,###")&amp;"人"))))</f>
        <v>#REF!</v>
      </c>
      <c r="W149" s="151" t="e">
        <f ca="1">IF(市町村抽出表!AI149="","※2",IF(市町村抽出表!AI149="－","－",IF(市町村抽出表!AI149=0,"0人",IF(市町村抽出表!AI149&lt;1,"1人未満",TEXT(ROUND(市町村抽出表!AI149,0),"###,###")&amp;"人"))))</f>
        <v>#REF!</v>
      </c>
      <c r="X149" s="94" t="e">
        <f ca="1">IF(市町村抽出表!AJ149="－","－",IF(市町村抽出表!AJ149=0,"0人",IF(市町村抽出表!AJ149&lt;1,"1人未満",TEXT(ROUND(市町村抽出表!AJ149,0),"###,###")&amp;"人")))</f>
        <v>#REF!</v>
      </c>
      <c r="Y149" s="94" t="e">
        <f ca="1">IF(市町村抽出表!AK149="－","－",IF(市町村抽出表!AK149=0,"0人",IF(市町村抽出表!AK149&lt;1,"1人未満",TEXT(ROUND(市町村抽出表!AK149,0),"###,###")&amp;"人")))</f>
        <v>#REF!</v>
      </c>
      <c r="Z149" s="94" t="e">
        <f ca="1">IF(市町村抽出表!AL149="－","－",IF(市町村抽出表!AL149=0,"0人",IF(市町村抽出表!AL149&lt;1,"1人未満",TEXT(ROUND(市町村抽出表!AL149,0),"###,###")&amp;"人")))</f>
        <v>#REF!</v>
      </c>
      <c r="AA149" s="94" t="e">
        <f ca="1">IF(市町村抽出表!AM149="－","－",IF(市町村抽出表!AM149=0,"0人",IF(市町村抽出表!AM149&lt;1,"1人未満",TEXT(ROUND(市町村抽出表!AM149,0),"###,###")&amp;"人")))</f>
        <v>#REF!</v>
      </c>
      <c r="AB149" s="94" t="e">
        <f ca="1">IF(市町村抽出表!AN149="－","－",IF(市町村抽出表!AN149=0,"0人",IF(市町村抽出表!AN149&lt;1,"1人未満",TEXT(ROUND(市町村抽出表!AN149,0),"###,###")&amp;"人")))</f>
        <v>#REF!</v>
      </c>
      <c r="AC149" s="94" t="e">
        <f ca="1">IF(市町村抽出表!AO149="－","－",IF(市町村抽出表!AO149=0,"0人",IF(市町村抽出表!AO149&lt;1,"1人未満",TEXT(ROUND(市町村抽出表!AO149,0),"###,###")&amp;"人")))</f>
        <v>#REF!</v>
      </c>
      <c r="AD149" s="94" t="e">
        <f ca="1">IF(市町村抽出表!AP149="－","－",IF(市町村抽出表!AP149=0,"0人",IF(市町村抽出表!AP149&lt;1,"1人未満",TEXT(ROUND(市町村抽出表!AP149,0),"###,###")&amp;"人")))</f>
        <v>#REF!</v>
      </c>
      <c r="AE149" s="94" t="e">
        <f ca="1">IF(市町村抽出表!AQ149="－","－",IF(市町村抽出表!AQ149=0,"0人",IF(市町村抽出表!AQ149&lt;1,"1人未満",TEXT(ROUND(市町村抽出表!AQ149,0),"###,###")&amp;"人")))</f>
        <v>#REF!</v>
      </c>
      <c r="AF149" s="94" t="e">
        <f ca="1">IF(市町村抽出表!AR149="－","－",IF(市町村抽出表!AR149=0,"0人",IF(市町村抽出表!AR149&lt;1,"1人未満",TEXT(ROUND(市町村抽出表!AR149,0),"###,###")&amp;"人")))</f>
        <v>#REF!</v>
      </c>
      <c r="AG149" s="94" t="e">
        <f ca="1">IF(市町村抽出表!AS149="－","－",IF(市町村抽出表!AS149=0,"0箇所",IF(市町村抽出表!AS149&lt;1,"1箇所未満",TEXT(ROUND(市町村抽出表!AS149,0),"###,###")&amp;"箇所")))</f>
        <v>#REF!</v>
      </c>
      <c r="AH149" s="94" t="e">
        <f ca="1">IF(市町村抽出表!AT149="－","－",IF(市町村抽出表!AT149=0,"0世帯",IF(市町村抽出表!AT149&lt;1,"1世帯未満",TEXT(ROUND(市町村抽出表!AT149,0),"###,###")&amp;"世帯")))</f>
        <v>#REF!</v>
      </c>
      <c r="AI149" s="94" t="e">
        <f ca="1">IF(市町村抽出表!AU149="－","－",IF(市町村抽出表!AU149=0,"0人",IF(市町村抽出表!AU149&lt;1,"1人未満",TEXT(ROUND(市町村抽出表!AU149,0),"###,###")&amp;"人")))</f>
        <v>#REF!</v>
      </c>
      <c r="AJ149" s="94" t="e">
        <f ca="1">IF(市町村抽出表!AV149="－","－",IF(市町村抽出表!AV149=0,"0世帯",IF(市町村抽出表!AV149&lt;1,"1世帯未満",TEXT(ROUND(市町村抽出表!AV149,0),"###,###")&amp;"世帯")))</f>
        <v>#REF!</v>
      </c>
      <c r="AK149" s="94" t="e">
        <f ca="1">IF(市町村抽出表!AW149="－","－",IF(市町村抽出表!AW149=0,"0人",IF(市町村抽出表!AW149&lt;1,"1人未満",TEXT(ROUND(市町村抽出表!AW149,0),"###,###")&amp;"人")))</f>
        <v>#REF!</v>
      </c>
      <c r="AL149" s="94" t="e">
        <f ca="1">IF(市町村抽出表!AX149="－","－",IF(市町村抽出表!AX149=0,"0世帯",IF(市町村抽出表!AX149&lt;1,"1世帯未満",TEXT(ROUND(市町村抽出表!AX149,0),"###,###")&amp;"世帯")))</f>
        <v>#REF!</v>
      </c>
      <c r="AM149" s="94" t="e">
        <f ca="1">IF(市町村抽出表!AY149="－","－",IF(市町村抽出表!AY149=0,"0人",IF(市町村抽出表!AY149&lt;1,"1人未満",TEXT(ROUND(市町村抽出表!AY149,0),"###,###")&amp;"人")))</f>
        <v>#REF!</v>
      </c>
      <c r="AN149" s="94" t="s">
        <v>688</v>
      </c>
      <c r="AO149" s="94" t="s">
        <v>688</v>
      </c>
      <c r="AP149" s="94" t="e">
        <f ca="1">IF(市町村抽出表!BB149="－","－",IF(市町村抽出表!BB149=0,"0km",IF(市町村抽出表!BB149&lt;0.1,"0.1km未満",TEXT(ROUND(市町村抽出表!BB149,1),"###,##0.0")&amp;"km")))</f>
        <v>#REF!</v>
      </c>
      <c r="AQ149" s="94" t="e">
        <f ca="1">IF(市町村抽出表!BC149="－","－",IF(市町村抽出表!BC149=0,"0世帯",IF(市町村抽出表!BC149&lt;1,"1世帯未満",TEXT(ROUND(市町村抽出表!BC149,0),"###,###")&amp;"世帯")))</f>
        <v>#REF!</v>
      </c>
      <c r="AR149" s="94" t="e">
        <f ca="1">IF(市町村抽出表!BD149="－","－",IF(市町村抽出表!BD149=0,"0人",IF(市町村抽出表!BD149&lt;1,"1人未満",TEXT(ROUND(市町村抽出表!BD149,0),"###,###")&amp;"人")))</f>
        <v>#REF!</v>
      </c>
      <c r="AS149" s="94" t="s">
        <v>688</v>
      </c>
      <c r="AT149" s="94" t="s">
        <v>688</v>
      </c>
      <c r="AU149" s="94" t="e">
        <f ca="1">IF(市町村抽出表!BG149="－","－",IF(市町村抽出表!BG149=0,"0箇所",IF(市町村抽出表!BG149&lt;1,"1箇所未満",TEXT(ROUND(市町村抽出表!BG149,0),"###,###")&amp;"箇所")))</f>
        <v>#REF!</v>
      </c>
      <c r="AV149" s="94" t="e">
        <f ca="1">IF(市町村抽出表!BH149="－","－",IF(市町村抽出表!BH149=0,"0箇所",IF(市町村抽出表!BH149&lt;1,"1箇所未満",TEXT(ROUND(市町村抽出表!BH149,0),"###,###")&amp;"箇所")))</f>
        <v>#REF!</v>
      </c>
      <c r="AW149" s="94" t="e">
        <f ca="1">IF(市町村抽出表!BI149="－","－",IF(市町村抽出表!BI149=0,"0箇所",IF(市町村抽出表!BI149&lt;1,"1箇所未満",TEXT(ROUND(市町村抽出表!BI149,0),"###,###")&amp;"箇所")))</f>
        <v>#REF!</v>
      </c>
      <c r="AX149" s="94" t="e">
        <f ca="1">IF(市町村抽出表!BJ149="－","－",IF(市町村抽出表!BJ149=0,"0箇所",IF(市町村抽出表!BJ149&lt;1,"1箇所未満",TEXT(ROUND(市町村抽出表!BJ149,0),"###,###")&amp;"箇所")))</f>
        <v>#REF!</v>
      </c>
      <c r="AY149" s="94" t="e">
        <f ca="1">IF(市町村抽出表!BK149="－","－",IF(市町村抽出表!BK149=0,"0箇所",IF(市町村抽出表!BK149&lt;1,"1箇所未満",TEXT(ROUND(市町村抽出表!BK149,0),"###,###")&amp;"箇所")))</f>
        <v>#REF!</v>
      </c>
      <c r="AZ149" s="94" t="e">
        <f ca="1">IF(市町村抽出表!BL149="－","－",IF(市町村抽出表!BL149=0,"0箇所",IF(市町村抽出表!BL149&lt;1,"1箇所未満",TEXT(ROUND(市町村抽出表!BL149,0),"###,###")&amp;"箇所")))</f>
        <v>#REF!</v>
      </c>
      <c r="BH149" s="153"/>
      <c r="BI149" s="153"/>
      <c r="BJ149" s="153"/>
      <c r="BL149" s="154"/>
      <c r="BM149" s="153"/>
      <c r="BN149" s="153"/>
      <c r="BO149" s="153"/>
      <c r="BP149" s="153"/>
      <c r="BX149" s="154"/>
      <c r="BY149" s="153"/>
      <c r="BZ149" s="153"/>
      <c r="CA149" s="153"/>
      <c r="CB149" s="153"/>
      <c r="CN149" s="154"/>
      <c r="CO149" s="153"/>
      <c r="CP149" s="153"/>
      <c r="CQ149" s="153"/>
      <c r="CR149" s="153"/>
    </row>
    <row r="150" spans="1:96" x14ac:dyDescent="0.2">
      <c r="A150" s="82">
        <v>147</v>
      </c>
      <c r="B150" s="74" t="s">
        <v>667</v>
      </c>
      <c r="C150" s="93" t="e">
        <f ca="1">IF(市町村抽出表!D150="－","－",ROUND(市町村抽出表!D150,1))</f>
        <v>#REF!</v>
      </c>
      <c r="D150" s="158" t="e">
        <f ca="1">IF(市町村抽出表!F150="","※2",IF(市町村抽出表!F150="－","－",市町村抽出表!F150&amp;"箇所"))</f>
        <v>#REF!</v>
      </c>
      <c r="E150" s="159" t="e">
        <f ca="1">IF(市町村抽出表!G150="","※2",IF(市町村抽出表!G150="－","－",市町村抽出表!G150&amp;"箇所"))</f>
        <v>#REF!</v>
      </c>
      <c r="F150" s="160" t="e">
        <f ca="1">IF(市町村抽出表!H150="","※2",IF(市町村抽出表!H150="－","－",市町村抽出表!H150&amp;"箇所"))</f>
        <v>#REF!</v>
      </c>
      <c r="G150" s="94" t="e">
        <f ca="1">IF(市町村抽出表!I150="－","－",IF(市町村抽出表!I150=0,"0棟",IF(市町村抽出表!I150&lt;1,"1棟未満",TEXT(ROUND(市町村抽出表!I150,0),"###,###")&amp;"棟")))</f>
        <v>#REF!</v>
      </c>
      <c r="H150" s="94" t="e">
        <f ca="1">IF(市町村抽出表!J150="－","－",IF(市町村抽出表!J150=0,"0棟",IF(市町村抽出表!J150&lt;1,"1棟未満",TEXT(ROUND(市町村抽出表!J150,0),"###,###")&amp;"棟")))</f>
        <v>#REF!</v>
      </c>
      <c r="I150" s="94" t="e">
        <f ca="1">IF(市町村抽出表!O150="－","－",IF(市町村抽出表!O150=0,"0棟",IF(市町村抽出表!O150&lt;1,"1棟未満",TEXT(ROUND(市町村抽出表!O150,0),"###,###")&amp;"棟")))</f>
        <v>#REF!</v>
      </c>
      <c r="J150" s="94" t="e">
        <f ca="1">IF(市町村抽出表!P150="－","－",IF(市町村抽出表!P150=0,"0棟",IF(市町村抽出表!P150&lt;1,"1棟未満",TEXT(ROUND(市町村抽出表!P150,0),"###,###")&amp;"棟")))</f>
        <v>#REF!</v>
      </c>
      <c r="K150" s="147" t="e">
        <f ca="1">IF(市町村抽出表!U150="","※2",IF(市町村抽出表!U150="－","－",IF(市町村抽出表!U150=0,"0棟",IF(市町村抽出表!U150&lt;1,"1棟未満",TEXT(ROUND(市町村抽出表!U150,0),"###,###")&amp;"棟"))))</f>
        <v>#REF!</v>
      </c>
      <c r="L150" s="148" t="e">
        <f ca="1">IF(市町村抽出表!V150="","※2",IF(市町村抽出表!V150="－","－",IF(市町村抽出表!V150=0,"0棟",IF(市町村抽出表!V150&lt;1,"1棟未満",TEXT(ROUND(市町村抽出表!V150,0),"###,###")&amp;"棟"))))</f>
        <v>#REF!</v>
      </c>
      <c r="M150" s="94" t="e">
        <f ca="1">IF(市町村抽出表!W150="－","－",IF(市町村抽出表!W150=0,"0棟",IF(市町村抽出表!W150&lt;1,"1棟未満",TEXT(ROUND(市町村抽出表!W150,0),"###,###")&amp;"棟")))</f>
        <v>#REF!</v>
      </c>
      <c r="N150" s="94" t="e">
        <f ca="1">IF(市町村抽出表!X150="－","－",IF(市町村抽出表!X150=0,"0棟",IF(市町村抽出表!X150&lt;1,"1棟未満",TEXT(ROUND(市町村抽出表!X150,0),"###,###")&amp;"棟")))</f>
        <v>#REF!</v>
      </c>
      <c r="O150" s="94" t="e">
        <f ca="1">IF(市町村抽出表!Z150="－","－",IF(市町村抽出表!Z150=0,"0件",IF(市町村抽出表!Z150&lt;1,"1件未満",TEXT(ROUND(市町村抽出表!Z150,0),"###,###")&amp;"件")))</f>
        <v>#REF!</v>
      </c>
      <c r="P150" s="94" t="e">
        <f ca="1">IF(市町村抽出表!AA150="－","－",IF(市町村抽出表!AA150=0,"0件",IF(市町村抽出表!AA150&lt;1,"1件未満",TEXT(ROUND(市町村抽出表!AA150,0),"###,###")&amp;"件")))</f>
        <v>#REF!</v>
      </c>
      <c r="Q150" s="94" t="e">
        <f ca="1">IF(市町村抽出表!AB150="－","－",IF(市町村抽出表!AB150=0,"0棟",IF(市町村抽出表!AB150&lt;1,"1棟未満",TEXT(ROUND(市町村抽出表!AB150,0),"###,###")&amp;"棟")))</f>
        <v>#REF!</v>
      </c>
      <c r="R150" s="94" t="e">
        <f ca="1">IF(市町村抽出表!AC150="－","－",IF(市町村抽出表!AC150=0,"0人",IF(市町村抽出表!AC150&lt;1,"1人未満",TEXT(ROUND(市町村抽出表!AC150,0),"###,###")&amp;"人")))</f>
        <v>#REF!</v>
      </c>
      <c r="S150" s="94" t="e">
        <f ca="1">IF(市町村抽出表!AD150="－","－",IF(市町村抽出表!AD150=0,"0人",IF(市町村抽出表!AD150&lt;1,"1人未満",TEXT(ROUND(市町村抽出表!AD150,0),"###,###")&amp;"人")))</f>
        <v>#REF!</v>
      </c>
      <c r="T150" s="94" t="e">
        <f ca="1">IF(市町村抽出表!AE150="－","－",IF(市町村抽出表!AE150=0,"0人",IF(市町村抽出表!AE150&lt;1,"1人未満",TEXT(ROUND(市町村抽出表!AE150,0),"###,###")&amp;"人")))</f>
        <v>#REF!</v>
      </c>
      <c r="U150" s="149" t="e">
        <f ca="1">IF(市町村抽出表!AG150="","※2",IF(市町村抽出表!AG150="－","－",IF(市町村抽出表!AG150=0,"0人",IF(市町村抽出表!AG150&lt;1,"1人未満",TEXT(ROUND(市町村抽出表!AG150,0),"###,###")&amp;"人"))))</f>
        <v>#REF!</v>
      </c>
      <c r="V150" s="150" t="e">
        <f ca="1">IF(市町村抽出表!AH150="","※2",IF(市町村抽出表!AH150="－","－",IF(市町村抽出表!AH150=0,"0人",IF(市町村抽出表!AH150&lt;1,"1人未満",TEXT(ROUND(市町村抽出表!AH150,0),"###,###")&amp;"人"))))</f>
        <v>#REF!</v>
      </c>
      <c r="W150" s="151" t="e">
        <f ca="1">IF(市町村抽出表!AI150="","※2",IF(市町村抽出表!AI150="－","－",IF(市町村抽出表!AI150=0,"0人",IF(市町村抽出表!AI150&lt;1,"1人未満",TEXT(ROUND(市町村抽出表!AI150,0),"###,###")&amp;"人"))))</f>
        <v>#REF!</v>
      </c>
      <c r="X150" s="94" t="e">
        <f ca="1">IF(市町村抽出表!AJ150="－","－",IF(市町村抽出表!AJ150=0,"0人",IF(市町村抽出表!AJ150&lt;1,"1人未満",TEXT(ROUND(市町村抽出表!AJ150,0),"###,###")&amp;"人")))</f>
        <v>#REF!</v>
      </c>
      <c r="Y150" s="94" t="e">
        <f ca="1">IF(市町村抽出表!AK150="－","－",IF(市町村抽出表!AK150=0,"0人",IF(市町村抽出表!AK150&lt;1,"1人未満",TEXT(ROUND(市町村抽出表!AK150,0),"###,###")&amp;"人")))</f>
        <v>#REF!</v>
      </c>
      <c r="Z150" s="94" t="e">
        <f ca="1">IF(市町村抽出表!AL150="－","－",IF(市町村抽出表!AL150=0,"0人",IF(市町村抽出表!AL150&lt;1,"1人未満",TEXT(ROUND(市町村抽出表!AL150,0),"###,###")&amp;"人")))</f>
        <v>#REF!</v>
      </c>
      <c r="AA150" s="94" t="e">
        <f ca="1">IF(市町村抽出表!AM150="－","－",IF(市町村抽出表!AM150=0,"0人",IF(市町村抽出表!AM150&lt;1,"1人未満",TEXT(ROUND(市町村抽出表!AM150,0),"###,###")&amp;"人")))</f>
        <v>#REF!</v>
      </c>
      <c r="AB150" s="94" t="e">
        <f ca="1">IF(市町村抽出表!AN150="－","－",IF(市町村抽出表!AN150=0,"0人",IF(市町村抽出表!AN150&lt;1,"1人未満",TEXT(ROUND(市町村抽出表!AN150,0),"###,###")&amp;"人")))</f>
        <v>#REF!</v>
      </c>
      <c r="AC150" s="94" t="e">
        <f ca="1">IF(市町村抽出表!AO150="－","－",IF(市町村抽出表!AO150=0,"0人",IF(市町村抽出表!AO150&lt;1,"1人未満",TEXT(ROUND(市町村抽出表!AO150,0),"###,###")&amp;"人")))</f>
        <v>#REF!</v>
      </c>
      <c r="AD150" s="94" t="e">
        <f ca="1">IF(市町村抽出表!AP150="－","－",IF(市町村抽出表!AP150=0,"0人",IF(市町村抽出表!AP150&lt;1,"1人未満",TEXT(ROUND(市町村抽出表!AP150,0),"###,###")&amp;"人")))</f>
        <v>#REF!</v>
      </c>
      <c r="AE150" s="94" t="e">
        <f ca="1">IF(市町村抽出表!AQ150="－","－",IF(市町村抽出表!AQ150=0,"0人",IF(市町村抽出表!AQ150&lt;1,"1人未満",TEXT(ROUND(市町村抽出表!AQ150,0),"###,###")&amp;"人")))</f>
        <v>#REF!</v>
      </c>
      <c r="AF150" s="94" t="e">
        <f ca="1">IF(市町村抽出表!AR150="－","－",IF(市町村抽出表!AR150=0,"0人",IF(市町村抽出表!AR150&lt;1,"1人未満",TEXT(ROUND(市町村抽出表!AR150,0),"###,###")&amp;"人")))</f>
        <v>#REF!</v>
      </c>
      <c r="AG150" s="94" t="e">
        <f ca="1">IF(市町村抽出表!AS150="－","－",IF(市町村抽出表!AS150=0,"0箇所",IF(市町村抽出表!AS150&lt;1,"1箇所未満",TEXT(ROUND(市町村抽出表!AS150,0),"###,###")&amp;"箇所")))</f>
        <v>#REF!</v>
      </c>
      <c r="AH150" s="94" t="e">
        <f ca="1">IF(市町村抽出表!AT150="－","－",IF(市町村抽出表!AT150=0,"0世帯",IF(市町村抽出表!AT150&lt;1,"1世帯未満",TEXT(ROUND(市町村抽出表!AT150,0),"###,###")&amp;"世帯")))</f>
        <v>#REF!</v>
      </c>
      <c r="AI150" s="94" t="e">
        <f ca="1">IF(市町村抽出表!AU150="－","－",IF(市町村抽出表!AU150=0,"0人",IF(市町村抽出表!AU150&lt;1,"1人未満",TEXT(ROUND(市町村抽出表!AU150,0),"###,###")&amp;"人")))</f>
        <v>#REF!</v>
      </c>
      <c r="AJ150" s="94" t="e">
        <f ca="1">IF(市町村抽出表!AV150="－","－",IF(市町村抽出表!AV150=0,"0世帯",IF(市町村抽出表!AV150&lt;1,"1世帯未満",TEXT(ROUND(市町村抽出表!AV150,0),"###,###")&amp;"世帯")))</f>
        <v>#REF!</v>
      </c>
      <c r="AK150" s="94" t="e">
        <f ca="1">IF(市町村抽出表!AW150="－","－",IF(市町村抽出表!AW150=0,"0人",IF(市町村抽出表!AW150&lt;1,"1人未満",TEXT(ROUND(市町村抽出表!AW150,0),"###,###")&amp;"人")))</f>
        <v>#REF!</v>
      </c>
      <c r="AL150" s="94" t="e">
        <f ca="1">IF(市町村抽出表!AX150="－","－",IF(市町村抽出表!AX150=0,"0世帯",IF(市町村抽出表!AX150&lt;1,"1世帯未満",TEXT(ROUND(市町村抽出表!AX150,0),"###,###")&amp;"世帯")))</f>
        <v>#REF!</v>
      </c>
      <c r="AM150" s="94" t="e">
        <f ca="1">IF(市町村抽出表!AY150="－","－",IF(市町村抽出表!AY150=0,"0人",IF(市町村抽出表!AY150&lt;1,"1人未満",TEXT(ROUND(市町村抽出表!AY150,0),"###,###")&amp;"人")))</f>
        <v>#REF!</v>
      </c>
      <c r="AN150" s="94" t="s">
        <v>688</v>
      </c>
      <c r="AO150" s="94" t="s">
        <v>688</v>
      </c>
      <c r="AP150" s="94" t="e">
        <f ca="1">IF(市町村抽出表!BB150="－","－",IF(市町村抽出表!BB150=0,"0km",IF(市町村抽出表!BB150&lt;0.1,"0.1km未満",TEXT(ROUND(市町村抽出表!BB150,1),"###,##0.0")&amp;"km")))</f>
        <v>#REF!</v>
      </c>
      <c r="AQ150" s="94" t="e">
        <f ca="1">IF(市町村抽出表!BC150="－","－",IF(市町村抽出表!BC150=0,"0世帯",IF(市町村抽出表!BC150&lt;1,"1世帯未満",TEXT(ROUND(市町村抽出表!BC150,0),"###,###")&amp;"世帯")))</f>
        <v>#REF!</v>
      </c>
      <c r="AR150" s="94" t="e">
        <f ca="1">IF(市町村抽出表!BD150="－","－",IF(市町村抽出表!BD150=0,"0人",IF(市町村抽出表!BD150&lt;1,"1人未満",TEXT(ROUND(市町村抽出表!BD150,0),"###,###")&amp;"人")))</f>
        <v>#REF!</v>
      </c>
      <c r="AS150" s="94" t="s">
        <v>688</v>
      </c>
      <c r="AT150" s="94" t="s">
        <v>688</v>
      </c>
      <c r="AU150" s="94" t="e">
        <f ca="1">IF(市町村抽出表!BG150="－","－",IF(市町村抽出表!BG150=0,"0箇所",IF(市町村抽出表!BG150&lt;1,"1箇所未満",TEXT(ROUND(市町村抽出表!BG150,0),"###,###")&amp;"箇所")))</f>
        <v>#REF!</v>
      </c>
      <c r="AV150" s="94" t="e">
        <f ca="1">IF(市町村抽出表!BH150="－","－",IF(市町村抽出表!BH150=0,"0箇所",IF(市町村抽出表!BH150&lt;1,"1箇所未満",TEXT(ROUND(市町村抽出表!BH150,0),"###,###")&amp;"箇所")))</f>
        <v>#REF!</v>
      </c>
      <c r="AW150" s="94" t="e">
        <f ca="1">IF(市町村抽出表!BI150="－","－",IF(市町村抽出表!BI150=0,"0箇所",IF(市町村抽出表!BI150&lt;1,"1箇所未満",TEXT(ROUND(市町村抽出表!BI150,0),"###,###")&amp;"箇所")))</f>
        <v>#REF!</v>
      </c>
      <c r="AX150" s="94" t="e">
        <f ca="1">IF(市町村抽出表!BJ150="－","－",IF(市町村抽出表!BJ150=0,"0箇所",IF(市町村抽出表!BJ150&lt;1,"1箇所未満",TEXT(ROUND(市町村抽出表!BJ150,0),"###,###")&amp;"箇所")))</f>
        <v>#REF!</v>
      </c>
      <c r="AY150" s="94" t="e">
        <f ca="1">IF(市町村抽出表!BK150="－","－",IF(市町村抽出表!BK150=0,"0箇所",IF(市町村抽出表!BK150&lt;1,"1箇所未満",TEXT(ROUND(市町村抽出表!BK150,0),"###,###")&amp;"箇所")))</f>
        <v>#REF!</v>
      </c>
      <c r="AZ150" s="94" t="e">
        <f ca="1">IF(市町村抽出表!BL150="－","－",IF(市町村抽出表!BL150=0,"0箇所",IF(市町村抽出表!BL150&lt;1,"1箇所未満",TEXT(ROUND(市町村抽出表!BL150,0),"###,###")&amp;"箇所")))</f>
        <v>#REF!</v>
      </c>
      <c r="BH150" s="153"/>
      <c r="BI150" s="153"/>
      <c r="BJ150" s="153"/>
      <c r="BL150" s="154"/>
      <c r="BM150" s="153"/>
      <c r="BN150" s="153"/>
      <c r="BO150" s="153"/>
      <c r="BP150" s="153"/>
      <c r="BX150" s="154"/>
      <c r="BY150" s="153"/>
      <c r="BZ150" s="153"/>
      <c r="CA150" s="153"/>
      <c r="CB150" s="153"/>
      <c r="CN150" s="154"/>
      <c r="CO150" s="153"/>
      <c r="CP150" s="153"/>
      <c r="CQ150" s="153"/>
      <c r="CR150" s="153"/>
    </row>
    <row r="151" spans="1:96" x14ac:dyDescent="0.2">
      <c r="A151" s="82">
        <v>148</v>
      </c>
      <c r="B151" s="74" t="s">
        <v>668</v>
      </c>
      <c r="C151" s="93" t="e">
        <f ca="1">IF(市町村抽出表!D151="－","－",ROUND(市町村抽出表!D151,1))</f>
        <v>#REF!</v>
      </c>
      <c r="D151" s="158" t="e">
        <f ca="1">IF(市町村抽出表!F151="","※2",IF(市町村抽出表!F151="－","－",市町村抽出表!F151&amp;"箇所"))</f>
        <v>#REF!</v>
      </c>
      <c r="E151" s="159" t="e">
        <f ca="1">IF(市町村抽出表!G151="","※2",IF(市町村抽出表!G151="－","－",市町村抽出表!G151&amp;"箇所"))</f>
        <v>#REF!</v>
      </c>
      <c r="F151" s="160" t="e">
        <f ca="1">IF(市町村抽出表!H151="","※2",IF(市町村抽出表!H151="－","－",市町村抽出表!H151&amp;"箇所"))</f>
        <v>#REF!</v>
      </c>
      <c r="G151" s="94" t="e">
        <f ca="1">IF(市町村抽出表!I151="－","－",IF(市町村抽出表!I151=0,"0棟",IF(市町村抽出表!I151&lt;1,"1棟未満",TEXT(ROUND(市町村抽出表!I151,0),"###,###")&amp;"棟")))</f>
        <v>#REF!</v>
      </c>
      <c r="H151" s="94" t="e">
        <f ca="1">IF(市町村抽出表!J151="－","－",IF(市町村抽出表!J151=0,"0棟",IF(市町村抽出表!J151&lt;1,"1棟未満",TEXT(ROUND(市町村抽出表!J151,0),"###,###")&amp;"棟")))</f>
        <v>#REF!</v>
      </c>
      <c r="I151" s="94" t="e">
        <f ca="1">IF(市町村抽出表!O151="－","－",IF(市町村抽出表!O151=0,"0棟",IF(市町村抽出表!O151&lt;1,"1棟未満",TEXT(ROUND(市町村抽出表!O151,0),"###,###")&amp;"棟")))</f>
        <v>#REF!</v>
      </c>
      <c r="J151" s="94" t="e">
        <f ca="1">IF(市町村抽出表!P151="－","－",IF(市町村抽出表!P151=0,"0棟",IF(市町村抽出表!P151&lt;1,"1棟未満",TEXT(ROUND(市町村抽出表!P151,0),"###,###")&amp;"棟")))</f>
        <v>#REF!</v>
      </c>
      <c r="K151" s="147" t="e">
        <f ca="1">IF(市町村抽出表!U151="","※2",IF(市町村抽出表!U151="－","－",IF(市町村抽出表!U151=0,"0棟",IF(市町村抽出表!U151&lt;1,"1棟未満",TEXT(ROUND(市町村抽出表!U151,0),"###,###")&amp;"棟"))))</f>
        <v>#REF!</v>
      </c>
      <c r="L151" s="148" t="e">
        <f ca="1">IF(市町村抽出表!V151="","※2",IF(市町村抽出表!V151="－","－",IF(市町村抽出表!V151=0,"0棟",IF(市町村抽出表!V151&lt;1,"1棟未満",TEXT(ROUND(市町村抽出表!V151,0),"###,###")&amp;"棟"))))</f>
        <v>#REF!</v>
      </c>
      <c r="M151" s="94" t="e">
        <f ca="1">IF(市町村抽出表!W151="－","－",IF(市町村抽出表!W151=0,"0棟",IF(市町村抽出表!W151&lt;1,"1棟未満",TEXT(ROUND(市町村抽出表!W151,0),"###,###")&amp;"棟")))</f>
        <v>#REF!</v>
      </c>
      <c r="N151" s="94" t="e">
        <f ca="1">IF(市町村抽出表!X151="－","－",IF(市町村抽出表!X151=0,"0棟",IF(市町村抽出表!X151&lt;1,"1棟未満",TEXT(ROUND(市町村抽出表!X151,0),"###,###")&amp;"棟")))</f>
        <v>#REF!</v>
      </c>
      <c r="O151" s="94" t="e">
        <f ca="1">IF(市町村抽出表!Z151="－","－",IF(市町村抽出表!Z151=0,"0件",IF(市町村抽出表!Z151&lt;1,"1件未満",TEXT(ROUND(市町村抽出表!Z151,0),"###,###")&amp;"件")))</f>
        <v>#REF!</v>
      </c>
      <c r="P151" s="94" t="e">
        <f ca="1">IF(市町村抽出表!AA151="－","－",IF(市町村抽出表!AA151=0,"0件",IF(市町村抽出表!AA151&lt;1,"1件未満",TEXT(ROUND(市町村抽出表!AA151,0),"###,###")&amp;"件")))</f>
        <v>#REF!</v>
      </c>
      <c r="Q151" s="94" t="e">
        <f ca="1">IF(市町村抽出表!AB151="－","－",IF(市町村抽出表!AB151=0,"0棟",IF(市町村抽出表!AB151&lt;1,"1棟未満",TEXT(ROUND(市町村抽出表!AB151,0),"###,###")&amp;"棟")))</f>
        <v>#REF!</v>
      </c>
      <c r="R151" s="94" t="e">
        <f ca="1">IF(市町村抽出表!AC151="－","－",IF(市町村抽出表!AC151=0,"0人",IF(市町村抽出表!AC151&lt;1,"1人未満",TEXT(ROUND(市町村抽出表!AC151,0),"###,###")&amp;"人")))</f>
        <v>#REF!</v>
      </c>
      <c r="S151" s="94" t="e">
        <f ca="1">IF(市町村抽出表!AD151="－","－",IF(市町村抽出表!AD151=0,"0人",IF(市町村抽出表!AD151&lt;1,"1人未満",TEXT(ROUND(市町村抽出表!AD151,0),"###,###")&amp;"人")))</f>
        <v>#REF!</v>
      </c>
      <c r="T151" s="94" t="e">
        <f ca="1">IF(市町村抽出表!AE151="－","－",IF(市町村抽出表!AE151=0,"0人",IF(市町村抽出表!AE151&lt;1,"1人未満",TEXT(ROUND(市町村抽出表!AE151,0),"###,###")&amp;"人")))</f>
        <v>#REF!</v>
      </c>
      <c r="U151" s="149" t="e">
        <f ca="1">IF(市町村抽出表!AG151="","※2",IF(市町村抽出表!AG151="－","－",IF(市町村抽出表!AG151=0,"0人",IF(市町村抽出表!AG151&lt;1,"1人未満",TEXT(ROUND(市町村抽出表!AG151,0),"###,###")&amp;"人"))))</f>
        <v>#REF!</v>
      </c>
      <c r="V151" s="150" t="e">
        <f ca="1">IF(市町村抽出表!AH151="","※2",IF(市町村抽出表!AH151="－","－",IF(市町村抽出表!AH151=0,"0人",IF(市町村抽出表!AH151&lt;1,"1人未満",TEXT(ROUND(市町村抽出表!AH151,0),"###,###")&amp;"人"))))</f>
        <v>#REF!</v>
      </c>
      <c r="W151" s="151" t="e">
        <f ca="1">IF(市町村抽出表!AI151="","※2",IF(市町村抽出表!AI151="－","－",IF(市町村抽出表!AI151=0,"0人",IF(市町村抽出表!AI151&lt;1,"1人未満",TEXT(ROUND(市町村抽出表!AI151,0),"###,###")&amp;"人"))))</f>
        <v>#REF!</v>
      </c>
      <c r="X151" s="94" t="e">
        <f ca="1">IF(市町村抽出表!AJ151="－","－",IF(市町村抽出表!AJ151=0,"0人",IF(市町村抽出表!AJ151&lt;1,"1人未満",TEXT(ROUND(市町村抽出表!AJ151,0),"###,###")&amp;"人")))</f>
        <v>#REF!</v>
      </c>
      <c r="Y151" s="94" t="e">
        <f ca="1">IF(市町村抽出表!AK151="－","－",IF(市町村抽出表!AK151=0,"0人",IF(市町村抽出表!AK151&lt;1,"1人未満",TEXT(ROUND(市町村抽出表!AK151,0),"###,###")&amp;"人")))</f>
        <v>#REF!</v>
      </c>
      <c r="Z151" s="94" t="e">
        <f ca="1">IF(市町村抽出表!AL151="－","－",IF(市町村抽出表!AL151=0,"0人",IF(市町村抽出表!AL151&lt;1,"1人未満",TEXT(ROUND(市町村抽出表!AL151,0),"###,###")&amp;"人")))</f>
        <v>#REF!</v>
      </c>
      <c r="AA151" s="94" t="e">
        <f ca="1">IF(市町村抽出表!AM151="－","－",IF(市町村抽出表!AM151=0,"0人",IF(市町村抽出表!AM151&lt;1,"1人未満",TEXT(ROUND(市町村抽出表!AM151,0),"###,###")&amp;"人")))</f>
        <v>#REF!</v>
      </c>
      <c r="AB151" s="94" t="e">
        <f ca="1">IF(市町村抽出表!AN151="－","－",IF(市町村抽出表!AN151=0,"0人",IF(市町村抽出表!AN151&lt;1,"1人未満",TEXT(ROUND(市町村抽出表!AN151,0),"###,###")&amp;"人")))</f>
        <v>#REF!</v>
      </c>
      <c r="AC151" s="94" t="e">
        <f ca="1">IF(市町村抽出表!AO151="－","－",IF(市町村抽出表!AO151=0,"0人",IF(市町村抽出表!AO151&lt;1,"1人未満",TEXT(ROUND(市町村抽出表!AO151,0),"###,###")&amp;"人")))</f>
        <v>#REF!</v>
      </c>
      <c r="AD151" s="94" t="e">
        <f ca="1">IF(市町村抽出表!AP151="－","－",IF(市町村抽出表!AP151=0,"0人",IF(市町村抽出表!AP151&lt;1,"1人未満",TEXT(ROUND(市町村抽出表!AP151,0),"###,###")&amp;"人")))</f>
        <v>#REF!</v>
      </c>
      <c r="AE151" s="94" t="e">
        <f ca="1">IF(市町村抽出表!AQ151="－","－",IF(市町村抽出表!AQ151=0,"0人",IF(市町村抽出表!AQ151&lt;1,"1人未満",TEXT(ROUND(市町村抽出表!AQ151,0),"###,###")&amp;"人")))</f>
        <v>#REF!</v>
      </c>
      <c r="AF151" s="94" t="e">
        <f ca="1">IF(市町村抽出表!AR151="－","－",IF(市町村抽出表!AR151=0,"0人",IF(市町村抽出表!AR151&lt;1,"1人未満",TEXT(ROUND(市町村抽出表!AR151,0),"###,###")&amp;"人")))</f>
        <v>#REF!</v>
      </c>
      <c r="AG151" s="94" t="e">
        <f ca="1">IF(市町村抽出表!AS151="－","－",IF(市町村抽出表!AS151=0,"0箇所",IF(市町村抽出表!AS151&lt;1,"1箇所未満",TEXT(ROUND(市町村抽出表!AS151,0),"###,###")&amp;"箇所")))</f>
        <v>#REF!</v>
      </c>
      <c r="AH151" s="94" t="e">
        <f ca="1">IF(市町村抽出表!AT151="－","－",IF(市町村抽出表!AT151=0,"0世帯",IF(市町村抽出表!AT151&lt;1,"1世帯未満",TEXT(ROUND(市町村抽出表!AT151,0),"###,###")&amp;"世帯")))</f>
        <v>#REF!</v>
      </c>
      <c r="AI151" s="94" t="e">
        <f ca="1">IF(市町村抽出表!AU151="－","－",IF(市町村抽出表!AU151=0,"0人",IF(市町村抽出表!AU151&lt;1,"1人未満",TEXT(ROUND(市町村抽出表!AU151,0),"###,###")&amp;"人")))</f>
        <v>#REF!</v>
      </c>
      <c r="AJ151" s="94" t="e">
        <f ca="1">IF(市町村抽出表!AV151="－","－",IF(市町村抽出表!AV151=0,"0世帯",IF(市町村抽出表!AV151&lt;1,"1世帯未満",TEXT(ROUND(市町村抽出表!AV151,0),"###,###")&amp;"世帯")))</f>
        <v>#REF!</v>
      </c>
      <c r="AK151" s="94" t="e">
        <f ca="1">IF(市町村抽出表!AW151="－","－",IF(市町村抽出表!AW151=0,"0人",IF(市町村抽出表!AW151&lt;1,"1人未満",TEXT(ROUND(市町村抽出表!AW151,0),"###,###")&amp;"人")))</f>
        <v>#REF!</v>
      </c>
      <c r="AL151" s="94" t="e">
        <f ca="1">IF(市町村抽出表!AX151="－","－",IF(市町村抽出表!AX151=0,"0世帯",IF(市町村抽出表!AX151&lt;1,"1世帯未満",TEXT(ROUND(市町村抽出表!AX151,0),"###,###")&amp;"世帯")))</f>
        <v>#REF!</v>
      </c>
      <c r="AM151" s="94" t="e">
        <f ca="1">IF(市町村抽出表!AY151="－","－",IF(市町村抽出表!AY151=0,"0人",IF(市町村抽出表!AY151&lt;1,"1人未満",TEXT(ROUND(市町村抽出表!AY151,0),"###,###")&amp;"人")))</f>
        <v>#REF!</v>
      </c>
      <c r="AN151" s="94" t="s">
        <v>688</v>
      </c>
      <c r="AO151" s="94" t="s">
        <v>688</v>
      </c>
      <c r="AP151" s="94" t="e">
        <f ca="1">IF(市町村抽出表!BB151="－","－",IF(市町村抽出表!BB151=0,"0km",IF(市町村抽出表!BB151&lt;0.1,"0.1km未満",TEXT(ROUND(市町村抽出表!BB151,1),"###,##0.0")&amp;"km")))</f>
        <v>#REF!</v>
      </c>
      <c r="AQ151" s="94" t="e">
        <f ca="1">IF(市町村抽出表!BC151="－","－",IF(市町村抽出表!BC151=0,"0世帯",IF(市町村抽出表!BC151&lt;1,"1世帯未満",TEXT(ROUND(市町村抽出表!BC151,0),"###,###")&amp;"世帯")))</f>
        <v>#REF!</v>
      </c>
      <c r="AR151" s="94" t="e">
        <f ca="1">IF(市町村抽出表!BD151="－","－",IF(市町村抽出表!BD151=0,"0人",IF(市町村抽出表!BD151&lt;1,"1人未満",TEXT(ROUND(市町村抽出表!BD151,0),"###,###")&amp;"人")))</f>
        <v>#REF!</v>
      </c>
      <c r="AS151" s="94" t="s">
        <v>688</v>
      </c>
      <c r="AT151" s="94" t="s">
        <v>688</v>
      </c>
      <c r="AU151" s="94" t="e">
        <f ca="1">IF(市町村抽出表!BG151="－","－",IF(市町村抽出表!BG151=0,"0箇所",IF(市町村抽出表!BG151&lt;1,"1箇所未満",TEXT(ROUND(市町村抽出表!BG151,0),"###,###")&amp;"箇所")))</f>
        <v>#REF!</v>
      </c>
      <c r="AV151" s="94" t="e">
        <f ca="1">IF(市町村抽出表!BH151="－","－",IF(市町村抽出表!BH151=0,"0箇所",IF(市町村抽出表!BH151&lt;1,"1箇所未満",TEXT(ROUND(市町村抽出表!BH151,0),"###,###")&amp;"箇所")))</f>
        <v>#REF!</v>
      </c>
      <c r="AW151" s="94" t="e">
        <f ca="1">IF(市町村抽出表!BI151="－","－",IF(市町村抽出表!BI151=0,"0箇所",IF(市町村抽出表!BI151&lt;1,"1箇所未満",TEXT(ROUND(市町村抽出表!BI151,0),"###,###")&amp;"箇所")))</f>
        <v>#REF!</v>
      </c>
      <c r="AX151" s="94" t="e">
        <f ca="1">IF(市町村抽出表!BJ151="－","－",IF(市町村抽出表!BJ151=0,"0箇所",IF(市町村抽出表!BJ151&lt;1,"1箇所未満",TEXT(ROUND(市町村抽出表!BJ151,0),"###,###")&amp;"箇所")))</f>
        <v>#REF!</v>
      </c>
      <c r="AY151" s="94" t="e">
        <f ca="1">IF(市町村抽出表!BK151="－","－",IF(市町村抽出表!BK151=0,"0箇所",IF(市町村抽出表!BK151&lt;1,"1箇所未満",TEXT(ROUND(市町村抽出表!BK151,0),"###,###")&amp;"箇所")))</f>
        <v>#REF!</v>
      </c>
      <c r="AZ151" s="94" t="e">
        <f ca="1">IF(市町村抽出表!BL151="－","－",IF(市町村抽出表!BL151=0,"0箇所",IF(市町村抽出表!BL151&lt;1,"1箇所未満",TEXT(ROUND(市町村抽出表!BL151,0),"###,###")&amp;"箇所")))</f>
        <v>#REF!</v>
      </c>
      <c r="BH151" s="153"/>
      <c r="BI151" s="153"/>
      <c r="BJ151" s="153"/>
      <c r="BL151" s="154"/>
      <c r="BM151" s="153"/>
      <c r="BN151" s="153"/>
      <c r="BO151" s="153"/>
      <c r="BP151" s="153"/>
      <c r="BX151" s="154"/>
      <c r="BY151" s="153"/>
      <c r="BZ151" s="153"/>
      <c r="CA151" s="153"/>
      <c r="CB151" s="153"/>
      <c r="CN151" s="154"/>
      <c r="CO151" s="153"/>
      <c r="CP151" s="153"/>
      <c r="CQ151" s="153"/>
      <c r="CR151" s="153"/>
    </row>
    <row r="152" spans="1:96" x14ac:dyDescent="0.2">
      <c r="A152" s="82">
        <v>149</v>
      </c>
      <c r="B152" s="74" t="s">
        <v>669</v>
      </c>
      <c r="C152" s="93" t="e">
        <f ca="1">IF(市町村抽出表!D152="－","－",ROUND(市町村抽出表!D152,1))</f>
        <v>#REF!</v>
      </c>
      <c r="D152" s="158" t="e">
        <f ca="1">IF(市町村抽出表!F152="","※2",IF(市町村抽出表!F152="－","－",市町村抽出表!F152&amp;"箇所"))</f>
        <v>#REF!</v>
      </c>
      <c r="E152" s="159" t="e">
        <f ca="1">IF(市町村抽出表!G152="","※2",IF(市町村抽出表!G152="－","－",市町村抽出表!G152&amp;"箇所"))</f>
        <v>#REF!</v>
      </c>
      <c r="F152" s="160" t="e">
        <f ca="1">IF(市町村抽出表!H152="","※2",IF(市町村抽出表!H152="－","－",市町村抽出表!H152&amp;"箇所"))</f>
        <v>#REF!</v>
      </c>
      <c r="G152" s="94" t="e">
        <f ca="1">IF(市町村抽出表!I152="－","－",IF(市町村抽出表!I152=0,"0棟",IF(市町村抽出表!I152&lt;1,"1棟未満",TEXT(ROUND(市町村抽出表!I152,0),"###,###")&amp;"棟")))</f>
        <v>#REF!</v>
      </c>
      <c r="H152" s="94" t="e">
        <f ca="1">IF(市町村抽出表!J152="－","－",IF(市町村抽出表!J152=0,"0棟",IF(市町村抽出表!J152&lt;1,"1棟未満",TEXT(ROUND(市町村抽出表!J152,0),"###,###")&amp;"棟")))</f>
        <v>#REF!</v>
      </c>
      <c r="I152" s="94" t="e">
        <f ca="1">IF(市町村抽出表!O152="－","－",IF(市町村抽出表!O152=0,"0棟",IF(市町村抽出表!O152&lt;1,"1棟未満",TEXT(ROUND(市町村抽出表!O152,0),"###,###")&amp;"棟")))</f>
        <v>#REF!</v>
      </c>
      <c r="J152" s="94" t="e">
        <f ca="1">IF(市町村抽出表!P152="－","－",IF(市町村抽出表!P152=0,"0棟",IF(市町村抽出表!P152&lt;1,"1棟未満",TEXT(ROUND(市町村抽出表!P152,0),"###,###")&amp;"棟")))</f>
        <v>#REF!</v>
      </c>
      <c r="K152" s="147" t="e">
        <f ca="1">IF(市町村抽出表!U152="","※2",IF(市町村抽出表!U152="－","－",IF(市町村抽出表!U152=0,"0棟",IF(市町村抽出表!U152&lt;1,"1棟未満",TEXT(ROUND(市町村抽出表!U152,0),"###,###")&amp;"棟"))))</f>
        <v>#REF!</v>
      </c>
      <c r="L152" s="148" t="e">
        <f ca="1">IF(市町村抽出表!V152="","※2",IF(市町村抽出表!V152="－","－",IF(市町村抽出表!V152=0,"0棟",IF(市町村抽出表!V152&lt;1,"1棟未満",TEXT(ROUND(市町村抽出表!V152,0),"###,###")&amp;"棟"))))</f>
        <v>#REF!</v>
      </c>
      <c r="M152" s="94" t="e">
        <f ca="1">IF(市町村抽出表!W152="－","－",IF(市町村抽出表!W152=0,"0棟",IF(市町村抽出表!W152&lt;1,"1棟未満",TEXT(ROUND(市町村抽出表!W152,0),"###,###")&amp;"棟")))</f>
        <v>#REF!</v>
      </c>
      <c r="N152" s="94" t="e">
        <f ca="1">IF(市町村抽出表!X152="－","－",IF(市町村抽出表!X152=0,"0棟",IF(市町村抽出表!X152&lt;1,"1棟未満",TEXT(ROUND(市町村抽出表!X152,0),"###,###")&amp;"棟")))</f>
        <v>#REF!</v>
      </c>
      <c r="O152" s="94" t="e">
        <f ca="1">IF(市町村抽出表!Z152="－","－",IF(市町村抽出表!Z152=0,"0件",IF(市町村抽出表!Z152&lt;1,"1件未満",TEXT(ROUND(市町村抽出表!Z152,0),"###,###")&amp;"件")))</f>
        <v>#REF!</v>
      </c>
      <c r="P152" s="94" t="e">
        <f ca="1">IF(市町村抽出表!AA152="－","－",IF(市町村抽出表!AA152=0,"0件",IF(市町村抽出表!AA152&lt;1,"1件未満",TEXT(ROUND(市町村抽出表!AA152,0),"###,###")&amp;"件")))</f>
        <v>#REF!</v>
      </c>
      <c r="Q152" s="94" t="e">
        <f ca="1">IF(市町村抽出表!AB152="－","－",IF(市町村抽出表!AB152=0,"0棟",IF(市町村抽出表!AB152&lt;1,"1棟未満",TEXT(ROUND(市町村抽出表!AB152,0),"###,###")&amp;"棟")))</f>
        <v>#REF!</v>
      </c>
      <c r="R152" s="94" t="e">
        <f ca="1">IF(市町村抽出表!AC152="－","－",IF(市町村抽出表!AC152=0,"0人",IF(市町村抽出表!AC152&lt;1,"1人未満",TEXT(ROUND(市町村抽出表!AC152,0),"###,###")&amp;"人")))</f>
        <v>#REF!</v>
      </c>
      <c r="S152" s="94" t="e">
        <f ca="1">IF(市町村抽出表!AD152="－","－",IF(市町村抽出表!AD152=0,"0人",IF(市町村抽出表!AD152&lt;1,"1人未満",TEXT(ROUND(市町村抽出表!AD152,0),"###,###")&amp;"人")))</f>
        <v>#REF!</v>
      </c>
      <c r="T152" s="94" t="e">
        <f ca="1">IF(市町村抽出表!AE152="－","－",IF(市町村抽出表!AE152=0,"0人",IF(市町村抽出表!AE152&lt;1,"1人未満",TEXT(ROUND(市町村抽出表!AE152,0),"###,###")&amp;"人")))</f>
        <v>#REF!</v>
      </c>
      <c r="U152" s="149" t="e">
        <f ca="1">IF(市町村抽出表!AG152="","※2",IF(市町村抽出表!AG152="－","－",IF(市町村抽出表!AG152=0,"0人",IF(市町村抽出表!AG152&lt;1,"1人未満",TEXT(ROUND(市町村抽出表!AG152,0),"###,###")&amp;"人"))))</f>
        <v>#REF!</v>
      </c>
      <c r="V152" s="150" t="e">
        <f ca="1">IF(市町村抽出表!AH152="","※2",IF(市町村抽出表!AH152="－","－",IF(市町村抽出表!AH152=0,"0人",IF(市町村抽出表!AH152&lt;1,"1人未満",TEXT(ROUND(市町村抽出表!AH152,0),"###,###")&amp;"人"))))</f>
        <v>#REF!</v>
      </c>
      <c r="W152" s="151" t="e">
        <f ca="1">IF(市町村抽出表!AI152="","※2",IF(市町村抽出表!AI152="－","－",IF(市町村抽出表!AI152=0,"0人",IF(市町村抽出表!AI152&lt;1,"1人未満",TEXT(ROUND(市町村抽出表!AI152,0),"###,###")&amp;"人"))))</f>
        <v>#REF!</v>
      </c>
      <c r="X152" s="94" t="e">
        <f ca="1">IF(市町村抽出表!AJ152="－","－",IF(市町村抽出表!AJ152=0,"0人",IF(市町村抽出表!AJ152&lt;1,"1人未満",TEXT(ROUND(市町村抽出表!AJ152,0),"###,###")&amp;"人")))</f>
        <v>#REF!</v>
      </c>
      <c r="Y152" s="94" t="e">
        <f ca="1">IF(市町村抽出表!AK152="－","－",IF(市町村抽出表!AK152=0,"0人",IF(市町村抽出表!AK152&lt;1,"1人未満",TEXT(ROUND(市町村抽出表!AK152,0),"###,###")&amp;"人")))</f>
        <v>#REF!</v>
      </c>
      <c r="Z152" s="94" t="e">
        <f ca="1">IF(市町村抽出表!AL152="－","－",IF(市町村抽出表!AL152=0,"0人",IF(市町村抽出表!AL152&lt;1,"1人未満",TEXT(ROUND(市町村抽出表!AL152,0),"###,###")&amp;"人")))</f>
        <v>#REF!</v>
      </c>
      <c r="AA152" s="94" t="e">
        <f ca="1">IF(市町村抽出表!AM152="－","－",IF(市町村抽出表!AM152=0,"0人",IF(市町村抽出表!AM152&lt;1,"1人未満",TEXT(ROUND(市町村抽出表!AM152,0),"###,###")&amp;"人")))</f>
        <v>#REF!</v>
      </c>
      <c r="AB152" s="94" t="e">
        <f ca="1">IF(市町村抽出表!AN152="－","－",IF(市町村抽出表!AN152=0,"0人",IF(市町村抽出表!AN152&lt;1,"1人未満",TEXT(ROUND(市町村抽出表!AN152,0),"###,###")&amp;"人")))</f>
        <v>#REF!</v>
      </c>
      <c r="AC152" s="94" t="e">
        <f ca="1">IF(市町村抽出表!AO152="－","－",IF(市町村抽出表!AO152=0,"0人",IF(市町村抽出表!AO152&lt;1,"1人未満",TEXT(ROUND(市町村抽出表!AO152,0),"###,###")&amp;"人")))</f>
        <v>#REF!</v>
      </c>
      <c r="AD152" s="94" t="e">
        <f ca="1">IF(市町村抽出表!AP152="－","－",IF(市町村抽出表!AP152=0,"0人",IF(市町村抽出表!AP152&lt;1,"1人未満",TEXT(ROUND(市町村抽出表!AP152,0),"###,###")&amp;"人")))</f>
        <v>#REF!</v>
      </c>
      <c r="AE152" s="94" t="e">
        <f ca="1">IF(市町村抽出表!AQ152="－","－",IF(市町村抽出表!AQ152=0,"0人",IF(市町村抽出表!AQ152&lt;1,"1人未満",TEXT(ROUND(市町村抽出表!AQ152,0),"###,###")&amp;"人")))</f>
        <v>#REF!</v>
      </c>
      <c r="AF152" s="94" t="e">
        <f ca="1">IF(市町村抽出表!AR152="－","－",IF(市町村抽出表!AR152=0,"0人",IF(市町村抽出表!AR152&lt;1,"1人未満",TEXT(ROUND(市町村抽出表!AR152,0),"###,###")&amp;"人")))</f>
        <v>#REF!</v>
      </c>
      <c r="AG152" s="94" t="e">
        <f ca="1">IF(市町村抽出表!AS152="－","－",IF(市町村抽出表!AS152=0,"0箇所",IF(市町村抽出表!AS152&lt;1,"1箇所未満",TEXT(ROUND(市町村抽出表!AS152,0),"###,###")&amp;"箇所")))</f>
        <v>#REF!</v>
      </c>
      <c r="AH152" s="94" t="e">
        <f ca="1">IF(市町村抽出表!AT152="－","－",IF(市町村抽出表!AT152=0,"0世帯",IF(市町村抽出表!AT152&lt;1,"1世帯未満",TEXT(ROUND(市町村抽出表!AT152,0),"###,###")&amp;"世帯")))</f>
        <v>#REF!</v>
      </c>
      <c r="AI152" s="94" t="e">
        <f ca="1">IF(市町村抽出表!AU152="－","－",IF(市町村抽出表!AU152=0,"0人",IF(市町村抽出表!AU152&lt;1,"1人未満",TEXT(ROUND(市町村抽出表!AU152,0),"###,###")&amp;"人")))</f>
        <v>#REF!</v>
      </c>
      <c r="AJ152" s="94" t="e">
        <f ca="1">IF(市町村抽出表!AV152="－","－",IF(市町村抽出表!AV152=0,"0世帯",IF(市町村抽出表!AV152&lt;1,"1世帯未満",TEXT(ROUND(市町村抽出表!AV152,0),"###,###")&amp;"世帯")))</f>
        <v>#REF!</v>
      </c>
      <c r="AK152" s="94" t="e">
        <f ca="1">IF(市町村抽出表!AW152="－","－",IF(市町村抽出表!AW152=0,"0人",IF(市町村抽出表!AW152&lt;1,"1人未満",TEXT(ROUND(市町村抽出表!AW152,0),"###,###")&amp;"人")))</f>
        <v>#REF!</v>
      </c>
      <c r="AL152" s="94" t="e">
        <f ca="1">IF(市町村抽出表!AX152="－","－",IF(市町村抽出表!AX152=0,"0世帯",IF(市町村抽出表!AX152&lt;1,"1世帯未満",TEXT(ROUND(市町村抽出表!AX152,0),"###,###")&amp;"世帯")))</f>
        <v>#REF!</v>
      </c>
      <c r="AM152" s="94" t="e">
        <f ca="1">IF(市町村抽出表!AY152="－","－",IF(市町村抽出表!AY152=0,"0人",IF(市町村抽出表!AY152&lt;1,"1人未満",TEXT(ROUND(市町村抽出表!AY152,0),"###,###")&amp;"人")))</f>
        <v>#REF!</v>
      </c>
      <c r="AN152" s="94" t="s">
        <v>688</v>
      </c>
      <c r="AO152" s="94" t="s">
        <v>688</v>
      </c>
      <c r="AP152" s="94" t="e">
        <f ca="1">IF(市町村抽出表!BB152="－","－",IF(市町村抽出表!BB152=0,"0km",IF(市町村抽出表!BB152&lt;0.1,"0.1km未満",TEXT(ROUND(市町村抽出表!BB152,1),"###,##0.0")&amp;"km")))</f>
        <v>#REF!</v>
      </c>
      <c r="AQ152" s="94" t="e">
        <f ca="1">IF(市町村抽出表!BC152="－","－",IF(市町村抽出表!BC152=0,"0世帯",IF(市町村抽出表!BC152&lt;1,"1世帯未満",TEXT(ROUND(市町村抽出表!BC152,0),"###,###")&amp;"世帯")))</f>
        <v>#REF!</v>
      </c>
      <c r="AR152" s="94" t="e">
        <f ca="1">IF(市町村抽出表!BD152="－","－",IF(市町村抽出表!BD152=0,"0人",IF(市町村抽出表!BD152&lt;1,"1人未満",TEXT(ROUND(市町村抽出表!BD152,0),"###,###")&amp;"人")))</f>
        <v>#REF!</v>
      </c>
      <c r="AS152" s="94" t="s">
        <v>688</v>
      </c>
      <c r="AT152" s="94" t="s">
        <v>688</v>
      </c>
      <c r="AU152" s="94" t="e">
        <f ca="1">IF(市町村抽出表!BG152="－","－",IF(市町村抽出表!BG152=0,"0箇所",IF(市町村抽出表!BG152&lt;1,"1箇所未満",TEXT(ROUND(市町村抽出表!BG152,0),"###,###")&amp;"箇所")))</f>
        <v>#REF!</v>
      </c>
      <c r="AV152" s="94" t="e">
        <f ca="1">IF(市町村抽出表!BH152="－","－",IF(市町村抽出表!BH152=0,"0箇所",IF(市町村抽出表!BH152&lt;1,"1箇所未満",TEXT(ROUND(市町村抽出表!BH152,0),"###,###")&amp;"箇所")))</f>
        <v>#REF!</v>
      </c>
      <c r="AW152" s="94" t="e">
        <f ca="1">IF(市町村抽出表!BI152="－","－",IF(市町村抽出表!BI152=0,"0箇所",IF(市町村抽出表!BI152&lt;1,"1箇所未満",TEXT(ROUND(市町村抽出表!BI152,0),"###,###")&amp;"箇所")))</f>
        <v>#REF!</v>
      </c>
      <c r="AX152" s="94" t="e">
        <f ca="1">IF(市町村抽出表!BJ152="－","－",IF(市町村抽出表!BJ152=0,"0箇所",IF(市町村抽出表!BJ152&lt;1,"1箇所未満",TEXT(ROUND(市町村抽出表!BJ152,0),"###,###")&amp;"箇所")))</f>
        <v>#REF!</v>
      </c>
      <c r="AY152" s="94" t="e">
        <f ca="1">IF(市町村抽出表!BK152="－","－",IF(市町村抽出表!BK152=0,"0箇所",IF(市町村抽出表!BK152&lt;1,"1箇所未満",TEXT(ROUND(市町村抽出表!BK152,0),"###,###")&amp;"箇所")))</f>
        <v>#REF!</v>
      </c>
      <c r="AZ152" s="94" t="e">
        <f ca="1">IF(市町村抽出表!BL152="－","－",IF(市町村抽出表!BL152=0,"0箇所",IF(市町村抽出表!BL152&lt;1,"1箇所未満",TEXT(ROUND(市町村抽出表!BL152,0),"###,###")&amp;"箇所")))</f>
        <v>#REF!</v>
      </c>
      <c r="BH152" s="153"/>
      <c r="BI152" s="153"/>
      <c r="BJ152" s="153"/>
      <c r="BL152" s="154"/>
      <c r="BM152" s="153"/>
      <c r="BN152" s="153"/>
      <c r="BO152" s="153"/>
      <c r="BP152" s="153"/>
      <c r="BX152" s="154"/>
      <c r="BY152" s="153"/>
      <c r="BZ152" s="153"/>
      <c r="CA152" s="153"/>
      <c r="CB152" s="153"/>
      <c r="CN152" s="154"/>
      <c r="CO152" s="153"/>
      <c r="CP152" s="153"/>
      <c r="CQ152" s="153"/>
      <c r="CR152" s="153"/>
    </row>
    <row r="153" spans="1:96" x14ac:dyDescent="0.2">
      <c r="A153" s="82">
        <v>150</v>
      </c>
      <c r="B153" s="74" t="s">
        <v>670</v>
      </c>
      <c r="C153" s="93" t="e">
        <f ca="1">IF(市町村抽出表!D153="－","－",ROUND(市町村抽出表!D153,1))</f>
        <v>#REF!</v>
      </c>
      <c r="D153" s="158" t="e">
        <f ca="1">IF(市町村抽出表!F153="","※2",IF(市町村抽出表!F153="－","－",市町村抽出表!F153&amp;"箇所"))</f>
        <v>#REF!</v>
      </c>
      <c r="E153" s="159" t="e">
        <f ca="1">IF(市町村抽出表!G153="","※2",IF(市町村抽出表!G153="－","－",市町村抽出表!G153&amp;"箇所"))</f>
        <v>#REF!</v>
      </c>
      <c r="F153" s="160" t="e">
        <f ca="1">IF(市町村抽出表!H153="","※2",IF(市町村抽出表!H153="－","－",市町村抽出表!H153&amp;"箇所"))</f>
        <v>#REF!</v>
      </c>
      <c r="G153" s="94" t="e">
        <f ca="1">IF(市町村抽出表!I153="－","－",IF(市町村抽出表!I153=0,"0棟",IF(市町村抽出表!I153&lt;1,"1棟未満",TEXT(ROUND(市町村抽出表!I153,0),"###,###")&amp;"棟")))</f>
        <v>#REF!</v>
      </c>
      <c r="H153" s="94" t="e">
        <f ca="1">IF(市町村抽出表!J153="－","－",IF(市町村抽出表!J153=0,"0棟",IF(市町村抽出表!J153&lt;1,"1棟未満",TEXT(ROUND(市町村抽出表!J153,0),"###,###")&amp;"棟")))</f>
        <v>#REF!</v>
      </c>
      <c r="I153" s="94" t="e">
        <f ca="1">IF(市町村抽出表!O153="－","－",IF(市町村抽出表!O153=0,"0棟",IF(市町村抽出表!O153&lt;1,"1棟未満",TEXT(ROUND(市町村抽出表!O153,0),"###,###")&amp;"棟")))</f>
        <v>#REF!</v>
      </c>
      <c r="J153" s="94" t="e">
        <f ca="1">IF(市町村抽出表!P153="－","－",IF(市町村抽出表!P153=0,"0棟",IF(市町村抽出表!P153&lt;1,"1棟未満",TEXT(ROUND(市町村抽出表!P153,0),"###,###")&amp;"棟")))</f>
        <v>#REF!</v>
      </c>
      <c r="K153" s="147" t="e">
        <f ca="1">IF(市町村抽出表!U153="","※2",IF(市町村抽出表!U153="－","－",IF(市町村抽出表!U153=0,"0棟",IF(市町村抽出表!U153&lt;1,"1棟未満",TEXT(ROUND(市町村抽出表!U153,0),"###,###")&amp;"棟"))))</f>
        <v>#REF!</v>
      </c>
      <c r="L153" s="148" t="e">
        <f ca="1">IF(市町村抽出表!V153="","※2",IF(市町村抽出表!V153="－","－",IF(市町村抽出表!V153=0,"0棟",IF(市町村抽出表!V153&lt;1,"1棟未満",TEXT(ROUND(市町村抽出表!V153,0),"###,###")&amp;"棟"))))</f>
        <v>#REF!</v>
      </c>
      <c r="M153" s="94" t="e">
        <f ca="1">IF(市町村抽出表!W153="－","－",IF(市町村抽出表!W153=0,"0棟",IF(市町村抽出表!W153&lt;1,"1棟未満",TEXT(ROUND(市町村抽出表!W153,0),"###,###")&amp;"棟")))</f>
        <v>#REF!</v>
      </c>
      <c r="N153" s="94" t="e">
        <f ca="1">IF(市町村抽出表!X153="－","－",IF(市町村抽出表!X153=0,"0棟",IF(市町村抽出表!X153&lt;1,"1棟未満",TEXT(ROUND(市町村抽出表!X153,0),"###,###")&amp;"棟")))</f>
        <v>#REF!</v>
      </c>
      <c r="O153" s="94" t="e">
        <f ca="1">IF(市町村抽出表!Z153="－","－",IF(市町村抽出表!Z153=0,"0件",IF(市町村抽出表!Z153&lt;1,"1件未満",TEXT(ROUND(市町村抽出表!Z153,0),"###,###")&amp;"件")))</f>
        <v>#REF!</v>
      </c>
      <c r="P153" s="94" t="e">
        <f ca="1">IF(市町村抽出表!AA153="－","－",IF(市町村抽出表!AA153=0,"0件",IF(市町村抽出表!AA153&lt;1,"1件未満",TEXT(ROUND(市町村抽出表!AA153,0),"###,###")&amp;"件")))</f>
        <v>#REF!</v>
      </c>
      <c r="Q153" s="94" t="e">
        <f ca="1">IF(市町村抽出表!AB153="－","－",IF(市町村抽出表!AB153=0,"0棟",IF(市町村抽出表!AB153&lt;1,"1棟未満",TEXT(ROUND(市町村抽出表!AB153,0),"###,###")&amp;"棟")))</f>
        <v>#REF!</v>
      </c>
      <c r="R153" s="94" t="e">
        <f ca="1">IF(市町村抽出表!AC153="－","－",IF(市町村抽出表!AC153=0,"0人",IF(市町村抽出表!AC153&lt;1,"1人未満",TEXT(ROUND(市町村抽出表!AC153,0),"###,###")&amp;"人")))</f>
        <v>#REF!</v>
      </c>
      <c r="S153" s="94" t="e">
        <f ca="1">IF(市町村抽出表!AD153="－","－",IF(市町村抽出表!AD153=0,"0人",IF(市町村抽出表!AD153&lt;1,"1人未満",TEXT(ROUND(市町村抽出表!AD153,0),"###,###")&amp;"人")))</f>
        <v>#REF!</v>
      </c>
      <c r="T153" s="94" t="e">
        <f ca="1">IF(市町村抽出表!AE153="－","－",IF(市町村抽出表!AE153=0,"0人",IF(市町村抽出表!AE153&lt;1,"1人未満",TEXT(ROUND(市町村抽出表!AE153,0),"###,###")&amp;"人")))</f>
        <v>#REF!</v>
      </c>
      <c r="U153" s="149" t="e">
        <f ca="1">IF(市町村抽出表!AG153="","※2",IF(市町村抽出表!AG153="－","－",IF(市町村抽出表!AG153=0,"0人",IF(市町村抽出表!AG153&lt;1,"1人未満",TEXT(ROUND(市町村抽出表!AG153,0),"###,###")&amp;"人"))))</f>
        <v>#REF!</v>
      </c>
      <c r="V153" s="150" t="e">
        <f ca="1">IF(市町村抽出表!AH153="","※2",IF(市町村抽出表!AH153="－","－",IF(市町村抽出表!AH153=0,"0人",IF(市町村抽出表!AH153&lt;1,"1人未満",TEXT(ROUND(市町村抽出表!AH153,0),"###,###")&amp;"人"))))</f>
        <v>#REF!</v>
      </c>
      <c r="W153" s="151" t="e">
        <f ca="1">IF(市町村抽出表!AI153="","※2",IF(市町村抽出表!AI153="－","－",IF(市町村抽出表!AI153=0,"0人",IF(市町村抽出表!AI153&lt;1,"1人未満",TEXT(ROUND(市町村抽出表!AI153,0),"###,###")&amp;"人"))))</f>
        <v>#REF!</v>
      </c>
      <c r="X153" s="94" t="e">
        <f ca="1">IF(市町村抽出表!AJ153="－","－",IF(市町村抽出表!AJ153=0,"0人",IF(市町村抽出表!AJ153&lt;1,"1人未満",TEXT(ROUND(市町村抽出表!AJ153,0),"###,###")&amp;"人")))</f>
        <v>#REF!</v>
      </c>
      <c r="Y153" s="94" t="e">
        <f ca="1">IF(市町村抽出表!AK153="－","－",IF(市町村抽出表!AK153=0,"0人",IF(市町村抽出表!AK153&lt;1,"1人未満",TEXT(ROUND(市町村抽出表!AK153,0),"###,###")&amp;"人")))</f>
        <v>#REF!</v>
      </c>
      <c r="Z153" s="94" t="e">
        <f ca="1">IF(市町村抽出表!AL153="－","－",IF(市町村抽出表!AL153=0,"0人",IF(市町村抽出表!AL153&lt;1,"1人未満",TEXT(ROUND(市町村抽出表!AL153,0),"###,###")&amp;"人")))</f>
        <v>#REF!</v>
      </c>
      <c r="AA153" s="94" t="e">
        <f ca="1">IF(市町村抽出表!AM153="－","－",IF(市町村抽出表!AM153=0,"0人",IF(市町村抽出表!AM153&lt;1,"1人未満",TEXT(ROUND(市町村抽出表!AM153,0),"###,###")&amp;"人")))</f>
        <v>#REF!</v>
      </c>
      <c r="AB153" s="94" t="e">
        <f ca="1">IF(市町村抽出表!AN153="－","－",IF(市町村抽出表!AN153=0,"0人",IF(市町村抽出表!AN153&lt;1,"1人未満",TEXT(ROUND(市町村抽出表!AN153,0),"###,###")&amp;"人")))</f>
        <v>#REF!</v>
      </c>
      <c r="AC153" s="94" t="e">
        <f ca="1">IF(市町村抽出表!AO153="－","－",IF(市町村抽出表!AO153=0,"0人",IF(市町村抽出表!AO153&lt;1,"1人未満",TEXT(ROUND(市町村抽出表!AO153,0),"###,###")&amp;"人")))</f>
        <v>#REF!</v>
      </c>
      <c r="AD153" s="94" t="e">
        <f ca="1">IF(市町村抽出表!AP153="－","－",IF(市町村抽出表!AP153=0,"0人",IF(市町村抽出表!AP153&lt;1,"1人未満",TEXT(ROUND(市町村抽出表!AP153,0),"###,###")&amp;"人")))</f>
        <v>#REF!</v>
      </c>
      <c r="AE153" s="94" t="e">
        <f ca="1">IF(市町村抽出表!AQ153="－","－",IF(市町村抽出表!AQ153=0,"0人",IF(市町村抽出表!AQ153&lt;1,"1人未満",TEXT(ROUND(市町村抽出表!AQ153,0),"###,###")&amp;"人")))</f>
        <v>#REF!</v>
      </c>
      <c r="AF153" s="94" t="e">
        <f ca="1">IF(市町村抽出表!AR153="－","－",IF(市町村抽出表!AR153=0,"0人",IF(市町村抽出表!AR153&lt;1,"1人未満",TEXT(ROUND(市町村抽出表!AR153,0),"###,###")&amp;"人")))</f>
        <v>#REF!</v>
      </c>
      <c r="AG153" s="94" t="e">
        <f ca="1">IF(市町村抽出表!AS153="－","－",IF(市町村抽出表!AS153=0,"0箇所",IF(市町村抽出表!AS153&lt;1,"1箇所未満",TEXT(ROUND(市町村抽出表!AS153,0),"###,###")&amp;"箇所")))</f>
        <v>#REF!</v>
      </c>
      <c r="AH153" s="94" t="e">
        <f ca="1">IF(市町村抽出表!AT153="－","－",IF(市町村抽出表!AT153=0,"0世帯",IF(市町村抽出表!AT153&lt;1,"1世帯未満",TEXT(ROUND(市町村抽出表!AT153,0),"###,###")&amp;"世帯")))</f>
        <v>#REF!</v>
      </c>
      <c r="AI153" s="94" t="e">
        <f ca="1">IF(市町村抽出表!AU153="－","－",IF(市町村抽出表!AU153=0,"0人",IF(市町村抽出表!AU153&lt;1,"1人未満",TEXT(ROUND(市町村抽出表!AU153,0),"###,###")&amp;"人")))</f>
        <v>#REF!</v>
      </c>
      <c r="AJ153" s="94" t="e">
        <f ca="1">IF(市町村抽出表!AV153="－","－",IF(市町村抽出表!AV153=0,"0世帯",IF(市町村抽出表!AV153&lt;1,"1世帯未満",TEXT(ROUND(市町村抽出表!AV153,0),"###,###")&amp;"世帯")))</f>
        <v>#REF!</v>
      </c>
      <c r="AK153" s="94" t="e">
        <f ca="1">IF(市町村抽出表!AW153="－","－",IF(市町村抽出表!AW153=0,"0人",IF(市町村抽出表!AW153&lt;1,"1人未満",TEXT(ROUND(市町村抽出表!AW153,0),"###,###")&amp;"人")))</f>
        <v>#REF!</v>
      </c>
      <c r="AL153" s="94" t="e">
        <f ca="1">IF(市町村抽出表!AX153="－","－",IF(市町村抽出表!AX153=0,"0世帯",IF(市町村抽出表!AX153&lt;1,"1世帯未満",TEXT(ROUND(市町村抽出表!AX153,0),"###,###")&amp;"世帯")))</f>
        <v>#REF!</v>
      </c>
      <c r="AM153" s="94" t="e">
        <f ca="1">IF(市町村抽出表!AY153="－","－",IF(市町村抽出表!AY153=0,"0人",IF(市町村抽出表!AY153&lt;1,"1人未満",TEXT(ROUND(市町村抽出表!AY153,0),"###,###")&amp;"人")))</f>
        <v>#REF!</v>
      </c>
      <c r="AN153" s="94" t="s">
        <v>688</v>
      </c>
      <c r="AO153" s="94" t="s">
        <v>688</v>
      </c>
      <c r="AP153" s="94" t="e">
        <f ca="1">IF(市町村抽出表!BB153="－","－",IF(市町村抽出表!BB153=0,"0km",IF(市町村抽出表!BB153&lt;0.1,"0.1km未満",TEXT(ROUND(市町村抽出表!BB153,1),"###,##0.0")&amp;"km")))</f>
        <v>#REF!</v>
      </c>
      <c r="AQ153" s="94" t="e">
        <f ca="1">IF(市町村抽出表!BC153="－","－",IF(市町村抽出表!BC153=0,"0世帯",IF(市町村抽出表!BC153&lt;1,"1世帯未満",TEXT(ROUND(市町村抽出表!BC153,0),"###,###")&amp;"世帯")))</f>
        <v>#REF!</v>
      </c>
      <c r="AR153" s="94" t="e">
        <f ca="1">IF(市町村抽出表!BD153="－","－",IF(市町村抽出表!BD153=0,"0人",IF(市町村抽出表!BD153&lt;1,"1人未満",TEXT(ROUND(市町村抽出表!BD153,0),"###,###")&amp;"人")))</f>
        <v>#REF!</v>
      </c>
      <c r="AS153" s="94" t="s">
        <v>688</v>
      </c>
      <c r="AT153" s="94" t="s">
        <v>688</v>
      </c>
      <c r="AU153" s="94" t="e">
        <f ca="1">IF(市町村抽出表!BG153="－","－",IF(市町村抽出表!BG153=0,"0箇所",IF(市町村抽出表!BG153&lt;1,"1箇所未満",TEXT(ROUND(市町村抽出表!BG153,0),"###,###")&amp;"箇所")))</f>
        <v>#REF!</v>
      </c>
      <c r="AV153" s="94" t="e">
        <f ca="1">IF(市町村抽出表!BH153="－","－",IF(市町村抽出表!BH153=0,"0箇所",IF(市町村抽出表!BH153&lt;1,"1箇所未満",TEXT(ROUND(市町村抽出表!BH153,0),"###,###")&amp;"箇所")))</f>
        <v>#REF!</v>
      </c>
      <c r="AW153" s="94" t="e">
        <f ca="1">IF(市町村抽出表!BI153="－","－",IF(市町村抽出表!BI153=0,"0箇所",IF(市町村抽出表!BI153&lt;1,"1箇所未満",TEXT(ROUND(市町村抽出表!BI153,0),"###,###")&amp;"箇所")))</f>
        <v>#REF!</v>
      </c>
      <c r="AX153" s="94" t="e">
        <f ca="1">IF(市町村抽出表!BJ153="－","－",IF(市町村抽出表!BJ153=0,"0箇所",IF(市町村抽出表!BJ153&lt;1,"1箇所未満",TEXT(ROUND(市町村抽出表!BJ153,0),"###,###")&amp;"箇所")))</f>
        <v>#REF!</v>
      </c>
      <c r="AY153" s="94" t="e">
        <f ca="1">IF(市町村抽出表!BK153="－","－",IF(市町村抽出表!BK153=0,"0箇所",IF(市町村抽出表!BK153&lt;1,"1箇所未満",TEXT(ROUND(市町村抽出表!BK153,0),"###,###")&amp;"箇所")))</f>
        <v>#REF!</v>
      </c>
      <c r="AZ153" s="94" t="e">
        <f ca="1">IF(市町村抽出表!BL153="－","－",IF(市町村抽出表!BL153=0,"0箇所",IF(市町村抽出表!BL153&lt;1,"1箇所未満",TEXT(ROUND(市町村抽出表!BL153,0),"###,###")&amp;"箇所")))</f>
        <v>#REF!</v>
      </c>
      <c r="BH153" s="153"/>
      <c r="BI153" s="153"/>
      <c r="BJ153" s="153"/>
      <c r="BL153" s="154"/>
      <c r="BM153" s="153"/>
      <c r="BN153" s="153"/>
      <c r="BO153" s="153"/>
      <c r="BP153" s="153"/>
      <c r="BX153" s="154"/>
      <c r="BY153" s="153"/>
      <c r="BZ153" s="153"/>
      <c r="CA153" s="153"/>
      <c r="CB153" s="153"/>
      <c r="CN153" s="154"/>
      <c r="CO153" s="153"/>
      <c r="CP153" s="153"/>
      <c r="CQ153" s="153"/>
      <c r="CR153" s="153"/>
    </row>
    <row r="154" spans="1:96" x14ac:dyDescent="0.2">
      <c r="A154" s="82">
        <v>151</v>
      </c>
      <c r="B154" s="74" t="s">
        <v>671</v>
      </c>
      <c r="C154" s="93" t="e">
        <f ca="1">IF(市町村抽出表!D154="－","－",ROUND(市町村抽出表!D154,1))</f>
        <v>#REF!</v>
      </c>
      <c r="D154" s="158" t="e">
        <f ca="1">IF(市町村抽出表!F154="","※2",IF(市町村抽出表!F154="－","－",市町村抽出表!F154&amp;"箇所"))</f>
        <v>#REF!</v>
      </c>
      <c r="E154" s="159" t="e">
        <f ca="1">IF(市町村抽出表!G154="","※2",IF(市町村抽出表!G154="－","－",市町村抽出表!G154&amp;"箇所"))</f>
        <v>#REF!</v>
      </c>
      <c r="F154" s="160" t="e">
        <f ca="1">IF(市町村抽出表!H154="","※2",IF(市町村抽出表!H154="－","－",市町村抽出表!H154&amp;"箇所"))</f>
        <v>#REF!</v>
      </c>
      <c r="G154" s="94" t="e">
        <f ca="1">IF(市町村抽出表!I154="－","－",IF(市町村抽出表!I154=0,"0棟",IF(市町村抽出表!I154&lt;1,"1棟未満",TEXT(ROUND(市町村抽出表!I154,0),"###,###")&amp;"棟")))</f>
        <v>#REF!</v>
      </c>
      <c r="H154" s="94" t="e">
        <f ca="1">IF(市町村抽出表!J154="－","－",IF(市町村抽出表!J154=0,"0棟",IF(市町村抽出表!J154&lt;1,"1棟未満",TEXT(ROUND(市町村抽出表!J154,0),"###,###")&amp;"棟")))</f>
        <v>#REF!</v>
      </c>
      <c r="I154" s="94" t="e">
        <f ca="1">IF(市町村抽出表!O154="－","－",IF(市町村抽出表!O154=0,"0棟",IF(市町村抽出表!O154&lt;1,"1棟未満",TEXT(ROUND(市町村抽出表!O154,0),"###,###")&amp;"棟")))</f>
        <v>#REF!</v>
      </c>
      <c r="J154" s="94" t="e">
        <f ca="1">IF(市町村抽出表!P154="－","－",IF(市町村抽出表!P154=0,"0棟",IF(市町村抽出表!P154&lt;1,"1棟未満",TEXT(ROUND(市町村抽出表!P154,0),"###,###")&amp;"棟")))</f>
        <v>#REF!</v>
      </c>
      <c r="K154" s="147" t="e">
        <f ca="1">IF(市町村抽出表!U154="","※2",IF(市町村抽出表!U154="－","－",IF(市町村抽出表!U154=0,"0棟",IF(市町村抽出表!U154&lt;1,"1棟未満",TEXT(ROUND(市町村抽出表!U154,0),"###,###")&amp;"棟"))))</f>
        <v>#REF!</v>
      </c>
      <c r="L154" s="148" t="e">
        <f ca="1">IF(市町村抽出表!V154="","※2",IF(市町村抽出表!V154="－","－",IF(市町村抽出表!V154=0,"0棟",IF(市町村抽出表!V154&lt;1,"1棟未満",TEXT(ROUND(市町村抽出表!V154,0),"###,###")&amp;"棟"))))</f>
        <v>#REF!</v>
      </c>
      <c r="M154" s="94" t="e">
        <f ca="1">IF(市町村抽出表!W154="－","－",IF(市町村抽出表!W154=0,"0棟",IF(市町村抽出表!W154&lt;1,"1棟未満",TEXT(ROUND(市町村抽出表!W154,0),"###,###")&amp;"棟")))</f>
        <v>#REF!</v>
      </c>
      <c r="N154" s="94" t="e">
        <f ca="1">IF(市町村抽出表!X154="－","－",IF(市町村抽出表!X154=0,"0棟",IF(市町村抽出表!X154&lt;1,"1棟未満",TEXT(ROUND(市町村抽出表!X154,0),"###,###")&amp;"棟")))</f>
        <v>#REF!</v>
      </c>
      <c r="O154" s="94" t="e">
        <f ca="1">IF(市町村抽出表!Z154="－","－",IF(市町村抽出表!Z154=0,"0件",IF(市町村抽出表!Z154&lt;1,"1件未満",TEXT(ROUND(市町村抽出表!Z154,0),"###,###")&amp;"件")))</f>
        <v>#REF!</v>
      </c>
      <c r="P154" s="94" t="e">
        <f ca="1">IF(市町村抽出表!AA154="－","－",IF(市町村抽出表!AA154=0,"0件",IF(市町村抽出表!AA154&lt;1,"1件未満",TEXT(ROUND(市町村抽出表!AA154,0),"###,###")&amp;"件")))</f>
        <v>#REF!</v>
      </c>
      <c r="Q154" s="94" t="e">
        <f ca="1">IF(市町村抽出表!AB154="－","－",IF(市町村抽出表!AB154=0,"0棟",IF(市町村抽出表!AB154&lt;1,"1棟未満",TEXT(ROUND(市町村抽出表!AB154,0),"###,###")&amp;"棟")))</f>
        <v>#REF!</v>
      </c>
      <c r="R154" s="94" t="e">
        <f ca="1">IF(市町村抽出表!AC154="－","－",IF(市町村抽出表!AC154=0,"0人",IF(市町村抽出表!AC154&lt;1,"1人未満",TEXT(ROUND(市町村抽出表!AC154,0),"###,###")&amp;"人")))</f>
        <v>#REF!</v>
      </c>
      <c r="S154" s="94" t="e">
        <f ca="1">IF(市町村抽出表!AD154="－","－",IF(市町村抽出表!AD154=0,"0人",IF(市町村抽出表!AD154&lt;1,"1人未満",TEXT(ROUND(市町村抽出表!AD154,0),"###,###")&amp;"人")))</f>
        <v>#REF!</v>
      </c>
      <c r="T154" s="94" t="e">
        <f ca="1">IF(市町村抽出表!AE154="－","－",IF(市町村抽出表!AE154=0,"0人",IF(市町村抽出表!AE154&lt;1,"1人未満",TEXT(ROUND(市町村抽出表!AE154,0),"###,###")&amp;"人")))</f>
        <v>#REF!</v>
      </c>
      <c r="U154" s="149" t="e">
        <f ca="1">IF(市町村抽出表!AG154="","※2",IF(市町村抽出表!AG154="－","－",IF(市町村抽出表!AG154=0,"0人",IF(市町村抽出表!AG154&lt;1,"1人未満",TEXT(ROUND(市町村抽出表!AG154,0),"###,###")&amp;"人"))))</f>
        <v>#REF!</v>
      </c>
      <c r="V154" s="150" t="e">
        <f ca="1">IF(市町村抽出表!AH154="","※2",IF(市町村抽出表!AH154="－","－",IF(市町村抽出表!AH154=0,"0人",IF(市町村抽出表!AH154&lt;1,"1人未満",TEXT(ROUND(市町村抽出表!AH154,0),"###,###")&amp;"人"))))</f>
        <v>#REF!</v>
      </c>
      <c r="W154" s="151" t="e">
        <f ca="1">IF(市町村抽出表!AI154="","※2",IF(市町村抽出表!AI154="－","－",IF(市町村抽出表!AI154=0,"0人",IF(市町村抽出表!AI154&lt;1,"1人未満",TEXT(ROUND(市町村抽出表!AI154,0),"###,###")&amp;"人"))))</f>
        <v>#REF!</v>
      </c>
      <c r="X154" s="94" t="e">
        <f ca="1">IF(市町村抽出表!AJ154="－","－",IF(市町村抽出表!AJ154=0,"0人",IF(市町村抽出表!AJ154&lt;1,"1人未満",TEXT(ROUND(市町村抽出表!AJ154,0),"###,###")&amp;"人")))</f>
        <v>#REF!</v>
      </c>
      <c r="Y154" s="94" t="e">
        <f ca="1">IF(市町村抽出表!AK154="－","－",IF(市町村抽出表!AK154=0,"0人",IF(市町村抽出表!AK154&lt;1,"1人未満",TEXT(ROUND(市町村抽出表!AK154,0),"###,###")&amp;"人")))</f>
        <v>#REF!</v>
      </c>
      <c r="Z154" s="94" t="e">
        <f ca="1">IF(市町村抽出表!AL154="－","－",IF(市町村抽出表!AL154=0,"0人",IF(市町村抽出表!AL154&lt;1,"1人未満",TEXT(ROUND(市町村抽出表!AL154,0),"###,###")&amp;"人")))</f>
        <v>#REF!</v>
      </c>
      <c r="AA154" s="94" t="e">
        <f ca="1">IF(市町村抽出表!AM154="－","－",IF(市町村抽出表!AM154=0,"0人",IF(市町村抽出表!AM154&lt;1,"1人未満",TEXT(ROUND(市町村抽出表!AM154,0),"###,###")&amp;"人")))</f>
        <v>#REF!</v>
      </c>
      <c r="AB154" s="94" t="e">
        <f ca="1">IF(市町村抽出表!AN154="－","－",IF(市町村抽出表!AN154=0,"0人",IF(市町村抽出表!AN154&lt;1,"1人未満",TEXT(ROUND(市町村抽出表!AN154,0),"###,###")&amp;"人")))</f>
        <v>#REF!</v>
      </c>
      <c r="AC154" s="94" t="e">
        <f ca="1">IF(市町村抽出表!AO154="－","－",IF(市町村抽出表!AO154=0,"0人",IF(市町村抽出表!AO154&lt;1,"1人未満",TEXT(ROUND(市町村抽出表!AO154,0),"###,###")&amp;"人")))</f>
        <v>#REF!</v>
      </c>
      <c r="AD154" s="94" t="e">
        <f ca="1">IF(市町村抽出表!AP154="－","－",IF(市町村抽出表!AP154=0,"0人",IF(市町村抽出表!AP154&lt;1,"1人未満",TEXT(ROUND(市町村抽出表!AP154,0),"###,###")&amp;"人")))</f>
        <v>#REF!</v>
      </c>
      <c r="AE154" s="94" t="e">
        <f ca="1">IF(市町村抽出表!AQ154="－","－",IF(市町村抽出表!AQ154=0,"0人",IF(市町村抽出表!AQ154&lt;1,"1人未満",TEXT(ROUND(市町村抽出表!AQ154,0),"###,###")&amp;"人")))</f>
        <v>#REF!</v>
      </c>
      <c r="AF154" s="94" t="e">
        <f ca="1">IF(市町村抽出表!AR154="－","－",IF(市町村抽出表!AR154=0,"0人",IF(市町村抽出表!AR154&lt;1,"1人未満",TEXT(ROUND(市町村抽出表!AR154,0),"###,###")&amp;"人")))</f>
        <v>#REF!</v>
      </c>
      <c r="AG154" s="94" t="e">
        <f ca="1">IF(市町村抽出表!AS154="－","－",IF(市町村抽出表!AS154=0,"0箇所",IF(市町村抽出表!AS154&lt;1,"1箇所未満",TEXT(ROUND(市町村抽出表!AS154,0),"###,###")&amp;"箇所")))</f>
        <v>#REF!</v>
      </c>
      <c r="AH154" s="94" t="e">
        <f ca="1">IF(市町村抽出表!AT154="－","－",IF(市町村抽出表!AT154=0,"0世帯",IF(市町村抽出表!AT154&lt;1,"1世帯未満",TEXT(ROUND(市町村抽出表!AT154,0),"###,###")&amp;"世帯")))</f>
        <v>#REF!</v>
      </c>
      <c r="AI154" s="94" t="e">
        <f ca="1">IF(市町村抽出表!AU154="－","－",IF(市町村抽出表!AU154=0,"0人",IF(市町村抽出表!AU154&lt;1,"1人未満",TEXT(ROUND(市町村抽出表!AU154,0),"###,###")&amp;"人")))</f>
        <v>#REF!</v>
      </c>
      <c r="AJ154" s="94" t="e">
        <f ca="1">IF(市町村抽出表!AV154="－","－",IF(市町村抽出表!AV154=0,"0世帯",IF(市町村抽出表!AV154&lt;1,"1世帯未満",TEXT(ROUND(市町村抽出表!AV154,0),"###,###")&amp;"世帯")))</f>
        <v>#REF!</v>
      </c>
      <c r="AK154" s="94" t="e">
        <f ca="1">IF(市町村抽出表!AW154="－","－",IF(市町村抽出表!AW154=0,"0人",IF(市町村抽出表!AW154&lt;1,"1人未満",TEXT(ROUND(市町村抽出表!AW154,0),"###,###")&amp;"人")))</f>
        <v>#REF!</v>
      </c>
      <c r="AL154" s="94" t="e">
        <f ca="1">IF(市町村抽出表!AX154="－","－",IF(市町村抽出表!AX154=0,"0世帯",IF(市町村抽出表!AX154&lt;1,"1世帯未満",TEXT(ROUND(市町村抽出表!AX154,0),"###,###")&amp;"世帯")))</f>
        <v>#REF!</v>
      </c>
      <c r="AM154" s="94" t="e">
        <f ca="1">IF(市町村抽出表!AY154="－","－",IF(市町村抽出表!AY154=0,"0人",IF(市町村抽出表!AY154&lt;1,"1人未満",TEXT(ROUND(市町村抽出表!AY154,0),"###,###")&amp;"人")))</f>
        <v>#REF!</v>
      </c>
      <c r="AN154" s="94" t="s">
        <v>688</v>
      </c>
      <c r="AO154" s="94" t="s">
        <v>688</v>
      </c>
      <c r="AP154" s="94" t="e">
        <f ca="1">IF(市町村抽出表!BB154="－","－",IF(市町村抽出表!BB154=0,"0km",IF(市町村抽出表!BB154&lt;0.1,"0.1km未満",TEXT(ROUND(市町村抽出表!BB154,1),"###,##0.0")&amp;"km")))</f>
        <v>#REF!</v>
      </c>
      <c r="AQ154" s="94" t="e">
        <f ca="1">IF(市町村抽出表!BC154="－","－",IF(市町村抽出表!BC154=0,"0世帯",IF(市町村抽出表!BC154&lt;1,"1世帯未満",TEXT(ROUND(市町村抽出表!BC154,0),"###,###")&amp;"世帯")))</f>
        <v>#REF!</v>
      </c>
      <c r="AR154" s="94" t="e">
        <f ca="1">IF(市町村抽出表!BD154="－","－",IF(市町村抽出表!BD154=0,"0人",IF(市町村抽出表!BD154&lt;1,"1人未満",TEXT(ROUND(市町村抽出表!BD154,0),"###,###")&amp;"人")))</f>
        <v>#REF!</v>
      </c>
      <c r="AS154" s="94" t="s">
        <v>688</v>
      </c>
      <c r="AT154" s="94" t="s">
        <v>688</v>
      </c>
      <c r="AU154" s="94" t="e">
        <f ca="1">IF(市町村抽出表!BG154="－","－",IF(市町村抽出表!BG154=0,"0箇所",IF(市町村抽出表!BG154&lt;1,"1箇所未満",TEXT(ROUND(市町村抽出表!BG154,0),"###,###")&amp;"箇所")))</f>
        <v>#REF!</v>
      </c>
      <c r="AV154" s="94" t="e">
        <f ca="1">IF(市町村抽出表!BH154="－","－",IF(市町村抽出表!BH154=0,"0箇所",IF(市町村抽出表!BH154&lt;1,"1箇所未満",TEXT(ROUND(市町村抽出表!BH154,0),"###,###")&amp;"箇所")))</f>
        <v>#REF!</v>
      </c>
      <c r="AW154" s="94" t="e">
        <f ca="1">IF(市町村抽出表!BI154="－","－",IF(市町村抽出表!BI154=0,"0箇所",IF(市町村抽出表!BI154&lt;1,"1箇所未満",TEXT(ROUND(市町村抽出表!BI154,0),"###,###")&amp;"箇所")))</f>
        <v>#REF!</v>
      </c>
      <c r="AX154" s="94" t="e">
        <f ca="1">IF(市町村抽出表!BJ154="－","－",IF(市町村抽出表!BJ154=0,"0箇所",IF(市町村抽出表!BJ154&lt;1,"1箇所未満",TEXT(ROUND(市町村抽出表!BJ154,0),"###,###")&amp;"箇所")))</f>
        <v>#REF!</v>
      </c>
      <c r="AY154" s="94" t="e">
        <f ca="1">IF(市町村抽出表!BK154="－","－",IF(市町村抽出表!BK154=0,"0箇所",IF(市町村抽出表!BK154&lt;1,"1箇所未満",TEXT(ROUND(市町村抽出表!BK154,0),"###,###")&amp;"箇所")))</f>
        <v>#REF!</v>
      </c>
      <c r="AZ154" s="94" t="e">
        <f ca="1">IF(市町村抽出表!BL154="－","－",IF(市町村抽出表!BL154=0,"0箇所",IF(市町村抽出表!BL154&lt;1,"1箇所未満",TEXT(ROUND(市町村抽出表!BL154,0),"###,###")&amp;"箇所")))</f>
        <v>#REF!</v>
      </c>
      <c r="BH154" s="153"/>
      <c r="BI154" s="153"/>
      <c r="BJ154" s="153"/>
      <c r="BL154" s="154"/>
      <c r="BM154" s="153"/>
      <c r="BN154" s="153"/>
      <c r="BO154" s="153"/>
      <c r="BP154" s="153"/>
      <c r="BX154" s="154"/>
      <c r="BY154" s="153"/>
      <c r="BZ154" s="153"/>
      <c r="CA154" s="153"/>
      <c r="CB154" s="153"/>
      <c r="CN154" s="154"/>
      <c r="CO154" s="153"/>
      <c r="CP154" s="153"/>
      <c r="CQ154" s="153"/>
      <c r="CR154" s="153"/>
    </row>
    <row r="155" spans="1:96" x14ac:dyDescent="0.2">
      <c r="A155" s="82">
        <v>152</v>
      </c>
      <c r="B155" s="74" t="s">
        <v>672</v>
      </c>
      <c r="C155" s="93" t="e">
        <f ca="1">IF(市町村抽出表!D155="－","－",ROUND(市町村抽出表!D155,1))</f>
        <v>#REF!</v>
      </c>
      <c r="D155" s="158" t="e">
        <f ca="1">IF(市町村抽出表!F155="","※2",IF(市町村抽出表!F155="－","－",市町村抽出表!F155&amp;"箇所"))</f>
        <v>#REF!</v>
      </c>
      <c r="E155" s="159" t="e">
        <f ca="1">IF(市町村抽出表!G155="","※2",IF(市町村抽出表!G155="－","－",市町村抽出表!G155&amp;"箇所"))</f>
        <v>#REF!</v>
      </c>
      <c r="F155" s="160" t="e">
        <f ca="1">IF(市町村抽出表!H155="","※2",IF(市町村抽出表!H155="－","－",市町村抽出表!H155&amp;"箇所"))</f>
        <v>#REF!</v>
      </c>
      <c r="G155" s="94" t="e">
        <f ca="1">IF(市町村抽出表!I155="－","－",IF(市町村抽出表!I155=0,"0棟",IF(市町村抽出表!I155&lt;1,"1棟未満",TEXT(ROUND(市町村抽出表!I155,0),"###,###")&amp;"棟")))</f>
        <v>#REF!</v>
      </c>
      <c r="H155" s="94" t="e">
        <f ca="1">IF(市町村抽出表!J155="－","－",IF(市町村抽出表!J155=0,"0棟",IF(市町村抽出表!J155&lt;1,"1棟未満",TEXT(ROUND(市町村抽出表!J155,0),"###,###")&amp;"棟")))</f>
        <v>#REF!</v>
      </c>
      <c r="I155" s="94" t="e">
        <f ca="1">IF(市町村抽出表!O155="－","－",IF(市町村抽出表!O155=0,"0棟",IF(市町村抽出表!O155&lt;1,"1棟未満",TEXT(ROUND(市町村抽出表!O155,0),"###,###")&amp;"棟")))</f>
        <v>#REF!</v>
      </c>
      <c r="J155" s="94" t="e">
        <f ca="1">IF(市町村抽出表!P155="－","－",IF(市町村抽出表!P155=0,"0棟",IF(市町村抽出表!P155&lt;1,"1棟未満",TEXT(ROUND(市町村抽出表!P155,0),"###,###")&amp;"棟")))</f>
        <v>#REF!</v>
      </c>
      <c r="K155" s="147" t="e">
        <f ca="1">IF(市町村抽出表!U155="","※2",IF(市町村抽出表!U155="－","－",IF(市町村抽出表!U155=0,"0棟",IF(市町村抽出表!U155&lt;1,"1棟未満",TEXT(ROUND(市町村抽出表!U155,0),"###,###")&amp;"棟"))))</f>
        <v>#REF!</v>
      </c>
      <c r="L155" s="148" t="e">
        <f ca="1">IF(市町村抽出表!V155="","※2",IF(市町村抽出表!V155="－","－",IF(市町村抽出表!V155=0,"0棟",IF(市町村抽出表!V155&lt;1,"1棟未満",TEXT(ROUND(市町村抽出表!V155,0),"###,###")&amp;"棟"))))</f>
        <v>#REF!</v>
      </c>
      <c r="M155" s="94" t="e">
        <f ca="1">IF(市町村抽出表!W155="－","－",IF(市町村抽出表!W155=0,"0棟",IF(市町村抽出表!W155&lt;1,"1棟未満",TEXT(ROUND(市町村抽出表!W155,0),"###,###")&amp;"棟")))</f>
        <v>#REF!</v>
      </c>
      <c r="N155" s="94" t="e">
        <f ca="1">IF(市町村抽出表!X155="－","－",IF(市町村抽出表!X155=0,"0棟",IF(市町村抽出表!X155&lt;1,"1棟未満",TEXT(ROUND(市町村抽出表!X155,0),"###,###")&amp;"棟")))</f>
        <v>#REF!</v>
      </c>
      <c r="O155" s="94" t="e">
        <f ca="1">IF(市町村抽出表!Z155="－","－",IF(市町村抽出表!Z155=0,"0件",IF(市町村抽出表!Z155&lt;1,"1件未満",TEXT(ROUND(市町村抽出表!Z155,0),"###,###")&amp;"件")))</f>
        <v>#REF!</v>
      </c>
      <c r="P155" s="94" t="e">
        <f ca="1">IF(市町村抽出表!AA155="－","－",IF(市町村抽出表!AA155=0,"0件",IF(市町村抽出表!AA155&lt;1,"1件未満",TEXT(ROUND(市町村抽出表!AA155,0),"###,###")&amp;"件")))</f>
        <v>#REF!</v>
      </c>
      <c r="Q155" s="94" t="e">
        <f ca="1">IF(市町村抽出表!AB155="－","－",IF(市町村抽出表!AB155=0,"0棟",IF(市町村抽出表!AB155&lt;1,"1棟未満",TEXT(ROUND(市町村抽出表!AB155,0),"###,###")&amp;"棟")))</f>
        <v>#REF!</v>
      </c>
      <c r="R155" s="94" t="e">
        <f ca="1">IF(市町村抽出表!AC155="－","－",IF(市町村抽出表!AC155=0,"0人",IF(市町村抽出表!AC155&lt;1,"1人未満",TEXT(ROUND(市町村抽出表!AC155,0),"###,###")&amp;"人")))</f>
        <v>#REF!</v>
      </c>
      <c r="S155" s="94" t="e">
        <f ca="1">IF(市町村抽出表!AD155="－","－",IF(市町村抽出表!AD155=0,"0人",IF(市町村抽出表!AD155&lt;1,"1人未満",TEXT(ROUND(市町村抽出表!AD155,0),"###,###")&amp;"人")))</f>
        <v>#REF!</v>
      </c>
      <c r="T155" s="94" t="e">
        <f ca="1">IF(市町村抽出表!AE155="－","－",IF(市町村抽出表!AE155=0,"0人",IF(市町村抽出表!AE155&lt;1,"1人未満",TEXT(ROUND(市町村抽出表!AE155,0),"###,###")&amp;"人")))</f>
        <v>#REF!</v>
      </c>
      <c r="U155" s="149" t="e">
        <f ca="1">IF(市町村抽出表!AG155="","※2",IF(市町村抽出表!AG155="－","－",IF(市町村抽出表!AG155=0,"0人",IF(市町村抽出表!AG155&lt;1,"1人未満",TEXT(ROUND(市町村抽出表!AG155,0),"###,###")&amp;"人"))))</f>
        <v>#REF!</v>
      </c>
      <c r="V155" s="150" t="e">
        <f ca="1">IF(市町村抽出表!AH155="","※2",IF(市町村抽出表!AH155="－","－",IF(市町村抽出表!AH155=0,"0人",IF(市町村抽出表!AH155&lt;1,"1人未満",TEXT(ROUND(市町村抽出表!AH155,0),"###,###")&amp;"人"))))</f>
        <v>#REF!</v>
      </c>
      <c r="W155" s="151" t="e">
        <f ca="1">IF(市町村抽出表!AI155="","※2",IF(市町村抽出表!AI155="－","－",IF(市町村抽出表!AI155=0,"0人",IF(市町村抽出表!AI155&lt;1,"1人未満",TEXT(ROUND(市町村抽出表!AI155,0),"###,###")&amp;"人"))))</f>
        <v>#REF!</v>
      </c>
      <c r="X155" s="94" t="e">
        <f ca="1">IF(市町村抽出表!AJ155="－","－",IF(市町村抽出表!AJ155=0,"0人",IF(市町村抽出表!AJ155&lt;1,"1人未満",TEXT(ROUND(市町村抽出表!AJ155,0),"###,###")&amp;"人")))</f>
        <v>#REF!</v>
      </c>
      <c r="Y155" s="94" t="e">
        <f ca="1">IF(市町村抽出表!AK155="－","－",IF(市町村抽出表!AK155=0,"0人",IF(市町村抽出表!AK155&lt;1,"1人未満",TEXT(ROUND(市町村抽出表!AK155,0),"###,###")&amp;"人")))</f>
        <v>#REF!</v>
      </c>
      <c r="Z155" s="94" t="e">
        <f ca="1">IF(市町村抽出表!AL155="－","－",IF(市町村抽出表!AL155=0,"0人",IF(市町村抽出表!AL155&lt;1,"1人未満",TEXT(ROUND(市町村抽出表!AL155,0),"###,###")&amp;"人")))</f>
        <v>#REF!</v>
      </c>
      <c r="AA155" s="94" t="e">
        <f ca="1">IF(市町村抽出表!AM155="－","－",IF(市町村抽出表!AM155=0,"0人",IF(市町村抽出表!AM155&lt;1,"1人未満",TEXT(ROUND(市町村抽出表!AM155,0),"###,###")&amp;"人")))</f>
        <v>#REF!</v>
      </c>
      <c r="AB155" s="94" t="e">
        <f ca="1">IF(市町村抽出表!AN155="－","－",IF(市町村抽出表!AN155=0,"0人",IF(市町村抽出表!AN155&lt;1,"1人未満",TEXT(ROUND(市町村抽出表!AN155,0),"###,###")&amp;"人")))</f>
        <v>#REF!</v>
      </c>
      <c r="AC155" s="94" t="e">
        <f ca="1">IF(市町村抽出表!AO155="－","－",IF(市町村抽出表!AO155=0,"0人",IF(市町村抽出表!AO155&lt;1,"1人未満",TEXT(ROUND(市町村抽出表!AO155,0),"###,###")&amp;"人")))</f>
        <v>#REF!</v>
      </c>
      <c r="AD155" s="94" t="e">
        <f ca="1">IF(市町村抽出表!AP155="－","－",IF(市町村抽出表!AP155=0,"0人",IF(市町村抽出表!AP155&lt;1,"1人未満",TEXT(ROUND(市町村抽出表!AP155,0),"###,###")&amp;"人")))</f>
        <v>#REF!</v>
      </c>
      <c r="AE155" s="94" t="e">
        <f ca="1">IF(市町村抽出表!AQ155="－","－",IF(市町村抽出表!AQ155=0,"0人",IF(市町村抽出表!AQ155&lt;1,"1人未満",TEXT(ROUND(市町村抽出表!AQ155,0),"###,###")&amp;"人")))</f>
        <v>#REF!</v>
      </c>
      <c r="AF155" s="94" t="e">
        <f ca="1">IF(市町村抽出表!AR155="－","－",IF(市町村抽出表!AR155=0,"0人",IF(市町村抽出表!AR155&lt;1,"1人未満",TEXT(ROUND(市町村抽出表!AR155,0),"###,###")&amp;"人")))</f>
        <v>#REF!</v>
      </c>
      <c r="AG155" s="94" t="e">
        <f ca="1">IF(市町村抽出表!AS155="－","－",IF(市町村抽出表!AS155=0,"0箇所",IF(市町村抽出表!AS155&lt;1,"1箇所未満",TEXT(ROUND(市町村抽出表!AS155,0),"###,###")&amp;"箇所")))</f>
        <v>#REF!</v>
      </c>
      <c r="AH155" s="94" t="e">
        <f ca="1">IF(市町村抽出表!AT155="－","－",IF(市町村抽出表!AT155=0,"0世帯",IF(市町村抽出表!AT155&lt;1,"1世帯未満",TEXT(ROUND(市町村抽出表!AT155,0),"###,###")&amp;"世帯")))</f>
        <v>#REF!</v>
      </c>
      <c r="AI155" s="94" t="e">
        <f ca="1">IF(市町村抽出表!AU155="－","－",IF(市町村抽出表!AU155=0,"0人",IF(市町村抽出表!AU155&lt;1,"1人未満",TEXT(ROUND(市町村抽出表!AU155,0),"###,###")&amp;"人")))</f>
        <v>#REF!</v>
      </c>
      <c r="AJ155" s="94" t="e">
        <f ca="1">IF(市町村抽出表!AV155="－","－",IF(市町村抽出表!AV155=0,"0世帯",IF(市町村抽出表!AV155&lt;1,"1世帯未満",TEXT(ROUND(市町村抽出表!AV155,0),"###,###")&amp;"世帯")))</f>
        <v>#REF!</v>
      </c>
      <c r="AK155" s="94" t="e">
        <f ca="1">IF(市町村抽出表!AW155="－","－",IF(市町村抽出表!AW155=0,"0人",IF(市町村抽出表!AW155&lt;1,"1人未満",TEXT(ROUND(市町村抽出表!AW155,0),"###,###")&amp;"人")))</f>
        <v>#REF!</v>
      </c>
      <c r="AL155" s="94" t="e">
        <f ca="1">IF(市町村抽出表!AX155="－","－",IF(市町村抽出表!AX155=0,"0世帯",IF(市町村抽出表!AX155&lt;1,"1世帯未満",TEXT(ROUND(市町村抽出表!AX155,0),"###,###")&amp;"世帯")))</f>
        <v>#REF!</v>
      </c>
      <c r="AM155" s="94" t="e">
        <f ca="1">IF(市町村抽出表!AY155="－","－",IF(市町村抽出表!AY155=0,"0人",IF(市町村抽出表!AY155&lt;1,"1人未満",TEXT(ROUND(市町村抽出表!AY155,0),"###,###")&amp;"人")))</f>
        <v>#REF!</v>
      </c>
      <c r="AN155" s="94" t="s">
        <v>688</v>
      </c>
      <c r="AO155" s="94" t="s">
        <v>688</v>
      </c>
      <c r="AP155" s="94" t="e">
        <f ca="1">IF(市町村抽出表!BB155="－","－",IF(市町村抽出表!BB155=0,"0km",IF(市町村抽出表!BB155&lt;0.1,"0.1km未満",TEXT(ROUND(市町村抽出表!BB155,1),"###,##0.0")&amp;"km")))</f>
        <v>#REF!</v>
      </c>
      <c r="AQ155" s="94" t="e">
        <f ca="1">IF(市町村抽出表!BC155="－","－",IF(市町村抽出表!BC155=0,"0世帯",IF(市町村抽出表!BC155&lt;1,"1世帯未満",TEXT(ROUND(市町村抽出表!BC155,0),"###,###")&amp;"世帯")))</f>
        <v>#REF!</v>
      </c>
      <c r="AR155" s="94" t="e">
        <f ca="1">IF(市町村抽出表!BD155="－","－",IF(市町村抽出表!BD155=0,"0人",IF(市町村抽出表!BD155&lt;1,"1人未満",TEXT(ROUND(市町村抽出表!BD155,0),"###,###")&amp;"人")))</f>
        <v>#REF!</v>
      </c>
      <c r="AS155" s="94" t="s">
        <v>688</v>
      </c>
      <c r="AT155" s="94" t="s">
        <v>688</v>
      </c>
      <c r="AU155" s="94" t="e">
        <f ca="1">IF(市町村抽出表!BG155="－","－",IF(市町村抽出表!BG155=0,"0箇所",IF(市町村抽出表!BG155&lt;1,"1箇所未満",TEXT(ROUND(市町村抽出表!BG155,0),"###,###")&amp;"箇所")))</f>
        <v>#REF!</v>
      </c>
      <c r="AV155" s="94" t="e">
        <f ca="1">IF(市町村抽出表!BH155="－","－",IF(市町村抽出表!BH155=0,"0箇所",IF(市町村抽出表!BH155&lt;1,"1箇所未満",TEXT(ROUND(市町村抽出表!BH155,0),"###,###")&amp;"箇所")))</f>
        <v>#REF!</v>
      </c>
      <c r="AW155" s="94" t="e">
        <f ca="1">IF(市町村抽出表!BI155="－","－",IF(市町村抽出表!BI155=0,"0箇所",IF(市町村抽出表!BI155&lt;1,"1箇所未満",TEXT(ROUND(市町村抽出表!BI155,0),"###,###")&amp;"箇所")))</f>
        <v>#REF!</v>
      </c>
      <c r="AX155" s="94" t="e">
        <f ca="1">IF(市町村抽出表!BJ155="－","－",IF(市町村抽出表!BJ155=0,"0箇所",IF(市町村抽出表!BJ155&lt;1,"1箇所未満",TEXT(ROUND(市町村抽出表!BJ155,0),"###,###")&amp;"箇所")))</f>
        <v>#REF!</v>
      </c>
      <c r="AY155" s="94" t="e">
        <f ca="1">IF(市町村抽出表!BK155="－","－",IF(市町村抽出表!BK155=0,"0箇所",IF(市町村抽出表!BK155&lt;1,"1箇所未満",TEXT(ROUND(市町村抽出表!BK155,0),"###,###")&amp;"箇所")))</f>
        <v>#REF!</v>
      </c>
      <c r="AZ155" s="94" t="e">
        <f ca="1">IF(市町村抽出表!BL155="－","－",IF(市町村抽出表!BL155=0,"0箇所",IF(市町村抽出表!BL155&lt;1,"1箇所未満",TEXT(ROUND(市町村抽出表!BL155,0),"###,###")&amp;"箇所")))</f>
        <v>#REF!</v>
      </c>
      <c r="BH155" s="153"/>
      <c r="BI155" s="153"/>
      <c r="BJ155" s="153"/>
      <c r="BL155" s="154"/>
      <c r="BM155" s="153"/>
      <c r="BN155" s="153"/>
      <c r="BO155" s="153"/>
      <c r="BP155" s="153"/>
      <c r="BX155" s="154"/>
      <c r="BY155" s="153"/>
      <c r="BZ155" s="153"/>
      <c r="CA155" s="153"/>
      <c r="CB155" s="153"/>
      <c r="CN155" s="154"/>
      <c r="CO155" s="153"/>
      <c r="CP155" s="153"/>
      <c r="CQ155" s="153"/>
      <c r="CR155" s="153"/>
    </row>
    <row r="156" spans="1:96" x14ac:dyDescent="0.2">
      <c r="A156" s="82">
        <v>153</v>
      </c>
      <c r="B156" s="74" t="s">
        <v>673</v>
      </c>
      <c r="C156" s="93" t="e">
        <f ca="1">IF(市町村抽出表!D156="－","－",ROUND(市町村抽出表!D156,1))</f>
        <v>#REF!</v>
      </c>
      <c r="D156" s="158" t="e">
        <f ca="1">IF(市町村抽出表!F156="","※2",IF(市町村抽出表!F156="－","－",市町村抽出表!F156&amp;"箇所"))</f>
        <v>#REF!</v>
      </c>
      <c r="E156" s="159" t="e">
        <f ca="1">IF(市町村抽出表!G156="","※2",IF(市町村抽出表!G156="－","－",市町村抽出表!G156&amp;"箇所"))</f>
        <v>#REF!</v>
      </c>
      <c r="F156" s="160" t="e">
        <f ca="1">IF(市町村抽出表!H156="","※2",IF(市町村抽出表!H156="－","－",市町村抽出表!H156&amp;"箇所"))</f>
        <v>#REF!</v>
      </c>
      <c r="G156" s="94" t="e">
        <f ca="1">IF(市町村抽出表!I156="－","－",IF(市町村抽出表!I156=0,"0棟",IF(市町村抽出表!I156&lt;1,"1棟未満",TEXT(ROUND(市町村抽出表!I156,0),"###,###")&amp;"棟")))</f>
        <v>#REF!</v>
      </c>
      <c r="H156" s="94" t="e">
        <f ca="1">IF(市町村抽出表!J156="－","－",IF(市町村抽出表!J156=0,"0棟",IF(市町村抽出表!J156&lt;1,"1棟未満",TEXT(ROUND(市町村抽出表!J156,0),"###,###")&amp;"棟")))</f>
        <v>#REF!</v>
      </c>
      <c r="I156" s="94" t="e">
        <f ca="1">IF(市町村抽出表!O156="－","－",IF(市町村抽出表!O156=0,"0棟",IF(市町村抽出表!O156&lt;1,"1棟未満",TEXT(ROUND(市町村抽出表!O156,0),"###,###")&amp;"棟")))</f>
        <v>#REF!</v>
      </c>
      <c r="J156" s="94" t="e">
        <f ca="1">IF(市町村抽出表!P156="－","－",IF(市町村抽出表!P156=0,"0棟",IF(市町村抽出表!P156&lt;1,"1棟未満",TEXT(ROUND(市町村抽出表!P156,0),"###,###")&amp;"棟")))</f>
        <v>#REF!</v>
      </c>
      <c r="K156" s="147" t="e">
        <f ca="1">IF(市町村抽出表!U156="","※2",IF(市町村抽出表!U156="－","－",IF(市町村抽出表!U156=0,"0棟",IF(市町村抽出表!U156&lt;1,"1棟未満",TEXT(ROUND(市町村抽出表!U156,0),"###,###")&amp;"棟"))))</f>
        <v>#REF!</v>
      </c>
      <c r="L156" s="148" t="e">
        <f ca="1">IF(市町村抽出表!V156="","※2",IF(市町村抽出表!V156="－","－",IF(市町村抽出表!V156=0,"0棟",IF(市町村抽出表!V156&lt;1,"1棟未満",TEXT(ROUND(市町村抽出表!V156,0),"###,###")&amp;"棟"))))</f>
        <v>#REF!</v>
      </c>
      <c r="M156" s="94" t="e">
        <f ca="1">IF(市町村抽出表!W156="－","－",IF(市町村抽出表!W156=0,"0棟",IF(市町村抽出表!W156&lt;1,"1棟未満",TEXT(ROUND(市町村抽出表!W156,0),"###,###")&amp;"棟")))</f>
        <v>#REF!</v>
      </c>
      <c r="N156" s="94" t="e">
        <f ca="1">IF(市町村抽出表!X156="－","－",IF(市町村抽出表!X156=0,"0棟",IF(市町村抽出表!X156&lt;1,"1棟未満",TEXT(ROUND(市町村抽出表!X156,0),"###,###")&amp;"棟")))</f>
        <v>#REF!</v>
      </c>
      <c r="O156" s="94" t="e">
        <f ca="1">IF(市町村抽出表!Z156="－","－",IF(市町村抽出表!Z156=0,"0件",IF(市町村抽出表!Z156&lt;1,"1件未満",TEXT(ROUND(市町村抽出表!Z156,0),"###,###")&amp;"件")))</f>
        <v>#REF!</v>
      </c>
      <c r="P156" s="94" t="e">
        <f ca="1">IF(市町村抽出表!AA156="－","－",IF(市町村抽出表!AA156=0,"0件",IF(市町村抽出表!AA156&lt;1,"1件未満",TEXT(ROUND(市町村抽出表!AA156,0),"###,###")&amp;"件")))</f>
        <v>#REF!</v>
      </c>
      <c r="Q156" s="94" t="e">
        <f ca="1">IF(市町村抽出表!AB156="－","－",IF(市町村抽出表!AB156=0,"0棟",IF(市町村抽出表!AB156&lt;1,"1棟未満",TEXT(ROUND(市町村抽出表!AB156,0),"###,###")&amp;"棟")))</f>
        <v>#REF!</v>
      </c>
      <c r="R156" s="94" t="e">
        <f ca="1">IF(市町村抽出表!AC156="－","－",IF(市町村抽出表!AC156=0,"0人",IF(市町村抽出表!AC156&lt;1,"1人未満",TEXT(ROUND(市町村抽出表!AC156,0),"###,###")&amp;"人")))</f>
        <v>#REF!</v>
      </c>
      <c r="S156" s="94" t="e">
        <f ca="1">IF(市町村抽出表!AD156="－","－",IF(市町村抽出表!AD156=0,"0人",IF(市町村抽出表!AD156&lt;1,"1人未満",TEXT(ROUND(市町村抽出表!AD156,0),"###,###")&amp;"人")))</f>
        <v>#REF!</v>
      </c>
      <c r="T156" s="94" t="e">
        <f ca="1">IF(市町村抽出表!AE156="－","－",IF(市町村抽出表!AE156=0,"0人",IF(市町村抽出表!AE156&lt;1,"1人未満",TEXT(ROUND(市町村抽出表!AE156,0),"###,###")&amp;"人")))</f>
        <v>#REF!</v>
      </c>
      <c r="U156" s="149" t="e">
        <f ca="1">IF(市町村抽出表!AG156="","※2",IF(市町村抽出表!AG156="－","－",IF(市町村抽出表!AG156=0,"0人",IF(市町村抽出表!AG156&lt;1,"1人未満",TEXT(ROUND(市町村抽出表!AG156,0),"###,###")&amp;"人"))))</f>
        <v>#REF!</v>
      </c>
      <c r="V156" s="150" t="e">
        <f ca="1">IF(市町村抽出表!AH156="","※2",IF(市町村抽出表!AH156="－","－",IF(市町村抽出表!AH156=0,"0人",IF(市町村抽出表!AH156&lt;1,"1人未満",TEXT(ROUND(市町村抽出表!AH156,0),"###,###")&amp;"人"))))</f>
        <v>#REF!</v>
      </c>
      <c r="W156" s="151" t="e">
        <f ca="1">IF(市町村抽出表!AI156="","※2",IF(市町村抽出表!AI156="－","－",IF(市町村抽出表!AI156=0,"0人",IF(市町村抽出表!AI156&lt;1,"1人未満",TEXT(ROUND(市町村抽出表!AI156,0),"###,###")&amp;"人"))))</f>
        <v>#REF!</v>
      </c>
      <c r="X156" s="94" t="e">
        <f ca="1">IF(市町村抽出表!AJ156="－","－",IF(市町村抽出表!AJ156=0,"0人",IF(市町村抽出表!AJ156&lt;1,"1人未満",TEXT(ROUND(市町村抽出表!AJ156,0),"###,###")&amp;"人")))</f>
        <v>#REF!</v>
      </c>
      <c r="Y156" s="94" t="e">
        <f ca="1">IF(市町村抽出表!AK156="－","－",IF(市町村抽出表!AK156=0,"0人",IF(市町村抽出表!AK156&lt;1,"1人未満",TEXT(ROUND(市町村抽出表!AK156,0),"###,###")&amp;"人")))</f>
        <v>#REF!</v>
      </c>
      <c r="Z156" s="94" t="e">
        <f ca="1">IF(市町村抽出表!AL156="－","－",IF(市町村抽出表!AL156=0,"0人",IF(市町村抽出表!AL156&lt;1,"1人未満",TEXT(ROUND(市町村抽出表!AL156,0),"###,###")&amp;"人")))</f>
        <v>#REF!</v>
      </c>
      <c r="AA156" s="94" t="e">
        <f ca="1">IF(市町村抽出表!AM156="－","－",IF(市町村抽出表!AM156=0,"0人",IF(市町村抽出表!AM156&lt;1,"1人未満",TEXT(ROUND(市町村抽出表!AM156,0),"###,###")&amp;"人")))</f>
        <v>#REF!</v>
      </c>
      <c r="AB156" s="94" t="e">
        <f ca="1">IF(市町村抽出表!AN156="－","－",IF(市町村抽出表!AN156=0,"0人",IF(市町村抽出表!AN156&lt;1,"1人未満",TEXT(ROUND(市町村抽出表!AN156,0),"###,###")&amp;"人")))</f>
        <v>#REF!</v>
      </c>
      <c r="AC156" s="94" t="e">
        <f ca="1">IF(市町村抽出表!AO156="－","－",IF(市町村抽出表!AO156=0,"0人",IF(市町村抽出表!AO156&lt;1,"1人未満",TEXT(ROUND(市町村抽出表!AO156,0),"###,###")&amp;"人")))</f>
        <v>#REF!</v>
      </c>
      <c r="AD156" s="94" t="e">
        <f ca="1">IF(市町村抽出表!AP156="－","－",IF(市町村抽出表!AP156=0,"0人",IF(市町村抽出表!AP156&lt;1,"1人未満",TEXT(ROUND(市町村抽出表!AP156,0),"###,###")&amp;"人")))</f>
        <v>#REF!</v>
      </c>
      <c r="AE156" s="94" t="e">
        <f ca="1">IF(市町村抽出表!AQ156="－","－",IF(市町村抽出表!AQ156=0,"0人",IF(市町村抽出表!AQ156&lt;1,"1人未満",TEXT(ROUND(市町村抽出表!AQ156,0),"###,###")&amp;"人")))</f>
        <v>#REF!</v>
      </c>
      <c r="AF156" s="94" t="e">
        <f ca="1">IF(市町村抽出表!AR156="－","－",IF(市町村抽出表!AR156=0,"0人",IF(市町村抽出表!AR156&lt;1,"1人未満",TEXT(ROUND(市町村抽出表!AR156,0),"###,###")&amp;"人")))</f>
        <v>#REF!</v>
      </c>
      <c r="AG156" s="94" t="e">
        <f ca="1">IF(市町村抽出表!AS156="－","－",IF(市町村抽出表!AS156=0,"0箇所",IF(市町村抽出表!AS156&lt;1,"1箇所未満",TEXT(ROUND(市町村抽出表!AS156,0),"###,###")&amp;"箇所")))</f>
        <v>#REF!</v>
      </c>
      <c r="AH156" s="94" t="e">
        <f ca="1">IF(市町村抽出表!AT156="－","－",IF(市町村抽出表!AT156=0,"0世帯",IF(市町村抽出表!AT156&lt;1,"1世帯未満",TEXT(ROUND(市町村抽出表!AT156,0),"###,###")&amp;"世帯")))</f>
        <v>#REF!</v>
      </c>
      <c r="AI156" s="94" t="e">
        <f ca="1">IF(市町村抽出表!AU156="－","－",IF(市町村抽出表!AU156=0,"0人",IF(市町村抽出表!AU156&lt;1,"1人未満",TEXT(ROUND(市町村抽出表!AU156,0),"###,###")&amp;"人")))</f>
        <v>#REF!</v>
      </c>
      <c r="AJ156" s="94" t="e">
        <f ca="1">IF(市町村抽出表!AV156="－","－",IF(市町村抽出表!AV156=0,"0世帯",IF(市町村抽出表!AV156&lt;1,"1世帯未満",TEXT(ROUND(市町村抽出表!AV156,0),"###,###")&amp;"世帯")))</f>
        <v>#REF!</v>
      </c>
      <c r="AK156" s="94" t="e">
        <f ca="1">IF(市町村抽出表!AW156="－","－",IF(市町村抽出表!AW156=0,"0人",IF(市町村抽出表!AW156&lt;1,"1人未満",TEXT(ROUND(市町村抽出表!AW156,0),"###,###")&amp;"人")))</f>
        <v>#REF!</v>
      </c>
      <c r="AL156" s="94" t="e">
        <f ca="1">IF(市町村抽出表!AX156="－","－",IF(市町村抽出表!AX156=0,"0世帯",IF(市町村抽出表!AX156&lt;1,"1世帯未満",TEXT(ROUND(市町村抽出表!AX156,0),"###,###")&amp;"世帯")))</f>
        <v>#REF!</v>
      </c>
      <c r="AM156" s="94" t="e">
        <f ca="1">IF(市町村抽出表!AY156="－","－",IF(市町村抽出表!AY156=0,"0人",IF(市町村抽出表!AY156&lt;1,"1人未満",TEXT(ROUND(市町村抽出表!AY156,0),"###,###")&amp;"人")))</f>
        <v>#REF!</v>
      </c>
      <c r="AN156" s="94" t="s">
        <v>688</v>
      </c>
      <c r="AO156" s="94" t="s">
        <v>688</v>
      </c>
      <c r="AP156" s="94" t="e">
        <f ca="1">IF(市町村抽出表!BB156="－","－",IF(市町村抽出表!BB156=0,"0km",IF(市町村抽出表!BB156&lt;0.1,"0.1km未満",TEXT(ROUND(市町村抽出表!BB156,1),"###,##0.0")&amp;"km")))</f>
        <v>#REF!</v>
      </c>
      <c r="AQ156" s="94" t="e">
        <f ca="1">IF(市町村抽出表!BC156="－","－",IF(市町村抽出表!BC156=0,"0世帯",IF(市町村抽出表!BC156&lt;1,"1世帯未満",TEXT(ROUND(市町村抽出表!BC156,0),"###,###")&amp;"世帯")))</f>
        <v>#REF!</v>
      </c>
      <c r="AR156" s="94" t="e">
        <f ca="1">IF(市町村抽出表!BD156="－","－",IF(市町村抽出表!BD156=0,"0人",IF(市町村抽出表!BD156&lt;1,"1人未満",TEXT(ROUND(市町村抽出表!BD156,0),"###,###")&amp;"人")))</f>
        <v>#REF!</v>
      </c>
      <c r="AS156" s="94" t="s">
        <v>688</v>
      </c>
      <c r="AT156" s="94" t="s">
        <v>688</v>
      </c>
      <c r="AU156" s="94" t="e">
        <f ca="1">IF(市町村抽出表!BG156="－","－",IF(市町村抽出表!BG156=0,"0箇所",IF(市町村抽出表!BG156&lt;1,"1箇所未満",TEXT(ROUND(市町村抽出表!BG156,0),"###,###")&amp;"箇所")))</f>
        <v>#REF!</v>
      </c>
      <c r="AV156" s="94" t="e">
        <f ca="1">IF(市町村抽出表!BH156="－","－",IF(市町村抽出表!BH156=0,"0箇所",IF(市町村抽出表!BH156&lt;1,"1箇所未満",TEXT(ROUND(市町村抽出表!BH156,0),"###,###")&amp;"箇所")))</f>
        <v>#REF!</v>
      </c>
      <c r="AW156" s="94" t="e">
        <f ca="1">IF(市町村抽出表!BI156="－","－",IF(市町村抽出表!BI156=0,"0箇所",IF(市町村抽出表!BI156&lt;1,"1箇所未満",TEXT(ROUND(市町村抽出表!BI156,0),"###,###")&amp;"箇所")))</f>
        <v>#REF!</v>
      </c>
      <c r="AX156" s="94" t="e">
        <f ca="1">IF(市町村抽出表!BJ156="－","－",IF(市町村抽出表!BJ156=0,"0箇所",IF(市町村抽出表!BJ156&lt;1,"1箇所未満",TEXT(ROUND(市町村抽出表!BJ156,0),"###,###")&amp;"箇所")))</f>
        <v>#REF!</v>
      </c>
      <c r="AY156" s="94" t="e">
        <f ca="1">IF(市町村抽出表!BK156="－","－",IF(市町村抽出表!BK156=0,"0箇所",IF(市町村抽出表!BK156&lt;1,"1箇所未満",TEXT(ROUND(市町村抽出表!BK156,0),"###,###")&amp;"箇所")))</f>
        <v>#REF!</v>
      </c>
      <c r="AZ156" s="94" t="e">
        <f ca="1">IF(市町村抽出表!BL156="－","－",IF(市町村抽出表!BL156=0,"0箇所",IF(市町村抽出表!BL156&lt;1,"1箇所未満",TEXT(ROUND(市町村抽出表!BL156,0),"###,###")&amp;"箇所")))</f>
        <v>#REF!</v>
      </c>
      <c r="BH156" s="153"/>
      <c r="BI156" s="153"/>
      <c r="BJ156" s="153"/>
      <c r="BL156" s="154"/>
      <c r="BM156" s="153"/>
      <c r="BN156" s="153"/>
      <c r="BO156" s="153"/>
      <c r="BP156" s="153"/>
      <c r="BX156" s="154"/>
      <c r="BY156" s="153"/>
      <c r="BZ156" s="153"/>
      <c r="CA156" s="153"/>
      <c r="CB156" s="153"/>
      <c r="CN156" s="154"/>
      <c r="CO156" s="153"/>
      <c r="CP156" s="153"/>
      <c r="CQ156" s="153"/>
      <c r="CR156" s="153"/>
    </row>
    <row r="157" spans="1:96" x14ac:dyDescent="0.2">
      <c r="A157" s="82">
        <v>154</v>
      </c>
      <c r="B157" s="74" t="s">
        <v>674</v>
      </c>
      <c r="C157" s="93" t="e">
        <f ca="1">IF(市町村抽出表!D157="－","－",ROUND(市町村抽出表!D157,1))</f>
        <v>#REF!</v>
      </c>
      <c r="D157" s="158" t="e">
        <f ca="1">IF(市町村抽出表!F157="","※2",IF(市町村抽出表!F157="－","－",市町村抽出表!F157&amp;"箇所"))</f>
        <v>#REF!</v>
      </c>
      <c r="E157" s="159" t="e">
        <f ca="1">IF(市町村抽出表!G157="","※2",IF(市町村抽出表!G157="－","－",市町村抽出表!G157&amp;"箇所"))</f>
        <v>#REF!</v>
      </c>
      <c r="F157" s="160" t="e">
        <f ca="1">IF(市町村抽出表!H157="","※2",IF(市町村抽出表!H157="－","－",市町村抽出表!H157&amp;"箇所"))</f>
        <v>#REF!</v>
      </c>
      <c r="G157" s="94" t="e">
        <f ca="1">IF(市町村抽出表!I157="－","－",IF(市町村抽出表!I157=0,"0棟",IF(市町村抽出表!I157&lt;1,"1棟未満",TEXT(ROUND(市町村抽出表!I157,0),"###,###")&amp;"棟")))</f>
        <v>#REF!</v>
      </c>
      <c r="H157" s="94" t="e">
        <f ca="1">IF(市町村抽出表!J157="－","－",IF(市町村抽出表!J157=0,"0棟",IF(市町村抽出表!J157&lt;1,"1棟未満",TEXT(ROUND(市町村抽出表!J157,0),"###,###")&amp;"棟")))</f>
        <v>#REF!</v>
      </c>
      <c r="I157" s="94" t="e">
        <f ca="1">IF(市町村抽出表!O157="－","－",IF(市町村抽出表!O157=0,"0棟",IF(市町村抽出表!O157&lt;1,"1棟未満",TEXT(ROUND(市町村抽出表!O157,0),"###,###")&amp;"棟")))</f>
        <v>#REF!</v>
      </c>
      <c r="J157" s="94" t="e">
        <f ca="1">IF(市町村抽出表!P157="－","－",IF(市町村抽出表!P157=0,"0棟",IF(市町村抽出表!P157&lt;1,"1棟未満",TEXT(ROUND(市町村抽出表!P157,0),"###,###")&amp;"棟")))</f>
        <v>#REF!</v>
      </c>
      <c r="K157" s="147" t="e">
        <f ca="1">IF(市町村抽出表!U157="","※2",IF(市町村抽出表!U157="－","－",IF(市町村抽出表!U157=0,"0棟",IF(市町村抽出表!U157&lt;1,"1棟未満",TEXT(ROUND(市町村抽出表!U157,0),"###,###")&amp;"棟"))))</f>
        <v>#REF!</v>
      </c>
      <c r="L157" s="148" t="e">
        <f ca="1">IF(市町村抽出表!V157="","※2",IF(市町村抽出表!V157="－","－",IF(市町村抽出表!V157=0,"0棟",IF(市町村抽出表!V157&lt;1,"1棟未満",TEXT(ROUND(市町村抽出表!V157,0),"###,###")&amp;"棟"))))</f>
        <v>#REF!</v>
      </c>
      <c r="M157" s="94" t="e">
        <f ca="1">IF(市町村抽出表!W157="－","－",IF(市町村抽出表!W157=0,"0棟",IF(市町村抽出表!W157&lt;1,"1棟未満",TEXT(ROUND(市町村抽出表!W157,0),"###,###")&amp;"棟")))</f>
        <v>#REF!</v>
      </c>
      <c r="N157" s="94" t="e">
        <f ca="1">IF(市町村抽出表!X157="－","－",IF(市町村抽出表!X157=0,"0棟",IF(市町村抽出表!X157&lt;1,"1棟未満",TEXT(ROUND(市町村抽出表!X157,0),"###,###")&amp;"棟")))</f>
        <v>#REF!</v>
      </c>
      <c r="O157" s="94" t="e">
        <f ca="1">IF(市町村抽出表!Z157="－","－",IF(市町村抽出表!Z157=0,"0件",IF(市町村抽出表!Z157&lt;1,"1件未満",TEXT(ROUND(市町村抽出表!Z157,0),"###,###")&amp;"件")))</f>
        <v>#REF!</v>
      </c>
      <c r="P157" s="94" t="e">
        <f ca="1">IF(市町村抽出表!AA157="－","－",IF(市町村抽出表!AA157=0,"0件",IF(市町村抽出表!AA157&lt;1,"1件未満",TEXT(ROUND(市町村抽出表!AA157,0),"###,###")&amp;"件")))</f>
        <v>#REF!</v>
      </c>
      <c r="Q157" s="94" t="e">
        <f ca="1">IF(市町村抽出表!AB157="－","－",IF(市町村抽出表!AB157=0,"0棟",IF(市町村抽出表!AB157&lt;1,"1棟未満",TEXT(ROUND(市町村抽出表!AB157,0),"###,###")&amp;"棟")))</f>
        <v>#REF!</v>
      </c>
      <c r="R157" s="94" t="e">
        <f ca="1">IF(市町村抽出表!AC157="－","－",IF(市町村抽出表!AC157=0,"0人",IF(市町村抽出表!AC157&lt;1,"1人未満",TEXT(ROUND(市町村抽出表!AC157,0),"###,###")&amp;"人")))</f>
        <v>#REF!</v>
      </c>
      <c r="S157" s="94" t="e">
        <f ca="1">IF(市町村抽出表!AD157="－","－",IF(市町村抽出表!AD157=0,"0人",IF(市町村抽出表!AD157&lt;1,"1人未満",TEXT(ROUND(市町村抽出表!AD157,0),"###,###")&amp;"人")))</f>
        <v>#REF!</v>
      </c>
      <c r="T157" s="94" t="e">
        <f ca="1">IF(市町村抽出表!AE157="－","－",IF(市町村抽出表!AE157=0,"0人",IF(市町村抽出表!AE157&lt;1,"1人未満",TEXT(ROUND(市町村抽出表!AE157,0),"###,###")&amp;"人")))</f>
        <v>#REF!</v>
      </c>
      <c r="U157" s="149" t="e">
        <f ca="1">IF(市町村抽出表!AG157="","※2",IF(市町村抽出表!AG157="－","－",IF(市町村抽出表!AG157=0,"0人",IF(市町村抽出表!AG157&lt;1,"1人未満",TEXT(ROUND(市町村抽出表!AG157,0),"###,###")&amp;"人"))))</f>
        <v>#REF!</v>
      </c>
      <c r="V157" s="150" t="e">
        <f ca="1">IF(市町村抽出表!AH157="","※2",IF(市町村抽出表!AH157="－","－",IF(市町村抽出表!AH157=0,"0人",IF(市町村抽出表!AH157&lt;1,"1人未満",TEXT(ROUND(市町村抽出表!AH157,0),"###,###")&amp;"人"))))</f>
        <v>#REF!</v>
      </c>
      <c r="W157" s="151" t="e">
        <f ca="1">IF(市町村抽出表!AI157="","※2",IF(市町村抽出表!AI157="－","－",IF(市町村抽出表!AI157=0,"0人",IF(市町村抽出表!AI157&lt;1,"1人未満",TEXT(ROUND(市町村抽出表!AI157,0),"###,###")&amp;"人"))))</f>
        <v>#REF!</v>
      </c>
      <c r="X157" s="94" t="e">
        <f ca="1">IF(市町村抽出表!AJ157="－","－",IF(市町村抽出表!AJ157=0,"0人",IF(市町村抽出表!AJ157&lt;1,"1人未満",TEXT(ROUND(市町村抽出表!AJ157,0),"###,###")&amp;"人")))</f>
        <v>#REF!</v>
      </c>
      <c r="Y157" s="94" t="e">
        <f ca="1">IF(市町村抽出表!AK157="－","－",IF(市町村抽出表!AK157=0,"0人",IF(市町村抽出表!AK157&lt;1,"1人未満",TEXT(ROUND(市町村抽出表!AK157,0),"###,###")&amp;"人")))</f>
        <v>#REF!</v>
      </c>
      <c r="Z157" s="94" t="e">
        <f ca="1">IF(市町村抽出表!AL157="－","－",IF(市町村抽出表!AL157=0,"0人",IF(市町村抽出表!AL157&lt;1,"1人未満",TEXT(ROUND(市町村抽出表!AL157,0),"###,###")&amp;"人")))</f>
        <v>#REF!</v>
      </c>
      <c r="AA157" s="94" t="e">
        <f ca="1">IF(市町村抽出表!AM157="－","－",IF(市町村抽出表!AM157=0,"0人",IF(市町村抽出表!AM157&lt;1,"1人未満",TEXT(ROUND(市町村抽出表!AM157,0),"###,###")&amp;"人")))</f>
        <v>#REF!</v>
      </c>
      <c r="AB157" s="94" t="e">
        <f ca="1">IF(市町村抽出表!AN157="－","－",IF(市町村抽出表!AN157=0,"0人",IF(市町村抽出表!AN157&lt;1,"1人未満",TEXT(ROUND(市町村抽出表!AN157,0),"###,###")&amp;"人")))</f>
        <v>#REF!</v>
      </c>
      <c r="AC157" s="94" t="e">
        <f ca="1">IF(市町村抽出表!AO157="－","－",IF(市町村抽出表!AO157=0,"0人",IF(市町村抽出表!AO157&lt;1,"1人未満",TEXT(ROUND(市町村抽出表!AO157,0),"###,###")&amp;"人")))</f>
        <v>#REF!</v>
      </c>
      <c r="AD157" s="94" t="e">
        <f ca="1">IF(市町村抽出表!AP157="－","－",IF(市町村抽出表!AP157=0,"0人",IF(市町村抽出表!AP157&lt;1,"1人未満",TEXT(ROUND(市町村抽出表!AP157,0),"###,###")&amp;"人")))</f>
        <v>#REF!</v>
      </c>
      <c r="AE157" s="94" t="e">
        <f ca="1">IF(市町村抽出表!AQ157="－","－",IF(市町村抽出表!AQ157=0,"0人",IF(市町村抽出表!AQ157&lt;1,"1人未満",TEXT(ROUND(市町村抽出表!AQ157,0),"###,###")&amp;"人")))</f>
        <v>#REF!</v>
      </c>
      <c r="AF157" s="94" t="e">
        <f ca="1">IF(市町村抽出表!AR157="－","－",IF(市町村抽出表!AR157=0,"0人",IF(市町村抽出表!AR157&lt;1,"1人未満",TEXT(ROUND(市町村抽出表!AR157,0),"###,###")&amp;"人")))</f>
        <v>#REF!</v>
      </c>
      <c r="AG157" s="94" t="e">
        <f ca="1">IF(市町村抽出表!AS157="－","－",IF(市町村抽出表!AS157=0,"0箇所",IF(市町村抽出表!AS157&lt;1,"1箇所未満",TEXT(ROUND(市町村抽出表!AS157,0),"###,###")&amp;"箇所")))</f>
        <v>#REF!</v>
      </c>
      <c r="AH157" s="94" t="e">
        <f ca="1">IF(市町村抽出表!AT157="－","－",IF(市町村抽出表!AT157=0,"0世帯",IF(市町村抽出表!AT157&lt;1,"1世帯未満",TEXT(ROUND(市町村抽出表!AT157,0),"###,###")&amp;"世帯")))</f>
        <v>#REF!</v>
      </c>
      <c r="AI157" s="94" t="e">
        <f ca="1">IF(市町村抽出表!AU157="－","－",IF(市町村抽出表!AU157=0,"0人",IF(市町村抽出表!AU157&lt;1,"1人未満",TEXT(ROUND(市町村抽出表!AU157,0),"###,###")&amp;"人")))</f>
        <v>#REF!</v>
      </c>
      <c r="AJ157" s="94" t="e">
        <f ca="1">IF(市町村抽出表!AV157="－","－",IF(市町村抽出表!AV157=0,"0世帯",IF(市町村抽出表!AV157&lt;1,"1世帯未満",TEXT(ROUND(市町村抽出表!AV157,0),"###,###")&amp;"世帯")))</f>
        <v>#REF!</v>
      </c>
      <c r="AK157" s="94" t="e">
        <f ca="1">IF(市町村抽出表!AW157="－","－",IF(市町村抽出表!AW157=0,"0人",IF(市町村抽出表!AW157&lt;1,"1人未満",TEXT(ROUND(市町村抽出表!AW157,0),"###,###")&amp;"人")))</f>
        <v>#REF!</v>
      </c>
      <c r="AL157" s="94" t="e">
        <f ca="1">IF(市町村抽出表!AX157="－","－",IF(市町村抽出表!AX157=0,"0世帯",IF(市町村抽出表!AX157&lt;1,"1世帯未満",TEXT(ROUND(市町村抽出表!AX157,0),"###,###")&amp;"世帯")))</f>
        <v>#REF!</v>
      </c>
      <c r="AM157" s="94" t="e">
        <f ca="1">IF(市町村抽出表!AY157="－","－",IF(市町村抽出表!AY157=0,"0人",IF(市町村抽出表!AY157&lt;1,"1人未満",TEXT(ROUND(市町村抽出表!AY157,0),"###,###")&amp;"人")))</f>
        <v>#REF!</v>
      </c>
      <c r="AN157" s="94" t="s">
        <v>688</v>
      </c>
      <c r="AO157" s="94" t="s">
        <v>688</v>
      </c>
      <c r="AP157" s="94" t="e">
        <f ca="1">IF(市町村抽出表!BB157="－","－",IF(市町村抽出表!BB157=0,"0km",IF(市町村抽出表!BB157&lt;0.1,"0.1km未満",TEXT(ROUND(市町村抽出表!BB157,1),"###,##0.0")&amp;"km")))</f>
        <v>#REF!</v>
      </c>
      <c r="AQ157" s="94" t="e">
        <f ca="1">IF(市町村抽出表!BC157="－","－",IF(市町村抽出表!BC157=0,"0世帯",IF(市町村抽出表!BC157&lt;1,"1世帯未満",TEXT(ROUND(市町村抽出表!BC157,0),"###,###")&amp;"世帯")))</f>
        <v>#REF!</v>
      </c>
      <c r="AR157" s="94" t="e">
        <f ca="1">IF(市町村抽出表!BD157="－","－",IF(市町村抽出表!BD157=0,"0人",IF(市町村抽出表!BD157&lt;1,"1人未満",TEXT(ROUND(市町村抽出表!BD157,0),"###,###")&amp;"人")))</f>
        <v>#REF!</v>
      </c>
      <c r="AS157" s="94" t="s">
        <v>688</v>
      </c>
      <c r="AT157" s="94" t="s">
        <v>688</v>
      </c>
      <c r="AU157" s="94" t="e">
        <f ca="1">IF(市町村抽出表!BG157="－","－",IF(市町村抽出表!BG157=0,"0箇所",IF(市町村抽出表!BG157&lt;1,"1箇所未満",TEXT(ROUND(市町村抽出表!BG157,0),"###,###")&amp;"箇所")))</f>
        <v>#REF!</v>
      </c>
      <c r="AV157" s="94" t="e">
        <f ca="1">IF(市町村抽出表!BH157="－","－",IF(市町村抽出表!BH157=0,"0箇所",IF(市町村抽出表!BH157&lt;1,"1箇所未満",TEXT(ROUND(市町村抽出表!BH157,0),"###,###")&amp;"箇所")))</f>
        <v>#REF!</v>
      </c>
      <c r="AW157" s="94" t="e">
        <f ca="1">IF(市町村抽出表!BI157="－","－",IF(市町村抽出表!BI157=0,"0箇所",IF(市町村抽出表!BI157&lt;1,"1箇所未満",TEXT(ROUND(市町村抽出表!BI157,0),"###,###")&amp;"箇所")))</f>
        <v>#REF!</v>
      </c>
      <c r="AX157" s="94" t="e">
        <f ca="1">IF(市町村抽出表!BJ157="－","－",IF(市町村抽出表!BJ157=0,"0箇所",IF(市町村抽出表!BJ157&lt;1,"1箇所未満",TEXT(ROUND(市町村抽出表!BJ157,0),"###,###")&amp;"箇所")))</f>
        <v>#REF!</v>
      </c>
      <c r="AY157" s="94" t="e">
        <f ca="1">IF(市町村抽出表!BK157="－","－",IF(市町村抽出表!BK157=0,"0箇所",IF(市町村抽出表!BK157&lt;1,"1箇所未満",TEXT(ROUND(市町村抽出表!BK157,0),"###,###")&amp;"箇所")))</f>
        <v>#REF!</v>
      </c>
      <c r="AZ157" s="94" t="e">
        <f ca="1">IF(市町村抽出表!BL157="－","－",IF(市町村抽出表!BL157=0,"0箇所",IF(市町村抽出表!BL157&lt;1,"1箇所未満",TEXT(ROUND(市町村抽出表!BL157,0),"###,###")&amp;"箇所")))</f>
        <v>#REF!</v>
      </c>
      <c r="BH157" s="153"/>
      <c r="BI157" s="153"/>
      <c r="BJ157" s="153"/>
      <c r="BL157" s="154"/>
      <c r="BM157" s="153"/>
      <c r="BN157" s="153"/>
      <c r="BO157" s="153"/>
      <c r="BP157" s="153"/>
      <c r="BX157" s="154"/>
      <c r="BY157" s="153"/>
      <c r="BZ157" s="153"/>
      <c r="CA157" s="153"/>
      <c r="CB157" s="153"/>
      <c r="CN157" s="154"/>
      <c r="CO157" s="153"/>
      <c r="CP157" s="153"/>
      <c r="CQ157" s="153"/>
      <c r="CR157" s="153"/>
    </row>
    <row r="158" spans="1:96" x14ac:dyDescent="0.2">
      <c r="A158" s="82">
        <v>155</v>
      </c>
      <c r="B158" s="74" t="s">
        <v>675</v>
      </c>
      <c r="C158" s="93" t="e">
        <f ca="1">IF(市町村抽出表!D158="－","－",ROUND(市町村抽出表!D158,1))</f>
        <v>#REF!</v>
      </c>
      <c r="D158" s="158" t="e">
        <f ca="1">IF(市町村抽出表!F158="","※2",IF(市町村抽出表!F158="－","－",市町村抽出表!F158&amp;"箇所"))</f>
        <v>#REF!</v>
      </c>
      <c r="E158" s="159" t="e">
        <f ca="1">IF(市町村抽出表!G158="","※2",IF(市町村抽出表!G158="－","－",市町村抽出表!G158&amp;"箇所"))</f>
        <v>#REF!</v>
      </c>
      <c r="F158" s="160" t="e">
        <f ca="1">IF(市町村抽出表!H158="","※2",IF(市町村抽出表!H158="－","－",市町村抽出表!H158&amp;"箇所"))</f>
        <v>#REF!</v>
      </c>
      <c r="G158" s="94" t="e">
        <f ca="1">IF(市町村抽出表!I158="－","－",IF(市町村抽出表!I158=0,"0棟",IF(市町村抽出表!I158&lt;1,"1棟未満",TEXT(ROUND(市町村抽出表!I158,0),"###,###")&amp;"棟")))</f>
        <v>#REF!</v>
      </c>
      <c r="H158" s="94" t="e">
        <f ca="1">IF(市町村抽出表!J158="－","－",IF(市町村抽出表!J158=0,"0棟",IF(市町村抽出表!J158&lt;1,"1棟未満",TEXT(ROUND(市町村抽出表!J158,0),"###,###")&amp;"棟")))</f>
        <v>#REF!</v>
      </c>
      <c r="I158" s="94" t="e">
        <f ca="1">IF(市町村抽出表!O158="－","－",IF(市町村抽出表!O158=0,"0棟",IF(市町村抽出表!O158&lt;1,"1棟未満",TEXT(ROUND(市町村抽出表!O158,0),"###,###")&amp;"棟")))</f>
        <v>#REF!</v>
      </c>
      <c r="J158" s="94" t="e">
        <f ca="1">IF(市町村抽出表!P158="－","－",IF(市町村抽出表!P158=0,"0棟",IF(市町村抽出表!P158&lt;1,"1棟未満",TEXT(ROUND(市町村抽出表!P158,0),"###,###")&amp;"棟")))</f>
        <v>#REF!</v>
      </c>
      <c r="K158" s="147" t="e">
        <f ca="1">IF(市町村抽出表!U158="","※2",IF(市町村抽出表!U158="－","－",IF(市町村抽出表!U158=0,"0棟",IF(市町村抽出表!U158&lt;1,"1棟未満",TEXT(ROUND(市町村抽出表!U158,0),"###,###")&amp;"棟"))))</f>
        <v>#REF!</v>
      </c>
      <c r="L158" s="148" t="e">
        <f ca="1">IF(市町村抽出表!V158="","※2",IF(市町村抽出表!V158="－","－",IF(市町村抽出表!V158=0,"0棟",IF(市町村抽出表!V158&lt;1,"1棟未満",TEXT(ROUND(市町村抽出表!V158,0),"###,###")&amp;"棟"))))</f>
        <v>#REF!</v>
      </c>
      <c r="M158" s="94" t="e">
        <f ca="1">IF(市町村抽出表!W158="－","－",IF(市町村抽出表!W158=0,"0棟",IF(市町村抽出表!W158&lt;1,"1棟未満",TEXT(ROUND(市町村抽出表!W158,0),"###,###")&amp;"棟")))</f>
        <v>#REF!</v>
      </c>
      <c r="N158" s="94" t="e">
        <f ca="1">IF(市町村抽出表!X158="－","－",IF(市町村抽出表!X158=0,"0棟",IF(市町村抽出表!X158&lt;1,"1棟未満",TEXT(ROUND(市町村抽出表!X158,0),"###,###")&amp;"棟")))</f>
        <v>#REF!</v>
      </c>
      <c r="O158" s="94" t="e">
        <f ca="1">IF(市町村抽出表!Z158="－","－",IF(市町村抽出表!Z158=0,"0件",IF(市町村抽出表!Z158&lt;1,"1件未満",TEXT(ROUND(市町村抽出表!Z158,0),"###,###")&amp;"件")))</f>
        <v>#REF!</v>
      </c>
      <c r="P158" s="94" t="e">
        <f ca="1">IF(市町村抽出表!AA158="－","－",IF(市町村抽出表!AA158=0,"0件",IF(市町村抽出表!AA158&lt;1,"1件未満",TEXT(ROUND(市町村抽出表!AA158,0),"###,###")&amp;"件")))</f>
        <v>#REF!</v>
      </c>
      <c r="Q158" s="94" t="e">
        <f ca="1">IF(市町村抽出表!AB158="－","－",IF(市町村抽出表!AB158=0,"0棟",IF(市町村抽出表!AB158&lt;1,"1棟未満",TEXT(ROUND(市町村抽出表!AB158,0),"###,###")&amp;"棟")))</f>
        <v>#REF!</v>
      </c>
      <c r="R158" s="94" t="e">
        <f ca="1">IF(市町村抽出表!AC158="－","－",IF(市町村抽出表!AC158=0,"0人",IF(市町村抽出表!AC158&lt;1,"1人未満",TEXT(ROUND(市町村抽出表!AC158,0),"###,###")&amp;"人")))</f>
        <v>#REF!</v>
      </c>
      <c r="S158" s="94" t="e">
        <f ca="1">IF(市町村抽出表!AD158="－","－",IF(市町村抽出表!AD158=0,"0人",IF(市町村抽出表!AD158&lt;1,"1人未満",TEXT(ROUND(市町村抽出表!AD158,0),"###,###")&amp;"人")))</f>
        <v>#REF!</v>
      </c>
      <c r="T158" s="94" t="e">
        <f ca="1">IF(市町村抽出表!AE158="－","－",IF(市町村抽出表!AE158=0,"0人",IF(市町村抽出表!AE158&lt;1,"1人未満",TEXT(ROUND(市町村抽出表!AE158,0),"###,###")&amp;"人")))</f>
        <v>#REF!</v>
      </c>
      <c r="U158" s="149" t="e">
        <f ca="1">IF(市町村抽出表!AG158="","※2",IF(市町村抽出表!AG158="－","－",IF(市町村抽出表!AG158=0,"0人",IF(市町村抽出表!AG158&lt;1,"1人未満",TEXT(ROUND(市町村抽出表!AG158,0),"###,###")&amp;"人"))))</f>
        <v>#REF!</v>
      </c>
      <c r="V158" s="150" t="e">
        <f ca="1">IF(市町村抽出表!AH158="","※2",IF(市町村抽出表!AH158="－","－",IF(市町村抽出表!AH158=0,"0人",IF(市町村抽出表!AH158&lt;1,"1人未満",TEXT(ROUND(市町村抽出表!AH158,0),"###,###")&amp;"人"))))</f>
        <v>#REF!</v>
      </c>
      <c r="W158" s="151" t="e">
        <f ca="1">IF(市町村抽出表!AI158="","※2",IF(市町村抽出表!AI158="－","－",IF(市町村抽出表!AI158=0,"0人",IF(市町村抽出表!AI158&lt;1,"1人未満",TEXT(ROUND(市町村抽出表!AI158,0),"###,###")&amp;"人"))))</f>
        <v>#REF!</v>
      </c>
      <c r="X158" s="94" t="e">
        <f ca="1">IF(市町村抽出表!AJ158="－","－",IF(市町村抽出表!AJ158=0,"0人",IF(市町村抽出表!AJ158&lt;1,"1人未満",TEXT(ROUND(市町村抽出表!AJ158,0),"###,###")&amp;"人")))</f>
        <v>#REF!</v>
      </c>
      <c r="Y158" s="94" t="e">
        <f ca="1">IF(市町村抽出表!AK158="－","－",IF(市町村抽出表!AK158=0,"0人",IF(市町村抽出表!AK158&lt;1,"1人未満",TEXT(ROUND(市町村抽出表!AK158,0),"###,###")&amp;"人")))</f>
        <v>#REF!</v>
      </c>
      <c r="Z158" s="94" t="e">
        <f ca="1">IF(市町村抽出表!AL158="－","－",IF(市町村抽出表!AL158=0,"0人",IF(市町村抽出表!AL158&lt;1,"1人未満",TEXT(ROUND(市町村抽出表!AL158,0),"###,###")&amp;"人")))</f>
        <v>#REF!</v>
      </c>
      <c r="AA158" s="94" t="e">
        <f ca="1">IF(市町村抽出表!AM158="－","－",IF(市町村抽出表!AM158=0,"0人",IF(市町村抽出表!AM158&lt;1,"1人未満",TEXT(ROUND(市町村抽出表!AM158,0),"###,###")&amp;"人")))</f>
        <v>#REF!</v>
      </c>
      <c r="AB158" s="94" t="e">
        <f ca="1">IF(市町村抽出表!AN158="－","－",IF(市町村抽出表!AN158=0,"0人",IF(市町村抽出表!AN158&lt;1,"1人未満",TEXT(ROUND(市町村抽出表!AN158,0),"###,###")&amp;"人")))</f>
        <v>#REF!</v>
      </c>
      <c r="AC158" s="94" t="e">
        <f ca="1">IF(市町村抽出表!AO158="－","－",IF(市町村抽出表!AO158=0,"0人",IF(市町村抽出表!AO158&lt;1,"1人未満",TEXT(ROUND(市町村抽出表!AO158,0),"###,###")&amp;"人")))</f>
        <v>#REF!</v>
      </c>
      <c r="AD158" s="94" t="e">
        <f ca="1">IF(市町村抽出表!AP158="－","－",IF(市町村抽出表!AP158=0,"0人",IF(市町村抽出表!AP158&lt;1,"1人未満",TEXT(ROUND(市町村抽出表!AP158,0),"###,###")&amp;"人")))</f>
        <v>#REF!</v>
      </c>
      <c r="AE158" s="94" t="e">
        <f ca="1">IF(市町村抽出表!AQ158="－","－",IF(市町村抽出表!AQ158=0,"0人",IF(市町村抽出表!AQ158&lt;1,"1人未満",TEXT(ROUND(市町村抽出表!AQ158,0),"###,###")&amp;"人")))</f>
        <v>#REF!</v>
      </c>
      <c r="AF158" s="94" t="e">
        <f ca="1">IF(市町村抽出表!AR158="－","－",IF(市町村抽出表!AR158=0,"0人",IF(市町村抽出表!AR158&lt;1,"1人未満",TEXT(ROUND(市町村抽出表!AR158,0),"###,###")&amp;"人")))</f>
        <v>#REF!</v>
      </c>
      <c r="AG158" s="94" t="e">
        <f ca="1">IF(市町村抽出表!AS158="－","－",IF(市町村抽出表!AS158=0,"0箇所",IF(市町村抽出表!AS158&lt;1,"1箇所未満",TEXT(ROUND(市町村抽出表!AS158,0),"###,###")&amp;"箇所")))</f>
        <v>#REF!</v>
      </c>
      <c r="AH158" s="94" t="e">
        <f ca="1">IF(市町村抽出表!AT158="－","－",IF(市町村抽出表!AT158=0,"0世帯",IF(市町村抽出表!AT158&lt;1,"1世帯未満",TEXT(ROUND(市町村抽出表!AT158,0),"###,###")&amp;"世帯")))</f>
        <v>#REF!</v>
      </c>
      <c r="AI158" s="94" t="e">
        <f ca="1">IF(市町村抽出表!AU158="－","－",IF(市町村抽出表!AU158=0,"0人",IF(市町村抽出表!AU158&lt;1,"1人未満",TEXT(ROUND(市町村抽出表!AU158,0),"###,###")&amp;"人")))</f>
        <v>#REF!</v>
      </c>
      <c r="AJ158" s="94" t="e">
        <f ca="1">IF(市町村抽出表!AV158="－","－",IF(市町村抽出表!AV158=0,"0世帯",IF(市町村抽出表!AV158&lt;1,"1世帯未満",TEXT(ROUND(市町村抽出表!AV158,0),"###,###")&amp;"世帯")))</f>
        <v>#REF!</v>
      </c>
      <c r="AK158" s="94" t="e">
        <f ca="1">IF(市町村抽出表!AW158="－","－",IF(市町村抽出表!AW158=0,"0人",IF(市町村抽出表!AW158&lt;1,"1人未満",TEXT(ROUND(市町村抽出表!AW158,0),"###,###")&amp;"人")))</f>
        <v>#REF!</v>
      </c>
      <c r="AL158" s="94" t="e">
        <f ca="1">IF(市町村抽出表!AX158="－","－",IF(市町村抽出表!AX158=0,"0世帯",IF(市町村抽出表!AX158&lt;1,"1世帯未満",TEXT(ROUND(市町村抽出表!AX158,0),"###,###")&amp;"世帯")))</f>
        <v>#REF!</v>
      </c>
      <c r="AM158" s="94" t="e">
        <f ca="1">IF(市町村抽出表!AY158="－","－",IF(市町村抽出表!AY158=0,"0人",IF(市町村抽出表!AY158&lt;1,"1人未満",TEXT(ROUND(市町村抽出表!AY158,0),"###,###")&amp;"人")))</f>
        <v>#REF!</v>
      </c>
      <c r="AN158" s="94" t="s">
        <v>688</v>
      </c>
      <c r="AO158" s="94" t="s">
        <v>688</v>
      </c>
      <c r="AP158" s="94" t="e">
        <f ca="1">IF(市町村抽出表!BB158="－","－",IF(市町村抽出表!BB158=0,"0km",IF(市町村抽出表!BB158&lt;0.1,"0.1km未満",TEXT(ROUND(市町村抽出表!BB158,1),"###,##0.0")&amp;"km")))</f>
        <v>#REF!</v>
      </c>
      <c r="AQ158" s="94" t="e">
        <f ca="1">IF(市町村抽出表!BC158="－","－",IF(市町村抽出表!BC158=0,"0世帯",IF(市町村抽出表!BC158&lt;1,"1世帯未満",TEXT(ROUND(市町村抽出表!BC158,0),"###,###")&amp;"世帯")))</f>
        <v>#REF!</v>
      </c>
      <c r="AR158" s="94" t="e">
        <f ca="1">IF(市町村抽出表!BD158="－","－",IF(市町村抽出表!BD158=0,"0人",IF(市町村抽出表!BD158&lt;1,"1人未満",TEXT(ROUND(市町村抽出表!BD158,0),"###,###")&amp;"人")))</f>
        <v>#REF!</v>
      </c>
      <c r="AS158" s="94" t="s">
        <v>688</v>
      </c>
      <c r="AT158" s="94" t="s">
        <v>688</v>
      </c>
      <c r="AU158" s="94" t="e">
        <f ca="1">IF(市町村抽出表!BG158="－","－",IF(市町村抽出表!BG158=0,"0箇所",IF(市町村抽出表!BG158&lt;1,"1箇所未満",TEXT(ROUND(市町村抽出表!BG158,0),"###,###")&amp;"箇所")))</f>
        <v>#REF!</v>
      </c>
      <c r="AV158" s="94" t="e">
        <f ca="1">IF(市町村抽出表!BH158="－","－",IF(市町村抽出表!BH158=0,"0箇所",IF(市町村抽出表!BH158&lt;1,"1箇所未満",TEXT(ROUND(市町村抽出表!BH158,0),"###,###")&amp;"箇所")))</f>
        <v>#REF!</v>
      </c>
      <c r="AW158" s="94" t="e">
        <f ca="1">IF(市町村抽出表!BI158="－","－",IF(市町村抽出表!BI158=0,"0箇所",IF(市町村抽出表!BI158&lt;1,"1箇所未満",TEXT(ROUND(市町村抽出表!BI158,0),"###,###")&amp;"箇所")))</f>
        <v>#REF!</v>
      </c>
      <c r="AX158" s="94" t="e">
        <f ca="1">IF(市町村抽出表!BJ158="－","－",IF(市町村抽出表!BJ158=0,"0箇所",IF(市町村抽出表!BJ158&lt;1,"1箇所未満",TEXT(ROUND(市町村抽出表!BJ158,0),"###,###")&amp;"箇所")))</f>
        <v>#REF!</v>
      </c>
      <c r="AY158" s="94" t="e">
        <f ca="1">IF(市町村抽出表!BK158="－","－",IF(市町村抽出表!BK158=0,"0箇所",IF(市町村抽出表!BK158&lt;1,"1箇所未満",TEXT(ROUND(市町村抽出表!BK158,0),"###,###")&amp;"箇所")))</f>
        <v>#REF!</v>
      </c>
      <c r="AZ158" s="94" t="e">
        <f ca="1">IF(市町村抽出表!BL158="－","－",IF(市町村抽出表!BL158=0,"0箇所",IF(市町村抽出表!BL158&lt;1,"1箇所未満",TEXT(ROUND(市町村抽出表!BL158,0),"###,###")&amp;"箇所")))</f>
        <v>#REF!</v>
      </c>
      <c r="BH158" s="153"/>
      <c r="BI158" s="153"/>
      <c r="BJ158" s="153"/>
      <c r="BL158" s="154"/>
      <c r="BM158" s="153"/>
      <c r="BN158" s="153"/>
      <c r="BO158" s="153"/>
      <c r="BP158" s="153"/>
      <c r="BX158" s="154"/>
      <c r="BY158" s="153"/>
      <c r="BZ158" s="153"/>
      <c r="CA158" s="153"/>
      <c r="CB158" s="153"/>
      <c r="CN158" s="154"/>
      <c r="CO158" s="153"/>
      <c r="CP158" s="153"/>
      <c r="CQ158" s="153"/>
      <c r="CR158" s="153"/>
    </row>
    <row r="159" spans="1:96" x14ac:dyDescent="0.2">
      <c r="A159" s="82">
        <v>156</v>
      </c>
      <c r="B159" s="74" t="s">
        <v>676</v>
      </c>
      <c r="C159" s="93" t="e">
        <f ca="1">IF(市町村抽出表!D159="－","－",ROUND(市町村抽出表!D159,1))</f>
        <v>#REF!</v>
      </c>
      <c r="D159" s="158" t="e">
        <f ca="1">IF(市町村抽出表!F159="","※2",IF(市町村抽出表!F159="－","－",市町村抽出表!F159&amp;"箇所"))</f>
        <v>#REF!</v>
      </c>
      <c r="E159" s="159" t="e">
        <f ca="1">IF(市町村抽出表!G159="","※2",IF(市町村抽出表!G159="－","－",市町村抽出表!G159&amp;"箇所"))</f>
        <v>#REF!</v>
      </c>
      <c r="F159" s="160" t="e">
        <f ca="1">IF(市町村抽出表!H159="","※2",IF(市町村抽出表!H159="－","－",市町村抽出表!H159&amp;"箇所"))</f>
        <v>#REF!</v>
      </c>
      <c r="G159" s="94" t="e">
        <f ca="1">IF(市町村抽出表!I159="－","－",IF(市町村抽出表!I159=0,"0棟",IF(市町村抽出表!I159&lt;1,"1棟未満",TEXT(ROUND(市町村抽出表!I159,0),"###,###")&amp;"棟")))</f>
        <v>#REF!</v>
      </c>
      <c r="H159" s="94" t="e">
        <f ca="1">IF(市町村抽出表!J159="－","－",IF(市町村抽出表!J159=0,"0棟",IF(市町村抽出表!J159&lt;1,"1棟未満",TEXT(ROUND(市町村抽出表!J159,0),"###,###")&amp;"棟")))</f>
        <v>#REF!</v>
      </c>
      <c r="I159" s="94" t="e">
        <f ca="1">IF(市町村抽出表!O159="－","－",IF(市町村抽出表!O159=0,"0棟",IF(市町村抽出表!O159&lt;1,"1棟未満",TEXT(ROUND(市町村抽出表!O159,0),"###,###")&amp;"棟")))</f>
        <v>#REF!</v>
      </c>
      <c r="J159" s="94" t="e">
        <f ca="1">IF(市町村抽出表!P159="－","－",IF(市町村抽出表!P159=0,"0棟",IF(市町村抽出表!P159&lt;1,"1棟未満",TEXT(ROUND(市町村抽出表!P159,0),"###,###")&amp;"棟")))</f>
        <v>#REF!</v>
      </c>
      <c r="K159" s="147" t="e">
        <f ca="1">IF(市町村抽出表!U159="","※2",IF(市町村抽出表!U159="－","－",IF(市町村抽出表!U159=0,"0棟",IF(市町村抽出表!U159&lt;1,"1棟未満",TEXT(ROUND(市町村抽出表!U159,0),"###,###")&amp;"棟"))))</f>
        <v>#REF!</v>
      </c>
      <c r="L159" s="148" t="e">
        <f ca="1">IF(市町村抽出表!V159="","※2",IF(市町村抽出表!V159="－","－",IF(市町村抽出表!V159=0,"0棟",IF(市町村抽出表!V159&lt;1,"1棟未満",TEXT(ROUND(市町村抽出表!V159,0),"###,###")&amp;"棟"))))</f>
        <v>#REF!</v>
      </c>
      <c r="M159" s="94" t="e">
        <f ca="1">IF(市町村抽出表!W159="－","－",IF(市町村抽出表!W159=0,"0棟",IF(市町村抽出表!W159&lt;1,"1棟未満",TEXT(ROUND(市町村抽出表!W159,0),"###,###")&amp;"棟")))</f>
        <v>#REF!</v>
      </c>
      <c r="N159" s="94" t="e">
        <f ca="1">IF(市町村抽出表!X159="－","－",IF(市町村抽出表!X159=0,"0棟",IF(市町村抽出表!X159&lt;1,"1棟未満",TEXT(ROUND(市町村抽出表!X159,0),"###,###")&amp;"棟")))</f>
        <v>#REF!</v>
      </c>
      <c r="O159" s="94" t="e">
        <f ca="1">IF(市町村抽出表!Z159="－","－",IF(市町村抽出表!Z159=0,"0件",IF(市町村抽出表!Z159&lt;1,"1件未満",TEXT(ROUND(市町村抽出表!Z159,0),"###,###")&amp;"件")))</f>
        <v>#REF!</v>
      </c>
      <c r="P159" s="94" t="e">
        <f ca="1">IF(市町村抽出表!AA159="－","－",IF(市町村抽出表!AA159=0,"0件",IF(市町村抽出表!AA159&lt;1,"1件未満",TEXT(ROUND(市町村抽出表!AA159,0),"###,###")&amp;"件")))</f>
        <v>#REF!</v>
      </c>
      <c r="Q159" s="94" t="e">
        <f ca="1">IF(市町村抽出表!AB159="－","－",IF(市町村抽出表!AB159=0,"0棟",IF(市町村抽出表!AB159&lt;1,"1棟未満",TEXT(ROUND(市町村抽出表!AB159,0),"###,###")&amp;"棟")))</f>
        <v>#REF!</v>
      </c>
      <c r="R159" s="94" t="e">
        <f ca="1">IF(市町村抽出表!AC159="－","－",IF(市町村抽出表!AC159=0,"0人",IF(市町村抽出表!AC159&lt;1,"1人未満",TEXT(ROUND(市町村抽出表!AC159,0),"###,###")&amp;"人")))</f>
        <v>#REF!</v>
      </c>
      <c r="S159" s="94" t="e">
        <f ca="1">IF(市町村抽出表!AD159="－","－",IF(市町村抽出表!AD159=0,"0人",IF(市町村抽出表!AD159&lt;1,"1人未満",TEXT(ROUND(市町村抽出表!AD159,0),"###,###")&amp;"人")))</f>
        <v>#REF!</v>
      </c>
      <c r="T159" s="94" t="e">
        <f ca="1">IF(市町村抽出表!AE159="－","－",IF(市町村抽出表!AE159=0,"0人",IF(市町村抽出表!AE159&lt;1,"1人未満",TEXT(ROUND(市町村抽出表!AE159,0),"###,###")&amp;"人")))</f>
        <v>#REF!</v>
      </c>
      <c r="U159" s="149" t="e">
        <f ca="1">IF(市町村抽出表!AG159="","※2",IF(市町村抽出表!AG159="－","－",IF(市町村抽出表!AG159=0,"0人",IF(市町村抽出表!AG159&lt;1,"1人未満",TEXT(ROUND(市町村抽出表!AG159,0),"###,###")&amp;"人"))))</f>
        <v>#REF!</v>
      </c>
      <c r="V159" s="150" t="e">
        <f ca="1">IF(市町村抽出表!AH159="","※2",IF(市町村抽出表!AH159="－","－",IF(市町村抽出表!AH159=0,"0人",IF(市町村抽出表!AH159&lt;1,"1人未満",TEXT(ROUND(市町村抽出表!AH159,0),"###,###")&amp;"人"))))</f>
        <v>#REF!</v>
      </c>
      <c r="W159" s="151" t="e">
        <f ca="1">IF(市町村抽出表!AI159="","※2",IF(市町村抽出表!AI159="－","－",IF(市町村抽出表!AI159=0,"0人",IF(市町村抽出表!AI159&lt;1,"1人未満",TEXT(ROUND(市町村抽出表!AI159,0),"###,###")&amp;"人"))))</f>
        <v>#REF!</v>
      </c>
      <c r="X159" s="94" t="e">
        <f ca="1">IF(市町村抽出表!AJ159="－","－",IF(市町村抽出表!AJ159=0,"0人",IF(市町村抽出表!AJ159&lt;1,"1人未満",TEXT(ROUND(市町村抽出表!AJ159,0),"###,###")&amp;"人")))</f>
        <v>#REF!</v>
      </c>
      <c r="Y159" s="94" t="e">
        <f ca="1">IF(市町村抽出表!AK159="－","－",IF(市町村抽出表!AK159=0,"0人",IF(市町村抽出表!AK159&lt;1,"1人未満",TEXT(ROUND(市町村抽出表!AK159,0),"###,###")&amp;"人")))</f>
        <v>#REF!</v>
      </c>
      <c r="Z159" s="94" t="e">
        <f ca="1">IF(市町村抽出表!AL159="－","－",IF(市町村抽出表!AL159=0,"0人",IF(市町村抽出表!AL159&lt;1,"1人未満",TEXT(ROUND(市町村抽出表!AL159,0),"###,###")&amp;"人")))</f>
        <v>#REF!</v>
      </c>
      <c r="AA159" s="94" t="e">
        <f ca="1">IF(市町村抽出表!AM159="－","－",IF(市町村抽出表!AM159=0,"0人",IF(市町村抽出表!AM159&lt;1,"1人未満",TEXT(ROUND(市町村抽出表!AM159,0),"###,###")&amp;"人")))</f>
        <v>#REF!</v>
      </c>
      <c r="AB159" s="94" t="e">
        <f ca="1">IF(市町村抽出表!AN159="－","－",IF(市町村抽出表!AN159=0,"0人",IF(市町村抽出表!AN159&lt;1,"1人未満",TEXT(ROUND(市町村抽出表!AN159,0),"###,###")&amp;"人")))</f>
        <v>#REF!</v>
      </c>
      <c r="AC159" s="94" t="e">
        <f ca="1">IF(市町村抽出表!AO159="－","－",IF(市町村抽出表!AO159=0,"0人",IF(市町村抽出表!AO159&lt;1,"1人未満",TEXT(ROUND(市町村抽出表!AO159,0),"###,###")&amp;"人")))</f>
        <v>#REF!</v>
      </c>
      <c r="AD159" s="94" t="e">
        <f ca="1">IF(市町村抽出表!AP159="－","－",IF(市町村抽出表!AP159=0,"0人",IF(市町村抽出表!AP159&lt;1,"1人未満",TEXT(ROUND(市町村抽出表!AP159,0),"###,###")&amp;"人")))</f>
        <v>#REF!</v>
      </c>
      <c r="AE159" s="94" t="e">
        <f ca="1">IF(市町村抽出表!AQ159="－","－",IF(市町村抽出表!AQ159=0,"0人",IF(市町村抽出表!AQ159&lt;1,"1人未満",TEXT(ROUND(市町村抽出表!AQ159,0),"###,###")&amp;"人")))</f>
        <v>#REF!</v>
      </c>
      <c r="AF159" s="94" t="e">
        <f ca="1">IF(市町村抽出表!AR159="－","－",IF(市町村抽出表!AR159=0,"0人",IF(市町村抽出表!AR159&lt;1,"1人未満",TEXT(ROUND(市町村抽出表!AR159,0),"###,###")&amp;"人")))</f>
        <v>#REF!</v>
      </c>
      <c r="AG159" s="94" t="e">
        <f ca="1">IF(市町村抽出表!AS159="－","－",IF(市町村抽出表!AS159=0,"0箇所",IF(市町村抽出表!AS159&lt;1,"1箇所未満",TEXT(ROUND(市町村抽出表!AS159,0),"###,###")&amp;"箇所")))</f>
        <v>#REF!</v>
      </c>
      <c r="AH159" s="94" t="e">
        <f ca="1">IF(市町村抽出表!AT159="－","－",IF(市町村抽出表!AT159=0,"0世帯",IF(市町村抽出表!AT159&lt;1,"1世帯未満",TEXT(ROUND(市町村抽出表!AT159,0),"###,###")&amp;"世帯")))</f>
        <v>#REF!</v>
      </c>
      <c r="AI159" s="94" t="e">
        <f ca="1">IF(市町村抽出表!AU159="－","－",IF(市町村抽出表!AU159=0,"0人",IF(市町村抽出表!AU159&lt;1,"1人未満",TEXT(ROUND(市町村抽出表!AU159,0),"###,###")&amp;"人")))</f>
        <v>#REF!</v>
      </c>
      <c r="AJ159" s="94" t="e">
        <f ca="1">IF(市町村抽出表!AV159="－","－",IF(市町村抽出表!AV159=0,"0世帯",IF(市町村抽出表!AV159&lt;1,"1世帯未満",TEXT(ROUND(市町村抽出表!AV159,0),"###,###")&amp;"世帯")))</f>
        <v>#REF!</v>
      </c>
      <c r="AK159" s="94" t="e">
        <f ca="1">IF(市町村抽出表!AW159="－","－",IF(市町村抽出表!AW159=0,"0人",IF(市町村抽出表!AW159&lt;1,"1人未満",TEXT(ROUND(市町村抽出表!AW159,0),"###,###")&amp;"人")))</f>
        <v>#REF!</v>
      </c>
      <c r="AL159" s="94" t="e">
        <f ca="1">IF(市町村抽出表!AX159="－","－",IF(市町村抽出表!AX159=0,"0世帯",IF(市町村抽出表!AX159&lt;1,"1世帯未満",TEXT(ROUND(市町村抽出表!AX159,0),"###,###")&amp;"世帯")))</f>
        <v>#REF!</v>
      </c>
      <c r="AM159" s="94" t="e">
        <f ca="1">IF(市町村抽出表!AY159="－","－",IF(市町村抽出表!AY159=0,"0人",IF(市町村抽出表!AY159&lt;1,"1人未満",TEXT(ROUND(市町村抽出表!AY159,0),"###,###")&amp;"人")))</f>
        <v>#REF!</v>
      </c>
      <c r="AN159" s="94" t="s">
        <v>688</v>
      </c>
      <c r="AO159" s="94" t="s">
        <v>688</v>
      </c>
      <c r="AP159" s="94" t="e">
        <f ca="1">IF(市町村抽出表!BB159="－","－",IF(市町村抽出表!BB159=0,"0km",IF(市町村抽出表!BB159&lt;0.1,"0.1km未満",TEXT(ROUND(市町村抽出表!BB159,1),"###,##0.0")&amp;"km")))</f>
        <v>#REF!</v>
      </c>
      <c r="AQ159" s="94" t="e">
        <f ca="1">IF(市町村抽出表!BC159="－","－",IF(市町村抽出表!BC159=0,"0世帯",IF(市町村抽出表!BC159&lt;1,"1世帯未満",TEXT(ROUND(市町村抽出表!BC159,0),"###,###")&amp;"世帯")))</f>
        <v>#REF!</v>
      </c>
      <c r="AR159" s="94" t="e">
        <f ca="1">IF(市町村抽出表!BD159="－","－",IF(市町村抽出表!BD159=0,"0人",IF(市町村抽出表!BD159&lt;1,"1人未満",TEXT(ROUND(市町村抽出表!BD159,0),"###,###")&amp;"人")))</f>
        <v>#REF!</v>
      </c>
      <c r="AS159" s="94" t="s">
        <v>688</v>
      </c>
      <c r="AT159" s="94" t="s">
        <v>688</v>
      </c>
      <c r="AU159" s="94" t="e">
        <f ca="1">IF(市町村抽出表!BG159="－","－",IF(市町村抽出表!BG159=0,"0箇所",IF(市町村抽出表!BG159&lt;1,"1箇所未満",TEXT(ROUND(市町村抽出表!BG159,0),"###,###")&amp;"箇所")))</f>
        <v>#REF!</v>
      </c>
      <c r="AV159" s="94" t="e">
        <f ca="1">IF(市町村抽出表!BH159="－","－",IF(市町村抽出表!BH159=0,"0箇所",IF(市町村抽出表!BH159&lt;1,"1箇所未満",TEXT(ROUND(市町村抽出表!BH159,0),"###,###")&amp;"箇所")))</f>
        <v>#REF!</v>
      </c>
      <c r="AW159" s="94" t="e">
        <f ca="1">IF(市町村抽出表!BI159="－","－",IF(市町村抽出表!BI159=0,"0箇所",IF(市町村抽出表!BI159&lt;1,"1箇所未満",TEXT(ROUND(市町村抽出表!BI159,0),"###,###")&amp;"箇所")))</f>
        <v>#REF!</v>
      </c>
      <c r="AX159" s="94" t="e">
        <f ca="1">IF(市町村抽出表!BJ159="－","－",IF(市町村抽出表!BJ159=0,"0箇所",IF(市町村抽出表!BJ159&lt;1,"1箇所未満",TEXT(ROUND(市町村抽出表!BJ159,0),"###,###")&amp;"箇所")))</f>
        <v>#REF!</v>
      </c>
      <c r="AY159" s="94" t="e">
        <f ca="1">IF(市町村抽出表!BK159="－","－",IF(市町村抽出表!BK159=0,"0箇所",IF(市町村抽出表!BK159&lt;1,"1箇所未満",TEXT(ROUND(市町村抽出表!BK159,0),"###,###")&amp;"箇所")))</f>
        <v>#REF!</v>
      </c>
      <c r="AZ159" s="94" t="e">
        <f ca="1">IF(市町村抽出表!BL159="－","－",IF(市町村抽出表!BL159=0,"0箇所",IF(市町村抽出表!BL159&lt;1,"1箇所未満",TEXT(ROUND(市町村抽出表!BL159,0),"###,###")&amp;"箇所")))</f>
        <v>#REF!</v>
      </c>
      <c r="BH159" s="153"/>
      <c r="BI159" s="153"/>
      <c r="BJ159" s="153"/>
      <c r="BL159" s="154"/>
      <c r="BM159" s="153"/>
      <c r="BN159" s="153"/>
      <c r="BO159" s="153"/>
      <c r="BP159" s="153"/>
      <c r="BX159" s="154"/>
      <c r="BY159" s="153"/>
      <c r="BZ159" s="153"/>
      <c r="CA159" s="153"/>
      <c r="CB159" s="153"/>
      <c r="CN159" s="154"/>
      <c r="CO159" s="153"/>
      <c r="CP159" s="153"/>
      <c r="CQ159" s="153"/>
      <c r="CR159" s="153"/>
    </row>
    <row r="160" spans="1:96" x14ac:dyDescent="0.2">
      <c r="A160" s="82">
        <v>157</v>
      </c>
      <c r="B160" s="74" t="s">
        <v>677</v>
      </c>
      <c r="C160" s="93" t="e">
        <f ca="1">IF(市町村抽出表!D160="－","－",ROUND(市町村抽出表!D160,1))</f>
        <v>#REF!</v>
      </c>
      <c r="D160" s="158" t="e">
        <f ca="1">IF(市町村抽出表!F160="","※2",IF(市町村抽出表!F160="－","－",市町村抽出表!F160&amp;"箇所"))</f>
        <v>#REF!</v>
      </c>
      <c r="E160" s="159" t="e">
        <f ca="1">IF(市町村抽出表!G160="","※2",IF(市町村抽出表!G160="－","－",市町村抽出表!G160&amp;"箇所"))</f>
        <v>#REF!</v>
      </c>
      <c r="F160" s="160" t="e">
        <f ca="1">IF(市町村抽出表!H160="","※2",IF(市町村抽出表!H160="－","－",市町村抽出表!H160&amp;"箇所"))</f>
        <v>#REF!</v>
      </c>
      <c r="G160" s="94" t="e">
        <f ca="1">IF(市町村抽出表!I160="－","－",IF(市町村抽出表!I160=0,"0棟",IF(市町村抽出表!I160&lt;1,"1棟未満",TEXT(ROUND(市町村抽出表!I160,0),"###,###")&amp;"棟")))</f>
        <v>#REF!</v>
      </c>
      <c r="H160" s="94" t="e">
        <f ca="1">IF(市町村抽出表!J160="－","－",IF(市町村抽出表!J160=0,"0棟",IF(市町村抽出表!J160&lt;1,"1棟未満",TEXT(ROUND(市町村抽出表!J160,0),"###,###")&amp;"棟")))</f>
        <v>#REF!</v>
      </c>
      <c r="I160" s="94" t="e">
        <f ca="1">IF(市町村抽出表!O160="－","－",IF(市町村抽出表!O160=0,"0棟",IF(市町村抽出表!O160&lt;1,"1棟未満",TEXT(ROUND(市町村抽出表!O160,0),"###,###")&amp;"棟")))</f>
        <v>#REF!</v>
      </c>
      <c r="J160" s="94" t="e">
        <f ca="1">IF(市町村抽出表!P160="－","－",IF(市町村抽出表!P160=0,"0棟",IF(市町村抽出表!P160&lt;1,"1棟未満",TEXT(ROUND(市町村抽出表!P160,0),"###,###")&amp;"棟")))</f>
        <v>#REF!</v>
      </c>
      <c r="K160" s="147" t="e">
        <f ca="1">IF(市町村抽出表!U160="","※2",IF(市町村抽出表!U160="－","－",IF(市町村抽出表!U160=0,"0棟",IF(市町村抽出表!U160&lt;1,"1棟未満",TEXT(ROUND(市町村抽出表!U160,0),"###,###")&amp;"棟"))))</f>
        <v>#REF!</v>
      </c>
      <c r="L160" s="148" t="e">
        <f ca="1">IF(市町村抽出表!V160="","※2",IF(市町村抽出表!V160="－","－",IF(市町村抽出表!V160=0,"0棟",IF(市町村抽出表!V160&lt;1,"1棟未満",TEXT(ROUND(市町村抽出表!V160,0),"###,###")&amp;"棟"))))</f>
        <v>#REF!</v>
      </c>
      <c r="M160" s="94" t="e">
        <f ca="1">IF(市町村抽出表!W160="－","－",IF(市町村抽出表!W160=0,"0棟",IF(市町村抽出表!W160&lt;1,"1棟未満",TEXT(ROUND(市町村抽出表!W160,0),"###,###")&amp;"棟")))</f>
        <v>#REF!</v>
      </c>
      <c r="N160" s="94" t="e">
        <f ca="1">IF(市町村抽出表!X160="－","－",IF(市町村抽出表!X160=0,"0棟",IF(市町村抽出表!X160&lt;1,"1棟未満",TEXT(ROUND(市町村抽出表!X160,0),"###,###")&amp;"棟")))</f>
        <v>#REF!</v>
      </c>
      <c r="O160" s="94" t="e">
        <f ca="1">IF(市町村抽出表!Z160="－","－",IF(市町村抽出表!Z160=0,"0件",IF(市町村抽出表!Z160&lt;1,"1件未満",TEXT(ROUND(市町村抽出表!Z160,0),"###,###")&amp;"件")))</f>
        <v>#REF!</v>
      </c>
      <c r="P160" s="94" t="e">
        <f ca="1">IF(市町村抽出表!AA160="－","－",IF(市町村抽出表!AA160=0,"0件",IF(市町村抽出表!AA160&lt;1,"1件未満",TEXT(ROUND(市町村抽出表!AA160,0),"###,###")&amp;"件")))</f>
        <v>#REF!</v>
      </c>
      <c r="Q160" s="94" t="e">
        <f ca="1">IF(市町村抽出表!AB160="－","－",IF(市町村抽出表!AB160=0,"0棟",IF(市町村抽出表!AB160&lt;1,"1棟未満",TEXT(ROUND(市町村抽出表!AB160,0),"###,###")&amp;"棟")))</f>
        <v>#REF!</v>
      </c>
      <c r="R160" s="94" t="e">
        <f ca="1">IF(市町村抽出表!AC160="－","－",IF(市町村抽出表!AC160=0,"0人",IF(市町村抽出表!AC160&lt;1,"1人未満",TEXT(ROUND(市町村抽出表!AC160,0),"###,###")&amp;"人")))</f>
        <v>#REF!</v>
      </c>
      <c r="S160" s="94" t="e">
        <f ca="1">IF(市町村抽出表!AD160="－","－",IF(市町村抽出表!AD160=0,"0人",IF(市町村抽出表!AD160&lt;1,"1人未満",TEXT(ROUND(市町村抽出表!AD160,0),"###,###")&amp;"人")))</f>
        <v>#REF!</v>
      </c>
      <c r="T160" s="94" t="e">
        <f ca="1">IF(市町村抽出表!AE160="－","－",IF(市町村抽出表!AE160=0,"0人",IF(市町村抽出表!AE160&lt;1,"1人未満",TEXT(ROUND(市町村抽出表!AE160,0),"###,###")&amp;"人")))</f>
        <v>#REF!</v>
      </c>
      <c r="U160" s="149" t="e">
        <f ca="1">IF(市町村抽出表!AG160="","※2",IF(市町村抽出表!AG160="－","－",IF(市町村抽出表!AG160=0,"0人",IF(市町村抽出表!AG160&lt;1,"1人未満",TEXT(ROUND(市町村抽出表!AG160,0),"###,###")&amp;"人"))))</f>
        <v>#REF!</v>
      </c>
      <c r="V160" s="150" t="e">
        <f ca="1">IF(市町村抽出表!AH160="","※2",IF(市町村抽出表!AH160="－","－",IF(市町村抽出表!AH160=0,"0人",IF(市町村抽出表!AH160&lt;1,"1人未満",TEXT(ROUND(市町村抽出表!AH160,0),"###,###")&amp;"人"))))</f>
        <v>#REF!</v>
      </c>
      <c r="W160" s="151" t="e">
        <f ca="1">IF(市町村抽出表!AI160="","※2",IF(市町村抽出表!AI160="－","－",IF(市町村抽出表!AI160=0,"0人",IF(市町村抽出表!AI160&lt;1,"1人未満",TEXT(ROUND(市町村抽出表!AI160,0),"###,###")&amp;"人"))))</f>
        <v>#REF!</v>
      </c>
      <c r="X160" s="94" t="e">
        <f ca="1">IF(市町村抽出表!AJ160="－","－",IF(市町村抽出表!AJ160=0,"0人",IF(市町村抽出表!AJ160&lt;1,"1人未満",TEXT(ROUND(市町村抽出表!AJ160,0),"###,###")&amp;"人")))</f>
        <v>#REF!</v>
      </c>
      <c r="Y160" s="94" t="e">
        <f ca="1">IF(市町村抽出表!AK160="－","－",IF(市町村抽出表!AK160=0,"0人",IF(市町村抽出表!AK160&lt;1,"1人未満",TEXT(ROUND(市町村抽出表!AK160,0),"###,###")&amp;"人")))</f>
        <v>#REF!</v>
      </c>
      <c r="Z160" s="94" t="e">
        <f ca="1">IF(市町村抽出表!AL160="－","－",IF(市町村抽出表!AL160=0,"0人",IF(市町村抽出表!AL160&lt;1,"1人未満",TEXT(ROUND(市町村抽出表!AL160,0),"###,###")&amp;"人")))</f>
        <v>#REF!</v>
      </c>
      <c r="AA160" s="94" t="e">
        <f ca="1">IF(市町村抽出表!AM160="－","－",IF(市町村抽出表!AM160=0,"0人",IF(市町村抽出表!AM160&lt;1,"1人未満",TEXT(ROUND(市町村抽出表!AM160,0),"###,###")&amp;"人")))</f>
        <v>#REF!</v>
      </c>
      <c r="AB160" s="94" t="e">
        <f ca="1">IF(市町村抽出表!AN160="－","－",IF(市町村抽出表!AN160=0,"0人",IF(市町村抽出表!AN160&lt;1,"1人未満",TEXT(ROUND(市町村抽出表!AN160,0),"###,###")&amp;"人")))</f>
        <v>#REF!</v>
      </c>
      <c r="AC160" s="94" t="e">
        <f ca="1">IF(市町村抽出表!AO160="－","－",IF(市町村抽出表!AO160=0,"0人",IF(市町村抽出表!AO160&lt;1,"1人未満",TEXT(ROUND(市町村抽出表!AO160,0),"###,###")&amp;"人")))</f>
        <v>#REF!</v>
      </c>
      <c r="AD160" s="94" t="e">
        <f ca="1">IF(市町村抽出表!AP160="－","－",IF(市町村抽出表!AP160=0,"0人",IF(市町村抽出表!AP160&lt;1,"1人未満",TEXT(ROUND(市町村抽出表!AP160,0),"###,###")&amp;"人")))</f>
        <v>#REF!</v>
      </c>
      <c r="AE160" s="94" t="e">
        <f ca="1">IF(市町村抽出表!AQ160="－","－",IF(市町村抽出表!AQ160=0,"0人",IF(市町村抽出表!AQ160&lt;1,"1人未満",TEXT(ROUND(市町村抽出表!AQ160,0),"###,###")&amp;"人")))</f>
        <v>#REF!</v>
      </c>
      <c r="AF160" s="94" t="e">
        <f ca="1">IF(市町村抽出表!AR160="－","－",IF(市町村抽出表!AR160=0,"0人",IF(市町村抽出表!AR160&lt;1,"1人未満",TEXT(ROUND(市町村抽出表!AR160,0),"###,###")&amp;"人")))</f>
        <v>#REF!</v>
      </c>
      <c r="AG160" s="94" t="e">
        <f ca="1">IF(市町村抽出表!AS160="－","－",IF(市町村抽出表!AS160=0,"0箇所",IF(市町村抽出表!AS160&lt;1,"1箇所未満",TEXT(ROUND(市町村抽出表!AS160,0),"###,###")&amp;"箇所")))</f>
        <v>#REF!</v>
      </c>
      <c r="AH160" s="94" t="e">
        <f ca="1">IF(市町村抽出表!AT160="－","－",IF(市町村抽出表!AT160=0,"0世帯",IF(市町村抽出表!AT160&lt;1,"1世帯未満",TEXT(ROUND(市町村抽出表!AT160,0),"###,###")&amp;"世帯")))</f>
        <v>#REF!</v>
      </c>
      <c r="AI160" s="94" t="e">
        <f ca="1">IF(市町村抽出表!AU160="－","－",IF(市町村抽出表!AU160=0,"0人",IF(市町村抽出表!AU160&lt;1,"1人未満",TEXT(ROUND(市町村抽出表!AU160,0),"###,###")&amp;"人")))</f>
        <v>#REF!</v>
      </c>
      <c r="AJ160" s="94" t="e">
        <f ca="1">IF(市町村抽出表!AV160="－","－",IF(市町村抽出表!AV160=0,"0世帯",IF(市町村抽出表!AV160&lt;1,"1世帯未満",TEXT(ROUND(市町村抽出表!AV160,0),"###,###")&amp;"世帯")))</f>
        <v>#REF!</v>
      </c>
      <c r="AK160" s="94" t="e">
        <f ca="1">IF(市町村抽出表!AW160="－","－",IF(市町村抽出表!AW160=0,"0人",IF(市町村抽出表!AW160&lt;1,"1人未満",TEXT(ROUND(市町村抽出表!AW160,0),"###,###")&amp;"人")))</f>
        <v>#REF!</v>
      </c>
      <c r="AL160" s="94" t="e">
        <f ca="1">IF(市町村抽出表!AX160="－","－",IF(市町村抽出表!AX160=0,"0世帯",IF(市町村抽出表!AX160&lt;1,"1世帯未満",TEXT(ROUND(市町村抽出表!AX160,0),"###,###")&amp;"世帯")))</f>
        <v>#REF!</v>
      </c>
      <c r="AM160" s="94" t="e">
        <f ca="1">IF(市町村抽出表!AY160="－","－",IF(市町村抽出表!AY160=0,"0人",IF(市町村抽出表!AY160&lt;1,"1人未満",TEXT(ROUND(市町村抽出表!AY160,0),"###,###")&amp;"人")))</f>
        <v>#REF!</v>
      </c>
      <c r="AN160" s="94" t="s">
        <v>688</v>
      </c>
      <c r="AO160" s="94" t="s">
        <v>688</v>
      </c>
      <c r="AP160" s="94" t="e">
        <f ca="1">IF(市町村抽出表!BB160="－","－",IF(市町村抽出表!BB160=0,"0km",IF(市町村抽出表!BB160&lt;0.1,"0.1km未満",TEXT(ROUND(市町村抽出表!BB160,1),"###,##0.0")&amp;"km")))</f>
        <v>#REF!</v>
      </c>
      <c r="AQ160" s="94" t="e">
        <f ca="1">IF(市町村抽出表!BC160="－","－",IF(市町村抽出表!BC160=0,"0世帯",IF(市町村抽出表!BC160&lt;1,"1世帯未満",TEXT(ROUND(市町村抽出表!BC160,0),"###,###")&amp;"世帯")))</f>
        <v>#REF!</v>
      </c>
      <c r="AR160" s="94" t="e">
        <f ca="1">IF(市町村抽出表!BD160="－","－",IF(市町村抽出表!BD160=0,"0人",IF(市町村抽出表!BD160&lt;1,"1人未満",TEXT(ROUND(市町村抽出表!BD160,0),"###,###")&amp;"人")))</f>
        <v>#REF!</v>
      </c>
      <c r="AS160" s="94" t="s">
        <v>688</v>
      </c>
      <c r="AT160" s="94" t="s">
        <v>688</v>
      </c>
      <c r="AU160" s="94" t="e">
        <f ca="1">IF(市町村抽出表!BG160="－","－",IF(市町村抽出表!BG160=0,"0箇所",IF(市町村抽出表!BG160&lt;1,"1箇所未満",TEXT(ROUND(市町村抽出表!BG160,0),"###,###")&amp;"箇所")))</f>
        <v>#REF!</v>
      </c>
      <c r="AV160" s="94" t="e">
        <f ca="1">IF(市町村抽出表!BH160="－","－",IF(市町村抽出表!BH160=0,"0箇所",IF(市町村抽出表!BH160&lt;1,"1箇所未満",TEXT(ROUND(市町村抽出表!BH160,0),"###,###")&amp;"箇所")))</f>
        <v>#REF!</v>
      </c>
      <c r="AW160" s="94" t="e">
        <f ca="1">IF(市町村抽出表!BI160="－","－",IF(市町村抽出表!BI160=0,"0箇所",IF(市町村抽出表!BI160&lt;1,"1箇所未満",TEXT(ROUND(市町村抽出表!BI160,0),"###,###")&amp;"箇所")))</f>
        <v>#REF!</v>
      </c>
      <c r="AX160" s="94" t="e">
        <f ca="1">IF(市町村抽出表!BJ160="－","－",IF(市町村抽出表!BJ160=0,"0箇所",IF(市町村抽出表!BJ160&lt;1,"1箇所未満",TEXT(ROUND(市町村抽出表!BJ160,0),"###,###")&amp;"箇所")))</f>
        <v>#REF!</v>
      </c>
      <c r="AY160" s="94" t="e">
        <f ca="1">IF(市町村抽出表!BK160="－","－",IF(市町村抽出表!BK160=0,"0箇所",IF(市町村抽出表!BK160&lt;1,"1箇所未満",TEXT(ROUND(市町村抽出表!BK160,0),"###,###")&amp;"箇所")))</f>
        <v>#REF!</v>
      </c>
      <c r="AZ160" s="94" t="e">
        <f ca="1">IF(市町村抽出表!BL160="－","－",IF(市町村抽出表!BL160=0,"0箇所",IF(市町村抽出表!BL160&lt;1,"1箇所未満",TEXT(ROUND(市町村抽出表!BL160,0),"###,###")&amp;"箇所")))</f>
        <v>#REF!</v>
      </c>
      <c r="BH160" s="153"/>
      <c r="BI160" s="153"/>
      <c r="BJ160" s="153"/>
      <c r="BL160" s="154"/>
      <c r="BM160" s="153"/>
      <c r="BN160" s="153"/>
      <c r="BO160" s="153"/>
      <c r="BP160" s="153"/>
      <c r="BX160" s="154"/>
      <c r="BY160" s="153"/>
      <c r="BZ160" s="153"/>
      <c r="CA160" s="153"/>
      <c r="CB160" s="153"/>
      <c r="CN160" s="154"/>
      <c r="CO160" s="153"/>
      <c r="CP160" s="153"/>
      <c r="CQ160" s="153"/>
      <c r="CR160" s="153"/>
    </row>
    <row r="161" spans="1:96" x14ac:dyDescent="0.2">
      <c r="A161" s="82">
        <v>158</v>
      </c>
      <c r="B161" s="74" t="s">
        <v>678</v>
      </c>
      <c r="C161" s="93" t="e">
        <f ca="1">IF(市町村抽出表!D161="－","－",ROUND(市町村抽出表!D161,1))</f>
        <v>#REF!</v>
      </c>
      <c r="D161" s="158" t="e">
        <f ca="1">IF(市町村抽出表!F161="","※2",IF(市町村抽出表!F161="－","－",市町村抽出表!F161&amp;"箇所"))</f>
        <v>#REF!</v>
      </c>
      <c r="E161" s="159" t="e">
        <f ca="1">IF(市町村抽出表!G161="","※2",IF(市町村抽出表!G161="－","－",市町村抽出表!G161&amp;"箇所"))</f>
        <v>#REF!</v>
      </c>
      <c r="F161" s="160" t="e">
        <f ca="1">IF(市町村抽出表!H161="","※2",IF(市町村抽出表!H161="－","－",市町村抽出表!H161&amp;"箇所"))</f>
        <v>#REF!</v>
      </c>
      <c r="G161" s="94" t="e">
        <f ca="1">IF(市町村抽出表!I161="－","－",IF(市町村抽出表!I161=0,"0棟",IF(市町村抽出表!I161&lt;1,"1棟未満",TEXT(ROUND(市町村抽出表!I161,0),"###,###")&amp;"棟")))</f>
        <v>#REF!</v>
      </c>
      <c r="H161" s="94" t="e">
        <f ca="1">IF(市町村抽出表!J161="－","－",IF(市町村抽出表!J161=0,"0棟",IF(市町村抽出表!J161&lt;1,"1棟未満",TEXT(ROUND(市町村抽出表!J161,0),"###,###")&amp;"棟")))</f>
        <v>#REF!</v>
      </c>
      <c r="I161" s="94" t="e">
        <f ca="1">IF(市町村抽出表!O161="－","－",IF(市町村抽出表!O161=0,"0棟",IF(市町村抽出表!O161&lt;1,"1棟未満",TEXT(ROUND(市町村抽出表!O161,0),"###,###")&amp;"棟")))</f>
        <v>#REF!</v>
      </c>
      <c r="J161" s="94" t="e">
        <f ca="1">IF(市町村抽出表!P161="－","－",IF(市町村抽出表!P161=0,"0棟",IF(市町村抽出表!P161&lt;1,"1棟未満",TEXT(ROUND(市町村抽出表!P161,0),"###,###")&amp;"棟")))</f>
        <v>#REF!</v>
      </c>
      <c r="K161" s="147" t="e">
        <f ca="1">IF(市町村抽出表!U161="","※2",IF(市町村抽出表!U161="－","－",IF(市町村抽出表!U161=0,"0棟",IF(市町村抽出表!U161&lt;1,"1棟未満",TEXT(ROUND(市町村抽出表!U161,0),"###,###")&amp;"棟"))))</f>
        <v>#REF!</v>
      </c>
      <c r="L161" s="148" t="e">
        <f ca="1">IF(市町村抽出表!V161="","※2",IF(市町村抽出表!V161="－","－",IF(市町村抽出表!V161=0,"0棟",IF(市町村抽出表!V161&lt;1,"1棟未満",TEXT(ROUND(市町村抽出表!V161,0),"###,###")&amp;"棟"))))</f>
        <v>#REF!</v>
      </c>
      <c r="M161" s="94" t="e">
        <f ca="1">IF(市町村抽出表!W161="－","－",IF(市町村抽出表!W161=0,"0棟",IF(市町村抽出表!W161&lt;1,"1棟未満",TEXT(ROUND(市町村抽出表!W161,0),"###,###")&amp;"棟")))</f>
        <v>#REF!</v>
      </c>
      <c r="N161" s="94" t="e">
        <f ca="1">IF(市町村抽出表!X161="－","－",IF(市町村抽出表!X161=0,"0棟",IF(市町村抽出表!X161&lt;1,"1棟未満",TEXT(ROUND(市町村抽出表!X161,0),"###,###")&amp;"棟")))</f>
        <v>#REF!</v>
      </c>
      <c r="O161" s="94" t="e">
        <f ca="1">IF(市町村抽出表!Z161="－","－",IF(市町村抽出表!Z161=0,"0件",IF(市町村抽出表!Z161&lt;1,"1件未満",TEXT(ROUND(市町村抽出表!Z161,0),"###,###")&amp;"件")))</f>
        <v>#REF!</v>
      </c>
      <c r="P161" s="94" t="e">
        <f ca="1">IF(市町村抽出表!AA161="－","－",IF(市町村抽出表!AA161=0,"0件",IF(市町村抽出表!AA161&lt;1,"1件未満",TEXT(ROUND(市町村抽出表!AA161,0),"###,###")&amp;"件")))</f>
        <v>#REF!</v>
      </c>
      <c r="Q161" s="94" t="e">
        <f ca="1">IF(市町村抽出表!AB161="－","－",IF(市町村抽出表!AB161=0,"0棟",IF(市町村抽出表!AB161&lt;1,"1棟未満",TEXT(ROUND(市町村抽出表!AB161,0),"###,###")&amp;"棟")))</f>
        <v>#REF!</v>
      </c>
      <c r="R161" s="94" t="e">
        <f ca="1">IF(市町村抽出表!AC161="－","－",IF(市町村抽出表!AC161=0,"0人",IF(市町村抽出表!AC161&lt;1,"1人未満",TEXT(ROUND(市町村抽出表!AC161,0),"###,###")&amp;"人")))</f>
        <v>#REF!</v>
      </c>
      <c r="S161" s="94" t="e">
        <f ca="1">IF(市町村抽出表!AD161="－","－",IF(市町村抽出表!AD161=0,"0人",IF(市町村抽出表!AD161&lt;1,"1人未満",TEXT(ROUND(市町村抽出表!AD161,0),"###,###")&amp;"人")))</f>
        <v>#REF!</v>
      </c>
      <c r="T161" s="94" t="e">
        <f ca="1">IF(市町村抽出表!AE161="－","－",IF(市町村抽出表!AE161=0,"0人",IF(市町村抽出表!AE161&lt;1,"1人未満",TEXT(ROUND(市町村抽出表!AE161,0),"###,###")&amp;"人")))</f>
        <v>#REF!</v>
      </c>
      <c r="U161" s="149" t="e">
        <f ca="1">IF(市町村抽出表!AG161="","※2",IF(市町村抽出表!AG161="－","－",IF(市町村抽出表!AG161=0,"0人",IF(市町村抽出表!AG161&lt;1,"1人未満",TEXT(ROUND(市町村抽出表!AG161,0),"###,###")&amp;"人"))))</f>
        <v>#REF!</v>
      </c>
      <c r="V161" s="150" t="e">
        <f ca="1">IF(市町村抽出表!AH161="","※2",IF(市町村抽出表!AH161="－","－",IF(市町村抽出表!AH161=0,"0人",IF(市町村抽出表!AH161&lt;1,"1人未満",TEXT(ROUND(市町村抽出表!AH161,0),"###,###")&amp;"人"))))</f>
        <v>#REF!</v>
      </c>
      <c r="W161" s="151" t="e">
        <f ca="1">IF(市町村抽出表!AI161="","※2",IF(市町村抽出表!AI161="－","－",IF(市町村抽出表!AI161=0,"0人",IF(市町村抽出表!AI161&lt;1,"1人未満",TEXT(ROUND(市町村抽出表!AI161,0),"###,###")&amp;"人"))))</f>
        <v>#REF!</v>
      </c>
      <c r="X161" s="94" t="e">
        <f ca="1">IF(市町村抽出表!AJ161="－","－",IF(市町村抽出表!AJ161=0,"0人",IF(市町村抽出表!AJ161&lt;1,"1人未満",TEXT(ROUND(市町村抽出表!AJ161,0),"###,###")&amp;"人")))</f>
        <v>#REF!</v>
      </c>
      <c r="Y161" s="94" t="e">
        <f ca="1">IF(市町村抽出表!AK161="－","－",IF(市町村抽出表!AK161=0,"0人",IF(市町村抽出表!AK161&lt;1,"1人未満",TEXT(ROUND(市町村抽出表!AK161,0),"###,###")&amp;"人")))</f>
        <v>#REF!</v>
      </c>
      <c r="Z161" s="94" t="e">
        <f ca="1">IF(市町村抽出表!AL161="－","－",IF(市町村抽出表!AL161=0,"0人",IF(市町村抽出表!AL161&lt;1,"1人未満",TEXT(ROUND(市町村抽出表!AL161,0),"###,###")&amp;"人")))</f>
        <v>#REF!</v>
      </c>
      <c r="AA161" s="94" t="e">
        <f ca="1">IF(市町村抽出表!AM161="－","－",IF(市町村抽出表!AM161=0,"0人",IF(市町村抽出表!AM161&lt;1,"1人未満",TEXT(ROUND(市町村抽出表!AM161,0),"###,###")&amp;"人")))</f>
        <v>#REF!</v>
      </c>
      <c r="AB161" s="94" t="e">
        <f ca="1">IF(市町村抽出表!AN161="－","－",IF(市町村抽出表!AN161=0,"0人",IF(市町村抽出表!AN161&lt;1,"1人未満",TEXT(ROUND(市町村抽出表!AN161,0),"###,###")&amp;"人")))</f>
        <v>#REF!</v>
      </c>
      <c r="AC161" s="94" t="e">
        <f ca="1">IF(市町村抽出表!AO161="－","－",IF(市町村抽出表!AO161=0,"0人",IF(市町村抽出表!AO161&lt;1,"1人未満",TEXT(ROUND(市町村抽出表!AO161,0),"###,###")&amp;"人")))</f>
        <v>#REF!</v>
      </c>
      <c r="AD161" s="94" t="e">
        <f ca="1">IF(市町村抽出表!AP161="－","－",IF(市町村抽出表!AP161=0,"0人",IF(市町村抽出表!AP161&lt;1,"1人未満",TEXT(ROUND(市町村抽出表!AP161,0),"###,###")&amp;"人")))</f>
        <v>#REF!</v>
      </c>
      <c r="AE161" s="94" t="e">
        <f ca="1">IF(市町村抽出表!AQ161="－","－",IF(市町村抽出表!AQ161=0,"0人",IF(市町村抽出表!AQ161&lt;1,"1人未満",TEXT(ROUND(市町村抽出表!AQ161,0),"###,###")&amp;"人")))</f>
        <v>#REF!</v>
      </c>
      <c r="AF161" s="94" t="e">
        <f ca="1">IF(市町村抽出表!AR161="－","－",IF(市町村抽出表!AR161=0,"0人",IF(市町村抽出表!AR161&lt;1,"1人未満",TEXT(ROUND(市町村抽出表!AR161,0),"###,###")&amp;"人")))</f>
        <v>#REF!</v>
      </c>
      <c r="AG161" s="94" t="e">
        <f ca="1">IF(市町村抽出表!AS161="－","－",IF(市町村抽出表!AS161=0,"0箇所",IF(市町村抽出表!AS161&lt;1,"1箇所未満",TEXT(ROUND(市町村抽出表!AS161,0),"###,###")&amp;"箇所")))</f>
        <v>#REF!</v>
      </c>
      <c r="AH161" s="94" t="e">
        <f ca="1">IF(市町村抽出表!AT161="－","－",IF(市町村抽出表!AT161=0,"0世帯",IF(市町村抽出表!AT161&lt;1,"1世帯未満",TEXT(ROUND(市町村抽出表!AT161,0),"###,###")&amp;"世帯")))</f>
        <v>#REF!</v>
      </c>
      <c r="AI161" s="94" t="e">
        <f ca="1">IF(市町村抽出表!AU161="－","－",IF(市町村抽出表!AU161=0,"0人",IF(市町村抽出表!AU161&lt;1,"1人未満",TEXT(ROUND(市町村抽出表!AU161,0),"###,###")&amp;"人")))</f>
        <v>#REF!</v>
      </c>
      <c r="AJ161" s="94" t="e">
        <f ca="1">IF(市町村抽出表!AV161="－","－",IF(市町村抽出表!AV161=0,"0世帯",IF(市町村抽出表!AV161&lt;1,"1世帯未満",TEXT(ROUND(市町村抽出表!AV161,0),"###,###")&amp;"世帯")))</f>
        <v>#REF!</v>
      </c>
      <c r="AK161" s="94" t="e">
        <f ca="1">IF(市町村抽出表!AW161="－","－",IF(市町村抽出表!AW161=0,"0人",IF(市町村抽出表!AW161&lt;1,"1人未満",TEXT(ROUND(市町村抽出表!AW161,0),"###,###")&amp;"人")))</f>
        <v>#REF!</v>
      </c>
      <c r="AL161" s="94" t="e">
        <f ca="1">IF(市町村抽出表!AX161="－","－",IF(市町村抽出表!AX161=0,"0世帯",IF(市町村抽出表!AX161&lt;1,"1世帯未満",TEXT(ROUND(市町村抽出表!AX161,0),"###,###")&amp;"世帯")))</f>
        <v>#REF!</v>
      </c>
      <c r="AM161" s="94" t="e">
        <f ca="1">IF(市町村抽出表!AY161="－","－",IF(市町村抽出表!AY161=0,"0人",IF(市町村抽出表!AY161&lt;1,"1人未満",TEXT(ROUND(市町村抽出表!AY161,0),"###,###")&amp;"人")))</f>
        <v>#REF!</v>
      </c>
      <c r="AN161" s="94" t="s">
        <v>688</v>
      </c>
      <c r="AO161" s="94" t="s">
        <v>688</v>
      </c>
      <c r="AP161" s="94" t="e">
        <f ca="1">IF(市町村抽出表!BB161="－","－",IF(市町村抽出表!BB161=0,"0km",IF(市町村抽出表!BB161&lt;0.1,"0.1km未満",TEXT(ROUND(市町村抽出表!BB161,1),"###,##0.0")&amp;"km")))</f>
        <v>#REF!</v>
      </c>
      <c r="AQ161" s="94" t="e">
        <f ca="1">IF(市町村抽出表!BC161="－","－",IF(市町村抽出表!BC161=0,"0世帯",IF(市町村抽出表!BC161&lt;1,"1世帯未満",TEXT(ROUND(市町村抽出表!BC161,0),"###,###")&amp;"世帯")))</f>
        <v>#REF!</v>
      </c>
      <c r="AR161" s="94" t="e">
        <f ca="1">IF(市町村抽出表!BD161="－","－",IF(市町村抽出表!BD161=0,"0人",IF(市町村抽出表!BD161&lt;1,"1人未満",TEXT(ROUND(市町村抽出表!BD161,0),"###,###")&amp;"人")))</f>
        <v>#REF!</v>
      </c>
      <c r="AS161" s="94" t="s">
        <v>688</v>
      </c>
      <c r="AT161" s="94" t="s">
        <v>688</v>
      </c>
      <c r="AU161" s="94" t="e">
        <f ca="1">IF(市町村抽出表!BG161="－","－",IF(市町村抽出表!BG161=0,"0箇所",IF(市町村抽出表!BG161&lt;1,"1箇所未満",TEXT(ROUND(市町村抽出表!BG161,0),"###,###")&amp;"箇所")))</f>
        <v>#REF!</v>
      </c>
      <c r="AV161" s="94" t="e">
        <f ca="1">IF(市町村抽出表!BH161="－","－",IF(市町村抽出表!BH161=0,"0箇所",IF(市町村抽出表!BH161&lt;1,"1箇所未満",TEXT(ROUND(市町村抽出表!BH161,0),"###,###")&amp;"箇所")))</f>
        <v>#REF!</v>
      </c>
      <c r="AW161" s="94" t="e">
        <f ca="1">IF(市町村抽出表!BI161="－","－",IF(市町村抽出表!BI161=0,"0箇所",IF(市町村抽出表!BI161&lt;1,"1箇所未満",TEXT(ROUND(市町村抽出表!BI161,0),"###,###")&amp;"箇所")))</f>
        <v>#REF!</v>
      </c>
      <c r="AX161" s="94" t="e">
        <f ca="1">IF(市町村抽出表!BJ161="－","－",IF(市町村抽出表!BJ161=0,"0箇所",IF(市町村抽出表!BJ161&lt;1,"1箇所未満",TEXT(ROUND(市町村抽出表!BJ161,0),"###,###")&amp;"箇所")))</f>
        <v>#REF!</v>
      </c>
      <c r="AY161" s="94" t="e">
        <f ca="1">IF(市町村抽出表!BK161="－","－",IF(市町村抽出表!BK161=0,"0箇所",IF(市町村抽出表!BK161&lt;1,"1箇所未満",TEXT(ROUND(市町村抽出表!BK161,0),"###,###")&amp;"箇所")))</f>
        <v>#REF!</v>
      </c>
      <c r="AZ161" s="94" t="e">
        <f ca="1">IF(市町村抽出表!BL161="－","－",IF(市町村抽出表!BL161=0,"0箇所",IF(市町村抽出表!BL161&lt;1,"1箇所未満",TEXT(ROUND(市町村抽出表!BL161,0),"###,###")&amp;"箇所")))</f>
        <v>#REF!</v>
      </c>
      <c r="BH161" s="153"/>
      <c r="BI161" s="153"/>
      <c r="BJ161" s="153"/>
      <c r="BL161" s="154"/>
      <c r="BM161" s="153"/>
      <c r="BN161" s="153"/>
      <c r="BO161" s="153"/>
      <c r="BP161" s="153"/>
      <c r="BX161" s="154"/>
      <c r="BY161" s="153"/>
      <c r="BZ161" s="153"/>
      <c r="CA161" s="153"/>
      <c r="CB161" s="153"/>
      <c r="CN161" s="154"/>
      <c r="CO161" s="153"/>
      <c r="CP161" s="153"/>
      <c r="CQ161" s="153"/>
      <c r="CR161" s="153"/>
    </row>
    <row r="162" spans="1:96" x14ac:dyDescent="0.2">
      <c r="A162" s="82">
        <v>159</v>
      </c>
      <c r="B162" s="74" t="s">
        <v>679</v>
      </c>
      <c r="C162" s="93" t="e">
        <f ca="1">IF(市町村抽出表!D162="－","－",ROUND(市町村抽出表!D162,1))</f>
        <v>#REF!</v>
      </c>
      <c r="D162" s="158" t="e">
        <f ca="1">IF(市町村抽出表!F162="","※2",IF(市町村抽出表!F162="－","－",市町村抽出表!F162&amp;"箇所"))</f>
        <v>#REF!</v>
      </c>
      <c r="E162" s="159" t="e">
        <f ca="1">IF(市町村抽出表!G162="","※2",IF(市町村抽出表!G162="－","－",市町村抽出表!G162&amp;"箇所"))</f>
        <v>#REF!</v>
      </c>
      <c r="F162" s="160" t="e">
        <f ca="1">IF(市町村抽出表!H162="","※2",IF(市町村抽出表!H162="－","－",市町村抽出表!H162&amp;"箇所"))</f>
        <v>#REF!</v>
      </c>
      <c r="G162" s="94" t="e">
        <f ca="1">IF(市町村抽出表!I162="－","－",IF(市町村抽出表!I162=0,"0棟",IF(市町村抽出表!I162&lt;1,"1棟未満",TEXT(ROUND(市町村抽出表!I162,0),"###,###")&amp;"棟")))</f>
        <v>#REF!</v>
      </c>
      <c r="H162" s="94" t="e">
        <f ca="1">IF(市町村抽出表!J162="－","－",IF(市町村抽出表!J162=0,"0棟",IF(市町村抽出表!J162&lt;1,"1棟未満",TEXT(ROUND(市町村抽出表!J162,0),"###,###")&amp;"棟")))</f>
        <v>#REF!</v>
      </c>
      <c r="I162" s="94" t="e">
        <f ca="1">IF(市町村抽出表!O162="－","－",IF(市町村抽出表!O162=0,"0棟",IF(市町村抽出表!O162&lt;1,"1棟未満",TEXT(ROUND(市町村抽出表!O162,0),"###,###")&amp;"棟")))</f>
        <v>#REF!</v>
      </c>
      <c r="J162" s="94" t="e">
        <f ca="1">IF(市町村抽出表!P162="－","－",IF(市町村抽出表!P162=0,"0棟",IF(市町村抽出表!P162&lt;1,"1棟未満",TEXT(ROUND(市町村抽出表!P162,0),"###,###")&amp;"棟")))</f>
        <v>#REF!</v>
      </c>
      <c r="K162" s="147" t="e">
        <f ca="1">IF(市町村抽出表!U162="","※2",IF(市町村抽出表!U162="－","－",IF(市町村抽出表!U162=0,"0棟",IF(市町村抽出表!U162&lt;1,"1棟未満",TEXT(ROUND(市町村抽出表!U162,0),"###,###")&amp;"棟"))))</f>
        <v>#REF!</v>
      </c>
      <c r="L162" s="148" t="e">
        <f ca="1">IF(市町村抽出表!V162="","※2",IF(市町村抽出表!V162="－","－",IF(市町村抽出表!V162=0,"0棟",IF(市町村抽出表!V162&lt;1,"1棟未満",TEXT(ROUND(市町村抽出表!V162,0),"###,###")&amp;"棟"))))</f>
        <v>#REF!</v>
      </c>
      <c r="M162" s="94" t="e">
        <f ca="1">IF(市町村抽出表!W162="－","－",IF(市町村抽出表!W162=0,"0棟",IF(市町村抽出表!W162&lt;1,"1棟未満",TEXT(ROUND(市町村抽出表!W162,0),"###,###")&amp;"棟")))</f>
        <v>#REF!</v>
      </c>
      <c r="N162" s="94" t="e">
        <f ca="1">IF(市町村抽出表!X162="－","－",IF(市町村抽出表!X162=0,"0棟",IF(市町村抽出表!X162&lt;1,"1棟未満",TEXT(ROUND(市町村抽出表!X162,0),"###,###")&amp;"棟")))</f>
        <v>#REF!</v>
      </c>
      <c r="O162" s="94" t="e">
        <f ca="1">IF(市町村抽出表!Z162="－","－",IF(市町村抽出表!Z162=0,"0件",IF(市町村抽出表!Z162&lt;1,"1件未満",TEXT(ROUND(市町村抽出表!Z162,0),"###,###")&amp;"件")))</f>
        <v>#REF!</v>
      </c>
      <c r="P162" s="94" t="e">
        <f ca="1">IF(市町村抽出表!AA162="－","－",IF(市町村抽出表!AA162=0,"0件",IF(市町村抽出表!AA162&lt;1,"1件未満",TEXT(ROUND(市町村抽出表!AA162,0),"###,###")&amp;"件")))</f>
        <v>#REF!</v>
      </c>
      <c r="Q162" s="94" t="e">
        <f ca="1">IF(市町村抽出表!AB162="－","－",IF(市町村抽出表!AB162=0,"0棟",IF(市町村抽出表!AB162&lt;1,"1棟未満",TEXT(ROUND(市町村抽出表!AB162,0),"###,###")&amp;"棟")))</f>
        <v>#REF!</v>
      </c>
      <c r="R162" s="94" t="e">
        <f ca="1">IF(市町村抽出表!AC162="－","－",IF(市町村抽出表!AC162=0,"0人",IF(市町村抽出表!AC162&lt;1,"1人未満",TEXT(ROUND(市町村抽出表!AC162,0),"###,###")&amp;"人")))</f>
        <v>#REF!</v>
      </c>
      <c r="S162" s="94" t="e">
        <f ca="1">IF(市町村抽出表!AD162="－","－",IF(市町村抽出表!AD162=0,"0人",IF(市町村抽出表!AD162&lt;1,"1人未満",TEXT(ROUND(市町村抽出表!AD162,0),"###,###")&amp;"人")))</f>
        <v>#REF!</v>
      </c>
      <c r="T162" s="94" t="e">
        <f ca="1">IF(市町村抽出表!AE162="－","－",IF(市町村抽出表!AE162=0,"0人",IF(市町村抽出表!AE162&lt;1,"1人未満",TEXT(ROUND(市町村抽出表!AE162,0),"###,###")&amp;"人")))</f>
        <v>#REF!</v>
      </c>
      <c r="U162" s="149" t="e">
        <f ca="1">IF(市町村抽出表!AG162="","※2",IF(市町村抽出表!AG162="－","－",IF(市町村抽出表!AG162=0,"0人",IF(市町村抽出表!AG162&lt;1,"1人未満",TEXT(ROUND(市町村抽出表!AG162,0),"###,###")&amp;"人"))))</f>
        <v>#REF!</v>
      </c>
      <c r="V162" s="150" t="e">
        <f ca="1">IF(市町村抽出表!AH162="","※2",IF(市町村抽出表!AH162="－","－",IF(市町村抽出表!AH162=0,"0人",IF(市町村抽出表!AH162&lt;1,"1人未満",TEXT(ROUND(市町村抽出表!AH162,0),"###,###")&amp;"人"))))</f>
        <v>#REF!</v>
      </c>
      <c r="W162" s="151" t="e">
        <f ca="1">IF(市町村抽出表!AI162="","※2",IF(市町村抽出表!AI162="－","－",IF(市町村抽出表!AI162=0,"0人",IF(市町村抽出表!AI162&lt;1,"1人未満",TEXT(ROUND(市町村抽出表!AI162,0),"###,###")&amp;"人"))))</f>
        <v>#REF!</v>
      </c>
      <c r="X162" s="94" t="e">
        <f ca="1">IF(市町村抽出表!AJ162="－","－",IF(市町村抽出表!AJ162=0,"0人",IF(市町村抽出表!AJ162&lt;1,"1人未満",TEXT(ROUND(市町村抽出表!AJ162,0),"###,###")&amp;"人")))</f>
        <v>#REF!</v>
      </c>
      <c r="Y162" s="94" t="e">
        <f ca="1">IF(市町村抽出表!AK162="－","－",IF(市町村抽出表!AK162=0,"0人",IF(市町村抽出表!AK162&lt;1,"1人未満",TEXT(ROUND(市町村抽出表!AK162,0),"###,###")&amp;"人")))</f>
        <v>#REF!</v>
      </c>
      <c r="Z162" s="94" t="e">
        <f ca="1">IF(市町村抽出表!AL162="－","－",IF(市町村抽出表!AL162=0,"0人",IF(市町村抽出表!AL162&lt;1,"1人未満",TEXT(ROUND(市町村抽出表!AL162,0),"###,###")&amp;"人")))</f>
        <v>#REF!</v>
      </c>
      <c r="AA162" s="94" t="e">
        <f ca="1">IF(市町村抽出表!AM162="－","－",IF(市町村抽出表!AM162=0,"0人",IF(市町村抽出表!AM162&lt;1,"1人未満",TEXT(ROUND(市町村抽出表!AM162,0),"###,###")&amp;"人")))</f>
        <v>#REF!</v>
      </c>
      <c r="AB162" s="94" t="e">
        <f ca="1">IF(市町村抽出表!AN162="－","－",IF(市町村抽出表!AN162=0,"0人",IF(市町村抽出表!AN162&lt;1,"1人未満",TEXT(ROUND(市町村抽出表!AN162,0),"###,###")&amp;"人")))</f>
        <v>#REF!</v>
      </c>
      <c r="AC162" s="94" t="e">
        <f ca="1">IF(市町村抽出表!AO162="－","－",IF(市町村抽出表!AO162=0,"0人",IF(市町村抽出表!AO162&lt;1,"1人未満",TEXT(ROUND(市町村抽出表!AO162,0),"###,###")&amp;"人")))</f>
        <v>#REF!</v>
      </c>
      <c r="AD162" s="94" t="e">
        <f ca="1">IF(市町村抽出表!AP162="－","－",IF(市町村抽出表!AP162=0,"0人",IF(市町村抽出表!AP162&lt;1,"1人未満",TEXT(ROUND(市町村抽出表!AP162,0),"###,###")&amp;"人")))</f>
        <v>#REF!</v>
      </c>
      <c r="AE162" s="94" t="e">
        <f ca="1">IF(市町村抽出表!AQ162="－","－",IF(市町村抽出表!AQ162=0,"0人",IF(市町村抽出表!AQ162&lt;1,"1人未満",TEXT(ROUND(市町村抽出表!AQ162,0),"###,###")&amp;"人")))</f>
        <v>#REF!</v>
      </c>
      <c r="AF162" s="94" t="e">
        <f ca="1">IF(市町村抽出表!AR162="－","－",IF(市町村抽出表!AR162=0,"0人",IF(市町村抽出表!AR162&lt;1,"1人未満",TEXT(ROUND(市町村抽出表!AR162,0),"###,###")&amp;"人")))</f>
        <v>#REF!</v>
      </c>
      <c r="AG162" s="94" t="e">
        <f ca="1">IF(市町村抽出表!AS162="－","－",IF(市町村抽出表!AS162=0,"0箇所",IF(市町村抽出表!AS162&lt;1,"1箇所未満",TEXT(ROUND(市町村抽出表!AS162,0),"###,###")&amp;"箇所")))</f>
        <v>#REF!</v>
      </c>
      <c r="AH162" s="94" t="e">
        <f ca="1">IF(市町村抽出表!AT162="－","－",IF(市町村抽出表!AT162=0,"0世帯",IF(市町村抽出表!AT162&lt;1,"1世帯未満",TEXT(ROUND(市町村抽出表!AT162,0),"###,###")&amp;"世帯")))</f>
        <v>#REF!</v>
      </c>
      <c r="AI162" s="94" t="e">
        <f ca="1">IF(市町村抽出表!AU162="－","－",IF(市町村抽出表!AU162=0,"0人",IF(市町村抽出表!AU162&lt;1,"1人未満",TEXT(ROUND(市町村抽出表!AU162,0),"###,###")&amp;"人")))</f>
        <v>#REF!</v>
      </c>
      <c r="AJ162" s="94" t="e">
        <f ca="1">IF(市町村抽出表!AV162="－","－",IF(市町村抽出表!AV162=0,"0世帯",IF(市町村抽出表!AV162&lt;1,"1世帯未満",TEXT(ROUND(市町村抽出表!AV162,0),"###,###")&amp;"世帯")))</f>
        <v>#REF!</v>
      </c>
      <c r="AK162" s="94" t="e">
        <f ca="1">IF(市町村抽出表!AW162="－","－",IF(市町村抽出表!AW162=0,"0人",IF(市町村抽出表!AW162&lt;1,"1人未満",TEXT(ROUND(市町村抽出表!AW162,0),"###,###")&amp;"人")))</f>
        <v>#REF!</v>
      </c>
      <c r="AL162" s="94" t="e">
        <f ca="1">IF(市町村抽出表!AX162="－","－",IF(市町村抽出表!AX162=0,"0世帯",IF(市町村抽出表!AX162&lt;1,"1世帯未満",TEXT(ROUND(市町村抽出表!AX162,0),"###,###")&amp;"世帯")))</f>
        <v>#REF!</v>
      </c>
      <c r="AM162" s="94" t="e">
        <f ca="1">IF(市町村抽出表!AY162="－","－",IF(市町村抽出表!AY162=0,"0人",IF(市町村抽出表!AY162&lt;1,"1人未満",TEXT(ROUND(市町村抽出表!AY162,0),"###,###")&amp;"人")))</f>
        <v>#REF!</v>
      </c>
      <c r="AN162" s="94" t="s">
        <v>688</v>
      </c>
      <c r="AO162" s="94" t="s">
        <v>688</v>
      </c>
      <c r="AP162" s="94" t="e">
        <f ca="1">IF(市町村抽出表!BB162="－","－",IF(市町村抽出表!BB162=0,"0km",IF(市町村抽出表!BB162&lt;0.1,"0.1km未満",TEXT(ROUND(市町村抽出表!BB162,1),"###,##0.0")&amp;"km")))</f>
        <v>#REF!</v>
      </c>
      <c r="AQ162" s="94" t="e">
        <f ca="1">IF(市町村抽出表!BC162="－","－",IF(市町村抽出表!BC162=0,"0世帯",IF(市町村抽出表!BC162&lt;1,"1世帯未満",TEXT(ROUND(市町村抽出表!BC162,0),"###,###")&amp;"世帯")))</f>
        <v>#REF!</v>
      </c>
      <c r="AR162" s="94" t="e">
        <f ca="1">IF(市町村抽出表!BD162="－","－",IF(市町村抽出表!BD162=0,"0人",IF(市町村抽出表!BD162&lt;1,"1人未満",TEXT(ROUND(市町村抽出表!BD162,0),"###,###")&amp;"人")))</f>
        <v>#REF!</v>
      </c>
      <c r="AS162" s="94" t="s">
        <v>688</v>
      </c>
      <c r="AT162" s="94" t="s">
        <v>688</v>
      </c>
      <c r="AU162" s="94" t="e">
        <f ca="1">IF(市町村抽出表!BG162="－","－",IF(市町村抽出表!BG162=0,"0箇所",IF(市町村抽出表!BG162&lt;1,"1箇所未満",TEXT(ROUND(市町村抽出表!BG162,0),"###,###")&amp;"箇所")))</f>
        <v>#REF!</v>
      </c>
      <c r="AV162" s="94" t="e">
        <f ca="1">IF(市町村抽出表!BH162="－","－",IF(市町村抽出表!BH162=0,"0箇所",IF(市町村抽出表!BH162&lt;1,"1箇所未満",TEXT(ROUND(市町村抽出表!BH162,0),"###,###")&amp;"箇所")))</f>
        <v>#REF!</v>
      </c>
      <c r="AW162" s="94" t="e">
        <f ca="1">IF(市町村抽出表!BI162="－","－",IF(市町村抽出表!BI162=0,"0箇所",IF(市町村抽出表!BI162&lt;1,"1箇所未満",TEXT(ROUND(市町村抽出表!BI162,0),"###,###")&amp;"箇所")))</f>
        <v>#REF!</v>
      </c>
      <c r="AX162" s="94" t="e">
        <f ca="1">IF(市町村抽出表!BJ162="－","－",IF(市町村抽出表!BJ162=0,"0箇所",IF(市町村抽出表!BJ162&lt;1,"1箇所未満",TEXT(ROUND(市町村抽出表!BJ162,0),"###,###")&amp;"箇所")))</f>
        <v>#REF!</v>
      </c>
      <c r="AY162" s="94" t="e">
        <f ca="1">IF(市町村抽出表!BK162="－","－",IF(市町村抽出表!BK162=0,"0箇所",IF(市町村抽出表!BK162&lt;1,"1箇所未満",TEXT(ROUND(市町村抽出表!BK162,0),"###,###")&amp;"箇所")))</f>
        <v>#REF!</v>
      </c>
      <c r="AZ162" s="94" t="e">
        <f ca="1">IF(市町村抽出表!BL162="－","－",IF(市町村抽出表!BL162=0,"0箇所",IF(市町村抽出表!BL162&lt;1,"1箇所未満",TEXT(ROUND(市町村抽出表!BL162,0),"###,###")&amp;"箇所")))</f>
        <v>#REF!</v>
      </c>
      <c r="BH162" s="153"/>
      <c r="BI162" s="153"/>
      <c r="BJ162" s="153"/>
      <c r="BL162" s="154"/>
      <c r="BM162" s="153"/>
      <c r="BN162" s="153"/>
      <c r="BO162" s="153"/>
      <c r="BP162" s="153"/>
      <c r="BX162" s="154"/>
      <c r="BY162" s="153"/>
      <c r="BZ162" s="153"/>
      <c r="CA162" s="153"/>
      <c r="CB162" s="153"/>
      <c r="CN162" s="154"/>
      <c r="CO162" s="153"/>
      <c r="CP162" s="153"/>
      <c r="CQ162" s="153"/>
      <c r="CR162" s="153"/>
    </row>
    <row r="163" spans="1:96" x14ac:dyDescent="0.2">
      <c r="A163" s="82">
        <v>160</v>
      </c>
      <c r="B163" s="74" t="s">
        <v>680</v>
      </c>
      <c r="C163" s="93" t="e">
        <f ca="1">IF(市町村抽出表!D163="－","－",ROUND(市町村抽出表!D163,1))</f>
        <v>#REF!</v>
      </c>
      <c r="D163" s="158" t="e">
        <f ca="1">IF(市町村抽出表!F163="","※2",IF(市町村抽出表!F163="－","－",市町村抽出表!F163&amp;"箇所"))</f>
        <v>#REF!</v>
      </c>
      <c r="E163" s="159" t="e">
        <f ca="1">IF(市町村抽出表!G163="","※2",IF(市町村抽出表!G163="－","－",市町村抽出表!G163&amp;"箇所"))</f>
        <v>#REF!</v>
      </c>
      <c r="F163" s="160" t="e">
        <f ca="1">IF(市町村抽出表!H163="","※2",IF(市町村抽出表!H163="－","－",市町村抽出表!H163&amp;"箇所"))</f>
        <v>#REF!</v>
      </c>
      <c r="G163" s="94" t="e">
        <f ca="1">IF(市町村抽出表!I163="－","－",IF(市町村抽出表!I163=0,"0棟",IF(市町村抽出表!I163&lt;1,"1棟未満",TEXT(ROUND(市町村抽出表!I163,0),"###,###")&amp;"棟")))</f>
        <v>#REF!</v>
      </c>
      <c r="H163" s="94" t="e">
        <f ca="1">IF(市町村抽出表!J163="－","－",IF(市町村抽出表!J163=0,"0棟",IF(市町村抽出表!J163&lt;1,"1棟未満",TEXT(ROUND(市町村抽出表!J163,0),"###,###")&amp;"棟")))</f>
        <v>#REF!</v>
      </c>
      <c r="I163" s="94" t="e">
        <f ca="1">IF(市町村抽出表!O163="－","－",IF(市町村抽出表!O163=0,"0棟",IF(市町村抽出表!O163&lt;1,"1棟未満",TEXT(ROUND(市町村抽出表!O163,0),"###,###")&amp;"棟")))</f>
        <v>#REF!</v>
      </c>
      <c r="J163" s="94" t="e">
        <f ca="1">IF(市町村抽出表!P163="－","－",IF(市町村抽出表!P163=0,"0棟",IF(市町村抽出表!P163&lt;1,"1棟未満",TEXT(ROUND(市町村抽出表!P163,0),"###,###")&amp;"棟")))</f>
        <v>#REF!</v>
      </c>
      <c r="K163" s="147" t="e">
        <f ca="1">IF(市町村抽出表!U163="","※2",IF(市町村抽出表!U163="－","－",IF(市町村抽出表!U163=0,"0棟",IF(市町村抽出表!U163&lt;1,"1棟未満",TEXT(ROUND(市町村抽出表!U163,0),"###,###")&amp;"棟"))))</f>
        <v>#REF!</v>
      </c>
      <c r="L163" s="148" t="e">
        <f ca="1">IF(市町村抽出表!V163="","※2",IF(市町村抽出表!V163="－","－",IF(市町村抽出表!V163=0,"0棟",IF(市町村抽出表!V163&lt;1,"1棟未満",TEXT(ROUND(市町村抽出表!V163,0),"###,###")&amp;"棟"))))</f>
        <v>#REF!</v>
      </c>
      <c r="M163" s="94" t="e">
        <f ca="1">IF(市町村抽出表!W163="－","－",IF(市町村抽出表!W163=0,"0棟",IF(市町村抽出表!W163&lt;1,"1棟未満",TEXT(ROUND(市町村抽出表!W163,0),"###,###")&amp;"棟")))</f>
        <v>#REF!</v>
      </c>
      <c r="N163" s="94" t="e">
        <f ca="1">IF(市町村抽出表!X163="－","－",IF(市町村抽出表!X163=0,"0棟",IF(市町村抽出表!X163&lt;1,"1棟未満",TEXT(ROUND(市町村抽出表!X163,0),"###,###")&amp;"棟")))</f>
        <v>#REF!</v>
      </c>
      <c r="O163" s="94" t="e">
        <f ca="1">IF(市町村抽出表!Z163="－","－",IF(市町村抽出表!Z163=0,"0件",IF(市町村抽出表!Z163&lt;1,"1件未満",TEXT(ROUND(市町村抽出表!Z163,0),"###,###")&amp;"件")))</f>
        <v>#REF!</v>
      </c>
      <c r="P163" s="94" t="e">
        <f ca="1">IF(市町村抽出表!AA163="－","－",IF(市町村抽出表!AA163=0,"0件",IF(市町村抽出表!AA163&lt;1,"1件未満",TEXT(ROUND(市町村抽出表!AA163,0),"###,###")&amp;"件")))</f>
        <v>#REF!</v>
      </c>
      <c r="Q163" s="94" t="e">
        <f ca="1">IF(市町村抽出表!AB163="－","－",IF(市町村抽出表!AB163=0,"0棟",IF(市町村抽出表!AB163&lt;1,"1棟未満",TEXT(ROUND(市町村抽出表!AB163,0),"###,###")&amp;"棟")))</f>
        <v>#REF!</v>
      </c>
      <c r="R163" s="94" t="e">
        <f ca="1">IF(市町村抽出表!AC163="－","－",IF(市町村抽出表!AC163=0,"0人",IF(市町村抽出表!AC163&lt;1,"1人未満",TEXT(ROUND(市町村抽出表!AC163,0),"###,###")&amp;"人")))</f>
        <v>#REF!</v>
      </c>
      <c r="S163" s="94" t="e">
        <f ca="1">IF(市町村抽出表!AD163="－","－",IF(市町村抽出表!AD163=0,"0人",IF(市町村抽出表!AD163&lt;1,"1人未満",TEXT(ROUND(市町村抽出表!AD163,0),"###,###")&amp;"人")))</f>
        <v>#REF!</v>
      </c>
      <c r="T163" s="94" t="e">
        <f ca="1">IF(市町村抽出表!AE163="－","－",IF(市町村抽出表!AE163=0,"0人",IF(市町村抽出表!AE163&lt;1,"1人未満",TEXT(ROUND(市町村抽出表!AE163,0),"###,###")&amp;"人")))</f>
        <v>#REF!</v>
      </c>
      <c r="U163" s="149" t="e">
        <f ca="1">IF(市町村抽出表!AG163="","※2",IF(市町村抽出表!AG163="－","－",IF(市町村抽出表!AG163=0,"0人",IF(市町村抽出表!AG163&lt;1,"1人未満",TEXT(ROUND(市町村抽出表!AG163,0),"###,###")&amp;"人"))))</f>
        <v>#REF!</v>
      </c>
      <c r="V163" s="150" t="e">
        <f ca="1">IF(市町村抽出表!AH163="","※2",IF(市町村抽出表!AH163="－","－",IF(市町村抽出表!AH163=0,"0人",IF(市町村抽出表!AH163&lt;1,"1人未満",TEXT(ROUND(市町村抽出表!AH163,0),"###,###")&amp;"人"))))</f>
        <v>#REF!</v>
      </c>
      <c r="W163" s="151" t="e">
        <f ca="1">IF(市町村抽出表!AI163="","※2",IF(市町村抽出表!AI163="－","－",IF(市町村抽出表!AI163=0,"0人",IF(市町村抽出表!AI163&lt;1,"1人未満",TEXT(ROUND(市町村抽出表!AI163,0),"###,###")&amp;"人"))))</f>
        <v>#REF!</v>
      </c>
      <c r="X163" s="94" t="e">
        <f ca="1">IF(市町村抽出表!AJ163="－","－",IF(市町村抽出表!AJ163=0,"0人",IF(市町村抽出表!AJ163&lt;1,"1人未満",TEXT(ROUND(市町村抽出表!AJ163,0),"###,###")&amp;"人")))</f>
        <v>#REF!</v>
      </c>
      <c r="Y163" s="94" t="e">
        <f ca="1">IF(市町村抽出表!AK163="－","－",IF(市町村抽出表!AK163=0,"0人",IF(市町村抽出表!AK163&lt;1,"1人未満",TEXT(ROUND(市町村抽出表!AK163,0),"###,###")&amp;"人")))</f>
        <v>#REF!</v>
      </c>
      <c r="Z163" s="94" t="e">
        <f ca="1">IF(市町村抽出表!AL163="－","－",IF(市町村抽出表!AL163=0,"0人",IF(市町村抽出表!AL163&lt;1,"1人未満",TEXT(ROUND(市町村抽出表!AL163,0),"###,###")&amp;"人")))</f>
        <v>#REF!</v>
      </c>
      <c r="AA163" s="94" t="e">
        <f ca="1">IF(市町村抽出表!AM163="－","－",IF(市町村抽出表!AM163=0,"0人",IF(市町村抽出表!AM163&lt;1,"1人未満",TEXT(ROUND(市町村抽出表!AM163,0),"###,###")&amp;"人")))</f>
        <v>#REF!</v>
      </c>
      <c r="AB163" s="94" t="e">
        <f ca="1">IF(市町村抽出表!AN163="－","－",IF(市町村抽出表!AN163=0,"0人",IF(市町村抽出表!AN163&lt;1,"1人未満",TEXT(ROUND(市町村抽出表!AN163,0),"###,###")&amp;"人")))</f>
        <v>#REF!</v>
      </c>
      <c r="AC163" s="94" t="e">
        <f ca="1">IF(市町村抽出表!AO163="－","－",IF(市町村抽出表!AO163=0,"0人",IF(市町村抽出表!AO163&lt;1,"1人未満",TEXT(ROUND(市町村抽出表!AO163,0),"###,###")&amp;"人")))</f>
        <v>#REF!</v>
      </c>
      <c r="AD163" s="94" t="e">
        <f ca="1">IF(市町村抽出表!AP163="－","－",IF(市町村抽出表!AP163=0,"0人",IF(市町村抽出表!AP163&lt;1,"1人未満",TEXT(ROUND(市町村抽出表!AP163,0),"###,###")&amp;"人")))</f>
        <v>#REF!</v>
      </c>
      <c r="AE163" s="94" t="e">
        <f ca="1">IF(市町村抽出表!AQ163="－","－",IF(市町村抽出表!AQ163=0,"0人",IF(市町村抽出表!AQ163&lt;1,"1人未満",TEXT(ROUND(市町村抽出表!AQ163,0),"###,###")&amp;"人")))</f>
        <v>#REF!</v>
      </c>
      <c r="AF163" s="94" t="e">
        <f ca="1">IF(市町村抽出表!AR163="－","－",IF(市町村抽出表!AR163=0,"0人",IF(市町村抽出表!AR163&lt;1,"1人未満",TEXT(ROUND(市町村抽出表!AR163,0),"###,###")&amp;"人")))</f>
        <v>#REF!</v>
      </c>
      <c r="AG163" s="94" t="e">
        <f ca="1">IF(市町村抽出表!AS163="－","－",IF(市町村抽出表!AS163=0,"0箇所",IF(市町村抽出表!AS163&lt;1,"1箇所未満",TEXT(ROUND(市町村抽出表!AS163,0),"###,###")&amp;"箇所")))</f>
        <v>#REF!</v>
      </c>
      <c r="AH163" s="94" t="e">
        <f ca="1">IF(市町村抽出表!AT163="－","－",IF(市町村抽出表!AT163=0,"0世帯",IF(市町村抽出表!AT163&lt;1,"1世帯未満",TEXT(ROUND(市町村抽出表!AT163,0),"###,###")&amp;"世帯")))</f>
        <v>#REF!</v>
      </c>
      <c r="AI163" s="94" t="e">
        <f ca="1">IF(市町村抽出表!AU163="－","－",IF(市町村抽出表!AU163=0,"0人",IF(市町村抽出表!AU163&lt;1,"1人未満",TEXT(ROUND(市町村抽出表!AU163,0),"###,###")&amp;"人")))</f>
        <v>#REF!</v>
      </c>
      <c r="AJ163" s="94" t="e">
        <f ca="1">IF(市町村抽出表!AV163="－","－",IF(市町村抽出表!AV163=0,"0世帯",IF(市町村抽出表!AV163&lt;1,"1世帯未満",TEXT(ROUND(市町村抽出表!AV163,0),"###,###")&amp;"世帯")))</f>
        <v>#REF!</v>
      </c>
      <c r="AK163" s="94" t="e">
        <f ca="1">IF(市町村抽出表!AW163="－","－",IF(市町村抽出表!AW163=0,"0人",IF(市町村抽出表!AW163&lt;1,"1人未満",TEXT(ROUND(市町村抽出表!AW163,0),"###,###")&amp;"人")))</f>
        <v>#REF!</v>
      </c>
      <c r="AL163" s="94" t="e">
        <f ca="1">IF(市町村抽出表!AX163="－","－",IF(市町村抽出表!AX163=0,"0世帯",IF(市町村抽出表!AX163&lt;1,"1世帯未満",TEXT(ROUND(市町村抽出表!AX163,0),"###,###")&amp;"世帯")))</f>
        <v>#REF!</v>
      </c>
      <c r="AM163" s="94" t="e">
        <f ca="1">IF(市町村抽出表!AY163="－","－",IF(市町村抽出表!AY163=0,"0人",IF(市町村抽出表!AY163&lt;1,"1人未満",TEXT(ROUND(市町村抽出表!AY163,0),"###,###")&amp;"人")))</f>
        <v>#REF!</v>
      </c>
      <c r="AN163" s="94" t="s">
        <v>688</v>
      </c>
      <c r="AO163" s="94" t="s">
        <v>688</v>
      </c>
      <c r="AP163" s="94" t="e">
        <f ca="1">IF(市町村抽出表!BB163="－","－",IF(市町村抽出表!BB163=0,"0km",IF(市町村抽出表!BB163&lt;0.1,"0.1km未満",TEXT(ROUND(市町村抽出表!BB163,1),"###,##0.0")&amp;"km")))</f>
        <v>#REF!</v>
      </c>
      <c r="AQ163" s="94" t="e">
        <f ca="1">IF(市町村抽出表!BC163="－","－",IF(市町村抽出表!BC163=0,"0世帯",IF(市町村抽出表!BC163&lt;1,"1世帯未満",TEXT(ROUND(市町村抽出表!BC163,0),"###,###")&amp;"世帯")))</f>
        <v>#REF!</v>
      </c>
      <c r="AR163" s="94" t="e">
        <f ca="1">IF(市町村抽出表!BD163="－","－",IF(市町村抽出表!BD163=0,"0人",IF(市町村抽出表!BD163&lt;1,"1人未満",TEXT(ROUND(市町村抽出表!BD163,0),"###,###")&amp;"人")))</f>
        <v>#REF!</v>
      </c>
      <c r="AS163" s="94" t="s">
        <v>688</v>
      </c>
      <c r="AT163" s="94" t="s">
        <v>688</v>
      </c>
      <c r="AU163" s="94" t="e">
        <f ca="1">IF(市町村抽出表!BG163="－","－",IF(市町村抽出表!BG163=0,"0箇所",IF(市町村抽出表!BG163&lt;1,"1箇所未満",TEXT(ROUND(市町村抽出表!BG163,0),"###,###")&amp;"箇所")))</f>
        <v>#REF!</v>
      </c>
      <c r="AV163" s="94" t="e">
        <f ca="1">IF(市町村抽出表!BH163="－","－",IF(市町村抽出表!BH163=0,"0箇所",IF(市町村抽出表!BH163&lt;1,"1箇所未満",TEXT(ROUND(市町村抽出表!BH163,0),"###,###")&amp;"箇所")))</f>
        <v>#REF!</v>
      </c>
      <c r="AW163" s="94" t="e">
        <f ca="1">IF(市町村抽出表!BI163="－","－",IF(市町村抽出表!BI163=0,"0箇所",IF(市町村抽出表!BI163&lt;1,"1箇所未満",TEXT(ROUND(市町村抽出表!BI163,0),"###,###")&amp;"箇所")))</f>
        <v>#REF!</v>
      </c>
      <c r="AX163" s="94" t="e">
        <f ca="1">IF(市町村抽出表!BJ163="－","－",IF(市町村抽出表!BJ163=0,"0箇所",IF(市町村抽出表!BJ163&lt;1,"1箇所未満",TEXT(ROUND(市町村抽出表!BJ163,0),"###,###")&amp;"箇所")))</f>
        <v>#REF!</v>
      </c>
      <c r="AY163" s="94" t="e">
        <f ca="1">IF(市町村抽出表!BK163="－","－",IF(市町村抽出表!BK163=0,"0箇所",IF(市町村抽出表!BK163&lt;1,"1箇所未満",TEXT(ROUND(市町村抽出表!BK163,0),"###,###")&amp;"箇所")))</f>
        <v>#REF!</v>
      </c>
      <c r="AZ163" s="94" t="e">
        <f ca="1">IF(市町村抽出表!BL163="－","－",IF(市町村抽出表!BL163=0,"0箇所",IF(市町村抽出表!BL163&lt;1,"1箇所未満",TEXT(ROUND(市町村抽出表!BL163,0),"###,###")&amp;"箇所")))</f>
        <v>#REF!</v>
      </c>
      <c r="BH163" s="153"/>
      <c r="BI163" s="153"/>
      <c r="BJ163" s="153"/>
      <c r="BL163" s="154"/>
      <c r="BM163" s="153"/>
      <c r="BN163" s="153"/>
      <c r="BO163" s="153"/>
      <c r="BP163" s="153"/>
      <c r="BX163" s="154"/>
      <c r="BY163" s="153"/>
      <c r="BZ163" s="153"/>
      <c r="CA163" s="153"/>
      <c r="CB163" s="153"/>
      <c r="CN163" s="154"/>
      <c r="CO163" s="153"/>
      <c r="CP163" s="153"/>
      <c r="CQ163" s="153"/>
      <c r="CR163" s="153"/>
    </row>
    <row r="164" spans="1:96" x14ac:dyDescent="0.2">
      <c r="A164" s="82">
        <v>161</v>
      </c>
      <c r="B164" s="74" t="s">
        <v>681</v>
      </c>
      <c r="C164" s="93" t="e">
        <f ca="1">IF(市町村抽出表!D164="－","－",ROUND(市町村抽出表!D164,1))</f>
        <v>#REF!</v>
      </c>
      <c r="D164" s="158" t="e">
        <f ca="1">IF(市町村抽出表!F164="","※2",IF(市町村抽出表!F164="－","－",市町村抽出表!F164&amp;"箇所"))</f>
        <v>#REF!</v>
      </c>
      <c r="E164" s="159" t="e">
        <f ca="1">IF(市町村抽出表!G164="","※2",IF(市町村抽出表!G164="－","－",市町村抽出表!G164&amp;"箇所"))</f>
        <v>#REF!</v>
      </c>
      <c r="F164" s="160" t="e">
        <f ca="1">IF(市町村抽出表!H164="","※2",IF(市町村抽出表!H164="－","－",市町村抽出表!H164&amp;"箇所"))</f>
        <v>#REF!</v>
      </c>
      <c r="G164" s="94" t="e">
        <f ca="1">IF(市町村抽出表!I164="－","－",IF(市町村抽出表!I164=0,"0棟",IF(市町村抽出表!I164&lt;1,"1棟未満",TEXT(ROUND(市町村抽出表!I164,0),"###,###")&amp;"棟")))</f>
        <v>#REF!</v>
      </c>
      <c r="H164" s="94" t="e">
        <f ca="1">IF(市町村抽出表!J164="－","－",IF(市町村抽出表!J164=0,"0棟",IF(市町村抽出表!J164&lt;1,"1棟未満",TEXT(ROUND(市町村抽出表!J164,0),"###,###")&amp;"棟")))</f>
        <v>#REF!</v>
      </c>
      <c r="I164" s="94" t="e">
        <f ca="1">IF(市町村抽出表!O164="－","－",IF(市町村抽出表!O164=0,"0棟",IF(市町村抽出表!O164&lt;1,"1棟未満",TEXT(ROUND(市町村抽出表!O164,0),"###,###")&amp;"棟")))</f>
        <v>#REF!</v>
      </c>
      <c r="J164" s="94" t="e">
        <f ca="1">IF(市町村抽出表!P164="－","－",IF(市町村抽出表!P164=0,"0棟",IF(市町村抽出表!P164&lt;1,"1棟未満",TEXT(ROUND(市町村抽出表!P164,0),"###,###")&amp;"棟")))</f>
        <v>#REF!</v>
      </c>
      <c r="K164" s="147" t="e">
        <f ca="1">IF(市町村抽出表!U164="","※2",IF(市町村抽出表!U164="－","－",IF(市町村抽出表!U164=0,"0棟",IF(市町村抽出表!U164&lt;1,"1棟未満",TEXT(ROUND(市町村抽出表!U164,0),"###,###")&amp;"棟"))))</f>
        <v>#REF!</v>
      </c>
      <c r="L164" s="148" t="e">
        <f ca="1">IF(市町村抽出表!V164="","※2",IF(市町村抽出表!V164="－","－",IF(市町村抽出表!V164=0,"0棟",IF(市町村抽出表!V164&lt;1,"1棟未満",TEXT(ROUND(市町村抽出表!V164,0),"###,###")&amp;"棟"))))</f>
        <v>#REF!</v>
      </c>
      <c r="M164" s="94" t="e">
        <f ca="1">IF(市町村抽出表!W164="－","－",IF(市町村抽出表!W164=0,"0棟",IF(市町村抽出表!W164&lt;1,"1棟未満",TEXT(ROUND(市町村抽出表!W164,0),"###,###")&amp;"棟")))</f>
        <v>#REF!</v>
      </c>
      <c r="N164" s="94" t="e">
        <f ca="1">IF(市町村抽出表!X164="－","－",IF(市町村抽出表!X164=0,"0棟",IF(市町村抽出表!X164&lt;1,"1棟未満",TEXT(ROUND(市町村抽出表!X164,0),"###,###")&amp;"棟")))</f>
        <v>#REF!</v>
      </c>
      <c r="O164" s="94" t="e">
        <f ca="1">IF(市町村抽出表!Z164="－","－",IF(市町村抽出表!Z164=0,"0件",IF(市町村抽出表!Z164&lt;1,"1件未満",TEXT(ROUND(市町村抽出表!Z164,0),"###,###")&amp;"件")))</f>
        <v>#REF!</v>
      </c>
      <c r="P164" s="94" t="e">
        <f ca="1">IF(市町村抽出表!AA164="－","－",IF(市町村抽出表!AA164=0,"0件",IF(市町村抽出表!AA164&lt;1,"1件未満",TEXT(ROUND(市町村抽出表!AA164,0),"###,###")&amp;"件")))</f>
        <v>#REF!</v>
      </c>
      <c r="Q164" s="94" t="e">
        <f ca="1">IF(市町村抽出表!AB164="－","－",IF(市町村抽出表!AB164=0,"0棟",IF(市町村抽出表!AB164&lt;1,"1棟未満",TEXT(ROUND(市町村抽出表!AB164,0),"###,###")&amp;"棟")))</f>
        <v>#REF!</v>
      </c>
      <c r="R164" s="94" t="e">
        <f ca="1">IF(市町村抽出表!AC164="－","－",IF(市町村抽出表!AC164=0,"0人",IF(市町村抽出表!AC164&lt;1,"1人未満",TEXT(ROUND(市町村抽出表!AC164,0),"###,###")&amp;"人")))</f>
        <v>#REF!</v>
      </c>
      <c r="S164" s="94" t="e">
        <f ca="1">IF(市町村抽出表!AD164="－","－",IF(市町村抽出表!AD164=0,"0人",IF(市町村抽出表!AD164&lt;1,"1人未満",TEXT(ROUND(市町村抽出表!AD164,0),"###,###")&amp;"人")))</f>
        <v>#REF!</v>
      </c>
      <c r="T164" s="94" t="e">
        <f ca="1">IF(市町村抽出表!AE164="－","－",IF(市町村抽出表!AE164=0,"0人",IF(市町村抽出表!AE164&lt;1,"1人未満",TEXT(ROUND(市町村抽出表!AE164,0),"###,###")&amp;"人")))</f>
        <v>#REF!</v>
      </c>
      <c r="U164" s="149" t="e">
        <f ca="1">IF(市町村抽出表!AG164="","※2",IF(市町村抽出表!AG164="－","－",IF(市町村抽出表!AG164=0,"0人",IF(市町村抽出表!AG164&lt;1,"1人未満",TEXT(ROUND(市町村抽出表!AG164,0),"###,###")&amp;"人"))))</f>
        <v>#REF!</v>
      </c>
      <c r="V164" s="150" t="e">
        <f ca="1">IF(市町村抽出表!AH164="","※2",IF(市町村抽出表!AH164="－","－",IF(市町村抽出表!AH164=0,"0人",IF(市町村抽出表!AH164&lt;1,"1人未満",TEXT(ROUND(市町村抽出表!AH164,0),"###,###")&amp;"人"))))</f>
        <v>#REF!</v>
      </c>
      <c r="W164" s="151" t="e">
        <f ca="1">IF(市町村抽出表!AI164="","※2",IF(市町村抽出表!AI164="－","－",IF(市町村抽出表!AI164=0,"0人",IF(市町村抽出表!AI164&lt;1,"1人未満",TEXT(ROUND(市町村抽出表!AI164,0),"###,###")&amp;"人"))))</f>
        <v>#REF!</v>
      </c>
      <c r="X164" s="94" t="e">
        <f ca="1">IF(市町村抽出表!AJ164="－","－",IF(市町村抽出表!AJ164=0,"0人",IF(市町村抽出表!AJ164&lt;1,"1人未満",TEXT(ROUND(市町村抽出表!AJ164,0),"###,###")&amp;"人")))</f>
        <v>#REF!</v>
      </c>
      <c r="Y164" s="94" t="e">
        <f ca="1">IF(市町村抽出表!AK164="－","－",IF(市町村抽出表!AK164=0,"0人",IF(市町村抽出表!AK164&lt;1,"1人未満",TEXT(ROUND(市町村抽出表!AK164,0),"###,###")&amp;"人")))</f>
        <v>#REF!</v>
      </c>
      <c r="Z164" s="94" t="e">
        <f ca="1">IF(市町村抽出表!AL164="－","－",IF(市町村抽出表!AL164=0,"0人",IF(市町村抽出表!AL164&lt;1,"1人未満",TEXT(ROUND(市町村抽出表!AL164,0),"###,###")&amp;"人")))</f>
        <v>#REF!</v>
      </c>
      <c r="AA164" s="94" t="e">
        <f ca="1">IF(市町村抽出表!AM164="－","－",IF(市町村抽出表!AM164=0,"0人",IF(市町村抽出表!AM164&lt;1,"1人未満",TEXT(ROUND(市町村抽出表!AM164,0),"###,###")&amp;"人")))</f>
        <v>#REF!</v>
      </c>
      <c r="AB164" s="94" t="e">
        <f ca="1">IF(市町村抽出表!AN164="－","－",IF(市町村抽出表!AN164=0,"0人",IF(市町村抽出表!AN164&lt;1,"1人未満",TEXT(ROUND(市町村抽出表!AN164,0),"###,###")&amp;"人")))</f>
        <v>#REF!</v>
      </c>
      <c r="AC164" s="94" t="e">
        <f ca="1">IF(市町村抽出表!AO164="－","－",IF(市町村抽出表!AO164=0,"0人",IF(市町村抽出表!AO164&lt;1,"1人未満",TEXT(ROUND(市町村抽出表!AO164,0),"###,###")&amp;"人")))</f>
        <v>#REF!</v>
      </c>
      <c r="AD164" s="94" t="e">
        <f ca="1">IF(市町村抽出表!AP164="－","－",IF(市町村抽出表!AP164=0,"0人",IF(市町村抽出表!AP164&lt;1,"1人未満",TEXT(ROUND(市町村抽出表!AP164,0),"###,###")&amp;"人")))</f>
        <v>#REF!</v>
      </c>
      <c r="AE164" s="94" t="e">
        <f ca="1">IF(市町村抽出表!AQ164="－","－",IF(市町村抽出表!AQ164=0,"0人",IF(市町村抽出表!AQ164&lt;1,"1人未満",TEXT(ROUND(市町村抽出表!AQ164,0),"###,###")&amp;"人")))</f>
        <v>#REF!</v>
      </c>
      <c r="AF164" s="94" t="e">
        <f ca="1">IF(市町村抽出表!AR164="－","－",IF(市町村抽出表!AR164=0,"0人",IF(市町村抽出表!AR164&lt;1,"1人未満",TEXT(ROUND(市町村抽出表!AR164,0),"###,###")&amp;"人")))</f>
        <v>#REF!</v>
      </c>
      <c r="AG164" s="94" t="e">
        <f ca="1">IF(市町村抽出表!AS164="－","－",IF(市町村抽出表!AS164=0,"0箇所",IF(市町村抽出表!AS164&lt;1,"1箇所未満",TEXT(ROUND(市町村抽出表!AS164,0),"###,###")&amp;"箇所")))</f>
        <v>#REF!</v>
      </c>
      <c r="AH164" s="94" t="e">
        <f ca="1">IF(市町村抽出表!AT164="－","－",IF(市町村抽出表!AT164=0,"0世帯",IF(市町村抽出表!AT164&lt;1,"1世帯未満",TEXT(ROUND(市町村抽出表!AT164,0),"###,###")&amp;"世帯")))</f>
        <v>#REF!</v>
      </c>
      <c r="AI164" s="94" t="e">
        <f ca="1">IF(市町村抽出表!AU164="－","－",IF(市町村抽出表!AU164=0,"0人",IF(市町村抽出表!AU164&lt;1,"1人未満",TEXT(ROUND(市町村抽出表!AU164,0),"###,###")&amp;"人")))</f>
        <v>#REF!</v>
      </c>
      <c r="AJ164" s="94" t="e">
        <f ca="1">IF(市町村抽出表!AV164="－","－",IF(市町村抽出表!AV164=0,"0世帯",IF(市町村抽出表!AV164&lt;1,"1世帯未満",TEXT(ROUND(市町村抽出表!AV164,0),"###,###")&amp;"世帯")))</f>
        <v>#REF!</v>
      </c>
      <c r="AK164" s="94" t="e">
        <f ca="1">IF(市町村抽出表!AW164="－","－",IF(市町村抽出表!AW164=0,"0人",IF(市町村抽出表!AW164&lt;1,"1人未満",TEXT(ROUND(市町村抽出表!AW164,0),"###,###")&amp;"人")))</f>
        <v>#REF!</v>
      </c>
      <c r="AL164" s="94" t="e">
        <f ca="1">IF(市町村抽出表!AX164="－","－",IF(市町村抽出表!AX164=0,"0世帯",IF(市町村抽出表!AX164&lt;1,"1世帯未満",TEXT(ROUND(市町村抽出表!AX164,0),"###,###")&amp;"世帯")))</f>
        <v>#REF!</v>
      </c>
      <c r="AM164" s="94" t="e">
        <f ca="1">IF(市町村抽出表!AY164="－","－",IF(市町村抽出表!AY164=0,"0人",IF(市町村抽出表!AY164&lt;1,"1人未満",TEXT(ROUND(市町村抽出表!AY164,0),"###,###")&amp;"人")))</f>
        <v>#REF!</v>
      </c>
      <c r="AN164" s="94" t="s">
        <v>688</v>
      </c>
      <c r="AO164" s="94" t="s">
        <v>688</v>
      </c>
      <c r="AP164" s="94" t="e">
        <f ca="1">IF(市町村抽出表!BB164="－","－",IF(市町村抽出表!BB164=0,"0km",IF(市町村抽出表!BB164&lt;0.1,"0.1km未満",TEXT(ROUND(市町村抽出表!BB164,1),"###,##0.0")&amp;"km")))</f>
        <v>#REF!</v>
      </c>
      <c r="AQ164" s="94" t="e">
        <f ca="1">IF(市町村抽出表!BC164="－","－",IF(市町村抽出表!BC164=0,"0世帯",IF(市町村抽出表!BC164&lt;1,"1世帯未満",TEXT(ROUND(市町村抽出表!BC164,0),"###,###")&amp;"世帯")))</f>
        <v>#REF!</v>
      </c>
      <c r="AR164" s="94" t="e">
        <f ca="1">IF(市町村抽出表!BD164="－","－",IF(市町村抽出表!BD164=0,"0人",IF(市町村抽出表!BD164&lt;1,"1人未満",TEXT(ROUND(市町村抽出表!BD164,0),"###,###")&amp;"人")))</f>
        <v>#REF!</v>
      </c>
      <c r="AS164" s="94" t="s">
        <v>688</v>
      </c>
      <c r="AT164" s="94" t="s">
        <v>688</v>
      </c>
      <c r="AU164" s="94" t="e">
        <f ca="1">IF(市町村抽出表!BG164="－","－",IF(市町村抽出表!BG164=0,"0箇所",IF(市町村抽出表!BG164&lt;1,"1箇所未満",TEXT(ROUND(市町村抽出表!BG164,0),"###,###")&amp;"箇所")))</f>
        <v>#REF!</v>
      </c>
      <c r="AV164" s="94" t="e">
        <f ca="1">IF(市町村抽出表!BH164="－","－",IF(市町村抽出表!BH164=0,"0箇所",IF(市町村抽出表!BH164&lt;1,"1箇所未満",TEXT(ROUND(市町村抽出表!BH164,0),"###,###")&amp;"箇所")))</f>
        <v>#REF!</v>
      </c>
      <c r="AW164" s="94" t="e">
        <f ca="1">IF(市町村抽出表!BI164="－","－",IF(市町村抽出表!BI164=0,"0箇所",IF(市町村抽出表!BI164&lt;1,"1箇所未満",TEXT(ROUND(市町村抽出表!BI164,0),"###,###")&amp;"箇所")))</f>
        <v>#REF!</v>
      </c>
      <c r="AX164" s="94" t="e">
        <f ca="1">IF(市町村抽出表!BJ164="－","－",IF(市町村抽出表!BJ164=0,"0箇所",IF(市町村抽出表!BJ164&lt;1,"1箇所未満",TEXT(ROUND(市町村抽出表!BJ164,0),"###,###")&amp;"箇所")))</f>
        <v>#REF!</v>
      </c>
      <c r="AY164" s="94" t="e">
        <f ca="1">IF(市町村抽出表!BK164="－","－",IF(市町村抽出表!BK164=0,"0箇所",IF(市町村抽出表!BK164&lt;1,"1箇所未満",TEXT(ROUND(市町村抽出表!BK164,0),"###,###")&amp;"箇所")))</f>
        <v>#REF!</v>
      </c>
      <c r="AZ164" s="94" t="e">
        <f ca="1">IF(市町村抽出表!BL164="－","－",IF(市町村抽出表!BL164=0,"0箇所",IF(市町村抽出表!BL164&lt;1,"1箇所未満",TEXT(ROUND(市町村抽出表!BL164,0),"###,###")&amp;"箇所")))</f>
        <v>#REF!</v>
      </c>
      <c r="BH164" s="153"/>
      <c r="BI164" s="153"/>
      <c r="BJ164" s="153"/>
      <c r="BL164" s="154"/>
      <c r="BM164" s="153"/>
      <c r="BN164" s="153"/>
      <c r="BO164" s="153"/>
      <c r="BP164" s="153"/>
      <c r="BX164" s="154"/>
      <c r="BY164" s="153"/>
      <c r="BZ164" s="153"/>
      <c r="CA164" s="153"/>
      <c r="CB164" s="153"/>
      <c r="CN164" s="154"/>
      <c r="CO164" s="153"/>
      <c r="CP164" s="153"/>
      <c r="CQ164" s="153"/>
      <c r="CR164" s="153"/>
    </row>
    <row r="165" spans="1:96" x14ac:dyDescent="0.2">
      <c r="A165" s="82">
        <v>162</v>
      </c>
      <c r="B165" s="74" t="s">
        <v>682</v>
      </c>
      <c r="C165" s="93" t="e">
        <f ca="1">IF(市町村抽出表!D165="－","－",ROUND(市町村抽出表!D165,1))</f>
        <v>#REF!</v>
      </c>
      <c r="D165" s="158" t="e">
        <f ca="1">IF(市町村抽出表!F165="","※2",IF(市町村抽出表!F165="－","－",市町村抽出表!F165&amp;"箇所"))</f>
        <v>#REF!</v>
      </c>
      <c r="E165" s="159" t="e">
        <f ca="1">IF(市町村抽出表!G165="","※2",IF(市町村抽出表!G165="－","－",市町村抽出表!G165&amp;"箇所"))</f>
        <v>#REF!</v>
      </c>
      <c r="F165" s="160" t="e">
        <f ca="1">IF(市町村抽出表!H165="","※2",IF(市町村抽出表!H165="－","－",市町村抽出表!H165&amp;"箇所"))</f>
        <v>#REF!</v>
      </c>
      <c r="G165" s="94" t="e">
        <f ca="1">IF(市町村抽出表!I165="－","－",IF(市町村抽出表!I165=0,"0棟",IF(市町村抽出表!I165&lt;1,"1棟未満",TEXT(ROUND(市町村抽出表!I165,0),"###,###")&amp;"棟")))</f>
        <v>#REF!</v>
      </c>
      <c r="H165" s="94" t="e">
        <f ca="1">IF(市町村抽出表!J165="－","－",IF(市町村抽出表!J165=0,"0棟",IF(市町村抽出表!J165&lt;1,"1棟未満",TEXT(ROUND(市町村抽出表!J165,0),"###,###")&amp;"棟")))</f>
        <v>#REF!</v>
      </c>
      <c r="I165" s="94" t="e">
        <f ca="1">IF(市町村抽出表!O165="－","－",IF(市町村抽出表!O165=0,"0棟",IF(市町村抽出表!O165&lt;1,"1棟未満",TEXT(ROUND(市町村抽出表!O165,0),"###,###")&amp;"棟")))</f>
        <v>#REF!</v>
      </c>
      <c r="J165" s="94" t="e">
        <f ca="1">IF(市町村抽出表!P165="－","－",IF(市町村抽出表!P165=0,"0棟",IF(市町村抽出表!P165&lt;1,"1棟未満",TEXT(ROUND(市町村抽出表!P165,0),"###,###")&amp;"棟")))</f>
        <v>#REF!</v>
      </c>
      <c r="K165" s="147" t="e">
        <f ca="1">IF(市町村抽出表!U165="","※2",IF(市町村抽出表!U165="－","－",IF(市町村抽出表!U165=0,"0棟",IF(市町村抽出表!U165&lt;1,"1棟未満",TEXT(ROUND(市町村抽出表!U165,0),"###,###")&amp;"棟"))))</f>
        <v>#REF!</v>
      </c>
      <c r="L165" s="148" t="e">
        <f ca="1">IF(市町村抽出表!V165="","※2",IF(市町村抽出表!V165="－","－",IF(市町村抽出表!V165=0,"0棟",IF(市町村抽出表!V165&lt;1,"1棟未満",TEXT(ROUND(市町村抽出表!V165,0),"###,###")&amp;"棟"))))</f>
        <v>#REF!</v>
      </c>
      <c r="M165" s="94" t="e">
        <f ca="1">IF(市町村抽出表!W165="－","－",IF(市町村抽出表!W165=0,"0棟",IF(市町村抽出表!W165&lt;1,"1棟未満",TEXT(ROUND(市町村抽出表!W165,0),"###,###")&amp;"棟")))</f>
        <v>#REF!</v>
      </c>
      <c r="N165" s="94" t="e">
        <f ca="1">IF(市町村抽出表!X165="－","－",IF(市町村抽出表!X165=0,"0棟",IF(市町村抽出表!X165&lt;1,"1棟未満",TEXT(ROUND(市町村抽出表!X165,0),"###,###")&amp;"棟")))</f>
        <v>#REF!</v>
      </c>
      <c r="O165" s="94" t="e">
        <f ca="1">IF(市町村抽出表!Z165="－","－",IF(市町村抽出表!Z165=0,"0件",IF(市町村抽出表!Z165&lt;1,"1件未満",TEXT(ROUND(市町村抽出表!Z165,0),"###,###")&amp;"件")))</f>
        <v>#REF!</v>
      </c>
      <c r="P165" s="94" t="e">
        <f ca="1">IF(市町村抽出表!AA165="－","－",IF(市町村抽出表!AA165=0,"0件",IF(市町村抽出表!AA165&lt;1,"1件未満",TEXT(ROUND(市町村抽出表!AA165,0),"###,###")&amp;"件")))</f>
        <v>#REF!</v>
      </c>
      <c r="Q165" s="94" t="e">
        <f ca="1">IF(市町村抽出表!AB165="－","－",IF(市町村抽出表!AB165=0,"0棟",IF(市町村抽出表!AB165&lt;1,"1棟未満",TEXT(ROUND(市町村抽出表!AB165,0),"###,###")&amp;"棟")))</f>
        <v>#REF!</v>
      </c>
      <c r="R165" s="94" t="e">
        <f ca="1">IF(市町村抽出表!AC165="－","－",IF(市町村抽出表!AC165=0,"0人",IF(市町村抽出表!AC165&lt;1,"1人未満",TEXT(ROUND(市町村抽出表!AC165,0),"###,###")&amp;"人")))</f>
        <v>#REF!</v>
      </c>
      <c r="S165" s="94" t="e">
        <f ca="1">IF(市町村抽出表!AD165="－","－",IF(市町村抽出表!AD165=0,"0人",IF(市町村抽出表!AD165&lt;1,"1人未満",TEXT(ROUND(市町村抽出表!AD165,0),"###,###")&amp;"人")))</f>
        <v>#REF!</v>
      </c>
      <c r="T165" s="94" t="e">
        <f ca="1">IF(市町村抽出表!AE165="－","－",IF(市町村抽出表!AE165=0,"0人",IF(市町村抽出表!AE165&lt;1,"1人未満",TEXT(ROUND(市町村抽出表!AE165,0),"###,###")&amp;"人")))</f>
        <v>#REF!</v>
      </c>
      <c r="U165" s="149" t="e">
        <f ca="1">IF(市町村抽出表!AG165="","※2",IF(市町村抽出表!AG165="－","－",IF(市町村抽出表!AG165=0,"0人",IF(市町村抽出表!AG165&lt;1,"1人未満",TEXT(ROUND(市町村抽出表!AG165,0),"###,###")&amp;"人"))))</f>
        <v>#REF!</v>
      </c>
      <c r="V165" s="150" t="e">
        <f ca="1">IF(市町村抽出表!AH165="","※2",IF(市町村抽出表!AH165="－","－",IF(市町村抽出表!AH165=0,"0人",IF(市町村抽出表!AH165&lt;1,"1人未満",TEXT(ROUND(市町村抽出表!AH165,0),"###,###")&amp;"人"))))</f>
        <v>#REF!</v>
      </c>
      <c r="W165" s="151" t="e">
        <f ca="1">IF(市町村抽出表!AI165="","※2",IF(市町村抽出表!AI165="－","－",IF(市町村抽出表!AI165=0,"0人",IF(市町村抽出表!AI165&lt;1,"1人未満",TEXT(ROUND(市町村抽出表!AI165,0),"###,###")&amp;"人"))))</f>
        <v>#REF!</v>
      </c>
      <c r="X165" s="94" t="e">
        <f ca="1">IF(市町村抽出表!AJ165="－","－",IF(市町村抽出表!AJ165=0,"0人",IF(市町村抽出表!AJ165&lt;1,"1人未満",TEXT(ROUND(市町村抽出表!AJ165,0),"###,###")&amp;"人")))</f>
        <v>#REF!</v>
      </c>
      <c r="Y165" s="94" t="e">
        <f ca="1">IF(市町村抽出表!AK165="－","－",IF(市町村抽出表!AK165=0,"0人",IF(市町村抽出表!AK165&lt;1,"1人未満",TEXT(ROUND(市町村抽出表!AK165,0),"###,###")&amp;"人")))</f>
        <v>#REF!</v>
      </c>
      <c r="Z165" s="94" t="e">
        <f ca="1">IF(市町村抽出表!AL165="－","－",IF(市町村抽出表!AL165=0,"0人",IF(市町村抽出表!AL165&lt;1,"1人未満",TEXT(ROUND(市町村抽出表!AL165,0),"###,###")&amp;"人")))</f>
        <v>#REF!</v>
      </c>
      <c r="AA165" s="94" t="e">
        <f ca="1">IF(市町村抽出表!AM165="－","－",IF(市町村抽出表!AM165=0,"0人",IF(市町村抽出表!AM165&lt;1,"1人未満",TEXT(ROUND(市町村抽出表!AM165,0),"###,###")&amp;"人")))</f>
        <v>#REF!</v>
      </c>
      <c r="AB165" s="94" t="e">
        <f ca="1">IF(市町村抽出表!AN165="－","－",IF(市町村抽出表!AN165=0,"0人",IF(市町村抽出表!AN165&lt;1,"1人未満",TEXT(ROUND(市町村抽出表!AN165,0),"###,###")&amp;"人")))</f>
        <v>#REF!</v>
      </c>
      <c r="AC165" s="94" t="e">
        <f ca="1">IF(市町村抽出表!AO165="－","－",IF(市町村抽出表!AO165=0,"0人",IF(市町村抽出表!AO165&lt;1,"1人未満",TEXT(ROUND(市町村抽出表!AO165,0),"###,###")&amp;"人")))</f>
        <v>#REF!</v>
      </c>
      <c r="AD165" s="94" t="e">
        <f ca="1">IF(市町村抽出表!AP165="－","－",IF(市町村抽出表!AP165=0,"0人",IF(市町村抽出表!AP165&lt;1,"1人未満",TEXT(ROUND(市町村抽出表!AP165,0),"###,###")&amp;"人")))</f>
        <v>#REF!</v>
      </c>
      <c r="AE165" s="94" t="e">
        <f ca="1">IF(市町村抽出表!AQ165="－","－",IF(市町村抽出表!AQ165=0,"0人",IF(市町村抽出表!AQ165&lt;1,"1人未満",TEXT(ROUND(市町村抽出表!AQ165,0),"###,###")&amp;"人")))</f>
        <v>#REF!</v>
      </c>
      <c r="AF165" s="94" t="e">
        <f ca="1">IF(市町村抽出表!AR165="－","－",IF(市町村抽出表!AR165=0,"0人",IF(市町村抽出表!AR165&lt;1,"1人未満",TEXT(ROUND(市町村抽出表!AR165,0),"###,###")&amp;"人")))</f>
        <v>#REF!</v>
      </c>
      <c r="AG165" s="94" t="e">
        <f ca="1">IF(市町村抽出表!AS165="－","－",IF(市町村抽出表!AS165=0,"0箇所",IF(市町村抽出表!AS165&lt;1,"1箇所未満",TEXT(ROUND(市町村抽出表!AS165,0),"###,###")&amp;"箇所")))</f>
        <v>#REF!</v>
      </c>
      <c r="AH165" s="94" t="e">
        <f ca="1">IF(市町村抽出表!AT165="－","－",IF(市町村抽出表!AT165=0,"0世帯",IF(市町村抽出表!AT165&lt;1,"1世帯未満",TEXT(ROUND(市町村抽出表!AT165,0),"###,###")&amp;"世帯")))</f>
        <v>#REF!</v>
      </c>
      <c r="AI165" s="94" t="e">
        <f ca="1">IF(市町村抽出表!AU165="－","－",IF(市町村抽出表!AU165=0,"0人",IF(市町村抽出表!AU165&lt;1,"1人未満",TEXT(ROUND(市町村抽出表!AU165,0),"###,###")&amp;"人")))</f>
        <v>#REF!</v>
      </c>
      <c r="AJ165" s="94" t="e">
        <f ca="1">IF(市町村抽出表!AV165="－","－",IF(市町村抽出表!AV165=0,"0世帯",IF(市町村抽出表!AV165&lt;1,"1世帯未満",TEXT(ROUND(市町村抽出表!AV165,0),"###,###")&amp;"世帯")))</f>
        <v>#REF!</v>
      </c>
      <c r="AK165" s="94" t="e">
        <f ca="1">IF(市町村抽出表!AW165="－","－",IF(市町村抽出表!AW165=0,"0人",IF(市町村抽出表!AW165&lt;1,"1人未満",TEXT(ROUND(市町村抽出表!AW165,0),"###,###")&amp;"人")))</f>
        <v>#REF!</v>
      </c>
      <c r="AL165" s="94" t="e">
        <f ca="1">IF(市町村抽出表!AX165="－","－",IF(市町村抽出表!AX165=0,"0世帯",IF(市町村抽出表!AX165&lt;1,"1世帯未満",TEXT(ROUND(市町村抽出表!AX165,0),"###,###")&amp;"世帯")))</f>
        <v>#REF!</v>
      </c>
      <c r="AM165" s="94" t="e">
        <f ca="1">IF(市町村抽出表!AY165="－","－",IF(市町村抽出表!AY165=0,"0人",IF(市町村抽出表!AY165&lt;1,"1人未満",TEXT(ROUND(市町村抽出表!AY165,0),"###,###")&amp;"人")))</f>
        <v>#REF!</v>
      </c>
      <c r="AN165" s="94" t="s">
        <v>688</v>
      </c>
      <c r="AO165" s="94" t="s">
        <v>688</v>
      </c>
      <c r="AP165" s="94" t="e">
        <f ca="1">IF(市町村抽出表!BB165="－","－",IF(市町村抽出表!BB165=0,"0km",IF(市町村抽出表!BB165&lt;0.1,"0.1km未満",TEXT(ROUND(市町村抽出表!BB165,1),"###,##0.0")&amp;"km")))</f>
        <v>#REF!</v>
      </c>
      <c r="AQ165" s="94" t="e">
        <f ca="1">IF(市町村抽出表!BC165="－","－",IF(市町村抽出表!BC165=0,"0世帯",IF(市町村抽出表!BC165&lt;1,"1世帯未満",TEXT(ROUND(市町村抽出表!BC165,0),"###,###")&amp;"世帯")))</f>
        <v>#REF!</v>
      </c>
      <c r="AR165" s="94" t="e">
        <f ca="1">IF(市町村抽出表!BD165="－","－",IF(市町村抽出表!BD165=0,"0人",IF(市町村抽出表!BD165&lt;1,"1人未満",TEXT(ROUND(市町村抽出表!BD165,0),"###,###")&amp;"人")))</f>
        <v>#REF!</v>
      </c>
      <c r="AS165" s="94" t="s">
        <v>688</v>
      </c>
      <c r="AT165" s="94" t="s">
        <v>688</v>
      </c>
      <c r="AU165" s="94" t="e">
        <f ca="1">IF(市町村抽出表!BG165="－","－",IF(市町村抽出表!BG165=0,"0箇所",IF(市町村抽出表!BG165&lt;1,"1箇所未満",TEXT(ROUND(市町村抽出表!BG165,0),"###,###")&amp;"箇所")))</f>
        <v>#REF!</v>
      </c>
      <c r="AV165" s="94" t="e">
        <f ca="1">IF(市町村抽出表!BH165="－","－",IF(市町村抽出表!BH165=0,"0箇所",IF(市町村抽出表!BH165&lt;1,"1箇所未満",TEXT(ROUND(市町村抽出表!BH165,0),"###,###")&amp;"箇所")))</f>
        <v>#REF!</v>
      </c>
      <c r="AW165" s="94" t="e">
        <f ca="1">IF(市町村抽出表!BI165="－","－",IF(市町村抽出表!BI165=0,"0箇所",IF(市町村抽出表!BI165&lt;1,"1箇所未満",TEXT(ROUND(市町村抽出表!BI165,0),"###,###")&amp;"箇所")))</f>
        <v>#REF!</v>
      </c>
      <c r="AX165" s="94" t="e">
        <f ca="1">IF(市町村抽出表!BJ165="－","－",IF(市町村抽出表!BJ165=0,"0箇所",IF(市町村抽出表!BJ165&lt;1,"1箇所未満",TEXT(ROUND(市町村抽出表!BJ165,0),"###,###")&amp;"箇所")))</f>
        <v>#REF!</v>
      </c>
      <c r="AY165" s="94" t="e">
        <f ca="1">IF(市町村抽出表!BK165="－","－",IF(市町村抽出表!BK165=0,"0箇所",IF(市町村抽出表!BK165&lt;1,"1箇所未満",TEXT(ROUND(市町村抽出表!BK165,0),"###,###")&amp;"箇所")))</f>
        <v>#REF!</v>
      </c>
      <c r="AZ165" s="94" t="e">
        <f ca="1">IF(市町村抽出表!BL165="－","－",IF(市町村抽出表!BL165=0,"0箇所",IF(市町村抽出表!BL165&lt;1,"1箇所未満",TEXT(ROUND(市町村抽出表!BL165,0),"###,###")&amp;"箇所")))</f>
        <v>#REF!</v>
      </c>
      <c r="BH165" s="153"/>
      <c r="BI165" s="153"/>
      <c r="BJ165" s="153"/>
      <c r="BL165" s="154"/>
      <c r="BM165" s="153"/>
      <c r="BN165" s="153"/>
      <c r="BO165" s="153"/>
      <c r="BP165" s="153"/>
      <c r="BX165" s="154"/>
      <c r="BY165" s="153"/>
      <c r="BZ165" s="153"/>
      <c r="CA165" s="153"/>
      <c r="CB165" s="153"/>
      <c r="CN165" s="154"/>
      <c r="CO165" s="153"/>
      <c r="CP165" s="153"/>
      <c r="CQ165" s="153"/>
      <c r="CR165" s="153"/>
    </row>
    <row r="167" spans="1:96" x14ac:dyDescent="0.2">
      <c r="A167" s="90"/>
      <c r="B167" s="90"/>
    </row>
  </sheetData>
  <mergeCells count="1">
    <mergeCell ref="C1:C2"/>
  </mergeCells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387</v>
      </c>
      <c r="B1" s="1" t="s">
        <v>1</v>
      </c>
      <c r="C1" s="2" t="s">
        <v>2</v>
      </c>
      <c r="D1" s="163" t="s">
        <v>388</v>
      </c>
      <c r="E1" s="9" t="s">
        <v>328</v>
      </c>
      <c r="F1" s="10"/>
      <c r="G1" s="10"/>
      <c r="H1" s="11"/>
      <c r="I1" s="9" t="s">
        <v>389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390</v>
      </c>
      <c r="AA1" s="10"/>
      <c r="AB1" s="11"/>
      <c r="AC1" s="12" t="s">
        <v>391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392</v>
      </c>
      <c r="F2" s="13"/>
      <c r="G2" s="13"/>
      <c r="H2" s="14"/>
      <c r="I2" s="12" t="s">
        <v>393</v>
      </c>
      <c r="J2" s="14"/>
      <c r="O2" s="12" t="s">
        <v>394</v>
      </c>
      <c r="P2" s="13"/>
      <c r="Q2" s="15"/>
      <c r="R2" s="15"/>
      <c r="S2" s="15"/>
      <c r="T2" s="15"/>
      <c r="U2" s="12" t="s">
        <v>395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5.1822158319999998</v>
      </c>
      <c r="E4" s="36">
        <v>191</v>
      </c>
      <c r="F4" s="36">
        <v>5</v>
      </c>
      <c r="G4" s="36">
        <v>49</v>
      </c>
      <c r="H4" s="36">
        <v>137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4.1380799999999999E-4</v>
      </c>
      <c r="P4" s="36">
        <v>6.389220000000001E-4</v>
      </c>
      <c r="Q4" s="36">
        <v>3.51412E-4</v>
      </c>
      <c r="R4" s="36">
        <v>6.2396000000000004E-5</v>
      </c>
      <c r="S4" s="36">
        <v>5.5753500000000006E-4</v>
      </c>
      <c r="T4" s="36">
        <v>8.1386999999999999E-5</v>
      </c>
      <c r="U4" s="36">
        <v>2.2380999999999984</v>
      </c>
      <c r="V4" s="36">
        <v>5.3038000000000034</v>
      </c>
      <c r="W4" s="36">
        <v>2.2385138079999982</v>
      </c>
      <c r="X4" s="36">
        <v>5.3044389220000037</v>
      </c>
      <c r="Y4" s="36">
        <v>7.5429527300000014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0.13334697271025353</v>
      </c>
      <c r="AH4" s="36">
        <v>0.22684312598985665</v>
      </c>
      <c r="AI4" s="36">
        <v>0.72651109269724368</v>
      </c>
      <c r="AJ4" s="36">
        <v>0</v>
      </c>
      <c r="AK4" s="36">
        <v>0</v>
      </c>
      <c r="AL4" s="36">
        <v>0</v>
      </c>
      <c r="AM4" s="36">
        <v>0.13334697271025353</v>
      </c>
      <c r="AN4" s="36">
        <v>0.22684312598985665</v>
      </c>
      <c r="AO4" s="36">
        <v>0.72651109269724368</v>
      </c>
      <c r="AP4" s="36">
        <v>8.5530526029999994</v>
      </c>
      <c r="AQ4" s="36">
        <v>4.6054898629999999</v>
      </c>
      <c r="AR4" s="36">
        <v>13.158542466</v>
      </c>
      <c r="AS4" s="36">
        <v>1.8423965E-2</v>
      </c>
      <c r="AT4" s="36">
        <v>4.9141473999999997E-2</v>
      </c>
      <c r="AU4" s="36">
        <v>9.4899888000000002E-2</v>
      </c>
      <c r="AV4" s="36">
        <v>0.12927925600000001</v>
      </c>
      <c r="AW4" s="36">
        <v>0.249658505</v>
      </c>
      <c r="AX4" s="36">
        <v>0.11653933599999999</v>
      </c>
      <c r="AY4" s="36">
        <v>0.22505572200000001</v>
      </c>
      <c r="AZ4" s="36">
        <v>1.36501E-4</v>
      </c>
      <c r="BA4" s="36">
        <v>2.73002E-4</v>
      </c>
      <c r="BB4" s="36">
        <v>0.33990115399999998</v>
      </c>
      <c r="BC4" s="36">
        <v>15.485921018999999</v>
      </c>
      <c r="BD4" s="36">
        <v>29.905740386000002</v>
      </c>
      <c r="BE4" s="36">
        <v>2.0152242000000001E-2</v>
      </c>
      <c r="BF4" s="36">
        <v>4.0304484000000002E-2</v>
      </c>
      <c r="BG4" s="36">
        <v>3.101278932</v>
      </c>
      <c r="BH4" s="36">
        <v>7.8378634470000001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6.1571441619999998</v>
      </c>
      <c r="E5" s="36">
        <v>19</v>
      </c>
      <c r="F5" s="36">
        <v>2</v>
      </c>
      <c r="G5" s="36">
        <v>11</v>
      </c>
      <c r="H5" s="36">
        <v>6</v>
      </c>
      <c r="I5" s="36">
        <v>41.699558282491751</v>
      </c>
      <c r="J5" s="36">
        <v>269.47227404026097</v>
      </c>
      <c r="K5" s="36">
        <v>7.7072842824074019</v>
      </c>
      <c r="L5" s="36">
        <v>33.99227400008435</v>
      </c>
      <c r="M5" s="36">
        <v>111.0253213227528</v>
      </c>
      <c r="N5" s="36">
        <v>200.14651099999992</v>
      </c>
      <c r="O5" s="36">
        <v>3.2164046739999996</v>
      </c>
      <c r="P5" s="36">
        <v>5.723749829</v>
      </c>
      <c r="Q5" s="36">
        <v>2.9747931489999995</v>
      </c>
      <c r="R5" s="36">
        <v>0.24161152499999999</v>
      </c>
      <c r="S5" s="36">
        <v>5.4086043620000002</v>
      </c>
      <c r="T5" s="36">
        <v>0.31514546700000001</v>
      </c>
      <c r="U5" s="36">
        <v>0.54254999999999998</v>
      </c>
      <c r="V5" s="36">
        <v>1.2850999999999999</v>
      </c>
      <c r="W5" s="36">
        <v>45.458512956491752</v>
      </c>
      <c r="X5" s="36">
        <v>276.48112386926095</v>
      </c>
      <c r="Y5" s="36">
        <v>321.9396368257527</v>
      </c>
      <c r="Z5" s="36">
        <v>0.15228336884747845</v>
      </c>
      <c r="AA5" s="36">
        <v>7.325110493541663E-2</v>
      </c>
      <c r="AB5" s="36">
        <v>7.3251105999999996E-2</v>
      </c>
      <c r="AC5" s="36">
        <v>0.235065355655039</v>
      </c>
      <c r="AD5" s="36">
        <v>3.345735066693051</v>
      </c>
      <c r="AE5" s="36">
        <v>30.112216831394239</v>
      </c>
      <c r="AF5" s="36">
        <v>33.457951898087288</v>
      </c>
      <c r="AG5" s="36">
        <v>4.2281295091684309E-2</v>
      </c>
      <c r="AH5" s="36">
        <v>7.1926800845623889E-2</v>
      </c>
      <c r="AI5" s="36">
        <v>0.23036015946503868</v>
      </c>
      <c r="AJ5" s="36">
        <v>3.0520277970174903E-3</v>
      </c>
      <c r="AK5" s="36">
        <v>3.6882000266125555E-3</v>
      </c>
      <c r="AL5" s="36">
        <v>9.2244884096332382E-3</v>
      </c>
      <c r="AM5" s="36">
        <v>0.28039867854374079</v>
      </c>
      <c r="AN5" s="36">
        <v>3.4213500675652875</v>
      </c>
      <c r="AO5" s="36">
        <v>30.351801479268911</v>
      </c>
      <c r="AP5" s="36">
        <v>5566.7144917619999</v>
      </c>
      <c r="AQ5" s="36">
        <v>2997.4616494100001</v>
      </c>
      <c r="AR5" s="36">
        <v>8564.1761411719999</v>
      </c>
      <c r="AS5" s="36">
        <v>283.85183744</v>
      </c>
      <c r="AT5" s="36">
        <v>16671.923021955001</v>
      </c>
      <c r="AU5" s="36">
        <v>39544.230722870001</v>
      </c>
      <c r="AV5" s="36">
        <v>10181.60832334</v>
      </c>
      <c r="AW5" s="36">
        <v>24149.815719389</v>
      </c>
      <c r="AX5" s="36">
        <v>9889.0755812250009</v>
      </c>
      <c r="AY5" s="36">
        <v>23455.955615012001</v>
      </c>
      <c r="AZ5" s="36">
        <v>5.1134184930000002</v>
      </c>
      <c r="BA5" s="36">
        <v>10.226836986</v>
      </c>
      <c r="BB5" s="36">
        <v>20.778100286000001</v>
      </c>
      <c r="BC5" s="36">
        <v>1428.360417782</v>
      </c>
      <c r="BD5" s="36">
        <v>3387.9363431450001</v>
      </c>
      <c r="BE5" s="36">
        <v>1.2319031789999999</v>
      </c>
      <c r="BF5" s="36">
        <v>2.4638063579999998</v>
      </c>
      <c r="BG5" s="36">
        <v>21.794173057999998</v>
      </c>
      <c r="BH5" s="36">
        <v>177.93095297100001</v>
      </c>
      <c r="BI5" s="36">
        <v>1.9800000000000013</v>
      </c>
      <c r="BJ5" s="36">
        <v>2.2600000000000011</v>
      </c>
      <c r="BK5" s="36">
        <v>2.879999999999999</v>
      </c>
      <c r="BL5" s="36">
        <v>3.8699999999999943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5.6811831359999996</v>
      </c>
      <c r="E6" s="36">
        <v>8</v>
      </c>
      <c r="F6" s="36">
        <v>0</v>
      </c>
      <c r="G6" s="36">
        <v>3</v>
      </c>
      <c r="H6" s="36">
        <v>5</v>
      </c>
      <c r="I6" s="36">
        <v>1.8493208005120358</v>
      </c>
      <c r="J6" s="36">
        <v>19.939527729300917</v>
      </c>
      <c r="K6" s="36">
        <v>0.18377450938173326</v>
      </c>
      <c r="L6" s="36">
        <v>1.6655462911303025</v>
      </c>
      <c r="M6" s="36">
        <v>6.1683157383206115</v>
      </c>
      <c r="N6" s="36">
        <v>15.620532791492343</v>
      </c>
      <c r="O6" s="36">
        <v>0.19958192699999999</v>
      </c>
      <c r="P6" s="36">
        <v>0.28861832700000001</v>
      </c>
      <c r="Q6" s="36">
        <v>0.17802163799999998</v>
      </c>
      <c r="R6" s="36">
        <v>2.1560289E-2</v>
      </c>
      <c r="S6" s="36">
        <v>0.26049620900000003</v>
      </c>
      <c r="T6" s="36">
        <v>2.8122117999999998E-2</v>
      </c>
      <c r="U6" s="36">
        <v>9.0000000000000011E-3</v>
      </c>
      <c r="V6" s="36">
        <v>2.1600000000000001E-2</v>
      </c>
      <c r="W6" s="36">
        <v>2.0579027275120358</v>
      </c>
      <c r="X6" s="36">
        <v>20.249746056300914</v>
      </c>
      <c r="Y6" s="36">
        <v>22.307648783812951</v>
      </c>
      <c r="Z6" s="36">
        <v>9.9859785150622042E-3</v>
      </c>
      <c r="AA6" s="36">
        <v>4.6448329840297498E-3</v>
      </c>
      <c r="AB6" s="36">
        <v>4.6448330000000001E-3</v>
      </c>
      <c r="AC6" s="36">
        <v>7.184522999786158E-3</v>
      </c>
      <c r="AD6" s="36">
        <v>8.1792463625155007E-2</v>
      </c>
      <c r="AE6" s="36">
        <v>0.73613217262639496</v>
      </c>
      <c r="AF6" s="36">
        <v>0.8179246362515501</v>
      </c>
      <c r="AG6" s="36">
        <v>6.520852376553578E-4</v>
      </c>
      <c r="AH6" s="36">
        <v>1.109294427275781E-3</v>
      </c>
      <c r="AI6" s="36">
        <v>3.5527402603291905E-3</v>
      </c>
      <c r="AJ6" s="36">
        <v>1.8208348130282345E-4</v>
      </c>
      <c r="AK6" s="36">
        <v>2.2003741332173195E-4</v>
      </c>
      <c r="AL6" s="36">
        <v>5.50331477204671E-4</v>
      </c>
      <c r="AM6" s="36">
        <v>8.0186917187443398E-3</v>
      </c>
      <c r="AN6" s="36">
        <v>8.3121795465752518E-2</v>
      </c>
      <c r="AO6" s="36">
        <v>0.74023524436392873</v>
      </c>
      <c r="AP6" s="36">
        <v>499.81711153600003</v>
      </c>
      <c r="AQ6" s="36">
        <v>269.13229082700002</v>
      </c>
      <c r="AR6" s="36">
        <v>768.94940236299999</v>
      </c>
      <c r="AS6" s="36">
        <v>30.495707297999999</v>
      </c>
      <c r="AT6" s="36">
        <v>859.03747699600001</v>
      </c>
      <c r="AU6" s="36">
        <v>1940.8204291459999</v>
      </c>
      <c r="AV6" s="36">
        <v>490.65618879800002</v>
      </c>
      <c r="AW6" s="36">
        <v>1108.5378466100001</v>
      </c>
      <c r="AX6" s="36">
        <v>466.60053646199998</v>
      </c>
      <c r="AY6" s="36">
        <v>1054.18899369</v>
      </c>
      <c r="AZ6" s="36">
        <v>0.41526966599999998</v>
      </c>
      <c r="BA6" s="36">
        <v>0.83053933300000005</v>
      </c>
      <c r="BB6" s="36">
        <v>3.0946314180000001</v>
      </c>
      <c r="BC6" s="36">
        <v>154.24412513199999</v>
      </c>
      <c r="BD6" s="36">
        <v>348.483223549</v>
      </c>
      <c r="BE6" s="36">
        <v>0.18347617099999999</v>
      </c>
      <c r="BF6" s="36">
        <v>0.36695234199999999</v>
      </c>
      <c r="BG6" s="36">
        <v>7.8802157570000002</v>
      </c>
      <c r="BH6" s="36">
        <v>62.739495933999997</v>
      </c>
      <c r="BI6" s="36">
        <v>0.33000000000000007</v>
      </c>
      <c r="BJ6" s="36">
        <v>0.33000000000000007</v>
      </c>
      <c r="BK6" s="36">
        <v>0.8100000000000005</v>
      </c>
      <c r="BL6" s="36">
        <v>0.8100000000000005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4.6134407230000001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1.0143978E-2</v>
      </c>
      <c r="BC7" s="36">
        <v>0.37859778900000002</v>
      </c>
      <c r="BD7" s="36">
        <v>0.806749206</v>
      </c>
      <c r="BE7" s="36">
        <v>6.0142099999999999E-4</v>
      </c>
      <c r="BF7" s="36">
        <v>1.2028430000000001E-3</v>
      </c>
      <c r="BG7" s="36">
        <v>0.15909088499999999</v>
      </c>
      <c r="BH7" s="36">
        <v>0.44980610599999998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4.7235254260000001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0.23435503399999999</v>
      </c>
      <c r="BC8" s="36">
        <v>9.4464718699999999</v>
      </c>
      <c r="BD8" s="36">
        <v>19.785336737000002</v>
      </c>
      <c r="BE8" s="36">
        <v>1.3894567E-2</v>
      </c>
      <c r="BF8" s="36">
        <v>2.7789134E-2</v>
      </c>
      <c r="BG8" s="36">
        <v>0.17848003300000001</v>
      </c>
      <c r="BH8" s="36">
        <v>2.530772915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5.6881262670000003</v>
      </c>
      <c r="E9" s="36">
        <v>40</v>
      </c>
      <c r="F9" s="36">
        <v>9</v>
      </c>
      <c r="G9" s="36">
        <v>13</v>
      </c>
      <c r="H9" s="36">
        <v>18</v>
      </c>
      <c r="I9" s="36">
        <v>2.3416221316564182E-2</v>
      </c>
      <c r="J9" s="36">
        <v>0.90344858700548203</v>
      </c>
      <c r="K9" s="36">
        <v>1.3362213166042711E-3</v>
      </c>
      <c r="L9" s="36">
        <v>2.2079999999959909E-2</v>
      </c>
      <c r="M9" s="36">
        <v>8.0591808318790314E-2</v>
      </c>
      <c r="N9" s="36">
        <v>0.84627300000325589</v>
      </c>
      <c r="O9" s="36">
        <v>6.9132768999999997E-2</v>
      </c>
      <c r="P9" s="36">
        <v>0.123272666</v>
      </c>
      <c r="Q9" s="36">
        <v>6.4221700999999992E-2</v>
      </c>
      <c r="R9" s="36">
        <v>4.9110679999999993E-3</v>
      </c>
      <c r="S9" s="36">
        <v>0.116866924</v>
      </c>
      <c r="T9" s="36">
        <v>6.4057419999999999E-3</v>
      </c>
      <c r="U9" s="36">
        <v>0.63009999999999999</v>
      </c>
      <c r="V9" s="36">
        <v>1.4926000000000001</v>
      </c>
      <c r="W9" s="36">
        <v>0.72264899031656415</v>
      </c>
      <c r="X9" s="36">
        <v>2.519321253005482</v>
      </c>
      <c r="Y9" s="36">
        <v>3.2419702433220463</v>
      </c>
      <c r="Z9" s="36">
        <v>2.2593329702411423E-4</v>
      </c>
      <c r="AA9" s="36">
        <v>4.8349725563160437E-5</v>
      </c>
      <c r="AB9" s="36">
        <v>4.8349700000000002E-5</v>
      </c>
      <c r="AC9" s="36">
        <v>2.4671327229253021E-5</v>
      </c>
      <c r="AD9" s="36">
        <v>1.9267068105851833E-2</v>
      </c>
      <c r="AE9" s="36">
        <v>0.17340361295266643</v>
      </c>
      <c r="AF9" s="36">
        <v>0.19267068105851826</v>
      </c>
      <c r="AG9" s="36">
        <v>4.0872993976452783E-2</v>
      </c>
      <c r="AH9" s="36">
        <v>6.9531070212816209E-2</v>
      </c>
      <c r="AI9" s="36">
        <v>0.22268734649239791</v>
      </c>
      <c r="AJ9" s="36">
        <v>1.8953709844425225E-6</v>
      </c>
      <c r="AK9" s="36">
        <v>2.2904468089340873E-6</v>
      </c>
      <c r="AL9" s="36">
        <v>5.7285938640641503E-6</v>
      </c>
      <c r="AM9" s="36">
        <v>4.0899560674666477E-2</v>
      </c>
      <c r="AN9" s="36">
        <v>8.8800428765476974E-2</v>
      </c>
      <c r="AO9" s="36">
        <v>0.39609668803892839</v>
      </c>
      <c r="AP9" s="36">
        <v>13.762727160000001</v>
      </c>
      <c r="AQ9" s="36">
        <v>7.4106992399999996</v>
      </c>
      <c r="AR9" s="36">
        <v>21.1734264</v>
      </c>
      <c r="AS9" s="36">
        <v>1.1480321870000001</v>
      </c>
      <c r="AT9" s="36">
        <v>70.701098072999997</v>
      </c>
      <c r="AU9" s="36">
        <v>145.57330858700001</v>
      </c>
      <c r="AV9" s="36">
        <v>48.511094214000003</v>
      </c>
      <c r="AW9" s="36">
        <v>99.884169841000002</v>
      </c>
      <c r="AX9" s="36">
        <v>45.351511486</v>
      </c>
      <c r="AY9" s="36">
        <v>93.378600281999994</v>
      </c>
      <c r="AZ9" s="36">
        <v>3.8649295E-2</v>
      </c>
      <c r="BA9" s="36">
        <v>7.729859E-2</v>
      </c>
      <c r="BB9" s="36">
        <v>1.774634088</v>
      </c>
      <c r="BC9" s="36">
        <v>82.219022279000001</v>
      </c>
      <c r="BD9" s="36">
        <v>169.28867341700001</v>
      </c>
      <c r="BE9" s="36">
        <v>0.105215459</v>
      </c>
      <c r="BF9" s="36">
        <v>0.21043091899999999</v>
      </c>
      <c r="BG9" s="36">
        <v>4.6824456789999997</v>
      </c>
      <c r="BH9" s="36">
        <v>14.570375931999999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5.2554129080000003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3.2370017263047102E-5</v>
      </c>
      <c r="J10" s="36">
        <v>7.3749724092330826E-2</v>
      </c>
      <c r="K10" s="36">
        <v>3.2370017263047102E-5</v>
      </c>
      <c r="L10" s="36">
        <v>0</v>
      </c>
      <c r="M10" s="36">
        <v>6.0220941095927997E-3</v>
      </c>
      <c r="N10" s="36">
        <v>6.7760000000001069E-2</v>
      </c>
      <c r="O10" s="36">
        <v>8.1850208000000008E-2</v>
      </c>
      <c r="P10" s="36">
        <v>0.13223299999999999</v>
      </c>
      <c r="Q10" s="36">
        <v>7.4256868000000004E-2</v>
      </c>
      <c r="R10" s="36">
        <v>7.5933400000000005E-3</v>
      </c>
      <c r="S10" s="36">
        <v>0.122328644</v>
      </c>
      <c r="T10" s="36">
        <v>9.9043559999999996E-3</v>
      </c>
      <c r="U10" s="36" t="s">
        <v>339</v>
      </c>
      <c r="V10" s="36" t="s">
        <v>339</v>
      </c>
      <c r="W10" s="36">
        <v>8.188257801726305E-2</v>
      </c>
      <c r="X10" s="36">
        <v>0.20598272409233082</v>
      </c>
      <c r="Y10" s="36">
        <v>0.28786530210959388</v>
      </c>
      <c r="Z10" s="36">
        <v>1.9014310760412088E-6</v>
      </c>
      <c r="AA10" s="36">
        <v>4.069062502728186E-7</v>
      </c>
      <c r="AB10" s="36">
        <v>4.0690599999999998E-7</v>
      </c>
      <c r="AC10" s="36">
        <v>2.7023211124767517E-7</v>
      </c>
      <c r="AD10" s="36">
        <v>7.8751348025938727E-4</v>
      </c>
      <c r="AE10" s="36">
        <v>7.0876213223344843E-3</v>
      </c>
      <c r="AF10" s="36">
        <v>7.8751348025938722E-3</v>
      </c>
      <c r="AG10" s="36" t="s">
        <v>339</v>
      </c>
      <c r="AH10" s="36" t="s">
        <v>339</v>
      </c>
      <c r="AI10" s="36" t="s">
        <v>339</v>
      </c>
      <c r="AJ10" s="36">
        <v>1.595124325064131E-8</v>
      </c>
      <c r="AK10" s="36">
        <v>1.9276159919009504E-8</v>
      </c>
      <c r="AL10" s="36">
        <v>4.821124463752386E-8</v>
      </c>
      <c r="AM10" s="36">
        <v>2.861833544983165E-7</v>
      </c>
      <c r="AN10" s="36">
        <v>7.8753275641930628E-4</v>
      </c>
      <c r="AO10" s="36">
        <v>7.0876695335791214E-3</v>
      </c>
      <c r="AP10" s="36">
        <v>8.6397107369999997</v>
      </c>
      <c r="AQ10" s="36">
        <v>4.652151935</v>
      </c>
      <c r="AR10" s="36">
        <v>13.291862672000001</v>
      </c>
      <c r="AS10" s="36">
        <v>0.51535630899999996</v>
      </c>
      <c r="AT10" s="36">
        <v>25.091928089</v>
      </c>
      <c r="AU10" s="36">
        <v>55.309179688</v>
      </c>
      <c r="AV10" s="36">
        <v>28.045747645999999</v>
      </c>
      <c r="AW10" s="36">
        <v>61.820171432000002</v>
      </c>
      <c r="AX10" s="36">
        <v>25.815145498</v>
      </c>
      <c r="AY10" s="36">
        <v>56.903340227000001</v>
      </c>
      <c r="AZ10" s="36">
        <v>8.4575859999999996E-3</v>
      </c>
      <c r="BA10" s="36">
        <v>1.6915171999999999E-2</v>
      </c>
      <c r="BB10" s="36">
        <v>3.1568958199999999</v>
      </c>
      <c r="BC10" s="36">
        <v>201.76498347099999</v>
      </c>
      <c r="BD10" s="36">
        <v>444.74285458100002</v>
      </c>
      <c r="BE10" s="36">
        <v>0.187167736</v>
      </c>
      <c r="BF10" s="36">
        <v>0.374335472</v>
      </c>
      <c r="BG10" s="36">
        <v>1.948933722</v>
      </c>
      <c r="BH10" s="36">
        <v>24.416349815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5.3798245040000001</v>
      </c>
      <c r="E11" s="36">
        <v>8</v>
      </c>
      <c r="F11" s="36">
        <v>0</v>
      </c>
      <c r="G11" s="36">
        <v>0</v>
      </c>
      <c r="H11" s="36">
        <v>8</v>
      </c>
      <c r="I11" s="36">
        <v>6.3735633876452604E-4</v>
      </c>
      <c r="J11" s="36">
        <v>1.6219501447769156</v>
      </c>
      <c r="K11" s="36">
        <v>6.3735633876452604E-4</v>
      </c>
      <c r="L11" s="36">
        <v>0</v>
      </c>
      <c r="M11" s="36">
        <v>8.2568501111426634E-2</v>
      </c>
      <c r="N11" s="36">
        <v>1.5400190000042535</v>
      </c>
      <c r="O11" s="36">
        <v>4.4063753999999997E-2</v>
      </c>
      <c r="P11" s="36">
        <v>6.7679688000000002E-2</v>
      </c>
      <c r="Q11" s="36">
        <v>3.5613426999999996E-2</v>
      </c>
      <c r="R11" s="36">
        <v>8.4503270000000005E-3</v>
      </c>
      <c r="S11" s="36">
        <v>5.6657522000000002E-2</v>
      </c>
      <c r="T11" s="36">
        <v>1.1022166E-2</v>
      </c>
      <c r="U11" s="36">
        <v>0</v>
      </c>
      <c r="V11" s="36">
        <v>0</v>
      </c>
      <c r="W11" s="36">
        <v>4.4701110338764526E-2</v>
      </c>
      <c r="X11" s="36">
        <v>1.6896298327769155</v>
      </c>
      <c r="Y11" s="36">
        <v>1.7343309431156799</v>
      </c>
      <c r="Z11" s="36">
        <v>2.3347787553958837E-5</v>
      </c>
      <c r="AA11" s="36">
        <v>4.9964265365471967E-6</v>
      </c>
      <c r="AB11" s="36">
        <v>4.9964299999999997E-6</v>
      </c>
      <c r="AC11" s="36">
        <v>6.2729164321128638E-6</v>
      </c>
      <c r="AD11" s="36">
        <v>1.1585494606022945E-2</v>
      </c>
      <c r="AE11" s="36">
        <v>0.10426945145420646</v>
      </c>
      <c r="AF11" s="36">
        <v>0.11585494606022943</v>
      </c>
      <c r="AG11" s="36">
        <v>0</v>
      </c>
      <c r="AH11" s="36">
        <v>0</v>
      </c>
      <c r="AI11" s="36">
        <v>0</v>
      </c>
      <c r="AJ11" s="36">
        <v>1.958665399743473E-7</v>
      </c>
      <c r="AK11" s="36">
        <v>2.3669344689961965E-7</v>
      </c>
      <c r="AL11" s="36">
        <v>5.9198957263904515E-7</v>
      </c>
      <c r="AM11" s="36">
        <v>6.4687829720872108E-6</v>
      </c>
      <c r="AN11" s="36">
        <v>1.1585731299469845E-2</v>
      </c>
      <c r="AO11" s="36">
        <v>0.1042700434437791</v>
      </c>
      <c r="AP11" s="36">
        <v>11.709563335</v>
      </c>
      <c r="AQ11" s="36">
        <v>6.3051494879999996</v>
      </c>
      <c r="AR11" s="36">
        <v>18.014712823</v>
      </c>
      <c r="AS11" s="36">
        <v>0.63674993800000002</v>
      </c>
      <c r="AT11" s="36">
        <v>19.506976771000001</v>
      </c>
      <c r="AU11" s="36">
        <v>42.853525284</v>
      </c>
      <c r="AV11" s="36">
        <v>21.509972832999999</v>
      </c>
      <c r="AW11" s="36">
        <v>47.253768508</v>
      </c>
      <c r="AX11" s="36">
        <v>19.805319050000001</v>
      </c>
      <c r="AY11" s="36">
        <v>43.508932758</v>
      </c>
      <c r="AZ11" s="36">
        <v>2.8562322000000001E-2</v>
      </c>
      <c r="BA11" s="36">
        <v>5.7124644000000002E-2</v>
      </c>
      <c r="BB11" s="36">
        <v>1.4475090319999999</v>
      </c>
      <c r="BC11" s="36">
        <v>73.606836702999999</v>
      </c>
      <c r="BD11" s="36">
        <v>161.701758025</v>
      </c>
      <c r="BE11" s="36">
        <v>8.5820693000000003E-2</v>
      </c>
      <c r="BF11" s="36">
        <v>0.17164138700000001</v>
      </c>
      <c r="BG11" s="36">
        <v>1.680523913</v>
      </c>
      <c r="BH11" s="36">
        <v>16.562482588999998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4.6796800269999999</v>
      </c>
      <c r="E12" s="36">
        <v>115</v>
      </c>
      <c r="F12" s="36">
        <v>0</v>
      </c>
      <c r="G12" s="36">
        <v>2</v>
      </c>
      <c r="H12" s="36">
        <v>113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3.3000000000000002E-2</v>
      </c>
      <c r="V12" s="36">
        <v>7.9199999999999993E-2</v>
      </c>
      <c r="W12" s="36">
        <v>3.3000000000000002E-2</v>
      </c>
      <c r="X12" s="36">
        <v>7.9199999999999993E-2</v>
      </c>
      <c r="Y12" s="36">
        <v>0.11219999999999999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2.2143652469230769E-3</v>
      </c>
      <c r="AH12" s="36">
        <v>3.7669661671794869E-3</v>
      </c>
      <c r="AI12" s="36">
        <v>1.2064472724615385E-2</v>
      </c>
      <c r="AJ12" s="36">
        <v>0</v>
      </c>
      <c r="AK12" s="36">
        <v>0</v>
      </c>
      <c r="AL12" s="36">
        <v>0</v>
      </c>
      <c r="AM12" s="36">
        <v>2.2143652469230769E-3</v>
      </c>
      <c r="AN12" s="36">
        <v>3.7669661671794869E-3</v>
      </c>
      <c r="AO12" s="36">
        <v>1.2064472724615385E-2</v>
      </c>
      <c r="AP12" s="36">
        <v>0.127706712</v>
      </c>
      <c r="AQ12" s="36">
        <v>6.8765151999999996E-2</v>
      </c>
      <c r="AR12" s="36">
        <v>0.196471864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0.26698586299999999</v>
      </c>
      <c r="BC12" s="36">
        <v>10.60795474</v>
      </c>
      <c r="BD12" s="36">
        <v>21.662784203000001</v>
      </c>
      <c r="BE12" s="36">
        <v>1.5829201000000001E-2</v>
      </c>
      <c r="BF12" s="36">
        <v>3.1658402000000002E-2</v>
      </c>
      <c r="BG12" s="36">
        <v>0.33609239000000002</v>
      </c>
      <c r="BH12" s="36">
        <v>1.469065029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5.0935226599999996</v>
      </c>
      <c r="E13" s="36">
        <v>1</v>
      </c>
      <c r="F13" s="36">
        <v>0</v>
      </c>
      <c r="G13" s="36">
        <v>0</v>
      </c>
      <c r="H13" s="36">
        <v>1</v>
      </c>
      <c r="I13" s="36">
        <v>3.8802682128545874E-5</v>
      </c>
      <c r="J13" s="36">
        <v>0.24100336887431437</v>
      </c>
      <c r="K13" s="36">
        <v>3.8802682128545874E-5</v>
      </c>
      <c r="L13" s="36">
        <v>0</v>
      </c>
      <c r="M13" s="36">
        <v>7.0421715564562004E-3</v>
      </c>
      <c r="N13" s="36">
        <v>0.23399999999998672</v>
      </c>
      <c r="O13" s="36">
        <v>4.9101914999999996E-2</v>
      </c>
      <c r="P13" s="36">
        <v>7.9317251999999991E-2</v>
      </c>
      <c r="Q13" s="36">
        <v>4.2763982999999998E-2</v>
      </c>
      <c r="R13" s="36">
        <v>6.3379320000000001E-3</v>
      </c>
      <c r="S13" s="36">
        <v>7.1050382999999995E-2</v>
      </c>
      <c r="T13" s="36">
        <v>8.2668689999999996E-3</v>
      </c>
      <c r="U13" s="36">
        <v>0</v>
      </c>
      <c r="V13" s="36">
        <v>0</v>
      </c>
      <c r="W13" s="36">
        <v>4.9140717682128542E-2</v>
      </c>
      <c r="X13" s="36">
        <v>0.32032062087431434</v>
      </c>
      <c r="Y13" s="36">
        <v>0.36946133855644286</v>
      </c>
      <c r="Z13" s="36">
        <v>3.2109051137567759E-6</v>
      </c>
      <c r="AA13" s="36">
        <v>6.8713369434395E-7</v>
      </c>
      <c r="AB13" s="36">
        <v>6.8713400000000004E-7</v>
      </c>
      <c r="AC13" s="36">
        <v>1.2680267751772175E-7</v>
      </c>
      <c r="AD13" s="36">
        <v>9.2297388816676626E-4</v>
      </c>
      <c r="AE13" s="36">
        <v>8.3067649935008973E-3</v>
      </c>
      <c r="AF13" s="36">
        <v>9.229738881667662E-3</v>
      </c>
      <c r="AG13" s="36">
        <v>0</v>
      </c>
      <c r="AH13" s="36">
        <v>0</v>
      </c>
      <c r="AI13" s="36">
        <v>0</v>
      </c>
      <c r="AJ13" s="36">
        <v>2.6936544508525724E-8</v>
      </c>
      <c r="AK13" s="36">
        <v>3.2551264591302844E-8</v>
      </c>
      <c r="AL13" s="36">
        <v>8.1413361741434926E-8</v>
      </c>
      <c r="AM13" s="36">
        <v>1.5373922202624747E-7</v>
      </c>
      <c r="AN13" s="36">
        <v>9.230064394313576E-4</v>
      </c>
      <c r="AO13" s="36">
        <v>8.3068464068626387E-3</v>
      </c>
      <c r="AP13" s="36">
        <v>0.179742496</v>
      </c>
      <c r="AQ13" s="36">
        <v>9.6784420999999995E-2</v>
      </c>
      <c r="AR13" s="36">
        <v>0.27652691699999998</v>
      </c>
      <c r="AS13" s="36">
        <v>1.2571894E-2</v>
      </c>
      <c r="AT13" s="36">
        <v>1.7505842000000001E-2</v>
      </c>
      <c r="AU13" s="36">
        <v>3.8940292000000001E-2</v>
      </c>
      <c r="AV13" s="36">
        <v>0.12100108699999999</v>
      </c>
      <c r="AW13" s="36">
        <v>0.26915685900000003</v>
      </c>
      <c r="AX13" s="36">
        <v>0.106788393</v>
      </c>
      <c r="AY13" s="36">
        <v>0.237541905</v>
      </c>
      <c r="AZ13" s="36">
        <v>9.5517E-5</v>
      </c>
      <c r="BA13" s="36">
        <v>1.91034E-4</v>
      </c>
      <c r="BB13" s="36">
        <v>1.673637772</v>
      </c>
      <c r="BC13" s="36">
        <v>95.232716169</v>
      </c>
      <c r="BD13" s="36">
        <v>211.837260746</v>
      </c>
      <c r="BE13" s="36">
        <v>9.9227535000000006E-2</v>
      </c>
      <c r="BF13" s="36">
        <v>0.19845507100000001</v>
      </c>
      <c r="BG13" s="36">
        <v>4.6816610880000002</v>
      </c>
      <c r="BH13" s="36">
        <v>27.316966020999999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6.2989904780000003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76.635139072433731</v>
      </c>
      <c r="J14" s="36">
        <v>293.04556170381278</v>
      </c>
      <c r="K14" s="36">
        <v>20.37556557229474</v>
      </c>
      <c r="L14" s="36">
        <v>56.259573500138998</v>
      </c>
      <c r="M14" s="36">
        <v>139.92495127620623</v>
      </c>
      <c r="N14" s="36">
        <v>229.75574950004028</v>
      </c>
      <c r="O14" s="36">
        <v>0.86686313199999998</v>
      </c>
      <c r="P14" s="36">
        <v>1.379077383</v>
      </c>
      <c r="Q14" s="36">
        <v>0.70168634799999996</v>
      </c>
      <c r="R14" s="36">
        <v>0.16517678399999999</v>
      </c>
      <c r="S14" s="36">
        <v>1.1636294030000001</v>
      </c>
      <c r="T14" s="36">
        <v>0.21544797999999998</v>
      </c>
      <c r="U14" s="36" t="s">
        <v>339</v>
      </c>
      <c r="V14" s="36" t="s">
        <v>339</v>
      </c>
      <c r="W14" s="36">
        <v>77.502002204433737</v>
      </c>
      <c r="X14" s="36">
        <v>294.42463908681276</v>
      </c>
      <c r="Y14" s="36">
        <v>371.92664129124648</v>
      </c>
      <c r="Z14" s="36">
        <v>0.19192188844293739</v>
      </c>
      <c r="AA14" s="36">
        <v>9.2506350229495812E-2</v>
      </c>
      <c r="AB14" s="36">
        <v>9.2506350000000001E-2</v>
      </c>
      <c r="AC14" s="36">
        <v>0.31327704464031819</v>
      </c>
      <c r="AD14" s="36">
        <v>1.1453591086633106</v>
      </c>
      <c r="AE14" s="36">
        <v>10.310763322239183</v>
      </c>
      <c r="AF14" s="36">
        <v>11.456122430902493</v>
      </c>
      <c r="AG14" s="36" t="s">
        <v>339</v>
      </c>
      <c r="AH14" s="36" t="s">
        <v>339</v>
      </c>
      <c r="AI14" s="36" t="s">
        <v>339</v>
      </c>
      <c r="AJ14" s="36">
        <v>3.626369128947129E-3</v>
      </c>
      <c r="AK14" s="36">
        <v>4.3822583007472604E-3</v>
      </c>
      <c r="AL14" s="36">
        <v>1.0960384635209127E-2</v>
      </c>
      <c r="AM14" s="36">
        <v>0.31690341376926534</v>
      </c>
      <c r="AN14" s="36">
        <v>1.1497413669640579</v>
      </c>
      <c r="AO14" s="36">
        <v>10.321723706874392</v>
      </c>
      <c r="AP14" s="36">
        <v>1040.9945592460001</v>
      </c>
      <c r="AQ14" s="36">
        <v>560.53553190100001</v>
      </c>
      <c r="AR14" s="36">
        <v>1601.5300911470001</v>
      </c>
      <c r="AS14" s="36">
        <v>150.06051039499999</v>
      </c>
      <c r="AT14" s="36">
        <v>2700.3061503650001</v>
      </c>
      <c r="AU14" s="36">
        <v>7507.8233851000005</v>
      </c>
      <c r="AV14" s="36">
        <v>2078.752447197</v>
      </c>
      <c r="AW14" s="36">
        <v>5779.6802902480003</v>
      </c>
      <c r="AX14" s="36">
        <v>2055.4197654260001</v>
      </c>
      <c r="AY14" s="36">
        <v>5714.8070336290002</v>
      </c>
      <c r="AZ14" s="36">
        <v>4.3647930449999999</v>
      </c>
      <c r="BA14" s="36">
        <v>8.7295860899999997</v>
      </c>
      <c r="BB14" s="36">
        <v>6.4263666979999998</v>
      </c>
      <c r="BC14" s="36">
        <v>287.29983929399998</v>
      </c>
      <c r="BD14" s="36">
        <v>798.79700000000003</v>
      </c>
      <c r="BE14" s="36">
        <v>0.38100988299999999</v>
      </c>
      <c r="BF14" s="36">
        <v>0.76201976599999999</v>
      </c>
      <c r="BG14" s="36">
        <v>1.946196729</v>
      </c>
      <c r="BH14" s="36">
        <v>59.370891194999999</v>
      </c>
      <c r="BI14" s="36">
        <v>0.24</v>
      </c>
      <c r="BJ14" s="36">
        <v>0.86000000000000021</v>
      </c>
      <c r="BK14" s="36">
        <v>2.5200000000000014</v>
      </c>
      <c r="BL14" s="36">
        <v>3.5499999999999989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5.5010514529999996</v>
      </c>
      <c r="E15" s="36">
        <v>2</v>
      </c>
      <c r="F15" s="36">
        <v>0</v>
      </c>
      <c r="G15" s="36">
        <v>0</v>
      </c>
      <c r="H15" s="36">
        <v>2</v>
      </c>
      <c r="I15" s="36">
        <v>6.3643793662255428E-3</v>
      </c>
      <c r="J15" s="36">
        <v>3.4728556691789563</v>
      </c>
      <c r="K15" s="36">
        <v>2.092379368200576E-3</v>
      </c>
      <c r="L15" s="36">
        <v>4.2719999980249668E-3</v>
      </c>
      <c r="M15" s="36">
        <v>0.16666154854232276</v>
      </c>
      <c r="N15" s="36">
        <v>3.3125585000028592</v>
      </c>
      <c r="O15" s="36">
        <v>3.3425370000000003E-2</v>
      </c>
      <c r="P15" s="36">
        <v>5.5256324000000002E-2</v>
      </c>
      <c r="Q15" s="36">
        <v>2.5914162000000001E-2</v>
      </c>
      <c r="R15" s="36">
        <v>7.5112080000000001E-3</v>
      </c>
      <c r="S15" s="36">
        <v>4.5459096000000004E-2</v>
      </c>
      <c r="T15" s="36">
        <v>9.7972279999999998E-3</v>
      </c>
      <c r="U15" s="36">
        <v>0</v>
      </c>
      <c r="V15" s="36">
        <v>0</v>
      </c>
      <c r="W15" s="36">
        <v>3.9789749366225549E-2</v>
      </c>
      <c r="X15" s="36">
        <v>3.5281119931789564</v>
      </c>
      <c r="Y15" s="36">
        <v>3.5679017425451818</v>
      </c>
      <c r="Z15" s="36">
        <v>1.0225004325968996E-4</v>
      </c>
      <c r="AA15" s="36">
        <v>2.1881509257573641E-5</v>
      </c>
      <c r="AB15" s="36">
        <v>2.18815E-5</v>
      </c>
      <c r="AC15" s="36">
        <v>1.3795694311858804E-5</v>
      </c>
      <c r="AD15" s="36">
        <v>3.3742429305079147E-2</v>
      </c>
      <c r="AE15" s="36">
        <v>0.30368186374571243</v>
      </c>
      <c r="AF15" s="36">
        <v>0.33742429305079152</v>
      </c>
      <c r="AG15" s="36">
        <v>0</v>
      </c>
      <c r="AH15" s="36">
        <v>0</v>
      </c>
      <c r="AI15" s="36">
        <v>0</v>
      </c>
      <c r="AJ15" s="36">
        <v>8.5778319609175505E-7</v>
      </c>
      <c r="AK15" s="36">
        <v>1.0365816509655952E-6</v>
      </c>
      <c r="AL15" s="36">
        <v>2.592575065336904E-6</v>
      </c>
      <c r="AM15" s="36">
        <v>1.4653477507950559E-5</v>
      </c>
      <c r="AN15" s="36">
        <v>3.3743465886730113E-2</v>
      </c>
      <c r="AO15" s="36">
        <v>0.30368445632077778</v>
      </c>
      <c r="AP15" s="36">
        <v>47.404391857</v>
      </c>
      <c r="AQ15" s="36">
        <v>25.525441769</v>
      </c>
      <c r="AR15" s="36">
        <v>72.929833626000004</v>
      </c>
      <c r="AS15" s="36">
        <v>3.6295067479999998</v>
      </c>
      <c r="AT15" s="36">
        <v>275.02979939400001</v>
      </c>
      <c r="AU15" s="36">
        <v>621.37142345999996</v>
      </c>
      <c r="AV15" s="36">
        <v>167.05678658799999</v>
      </c>
      <c r="AW15" s="36">
        <v>377.42933133000002</v>
      </c>
      <c r="AX15" s="36">
        <v>157.29894302100001</v>
      </c>
      <c r="AY15" s="36">
        <v>355.38355607</v>
      </c>
      <c r="AZ15" s="36">
        <v>6.9691702999999994E-2</v>
      </c>
      <c r="BA15" s="36">
        <v>0.13938340699999999</v>
      </c>
      <c r="BB15" s="36">
        <v>1.3450886799999999</v>
      </c>
      <c r="BC15" s="36">
        <v>38.591810006999999</v>
      </c>
      <c r="BD15" s="36">
        <v>87.189998940999999</v>
      </c>
      <c r="BE15" s="36">
        <v>7.9748340000000001E-2</v>
      </c>
      <c r="BF15" s="36">
        <v>0.159496681</v>
      </c>
      <c r="BG15" s="36">
        <v>2.6666992010000001</v>
      </c>
      <c r="BH15" s="36">
        <v>15.157261549999999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4.6682865470000001</v>
      </c>
      <c r="E16" s="36">
        <v>45</v>
      </c>
      <c r="F16" s="36">
        <v>0</v>
      </c>
      <c r="G16" s="36">
        <v>5</v>
      </c>
      <c r="H16" s="36">
        <v>40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7.8E-2</v>
      </c>
      <c r="V16" s="36">
        <v>0.18720000000000001</v>
      </c>
      <c r="W16" s="36">
        <v>7.8E-2</v>
      </c>
      <c r="X16" s="36">
        <v>0.18720000000000001</v>
      </c>
      <c r="Y16" s="36">
        <v>0.26519999999999999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4.9896040532241559E-3</v>
      </c>
      <c r="AH16" s="36">
        <v>8.488062067553738E-3</v>
      </c>
      <c r="AI16" s="36">
        <v>2.7184739324462644E-2</v>
      </c>
      <c r="AJ16" s="36">
        <v>0</v>
      </c>
      <c r="AK16" s="36">
        <v>0</v>
      </c>
      <c r="AL16" s="36">
        <v>0</v>
      </c>
      <c r="AM16" s="36">
        <v>4.9896040532241559E-3</v>
      </c>
      <c r="AN16" s="36">
        <v>8.488062067553738E-3</v>
      </c>
      <c r="AO16" s="36">
        <v>2.7184739324462644E-2</v>
      </c>
      <c r="AP16" s="36">
        <v>0.22758362200000001</v>
      </c>
      <c r="AQ16" s="36">
        <v>0.122545027</v>
      </c>
      <c r="AR16" s="36">
        <v>0.35012864900000001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4.8573854999999999E-2</v>
      </c>
      <c r="BC16" s="36">
        <v>2.5561691070000001</v>
      </c>
      <c r="BD16" s="36">
        <v>5.1883678599999996</v>
      </c>
      <c r="BE16" s="36">
        <v>2.8798719999999999E-3</v>
      </c>
      <c r="BF16" s="36">
        <v>5.7597450000000001E-3</v>
      </c>
      <c r="BG16" s="36">
        <v>7.680526E-2</v>
      </c>
      <c r="BH16" s="36">
        <v>0.208652212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5.9039590659999996</v>
      </c>
      <c r="E17" s="36">
        <v>3</v>
      </c>
      <c r="F17" s="36">
        <v>1</v>
      </c>
      <c r="G17" s="36">
        <v>1</v>
      </c>
      <c r="H17" s="36">
        <v>1</v>
      </c>
      <c r="I17" s="36">
        <v>3.0060753933718858</v>
      </c>
      <c r="J17" s="36">
        <v>28.363872917913724</v>
      </c>
      <c r="K17" s="36">
        <v>0.37724839337756866</v>
      </c>
      <c r="L17" s="36">
        <v>2.6288269999943172</v>
      </c>
      <c r="M17" s="36">
        <v>8.0686413112822368</v>
      </c>
      <c r="N17" s="36">
        <v>23.301307000003376</v>
      </c>
      <c r="O17" s="36">
        <v>9.8034592000000004E-2</v>
      </c>
      <c r="P17" s="36">
        <v>0.148250302</v>
      </c>
      <c r="Q17" s="36">
        <v>8.5208878000000002E-2</v>
      </c>
      <c r="R17" s="36">
        <v>1.2825714E-2</v>
      </c>
      <c r="S17" s="36">
        <v>0.131521111</v>
      </c>
      <c r="T17" s="36">
        <v>1.6729191000000001E-2</v>
      </c>
      <c r="U17" s="36">
        <v>3.9050000000000001E-2</v>
      </c>
      <c r="V17" s="36">
        <v>9.2300000000000007E-2</v>
      </c>
      <c r="W17" s="36">
        <v>3.1431599853718857</v>
      </c>
      <c r="X17" s="36">
        <v>28.604423219913727</v>
      </c>
      <c r="Y17" s="36">
        <v>31.747583205285611</v>
      </c>
      <c r="Z17" s="36">
        <v>1.3890456895896311E-2</v>
      </c>
      <c r="AA17" s="36">
        <v>6.5103126388296748E-3</v>
      </c>
      <c r="AB17" s="36">
        <v>6.5103130000000002E-3</v>
      </c>
      <c r="AC17" s="36">
        <v>2.4053426237469126E-3</v>
      </c>
      <c r="AD17" s="36">
        <v>0.1975301306767239</v>
      </c>
      <c r="AE17" s="36">
        <v>1.7777711760905146</v>
      </c>
      <c r="AF17" s="36">
        <v>1.9753013067672387</v>
      </c>
      <c r="AG17" s="36">
        <v>3.0859037455429122E-3</v>
      </c>
      <c r="AH17" s="36">
        <v>5.2495833832224255E-3</v>
      </c>
      <c r="AI17" s="36">
        <v>1.6812854889509659E-2</v>
      </c>
      <c r="AJ17" s="36">
        <v>2.5521271824022445E-4</v>
      </c>
      <c r="AK17" s="36">
        <v>3.0840988953420817E-4</v>
      </c>
      <c r="AL17" s="36">
        <v>7.7135823190086124E-4</v>
      </c>
      <c r="AM17" s="36">
        <v>5.7464590875300489E-3</v>
      </c>
      <c r="AN17" s="36">
        <v>0.20308812394948053</v>
      </c>
      <c r="AO17" s="36">
        <v>1.7953553892119252</v>
      </c>
      <c r="AP17" s="36">
        <v>314.81794228699999</v>
      </c>
      <c r="AQ17" s="36">
        <v>169.517353539</v>
      </c>
      <c r="AR17" s="36">
        <v>484.33529582599999</v>
      </c>
      <c r="AS17" s="36">
        <v>37.115009174000001</v>
      </c>
      <c r="AT17" s="36">
        <v>1248.1842214599999</v>
      </c>
      <c r="AU17" s="36">
        <v>3212.7031958319999</v>
      </c>
      <c r="AV17" s="36">
        <v>768.85495270000001</v>
      </c>
      <c r="AW17" s="36">
        <v>1978.956888897</v>
      </c>
      <c r="AX17" s="36">
        <v>747.76749617099995</v>
      </c>
      <c r="AY17" s="36">
        <v>1924.6798536490001</v>
      </c>
      <c r="AZ17" s="36">
        <v>0.63734291799999998</v>
      </c>
      <c r="BA17" s="36">
        <v>1.274685837</v>
      </c>
      <c r="BB17" s="36">
        <v>1.89329353</v>
      </c>
      <c r="BC17" s="36">
        <v>76.759603416999994</v>
      </c>
      <c r="BD17" s="36">
        <v>197.57165566500001</v>
      </c>
      <c r="BE17" s="36">
        <v>0.112250604</v>
      </c>
      <c r="BF17" s="36">
        <v>0.22450120900000001</v>
      </c>
      <c r="BG17" s="36">
        <v>3.338223798</v>
      </c>
      <c r="BH17" s="36">
        <v>19.482258542</v>
      </c>
      <c r="BI17" s="36">
        <v>0</v>
      </c>
      <c r="BJ17" s="36">
        <v>0</v>
      </c>
      <c r="BK17" s="36">
        <v>0.27</v>
      </c>
      <c r="BL17" s="36">
        <v>0.27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6.1854878129999999</v>
      </c>
      <c r="E18" s="36">
        <v>1</v>
      </c>
      <c r="F18" s="36">
        <v>1</v>
      </c>
      <c r="G18" s="36">
        <v>0</v>
      </c>
      <c r="H18" s="36">
        <v>0</v>
      </c>
      <c r="I18" s="36">
        <v>17.811820011907276</v>
      </c>
      <c r="J18" s="36">
        <v>96.499245312852182</v>
      </c>
      <c r="K18" s="36">
        <v>5.6261485118842822</v>
      </c>
      <c r="L18" s="36">
        <v>12.185671500022993</v>
      </c>
      <c r="M18" s="36">
        <v>55.817689824756528</v>
      </c>
      <c r="N18" s="36">
        <v>58.493375500002927</v>
      </c>
      <c r="O18" s="36">
        <v>0.83813162099999994</v>
      </c>
      <c r="P18" s="36">
        <v>1.426988259</v>
      </c>
      <c r="Q18" s="36">
        <v>0.77253876199999993</v>
      </c>
      <c r="R18" s="36">
        <v>6.5592859000000003E-2</v>
      </c>
      <c r="S18" s="36">
        <v>1.3414323560000001</v>
      </c>
      <c r="T18" s="36">
        <v>8.5555903000000003E-2</v>
      </c>
      <c r="U18" s="36">
        <v>0</v>
      </c>
      <c r="V18" s="36">
        <v>0</v>
      </c>
      <c r="W18" s="36">
        <v>18.649951632907275</v>
      </c>
      <c r="X18" s="36">
        <v>97.92623357185218</v>
      </c>
      <c r="Y18" s="36">
        <v>116.57618520475945</v>
      </c>
      <c r="Z18" s="36">
        <v>5.7300476516691082E-2</v>
      </c>
      <c r="AA18" s="36">
        <v>2.7607196507550003E-2</v>
      </c>
      <c r="AB18" s="36">
        <v>2.7607197E-2</v>
      </c>
      <c r="AC18" s="36">
        <v>5.5936114587270824E-2</v>
      </c>
      <c r="AD18" s="36">
        <v>1.1985384029572304</v>
      </c>
      <c r="AE18" s="36">
        <v>10.798208043674761</v>
      </c>
      <c r="AF18" s="36">
        <v>11.996746446631995</v>
      </c>
      <c r="AG18" s="36">
        <v>0</v>
      </c>
      <c r="AH18" s="36">
        <v>0</v>
      </c>
      <c r="AI18" s="36">
        <v>0</v>
      </c>
      <c r="AJ18" s="36">
        <v>1.0822379657716276E-3</v>
      </c>
      <c r="AK18" s="36">
        <v>1.3078223085616811E-3</v>
      </c>
      <c r="AL18" s="36">
        <v>3.2709700233550616E-3</v>
      </c>
      <c r="AM18" s="36">
        <v>5.7018352553042453E-2</v>
      </c>
      <c r="AN18" s="36">
        <v>1.199846225265792</v>
      </c>
      <c r="AO18" s="36">
        <v>10.801479013698115</v>
      </c>
      <c r="AP18" s="36">
        <v>1074.5198626839999</v>
      </c>
      <c r="AQ18" s="36">
        <v>578.58761836799999</v>
      </c>
      <c r="AR18" s="36">
        <v>1653.1074810519999</v>
      </c>
      <c r="AS18" s="36">
        <v>120.418187796</v>
      </c>
      <c r="AT18" s="36">
        <v>3260.794585005</v>
      </c>
      <c r="AU18" s="36">
        <v>8540.2844247890007</v>
      </c>
      <c r="AV18" s="36">
        <v>2075.446025963</v>
      </c>
      <c r="AW18" s="36">
        <v>5435.7607963210003</v>
      </c>
      <c r="AX18" s="36">
        <v>2027.0762254639999</v>
      </c>
      <c r="AY18" s="36">
        <v>5309.076381506</v>
      </c>
      <c r="AZ18" s="36">
        <v>2.1314887699999998</v>
      </c>
      <c r="BA18" s="36">
        <v>4.2629775409999997</v>
      </c>
      <c r="BB18" s="36">
        <v>4.0757511229999999</v>
      </c>
      <c r="BC18" s="36">
        <v>242.387199767</v>
      </c>
      <c r="BD18" s="36">
        <v>634.83165620499994</v>
      </c>
      <c r="BE18" s="36">
        <v>0.241645323</v>
      </c>
      <c r="BF18" s="36">
        <v>0.48329064700000002</v>
      </c>
      <c r="BG18" s="36">
        <v>8.4500614820000006</v>
      </c>
      <c r="BH18" s="36">
        <v>78.152416001000006</v>
      </c>
      <c r="BI18" s="36">
        <v>0.78000000000000025</v>
      </c>
      <c r="BJ18" s="36">
        <v>1.5000000000000007</v>
      </c>
      <c r="BK18" s="36">
        <v>2.669999999999999</v>
      </c>
      <c r="BL18" s="36">
        <v>4.0499999999999945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5.9120739499999999</v>
      </c>
      <c r="E19" s="36">
        <v>6</v>
      </c>
      <c r="F19" s="36">
        <v>1</v>
      </c>
      <c r="G19" s="36">
        <v>4</v>
      </c>
      <c r="H19" s="36">
        <v>1</v>
      </c>
      <c r="I19" s="36">
        <v>3.9995508145050334</v>
      </c>
      <c r="J19" s="36">
        <v>33.957982269107056</v>
      </c>
      <c r="K19" s="36">
        <v>0.59689481450277371</v>
      </c>
      <c r="L19" s="36">
        <v>3.4026560000022594</v>
      </c>
      <c r="M19" s="36">
        <v>12.822027083609962</v>
      </c>
      <c r="N19" s="36">
        <v>25.135506000002131</v>
      </c>
      <c r="O19" s="36">
        <v>1.567429878</v>
      </c>
      <c r="P19" s="36">
        <v>2.6650902280000004</v>
      </c>
      <c r="Q19" s="36">
        <v>1.458982928</v>
      </c>
      <c r="R19" s="36">
        <v>0.10844695</v>
      </c>
      <c r="S19" s="36">
        <v>2.5236376850000002</v>
      </c>
      <c r="T19" s="36">
        <v>0.14145254299999999</v>
      </c>
      <c r="U19" s="36">
        <v>0.38800000000000001</v>
      </c>
      <c r="V19" s="36">
        <v>0.92119999999999991</v>
      </c>
      <c r="W19" s="36">
        <v>5.9549806925050337</v>
      </c>
      <c r="X19" s="36">
        <v>37.544272497107059</v>
      </c>
      <c r="Y19" s="36">
        <v>43.499253189612091</v>
      </c>
      <c r="Z19" s="36">
        <v>1.8997698630115835E-2</v>
      </c>
      <c r="AA19" s="36">
        <v>9.1459346877827835E-3</v>
      </c>
      <c r="AB19" s="36">
        <v>9.1459349999999991E-3</v>
      </c>
      <c r="AC19" s="36">
        <v>1.5348780300656574E-2</v>
      </c>
      <c r="AD19" s="36">
        <v>0.42687560386614709</v>
      </c>
      <c r="AE19" s="36">
        <v>3.8418804347953239</v>
      </c>
      <c r="AF19" s="36">
        <v>4.2687560386614711</v>
      </c>
      <c r="AG19" s="36">
        <v>2.8653860438758897E-2</v>
      </c>
      <c r="AH19" s="36">
        <v>4.8744498217658819E-2</v>
      </c>
      <c r="AI19" s="36">
        <v>0.15611413618358297</v>
      </c>
      <c r="AJ19" s="36">
        <v>3.5853252106019537E-4</v>
      </c>
      <c r="AK19" s="36">
        <v>4.3326592792651412E-4</v>
      </c>
      <c r="AL19" s="36">
        <v>1.0836333446149521E-3</v>
      </c>
      <c r="AM19" s="36">
        <v>4.4361173260475666E-2</v>
      </c>
      <c r="AN19" s="36">
        <v>0.47605336801173243</v>
      </c>
      <c r="AO19" s="36">
        <v>3.999078204323522</v>
      </c>
      <c r="AP19" s="36">
        <v>638.08460147100004</v>
      </c>
      <c r="AQ19" s="36">
        <v>343.58401617599998</v>
      </c>
      <c r="AR19" s="36">
        <v>981.66861764700002</v>
      </c>
      <c r="AS19" s="36">
        <v>44.112440884000002</v>
      </c>
      <c r="AT19" s="36">
        <v>3235.664302226</v>
      </c>
      <c r="AU19" s="36">
        <v>7621.300387669</v>
      </c>
      <c r="AV19" s="36">
        <v>1883.9742783219999</v>
      </c>
      <c r="AW19" s="36">
        <v>4437.5227330759999</v>
      </c>
      <c r="AX19" s="36">
        <v>1825.8463895269999</v>
      </c>
      <c r="AY19" s="36">
        <v>4300.608003974</v>
      </c>
      <c r="AZ19" s="36">
        <v>0.54287408199999998</v>
      </c>
      <c r="BA19" s="36">
        <v>1.085748165</v>
      </c>
      <c r="BB19" s="36">
        <v>3.6344578759999999</v>
      </c>
      <c r="BC19" s="36">
        <v>210.35266602799999</v>
      </c>
      <c r="BD19" s="36">
        <v>495.46575460499997</v>
      </c>
      <c r="BE19" s="36">
        <v>0.215481692</v>
      </c>
      <c r="BF19" s="36">
        <v>0.430963384</v>
      </c>
      <c r="BG19" s="36">
        <v>3.2947814379999998</v>
      </c>
      <c r="BH19" s="36">
        <v>38.878022846999997</v>
      </c>
      <c r="BI19" s="36">
        <v>0.12</v>
      </c>
      <c r="BJ19" s="36">
        <v>0.12</v>
      </c>
      <c r="BK19" s="36">
        <v>0.54000000000000026</v>
      </c>
      <c r="BL19" s="36">
        <v>0.54000000000000026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5.8319586250000004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0.56928890208626748</v>
      </c>
      <c r="J20" s="36">
        <v>6.0675952220704632</v>
      </c>
      <c r="K20" s="36">
        <v>0.10197690208795325</v>
      </c>
      <c r="L20" s="36">
        <v>0.46731199999831424</v>
      </c>
      <c r="M20" s="36">
        <v>2.5065136241567574</v>
      </c>
      <c r="N20" s="36">
        <v>4.1303704999999731</v>
      </c>
      <c r="O20" s="36">
        <v>0.153577875</v>
      </c>
      <c r="P20" s="36">
        <v>0.23467202799999998</v>
      </c>
      <c r="Q20" s="36">
        <v>0.145381497</v>
      </c>
      <c r="R20" s="36">
        <v>8.1963780000000007E-3</v>
      </c>
      <c r="S20" s="36">
        <v>0.22398109799999999</v>
      </c>
      <c r="T20" s="36">
        <v>1.069093E-2</v>
      </c>
      <c r="U20" s="36" t="s">
        <v>339</v>
      </c>
      <c r="V20" s="36" t="s">
        <v>339</v>
      </c>
      <c r="W20" s="36">
        <v>0.72286677708626745</v>
      </c>
      <c r="X20" s="36">
        <v>6.3022672500704635</v>
      </c>
      <c r="Y20" s="36">
        <v>7.0251340271567306</v>
      </c>
      <c r="Z20" s="36">
        <v>2.8399553787266081E-3</v>
      </c>
      <c r="AA20" s="36">
        <v>1.3365637016777411E-3</v>
      </c>
      <c r="AB20" s="36">
        <v>1.3365639999999999E-3</v>
      </c>
      <c r="AC20" s="36">
        <v>3.1729473084535643E-4</v>
      </c>
      <c r="AD20" s="36">
        <v>1.7976868799211312E-2</v>
      </c>
      <c r="AE20" s="36">
        <v>0.16179181919290181</v>
      </c>
      <c r="AF20" s="36">
        <v>0.17976868799211312</v>
      </c>
      <c r="AG20" s="36" t="s">
        <v>339</v>
      </c>
      <c r="AH20" s="36" t="s">
        <v>339</v>
      </c>
      <c r="AI20" s="36" t="s">
        <v>339</v>
      </c>
      <c r="AJ20" s="36">
        <v>5.2395043289330998E-5</v>
      </c>
      <c r="AK20" s="36">
        <v>6.3316395939089161E-5</v>
      </c>
      <c r="AL20" s="36">
        <v>1.5835945888659157E-4</v>
      </c>
      <c r="AM20" s="36">
        <v>3.6968977413468743E-4</v>
      </c>
      <c r="AN20" s="36">
        <v>1.80401851951504E-2</v>
      </c>
      <c r="AO20" s="36">
        <v>0.1619501786517884</v>
      </c>
      <c r="AP20" s="36">
        <v>78.607486003999995</v>
      </c>
      <c r="AQ20" s="36">
        <v>42.327107847999997</v>
      </c>
      <c r="AR20" s="36">
        <v>120.93459385199999</v>
      </c>
      <c r="AS20" s="36">
        <v>5.3853864299999996</v>
      </c>
      <c r="AT20" s="36">
        <v>253.16760435</v>
      </c>
      <c r="AU20" s="36">
        <v>583.77270010899997</v>
      </c>
      <c r="AV20" s="36">
        <v>149.553661358</v>
      </c>
      <c r="AW20" s="36">
        <v>344.851960529</v>
      </c>
      <c r="AX20" s="36">
        <v>142.04854619100001</v>
      </c>
      <c r="AY20" s="36">
        <v>327.54610752600001</v>
      </c>
      <c r="AZ20" s="36">
        <v>8.4028131000000006E-2</v>
      </c>
      <c r="BA20" s="36">
        <v>0.16805626300000001</v>
      </c>
      <c r="BB20" s="36">
        <v>0.62476640100000003</v>
      </c>
      <c r="BC20" s="36">
        <v>36.203732549999998</v>
      </c>
      <c r="BD20" s="36">
        <v>83.481260405</v>
      </c>
      <c r="BE20" s="36">
        <v>3.7041485999999998E-2</v>
      </c>
      <c r="BF20" s="36">
        <v>7.4082971999999997E-2</v>
      </c>
      <c r="BG20" s="36">
        <v>2.410881271</v>
      </c>
      <c r="BH20" s="36">
        <v>16.550161619000001</v>
      </c>
      <c r="BI20" s="36">
        <v>0.09</v>
      </c>
      <c r="BJ20" s="36">
        <v>0.09</v>
      </c>
      <c r="BK20" s="36">
        <v>0.18</v>
      </c>
      <c r="BL20" s="36">
        <v>0.18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5.5428244319999997</v>
      </c>
      <c r="E21" s="36">
        <v>3</v>
      </c>
      <c r="F21" s="36">
        <v>0</v>
      </c>
      <c r="G21" s="36">
        <v>0</v>
      </c>
      <c r="H21" s="36">
        <v>3</v>
      </c>
      <c r="I21" s="36">
        <v>1.8100635364438328E-4</v>
      </c>
      <c r="J21" s="36">
        <v>0.38103166634200503</v>
      </c>
      <c r="K21" s="36">
        <v>1.8100635364438328E-4</v>
      </c>
      <c r="L21" s="36">
        <v>0</v>
      </c>
      <c r="M21" s="36">
        <v>2.4388672695672159E-2</v>
      </c>
      <c r="N21" s="36">
        <v>0.35682399999997727</v>
      </c>
      <c r="O21" s="36">
        <v>6.3177397999999996E-2</v>
      </c>
      <c r="P21" s="36">
        <v>9.7212000999999992E-2</v>
      </c>
      <c r="Q21" s="36">
        <v>5.5288768000000002E-2</v>
      </c>
      <c r="R21" s="36">
        <v>7.8886300000000006E-3</v>
      </c>
      <c r="S21" s="36">
        <v>8.6922482999999995E-2</v>
      </c>
      <c r="T21" s="36">
        <v>1.0289517999999999E-2</v>
      </c>
      <c r="U21" s="36">
        <v>0</v>
      </c>
      <c r="V21" s="36">
        <v>0</v>
      </c>
      <c r="W21" s="36">
        <v>6.3358404353644385E-2</v>
      </c>
      <c r="X21" s="36">
        <v>0.47824366734200502</v>
      </c>
      <c r="Y21" s="36">
        <v>0.54160207169564945</v>
      </c>
      <c r="Z21" s="36">
        <v>6.7350665736102702E-6</v>
      </c>
      <c r="AA21" s="36">
        <v>1.4413042467525979E-6</v>
      </c>
      <c r="AB21" s="36">
        <v>1.4413000000000001E-6</v>
      </c>
      <c r="AC21" s="36">
        <v>6.9479917541902622E-7</v>
      </c>
      <c r="AD21" s="36">
        <v>3.2712155089181811E-3</v>
      </c>
      <c r="AE21" s="36">
        <v>2.9440939580263625E-2</v>
      </c>
      <c r="AF21" s="36">
        <v>3.2712155089181807E-2</v>
      </c>
      <c r="AG21" s="36">
        <v>0</v>
      </c>
      <c r="AH21" s="36">
        <v>0</v>
      </c>
      <c r="AI21" s="36">
        <v>0</v>
      </c>
      <c r="AJ21" s="36">
        <v>5.6500830405915198E-8</v>
      </c>
      <c r="AK21" s="36">
        <v>6.827800349778179E-8</v>
      </c>
      <c r="AL21" s="36">
        <v>1.7076884316294952E-7</v>
      </c>
      <c r="AM21" s="36">
        <v>7.513000058249414E-7</v>
      </c>
      <c r="AN21" s="36">
        <v>3.2712837869216787E-3</v>
      </c>
      <c r="AO21" s="36">
        <v>2.9441110349106788E-2</v>
      </c>
      <c r="AP21" s="36">
        <v>12.614577707</v>
      </c>
      <c r="AQ21" s="36">
        <v>6.7924649190000004</v>
      </c>
      <c r="AR21" s="36">
        <v>19.407042625999999</v>
      </c>
      <c r="AS21" s="36">
        <v>1.7304423090000001</v>
      </c>
      <c r="AT21" s="36">
        <v>28.83405703</v>
      </c>
      <c r="AU21" s="36">
        <v>68.064707608999996</v>
      </c>
      <c r="AV21" s="36">
        <v>24.366534073</v>
      </c>
      <c r="AW21" s="36">
        <v>57.518822806999999</v>
      </c>
      <c r="AX21" s="36">
        <v>22.619896895</v>
      </c>
      <c r="AY21" s="36">
        <v>53.395769686000001</v>
      </c>
      <c r="AZ21" s="36">
        <v>3.1313084999999997E-2</v>
      </c>
      <c r="BA21" s="36">
        <v>6.2626169999999995E-2</v>
      </c>
      <c r="BB21" s="36">
        <v>0.35256096199999998</v>
      </c>
      <c r="BC21" s="36">
        <v>9.7494302200000007</v>
      </c>
      <c r="BD21" s="36">
        <v>23.014177873000001</v>
      </c>
      <c r="BE21" s="36">
        <v>2.0902823000000001E-2</v>
      </c>
      <c r="BF21" s="36">
        <v>4.1805647000000001E-2</v>
      </c>
      <c r="BG21" s="36">
        <v>0.84180202199999998</v>
      </c>
      <c r="BH21" s="36">
        <v>13.299850165000001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5.3927382579999996</v>
      </c>
      <c r="E22" s="36">
        <v>2</v>
      </c>
      <c r="F22" s="36">
        <v>0</v>
      </c>
      <c r="G22" s="36">
        <v>0</v>
      </c>
      <c r="H22" s="36">
        <v>2</v>
      </c>
      <c r="I22" s="36">
        <v>1.0880935421406217E-4</v>
      </c>
      <c r="J22" s="36">
        <v>0.65426556207863995</v>
      </c>
      <c r="K22" s="36">
        <v>1.0880935421406217E-4</v>
      </c>
      <c r="L22" s="36">
        <v>0</v>
      </c>
      <c r="M22" s="36">
        <v>2.1684371432840084E-2</v>
      </c>
      <c r="N22" s="36">
        <v>0.63269000000001396</v>
      </c>
      <c r="O22" s="36">
        <v>6.9551847999999999E-2</v>
      </c>
      <c r="P22" s="36">
        <v>0.119170102</v>
      </c>
      <c r="Q22" s="36">
        <v>6.2124356999999998E-2</v>
      </c>
      <c r="R22" s="36">
        <v>7.4274909999999996E-3</v>
      </c>
      <c r="S22" s="36">
        <v>0.10948207</v>
      </c>
      <c r="T22" s="36">
        <v>9.6880319999999992E-3</v>
      </c>
      <c r="U22" s="36">
        <v>0</v>
      </c>
      <c r="V22" s="36">
        <v>0</v>
      </c>
      <c r="W22" s="36">
        <v>6.9660657354214062E-2</v>
      </c>
      <c r="X22" s="36">
        <v>0.77343566407863995</v>
      </c>
      <c r="Y22" s="36">
        <v>0.84309632143285396</v>
      </c>
      <c r="Z22" s="36">
        <v>6.3587888227695348E-6</v>
      </c>
      <c r="AA22" s="36">
        <v>1.3607808080726803E-6</v>
      </c>
      <c r="AB22" s="36">
        <v>1.36078E-6</v>
      </c>
      <c r="AC22" s="36">
        <v>9.8097829380059218E-7</v>
      </c>
      <c r="AD22" s="36">
        <v>9.5620431248891868E-3</v>
      </c>
      <c r="AE22" s="36">
        <v>8.6058388124002683E-2</v>
      </c>
      <c r="AF22" s="36">
        <v>9.5620431248891871E-2</v>
      </c>
      <c r="AG22" s="36">
        <v>0</v>
      </c>
      <c r="AH22" s="36">
        <v>0</v>
      </c>
      <c r="AI22" s="36">
        <v>0</v>
      </c>
      <c r="AJ22" s="36">
        <v>5.3344341913384622E-8</v>
      </c>
      <c r="AK22" s="36">
        <v>6.4463568722480745E-8</v>
      </c>
      <c r="AL22" s="36">
        <v>1.6122863137395298E-7</v>
      </c>
      <c r="AM22" s="36">
        <v>1.0343226357139768E-6</v>
      </c>
      <c r="AN22" s="36">
        <v>9.5621075884579094E-3</v>
      </c>
      <c r="AO22" s="36">
        <v>8.6058549352634059E-2</v>
      </c>
      <c r="AP22" s="36">
        <v>20.384281089000002</v>
      </c>
      <c r="AQ22" s="36">
        <v>10.976151355000001</v>
      </c>
      <c r="AR22" s="36">
        <v>31.360432444000004</v>
      </c>
      <c r="AS22" s="36">
        <v>2.5428440939999999</v>
      </c>
      <c r="AT22" s="36">
        <v>58.811774667000002</v>
      </c>
      <c r="AU22" s="36">
        <v>150.18006745700001</v>
      </c>
      <c r="AV22" s="36">
        <v>54.183538511000002</v>
      </c>
      <c r="AW22" s="36">
        <v>138.361535842</v>
      </c>
      <c r="AX22" s="36">
        <v>50.163031797999999</v>
      </c>
      <c r="AY22" s="36">
        <v>128.09488477299999</v>
      </c>
      <c r="AZ22" s="36">
        <v>8.9552348000000004E-2</v>
      </c>
      <c r="BA22" s="36">
        <v>0.17910469600000001</v>
      </c>
      <c r="BB22" s="36">
        <v>0.97147761200000005</v>
      </c>
      <c r="BC22" s="36">
        <v>44.954014342999997</v>
      </c>
      <c r="BD22" s="36">
        <v>114.793286628</v>
      </c>
      <c r="BE22" s="36">
        <v>5.7597486000000003E-2</v>
      </c>
      <c r="BF22" s="36">
        <v>0.11519497300000001</v>
      </c>
      <c r="BG22" s="36">
        <v>2.5136452390000001</v>
      </c>
      <c r="BH22" s="36">
        <v>22.521306210999999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5.1328619890000002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1.0330942871596619E-4</v>
      </c>
      <c r="J23" s="36">
        <v>0.33723921710420418</v>
      </c>
      <c r="K23" s="36">
        <v>1.0330942871596619E-4</v>
      </c>
      <c r="L23" s="36">
        <v>0</v>
      </c>
      <c r="M23" s="36">
        <v>4.2617526532936219E-2</v>
      </c>
      <c r="N23" s="36">
        <v>0.29472499999998392</v>
      </c>
      <c r="O23" s="36">
        <v>2.4751711000000003E-2</v>
      </c>
      <c r="P23" s="36">
        <v>3.7892975000000002E-2</v>
      </c>
      <c r="Q23" s="36">
        <v>2.2126245000000003E-2</v>
      </c>
      <c r="R23" s="36">
        <v>2.6254659999999999E-3</v>
      </c>
      <c r="S23" s="36">
        <v>3.4468454000000003E-2</v>
      </c>
      <c r="T23" s="36">
        <v>3.4245210000000002E-3</v>
      </c>
      <c r="U23" s="36" t="s">
        <v>339</v>
      </c>
      <c r="V23" s="36" t="s">
        <v>339</v>
      </c>
      <c r="W23" s="36">
        <v>2.4855020428715967E-2</v>
      </c>
      <c r="X23" s="36">
        <v>0.37513219210420418</v>
      </c>
      <c r="Y23" s="36">
        <v>0.39998721253292013</v>
      </c>
      <c r="Z23" s="36">
        <v>8.1199482097060772E-6</v>
      </c>
      <c r="AA23" s="36">
        <v>1.7376689168771003E-6</v>
      </c>
      <c r="AB23" s="36">
        <v>1.7376699999999999E-6</v>
      </c>
      <c r="AC23" s="36">
        <v>5.5433915524306498E-7</v>
      </c>
      <c r="AD23" s="36">
        <v>2.3723504841267192E-3</v>
      </c>
      <c r="AE23" s="36">
        <v>2.1351154357140474E-2</v>
      </c>
      <c r="AF23" s="36">
        <v>2.3723504841267191E-2</v>
      </c>
      <c r="AG23" s="36" t="s">
        <v>339</v>
      </c>
      <c r="AH23" s="36" t="s">
        <v>339</v>
      </c>
      <c r="AI23" s="36" t="s">
        <v>339</v>
      </c>
      <c r="AJ23" s="36">
        <v>6.8118919011619122E-8</v>
      </c>
      <c r="AK23" s="36">
        <v>8.2317795280642788E-8</v>
      </c>
      <c r="AL23" s="36">
        <v>2.0588350496007941E-7</v>
      </c>
      <c r="AM23" s="36">
        <v>6.224580742546841E-7</v>
      </c>
      <c r="AN23" s="36">
        <v>2.372432801922E-3</v>
      </c>
      <c r="AO23" s="36">
        <v>2.1351360240645434E-2</v>
      </c>
      <c r="AP23" s="36">
        <v>1.2157652720000001</v>
      </c>
      <c r="AQ23" s="36">
        <v>0.654642838</v>
      </c>
      <c r="AR23" s="36">
        <v>1.8704081100000001</v>
      </c>
      <c r="AS23" s="36">
        <v>0.194349885</v>
      </c>
      <c r="AT23" s="36">
        <v>1.050207439</v>
      </c>
      <c r="AU23" s="36">
        <v>2.6447344930000001</v>
      </c>
      <c r="AV23" s="36">
        <v>2.5821254570000001</v>
      </c>
      <c r="AW23" s="36">
        <v>6.5025594050000004</v>
      </c>
      <c r="AX23" s="36">
        <v>2.3337208309999999</v>
      </c>
      <c r="AY23" s="36">
        <v>5.8770027200000001</v>
      </c>
      <c r="AZ23" s="36">
        <v>1.533574E-3</v>
      </c>
      <c r="BA23" s="36">
        <v>3.067148E-3</v>
      </c>
      <c r="BB23" s="36">
        <v>0.37424773</v>
      </c>
      <c r="BC23" s="36">
        <v>20.310438314999999</v>
      </c>
      <c r="BD23" s="36">
        <v>51.147720687000003</v>
      </c>
      <c r="BE23" s="36">
        <v>2.2188599999999999E-2</v>
      </c>
      <c r="BF23" s="36">
        <v>4.4377200999999998E-2</v>
      </c>
      <c r="BG23" s="36">
        <v>1.2486203600000001</v>
      </c>
      <c r="BH23" s="36">
        <v>18.154541343000002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5.03979876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6.0754939999999999E-3</v>
      </c>
      <c r="P24" s="36">
        <v>8.5554010000000007E-3</v>
      </c>
      <c r="Q24" s="36">
        <v>5.435095E-3</v>
      </c>
      <c r="R24" s="36">
        <v>6.4039900000000005E-4</v>
      </c>
      <c r="S24" s="36">
        <v>7.7200970000000004E-3</v>
      </c>
      <c r="T24" s="36">
        <v>8.3530400000000004E-4</v>
      </c>
      <c r="U24" s="36" t="s">
        <v>339</v>
      </c>
      <c r="V24" s="36" t="s">
        <v>339</v>
      </c>
      <c r="W24" s="36">
        <v>6.0754939999999999E-3</v>
      </c>
      <c r="X24" s="36">
        <v>8.5554010000000007E-3</v>
      </c>
      <c r="Y24" s="36">
        <v>1.4630895000000001E-2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8.5705759999999999E-3</v>
      </c>
      <c r="AQ24" s="36">
        <v>4.6149249999999998E-3</v>
      </c>
      <c r="AR24" s="36">
        <v>1.3185500999999999E-2</v>
      </c>
      <c r="AS24" s="36">
        <v>5.1817999999999998E-5</v>
      </c>
      <c r="AT24" s="36">
        <v>1.6249999999999999E-6</v>
      </c>
      <c r="AU24" s="36">
        <v>4.1060000000000002E-6</v>
      </c>
      <c r="AV24" s="36">
        <v>6.8565000000000005E-5</v>
      </c>
      <c r="AW24" s="36">
        <v>1.7322799999999999E-4</v>
      </c>
      <c r="AX24" s="36">
        <v>5.8074E-5</v>
      </c>
      <c r="AY24" s="36">
        <v>1.46723E-4</v>
      </c>
      <c r="AZ24" s="36">
        <v>1.9299999999999999E-7</v>
      </c>
      <c r="BA24" s="36">
        <v>3.8599999999999999E-7</v>
      </c>
      <c r="BB24" s="36">
        <v>0.13425693599999999</v>
      </c>
      <c r="BC24" s="36">
        <v>9.4702765180000004</v>
      </c>
      <c r="BD24" s="36">
        <v>23.926348277999999</v>
      </c>
      <c r="BE24" s="36">
        <v>7.9598970000000005E-3</v>
      </c>
      <c r="BF24" s="36">
        <v>1.5919794000000001E-2</v>
      </c>
      <c r="BG24" s="36">
        <v>1.1408691049999999</v>
      </c>
      <c r="BH24" s="36">
        <v>7.0759500810000002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5.1753142509999996</v>
      </c>
      <c r="E25" s="36">
        <v>1</v>
      </c>
      <c r="F25" s="36">
        <v>0</v>
      </c>
      <c r="G25" s="36">
        <v>0</v>
      </c>
      <c r="H25" s="36">
        <v>1</v>
      </c>
      <c r="I25" s="36">
        <v>1.9292863285255872E-6</v>
      </c>
      <c r="J25" s="36">
        <v>8.3523342961696178E-3</v>
      </c>
      <c r="K25" s="36">
        <v>1.9292863285255872E-6</v>
      </c>
      <c r="L25" s="36">
        <v>0</v>
      </c>
      <c r="M25" s="36">
        <v>3.5426358249819264E-4</v>
      </c>
      <c r="N25" s="36">
        <v>7.9999999999999516E-3</v>
      </c>
      <c r="O25" s="36">
        <v>1.7059221999999999E-2</v>
      </c>
      <c r="P25" s="36">
        <v>2.7796390000000001E-2</v>
      </c>
      <c r="Q25" s="36">
        <v>1.6067352999999999E-2</v>
      </c>
      <c r="R25" s="36">
        <v>9.9186900000000004E-4</v>
      </c>
      <c r="S25" s="36">
        <v>2.6502648E-2</v>
      </c>
      <c r="T25" s="36">
        <v>1.2937420000000001E-3</v>
      </c>
      <c r="U25" s="36">
        <v>0</v>
      </c>
      <c r="V25" s="36">
        <v>0</v>
      </c>
      <c r="W25" s="36">
        <v>1.7061151286328523E-2</v>
      </c>
      <c r="X25" s="36">
        <v>3.6148724296169617E-2</v>
      </c>
      <c r="Y25" s="36">
        <v>5.3209875582498137E-2</v>
      </c>
      <c r="Z25" s="36">
        <v>1.5575605949000648E-7</v>
      </c>
      <c r="AA25" s="36">
        <v>3.3331796730861384E-8</v>
      </c>
      <c r="AB25" s="36">
        <v>3.3331799999999999E-8</v>
      </c>
      <c r="AC25" s="36">
        <v>1.1379091178488506E-8</v>
      </c>
      <c r="AD25" s="36">
        <v>1.1934347832047242E-4</v>
      </c>
      <c r="AE25" s="36">
        <v>1.0740913048842516E-3</v>
      </c>
      <c r="AF25" s="36">
        <v>1.1934347832047241E-3</v>
      </c>
      <c r="AG25" s="36">
        <v>0</v>
      </c>
      <c r="AH25" s="36">
        <v>0</v>
      </c>
      <c r="AI25" s="36">
        <v>0</v>
      </c>
      <c r="AJ25" s="36">
        <v>1.3066498153915796E-9</v>
      </c>
      <c r="AK25" s="36">
        <v>1.579011140628157E-9</v>
      </c>
      <c r="AL25" s="36">
        <v>3.9492353615061411E-9</v>
      </c>
      <c r="AM25" s="36">
        <v>1.2685740993880086E-8</v>
      </c>
      <c r="AN25" s="36">
        <v>1.1934505733161305E-4</v>
      </c>
      <c r="AO25" s="36">
        <v>1.0740952541196131E-3</v>
      </c>
      <c r="AP25" s="36">
        <v>0.70605628200000004</v>
      </c>
      <c r="AQ25" s="36">
        <v>0.380184152</v>
      </c>
      <c r="AR25" s="36">
        <v>1.086240434</v>
      </c>
      <c r="AS25" s="36">
        <v>0.13692319</v>
      </c>
      <c r="AT25" s="36">
        <v>0.44751497699999998</v>
      </c>
      <c r="AU25" s="36">
        <v>1.130808346</v>
      </c>
      <c r="AV25" s="36">
        <v>0.86193628600000005</v>
      </c>
      <c r="AW25" s="36">
        <v>2.177993576</v>
      </c>
      <c r="AX25" s="36">
        <v>0.78285576700000004</v>
      </c>
      <c r="AY25" s="36">
        <v>1.97816806</v>
      </c>
      <c r="AZ25" s="36">
        <v>5.0087409999999997E-3</v>
      </c>
      <c r="BA25" s="36">
        <v>1.0017483000000001E-2</v>
      </c>
      <c r="BB25" s="36">
        <v>0.161581266</v>
      </c>
      <c r="BC25" s="36">
        <v>8.9343829439999993</v>
      </c>
      <c r="BD25" s="36">
        <v>22.575947855999999</v>
      </c>
      <c r="BE25" s="36">
        <v>9.5799170000000003E-3</v>
      </c>
      <c r="BF25" s="36">
        <v>1.9159834000000001E-2</v>
      </c>
      <c r="BG25" s="36">
        <v>0.62181512299999997</v>
      </c>
      <c r="BH25" s="36">
        <v>6.1126776100000004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5.0580814549999999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2.13899644784897E-5</v>
      </c>
      <c r="J26" s="36">
        <v>7.5974412267101082E-2</v>
      </c>
      <c r="K26" s="36">
        <v>2.13899644784897E-5</v>
      </c>
      <c r="L26" s="36">
        <v>0</v>
      </c>
      <c r="M26" s="36">
        <v>4.3208022315783801E-3</v>
      </c>
      <c r="N26" s="36">
        <v>7.1675000000001196E-2</v>
      </c>
      <c r="O26" s="36">
        <v>1.1758969000000001E-2</v>
      </c>
      <c r="P26" s="36">
        <v>1.7093782999999998E-2</v>
      </c>
      <c r="Q26" s="36">
        <v>1.0428341000000001E-2</v>
      </c>
      <c r="R26" s="36">
        <v>1.3306279999999999E-3</v>
      </c>
      <c r="S26" s="36">
        <v>1.5358180999999999E-2</v>
      </c>
      <c r="T26" s="36">
        <v>1.7356020000000002E-3</v>
      </c>
      <c r="U26" s="36" t="s">
        <v>339</v>
      </c>
      <c r="V26" s="36" t="s">
        <v>339</v>
      </c>
      <c r="W26" s="36">
        <v>1.1780358964478491E-2</v>
      </c>
      <c r="X26" s="36">
        <v>9.3068195267101084E-2</v>
      </c>
      <c r="Y26" s="36">
        <v>0.10484855423157957</v>
      </c>
      <c r="Z26" s="36">
        <v>1.8201442370011672E-6</v>
      </c>
      <c r="AA26" s="36">
        <v>3.895108667182497E-7</v>
      </c>
      <c r="AB26" s="36">
        <v>3.8951100000000003E-7</v>
      </c>
      <c r="AC26" s="36">
        <v>1.4823448868943341E-7</v>
      </c>
      <c r="AD26" s="36">
        <v>4.7385439329998075E-4</v>
      </c>
      <c r="AE26" s="36">
        <v>4.2646895396998268E-3</v>
      </c>
      <c r="AF26" s="36">
        <v>4.7385439329998072E-3</v>
      </c>
      <c r="AG26" s="36" t="s">
        <v>339</v>
      </c>
      <c r="AH26" s="36" t="s">
        <v>339</v>
      </c>
      <c r="AI26" s="36" t="s">
        <v>339</v>
      </c>
      <c r="AJ26" s="36">
        <v>1.5269336676776821E-8</v>
      </c>
      <c r="AK26" s="36">
        <v>1.8452115049208686E-8</v>
      </c>
      <c r="AL26" s="36">
        <v>4.615024135797102E-8</v>
      </c>
      <c r="AM26" s="36">
        <v>1.6350382536621023E-7</v>
      </c>
      <c r="AN26" s="36">
        <v>4.7387284541502994E-4</v>
      </c>
      <c r="AO26" s="36">
        <v>4.2647356899411844E-3</v>
      </c>
      <c r="AP26" s="36">
        <v>3.4374375999999998E-2</v>
      </c>
      <c r="AQ26" s="36">
        <v>1.8509279E-2</v>
      </c>
      <c r="AR26" s="36">
        <v>5.2883655000000002E-2</v>
      </c>
      <c r="AS26" s="36">
        <v>3.0357180000000002E-3</v>
      </c>
      <c r="AT26" s="36">
        <v>1.9045019E-2</v>
      </c>
      <c r="AU26" s="36">
        <v>5.0025868000000001E-2</v>
      </c>
      <c r="AV26" s="36">
        <v>0.102984564</v>
      </c>
      <c r="AW26" s="36">
        <v>0.270511265</v>
      </c>
      <c r="AX26" s="36">
        <v>9.1402812999999999E-2</v>
      </c>
      <c r="AY26" s="36">
        <v>0.24008928700000001</v>
      </c>
      <c r="AZ26" s="36">
        <v>1.1314999999999999E-5</v>
      </c>
      <c r="BA26" s="36">
        <v>2.2629999999999998E-5</v>
      </c>
      <c r="BB26" s="36">
        <v>0.207752139</v>
      </c>
      <c r="BC26" s="36">
        <v>9.2916245289999999</v>
      </c>
      <c r="BD26" s="36">
        <v>24.40646443</v>
      </c>
      <c r="BE26" s="36">
        <v>1.231732E-2</v>
      </c>
      <c r="BF26" s="36">
        <v>2.4634640999999999E-2</v>
      </c>
      <c r="BG26" s="36">
        <v>1.8887279400000001</v>
      </c>
      <c r="BH26" s="36">
        <v>6.8393946430000003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5.0070439220000003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1.2936219999999999E-3</v>
      </c>
      <c r="P27" s="36">
        <v>2.1195250000000001E-3</v>
      </c>
      <c r="Q27" s="36">
        <v>1.192509E-3</v>
      </c>
      <c r="R27" s="36">
        <v>1.0111300000000001E-4</v>
      </c>
      <c r="S27" s="36">
        <v>1.9876390000000002E-3</v>
      </c>
      <c r="T27" s="36">
        <v>1.31886E-4</v>
      </c>
      <c r="U27" s="36" t="s">
        <v>339</v>
      </c>
      <c r="V27" s="36" t="s">
        <v>339</v>
      </c>
      <c r="W27" s="36">
        <v>1.2936219999999999E-3</v>
      </c>
      <c r="X27" s="36">
        <v>2.1195250000000001E-3</v>
      </c>
      <c r="Y27" s="36">
        <v>3.4131470000000001E-3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3.538617E-3</v>
      </c>
      <c r="AQ27" s="36">
        <v>1.9054090000000001E-3</v>
      </c>
      <c r="AR27" s="36">
        <v>5.4440260000000002E-3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0.102128516</v>
      </c>
      <c r="BC27" s="36">
        <v>4.036200912</v>
      </c>
      <c r="BD27" s="36">
        <v>9.6591633600000009</v>
      </c>
      <c r="BE27" s="36">
        <v>6.0550500000000002E-3</v>
      </c>
      <c r="BF27" s="36">
        <v>1.21101E-2</v>
      </c>
      <c r="BG27" s="36">
        <v>0.67429596199999997</v>
      </c>
      <c r="BH27" s="36">
        <v>2.8707202189999999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6.6771681389999999</v>
      </c>
      <c r="E28" s="36">
        <v>519</v>
      </c>
      <c r="F28" s="36">
        <v>115</v>
      </c>
      <c r="G28" s="36">
        <v>253</v>
      </c>
      <c r="H28" s="36">
        <v>151</v>
      </c>
      <c r="I28" s="36">
        <v>7353.3181937924237</v>
      </c>
      <c r="J28" s="36">
        <v>18346.192852988592</v>
      </c>
      <c r="K28" s="36">
        <v>5291.9716002911473</v>
      </c>
      <c r="L28" s="36">
        <v>2061.3465935012759</v>
      </c>
      <c r="M28" s="36">
        <v>19030.442706781199</v>
      </c>
      <c r="N28" s="36">
        <v>6669.0683399998179</v>
      </c>
      <c r="O28" s="36">
        <v>52.072896987999997</v>
      </c>
      <c r="P28" s="36">
        <v>92.524710181000003</v>
      </c>
      <c r="Q28" s="36">
        <v>48.628962181999995</v>
      </c>
      <c r="R28" s="36">
        <v>3.4439348060000001</v>
      </c>
      <c r="S28" s="36">
        <v>88.032621304000003</v>
      </c>
      <c r="T28" s="36">
        <v>4.4920888770000005</v>
      </c>
      <c r="U28" s="36">
        <v>90.190400000000096</v>
      </c>
      <c r="V28" s="36">
        <v>213.69600000000028</v>
      </c>
      <c r="W28" s="36">
        <v>7495.5814907804242</v>
      </c>
      <c r="X28" s="36">
        <v>18652.41356316959</v>
      </c>
      <c r="Y28" s="36">
        <v>26147.995053950013</v>
      </c>
      <c r="Z28" s="36">
        <v>14.092245978211974</v>
      </c>
      <c r="AA28" s="36">
        <v>7.2330312975079547</v>
      </c>
      <c r="AB28" s="36">
        <v>72.220735321015113</v>
      </c>
      <c r="AC28" s="36">
        <v>113.98446198646474</v>
      </c>
      <c r="AD28" s="36">
        <v>545.61781166338324</v>
      </c>
      <c r="AE28" s="36">
        <v>5650.6521346947484</v>
      </c>
      <c r="AF28" s="36">
        <v>6196.2699463581303</v>
      </c>
      <c r="AG28" s="36">
        <v>5.6458891366028183</v>
      </c>
      <c r="AH28" s="36">
        <v>9.6045010599679976</v>
      </c>
      <c r="AI28" s="36">
        <v>30.760361502870492</v>
      </c>
      <c r="AJ28" s="36">
        <v>1.0272322627554931</v>
      </c>
      <c r="AK28" s="36">
        <v>0.5618627233145852</v>
      </c>
      <c r="AL28" s="36">
        <v>1.4256053861269047</v>
      </c>
      <c r="AM28" s="36">
        <v>120.65758338582305</v>
      </c>
      <c r="AN28" s="36">
        <v>555.78417544666581</v>
      </c>
      <c r="AO28" s="36">
        <v>5682.8381015837458</v>
      </c>
      <c r="AP28" s="36">
        <v>206920.86381275899</v>
      </c>
      <c r="AQ28" s="36">
        <v>111418.926668409</v>
      </c>
      <c r="AR28" s="36">
        <v>318339.79048116796</v>
      </c>
      <c r="AS28" s="36">
        <v>1845.9534139309999</v>
      </c>
      <c r="AT28" s="36">
        <v>617517.11935758404</v>
      </c>
      <c r="AU28" s="36">
        <v>1305391.7558019301</v>
      </c>
      <c r="AV28" s="36">
        <v>398063.42759836599</v>
      </c>
      <c r="AW28" s="36">
        <v>841480.66569200996</v>
      </c>
      <c r="AX28" s="36">
        <v>388858.23811043502</v>
      </c>
      <c r="AY28" s="36">
        <v>822021.48295616906</v>
      </c>
      <c r="AZ28" s="36">
        <v>5.9416450750000003</v>
      </c>
      <c r="BA28" s="36">
        <v>11.883290150000001</v>
      </c>
      <c r="BB28" s="36">
        <v>360.03202391399998</v>
      </c>
      <c r="BC28" s="36">
        <v>59157.513050656999</v>
      </c>
      <c r="BD28" s="36">
        <v>125055.204802137</v>
      </c>
      <c r="BE28" s="36">
        <v>2.2279209400000002</v>
      </c>
      <c r="BF28" s="36">
        <v>4.4558418800000004</v>
      </c>
      <c r="BG28" s="36">
        <v>63.232403552000001</v>
      </c>
      <c r="BH28" s="36">
        <v>926.81803164200005</v>
      </c>
      <c r="BI28" s="36">
        <v>23.23000000000004</v>
      </c>
      <c r="BJ28" s="36">
        <v>28.889999999999922</v>
      </c>
      <c r="BK28" s="36">
        <v>39.549999999999983</v>
      </c>
      <c r="BL28" s="36">
        <v>45.410000000000323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6.6181543889999999</v>
      </c>
      <c r="E29" s="36">
        <v>2</v>
      </c>
      <c r="F29" s="36">
        <v>1</v>
      </c>
      <c r="G29" s="36">
        <v>1</v>
      </c>
      <c r="H29" s="36">
        <v>0</v>
      </c>
      <c r="I29" s="36">
        <v>613.1392179907624</v>
      </c>
      <c r="J29" s="36">
        <v>1993.0516671274754</v>
      </c>
      <c r="K29" s="36">
        <v>169.49157949037109</v>
      </c>
      <c r="L29" s="36">
        <v>443.64763850039128</v>
      </c>
      <c r="M29" s="36">
        <v>937.29707811816331</v>
      </c>
      <c r="N29" s="36">
        <v>1668.8938070000745</v>
      </c>
      <c r="O29" s="36">
        <v>5.565510433</v>
      </c>
      <c r="P29" s="36">
        <v>9.399890773000001</v>
      </c>
      <c r="Q29" s="36">
        <v>4.6118092559999999</v>
      </c>
      <c r="R29" s="36">
        <v>0.95370117700000001</v>
      </c>
      <c r="S29" s="36">
        <v>8.1559327160000006</v>
      </c>
      <c r="T29" s="36">
        <v>1.2439580570000002</v>
      </c>
      <c r="U29" s="36">
        <v>0.1394</v>
      </c>
      <c r="V29" s="36">
        <v>0.3296</v>
      </c>
      <c r="W29" s="36">
        <v>618.84412842376241</v>
      </c>
      <c r="X29" s="36">
        <v>2002.7811579004754</v>
      </c>
      <c r="Y29" s="36">
        <v>2621.625286324238</v>
      </c>
      <c r="Z29" s="36">
        <v>1.4195766547498572</v>
      </c>
      <c r="AA29" s="36">
        <v>0.68924714283292643</v>
      </c>
      <c r="AB29" s="36">
        <v>2.5729511314302052</v>
      </c>
      <c r="AC29" s="36">
        <v>2.7045890453760881</v>
      </c>
      <c r="AD29" s="36">
        <v>21.530989633777793</v>
      </c>
      <c r="AE29" s="36">
        <v>205.01986803544554</v>
      </c>
      <c r="AF29" s="36">
        <v>226.55085766922326</v>
      </c>
      <c r="AG29" s="36">
        <v>9.8937095644650221E-3</v>
      </c>
      <c r="AH29" s="36">
        <v>1.6830678339549692E-2</v>
      </c>
      <c r="AI29" s="36">
        <v>5.3903659006395641E-2</v>
      </c>
      <c r="AJ29" s="36">
        <v>4.9096775076912388E-2</v>
      </c>
      <c r="AK29" s="36">
        <v>3.888243697526228E-2</v>
      </c>
      <c r="AL29" s="36">
        <v>9.7860271994855558E-2</v>
      </c>
      <c r="AM29" s="36">
        <v>2.7635795300174655</v>
      </c>
      <c r="AN29" s="36">
        <v>21.586702749092602</v>
      </c>
      <c r="AO29" s="36">
        <v>205.1716319664468</v>
      </c>
      <c r="AP29" s="36">
        <v>17549.198244438001</v>
      </c>
      <c r="AQ29" s="36">
        <v>9449.5682854669994</v>
      </c>
      <c r="AR29" s="36">
        <v>26998.766529904999</v>
      </c>
      <c r="AS29" s="36">
        <v>943.887391052</v>
      </c>
      <c r="AT29" s="36">
        <v>48277.650842411997</v>
      </c>
      <c r="AU29" s="36">
        <v>114623.75994253901</v>
      </c>
      <c r="AV29" s="36">
        <v>38603.231506928001</v>
      </c>
      <c r="AW29" s="36">
        <v>91654.160135087004</v>
      </c>
      <c r="AX29" s="36">
        <v>38247.438057175998</v>
      </c>
      <c r="AY29" s="36">
        <v>90809.4135026</v>
      </c>
      <c r="AZ29" s="36">
        <v>1.0497120120000001</v>
      </c>
      <c r="BA29" s="36">
        <v>2.0994240240000002</v>
      </c>
      <c r="BB29" s="36">
        <v>51.247051663000001</v>
      </c>
      <c r="BC29" s="36">
        <v>4742.6433837659997</v>
      </c>
      <c r="BD29" s="36">
        <v>11260.274831688999</v>
      </c>
      <c r="BE29" s="36">
        <v>0.31712284400000001</v>
      </c>
      <c r="BF29" s="36">
        <v>0.63424568800000003</v>
      </c>
      <c r="BG29" s="36">
        <v>26.071895538</v>
      </c>
      <c r="BH29" s="36">
        <v>140.55529723000001</v>
      </c>
      <c r="BI29" s="36">
        <v>2.330000000000001</v>
      </c>
      <c r="BJ29" s="36">
        <v>3.7399999999999993</v>
      </c>
      <c r="BK29" s="36">
        <v>4.5199999999999996</v>
      </c>
      <c r="BL29" s="36">
        <v>6.0899999999999874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5.9366981939999999</v>
      </c>
      <c r="E30" s="36">
        <v>16</v>
      </c>
      <c r="F30" s="36">
        <v>5</v>
      </c>
      <c r="G30" s="36">
        <v>5</v>
      </c>
      <c r="H30" s="36">
        <v>6</v>
      </c>
      <c r="I30" s="36">
        <v>0.90078635337480406</v>
      </c>
      <c r="J30" s="36">
        <v>23.466107339688413</v>
      </c>
      <c r="K30" s="36">
        <v>6.7729353389923669E-2</v>
      </c>
      <c r="L30" s="36">
        <v>0.83305699998488036</v>
      </c>
      <c r="M30" s="36">
        <v>3.6597251930687786</v>
      </c>
      <c r="N30" s="36">
        <v>20.707168499994438</v>
      </c>
      <c r="O30" s="36">
        <v>6.4236905999999996E-2</v>
      </c>
      <c r="P30" s="36">
        <v>0.10912023700000001</v>
      </c>
      <c r="Q30" s="36">
        <v>5.9412116000000001E-2</v>
      </c>
      <c r="R30" s="36">
        <v>4.8247899999999998E-3</v>
      </c>
      <c r="S30" s="36">
        <v>0.10282703200000001</v>
      </c>
      <c r="T30" s="36">
        <v>6.2932049999999996E-3</v>
      </c>
      <c r="U30" s="36">
        <v>2.3919500000000005</v>
      </c>
      <c r="V30" s="36">
        <v>5.6537000000000006</v>
      </c>
      <c r="W30" s="36">
        <v>3.3569732593748043</v>
      </c>
      <c r="X30" s="36">
        <v>29.228927576688413</v>
      </c>
      <c r="Y30" s="36">
        <v>32.585900836063217</v>
      </c>
      <c r="Z30" s="36">
        <v>7.5957998463442103E-3</v>
      </c>
      <c r="AA30" s="36">
        <v>2.2062965465437191E-3</v>
      </c>
      <c r="AB30" s="36">
        <v>2.2062969999999999E-3</v>
      </c>
      <c r="AC30" s="36">
        <v>8.5027961692042968E-4</v>
      </c>
      <c r="AD30" s="36">
        <v>0.77202400735281251</v>
      </c>
      <c r="AE30" s="36">
        <v>6.9482160661753101</v>
      </c>
      <c r="AF30" s="36">
        <v>7.7202400735281245</v>
      </c>
      <c r="AG30" s="36">
        <v>0.1874371474897262</v>
      </c>
      <c r="AH30" s="36">
        <v>0.3188585957296492</v>
      </c>
      <c r="AI30" s="36">
        <v>1.021209286323336</v>
      </c>
      <c r="AJ30" s="36">
        <v>9.1925980746087341E-5</v>
      </c>
      <c r="AK30" s="36">
        <v>1.1108725995366133E-4</v>
      </c>
      <c r="AL30" s="36">
        <v>2.7783827734571793E-4</v>
      </c>
      <c r="AM30" s="36">
        <v>0.18837935308739273</v>
      </c>
      <c r="AN30" s="36">
        <v>1.0909936903424153</v>
      </c>
      <c r="AO30" s="36">
        <v>7.9697031907759923</v>
      </c>
      <c r="AP30" s="36">
        <v>1075.0068602040001</v>
      </c>
      <c r="AQ30" s="36">
        <v>578.849847802</v>
      </c>
      <c r="AR30" s="36">
        <v>1653.8567080060002</v>
      </c>
      <c r="AS30" s="36">
        <v>25.310980064999999</v>
      </c>
      <c r="AT30" s="36">
        <v>3426.4921857210002</v>
      </c>
      <c r="AU30" s="36">
        <v>7957.0802664399998</v>
      </c>
      <c r="AV30" s="36">
        <v>2311.7761827160002</v>
      </c>
      <c r="AW30" s="36">
        <v>5368.4607017560002</v>
      </c>
      <c r="AX30" s="36">
        <v>2163.922586398</v>
      </c>
      <c r="AY30" s="36">
        <v>5025.1116235090003</v>
      </c>
      <c r="AZ30" s="36">
        <v>6.6189733000000001E-2</v>
      </c>
      <c r="BA30" s="36">
        <v>0.132379466</v>
      </c>
      <c r="BB30" s="36">
        <v>12.875728545999999</v>
      </c>
      <c r="BC30" s="36">
        <v>1056.695714148</v>
      </c>
      <c r="BD30" s="36">
        <v>2453.883493365</v>
      </c>
      <c r="BE30" s="36">
        <v>7.9676538000000005E-2</v>
      </c>
      <c r="BF30" s="36">
        <v>0.15935307600000001</v>
      </c>
      <c r="BG30" s="36">
        <v>12.769695737999999</v>
      </c>
      <c r="BH30" s="36">
        <v>62.651319637999997</v>
      </c>
      <c r="BI30" s="36">
        <v>0.12</v>
      </c>
      <c r="BJ30" s="36">
        <v>0.12</v>
      </c>
      <c r="BK30" s="36">
        <v>0.21</v>
      </c>
      <c r="BL30" s="36">
        <v>0.21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6.1200624149999996</v>
      </c>
      <c r="E31" s="36">
        <v>10</v>
      </c>
      <c r="F31" s="36">
        <v>6</v>
      </c>
      <c r="G31" s="36">
        <v>3</v>
      </c>
      <c r="H31" s="36">
        <v>1</v>
      </c>
      <c r="I31" s="36">
        <v>21.582895035115651</v>
      </c>
      <c r="J31" s="36">
        <v>148.97379100530333</v>
      </c>
      <c r="K31" s="36">
        <v>1.0649010351525441</v>
      </c>
      <c r="L31" s="36">
        <v>20.517993999963107</v>
      </c>
      <c r="M31" s="36">
        <v>19.499015040418843</v>
      </c>
      <c r="N31" s="36">
        <v>151.05767100000014</v>
      </c>
      <c r="O31" s="36">
        <v>0.169296219</v>
      </c>
      <c r="P31" s="36">
        <v>0.25425389500000001</v>
      </c>
      <c r="Q31" s="36">
        <v>0.120939032</v>
      </c>
      <c r="R31" s="36">
        <v>4.8357186999999996E-2</v>
      </c>
      <c r="S31" s="36">
        <v>0.19117930399999999</v>
      </c>
      <c r="T31" s="36">
        <v>6.3074590999999999E-2</v>
      </c>
      <c r="U31" s="36">
        <v>0.62680000000000002</v>
      </c>
      <c r="V31" s="36">
        <v>1.4884999999999999</v>
      </c>
      <c r="W31" s="36">
        <v>22.37899125411565</v>
      </c>
      <c r="X31" s="36">
        <v>150.71654490030332</v>
      </c>
      <c r="Y31" s="36">
        <v>173.09553615441897</v>
      </c>
      <c r="Z31" s="36">
        <v>0.10405355433334659</v>
      </c>
      <c r="AA31" s="36">
        <v>4.9433084144732208E-2</v>
      </c>
      <c r="AB31" s="36">
        <v>4.9433084000000002E-2</v>
      </c>
      <c r="AC31" s="36">
        <v>8.6404920069376889E-2</v>
      </c>
      <c r="AD31" s="36">
        <v>1.4001713113299672</v>
      </c>
      <c r="AE31" s="36">
        <v>12.601541801969699</v>
      </c>
      <c r="AF31" s="36">
        <v>14.001713113299672</v>
      </c>
      <c r="AG31" s="36">
        <v>5.0946065625511502E-2</v>
      </c>
      <c r="AH31" s="36">
        <v>8.6666870259490825E-2</v>
      </c>
      <c r="AI31" s="36">
        <v>0.27756821961485573</v>
      </c>
      <c r="AJ31" s="36">
        <v>2.0596432532339086E-3</v>
      </c>
      <c r="AK31" s="36">
        <v>2.4889603950053766E-3</v>
      </c>
      <c r="AL31" s="36">
        <v>6.2250924977218262E-3</v>
      </c>
      <c r="AM31" s="36">
        <v>0.13941062894812231</v>
      </c>
      <c r="AN31" s="36">
        <v>1.4893271419844634</v>
      </c>
      <c r="AO31" s="36">
        <v>12.885335114082277</v>
      </c>
      <c r="AP31" s="36">
        <v>3385.7851966859998</v>
      </c>
      <c r="AQ31" s="36">
        <v>1823.115105907</v>
      </c>
      <c r="AR31" s="36">
        <v>5208.9003025929997</v>
      </c>
      <c r="AS31" s="36">
        <v>82.751295514999995</v>
      </c>
      <c r="AT31" s="36">
        <v>9947.5246967050007</v>
      </c>
      <c r="AU31" s="36">
        <v>24176.175701828</v>
      </c>
      <c r="AV31" s="36">
        <v>5426.4360539999998</v>
      </c>
      <c r="AW31" s="36">
        <v>13188.252904735</v>
      </c>
      <c r="AX31" s="36">
        <v>5182.5311393780003</v>
      </c>
      <c r="AY31" s="36">
        <v>12595.473469627001</v>
      </c>
      <c r="AZ31" s="36">
        <v>0.118951555</v>
      </c>
      <c r="BA31" s="36">
        <v>0.237903111</v>
      </c>
      <c r="BB31" s="36">
        <v>15.841462179000001</v>
      </c>
      <c r="BC31" s="36">
        <v>1279.54488251</v>
      </c>
      <c r="BD31" s="36">
        <v>3109.7687958689999</v>
      </c>
      <c r="BE31" s="36">
        <v>9.8028850000000001E-2</v>
      </c>
      <c r="BF31" s="36">
        <v>0.1960577</v>
      </c>
      <c r="BG31" s="36">
        <v>8.0201451820000003</v>
      </c>
      <c r="BH31" s="36">
        <v>51.911042293999998</v>
      </c>
      <c r="BI31" s="36">
        <v>0.51</v>
      </c>
      <c r="BJ31" s="36">
        <v>0.6100000000000001</v>
      </c>
      <c r="BK31" s="36">
        <v>2.4599999999999991</v>
      </c>
      <c r="BL31" s="36">
        <v>2.869999999999997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6.2616814549999997</v>
      </c>
      <c r="E32" s="36">
        <v>18</v>
      </c>
      <c r="F32" s="36">
        <v>9</v>
      </c>
      <c r="G32" s="36">
        <v>9</v>
      </c>
      <c r="H32" s="36">
        <v>0</v>
      </c>
      <c r="I32" s="36">
        <v>29.225138372101934</v>
      </c>
      <c r="J32" s="36">
        <v>167.06014129014815</v>
      </c>
      <c r="K32" s="36">
        <v>4.5117058720276182</v>
      </c>
      <c r="L32" s="36">
        <v>24.713432500074315</v>
      </c>
      <c r="M32" s="36">
        <v>60.81303616222683</v>
      </c>
      <c r="N32" s="36">
        <v>135.47224350002324</v>
      </c>
      <c r="O32" s="36">
        <v>0.40172236</v>
      </c>
      <c r="P32" s="36">
        <v>0.731911435</v>
      </c>
      <c r="Q32" s="36">
        <v>0.37249791900000001</v>
      </c>
      <c r="R32" s="36">
        <v>2.9224440999999997E-2</v>
      </c>
      <c r="S32" s="36">
        <v>0.69379259800000004</v>
      </c>
      <c r="T32" s="36">
        <v>3.8118837000000003E-2</v>
      </c>
      <c r="U32" s="36">
        <v>0.80160000000000009</v>
      </c>
      <c r="V32" s="36">
        <v>1.9037999999999997</v>
      </c>
      <c r="W32" s="36">
        <v>30.428460732101936</v>
      </c>
      <c r="X32" s="36">
        <v>169.69585272514814</v>
      </c>
      <c r="Y32" s="36">
        <v>200.12431345725008</v>
      </c>
      <c r="Z32" s="36">
        <v>0.11462250925297091</v>
      </c>
      <c r="AA32" s="36">
        <v>5.5098043309402676E-2</v>
      </c>
      <c r="AB32" s="36">
        <v>5.5098042999999999E-2</v>
      </c>
      <c r="AC32" s="36">
        <v>0.13779026188625942</v>
      </c>
      <c r="AD32" s="36">
        <v>2.9230275636343803</v>
      </c>
      <c r="AE32" s="36">
        <v>26.311967282562009</v>
      </c>
      <c r="AF32" s="36">
        <v>29.234994846196393</v>
      </c>
      <c r="AG32" s="36">
        <v>6.8123285945135725E-2</v>
      </c>
      <c r="AH32" s="36">
        <v>0.11588788873425387</v>
      </c>
      <c r="AI32" s="36">
        <v>0.37115445445970502</v>
      </c>
      <c r="AJ32" s="36">
        <v>2.2956753595802949E-3</v>
      </c>
      <c r="AK32" s="36">
        <v>2.7741916095969897E-3</v>
      </c>
      <c r="AL32" s="36">
        <v>6.9384789773273003E-3</v>
      </c>
      <c r="AM32" s="36">
        <v>0.20820922319097546</v>
      </c>
      <c r="AN32" s="36">
        <v>3.0416896439782315</v>
      </c>
      <c r="AO32" s="36">
        <v>26.690060215999043</v>
      </c>
      <c r="AP32" s="36">
        <v>5127.278126401</v>
      </c>
      <c r="AQ32" s="36">
        <v>2760.8420680620002</v>
      </c>
      <c r="AR32" s="36">
        <v>7888.1201944630002</v>
      </c>
      <c r="AS32" s="36">
        <v>152.17779430100001</v>
      </c>
      <c r="AT32" s="36">
        <v>16059.669384180001</v>
      </c>
      <c r="AU32" s="36">
        <v>40897.868653042002</v>
      </c>
      <c r="AV32" s="36">
        <v>10702.619562510999</v>
      </c>
      <c r="AW32" s="36">
        <v>27255.500635788001</v>
      </c>
      <c r="AX32" s="36">
        <v>10477.345362488</v>
      </c>
      <c r="AY32" s="36">
        <v>26681.812945021</v>
      </c>
      <c r="AZ32" s="36">
        <v>0.226666174</v>
      </c>
      <c r="BA32" s="36">
        <v>0.45333234900000002</v>
      </c>
      <c r="BB32" s="36">
        <v>12.866331117</v>
      </c>
      <c r="BC32" s="36">
        <v>1026.38149441</v>
      </c>
      <c r="BD32" s="36">
        <v>2613.8032198629999</v>
      </c>
      <c r="BE32" s="36">
        <v>7.9618385E-2</v>
      </c>
      <c r="BF32" s="36">
        <v>0.159236771</v>
      </c>
      <c r="BG32" s="36">
        <v>5.5290651300000002</v>
      </c>
      <c r="BH32" s="36">
        <v>45.207056850999997</v>
      </c>
      <c r="BI32" s="36">
        <v>1.1100000000000005</v>
      </c>
      <c r="BJ32" s="36">
        <v>1.2700000000000007</v>
      </c>
      <c r="BK32" s="36">
        <v>1.0800000000000003</v>
      </c>
      <c r="BL32" s="36">
        <v>1.3400000000000003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6.4423051989999998</v>
      </c>
      <c r="E33" s="36">
        <v>24</v>
      </c>
      <c r="F33" s="36">
        <v>2</v>
      </c>
      <c r="G33" s="36">
        <v>2</v>
      </c>
      <c r="H33" s="36">
        <v>20</v>
      </c>
      <c r="I33" s="36">
        <v>102.60142721723479</v>
      </c>
      <c r="J33" s="36">
        <v>424.53978669701792</v>
      </c>
      <c r="K33" s="36">
        <v>11.419375217047762</v>
      </c>
      <c r="L33" s="36">
        <v>91.182052000187028</v>
      </c>
      <c r="M33" s="36">
        <v>115.97560091430378</v>
      </c>
      <c r="N33" s="36">
        <v>411.16561299994891</v>
      </c>
      <c r="O33" s="36">
        <v>4.9229734280000006</v>
      </c>
      <c r="P33" s="36">
        <v>8.776090537</v>
      </c>
      <c r="Q33" s="36">
        <v>4.2121166560000001</v>
      </c>
      <c r="R33" s="36">
        <v>0.71085677200000008</v>
      </c>
      <c r="S33" s="36">
        <v>7.8488860520000001</v>
      </c>
      <c r="T33" s="36">
        <v>0.92720448500000008</v>
      </c>
      <c r="U33" s="36">
        <v>0.13489999999999999</v>
      </c>
      <c r="V33" s="36">
        <v>0.31950000000000001</v>
      </c>
      <c r="W33" s="36">
        <v>107.65930064523479</v>
      </c>
      <c r="X33" s="36">
        <v>433.63537723401794</v>
      </c>
      <c r="Y33" s="36">
        <v>541.29467787925273</v>
      </c>
      <c r="Z33" s="36">
        <v>0.28947664873412743</v>
      </c>
      <c r="AA33" s="36">
        <v>0.13952210308577137</v>
      </c>
      <c r="AB33" s="36">
        <v>0.13952210295</v>
      </c>
      <c r="AC33" s="36">
        <v>0.35073565170557114</v>
      </c>
      <c r="AD33" s="36">
        <v>5.1867956710964371</v>
      </c>
      <c r="AE33" s="36">
        <v>46.798022488391275</v>
      </c>
      <c r="AF33" s="36">
        <v>51.984818159487702</v>
      </c>
      <c r="AG33" s="36">
        <v>1.1002386181185386E-2</v>
      </c>
      <c r="AH33" s="36">
        <v>1.8716702928913073E-2</v>
      </c>
      <c r="AI33" s="36">
        <v>5.9944035056113489E-2</v>
      </c>
      <c r="AJ33" s="36">
        <v>5.8132274676147046E-3</v>
      </c>
      <c r="AK33" s="36">
        <v>7.0249509108194184E-3</v>
      </c>
      <c r="AL33" s="36">
        <v>1.7569973913430473E-2</v>
      </c>
      <c r="AM33" s="36">
        <v>0.36755126535437121</v>
      </c>
      <c r="AN33" s="36">
        <v>5.2125373249361697</v>
      </c>
      <c r="AO33" s="36">
        <v>46.87553649736082</v>
      </c>
      <c r="AP33" s="36">
        <v>5229.4116477719999</v>
      </c>
      <c r="AQ33" s="36">
        <v>2815.837041108</v>
      </c>
      <c r="AR33" s="36">
        <v>8045.2486888799995</v>
      </c>
      <c r="AS33" s="36">
        <v>233.43421226500001</v>
      </c>
      <c r="AT33" s="36">
        <v>17283.938777357998</v>
      </c>
      <c r="AU33" s="36">
        <v>44611.630910546999</v>
      </c>
      <c r="AV33" s="36">
        <v>11251.277325427</v>
      </c>
      <c r="AW33" s="36">
        <v>29040.708705337001</v>
      </c>
      <c r="AX33" s="36">
        <v>11008.795839148001</v>
      </c>
      <c r="AY33" s="36">
        <v>28414.838947994002</v>
      </c>
      <c r="AZ33" s="36">
        <v>0.36296519999999999</v>
      </c>
      <c r="BA33" s="36">
        <v>0.72593039999999998</v>
      </c>
      <c r="BB33" s="36">
        <v>18.396399730999999</v>
      </c>
      <c r="BC33" s="36">
        <v>1424.8999870990001</v>
      </c>
      <c r="BD33" s="36">
        <v>3677.8140172640001</v>
      </c>
      <c r="BE33" s="36">
        <v>0.11383910699999999</v>
      </c>
      <c r="BF33" s="36">
        <v>0.22767821399999999</v>
      </c>
      <c r="BG33" s="36">
        <v>11.583746358000001</v>
      </c>
      <c r="BH33" s="36">
        <v>93.919248396</v>
      </c>
      <c r="BI33" s="36">
        <v>0.39000000000000012</v>
      </c>
      <c r="BJ33" s="36">
        <v>0.70000000000000018</v>
      </c>
      <c r="BK33" s="36">
        <v>1.2300000000000002</v>
      </c>
      <c r="BL33" s="36">
        <v>1.5800000000000003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6.5349762980000001</v>
      </c>
      <c r="E34" s="36">
        <v>38</v>
      </c>
      <c r="F34" s="36">
        <v>19</v>
      </c>
      <c r="G34" s="36">
        <v>15</v>
      </c>
      <c r="H34" s="36">
        <v>4</v>
      </c>
      <c r="I34" s="36">
        <v>146.37777230294719</v>
      </c>
      <c r="J34" s="36">
        <v>435.36352611260338</v>
      </c>
      <c r="K34" s="36">
        <v>67.06806430292994</v>
      </c>
      <c r="L34" s="36">
        <v>79.309708000017253</v>
      </c>
      <c r="M34" s="36">
        <v>316.7172934155688</v>
      </c>
      <c r="N34" s="36">
        <v>265.02400499998168</v>
      </c>
      <c r="O34" s="36">
        <v>3.2998305619999999</v>
      </c>
      <c r="P34" s="36">
        <v>5.6193686380000001</v>
      </c>
      <c r="Q34" s="36">
        <v>3.0031383730000001</v>
      </c>
      <c r="R34" s="36">
        <v>0.296692189</v>
      </c>
      <c r="S34" s="36">
        <v>5.2323788259999997</v>
      </c>
      <c r="T34" s="36">
        <v>0.38698981199999999</v>
      </c>
      <c r="U34" s="36">
        <v>2.1881999999999993</v>
      </c>
      <c r="V34" s="36">
        <v>5.1935000000000002</v>
      </c>
      <c r="W34" s="36">
        <v>151.8658028649472</v>
      </c>
      <c r="X34" s="36">
        <v>446.17639475060344</v>
      </c>
      <c r="Y34" s="36">
        <v>598.04219761555066</v>
      </c>
      <c r="Z34" s="36">
        <v>0.30350214344875515</v>
      </c>
      <c r="AA34" s="36">
        <v>0.14628770911728603</v>
      </c>
      <c r="AB34" s="36">
        <v>0.17727566627678831</v>
      </c>
      <c r="AC34" s="36">
        <v>0.86823360813313077</v>
      </c>
      <c r="AD34" s="36">
        <v>4.0993159062409088</v>
      </c>
      <c r="AE34" s="36">
        <v>41.603165086259573</v>
      </c>
      <c r="AF34" s="36">
        <v>45.702480992500483</v>
      </c>
      <c r="AG34" s="36">
        <v>0.16842833074837141</v>
      </c>
      <c r="AH34" s="36">
        <v>0.28652175805470093</v>
      </c>
      <c r="AI34" s="36">
        <v>0.91764400890492037</v>
      </c>
      <c r="AJ34" s="36">
        <v>6.1252582482748206E-3</v>
      </c>
      <c r="AK34" s="36">
        <v>7.0542238028669761E-3</v>
      </c>
      <c r="AL34" s="36">
        <v>1.7653599390860295E-2</v>
      </c>
      <c r="AM34" s="36">
        <v>1.0427871971297771</v>
      </c>
      <c r="AN34" s="36">
        <v>4.3928918880984771</v>
      </c>
      <c r="AO34" s="36">
        <v>42.538462694555356</v>
      </c>
      <c r="AP34" s="36">
        <v>2639.5336606780002</v>
      </c>
      <c r="AQ34" s="36">
        <v>1421.287355749</v>
      </c>
      <c r="AR34" s="36">
        <v>4060.8210164270004</v>
      </c>
      <c r="AS34" s="36">
        <v>329.74199356700001</v>
      </c>
      <c r="AT34" s="36">
        <v>6635.0249641589999</v>
      </c>
      <c r="AU34" s="36">
        <v>16484.255089621001</v>
      </c>
      <c r="AV34" s="36">
        <v>5426.5035586490003</v>
      </c>
      <c r="AW34" s="36">
        <v>13481.768250866</v>
      </c>
      <c r="AX34" s="36">
        <v>5382.3681343380003</v>
      </c>
      <c r="AY34" s="36">
        <v>13372.116878527</v>
      </c>
      <c r="AZ34" s="36">
        <v>0.52674304500000002</v>
      </c>
      <c r="BA34" s="36">
        <v>1.05348609</v>
      </c>
      <c r="BB34" s="36">
        <v>11.168878306</v>
      </c>
      <c r="BC34" s="36">
        <v>653.02103604399997</v>
      </c>
      <c r="BD34" s="36">
        <v>1622.3850543420001</v>
      </c>
      <c r="BE34" s="36">
        <v>6.9114344999999994E-2</v>
      </c>
      <c r="BF34" s="36">
        <v>0.13822869099999999</v>
      </c>
      <c r="BG34" s="36">
        <v>17.126778314999999</v>
      </c>
      <c r="BH34" s="36">
        <v>86.561331240000001</v>
      </c>
      <c r="BI34" s="36">
        <v>0.76</v>
      </c>
      <c r="BJ34" s="36">
        <v>1.4000000000000004</v>
      </c>
      <c r="BK34" s="36">
        <v>5.8000000000000034</v>
      </c>
      <c r="BL34" s="36">
        <v>7.4299999999999828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6.2883951439999999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23.716797325063752</v>
      </c>
      <c r="J35" s="36">
        <v>102.28275398767822</v>
      </c>
      <c r="K35" s="36">
        <v>8.4810263250297204</v>
      </c>
      <c r="L35" s="36">
        <v>15.235771000034033</v>
      </c>
      <c r="M35" s="36">
        <v>62.007923312744772</v>
      </c>
      <c r="N35" s="36">
        <v>63.991627999997206</v>
      </c>
      <c r="O35" s="36">
        <v>0.72600604999999996</v>
      </c>
      <c r="P35" s="36">
        <v>1.1830692679999999</v>
      </c>
      <c r="Q35" s="36">
        <v>0.65204980999999995</v>
      </c>
      <c r="R35" s="36">
        <v>7.3956239999999993E-2</v>
      </c>
      <c r="S35" s="36">
        <v>1.0866046069999999</v>
      </c>
      <c r="T35" s="36">
        <v>9.6464661000000007E-2</v>
      </c>
      <c r="U35" s="36" t="s">
        <v>339</v>
      </c>
      <c r="V35" s="36" t="s">
        <v>339</v>
      </c>
      <c r="W35" s="36">
        <v>24.44280337506375</v>
      </c>
      <c r="X35" s="36">
        <v>103.46582325567822</v>
      </c>
      <c r="Y35" s="36">
        <v>127.90862663074196</v>
      </c>
      <c r="Z35" s="36">
        <v>5.937340209070438E-2</v>
      </c>
      <c r="AA35" s="36">
        <v>2.8617979807719511E-2</v>
      </c>
      <c r="AB35" s="36">
        <v>2.8617980000000001E-2</v>
      </c>
      <c r="AC35" s="36">
        <v>0.13134589506381497</v>
      </c>
      <c r="AD35" s="36">
        <v>0.32790076267989421</v>
      </c>
      <c r="AE35" s="36">
        <v>2.9716483140389105</v>
      </c>
      <c r="AF35" s="36">
        <v>3.2995490767188054</v>
      </c>
      <c r="AG35" s="36" t="s">
        <v>339</v>
      </c>
      <c r="AH35" s="36" t="s">
        <v>339</v>
      </c>
      <c r="AI35" s="36" t="s">
        <v>339</v>
      </c>
      <c r="AJ35" s="36">
        <v>1.1218619945416132E-3</v>
      </c>
      <c r="AK35" s="36">
        <v>1.3557056397276411E-3</v>
      </c>
      <c r="AL35" s="36">
        <v>3.3907301313123059E-3</v>
      </c>
      <c r="AM35" s="36">
        <v>0.13246775705835659</v>
      </c>
      <c r="AN35" s="36">
        <v>0.32925646831962185</v>
      </c>
      <c r="AO35" s="36">
        <v>2.9750390441702228</v>
      </c>
      <c r="AP35" s="36">
        <v>340.106080636</v>
      </c>
      <c r="AQ35" s="36">
        <v>183.13404341899999</v>
      </c>
      <c r="AR35" s="36">
        <v>523.24012405500002</v>
      </c>
      <c r="AS35" s="36">
        <v>47.064041250000002</v>
      </c>
      <c r="AT35" s="36">
        <v>938.62789081400001</v>
      </c>
      <c r="AU35" s="36">
        <v>2677.6700594190002</v>
      </c>
      <c r="AV35" s="36">
        <v>615.90988093299995</v>
      </c>
      <c r="AW35" s="36">
        <v>1757.0364823120001</v>
      </c>
      <c r="AX35" s="36">
        <v>603.00423068199996</v>
      </c>
      <c r="AY35" s="36">
        <v>1720.21989758</v>
      </c>
      <c r="AZ35" s="36">
        <v>6.6209182000000005E-2</v>
      </c>
      <c r="BA35" s="36">
        <v>0.13241836400000001</v>
      </c>
      <c r="BB35" s="36">
        <v>0.60076724000000004</v>
      </c>
      <c r="BC35" s="36">
        <v>31.535894152000001</v>
      </c>
      <c r="BD35" s="36">
        <v>89.963999999999999</v>
      </c>
      <c r="BE35" s="36">
        <v>3.7176190000000001E-3</v>
      </c>
      <c r="BF35" s="36">
        <v>7.4352380000000003E-3</v>
      </c>
      <c r="BG35" s="36">
        <v>3.7077050210000002</v>
      </c>
      <c r="BH35" s="36">
        <v>37.741527282</v>
      </c>
      <c r="BI35" s="36">
        <v>0.75</v>
      </c>
      <c r="BJ35" s="36">
        <v>1.0200000000000002</v>
      </c>
      <c r="BK35" s="36">
        <v>0.54</v>
      </c>
      <c r="BL35" s="36">
        <v>0.71000000000000019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5.9183774219999998</v>
      </c>
      <c r="E36" s="36">
        <v>401</v>
      </c>
      <c r="F36" s="36">
        <v>10</v>
      </c>
      <c r="G36" s="36">
        <v>93</v>
      </c>
      <c r="H36" s="36">
        <v>298</v>
      </c>
      <c r="I36" s="36">
        <v>0.27061692302952761</v>
      </c>
      <c r="J36" s="36">
        <v>5.310352404148623</v>
      </c>
      <c r="K36" s="36">
        <v>4.486923027010095E-3</v>
      </c>
      <c r="L36" s="36">
        <v>0.26613000000251752</v>
      </c>
      <c r="M36" s="36">
        <v>0.29287232717816691</v>
      </c>
      <c r="N36" s="36">
        <v>5.2880969999999836</v>
      </c>
      <c r="O36" s="36">
        <v>0.26151070799999998</v>
      </c>
      <c r="P36" s="36">
        <v>0.41155796699999997</v>
      </c>
      <c r="Q36" s="36">
        <v>0.204391558</v>
      </c>
      <c r="R36" s="36">
        <v>5.711915E-2</v>
      </c>
      <c r="S36" s="36">
        <v>0.33705472799999997</v>
      </c>
      <c r="T36" s="36">
        <v>7.4503238999999999E-2</v>
      </c>
      <c r="U36" s="36">
        <v>4.9808999999999974</v>
      </c>
      <c r="V36" s="36">
        <v>11.856599999999986</v>
      </c>
      <c r="W36" s="36">
        <v>5.5130276310295248</v>
      </c>
      <c r="X36" s="36">
        <v>17.57851037114861</v>
      </c>
      <c r="Y36" s="36">
        <v>23.091538002178133</v>
      </c>
      <c r="Z36" s="36">
        <v>1.8240209496209053E-3</v>
      </c>
      <c r="AA36" s="36">
        <v>5.6155585257238361E-4</v>
      </c>
      <c r="AB36" s="36">
        <v>5.6155599999999995E-4</v>
      </c>
      <c r="AC36" s="36">
        <v>6.1481083273217359E-5</v>
      </c>
      <c r="AD36" s="36">
        <v>8.6133687525043454E-2</v>
      </c>
      <c r="AE36" s="36">
        <v>0.77520318772539099</v>
      </c>
      <c r="AF36" s="36">
        <v>0.86133687525043445</v>
      </c>
      <c r="AG36" s="36">
        <v>0.33582327091355685</v>
      </c>
      <c r="AH36" s="36">
        <v>0.57128556431271849</v>
      </c>
      <c r="AI36" s="36">
        <v>1.8296578208393821</v>
      </c>
      <c r="AJ36" s="36">
        <v>2.1291309625606814E-5</v>
      </c>
      <c r="AK36" s="36">
        <v>2.5729322961194948E-5</v>
      </c>
      <c r="AL36" s="36">
        <v>6.4351130559813755E-5</v>
      </c>
      <c r="AM36" s="36">
        <v>0.33590604330645563</v>
      </c>
      <c r="AN36" s="36">
        <v>0.65744498116072314</v>
      </c>
      <c r="AO36" s="36">
        <v>2.6049253596953328</v>
      </c>
      <c r="AP36" s="36">
        <v>164.35301823899999</v>
      </c>
      <c r="AQ36" s="36">
        <v>88.497779050999995</v>
      </c>
      <c r="AR36" s="36">
        <v>252.85079729</v>
      </c>
      <c r="AS36" s="36">
        <v>3.4854467790000001</v>
      </c>
      <c r="AT36" s="36">
        <v>117.535432806</v>
      </c>
      <c r="AU36" s="36">
        <v>259.58464029999999</v>
      </c>
      <c r="AV36" s="36">
        <v>107.083415394</v>
      </c>
      <c r="AW36" s="36">
        <v>236.500680719</v>
      </c>
      <c r="AX36" s="36">
        <v>99.109705227999996</v>
      </c>
      <c r="AY36" s="36">
        <v>218.89022371900001</v>
      </c>
      <c r="AZ36" s="36">
        <v>0.132485819</v>
      </c>
      <c r="BA36" s="36">
        <v>0.26497163899999998</v>
      </c>
      <c r="BB36" s="36">
        <v>3.8175879199999998</v>
      </c>
      <c r="BC36" s="36">
        <v>312.00212234999998</v>
      </c>
      <c r="BD36" s="36">
        <v>689.07695976599996</v>
      </c>
      <c r="BE36" s="36">
        <v>0.29253547200000002</v>
      </c>
      <c r="BF36" s="36">
        <v>0.58507094500000001</v>
      </c>
      <c r="BG36" s="36">
        <v>5.1822133389999996</v>
      </c>
      <c r="BH36" s="36">
        <v>32.268985823000001</v>
      </c>
      <c r="BI36" s="36">
        <v>0.03</v>
      </c>
      <c r="BJ36" s="36">
        <v>0.03</v>
      </c>
      <c r="BK36" s="36">
        <v>0.03</v>
      </c>
      <c r="BL36" s="36">
        <v>0.03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4.400194205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4.8498049950000004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1.49109E-4</v>
      </c>
      <c r="P38" s="36">
        <v>2.2421600000000001E-4</v>
      </c>
      <c r="Q38" s="36">
        <v>1.41581E-4</v>
      </c>
      <c r="R38" s="36">
        <v>7.5280000000000006E-6</v>
      </c>
      <c r="S38" s="36">
        <v>2.1439700000000001E-4</v>
      </c>
      <c r="T38" s="36">
        <v>9.8190000000000003E-6</v>
      </c>
      <c r="U38" s="36">
        <v>0</v>
      </c>
      <c r="V38" s="36">
        <v>0</v>
      </c>
      <c r="W38" s="36">
        <v>1.49109E-4</v>
      </c>
      <c r="X38" s="36">
        <v>2.2421600000000001E-4</v>
      </c>
      <c r="Y38" s="36">
        <v>3.7332499999999998E-4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2.25085E-4</v>
      </c>
      <c r="AQ38" s="36">
        <v>1.21199E-4</v>
      </c>
      <c r="AR38" s="36">
        <v>3.4628399999999998E-4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0.13647799799999999</v>
      </c>
      <c r="BH38" s="36">
        <v>0.93376486000000003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4.8510923999999997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5.5400000000000003E-6</v>
      </c>
      <c r="P39" s="36">
        <v>8.4890000000000012E-6</v>
      </c>
      <c r="Q39" s="36">
        <v>5.378E-6</v>
      </c>
      <c r="R39" s="36">
        <v>1.6199999999999999E-7</v>
      </c>
      <c r="S39" s="36">
        <v>8.278000000000001E-6</v>
      </c>
      <c r="T39" s="36">
        <v>2.1100000000000002E-7</v>
      </c>
      <c r="U39" s="36">
        <v>0</v>
      </c>
      <c r="V39" s="36">
        <v>0</v>
      </c>
      <c r="W39" s="36">
        <v>5.5400000000000003E-6</v>
      </c>
      <c r="X39" s="36">
        <v>8.4890000000000012E-6</v>
      </c>
      <c r="Y39" s="36">
        <v>1.4029000000000001E-5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1.4922E-5</v>
      </c>
      <c r="AQ39" s="36">
        <v>8.0350000000000001E-6</v>
      </c>
      <c r="AR39" s="36">
        <v>2.2957000000000001E-5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9.1953462E-2</v>
      </c>
      <c r="BH39" s="36">
        <v>0.15487677999999999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4.9963950260000001</v>
      </c>
      <c r="E40" s="36">
        <v>16</v>
      </c>
      <c r="F40" s="36">
        <v>0</v>
      </c>
      <c r="G40" s="36">
        <v>4</v>
      </c>
      <c r="H40" s="36">
        <v>12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3.9454829999999996E-3</v>
      </c>
      <c r="P40" s="36">
        <v>6.1682589999999997E-3</v>
      </c>
      <c r="Q40" s="36">
        <v>3.6346599999999996E-3</v>
      </c>
      <c r="R40" s="36">
        <v>3.10823E-4</v>
      </c>
      <c r="S40" s="36">
        <v>5.7628369999999998E-3</v>
      </c>
      <c r="T40" s="36">
        <v>4.0542200000000001E-4</v>
      </c>
      <c r="U40" s="36">
        <v>2.3999999999999997E-2</v>
      </c>
      <c r="V40" s="36">
        <v>5.7599999999999991E-2</v>
      </c>
      <c r="W40" s="36">
        <v>2.7945482999999997E-2</v>
      </c>
      <c r="X40" s="36">
        <v>6.3768258999999994E-2</v>
      </c>
      <c r="Y40" s="36">
        <v>9.1713741999999987E-2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1.8249589247389527E-3</v>
      </c>
      <c r="AH40" s="36">
        <v>3.1045278259927006E-3</v>
      </c>
      <c r="AI40" s="36">
        <v>9.9428796589225692E-3</v>
      </c>
      <c r="AJ40" s="36">
        <v>0</v>
      </c>
      <c r="AK40" s="36">
        <v>0</v>
      </c>
      <c r="AL40" s="36">
        <v>0</v>
      </c>
      <c r="AM40" s="36">
        <v>1.8249589247389527E-3</v>
      </c>
      <c r="AN40" s="36">
        <v>3.1045278259927006E-3</v>
      </c>
      <c r="AO40" s="36">
        <v>9.9428796589225692E-3</v>
      </c>
      <c r="AP40" s="36">
        <v>7.2338267999999997E-2</v>
      </c>
      <c r="AQ40" s="36">
        <v>3.8951375000000003E-2</v>
      </c>
      <c r="AR40" s="36">
        <v>0.11128964299999999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0.135944336</v>
      </c>
      <c r="BC40" s="36">
        <v>6.908840219</v>
      </c>
      <c r="BD40" s="36">
        <v>16.541514288999998</v>
      </c>
      <c r="BE40" s="36">
        <v>1.041719E-2</v>
      </c>
      <c r="BF40" s="36">
        <v>2.0834380999999999E-2</v>
      </c>
      <c r="BG40" s="36">
        <v>0.56132029400000005</v>
      </c>
      <c r="BH40" s="36">
        <v>9.5208702840000008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4.7500732189999999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6.0000000000000001E-3</v>
      </c>
      <c r="V41" s="36">
        <v>1.44E-2</v>
      </c>
      <c r="W41" s="36">
        <v>6.0000000000000001E-3</v>
      </c>
      <c r="X41" s="36">
        <v>1.44E-2</v>
      </c>
      <c r="Y41" s="36">
        <v>2.0400000000000001E-2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4.3098856864654341E-4</v>
      </c>
      <c r="AH41" s="36">
        <v>7.331759558584876E-4</v>
      </c>
      <c r="AI41" s="36">
        <v>2.348144615384616E-3</v>
      </c>
      <c r="AJ41" s="36">
        <v>0</v>
      </c>
      <c r="AK41" s="36">
        <v>0</v>
      </c>
      <c r="AL41" s="36">
        <v>0</v>
      </c>
      <c r="AM41" s="36">
        <v>4.3098856864654341E-4</v>
      </c>
      <c r="AN41" s="36">
        <v>7.331759558584876E-4</v>
      </c>
      <c r="AO41" s="36">
        <v>2.348144615384616E-3</v>
      </c>
      <c r="AP41" s="36">
        <v>1.972353E-2</v>
      </c>
      <c r="AQ41" s="36">
        <v>1.0620362E-2</v>
      </c>
      <c r="AR41" s="36">
        <v>3.0343891999999997E-2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8.9646478000000002E-2</v>
      </c>
      <c r="BC41" s="36">
        <v>4.8965825770000002</v>
      </c>
      <c r="BD41" s="36">
        <v>11.335433483999999</v>
      </c>
      <c r="BE41" s="36">
        <v>6.8694610000000003E-3</v>
      </c>
      <c r="BF41" s="36">
        <v>1.3738923E-2</v>
      </c>
      <c r="BG41" s="36">
        <v>0.39648991099999997</v>
      </c>
      <c r="BH41" s="36">
        <v>1.811070669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4.8076662499999996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3.9932216E-2</v>
      </c>
      <c r="BC42" s="36">
        <v>2.3177639249999999</v>
      </c>
      <c r="BD42" s="36">
        <v>5.5958976260000002</v>
      </c>
      <c r="BE42" s="36">
        <v>3.0599389999999998E-3</v>
      </c>
      <c r="BF42" s="36">
        <v>6.1198789999999999E-3</v>
      </c>
      <c r="BG42" s="36">
        <v>0.44081840799999999</v>
      </c>
      <c r="BH42" s="36">
        <v>2.3391196660000002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4.8800419350000004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0.17387051100000001</v>
      </c>
      <c r="BC43" s="36">
        <v>6.4731520939999996</v>
      </c>
      <c r="BD43" s="36">
        <v>14.357025189</v>
      </c>
      <c r="BE43" s="36">
        <v>1.3323410000000001E-2</v>
      </c>
      <c r="BF43" s="36">
        <v>2.6646821000000001E-2</v>
      </c>
      <c r="BG43" s="36">
        <v>0.35334054300000001</v>
      </c>
      <c r="BH43" s="36">
        <v>3.1114676939999999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4.8894334700000002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4.2900000000000004E-7</v>
      </c>
      <c r="P44" s="36">
        <v>5.8599999999999998E-7</v>
      </c>
      <c r="Q44" s="36">
        <v>4.0500000000000004E-7</v>
      </c>
      <c r="R44" s="36">
        <v>2.4E-8</v>
      </c>
      <c r="S44" s="36">
        <v>5.5400000000000001E-7</v>
      </c>
      <c r="T44" s="36">
        <v>3.2000000000000002E-8</v>
      </c>
      <c r="U44" s="36">
        <v>0.14400000000000002</v>
      </c>
      <c r="V44" s="36">
        <v>0.34559999999999991</v>
      </c>
      <c r="W44" s="36">
        <v>0.14400042900000001</v>
      </c>
      <c r="X44" s="36">
        <v>0.34560058599999993</v>
      </c>
      <c r="Y44" s="36">
        <v>0.48960101499999997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9.0876637053087742E-3</v>
      </c>
      <c r="AH44" s="36">
        <v>1.5459473889490788E-2</v>
      </c>
      <c r="AI44" s="36">
        <v>4.9512098808234012E-2</v>
      </c>
      <c r="AJ44" s="36">
        <v>0</v>
      </c>
      <c r="AK44" s="36">
        <v>0</v>
      </c>
      <c r="AL44" s="36">
        <v>0</v>
      </c>
      <c r="AM44" s="36">
        <v>9.0876637053087742E-3</v>
      </c>
      <c r="AN44" s="36">
        <v>1.5459473889490788E-2</v>
      </c>
      <c r="AO44" s="36">
        <v>4.9512098808234012E-2</v>
      </c>
      <c r="AP44" s="36">
        <v>0.55345979099999998</v>
      </c>
      <c r="AQ44" s="36">
        <v>0.29801681000000002</v>
      </c>
      <c r="AR44" s="36">
        <v>0.851476601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1.1975477E-2</v>
      </c>
      <c r="BF44" s="36">
        <v>2.3950954999999999E-2</v>
      </c>
      <c r="BG44" s="36">
        <v>1.6227219749999999</v>
      </c>
      <c r="BH44" s="36">
        <v>5.9374759299999997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5.1994275920000002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1.462362E-3</v>
      </c>
      <c r="P45" s="36">
        <v>2.5057120000000002E-3</v>
      </c>
      <c r="Q45" s="36">
        <v>1.29291E-3</v>
      </c>
      <c r="R45" s="36">
        <v>1.69452E-4</v>
      </c>
      <c r="S45" s="36">
        <v>2.284688E-3</v>
      </c>
      <c r="T45" s="36">
        <v>2.21024E-4</v>
      </c>
      <c r="U45" s="36">
        <v>0</v>
      </c>
      <c r="V45" s="36">
        <v>0</v>
      </c>
      <c r="W45" s="36">
        <v>1.462362E-3</v>
      </c>
      <c r="X45" s="36">
        <v>2.5057120000000002E-3</v>
      </c>
      <c r="Y45" s="36">
        <v>3.9680740000000003E-3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0.216976579</v>
      </c>
      <c r="AQ45" s="36">
        <v>0.116833542</v>
      </c>
      <c r="AR45" s="36">
        <v>0.33381012100000002</v>
      </c>
      <c r="AS45" s="36">
        <v>3.7846100000000001E-2</v>
      </c>
      <c r="AT45" s="36">
        <v>8.8091615999999998E-2</v>
      </c>
      <c r="AU45" s="36">
        <v>0.18358759399999999</v>
      </c>
      <c r="AV45" s="36">
        <v>0.16679769699999999</v>
      </c>
      <c r="AW45" s="36">
        <v>0.34761523599999999</v>
      </c>
      <c r="AX45" s="36">
        <v>0.15167645599999999</v>
      </c>
      <c r="AY45" s="36">
        <v>0.31610176899999998</v>
      </c>
      <c r="AZ45" s="36">
        <v>1.9394E-4</v>
      </c>
      <c r="BA45" s="36">
        <v>3.8788000000000001E-4</v>
      </c>
      <c r="BB45" s="36">
        <v>0.19076330699999999</v>
      </c>
      <c r="BC45" s="36">
        <v>13.804843584</v>
      </c>
      <c r="BD45" s="36">
        <v>28.770025200999999</v>
      </c>
      <c r="BE45" s="36">
        <v>1.4617877E-2</v>
      </c>
      <c r="BF45" s="36">
        <v>2.9235754999999999E-2</v>
      </c>
      <c r="BG45" s="36">
        <v>0.86486560599999995</v>
      </c>
      <c r="BH45" s="36">
        <v>7.052367276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5.1983692870000002</v>
      </c>
      <c r="E46" s="36">
        <v>6</v>
      </c>
      <c r="F46" s="36">
        <v>0</v>
      </c>
      <c r="G46" s="36">
        <v>2</v>
      </c>
      <c r="H46" s="36">
        <v>4</v>
      </c>
      <c r="I46" s="36">
        <v>4.0527116693711107E-4</v>
      </c>
      <c r="J46" s="36">
        <v>1.6736069777714344</v>
      </c>
      <c r="K46" s="36">
        <v>4.0527116693711107E-4</v>
      </c>
      <c r="L46" s="36">
        <v>0</v>
      </c>
      <c r="M46" s="36">
        <v>7.562224893812873E-2</v>
      </c>
      <c r="N46" s="36">
        <v>1.5983900000002429</v>
      </c>
      <c r="O46" s="36">
        <v>2.2080208E-2</v>
      </c>
      <c r="P46" s="36">
        <v>3.7257040999999998E-2</v>
      </c>
      <c r="Q46" s="36">
        <v>1.9175521000000001E-2</v>
      </c>
      <c r="R46" s="36">
        <v>2.904687E-3</v>
      </c>
      <c r="S46" s="36">
        <v>3.3468318999999996E-2</v>
      </c>
      <c r="T46" s="36">
        <v>3.788722E-3</v>
      </c>
      <c r="U46" s="36">
        <v>4.6800000000000001E-2</v>
      </c>
      <c r="V46" s="36">
        <v>0.1116</v>
      </c>
      <c r="W46" s="36">
        <v>6.9285479166937114E-2</v>
      </c>
      <c r="X46" s="36">
        <v>1.8224640187714343</v>
      </c>
      <c r="Y46" s="36">
        <v>1.8917494979383713</v>
      </c>
      <c r="Z46" s="36">
        <v>2.2071850502253364E-5</v>
      </c>
      <c r="AA46" s="36">
        <v>4.7233760074822204E-6</v>
      </c>
      <c r="AB46" s="36">
        <v>4.7233799999999998E-6</v>
      </c>
      <c r="AC46" s="36">
        <v>3.3486881224058081E-6</v>
      </c>
      <c r="AD46" s="36">
        <v>2.5127097929917075E-2</v>
      </c>
      <c r="AE46" s="36">
        <v>0.22614388136925362</v>
      </c>
      <c r="AF46" s="36">
        <v>0.2512709792991708</v>
      </c>
      <c r="AG46" s="36">
        <v>3.1241083915690051E-3</v>
      </c>
      <c r="AH46" s="36">
        <v>5.3145751948530193E-3</v>
      </c>
      <c r="AI46" s="36">
        <v>1.7021004340272511E-2</v>
      </c>
      <c r="AJ46" s="36">
        <v>1.8516262563150742E-7</v>
      </c>
      <c r="AK46" s="36">
        <v>2.2375838212818464E-7</v>
      </c>
      <c r="AL46" s="36">
        <v>5.5963792299938424E-7</v>
      </c>
      <c r="AM46" s="36">
        <v>3.1276422423170422E-3</v>
      </c>
      <c r="AN46" s="36">
        <v>3.0441896883152221E-2</v>
      </c>
      <c r="AO46" s="36">
        <v>0.24316544534744913</v>
      </c>
      <c r="AP46" s="36">
        <v>17.570069728</v>
      </c>
      <c r="AQ46" s="36">
        <v>9.4608067760000001</v>
      </c>
      <c r="AR46" s="36">
        <v>27.030876503999998</v>
      </c>
      <c r="AS46" s="36">
        <v>0.71982832699999999</v>
      </c>
      <c r="AT46" s="36">
        <v>49.983507046</v>
      </c>
      <c r="AU46" s="36">
        <v>106.98249079599999</v>
      </c>
      <c r="AV46" s="36">
        <v>62.680889665000002</v>
      </c>
      <c r="AW46" s="36">
        <v>134.15940773099999</v>
      </c>
      <c r="AX46" s="36">
        <v>57.553427192000001</v>
      </c>
      <c r="AY46" s="36">
        <v>123.18481352400001</v>
      </c>
      <c r="AZ46" s="36">
        <v>1.4999370999999999E-2</v>
      </c>
      <c r="BA46" s="36">
        <v>2.9998743000000001E-2</v>
      </c>
      <c r="BB46" s="36">
        <v>1.438102371</v>
      </c>
      <c r="BC46" s="36">
        <v>122.904989181</v>
      </c>
      <c r="BD46" s="36">
        <v>263.06041033999998</v>
      </c>
      <c r="BE46" s="36">
        <v>0.110199415</v>
      </c>
      <c r="BF46" s="36">
        <v>0.22039882999999999</v>
      </c>
      <c r="BG46" s="36">
        <v>2.345786972</v>
      </c>
      <c r="BH46" s="36">
        <v>16.280912825000001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5.1261718160000003</v>
      </c>
      <c r="E47" s="36">
        <v>6</v>
      </c>
      <c r="F47" s="36">
        <v>0</v>
      </c>
      <c r="G47" s="36">
        <v>4</v>
      </c>
      <c r="H47" s="36">
        <v>2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1.4408502E-2</v>
      </c>
      <c r="P47" s="36">
        <v>2.2102561E-2</v>
      </c>
      <c r="Q47" s="36">
        <v>1.2895825E-2</v>
      </c>
      <c r="R47" s="36">
        <v>1.512677E-3</v>
      </c>
      <c r="S47" s="36">
        <v>2.0129503E-2</v>
      </c>
      <c r="T47" s="36">
        <v>1.9730579999999998E-3</v>
      </c>
      <c r="U47" s="36">
        <v>1.2E-2</v>
      </c>
      <c r="V47" s="36">
        <v>2.8799999999999999E-2</v>
      </c>
      <c r="W47" s="36">
        <v>2.6408502E-2</v>
      </c>
      <c r="X47" s="36">
        <v>5.0902560999999999E-2</v>
      </c>
      <c r="Y47" s="36">
        <v>7.7311062999999999E-2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8.7460679477675753E-4</v>
      </c>
      <c r="AH47" s="36">
        <v>1.487836846286898E-3</v>
      </c>
      <c r="AI47" s="36">
        <v>4.765099088783714E-3</v>
      </c>
      <c r="AJ47" s="36">
        <v>0</v>
      </c>
      <c r="AK47" s="36">
        <v>0</v>
      </c>
      <c r="AL47" s="36">
        <v>0</v>
      </c>
      <c r="AM47" s="36">
        <v>8.7460679477675753E-4</v>
      </c>
      <c r="AN47" s="36">
        <v>1.487836846286898E-3</v>
      </c>
      <c r="AO47" s="36">
        <v>4.765099088783714E-3</v>
      </c>
      <c r="AP47" s="36">
        <v>0.22742474400000001</v>
      </c>
      <c r="AQ47" s="36">
        <v>0.122459477</v>
      </c>
      <c r="AR47" s="36">
        <v>0.349884221</v>
      </c>
      <c r="AS47" s="36">
        <v>2.7660224000000001E-2</v>
      </c>
      <c r="AT47" s="36">
        <v>0.35782363299999997</v>
      </c>
      <c r="AU47" s="36">
        <v>0.84646451</v>
      </c>
      <c r="AV47" s="36">
        <v>0.89190455499999999</v>
      </c>
      <c r="AW47" s="36">
        <v>2.1098817429999999</v>
      </c>
      <c r="AX47" s="36">
        <v>0.80454967799999999</v>
      </c>
      <c r="AY47" s="36">
        <v>1.903235799</v>
      </c>
      <c r="AZ47" s="36">
        <v>7.3596100000000004E-4</v>
      </c>
      <c r="BA47" s="36">
        <v>1.471923E-3</v>
      </c>
      <c r="BB47" s="36">
        <v>0.57893589199999995</v>
      </c>
      <c r="BC47" s="36">
        <v>24.721305191999999</v>
      </c>
      <c r="BD47" s="36">
        <v>58.480506906000002</v>
      </c>
      <c r="BE47" s="36">
        <v>4.4362903000000002E-2</v>
      </c>
      <c r="BF47" s="36">
        <v>8.8725807000000004E-2</v>
      </c>
      <c r="BG47" s="36">
        <v>2.6020613140000002</v>
      </c>
      <c r="BH47" s="36">
        <v>15.853332011999999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5.0724685310000002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3.6906623E-2</v>
      </c>
      <c r="P48" s="36">
        <v>5.7857223999999999E-2</v>
      </c>
      <c r="Q48" s="36">
        <v>3.5033119000000001E-2</v>
      </c>
      <c r="R48" s="36">
        <v>1.873504E-3</v>
      </c>
      <c r="S48" s="36">
        <v>5.5413522999999999E-2</v>
      </c>
      <c r="T48" s="36">
        <v>2.4437009999999999E-3</v>
      </c>
      <c r="U48" s="36">
        <v>0</v>
      </c>
      <c r="V48" s="36">
        <v>0</v>
      </c>
      <c r="W48" s="36">
        <v>3.6906623E-2</v>
      </c>
      <c r="X48" s="36">
        <v>5.7857223999999999E-2</v>
      </c>
      <c r="Y48" s="36">
        <v>9.4763846999999998E-2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0.113090994</v>
      </c>
      <c r="AQ48" s="36">
        <v>6.0895150000000002E-2</v>
      </c>
      <c r="AR48" s="36">
        <v>0.17398614400000001</v>
      </c>
      <c r="AS48" s="36">
        <v>3.081159E-3</v>
      </c>
      <c r="AT48" s="36">
        <v>2.7542634E-2</v>
      </c>
      <c r="AU48" s="36">
        <v>5.9358834999999999E-2</v>
      </c>
      <c r="AV48" s="36">
        <v>0.20237024300000001</v>
      </c>
      <c r="AW48" s="36">
        <v>0.43614063400000003</v>
      </c>
      <c r="AX48" s="36">
        <v>0.178382864</v>
      </c>
      <c r="AY48" s="36">
        <v>0.38444394900000001</v>
      </c>
      <c r="AZ48" s="36">
        <v>5.3139000000000001E-5</v>
      </c>
      <c r="BA48" s="36">
        <v>1.06278E-4</v>
      </c>
      <c r="BB48" s="36">
        <v>0.68034459300000005</v>
      </c>
      <c r="BC48" s="36">
        <v>69.530676423000003</v>
      </c>
      <c r="BD48" s="36">
        <v>149.849863422</v>
      </c>
      <c r="BE48" s="36">
        <v>5.2133684999999999E-2</v>
      </c>
      <c r="BF48" s="36">
        <v>0.10426737</v>
      </c>
      <c r="BG48" s="36">
        <v>0.34271389200000002</v>
      </c>
      <c r="BH48" s="36">
        <v>4.6599101740000002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4.9700974599999999</v>
      </c>
      <c r="E49" s="36">
        <v>57</v>
      </c>
      <c r="F49" s="36">
        <v>0</v>
      </c>
      <c r="G49" s="36">
        <v>5</v>
      </c>
      <c r="H49" s="36">
        <v>52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8.9167999999999995E-4</v>
      </c>
      <c r="P49" s="36">
        <v>1.3237769999999999E-3</v>
      </c>
      <c r="Q49" s="36">
        <v>6.67258E-4</v>
      </c>
      <c r="R49" s="36">
        <v>2.24422E-4</v>
      </c>
      <c r="S49" s="36">
        <v>1.031052E-3</v>
      </c>
      <c r="T49" s="36">
        <v>2.9272499999999997E-4</v>
      </c>
      <c r="U49" s="36">
        <v>5.0999999999999997E-2</v>
      </c>
      <c r="V49" s="36">
        <v>0.12239999999999998</v>
      </c>
      <c r="W49" s="36">
        <v>5.1891679999999996E-2</v>
      </c>
      <c r="X49" s="36">
        <v>0.12372377699999998</v>
      </c>
      <c r="Y49" s="36">
        <v>0.17561545699999997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3.4359913324336477E-3</v>
      </c>
      <c r="AH49" s="36">
        <v>5.8451346804618371E-3</v>
      </c>
      <c r="AI49" s="36">
        <v>1.8720228638776426E-2</v>
      </c>
      <c r="AJ49" s="36">
        <v>0</v>
      </c>
      <c r="AK49" s="36">
        <v>0</v>
      </c>
      <c r="AL49" s="36">
        <v>0</v>
      </c>
      <c r="AM49" s="36">
        <v>3.4359913324336477E-3</v>
      </c>
      <c r="AN49" s="36">
        <v>5.8451346804618371E-3</v>
      </c>
      <c r="AO49" s="36">
        <v>1.8720228638776426E-2</v>
      </c>
      <c r="AP49" s="36">
        <v>0.16249042899999999</v>
      </c>
      <c r="AQ49" s="36">
        <v>8.7494846000000001E-2</v>
      </c>
      <c r="AR49" s="36">
        <v>0.24998527500000001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3.8221804999999998E-2</v>
      </c>
      <c r="BC49" s="36">
        <v>1.457081413</v>
      </c>
      <c r="BD49" s="36">
        <v>3.051138752</v>
      </c>
      <c r="BE49" s="36">
        <v>2.9288729999999998E-3</v>
      </c>
      <c r="BF49" s="36">
        <v>5.857747E-3</v>
      </c>
      <c r="BG49" s="36">
        <v>3.1983747E-2</v>
      </c>
      <c r="BH49" s="36">
        <v>0.19564109599999999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4.5637804500000003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3.0619018000000001E-2</v>
      </c>
      <c r="BH50" s="36">
        <v>7.7077200000000004E-3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4.9174280299999999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8.2789999999999998E-6</v>
      </c>
      <c r="P51" s="36">
        <v>1.4451000000000001E-5</v>
      </c>
      <c r="Q51" s="36">
        <v>8.0050000000000004E-6</v>
      </c>
      <c r="R51" s="36">
        <v>2.7399999999999999E-7</v>
      </c>
      <c r="S51" s="36">
        <v>1.4094000000000001E-5</v>
      </c>
      <c r="T51" s="36">
        <v>3.5699999999999998E-7</v>
      </c>
      <c r="U51" s="36">
        <v>0</v>
      </c>
      <c r="V51" s="36">
        <v>0</v>
      </c>
      <c r="W51" s="36">
        <v>8.2789999999999998E-6</v>
      </c>
      <c r="X51" s="36">
        <v>1.4451000000000001E-5</v>
      </c>
      <c r="Y51" s="36">
        <v>2.2730000000000001E-5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1.3176000000000001E-5</v>
      </c>
      <c r="AQ51" s="36">
        <v>7.0949999999999998E-6</v>
      </c>
      <c r="AR51" s="36">
        <v>2.0271E-5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1.1435600000000001E-3</v>
      </c>
      <c r="BF51" s="36">
        <v>2.287121E-3</v>
      </c>
      <c r="BG51" s="36">
        <v>0.10845176199999999</v>
      </c>
      <c r="BH51" s="36">
        <v>0.61115671000000005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5.0489845569999998</v>
      </c>
      <c r="E52" s="36">
        <v>23</v>
      </c>
      <c r="F52" s="36">
        <v>0</v>
      </c>
      <c r="G52" s="36">
        <v>3</v>
      </c>
      <c r="H52" s="36">
        <v>20</v>
      </c>
      <c r="I52" s="36">
        <v>4.9611372844839912E-6</v>
      </c>
      <c r="J52" s="36">
        <v>9.255049353764877E-4</v>
      </c>
      <c r="K52" s="36">
        <v>4.9611372844839912E-6</v>
      </c>
      <c r="L52" s="36">
        <v>0</v>
      </c>
      <c r="M52" s="36">
        <v>9.3046607266097166E-4</v>
      </c>
      <c r="N52" s="36">
        <v>0</v>
      </c>
      <c r="O52" s="36">
        <v>3.3274800000000003E-3</v>
      </c>
      <c r="P52" s="36">
        <v>5.741604E-3</v>
      </c>
      <c r="Q52" s="36">
        <v>3.2251600000000004E-3</v>
      </c>
      <c r="R52" s="36">
        <v>1.0232000000000001E-4</v>
      </c>
      <c r="S52" s="36">
        <v>5.608142E-3</v>
      </c>
      <c r="T52" s="36">
        <v>1.3346199999999999E-4</v>
      </c>
      <c r="U52" s="36">
        <v>0.255</v>
      </c>
      <c r="V52" s="36">
        <v>0.61199999999999999</v>
      </c>
      <c r="W52" s="36">
        <v>0.25833244113728449</v>
      </c>
      <c r="X52" s="36">
        <v>0.61866710893537646</v>
      </c>
      <c r="Y52" s="36">
        <v>0.87699955007266095</v>
      </c>
      <c r="Z52" s="36">
        <v>4.092735534204421E-7</v>
      </c>
      <c r="AA52" s="36">
        <v>8.7584540431974599E-8</v>
      </c>
      <c r="AB52" s="36">
        <v>8.7584499999999999E-8</v>
      </c>
      <c r="AC52" s="36">
        <v>4.2859382127602611E-8</v>
      </c>
      <c r="AD52" s="36">
        <v>4.9493093523650969E-6</v>
      </c>
      <c r="AE52" s="36">
        <v>4.4543784171285866E-5</v>
      </c>
      <c r="AF52" s="36">
        <v>4.9493093523650963E-5</v>
      </c>
      <c r="AG52" s="36">
        <v>1.7738416542336752E-2</v>
      </c>
      <c r="AH52" s="36">
        <v>3.0175697106503904E-2</v>
      </c>
      <c r="AI52" s="36">
        <v>9.6643786678938179E-2</v>
      </c>
      <c r="AJ52" s="36">
        <v>3.4334260602836866E-9</v>
      </c>
      <c r="AK52" s="36">
        <v>4.1490978958936151E-9</v>
      </c>
      <c r="AL52" s="36">
        <v>1.0377231488243497E-8</v>
      </c>
      <c r="AM52" s="36">
        <v>1.7738462835144939E-2</v>
      </c>
      <c r="AN52" s="36">
        <v>3.0180650564954163E-2</v>
      </c>
      <c r="AO52" s="36">
        <v>9.6688340840340961E-2</v>
      </c>
      <c r="AP52" s="36">
        <v>0.95595547999999997</v>
      </c>
      <c r="AQ52" s="36">
        <v>0.51474525800000004</v>
      </c>
      <c r="AR52" s="36">
        <v>1.4707007380000001</v>
      </c>
      <c r="AS52" s="36">
        <v>2.0773649999999999E-3</v>
      </c>
      <c r="AT52" s="36">
        <v>1.2999584999999999E-2</v>
      </c>
      <c r="AU52" s="36">
        <v>2.8592308E-2</v>
      </c>
      <c r="AV52" s="36">
        <v>7.1510491999999995E-2</v>
      </c>
      <c r="AW52" s="36">
        <v>0.15728579000000001</v>
      </c>
      <c r="AX52" s="36">
        <v>6.3443425999999997E-2</v>
      </c>
      <c r="AY52" s="36">
        <v>0.13954245200000001</v>
      </c>
      <c r="AZ52" s="36">
        <v>2.9142999999999999E-5</v>
      </c>
      <c r="BA52" s="36">
        <v>5.8286999999999999E-5</v>
      </c>
      <c r="BB52" s="36">
        <v>0.27442067399999998</v>
      </c>
      <c r="BC52" s="36">
        <v>13.935780677</v>
      </c>
      <c r="BD52" s="36">
        <v>30.651449806999999</v>
      </c>
      <c r="BE52" s="36">
        <v>2.1028404000000001E-2</v>
      </c>
      <c r="BF52" s="36">
        <v>4.2056808000000001E-2</v>
      </c>
      <c r="BG52" s="36">
        <v>0.183005637</v>
      </c>
      <c r="BH52" s="36">
        <v>2.2617213010000001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5.2596019759999999</v>
      </c>
      <c r="E53" s="36">
        <v>3</v>
      </c>
      <c r="F53" s="36">
        <v>0</v>
      </c>
      <c r="G53" s="36">
        <v>2</v>
      </c>
      <c r="H53" s="36">
        <v>1</v>
      </c>
      <c r="I53" s="36">
        <v>1.7447475317303667E-4</v>
      </c>
      <c r="J53" s="36">
        <v>0.21151143746054743</v>
      </c>
      <c r="K53" s="36">
        <v>1.7447475317303667E-4</v>
      </c>
      <c r="L53" s="36">
        <v>0</v>
      </c>
      <c r="M53" s="36">
        <v>2.0411912212851206E-2</v>
      </c>
      <c r="N53" s="36">
        <v>0.19127400000086925</v>
      </c>
      <c r="O53" s="36">
        <v>1.1955073E-2</v>
      </c>
      <c r="P53" s="36">
        <v>1.9040417E-2</v>
      </c>
      <c r="Q53" s="36">
        <v>1.0831037E-2</v>
      </c>
      <c r="R53" s="36">
        <v>1.1240360000000001E-3</v>
      </c>
      <c r="S53" s="36">
        <v>1.7574283E-2</v>
      </c>
      <c r="T53" s="36">
        <v>1.466134E-3</v>
      </c>
      <c r="U53" s="36">
        <v>4.8000000000000001E-2</v>
      </c>
      <c r="V53" s="36">
        <v>0.11519999999999998</v>
      </c>
      <c r="W53" s="36">
        <v>6.0129547753173036E-2</v>
      </c>
      <c r="X53" s="36">
        <v>0.3457518544605474</v>
      </c>
      <c r="Y53" s="36">
        <v>0.40588140221372043</v>
      </c>
      <c r="Z53" s="36">
        <v>7.0052614244814666E-6</v>
      </c>
      <c r="AA53" s="36">
        <v>1.4991259448390334E-6</v>
      </c>
      <c r="AB53" s="36">
        <v>1.49913E-6</v>
      </c>
      <c r="AC53" s="36">
        <v>8.3381899208209944E-7</v>
      </c>
      <c r="AD53" s="36">
        <v>1.1677270082252893E-3</v>
      </c>
      <c r="AE53" s="36">
        <v>1.0509543074027603E-2</v>
      </c>
      <c r="AF53" s="36">
        <v>1.1677270082252894E-2</v>
      </c>
      <c r="AG53" s="36">
        <v>3.7373408212684825E-3</v>
      </c>
      <c r="AH53" s="36">
        <v>6.3577751902038557E-3</v>
      </c>
      <c r="AI53" s="36">
        <v>2.0362063784842076E-2</v>
      </c>
      <c r="AJ53" s="36">
        <v>5.8767841453146208E-8</v>
      </c>
      <c r="AK53" s="36">
        <v>7.101755594507015E-8</v>
      </c>
      <c r="AL53" s="36">
        <v>1.7762068677643272E-7</v>
      </c>
      <c r="AM53" s="36">
        <v>3.7382334081020176E-3</v>
      </c>
      <c r="AN53" s="36">
        <v>7.5255732159850899E-3</v>
      </c>
      <c r="AO53" s="36">
        <v>3.0871784479556456E-2</v>
      </c>
      <c r="AP53" s="36">
        <v>2.4828168580000001</v>
      </c>
      <c r="AQ53" s="36">
        <v>1.336901385</v>
      </c>
      <c r="AR53" s="36">
        <v>3.8197182430000001</v>
      </c>
      <c r="AS53" s="36">
        <v>0.26552431300000001</v>
      </c>
      <c r="AT53" s="36">
        <v>10.708294714999999</v>
      </c>
      <c r="AU53" s="36">
        <v>24.901322626999999</v>
      </c>
      <c r="AV53" s="36">
        <v>10.24404936</v>
      </c>
      <c r="AW53" s="36">
        <v>23.821755460999999</v>
      </c>
      <c r="AX53" s="36">
        <v>9.4719834039999995</v>
      </c>
      <c r="AY53" s="36">
        <v>22.026374966999999</v>
      </c>
      <c r="AZ53" s="36">
        <v>5.2166139999999996E-3</v>
      </c>
      <c r="BA53" s="36">
        <v>1.0433227999999999E-2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0.63784852400000003</v>
      </c>
      <c r="BH53" s="36">
        <v>4.3441414439999999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5.2675577750000002</v>
      </c>
      <c r="E54" s="36">
        <v>31</v>
      </c>
      <c r="F54" s="36">
        <v>1</v>
      </c>
      <c r="G54" s="36">
        <v>4</v>
      </c>
      <c r="H54" s="36">
        <v>26</v>
      </c>
      <c r="I54" s="36">
        <v>3.0763281690734517E-4</v>
      </c>
      <c r="J54" s="36">
        <v>0.92816611788563219</v>
      </c>
      <c r="K54" s="36">
        <v>3.0763281690734517E-4</v>
      </c>
      <c r="L54" s="36">
        <v>0</v>
      </c>
      <c r="M54" s="36">
        <v>6.9308750702498798E-2</v>
      </c>
      <c r="N54" s="36">
        <v>0.85916500000004081</v>
      </c>
      <c r="O54" s="36">
        <v>0.10078015700000001</v>
      </c>
      <c r="P54" s="36">
        <v>0.16375530299999999</v>
      </c>
      <c r="Q54" s="36">
        <v>9.3532214000000002E-2</v>
      </c>
      <c r="R54" s="36">
        <v>7.2479429999999997E-3</v>
      </c>
      <c r="S54" s="36">
        <v>0.154301464</v>
      </c>
      <c r="T54" s="36">
        <v>9.4538390000000003E-3</v>
      </c>
      <c r="U54" s="36">
        <v>0.15190000000000001</v>
      </c>
      <c r="V54" s="36">
        <v>0.36220000000000002</v>
      </c>
      <c r="W54" s="36">
        <v>0.25298778981690739</v>
      </c>
      <c r="X54" s="36">
        <v>1.4541214208856323</v>
      </c>
      <c r="Y54" s="36">
        <v>1.7071092107025398</v>
      </c>
      <c r="Z54" s="36">
        <v>1.8839527311792752E-5</v>
      </c>
      <c r="AA54" s="36">
        <v>4.0316588447236483E-6</v>
      </c>
      <c r="AB54" s="36">
        <v>4.0316599999999996E-6</v>
      </c>
      <c r="AC54" s="36">
        <v>2.2471630037940193E-6</v>
      </c>
      <c r="AD54" s="36">
        <v>6.920328460042582E-3</v>
      </c>
      <c r="AE54" s="36">
        <v>6.228295614038324E-2</v>
      </c>
      <c r="AF54" s="36">
        <v>6.920328460042581E-2</v>
      </c>
      <c r="AG54" s="36">
        <v>1.0864061186099285E-2</v>
      </c>
      <c r="AH54" s="36">
        <v>1.8481391443019472E-2</v>
      </c>
      <c r="AI54" s="36">
        <v>5.9190402324265062E-2</v>
      </c>
      <c r="AJ54" s="36">
        <v>1.5804630397163115E-7</v>
      </c>
      <c r="AK54" s="36">
        <v>1.909898671906382E-7</v>
      </c>
      <c r="AL54" s="36">
        <v>4.776812004623166E-7</v>
      </c>
      <c r="AM54" s="36">
        <v>1.0866466395407051E-2</v>
      </c>
      <c r="AN54" s="36">
        <v>2.5401910892929244E-2</v>
      </c>
      <c r="AO54" s="36">
        <v>0.12147383614584875</v>
      </c>
      <c r="AP54" s="36">
        <v>15.028980283999999</v>
      </c>
      <c r="AQ54" s="36">
        <v>8.0925278449999993</v>
      </c>
      <c r="AR54" s="36">
        <v>23.121508128999999</v>
      </c>
      <c r="AS54" s="36">
        <v>0.67813500599999998</v>
      </c>
      <c r="AT54" s="36">
        <v>53.838588968000003</v>
      </c>
      <c r="AU54" s="36">
        <v>122.409933968</v>
      </c>
      <c r="AV54" s="36">
        <v>55.028454406000002</v>
      </c>
      <c r="AW54" s="36">
        <v>125.11526768</v>
      </c>
      <c r="AX54" s="36">
        <v>50.776876809000001</v>
      </c>
      <c r="AY54" s="36">
        <v>115.44868200400001</v>
      </c>
      <c r="AZ54" s="36">
        <v>1.4925321E-2</v>
      </c>
      <c r="BA54" s="36">
        <v>2.9850643E-2</v>
      </c>
      <c r="BB54" s="36">
        <v>1.6825223410000001</v>
      </c>
      <c r="BC54" s="36">
        <v>121.247539246</v>
      </c>
      <c r="BD54" s="36">
        <v>275.67407611200002</v>
      </c>
      <c r="BE54" s="36">
        <v>0.12892891500000001</v>
      </c>
      <c r="BF54" s="36">
        <v>0.25785783000000001</v>
      </c>
      <c r="BG54" s="36">
        <v>1.0311262409999999</v>
      </c>
      <c r="BH54" s="36">
        <v>14.243986624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4.9737648879999998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5.998E-6</v>
      </c>
      <c r="P55" s="36">
        <v>9.9070000000000002E-6</v>
      </c>
      <c r="Q55" s="36">
        <v>4.7770000000000002E-6</v>
      </c>
      <c r="R55" s="36">
        <v>1.221E-6</v>
      </c>
      <c r="S55" s="36">
        <v>8.3140000000000004E-6</v>
      </c>
      <c r="T55" s="36">
        <v>1.5929999999999998E-6</v>
      </c>
      <c r="U55" s="36">
        <v>3.0000000000000001E-3</v>
      </c>
      <c r="V55" s="36">
        <v>7.1999999999999998E-3</v>
      </c>
      <c r="W55" s="36">
        <v>3.0059980000000002E-3</v>
      </c>
      <c r="X55" s="36">
        <v>7.2099069999999998E-3</v>
      </c>
      <c r="Y55" s="36">
        <v>1.0215905000000001E-2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1.8710596744128249E-4</v>
      </c>
      <c r="AH55" s="36">
        <v>3.182952089805725E-4</v>
      </c>
      <c r="AI55" s="36">
        <v>1.0194049260594013E-3</v>
      </c>
      <c r="AJ55" s="36">
        <v>0</v>
      </c>
      <c r="AK55" s="36">
        <v>0</v>
      </c>
      <c r="AL55" s="36">
        <v>0</v>
      </c>
      <c r="AM55" s="36">
        <v>1.8710596744128249E-4</v>
      </c>
      <c r="AN55" s="36">
        <v>3.182952089805725E-4</v>
      </c>
      <c r="AO55" s="36">
        <v>1.0194049260594013E-3</v>
      </c>
      <c r="AP55" s="36">
        <v>8.0077849999999999E-3</v>
      </c>
      <c r="AQ55" s="36">
        <v>4.3118840000000002E-3</v>
      </c>
      <c r="AR55" s="36">
        <v>1.2319669E-2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0.17176149900000001</v>
      </c>
      <c r="BC55" s="36">
        <v>4.0572659890000002</v>
      </c>
      <c r="BD55" s="36">
        <v>8.1867486879999998</v>
      </c>
      <c r="BE55" s="36">
        <v>1.31618E-2</v>
      </c>
      <c r="BF55" s="36">
        <v>2.6323600999999999E-2</v>
      </c>
      <c r="BG55" s="36">
        <v>1.2909391290000001</v>
      </c>
      <c r="BH55" s="36">
        <v>3.6569329339999999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5.0015227580000001</v>
      </c>
      <c r="E56" s="36">
        <v>318</v>
      </c>
      <c r="F56" s="36">
        <v>0</v>
      </c>
      <c r="G56" s="36">
        <v>1</v>
      </c>
      <c r="H56" s="36">
        <v>317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1.1111056000000001E-2</v>
      </c>
      <c r="P56" s="36">
        <v>1.9175012000000002E-2</v>
      </c>
      <c r="Q56" s="36">
        <v>9.8160620000000004E-3</v>
      </c>
      <c r="R56" s="36">
        <v>1.294994E-3</v>
      </c>
      <c r="S56" s="36">
        <v>1.748589E-2</v>
      </c>
      <c r="T56" s="36">
        <v>1.6891219999999999E-3</v>
      </c>
      <c r="U56" s="36">
        <v>7.1999999999999995E-2</v>
      </c>
      <c r="V56" s="36">
        <v>0.17279999999999998</v>
      </c>
      <c r="W56" s="36">
        <v>8.3111055999999989E-2</v>
      </c>
      <c r="X56" s="36">
        <v>0.19197501199999997</v>
      </c>
      <c r="Y56" s="36">
        <v>0.27508606799999996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4.9298628910941153E-3</v>
      </c>
      <c r="AH56" s="36">
        <v>8.3864334239302195E-3</v>
      </c>
      <c r="AI56" s="36">
        <v>2.6859252992857595E-2</v>
      </c>
      <c r="AJ56" s="36">
        <v>0</v>
      </c>
      <c r="AK56" s="36">
        <v>0</v>
      </c>
      <c r="AL56" s="36">
        <v>0</v>
      </c>
      <c r="AM56" s="36">
        <v>4.9298628910941153E-3</v>
      </c>
      <c r="AN56" s="36">
        <v>8.3864334239302195E-3</v>
      </c>
      <c r="AO56" s="36">
        <v>2.6859252992857595E-2</v>
      </c>
      <c r="AP56" s="36">
        <v>0.36540361399999999</v>
      </c>
      <c r="AQ56" s="36">
        <v>0.19675579200000001</v>
      </c>
      <c r="AR56" s="36">
        <v>0.56215940600000003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2.2198967590000001</v>
      </c>
      <c r="BC56" s="36">
        <v>188.77938181100001</v>
      </c>
      <c r="BD56" s="36">
        <v>387.43817035900003</v>
      </c>
      <c r="BE56" s="36">
        <v>7.0212864999999999E-2</v>
      </c>
      <c r="BF56" s="36">
        <v>0.14042573</v>
      </c>
      <c r="BG56" s="36">
        <v>2.371596179</v>
      </c>
      <c r="BH56" s="36">
        <v>11.719128467999999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5.6459301420000001</v>
      </c>
      <c r="E57" s="36">
        <v>22</v>
      </c>
      <c r="F57" s="36">
        <v>3</v>
      </c>
      <c r="G57" s="36">
        <v>12</v>
      </c>
      <c r="H57" s="36">
        <v>7</v>
      </c>
      <c r="I57" s="36">
        <v>2.6069984629420704</v>
      </c>
      <c r="J57" s="36">
        <v>46.364650849360629</v>
      </c>
      <c r="K57" s="36">
        <v>0.1228434629497063</v>
      </c>
      <c r="L57" s="36">
        <v>2.4841549999923642</v>
      </c>
      <c r="M57" s="36">
        <v>6.9005628122448037</v>
      </c>
      <c r="N57" s="36">
        <v>42.071086500057902</v>
      </c>
      <c r="O57" s="36">
        <v>1.077242893</v>
      </c>
      <c r="P57" s="36">
        <v>1.9467644700000002</v>
      </c>
      <c r="Q57" s="36">
        <v>1.0055400370000001</v>
      </c>
      <c r="R57" s="36">
        <v>7.1702856000000009E-2</v>
      </c>
      <c r="S57" s="36">
        <v>1.8532390060000001</v>
      </c>
      <c r="T57" s="36">
        <v>9.3525464000000003E-2</v>
      </c>
      <c r="U57" s="36">
        <v>1.4450499999999999</v>
      </c>
      <c r="V57" s="36">
        <v>3.4275000000000007</v>
      </c>
      <c r="W57" s="36">
        <v>5.1292913559420708</v>
      </c>
      <c r="X57" s="36">
        <v>51.738915319360629</v>
      </c>
      <c r="Y57" s="36">
        <v>56.868206675302702</v>
      </c>
      <c r="Z57" s="36">
        <v>2.0313106755023042E-2</v>
      </c>
      <c r="AA57" s="36">
        <v>7.4703110596782071E-3</v>
      </c>
      <c r="AB57" s="36">
        <v>7.4703110000000003E-3</v>
      </c>
      <c r="AC57" s="36">
        <v>1.2828297698707178E-3</v>
      </c>
      <c r="AD57" s="36">
        <v>1.1708127117281002</v>
      </c>
      <c r="AE57" s="36">
        <v>10.5373144055529</v>
      </c>
      <c r="AF57" s="36">
        <v>11.708127117280997</v>
      </c>
      <c r="AG57" s="36">
        <v>9.658237088462418E-2</v>
      </c>
      <c r="AH57" s="36">
        <v>0.1643010447232687</v>
      </c>
      <c r="AI57" s="36">
        <v>0.52620739999209043</v>
      </c>
      <c r="AJ57" s="36">
        <v>2.8323569599742881E-4</v>
      </c>
      <c r="AK57" s="36">
        <v>3.4227404629203005E-4</v>
      </c>
      <c r="AL57" s="36">
        <v>8.5605524379298394E-4</v>
      </c>
      <c r="AM57" s="36">
        <v>9.8148436350492335E-2</v>
      </c>
      <c r="AN57" s="36">
        <v>1.3354560304976608</v>
      </c>
      <c r="AO57" s="36">
        <v>11.064377860788783</v>
      </c>
      <c r="AP57" s="36">
        <v>1244.493928526</v>
      </c>
      <c r="AQ57" s="36">
        <v>670.11211535999996</v>
      </c>
      <c r="AR57" s="36">
        <v>1914.606043886</v>
      </c>
      <c r="AS57" s="36">
        <v>28.456153869000001</v>
      </c>
      <c r="AT57" s="36">
        <v>4453.4268427249999</v>
      </c>
      <c r="AU57" s="36">
        <v>9895.8024641280008</v>
      </c>
      <c r="AV57" s="36">
        <v>3160.8921842469999</v>
      </c>
      <c r="AW57" s="36">
        <v>7023.7068599889999</v>
      </c>
      <c r="AX57" s="36">
        <v>2951.7544714790001</v>
      </c>
      <c r="AY57" s="36">
        <v>6558.9893365090002</v>
      </c>
      <c r="AZ57" s="36">
        <v>0.57301485500000005</v>
      </c>
      <c r="BA57" s="36">
        <v>1.1460297100000001</v>
      </c>
      <c r="BB57" s="36">
        <v>34.899687473</v>
      </c>
      <c r="BC57" s="36">
        <v>1701.570235762</v>
      </c>
      <c r="BD57" s="36">
        <v>3780.999110707</v>
      </c>
      <c r="BE57" s="36">
        <v>1.1038382959999999</v>
      </c>
      <c r="BF57" s="36">
        <v>2.2076765919999999</v>
      </c>
      <c r="BG57" s="36">
        <v>25.871382426</v>
      </c>
      <c r="BH57" s="36">
        <v>156.670913281</v>
      </c>
      <c r="BI57" s="36">
        <v>0.12</v>
      </c>
      <c r="BJ57" s="36">
        <v>0.12</v>
      </c>
      <c r="BK57" s="36">
        <v>0.06</v>
      </c>
      <c r="BL57" s="36">
        <v>0.06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5.123056558</v>
      </c>
      <c r="E58" s="36">
        <v>61</v>
      </c>
      <c r="F58" s="36">
        <v>0</v>
      </c>
      <c r="G58" s="36">
        <v>6</v>
      </c>
      <c r="H58" s="36">
        <v>55</v>
      </c>
      <c r="I58" s="36">
        <v>1.4755611497694444E-4</v>
      </c>
      <c r="J58" s="36">
        <v>0.46140708008204839</v>
      </c>
      <c r="K58" s="36">
        <v>1.4755611497694444E-4</v>
      </c>
      <c r="L58" s="36">
        <v>0</v>
      </c>
      <c r="M58" s="36">
        <v>2.8784636197035432E-2</v>
      </c>
      <c r="N58" s="36">
        <v>0.43276999999998994</v>
      </c>
      <c r="O58" s="36">
        <v>9.4086415999999992E-2</v>
      </c>
      <c r="P58" s="36">
        <v>0.17256138299999998</v>
      </c>
      <c r="Q58" s="36">
        <v>9.0863353999999993E-2</v>
      </c>
      <c r="R58" s="36">
        <v>3.2230620000000001E-3</v>
      </c>
      <c r="S58" s="36">
        <v>0.168357389</v>
      </c>
      <c r="T58" s="36">
        <v>4.203994E-3</v>
      </c>
      <c r="U58" s="36">
        <v>0.46139999999999998</v>
      </c>
      <c r="V58" s="36">
        <v>1.0908</v>
      </c>
      <c r="W58" s="36">
        <v>0.55563397211497689</v>
      </c>
      <c r="X58" s="36">
        <v>1.7247684630820483</v>
      </c>
      <c r="Y58" s="36">
        <v>2.2804024351970251</v>
      </c>
      <c r="Z58" s="36">
        <v>1.0702911533382885E-5</v>
      </c>
      <c r="AA58" s="36">
        <v>2.2904230681439375E-6</v>
      </c>
      <c r="AB58" s="36">
        <v>2.2904199999999998E-6</v>
      </c>
      <c r="AC58" s="36">
        <v>1.4387635528822018E-6</v>
      </c>
      <c r="AD58" s="36">
        <v>7.7073057957978601E-3</v>
      </c>
      <c r="AE58" s="36">
        <v>6.9365752162180744E-2</v>
      </c>
      <c r="AF58" s="36">
        <v>7.70730579579786E-2</v>
      </c>
      <c r="AG58" s="36">
        <v>3.5326236988534321E-2</v>
      </c>
      <c r="AH58" s="36">
        <v>6.009520775061012E-2</v>
      </c>
      <c r="AI58" s="36">
        <v>0.19246708428235942</v>
      </c>
      <c r="AJ58" s="36">
        <v>9.5430989037207923E-8</v>
      </c>
      <c r="AK58" s="36">
        <v>1.1532286085829106E-7</v>
      </c>
      <c r="AL58" s="36">
        <v>2.8843185989836327E-7</v>
      </c>
      <c r="AM58" s="36">
        <v>3.5327771183076236E-2</v>
      </c>
      <c r="AN58" s="36">
        <v>6.7802628869268841E-2</v>
      </c>
      <c r="AO58" s="36">
        <v>0.26183312487640004</v>
      </c>
      <c r="AP58" s="36">
        <v>3.2795529110000001</v>
      </c>
      <c r="AQ58" s="36">
        <v>1.765913106</v>
      </c>
      <c r="AR58" s="36">
        <v>5.0454660169999999</v>
      </c>
      <c r="AS58" s="36">
        <v>3.869653E-2</v>
      </c>
      <c r="AT58" s="36">
        <v>0.94956123599999998</v>
      </c>
      <c r="AU58" s="36">
        <v>2.1663836660000002</v>
      </c>
      <c r="AV58" s="36">
        <v>2.7238138690000002</v>
      </c>
      <c r="AW58" s="36">
        <v>6.2142657559999996</v>
      </c>
      <c r="AX58" s="36">
        <v>2.4511316609999998</v>
      </c>
      <c r="AY58" s="36">
        <v>5.5921528709999997</v>
      </c>
      <c r="AZ58" s="36">
        <v>4.8458099999999999E-4</v>
      </c>
      <c r="BA58" s="36">
        <v>9.6916199999999997E-4</v>
      </c>
      <c r="BB58" s="36">
        <v>3.3583101740000001</v>
      </c>
      <c r="BC58" s="36">
        <v>287.77754390199999</v>
      </c>
      <c r="BD58" s="36">
        <v>656.55225445799999</v>
      </c>
      <c r="BE58" s="36">
        <v>0.106219615</v>
      </c>
      <c r="BF58" s="36">
        <v>0.21243923000000001</v>
      </c>
      <c r="BG58" s="36">
        <v>3.4177236299999998</v>
      </c>
      <c r="BH58" s="36">
        <v>22.585189022000002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5.0938007440000002</v>
      </c>
      <c r="E59" s="36">
        <v>58</v>
      </c>
      <c r="F59" s="36">
        <v>1</v>
      </c>
      <c r="G59" s="36">
        <v>9</v>
      </c>
      <c r="H59" s="36">
        <v>48</v>
      </c>
      <c r="I59" s="36">
        <v>2.6134837687931303E-5</v>
      </c>
      <c r="J59" s="36">
        <v>0.12580783787322872</v>
      </c>
      <c r="K59" s="36">
        <v>2.6134837687931303E-5</v>
      </c>
      <c r="L59" s="36">
        <v>0</v>
      </c>
      <c r="M59" s="36">
        <v>4.8339727109233156E-3</v>
      </c>
      <c r="N59" s="36">
        <v>0.12099999999999334</v>
      </c>
      <c r="O59" s="36">
        <v>2.8282123999999999E-2</v>
      </c>
      <c r="P59" s="36">
        <v>4.6304630999999999E-2</v>
      </c>
      <c r="Q59" s="36">
        <v>2.6678686E-2</v>
      </c>
      <c r="R59" s="36">
        <v>1.603438E-3</v>
      </c>
      <c r="S59" s="36">
        <v>4.4213189999999999E-2</v>
      </c>
      <c r="T59" s="36">
        <v>2.0914409999999999E-3</v>
      </c>
      <c r="U59" s="36">
        <v>9.4849999999999976E-2</v>
      </c>
      <c r="V59" s="36">
        <v>0.22430000000000003</v>
      </c>
      <c r="W59" s="36">
        <v>0.12315825883768791</v>
      </c>
      <c r="X59" s="36">
        <v>0.39641246887322878</v>
      </c>
      <c r="Y59" s="36">
        <v>0.51957072771091672</v>
      </c>
      <c r="Z59" s="36">
        <v>2.2021012536716741E-6</v>
      </c>
      <c r="AA59" s="36">
        <v>4.7124966828573815E-7</v>
      </c>
      <c r="AB59" s="36">
        <v>4.7124999999999999E-7</v>
      </c>
      <c r="AC59" s="36">
        <v>2.3547929465130165E-7</v>
      </c>
      <c r="AD59" s="36">
        <v>1.226473738513595E-3</v>
      </c>
      <c r="AE59" s="36">
        <v>1.1038263646622354E-2</v>
      </c>
      <c r="AF59" s="36">
        <v>1.2264737385135949E-2</v>
      </c>
      <c r="AG59" s="36">
        <v>6.8145107479121681E-3</v>
      </c>
      <c r="AH59" s="36">
        <v>1.1592501042425301E-2</v>
      </c>
      <c r="AI59" s="36">
        <v>3.7127334419659395E-2</v>
      </c>
      <c r="AJ59" s="36">
        <v>1.8473611551229814E-8</v>
      </c>
      <c r="AK59" s="36">
        <v>2.232429691828881E-8</v>
      </c>
      <c r="AL59" s="36">
        <v>5.5834883327926148E-8</v>
      </c>
      <c r="AM59" s="36">
        <v>6.8147647008183704E-3</v>
      </c>
      <c r="AN59" s="36">
        <v>1.2818997105235813E-2</v>
      </c>
      <c r="AO59" s="36">
        <v>4.8165653901165076E-2</v>
      </c>
      <c r="AP59" s="36">
        <v>0.664830382</v>
      </c>
      <c r="AQ59" s="36">
        <v>0.35798559000000002</v>
      </c>
      <c r="AR59" s="36">
        <v>1.0228159720000001</v>
      </c>
      <c r="AS59" s="36">
        <v>1.4206501E-2</v>
      </c>
      <c r="AT59" s="36">
        <v>8.7588763E-2</v>
      </c>
      <c r="AU59" s="36">
        <v>0.19788146300000001</v>
      </c>
      <c r="AV59" s="36">
        <v>0.39894880500000002</v>
      </c>
      <c r="AW59" s="36">
        <v>0.90130937499999997</v>
      </c>
      <c r="AX59" s="36">
        <v>0.35542586500000001</v>
      </c>
      <c r="AY59" s="36">
        <v>0.80298188699999995</v>
      </c>
      <c r="AZ59" s="36">
        <v>1.3310399999999999E-4</v>
      </c>
      <c r="BA59" s="36">
        <v>2.6620799999999998E-4</v>
      </c>
      <c r="BB59" s="36">
        <v>1.688063882</v>
      </c>
      <c r="BC59" s="36">
        <v>135.092890533</v>
      </c>
      <c r="BD59" s="36">
        <v>305.203291992</v>
      </c>
      <c r="BE59" s="36">
        <v>5.3391582999999999E-2</v>
      </c>
      <c r="BF59" s="36">
        <v>0.106783166</v>
      </c>
      <c r="BG59" s="36">
        <v>3.6573299229999998</v>
      </c>
      <c r="BH59" s="36">
        <v>22.221850729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4.9815298559999999</v>
      </c>
      <c r="E60" s="36">
        <v>18</v>
      </c>
      <c r="F60" s="36">
        <v>0</v>
      </c>
      <c r="G60" s="36">
        <v>2</v>
      </c>
      <c r="H60" s="36">
        <v>16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8.0430400000000004E-4</v>
      </c>
      <c r="P60" s="36">
        <v>1.2371839999999999E-3</v>
      </c>
      <c r="Q60" s="36">
        <v>7.76138E-4</v>
      </c>
      <c r="R60" s="36">
        <v>2.8166000000000001E-5</v>
      </c>
      <c r="S60" s="36">
        <v>1.200446E-3</v>
      </c>
      <c r="T60" s="36">
        <v>3.6738E-5</v>
      </c>
      <c r="U60" s="36">
        <v>6.0000000000000001E-3</v>
      </c>
      <c r="V60" s="36">
        <v>1.44E-2</v>
      </c>
      <c r="W60" s="36">
        <v>6.8043040000000006E-3</v>
      </c>
      <c r="X60" s="36">
        <v>1.5637183999999998E-2</v>
      </c>
      <c r="Y60" s="36">
        <v>2.2441487999999999E-2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4.2752260842038618E-4</v>
      </c>
      <c r="AH60" s="36">
        <v>7.2727983961169142E-4</v>
      </c>
      <c r="AI60" s="36">
        <v>2.3292611079455522E-3</v>
      </c>
      <c r="AJ60" s="36">
        <v>0</v>
      </c>
      <c r="AK60" s="36">
        <v>0</v>
      </c>
      <c r="AL60" s="36">
        <v>0</v>
      </c>
      <c r="AM60" s="36">
        <v>4.2752260842038618E-4</v>
      </c>
      <c r="AN60" s="36">
        <v>7.2727983961169142E-4</v>
      </c>
      <c r="AO60" s="36">
        <v>2.3292611079455522E-3</v>
      </c>
      <c r="AP60" s="36">
        <v>2.5259711000000001E-2</v>
      </c>
      <c r="AQ60" s="36">
        <v>1.3601382E-2</v>
      </c>
      <c r="AR60" s="36">
        <v>3.8861092999999999E-2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7.5217107000000005E-2</v>
      </c>
      <c r="BC60" s="36">
        <v>3.744210722</v>
      </c>
      <c r="BD60" s="36">
        <v>7.9964396779999998</v>
      </c>
      <c r="BE60" s="36">
        <v>2.379033E-3</v>
      </c>
      <c r="BF60" s="36">
        <v>4.758066E-3</v>
      </c>
      <c r="BG60" s="36">
        <v>0.31760936000000001</v>
      </c>
      <c r="BH60" s="36">
        <v>1.9821107330000001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5.0238583739999996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1.7968899999999999E-4</v>
      </c>
      <c r="P61" s="36">
        <v>3.1400699999999999E-4</v>
      </c>
      <c r="Q61" s="36">
        <v>1.62313E-4</v>
      </c>
      <c r="R61" s="36">
        <v>1.7375999999999998E-5</v>
      </c>
      <c r="S61" s="36">
        <v>2.9134199999999999E-4</v>
      </c>
      <c r="T61" s="36">
        <v>2.2665000000000001E-5</v>
      </c>
      <c r="U61" s="36">
        <v>0</v>
      </c>
      <c r="V61" s="36">
        <v>0</v>
      </c>
      <c r="W61" s="36">
        <v>1.7968899999999999E-4</v>
      </c>
      <c r="X61" s="36">
        <v>3.1400699999999999E-4</v>
      </c>
      <c r="Y61" s="36">
        <v>4.9369599999999996E-4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5.4984800000000003E-4</v>
      </c>
      <c r="AQ61" s="36">
        <v>2.9607199999999998E-4</v>
      </c>
      <c r="AR61" s="36">
        <v>8.4592000000000001E-4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4.0273182999999997E-2</v>
      </c>
      <c r="BC61" s="36">
        <v>0.78700548400000003</v>
      </c>
      <c r="BD61" s="36">
        <v>1.7881179840000001</v>
      </c>
      <c r="BE61" s="36">
        <v>1.2737950000000001E-3</v>
      </c>
      <c r="BF61" s="36">
        <v>2.5475910000000001E-3</v>
      </c>
      <c r="BG61" s="36">
        <v>0.57907027300000002</v>
      </c>
      <c r="BH61" s="36">
        <v>2.0190282800000001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5.3682464830000001</v>
      </c>
      <c r="E62" s="36">
        <v>35</v>
      </c>
      <c r="F62" s="36">
        <v>1</v>
      </c>
      <c r="G62" s="36">
        <v>14</v>
      </c>
      <c r="H62" s="36">
        <v>20</v>
      </c>
      <c r="I62" s="36">
        <v>4.9433954410430751E-4</v>
      </c>
      <c r="J62" s="36">
        <v>4.6065576159218811</v>
      </c>
      <c r="K62" s="36">
        <v>4.9433954410430751E-4</v>
      </c>
      <c r="L62" s="36">
        <v>0</v>
      </c>
      <c r="M62" s="36">
        <v>6.0694955460470996E-2</v>
      </c>
      <c r="N62" s="36">
        <v>4.5463570000055142</v>
      </c>
      <c r="O62" s="36">
        <v>9.9353814999999984E-2</v>
      </c>
      <c r="P62" s="36">
        <v>0.17342696800000001</v>
      </c>
      <c r="Q62" s="36">
        <v>8.1394399999999992E-2</v>
      </c>
      <c r="R62" s="36">
        <v>1.7959414999999999E-2</v>
      </c>
      <c r="S62" s="36">
        <v>0.15000164500000002</v>
      </c>
      <c r="T62" s="36">
        <v>2.3425322999999998E-2</v>
      </c>
      <c r="U62" s="36">
        <v>0.54559999999999997</v>
      </c>
      <c r="V62" s="36">
        <v>1.2895999999999996</v>
      </c>
      <c r="W62" s="36">
        <v>0.64544815454410431</v>
      </c>
      <c r="X62" s="36">
        <v>6.0695845839218805</v>
      </c>
      <c r="Y62" s="36">
        <v>6.7150327384659851</v>
      </c>
      <c r="Z62" s="36">
        <v>2.5667470000612072E-5</v>
      </c>
      <c r="AA62" s="36">
        <v>5.4928385801309826E-6</v>
      </c>
      <c r="AB62" s="36">
        <v>5.4928400000000004E-6</v>
      </c>
      <c r="AC62" s="36">
        <v>2.1522097943504536E-6</v>
      </c>
      <c r="AD62" s="36">
        <v>3.3111970157806619E-2</v>
      </c>
      <c r="AE62" s="36">
        <v>0.2980077314202596</v>
      </c>
      <c r="AF62" s="36">
        <v>0.33111970157806625</v>
      </c>
      <c r="AG62" s="36">
        <v>3.8033563991855347E-2</v>
      </c>
      <c r="AH62" s="36">
        <v>6.4700775526374626E-2</v>
      </c>
      <c r="AI62" s="36">
        <v>0.20721734864528088</v>
      </c>
      <c r="AJ62" s="36">
        <v>2.1532645617624865E-7</v>
      </c>
      <c r="AK62" s="36">
        <v>2.6020963625390668E-7</v>
      </c>
      <c r="AL62" s="36">
        <v>6.5080547594475518E-7</v>
      </c>
      <c r="AM62" s="36">
        <v>3.803593152810588E-2</v>
      </c>
      <c r="AN62" s="36">
        <v>9.7813005893817501E-2</v>
      </c>
      <c r="AO62" s="36">
        <v>0.50522573087101641</v>
      </c>
      <c r="AP62" s="36">
        <v>96.926636685000005</v>
      </c>
      <c r="AQ62" s="36">
        <v>52.191265907000002</v>
      </c>
      <c r="AR62" s="36">
        <v>149.11790259200001</v>
      </c>
      <c r="AS62" s="36">
        <v>5.7539467719999999</v>
      </c>
      <c r="AT62" s="36">
        <v>256.89900240899999</v>
      </c>
      <c r="AU62" s="36">
        <v>565.66830459400001</v>
      </c>
      <c r="AV62" s="36">
        <v>203.75092828499999</v>
      </c>
      <c r="AW62" s="36">
        <v>448.64106548400002</v>
      </c>
      <c r="AX62" s="36">
        <v>189.51403921900001</v>
      </c>
      <c r="AY62" s="36">
        <v>417.29272693399997</v>
      </c>
      <c r="AZ62" s="36">
        <v>4.4100542999999999E-2</v>
      </c>
      <c r="BA62" s="36">
        <v>8.8201086999999997E-2</v>
      </c>
      <c r="BB62" s="36">
        <v>1.762463299</v>
      </c>
      <c r="BC62" s="36">
        <v>99.006601330999999</v>
      </c>
      <c r="BD62" s="36">
        <v>218.00355701500001</v>
      </c>
      <c r="BE62" s="36">
        <v>5.5744753000000001E-2</v>
      </c>
      <c r="BF62" s="36">
        <v>0.111489507</v>
      </c>
      <c r="BG62" s="36">
        <v>6.9855186829999996</v>
      </c>
      <c r="BH62" s="36">
        <v>30.086288330999999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5.4660631999999998</v>
      </c>
      <c r="E63" s="36">
        <v>28</v>
      </c>
      <c r="F63" s="36">
        <v>1</v>
      </c>
      <c r="G63" s="36">
        <v>9</v>
      </c>
      <c r="H63" s="36">
        <v>18</v>
      </c>
      <c r="I63" s="36">
        <v>8.7007786458962691E-2</v>
      </c>
      <c r="J63" s="36">
        <v>7.7917146523799943</v>
      </c>
      <c r="K63" s="36">
        <v>9.0027864633208769E-3</v>
      </c>
      <c r="L63" s="36">
        <v>7.8004999995641811E-2</v>
      </c>
      <c r="M63" s="36">
        <v>0.64819343883174063</v>
      </c>
      <c r="N63" s="36">
        <v>7.2305290000072162</v>
      </c>
      <c r="O63" s="36">
        <v>8.2416070000000008E-2</v>
      </c>
      <c r="P63" s="36">
        <v>0.132903203</v>
      </c>
      <c r="Q63" s="36">
        <v>7.2414214000000005E-2</v>
      </c>
      <c r="R63" s="36">
        <v>1.0001856E-2</v>
      </c>
      <c r="S63" s="36">
        <v>0.119857304</v>
      </c>
      <c r="T63" s="36">
        <v>1.3045899E-2</v>
      </c>
      <c r="U63" s="36">
        <v>0.11649999999999998</v>
      </c>
      <c r="V63" s="36">
        <v>0.27579999999999999</v>
      </c>
      <c r="W63" s="36">
        <v>0.28592385645896268</v>
      </c>
      <c r="X63" s="36">
        <v>8.2004178553799942</v>
      </c>
      <c r="Y63" s="36">
        <v>8.486341711838957</v>
      </c>
      <c r="Z63" s="36">
        <v>8.5194449204719768E-4</v>
      </c>
      <c r="AA63" s="36">
        <v>1.8231612129810027E-4</v>
      </c>
      <c r="AB63" s="36">
        <v>1.8231599999999999E-4</v>
      </c>
      <c r="AC63" s="36">
        <v>4.6898183014004075E-5</v>
      </c>
      <c r="AD63" s="36">
        <v>2.947031279853584E-2</v>
      </c>
      <c r="AE63" s="36">
        <v>0.26523281518682251</v>
      </c>
      <c r="AF63" s="36">
        <v>0.29470312798535836</v>
      </c>
      <c r="AG63" s="36">
        <v>8.7526390271493223E-3</v>
      </c>
      <c r="AH63" s="36">
        <v>1.4889546850782757E-2</v>
      </c>
      <c r="AI63" s="36">
        <v>4.7686791941020434E-2</v>
      </c>
      <c r="AJ63" s="36">
        <v>7.1470237953835098E-6</v>
      </c>
      <c r="AK63" s="36">
        <v>8.6367671447315505E-6</v>
      </c>
      <c r="AL63" s="36">
        <v>2.1601257482894817E-5</v>
      </c>
      <c r="AM63" s="36">
        <v>8.8066842339587087E-3</v>
      </c>
      <c r="AN63" s="36">
        <v>4.4368496416463329E-2</v>
      </c>
      <c r="AO63" s="36">
        <v>0.31294120838532585</v>
      </c>
      <c r="AP63" s="36">
        <v>102.206222139</v>
      </c>
      <c r="AQ63" s="36">
        <v>55.034119613000001</v>
      </c>
      <c r="AR63" s="36">
        <v>157.24034175200001</v>
      </c>
      <c r="AS63" s="36">
        <v>10.985165556</v>
      </c>
      <c r="AT63" s="36">
        <v>440.019837139</v>
      </c>
      <c r="AU63" s="36">
        <v>1061.1453999509999</v>
      </c>
      <c r="AV63" s="36">
        <v>241.856239477</v>
      </c>
      <c r="AW63" s="36">
        <v>583.25696777600001</v>
      </c>
      <c r="AX63" s="36">
        <v>229.20517865299999</v>
      </c>
      <c r="AY63" s="36">
        <v>552.74785462800003</v>
      </c>
      <c r="AZ63" s="36">
        <v>7.5881880999999998E-2</v>
      </c>
      <c r="BA63" s="36">
        <v>0.151763763</v>
      </c>
      <c r="BB63" s="36">
        <v>0.51599257499999995</v>
      </c>
      <c r="BC63" s="36">
        <v>18.205943365</v>
      </c>
      <c r="BD63" s="36">
        <v>43.905186592</v>
      </c>
      <c r="BE63" s="36">
        <v>1.6320271000000001E-2</v>
      </c>
      <c r="BF63" s="36">
        <v>3.2640542000000002E-2</v>
      </c>
      <c r="BG63" s="36">
        <v>4.7575940140000004</v>
      </c>
      <c r="BH63" s="36">
        <v>27.733554527999999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5.0616403989999998</v>
      </c>
      <c r="E64" s="36">
        <v>16</v>
      </c>
      <c r="F64" s="36">
        <v>0</v>
      </c>
      <c r="G64" s="36">
        <v>2</v>
      </c>
      <c r="H64" s="36">
        <v>14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4.591361999999999E-3</v>
      </c>
      <c r="P64" s="36">
        <v>7.9762229999999993E-3</v>
      </c>
      <c r="Q64" s="36">
        <v>4.3060389999999994E-3</v>
      </c>
      <c r="R64" s="36">
        <v>2.8532299999999998E-4</v>
      </c>
      <c r="S64" s="36">
        <v>7.6040609999999996E-3</v>
      </c>
      <c r="T64" s="36">
        <v>3.7216199999999999E-4</v>
      </c>
      <c r="U64" s="36">
        <v>6.6E-3</v>
      </c>
      <c r="V64" s="36">
        <v>1.5599999999999999E-2</v>
      </c>
      <c r="W64" s="36">
        <v>1.1191362E-2</v>
      </c>
      <c r="X64" s="36">
        <v>2.3576223E-2</v>
      </c>
      <c r="Y64" s="36">
        <v>3.4767585000000004E-2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4.5366439259910676E-4</v>
      </c>
      <c r="AH64" s="36">
        <v>7.7175092074330807E-4</v>
      </c>
      <c r="AI64" s="36">
        <v>2.4716887596778919E-3</v>
      </c>
      <c r="AJ64" s="36">
        <v>0</v>
      </c>
      <c r="AK64" s="36">
        <v>0</v>
      </c>
      <c r="AL64" s="36">
        <v>0</v>
      </c>
      <c r="AM64" s="36">
        <v>4.5366439259910676E-4</v>
      </c>
      <c r="AN64" s="36">
        <v>7.7175092074330807E-4</v>
      </c>
      <c r="AO64" s="36">
        <v>2.4716887596778919E-3</v>
      </c>
      <c r="AP64" s="36">
        <v>4.8271083999999999E-2</v>
      </c>
      <c r="AQ64" s="36">
        <v>2.5992121999999999E-2</v>
      </c>
      <c r="AR64" s="36">
        <v>7.4263205999999998E-2</v>
      </c>
      <c r="AS64" s="36">
        <v>5.4090550000000003E-3</v>
      </c>
      <c r="AT64" s="36">
        <v>4.5266560000000004E-3</v>
      </c>
      <c r="AU64" s="36">
        <v>9.6423280000000004E-3</v>
      </c>
      <c r="AV64" s="36">
        <v>2.1259962E-2</v>
      </c>
      <c r="AW64" s="36">
        <v>4.5286303E-2</v>
      </c>
      <c r="AX64" s="36">
        <v>1.8894869000000002E-2</v>
      </c>
      <c r="AY64" s="36">
        <v>4.0248368999999999E-2</v>
      </c>
      <c r="AZ64" s="36">
        <v>4.4805999999999998E-5</v>
      </c>
      <c r="BA64" s="36">
        <v>8.9611999999999995E-5</v>
      </c>
      <c r="BB64" s="36">
        <v>0.55505590800000004</v>
      </c>
      <c r="BC64" s="36">
        <v>23.569963388000001</v>
      </c>
      <c r="BD64" s="36">
        <v>50.206887344000002</v>
      </c>
      <c r="BE64" s="36">
        <v>1.7555800999999999E-2</v>
      </c>
      <c r="BF64" s="36">
        <v>3.5111601999999999E-2</v>
      </c>
      <c r="BG64" s="36">
        <v>0.717242453</v>
      </c>
      <c r="BH64" s="36">
        <v>4.3757648180000004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5.544008034</v>
      </c>
      <c r="E65" s="36">
        <v>5</v>
      </c>
      <c r="F65" s="36">
        <v>1</v>
      </c>
      <c r="G65" s="36">
        <v>2</v>
      </c>
      <c r="H65" s="36">
        <v>2</v>
      </c>
      <c r="I65" s="36">
        <v>1.6157227426527396E-3</v>
      </c>
      <c r="J65" s="36">
        <v>2.890105600657833</v>
      </c>
      <c r="K65" s="36">
        <v>1.6157227426527396E-3</v>
      </c>
      <c r="L65" s="36">
        <v>0</v>
      </c>
      <c r="M65" s="36">
        <v>0.17758532339342331</v>
      </c>
      <c r="N65" s="36">
        <v>2.7141360000070622</v>
      </c>
      <c r="O65" s="36">
        <v>5.3397520000000006E-3</v>
      </c>
      <c r="P65" s="36">
        <v>9.2539889999999989E-3</v>
      </c>
      <c r="Q65" s="36">
        <v>4.8988360000000002E-3</v>
      </c>
      <c r="R65" s="36">
        <v>4.4091600000000002E-4</v>
      </c>
      <c r="S65" s="36">
        <v>8.6788809999999994E-3</v>
      </c>
      <c r="T65" s="36">
        <v>5.7510799999999996E-4</v>
      </c>
      <c r="U65" s="36">
        <v>4.5650000000000003E-2</v>
      </c>
      <c r="V65" s="36">
        <v>0.10790000000000001</v>
      </c>
      <c r="W65" s="36">
        <v>5.2605474742652744E-2</v>
      </c>
      <c r="X65" s="36">
        <v>3.0072595896578327</v>
      </c>
      <c r="Y65" s="36">
        <v>3.0598650644004852</v>
      </c>
      <c r="Z65" s="36">
        <v>5.9191397908445881E-5</v>
      </c>
      <c r="AA65" s="36">
        <v>1.2666959152407418E-5</v>
      </c>
      <c r="AB65" s="36">
        <v>1.266696E-5</v>
      </c>
      <c r="AC65" s="36">
        <v>1.276131915109261E-5</v>
      </c>
      <c r="AD65" s="36">
        <v>3.8877371007856848E-2</v>
      </c>
      <c r="AE65" s="36">
        <v>0.3498963390707116</v>
      </c>
      <c r="AF65" s="36">
        <v>0.38877371007856842</v>
      </c>
      <c r="AG65" s="36">
        <v>3.2122195889100679E-3</v>
      </c>
      <c r="AH65" s="36">
        <v>5.46446550757115E-3</v>
      </c>
      <c r="AI65" s="36">
        <v>1.750105844992382E-2</v>
      </c>
      <c r="AJ65" s="36">
        <v>4.9656127018560455E-7</v>
      </c>
      <c r="AK65" s="36">
        <v>6.0006573176039818E-7</v>
      </c>
      <c r="AL65" s="36">
        <v>1.5008132280520051E-6</v>
      </c>
      <c r="AM65" s="36">
        <v>3.2254774693313464E-3</v>
      </c>
      <c r="AN65" s="36">
        <v>4.4342436581159765E-2</v>
      </c>
      <c r="AO65" s="36">
        <v>0.36739889833386347</v>
      </c>
      <c r="AP65" s="36">
        <v>86.042533089000003</v>
      </c>
      <c r="AQ65" s="36">
        <v>46.330594740000002</v>
      </c>
      <c r="AR65" s="36">
        <v>132.373127829</v>
      </c>
      <c r="AS65" s="36">
        <v>8.1013505099999996</v>
      </c>
      <c r="AT65" s="36">
        <v>341.96236517400001</v>
      </c>
      <c r="AU65" s="36">
        <v>770.238225726</v>
      </c>
      <c r="AV65" s="36">
        <v>225.04764722199999</v>
      </c>
      <c r="AW65" s="36">
        <v>506.89876475699998</v>
      </c>
      <c r="AX65" s="36">
        <v>210.863805071</v>
      </c>
      <c r="AY65" s="36">
        <v>474.950987677</v>
      </c>
      <c r="AZ65" s="36">
        <v>6.7095694999999997E-2</v>
      </c>
      <c r="BA65" s="36">
        <v>0.13419139099999999</v>
      </c>
      <c r="BB65" s="36">
        <v>1.152071667</v>
      </c>
      <c r="BC65" s="36">
        <v>67.902918446000001</v>
      </c>
      <c r="BD65" s="36">
        <v>152.944969249</v>
      </c>
      <c r="BE65" s="36">
        <v>3.6438745000000002E-2</v>
      </c>
      <c r="BF65" s="36">
        <v>7.2877490000000003E-2</v>
      </c>
      <c r="BG65" s="36">
        <v>4.3416412559999999</v>
      </c>
      <c r="BH65" s="36">
        <v>28.078723737000001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5.3615804090000001</v>
      </c>
      <c r="E66" s="36">
        <v>21</v>
      </c>
      <c r="F66" s="36">
        <v>1</v>
      </c>
      <c r="G66" s="36">
        <v>4</v>
      </c>
      <c r="H66" s="36">
        <v>16</v>
      </c>
      <c r="I66" s="36">
        <v>1.9638804960764784E-3</v>
      </c>
      <c r="J66" s="36">
        <v>1.6682405683531338</v>
      </c>
      <c r="K66" s="36">
        <v>1.9638804960764784E-3</v>
      </c>
      <c r="L66" s="36">
        <v>0</v>
      </c>
      <c r="M66" s="36">
        <v>0.1612119488485784</v>
      </c>
      <c r="N66" s="36">
        <v>1.5089925000006319</v>
      </c>
      <c r="O66" s="36">
        <v>2.9492645000000001E-2</v>
      </c>
      <c r="P66" s="36">
        <v>5.0270259999999997E-2</v>
      </c>
      <c r="Q66" s="36">
        <v>2.6683036E-2</v>
      </c>
      <c r="R66" s="36">
        <v>2.8096089999999998E-3</v>
      </c>
      <c r="S66" s="36">
        <v>4.6605553000000001E-2</v>
      </c>
      <c r="T66" s="36">
        <v>3.6647069999999997E-3</v>
      </c>
      <c r="U66" s="36">
        <v>5.5250000000000007E-2</v>
      </c>
      <c r="V66" s="36">
        <v>0.13070000000000001</v>
      </c>
      <c r="W66" s="36">
        <v>8.6706525496076492E-2</v>
      </c>
      <c r="X66" s="36">
        <v>1.8492108283531339</v>
      </c>
      <c r="Y66" s="36">
        <v>1.9359173538492103</v>
      </c>
      <c r="Z66" s="36">
        <v>5.7884654931275957E-5</v>
      </c>
      <c r="AA66" s="36">
        <v>1.2387316155293052E-5</v>
      </c>
      <c r="AB66" s="36">
        <v>1.2387300000000001E-5</v>
      </c>
      <c r="AC66" s="36">
        <v>1.9896502620887714E-5</v>
      </c>
      <c r="AD66" s="36">
        <v>2.7527366520115257E-2</v>
      </c>
      <c r="AE66" s="36">
        <v>0.24774629868103737</v>
      </c>
      <c r="AF66" s="36">
        <v>0.2752736652011526</v>
      </c>
      <c r="AG66" s="36">
        <v>3.9509986569371174E-3</v>
      </c>
      <c r="AH66" s="36">
        <v>6.7212390945596947E-3</v>
      </c>
      <c r="AI66" s="36">
        <v>2.1526130613657404E-2</v>
      </c>
      <c r="AJ66" s="36">
        <v>4.8559823526482603E-7</v>
      </c>
      <c r="AK66" s="36">
        <v>5.8681753467569026E-7</v>
      </c>
      <c r="AL66" s="36">
        <v>1.4676784090143651E-6</v>
      </c>
      <c r="AM66" s="36">
        <v>3.97138075779327E-3</v>
      </c>
      <c r="AN66" s="36">
        <v>3.4249192432209627E-2</v>
      </c>
      <c r="AO66" s="36">
        <v>0.26927389697310378</v>
      </c>
      <c r="AP66" s="36">
        <v>27.636335418000002</v>
      </c>
      <c r="AQ66" s="36">
        <v>14.881103685999999</v>
      </c>
      <c r="AR66" s="36">
        <v>42.517439104000005</v>
      </c>
      <c r="AS66" s="36">
        <v>2.4794143480000002</v>
      </c>
      <c r="AT66" s="36">
        <v>156.08952623100001</v>
      </c>
      <c r="AU66" s="36">
        <v>358.035204319</v>
      </c>
      <c r="AV66" s="36">
        <v>111.23201032999999</v>
      </c>
      <c r="AW66" s="36">
        <v>255.141882399</v>
      </c>
      <c r="AX66" s="36">
        <v>103.861108618</v>
      </c>
      <c r="AY66" s="36">
        <v>238.234647403</v>
      </c>
      <c r="AZ66" s="36">
        <v>2.1992115999999999E-2</v>
      </c>
      <c r="BA66" s="36">
        <v>4.3984231999999998E-2</v>
      </c>
      <c r="BB66" s="36">
        <v>0.89345550399999996</v>
      </c>
      <c r="BC66" s="36">
        <v>47.667281836000001</v>
      </c>
      <c r="BD66" s="36">
        <v>109.33830990200001</v>
      </c>
      <c r="BE66" s="36">
        <v>2.8259003000000001E-2</v>
      </c>
      <c r="BF66" s="36">
        <v>5.6518007000000002E-2</v>
      </c>
      <c r="BG66" s="36">
        <v>6.9651335550000004</v>
      </c>
      <c r="BH66" s="36">
        <v>32.687346466999998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5.2411416930000003</v>
      </c>
      <c r="E67" s="36">
        <v>33</v>
      </c>
      <c r="F67" s="36">
        <v>0</v>
      </c>
      <c r="G67" s="36">
        <v>4</v>
      </c>
      <c r="H67" s="36">
        <v>29</v>
      </c>
      <c r="I67" s="36">
        <v>2.3418494902823948E-6</v>
      </c>
      <c r="J67" s="36">
        <v>7.3247222371439547E-2</v>
      </c>
      <c r="K67" s="36">
        <v>2.3418494902823948E-6</v>
      </c>
      <c r="L67" s="36">
        <v>0</v>
      </c>
      <c r="M67" s="36">
        <v>1.0895642209270038E-3</v>
      </c>
      <c r="N67" s="36">
        <v>7.2160000000002833E-2</v>
      </c>
      <c r="O67" s="36">
        <v>1.8623684000000001E-2</v>
      </c>
      <c r="P67" s="36">
        <v>3.2109575000000001E-2</v>
      </c>
      <c r="Q67" s="36">
        <v>1.6364585000000001E-2</v>
      </c>
      <c r="R67" s="36">
        <v>2.2590990000000001E-3</v>
      </c>
      <c r="S67" s="36">
        <v>2.9162923E-2</v>
      </c>
      <c r="T67" s="36">
        <v>2.9466520000000001E-3</v>
      </c>
      <c r="U67" s="36">
        <v>9.6000000000000002E-2</v>
      </c>
      <c r="V67" s="36">
        <v>0.23039999999999999</v>
      </c>
      <c r="W67" s="36">
        <v>0.11462602584949029</v>
      </c>
      <c r="X67" s="36">
        <v>0.33575679737143954</v>
      </c>
      <c r="Y67" s="36">
        <v>0.45038282322092982</v>
      </c>
      <c r="Z67" s="36">
        <v>2.439124599646316E-7</v>
      </c>
      <c r="AA67" s="36">
        <v>5.2197266432431157E-8</v>
      </c>
      <c r="AB67" s="36">
        <v>5.2197299999999997E-8</v>
      </c>
      <c r="AC67" s="36">
        <v>1.3929736487000966E-8</v>
      </c>
      <c r="AD67" s="36">
        <v>6.6991152367674111E-4</v>
      </c>
      <c r="AE67" s="36">
        <v>6.0292037130906685E-3</v>
      </c>
      <c r="AF67" s="36">
        <v>6.6991152367674106E-3</v>
      </c>
      <c r="AG67" s="36">
        <v>6.5936723766998155E-3</v>
      </c>
      <c r="AH67" s="36">
        <v>1.1216821974156009E-2</v>
      </c>
      <c r="AI67" s="36">
        <v>3.5924146052364513E-2</v>
      </c>
      <c r="AJ67" s="36">
        <v>2.0462018975554542E-9</v>
      </c>
      <c r="AK67" s="36">
        <v>2.4727172913167039E-9</v>
      </c>
      <c r="AL67" s="36">
        <v>6.1844671735443174E-9</v>
      </c>
      <c r="AM67" s="36">
        <v>6.5936883526381994E-3</v>
      </c>
      <c r="AN67" s="36">
        <v>1.1886735970550042E-2</v>
      </c>
      <c r="AO67" s="36">
        <v>4.1953355949922354E-2</v>
      </c>
      <c r="AP67" s="36">
        <v>1.065023139</v>
      </c>
      <c r="AQ67" s="36">
        <v>0.57347399799999998</v>
      </c>
      <c r="AR67" s="36">
        <v>1.6384971369999999</v>
      </c>
      <c r="AS67" s="36">
        <v>0.11774343499999999</v>
      </c>
      <c r="AT67" s="36">
        <v>2.1401882130000001</v>
      </c>
      <c r="AU67" s="36">
        <v>4.6662593870000002</v>
      </c>
      <c r="AV67" s="36">
        <v>3.0345701119999999</v>
      </c>
      <c r="AW67" s="36">
        <v>6.6162831789999998</v>
      </c>
      <c r="AX67" s="36">
        <v>2.777215569</v>
      </c>
      <c r="AY67" s="36">
        <v>6.0551722229999996</v>
      </c>
      <c r="AZ67" s="36">
        <v>5.3465489999999999E-3</v>
      </c>
      <c r="BA67" s="36">
        <v>1.0693098999999999E-2</v>
      </c>
      <c r="BB67" s="36">
        <v>0.81263320100000003</v>
      </c>
      <c r="BC67" s="36">
        <v>45.362246171000002</v>
      </c>
      <c r="BD67" s="36">
        <v>98.903454242999999</v>
      </c>
      <c r="BE67" s="36">
        <v>0.20660166099999999</v>
      </c>
      <c r="BF67" s="36">
        <v>0.41320332199999998</v>
      </c>
      <c r="BG67" s="36">
        <v>1.5823221510000001</v>
      </c>
      <c r="BH67" s="36">
        <v>9.9718075840000004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5.1342826080000004</v>
      </c>
      <c r="E68" s="36">
        <v>19</v>
      </c>
      <c r="F68" s="36">
        <v>0</v>
      </c>
      <c r="G68" s="36">
        <v>2</v>
      </c>
      <c r="H68" s="36">
        <v>17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3.6525300000000002E-3</v>
      </c>
      <c r="P68" s="36">
        <v>6.3352070000000007E-3</v>
      </c>
      <c r="Q68" s="36">
        <v>3.339907E-3</v>
      </c>
      <c r="R68" s="36">
        <v>3.1262299999999999E-4</v>
      </c>
      <c r="S68" s="36">
        <v>5.9274360000000003E-3</v>
      </c>
      <c r="T68" s="36">
        <v>4.0777100000000002E-4</v>
      </c>
      <c r="U68" s="36">
        <v>4.4999999999999998E-2</v>
      </c>
      <c r="V68" s="36">
        <v>0.10799999999999998</v>
      </c>
      <c r="W68" s="36">
        <v>4.8652529999999999E-2</v>
      </c>
      <c r="X68" s="36">
        <v>0.11433520699999998</v>
      </c>
      <c r="Y68" s="36">
        <v>0.16298773699999997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3.1938211634137004E-3</v>
      </c>
      <c r="AH68" s="36">
        <v>5.4331670366118117E-3</v>
      </c>
      <c r="AI68" s="36">
        <v>1.7400818752391883E-2</v>
      </c>
      <c r="AJ68" s="36">
        <v>0</v>
      </c>
      <c r="AK68" s="36">
        <v>0</v>
      </c>
      <c r="AL68" s="36">
        <v>0</v>
      </c>
      <c r="AM68" s="36">
        <v>3.1938211634137004E-3</v>
      </c>
      <c r="AN68" s="36">
        <v>5.4331670366118117E-3</v>
      </c>
      <c r="AO68" s="36">
        <v>1.7400818752391883E-2</v>
      </c>
      <c r="AP68" s="36">
        <v>0.161191046</v>
      </c>
      <c r="AQ68" s="36">
        <v>8.6795179E-2</v>
      </c>
      <c r="AR68" s="36">
        <v>0.247986225</v>
      </c>
      <c r="AS68" s="36">
        <v>8.1924299999999999E-4</v>
      </c>
      <c r="AT68" s="36">
        <v>1.085342E-3</v>
      </c>
      <c r="AU68" s="36">
        <v>2.4242769999999999E-3</v>
      </c>
      <c r="AV68" s="36">
        <v>1.2700413000000001E-2</v>
      </c>
      <c r="AW68" s="36">
        <v>2.8368311E-2</v>
      </c>
      <c r="AX68" s="36">
        <v>1.1077142999999999E-2</v>
      </c>
      <c r="AY68" s="36">
        <v>2.4742488999999999E-2</v>
      </c>
      <c r="AZ68" s="36">
        <v>1.4704E-5</v>
      </c>
      <c r="BA68" s="36">
        <v>2.9408E-5</v>
      </c>
      <c r="BB68" s="36">
        <v>0.43375304399999998</v>
      </c>
      <c r="BC68" s="36">
        <v>13.948363394999999</v>
      </c>
      <c r="BD68" s="36">
        <v>31.155798786999998</v>
      </c>
      <c r="BE68" s="36">
        <v>0.11027619700000001</v>
      </c>
      <c r="BF68" s="36">
        <v>0.22055239500000001</v>
      </c>
      <c r="BG68" s="36">
        <v>1.356902523</v>
      </c>
      <c r="BH68" s="36">
        <v>5.8682682670000004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4.8606942100000001</v>
      </c>
      <c r="E69" s="36">
        <v>20</v>
      </c>
      <c r="F69" s="36">
        <v>0</v>
      </c>
      <c r="G69" s="36">
        <v>3</v>
      </c>
      <c r="H69" s="36">
        <v>17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7.4964390000000006E-3</v>
      </c>
      <c r="P69" s="36">
        <v>1.2742488999999999E-2</v>
      </c>
      <c r="Q69" s="36">
        <v>6.8629550000000004E-3</v>
      </c>
      <c r="R69" s="36">
        <v>6.3348400000000002E-4</v>
      </c>
      <c r="S69" s="36">
        <v>1.1916204999999999E-2</v>
      </c>
      <c r="T69" s="36">
        <v>8.2628399999999994E-4</v>
      </c>
      <c r="U69" s="36">
        <v>2.1000000000000001E-2</v>
      </c>
      <c r="V69" s="36">
        <v>5.04E-2</v>
      </c>
      <c r="W69" s="36">
        <v>2.8496439000000002E-2</v>
      </c>
      <c r="X69" s="36">
        <v>6.3142488999999996E-2</v>
      </c>
      <c r="Y69" s="36">
        <v>9.1638927999999995E-2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1.5535836393505992E-3</v>
      </c>
      <c r="AH69" s="36">
        <v>2.6428779152171114E-3</v>
      </c>
      <c r="AI69" s="36">
        <v>8.4643522419791273E-3</v>
      </c>
      <c r="AJ69" s="36">
        <v>0</v>
      </c>
      <c r="AK69" s="36">
        <v>0</v>
      </c>
      <c r="AL69" s="36">
        <v>0</v>
      </c>
      <c r="AM69" s="36">
        <v>1.5535836393505992E-3</v>
      </c>
      <c r="AN69" s="36">
        <v>2.6428779152171114E-3</v>
      </c>
      <c r="AO69" s="36">
        <v>8.4643522419791273E-3</v>
      </c>
      <c r="AP69" s="36">
        <v>8.3874994999999994E-2</v>
      </c>
      <c r="AQ69" s="36">
        <v>4.5163457999999997E-2</v>
      </c>
      <c r="AR69" s="36">
        <v>0.129038453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0.20457999900000001</v>
      </c>
      <c r="BC69" s="36">
        <v>12.368171305000001</v>
      </c>
      <c r="BD69" s="36">
        <v>28.971946346999999</v>
      </c>
      <c r="BE69" s="36">
        <v>5.2011863999999998E-2</v>
      </c>
      <c r="BF69" s="36">
        <v>0.104023728</v>
      </c>
      <c r="BG69" s="36">
        <v>0.18039635300000001</v>
      </c>
      <c r="BH69" s="36">
        <v>1.936321306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4.5518313929999996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0.116741946</v>
      </c>
      <c r="BH70" s="36">
        <v>0.22422763800000001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4.2247803829999997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4.2432574069999998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4.7579688940000002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0.58722232299999999</v>
      </c>
      <c r="BC73" s="36">
        <v>37.104626052</v>
      </c>
      <c r="BD73" s="36">
        <v>82.846811173000006</v>
      </c>
      <c r="BE73" s="36">
        <v>0.14929381</v>
      </c>
      <c r="BF73" s="36">
        <v>0.29858762100000003</v>
      </c>
      <c r="BG73" s="36">
        <v>0.25031377700000002</v>
      </c>
      <c r="BH73" s="36">
        <v>3.4306666369999999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4.5677822050000003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0.14505366</v>
      </c>
      <c r="BC74" s="36">
        <v>6.091358649</v>
      </c>
      <c r="BD74" s="36">
        <v>13.043253007000001</v>
      </c>
      <c r="BE74" s="36">
        <v>5.9774859999999997E-3</v>
      </c>
      <c r="BF74" s="36">
        <v>1.1954971999999999E-2</v>
      </c>
      <c r="BG74" s="36">
        <v>7.2788700999999997E-2</v>
      </c>
      <c r="BH74" s="36">
        <v>0.768109661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4.5350691520000002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0.37024959299999999</v>
      </c>
      <c r="BC75" s="36">
        <v>40.212286585999998</v>
      </c>
      <c r="BD75" s="36">
        <v>102.325790129</v>
      </c>
      <c r="BE75" s="36">
        <v>1.5257537999999999E-2</v>
      </c>
      <c r="BF75" s="36">
        <v>3.0515075999999999E-2</v>
      </c>
      <c r="BG75" s="36">
        <v>1.073766934</v>
      </c>
      <c r="BH75" s="36">
        <v>4.4315601280000001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3.952446616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4.1374552720000004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4.2958807090000004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4.2912926540000003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4.5066800469999997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0.110980922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4.2861885109999998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4.5697626619999996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0.38201766100000001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4.6760174069999998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0.17304431000000001</v>
      </c>
      <c r="BC83" s="36">
        <v>12.84557656</v>
      </c>
      <c r="BD83" s="36">
        <v>29.71041168</v>
      </c>
      <c r="BE83" s="36">
        <v>7.130946E-3</v>
      </c>
      <c r="BF83" s="36">
        <v>1.4261892999999999E-2</v>
      </c>
      <c r="BG83" s="36">
        <v>1.322771106</v>
      </c>
      <c r="BH83" s="36">
        <v>3.0994323320000001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4.8784846369999997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2.868504E-3</v>
      </c>
      <c r="P84" s="36">
        <v>4.5801939999999992E-3</v>
      </c>
      <c r="Q84" s="36">
        <v>2.7081840000000002E-3</v>
      </c>
      <c r="R84" s="36">
        <v>1.6032000000000001E-4</v>
      </c>
      <c r="S84" s="36">
        <v>4.3710799999999994E-3</v>
      </c>
      <c r="T84" s="36">
        <v>2.0911399999999999E-4</v>
      </c>
      <c r="U84" s="36">
        <v>0</v>
      </c>
      <c r="V84" s="36">
        <v>0</v>
      </c>
      <c r="W84" s="36">
        <v>2.868504E-3</v>
      </c>
      <c r="X84" s="36">
        <v>4.5801939999999992E-3</v>
      </c>
      <c r="Y84" s="36">
        <v>7.4486979999999993E-3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4.6574040000000004E-3</v>
      </c>
      <c r="AQ84" s="36">
        <v>2.5078330000000001E-3</v>
      </c>
      <c r="AR84" s="36">
        <v>7.1652370000000005E-3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0.26744124499999999</v>
      </c>
      <c r="BC84" s="36">
        <v>14.38855336</v>
      </c>
      <c r="BD84" s="36">
        <v>30.17543092</v>
      </c>
      <c r="BE84" s="36">
        <v>1.102093E-2</v>
      </c>
      <c r="BF84" s="36">
        <v>2.204186E-2</v>
      </c>
      <c r="BG84" s="36">
        <v>2.5760384740000002</v>
      </c>
      <c r="BH84" s="36">
        <v>5.497576252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4.4130025330000002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4.3079501210000002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4.3936255810000002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4.2345847780000003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4.2401133660000001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4.5636904669999998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6.0000000000000001E-3</v>
      </c>
      <c r="V90" s="36">
        <v>1.44E-2</v>
      </c>
      <c r="W90" s="36">
        <v>6.0000000000000001E-3</v>
      </c>
      <c r="X90" s="36">
        <v>1.44E-2</v>
      </c>
      <c r="Y90" s="36">
        <v>2.0400000000000001E-2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4.754715345960573E-4</v>
      </c>
      <c r="AH90" s="36">
        <v>8.088481278185803E-4</v>
      </c>
      <c r="AI90" s="36">
        <v>2.5905000850405882E-3</v>
      </c>
      <c r="AJ90" s="36">
        <v>0</v>
      </c>
      <c r="AK90" s="36">
        <v>0</v>
      </c>
      <c r="AL90" s="36">
        <v>0</v>
      </c>
      <c r="AM90" s="36">
        <v>4.754715345960573E-4</v>
      </c>
      <c r="AN90" s="36">
        <v>8.088481278185803E-4</v>
      </c>
      <c r="AO90" s="36">
        <v>2.5905000850405882E-3</v>
      </c>
      <c r="AP90" s="36">
        <v>1.9452771000000001E-2</v>
      </c>
      <c r="AQ90" s="36">
        <v>1.0474569E-2</v>
      </c>
      <c r="AR90" s="36">
        <v>2.992734E-2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0.122989268</v>
      </c>
      <c r="BF90" s="36">
        <v>0.245978537</v>
      </c>
      <c r="BG90" s="36">
        <v>0.48019231899999998</v>
      </c>
      <c r="BH90" s="36">
        <v>7.2234525290000002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4.5570399589999999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7.9917889999999991E-3</v>
      </c>
      <c r="BC91" s="36">
        <v>0.43777616600000002</v>
      </c>
      <c r="BD91" s="36">
        <v>0.97206327599999998</v>
      </c>
      <c r="BE91" s="36">
        <v>3.6326309999999999E-3</v>
      </c>
      <c r="BF91" s="36">
        <v>7.2652619999999998E-3</v>
      </c>
      <c r="BG91" s="36">
        <v>0.253332259</v>
      </c>
      <c r="BH91" s="36">
        <v>2.8667245430000001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4.9236061099999997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3.8758999999999999E-5</v>
      </c>
      <c r="P92" s="36">
        <v>5.5850000000000002E-5</v>
      </c>
      <c r="Q92" s="36">
        <v>3.5478000000000002E-5</v>
      </c>
      <c r="R92" s="36">
        <v>3.281E-6</v>
      </c>
      <c r="S92" s="36">
        <v>5.1570000000000003E-5</v>
      </c>
      <c r="T92" s="36">
        <v>4.2799999999999997E-6</v>
      </c>
      <c r="U92" s="36">
        <v>0</v>
      </c>
      <c r="V92" s="36">
        <v>0</v>
      </c>
      <c r="W92" s="36">
        <v>3.8758999999999999E-5</v>
      </c>
      <c r="X92" s="36">
        <v>5.5850000000000002E-5</v>
      </c>
      <c r="Y92" s="36">
        <v>9.4609000000000002E-5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1.2244900000000001E-4</v>
      </c>
      <c r="AQ92" s="36">
        <v>6.5933999999999996E-5</v>
      </c>
      <c r="AR92" s="36">
        <v>1.88383E-4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0.11024740800000001</v>
      </c>
      <c r="BH92" s="36">
        <v>0.17233081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4.5194406989999996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2.2860440000000001E-3</v>
      </c>
      <c r="BC93" s="36">
        <v>4.2734069999999999E-3</v>
      </c>
      <c r="BD93" s="36">
        <v>0.01</v>
      </c>
      <c r="BE93" s="36">
        <v>6.6680000000000005E-5</v>
      </c>
      <c r="BF93" s="36">
        <v>1.33361E-4</v>
      </c>
      <c r="BG93" s="36">
        <v>3.0725700000000002E-2</v>
      </c>
      <c r="BH93" s="36">
        <v>0.42107368299999998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4.431072726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5.1291712279999997</v>
      </c>
      <c r="E95" s="36">
        <v>8</v>
      </c>
      <c r="F95" s="36">
        <v>0</v>
      </c>
      <c r="G95" s="36">
        <v>2</v>
      </c>
      <c r="H95" s="36">
        <v>6</v>
      </c>
      <c r="I95" s="36">
        <v>1.2416300271816191E-5</v>
      </c>
      <c r="J95" s="36">
        <v>0.25804536396481875</v>
      </c>
      <c r="K95" s="36">
        <v>1.2416300271816191E-5</v>
      </c>
      <c r="L95" s="36">
        <v>0</v>
      </c>
      <c r="M95" s="36">
        <v>4.93278026510375E-3</v>
      </c>
      <c r="N95" s="36">
        <v>0.25312499999998683</v>
      </c>
      <c r="O95" s="36">
        <v>9.5571112999999999E-2</v>
      </c>
      <c r="P95" s="36">
        <v>0.16604422800000002</v>
      </c>
      <c r="Q95" s="36">
        <v>8.9199105000000001E-2</v>
      </c>
      <c r="R95" s="36">
        <v>6.3720080000000002E-3</v>
      </c>
      <c r="S95" s="36">
        <v>0.157732913</v>
      </c>
      <c r="T95" s="36">
        <v>8.3113149999999997E-3</v>
      </c>
      <c r="U95" s="36">
        <v>1.2E-2</v>
      </c>
      <c r="V95" s="36">
        <v>2.8799999999999999E-2</v>
      </c>
      <c r="W95" s="36">
        <v>0.10758352930027182</v>
      </c>
      <c r="X95" s="36">
        <v>0.45288959196481876</v>
      </c>
      <c r="Y95" s="36">
        <v>0.56047312126509063</v>
      </c>
      <c r="Z95" s="36">
        <v>1.1492426238436032E-6</v>
      </c>
      <c r="AA95" s="36">
        <v>2.4593792150253101E-7</v>
      </c>
      <c r="AB95" s="36">
        <v>2.4593799999999999E-7</v>
      </c>
      <c r="AC95" s="36">
        <v>7.2637637544842613E-8</v>
      </c>
      <c r="AD95" s="36">
        <v>2.1985101310388489E-3</v>
      </c>
      <c r="AE95" s="36">
        <v>1.9786591179349642E-2</v>
      </c>
      <c r="AF95" s="36">
        <v>2.1985101310388489E-2</v>
      </c>
      <c r="AG95" s="36">
        <v>8.839951295795726E-4</v>
      </c>
      <c r="AH95" s="36">
        <v>1.5038078066411122E-3</v>
      </c>
      <c r="AI95" s="36">
        <v>4.8162493266749127E-3</v>
      </c>
      <c r="AJ95" s="36">
        <v>9.641088759016144E-9</v>
      </c>
      <c r="AK95" s="36">
        <v>1.1650701189368943E-8</v>
      </c>
      <c r="AL95" s="36">
        <v>2.9139351800325734E-8</v>
      </c>
      <c r="AM95" s="36">
        <v>8.8407740830587645E-4</v>
      </c>
      <c r="AN95" s="36">
        <v>3.7023295883811505E-3</v>
      </c>
      <c r="AO95" s="36">
        <v>2.4602869645376356E-2</v>
      </c>
      <c r="AP95" s="36">
        <v>1.8925888609999999</v>
      </c>
      <c r="AQ95" s="36">
        <v>1.019086309</v>
      </c>
      <c r="AR95" s="36">
        <v>2.9116751699999996</v>
      </c>
      <c r="AS95" s="36">
        <v>9.9602970999999998E-2</v>
      </c>
      <c r="AT95" s="36">
        <v>2.451668508</v>
      </c>
      <c r="AU95" s="36">
        <v>5.7298883199999997</v>
      </c>
      <c r="AV95" s="36">
        <v>6.5589420450000002</v>
      </c>
      <c r="AW95" s="36">
        <v>15.329154529</v>
      </c>
      <c r="AX95" s="36">
        <v>5.9135458219999997</v>
      </c>
      <c r="AY95" s="36">
        <v>13.820774310999999</v>
      </c>
      <c r="AZ95" s="36">
        <v>7.7616999999999996E-4</v>
      </c>
      <c r="BA95" s="36">
        <v>1.5523399999999999E-3</v>
      </c>
      <c r="BB95" s="36">
        <v>1.3543954060000001</v>
      </c>
      <c r="BC95" s="36">
        <v>114.16794122100001</v>
      </c>
      <c r="BD95" s="36">
        <v>266.82626575400002</v>
      </c>
      <c r="BE95" s="36">
        <v>3.9505942000000002E-2</v>
      </c>
      <c r="BF95" s="36">
        <v>7.9011885000000004E-2</v>
      </c>
      <c r="BG95" s="36">
        <v>1.045942956</v>
      </c>
      <c r="BH95" s="36">
        <v>32.047187280999999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4.7811554090000001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2.2863899999999999E-4</v>
      </c>
      <c r="P96" s="36">
        <v>3.9072E-4</v>
      </c>
      <c r="Q96" s="36">
        <v>1.98593E-4</v>
      </c>
      <c r="R96" s="36">
        <v>3.0046E-5</v>
      </c>
      <c r="S96" s="36">
        <v>3.51529E-4</v>
      </c>
      <c r="T96" s="36">
        <v>3.9191000000000005E-5</v>
      </c>
      <c r="U96" s="36">
        <v>0</v>
      </c>
      <c r="V96" s="36">
        <v>0</v>
      </c>
      <c r="W96" s="36">
        <v>2.2863899999999999E-4</v>
      </c>
      <c r="X96" s="36">
        <v>3.9072E-4</v>
      </c>
      <c r="Y96" s="36">
        <v>6.1935899999999999E-4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2.7437300000000001E-4</v>
      </c>
      <c r="AQ96" s="36">
        <v>1.47739E-4</v>
      </c>
      <c r="AR96" s="36">
        <v>4.2211199999999999E-4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1.111342E-3</v>
      </c>
      <c r="BF96" s="36">
        <v>2.2226839999999999E-3</v>
      </c>
      <c r="BG96" s="36">
        <v>0.10632073</v>
      </c>
      <c r="BH96" s="36">
        <v>1.759445454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4.369455608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4.648299132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4.2016776949999999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4.5716344979999999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4.5501511380000004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4.574312173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4.4771648309999996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5.0705845089999997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1.5100322999999999E-2</v>
      </c>
      <c r="P104" s="36">
        <v>2.5521596000000001E-2</v>
      </c>
      <c r="Q104" s="36">
        <v>1.4333798999999999E-2</v>
      </c>
      <c r="R104" s="36">
        <v>7.6652399999999998E-4</v>
      </c>
      <c r="S104" s="36">
        <v>2.4521781999999999E-2</v>
      </c>
      <c r="T104" s="36">
        <v>9.9981400000000013E-4</v>
      </c>
      <c r="U104" s="36">
        <v>0</v>
      </c>
      <c r="V104" s="36">
        <v>0</v>
      </c>
      <c r="W104" s="36">
        <v>1.5100322999999999E-2</v>
      </c>
      <c r="X104" s="36">
        <v>2.5521596000000001E-2</v>
      </c>
      <c r="Y104" s="36">
        <v>4.0621918999999999E-2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2.8672182000000001E-2</v>
      </c>
      <c r="AQ104" s="36">
        <v>1.5438867E-2</v>
      </c>
      <c r="AR104" s="36">
        <v>4.4111048999999999E-2</v>
      </c>
      <c r="AS104" s="36">
        <v>3.7574100000000002E-4</v>
      </c>
      <c r="AT104" s="36">
        <v>2.8135000000000001E-5</v>
      </c>
      <c r="AU104" s="36">
        <v>6.9911000000000002E-5</v>
      </c>
      <c r="AV104" s="36">
        <v>7.56575E-4</v>
      </c>
      <c r="AW104" s="36">
        <v>1.8799369999999999E-3</v>
      </c>
      <c r="AX104" s="36">
        <v>6.4751200000000004E-4</v>
      </c>
      <c r="AY104" s="36">
        <v>1.608939E-3</v>
      </c>
      <c r="AZ104" s="36">
        <v>6.8400000000000004E-7</v>
      </c>
      <c r="BA104" s="36">
        <v>1.3689999999999999E-6</v>
      </c>
      <c r="BB104" s="36">
        <v>2.7027889999999999E-2</v>
      </c>
      <c r="BC104" s="36">
        <v>1.908690725</v>
      </c>
      <c r="BD104" s="36">
        <v>4.7427147129999998</v>
      </c>
      <c r="BE104" s="36">
        <v>7.8836800000000001E-4</v>
      </c>
      <c r="BF104" s="36">
        <v>1.576736E-3</v>
      </c>
      <c r="BG104" s="36">
        <v>1.4718468E-2</v>
      </c>
      <c r="BH104" s="36">
        <v>2.8389124250000002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5.0759645430000004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4.1035120000000001E-3</v>
      </c>
      <c r="P105" s="36">
        <v>6.4498749999999999E-3</v>
      </c>
      <c r="Q105" s="36">
        <v>3.8449779999999998E-3</v>
      </c>
      <c r="R105" s="36">
        <v>2.5853399999999999E-4</v>
      </c>
      <c r="S105" s="36">
        <v>6.1126569999999996E-3</v>
      </c>
      <c r="T105" s="36">
        <v>3.3721800000000002E-4</v>
      </c>
      <c r="U105" s="36" t="s">
        <v>339</v>
      </c>
      <c r="V105" s="36" t="s">
        <v>339</v>
      </c>
      <c r="W105" s="36">
        <v>4.1035120000000001E-3</v>
      </c>
      <c r="X105" s="36">
        <v>6.4498749999999999E-3</v>
      </c>
      <c r="Y105" s="36">
        <v>1.0553387000000001E-2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0.11352087499999999</v>
      </c>
      <c r="AQ105" s="36">
        <v>6.1126624999999997E-2</v>
      </c>
      <c r="AR105" s="36">
        <v>0.17464749999999998</v>
      </c>
      <c r="AS105" s="36">
        <v>2.1616691E-2</v>
      </c>
      <c r="AT105" s="36">
        <v>1.6473681E-2</v>
      </c>
      <c r="AU105" s="36">
        <v>4.4429018000000001E-2</v>
      </c>
      <c r="AV105" s="36">
        <v>0.111081228</v>
      </c>
      <c r="AW105" s="36">
        <v>0.299582707</v>
      </c>
      <c r="AX105" s="36">
        <v>9.8086168000000001E-2</v>
      </c>
      <c r="AY105" s="36">
        <v>0.26453542400000002</v>
      </c>
      <c r="AZ105" s="36">
        <v>5.1838000000000001E-5</v>
      </c>
      <c r="BA105" s="36">
        <v>1.03676E-4</v>
      </c>
      <c r="BB105" s="36">
        <v>0.21492302099999999</v>
      </c>
      <c r="BC105" s="36">
        <v>19.343198020999999</v>
      </c>
      <c r="BD105" s="36">
        <v>52.168018906999997</v>
      </c>
      <c r="BE105" s="36">
        <v>6.2690230000000003E-3</v>
      </c>
      <c r="BF105" s="36">
        <v>1.2538046000000001E-2</v>
      </c>
      <c r="BG105" s="36">
        <v>0.65491773399999997</v>
      </c>
      <c r="BH105" s="36">
        <v>17.504937336000001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4.9019129680000004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7.5064565999999999E-2</v>
      </c>
      <c r="BH106" s="36">
        <v>1.2158410340000001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4.5353926040000001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2.8284360000000001E-2</v>
      </c>
      <c r="BH107" s="36">
        <v>0.139417398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4.6415292600000004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339</v>
      </c>
      <c r="V108" s="36" t="s">
        <v>339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0.262370512</v>
      </c>
      <c r="BH108" s="36">
        <v>3.4286330669999998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4.5772405919999999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339</v>
      </c>
      <c r="V109" s="36" t="s">
        <v>339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0.122256793</v>
      </c>
      <c r="BC109" s="36">
        <v>6.0210249060000001</v>
      </c>
      <c r="BD109" s="36">
        <v>15.370783734</v>
      </c>
      <c r="BE109" s="36">
        <v>3.5660700000000002E-3</v>
      </c>
      <c r="BF109" s="36">
        <v>7.1321409999999998E-3</v>
      </c>
      <c r="BG109" s="36">
        <v>0.122614932</v>
      </c>
      <c r="BH109" s="36">
        <v>7.1984204289999996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3.7979094020000002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4.2935278480000001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3.7643502999999998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4.1891373319999996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4.687830859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8.0865050999999993E-2</v>
      </c>
      <c r="BC114" s="36">
        <v>4.9701149539999996</v>
      </c>
      <c r="BD114" s="36">
        <v>10.516660766999999</v>
      </c>
      <c r="BE114" s="36">
        <v>2.3587270000000001E-3</v>
      </c>
      <c r="BF114" s="36">
        <v>4.7174549999999997E-3</v>
      </c>
      <c r="BG114" s="36">
        <v>0.69620635799999997</v>
      </c>
      <c r="BH114" s="36">
        <v>2.5117041410000001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4.8861348549999999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2.18039E-4</v>
      </c>
      <c r="P115" s="36">
        <v>3.2765600000000001E-4</v>
      </c>
      <c r="Q115" s="36">
        <v>2.0322100000000001E-4</v>
      </c>
      <c r="R115" s="36">
        <v>1.4817999999999999E-5</v>
      </c>
      <c r="S115" s="36">
        <v>3.08327E-4</v>
      </c>
      <c r="T115" s="36">
        <v>1.9329000000000001E-5</v>
      </c>
      <c r="U115" s="36">
        <v>0</v>
      </c>
      <c r="V115" s="36">
        <v>0</v>
      </c>
      <c r="W115" s="36">
        <v>2.18039E-4</v>
      </c>
      <c r="X115" s="36">
        <v>3.2765600000000001E-4</v>
      </c>
      <c r="Y115" s="36">
        <v>5.4569500000000001E-4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6.2208999999999995E-4</v>
      </c>
      <c r="AQ115" s="36">
        <v>3.3497099999999999E-4</v>
      </c>
      <c r="AR115" s="36">
        <v>9.5706099999999994E-4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0.52294487099999998</v>
      </c>
      <c r="BC115" s="36">
        <v>44.130474454999998</v>
      </c>
      <c r="BD115" s="36">
        <v>94.482320264999998</v>
      </c>
      <c r="BE115" s="36">
        <v>0.237702214</v>
      </c>
      <c r="BF115" s="36">
        <v>0.47540442799999999</v>
      </c>
      <c r="BG115" s="36">
        <v>1.112989923</v>
      </c>
      <c r="BH115" s="36">
        <v>4.6675601640000002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4.8310351330000003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1.2046700000000001E-3</v>
      </c>
      <c r="P116" s="36">
        <v>1.6569800000000002E-3</v>
      </c>
      <c r="Q116" s="36">
        <v>1.1291890000000001E-3</v>
      </c>
      <c r="R116" s="36">
        <v>7.5481000000000005E-5</v>
      </c>
      <c r="S116" s="36">
        <v>1.5585260000000002E-3</v>
      </c>
      <c r="T116" s="36">
        <v>9.8454000000000003E-5</v>
      </c>
      <c r="U116" s="36">
        <v>0</v>
      </c>
      <c r="V116" s="36">
        <v>0</v>
      </c>
      <c r="W116" s="36">
        <v>1.2046700000000001E-3</v>
      </c>
      <c r="X116" s="36">
        <v>1.6569800000000002E-3</v>
      </c>
      <c r="Y116" s="36">
        <v>2.8616500000000003E-3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1.2290929999999999E-3</v>
      </c>
      <c r="AQ116" s="36">
        <v>6.6181900000000001E-4</v>
      </c>
      <c r="AR116" s="36">
        <v>1.8909119999999998E-3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0.172137863</v>
      </c>
      <c r="BC116" s="36">
        <v>12.721972493999999</v>
      </c>
      <c r="BD116" s="36">
        <v>28.420690028999999</v>
      </c>
      <c r="BE116" s="36">
        <v>7.8244483000000004E-2</v>
      </c>
      <c r="BF116" s="36">
        <v>0.15648896700000001</v>
      </c>
      <c r="BG116" s="36">
        <v>0.38762111799999999</v>
      </c>
      <c r="BH116" s="36">
        <v>1.33333568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4.8327289929999999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8.6372000000000006E-5</v>
      </c>
      <c r="P117" s="36">
        <v>1.50927E-4</v>
      </c>
      <c r="Q117" s="36">
        <v>8.1137000000000006E-5</v>
      </c>
      <c r="R117" s="36">
        <v>5.2349999999999999E-6</v>
      </c>
      <c r="S117" s="36">
        <v>1.44098E-4</v>
      </c>
      <c r="T117" s="36">
        <v>6.8290000000000002E-6</v>
      </c>
      <c r="U117" s="36">
        <v>0</v>
      </c>
      <c r="V117" s="36">
        <v>0</v>
      </c>
      <c r="W117" s="36">
        <v>8.6372000000000006E-5</v>
      </c>
      <c r="X117" s="36">
        <v>1.50927E-4</v>
      </c>
      <c r="Y117" s="36">
        <v>2.3729900000000001E-4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1.20222E-4</v>
      </c>
      <c r="AQ117" s="36">
        <v>6.4734999999999996E-5</v>
      </c>
      <c r="AR117" s="36">
        <v>1.84957E-4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7.5133999000000007E-2</v>
      </c>
      <c r="BC117" s="36">
        <v>4.064707812</v>
      </c>
      <c r="BD117" s="36">
        <v>9.4081389669999993</v>
      </c>
      <c r="BE117" s="36">
        <v>3.4151818E-2</v>
      </c>
      <c r="BF117" s="36">
        <v>6.8303636000000001E-2</v>
      </c>
      <c r="BG117" s="36">
        <v>0.18547999100000001</v>
      </c>
      <c r="BH117" s="36">
        <v>0.88560129499999996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4.650484499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1.352688E-2</v>
      </c>
      <c r="BC118" s="36">
        <v>0.287536032</v>
      </c>
      <c r="BD118" s="36">
        <v>0.68064725999999998</v>
      </c>
      <c r="BE118" s="36">
        <v>6.1485819999999997E-3</v>
      </c>
      <c r="BF118" s="36">
        <v>1.2297163999999999E-2</v>
      </c>
      <c r="BG118" s="36">
        <v>0.13498233700000001</v>
      </c>
      <c r="BH118" s="36">
        <v>0.38024809799999998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4.4326235970000001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4.3895418060000004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4.358992421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4.239453739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6.2989904780000003</v>
      </c>
      <c r="E185" s="42">
        <f>IF(E4="－","－",SUM(E4:E27))</f>
        <v>539</v>
      </c>
      <c r="F185" s="42">
        <f t="shared" ref="F185:BL185" si="0">IF(F4="－","－",SUM(F4:F27))</f>
        <v>19</v>
      </c>
      <c r="G185" s="42">
        <f t="shared" si="0"/>
        <v>88</v>
      </c>
      <c r="H185" s="42">
        <f t="shared" si="0"/>
        <v>432</v>
      </c>
      <c r="I185" s="42">
        <f t="shared" si="0"/>
        <v>145.60165885141629</v>
      </c>
      <c r="J185" s="42">
        <f t="shared" si="0"/>
        <v>755.1159298813343</v>
      </c>
      <c r="K185" s="42">
        <f t="shared" si="0"/>
        <v>34.973446560046803</v>
      </c>
      <c r="L185" s="42">
        <f t="shared" si="0"/>
        <v>110.62821229136951</v>
      </c>
      <c r="M185" s="42">
        <f t="shared" si="0"/>
        <v>336.76971194119926</v>
      </c>
      <c r="N185" s="42">
        <f t="shared" si="0"/>
        <v>563.94787679155138</v>
      </c>
      <c r="O185" s="42">
        <f t="shared" si="0"/>
        <v>7.4116797869999997</v>
      </c>
      <c r="P185" s="42">
        <f t="shared" si="0"/>
        <v>12.634684385000003</v>
      </c>
      <c r="Q185" s="42">
        <f t="shared" si="0"/>
        <v>6.7323974210000008</v>
      </c>
      <c r="R185" s="42">
        <f t="shared" si="0"/>
        <v>0.67928236599999992</v>
      </c>
      <c r="S185" s="42">
        <f t="shared" si="0"/>
        <v>11.7486639</v>
      </c>
      <c r="T185" s="42">
        <f t="shared" si="0"/>
        <v>0.88602048500000008</v>
      </c>
      <c r="U185" s="42">
        <f t="shared" si="0"/>
        <v>3.957799999999998</v>
      </c>
      <c r="V185" s="42">
        <f t="shared" si="0"/>
        <v>9.3830000000000044</v>
      </c>
      <c r="W185" s="42">
        <f t="shared" si="0"/>
        <v>156.97113863841628</v>
      </c>
      <c r="X185" s="42">
        <f t="shared" si="0"/>
        <v>777.13361426633412</v>
      </c>
      <c r="Y185" s="42">
        <f t="shared" si="0"/>
        <v>934.1047529047504</v>
      </c>
      <c r="Z185" s="42">
        <f t="shared" si="0"/>
        <v>0.44759965639483801</v>
      </c>
      <c r="AA185" s="42">
        <f t="shared" si="0"/>
        <v>0.21508357998271946</v>
      </c>
      <c r="AB185" s="42">
        <f t="shared" si="0"/>
        <v>0.21508358226279997</v>
      </c>
      <c r="AC185" s="42">
        <f t="shared" si="0"/>
        <v>0.62958198224062933</v>
      </c>
      <c r="AD185" s="42">
        <f t="shared" si="0"/>
        <v>6.4959119316557627</v>
      </c>
      <c r="AE185" s="42">
        <f t="shared" si="0"/>
        <v>58.477702377387736</v>
      </c>
      <c r="AF185" s="42">
        <f t="shared" si="0"/>
        <v>64.973614309043484</v>
      </c>
      <c r="AG185" s="42">
        <f t="shared" si="0"/>
        <v>0.25609708050049507</v>
      </c>
      <c r="AH185" s="42">
        <f t="shared" si="0"/>
        <v>0.43565940131118702</v>
      </c>
      <c r="AI185" s="42">
        <f t="shared" si="0"/>
        <v>1.39528754203718</v>
      </c>
      <c r="AJ185" s="42">
        <f t="shared" si="0"/>
        <v>8.6120451042149149E-3</v>
      </c>
      <c r="AK185" s="42">
        <f t="shared" si="0"/>
        <v>1.040716090246804E-2</v>
      </c>
      <c r="AL185" s="42">
        <f t="shared" si="0"/>
        <v>2.6029156344369142E-2</v>
      </c>
      <c r="AM185" s="42">
        <f t="shared" si="0"/>
        <v>0.89429110784533938</v>
      </c>
      <c r="AN185" s="42">
        <f t="shared" si="0"/>
        <v>6.9419784938694189</v>
      </c>
      <c r="AO185" s="42">
        <f t="shared" si="0"/>
        <v>59.899019075769282</v>
      </c>
      <c r="AP185" s="42">
        <f t="shared" si="0"/>
        <v>9339.1276974310003</v>
      </c>
      <c r="AQ185" s="42">
        <f t="shared" si="0"/>
        <v>5028.7610678409992</v>
      </c>
      <c r="AR185" s="42">
        <f t="shared" si="0"/>
        <v>14367.888765272002</v>
      </c>
      <c r="AS185" s="42">
        <f t="shared" si="0"/>
        <v>682.00736747199983</v>
      </c>
      <c r="AT185" s="42">
        <f t="shared" si="0"/>
        <v>28708.636412757001</v>
      </c>
      <c r="AU185" s="42">
        <f t="shared" si="0"/>
        <v>70038.246870592993</v>
      </c>
      <c r="AV185" s="42">
        <f t="shared" si="0"/>
        <v>17976.316946758001</v>
      </c>
      <c r="AW185" s="42">
        <f t="shared" si="0"/>
        <v>44026.864087668</v>
      </c>
      <c r="AX185" s="42">
        <f t="shared" si="0"/>
        <v>17478.319753428004</v>
      </c>
      <c r="AY185" s="42">
        <f t="shared" si="0"/>
        <v>42826.085077199008</v>
      </c>
      <c r="AZ185" s="42">
        <f t="shared" si="0"/>
        <v>13.562227284999999</v>
      </c>
      <c r="BA185" s="42">
        <f t="shared" si="0"/>
        <v>27.124454577000002</v>
      </c>
      <c r="BB185" s="42">
        <f t="shared" si="0"/>
        <v>53.129097768999991</v>
      </c>
      <c r="BC185" s="42">
        <f t="shared" si="0"/>
        <v>3072.2444349049988</v>
      </c>
      <c r="BD185" s="42">
        <f t="shared" si="0"/>
        <v>7368.1995267880029</v>
      </c>
      <c r="BE185" s="42">
        <f t="shared" si="0"/>
        <v>3.1499464970000006</v>
      </c>
      <c r="BF185" s="42">
        <f t="shared" si="0"/>
        <v>6.2998930059999996</v>
      </c>
      <c r="BG185" s="42">
        <f t="shared" si="0"/>
        <v>77.556320386999985</v>
      </c>
      <c r="BH185" s="42">
        <f t="shared" si="0"/>
        <v>640.49823499699994</v>
      </c>
      <c r="BI185" s="42">
        <f t="shared" si="0"/>
        <v>3.5700000000000012</v>
      </c>
      <c r="BJ185" s="42">
        <f t="shared" si="0"/>
        <v>5.1900000000000022</v>
      </c>
      <c r="BK185" s="42">
        <f t="shared" si="0"/>
        <v>9.9</v>
      </c>
      <c r="BL185" s="42">
        <f t="shared" si="0"/>
        <v>13.299999999999988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6.6771681389999999</v>
      </c>
      <c r="E186" s="42">
        <f>IF(E28="－","－",SUM(E28:E35))</f>
        <v>627</v>
      </c>
      <c r="F186" s="42">
        <f t="shared" ref="F186:BL186" si="1">IF(F28="－","－",SUM(F28:F35))</f>
        <v>157</v>
      </c>
      <c r="G186" s="42">
        <f t="shared" si="1"/>
        <v>288</v>
      </c>
      <c r="H186" s="42">
        <f t="shared" si="1"/>
        <v>182</v>
      </c>
      <c r="I186" s="42">
        <f t="shared" si="1"/>
        <v>8290.8622283890254</v>
      </c>
      <c r="J186" s="42">
        <f t="shared" si="1"/>
        <v>21640.93062654851</v>
      </c>
      <c r="K186" s="42">
        <f t="shared" si="1"/>
        <v>5554.0759818870965</v>
      </c>
      <c r="L186" s="42">
        <f t="shared" si="1"/>
        <v>2736.7862465019275</v>
      </c>
      <c r="M186" s="42">
        <f t="shared" si="1"/>
        <v>20546.412378937694</v>
      </c>
      <c r="N186" s="42">
        <f t="shared" si="1"/>
        <v>9385.3804759998384</v>
      </c>
      <c r="O186" s="42">
        <f t="shared" si="1"/>
        <v>67.222472945999996</v>
      </c>
      <c r="P186" s="42">
        <f t="shared" si="1"/>
        <v>118.598414964</v>
      </c>
      <c r="Q186" s="42">
        <f t="shared" si="1"/>
        <v>61.660925343999992</v>
      </c>
      <c r="R186" s="42">
        <f t="shared" si="1"/>
        <v>5.5615476020000001</v>
      </c>
      <c r="S186" s="42">
        <f t="shared" si="1"/>
        <v>111.34422243899999</v>
      </c>
      <c r="T186" s="42">
        <f t="shared" si="1"/>
        <v>7.2541925250000014</v>
      </c>
      <c r="U186" s="42">
        <f t="shared" si="1"/>
        <v>96.473250000000078</v>
      </c>
      <c r="V186" s="42">
        <f t="shared" si="1"/>
        <v>228.58460000000028</v>
      </c>
      <c r="W186" s="42">
        <f t="shared" si="1"/>
        <v>8454.5579513350258</v>
      </c>
      <c r="X186" s="42">
        <f t="shared" si="1"/>
        <v>21988.113641512507</v>
      </c>
      <c r="Y186" s="42">
        <f t="shared" si="1"/>
        <v>30442.671592847531</v>
      </c>
      <c r="Z186" s="42">
        <f t="shared" si="1"/>
        <v>16.390446690668078</v>
      </c>
      <c r="AA186" s="42">
        <f t="shared" si="1"/>
        <v>8.3434436563523384</v>
      </c>
      <c r="AB186" s="42">
        <f t="shared" si="1"/>
        <v>75.245839625672104</v>
      </c>
      <c r="AC186" s="42">
        <f t="shared" si="1"/>
        <v>118.2644116483159</v>
      </c>
      <c r="AD186" s="42">
        <f t="shared" si="1"/>
        <v>581.85803651949539</v>
      </c>
      <c r="AE186" s="42">
        <f t="shared" si="1"/>
        <v>5992.9065637695912</v>
      </c>
      <c r="AF186" s="42">
        <f t="shared" si="1"/>
        <v>6574.7646002890851</v>
      </c>
      <c r="AG186" s="42">
        <f t="shared" si="1"/>
        <v>6.1417200621572139</v>
      </c>
      <c r="AH186" s="42">
        <f t="shared" si="1"/>
        <v>10.447983554014554</v>
      </c>
      <c r="AI186" s="42">
        <f t="shared" si="1"/>
        <v>33.461785166235821</v>
      </c>
      <c r="AJ186" s="42">
        <f t="shared" si="1"/>
        <v>1.0938366301363971</v>
      </c>
      <c r="AK186" s="42">
        <f t="shared" si="1"/>
        <v>0.62155427990781764</v>
      </c>
      <c r="AL186" s="42">
        <f t="shared" si="1"/>
        <v>1.575521371309758</v>
      </c>
      <c r="AM186" s="42">
        <f t="shared" si="1"/>
        <v>125.49996834060951</v>
      </c>
      <c r="AN186" s="42">
        <f t="shared" si="1"/>
        <v>592.92757435341787</v>
      </c>
      <c r="AO186" s="42">
        <f t="shared" si="1"/>
        <v>6027.9438703071364</v>
      </c>
      <c r="AP186" s="42">
        <f t="shared" si="1"/>
        <v>242267.18362957402</v>
      </c>
      <c r="AQ186" s="42">
        <f t="shared" si="1"/>
        <v>130451.560415923</v>
      </c>
      <c r="AR186" s="42">
        <f t="shared" si="1"/>
        <v>372718.74404549703</v>
      </c>
      <c r="AS186" s="42">
        <f t="shared" si="1"/>
        <v>3660.3211219460004</v>
      </c>
      <c r="AT186" s="42">
        <f t="shared" si="1"/>
        <v>720086.04809893318</v>
      </c>
      <c r="AU186" s="42">
        <f t="shared" si="1"/>
        <v>1556820.1964253662</v>
      </c>
      <c r="AV186" s="42">
        <f t="shared" si="1"/>
        <v>472401.18166952993</v>
      </c>
      <c r="AW186" s="42">
        <f t="shared" si="1"/>
        <v>1023226.5535078909</v>
      </c>
      <c r="AX186" s="42">
        <f t="shared" si="1"/>
        <v>461923.64346004307</v>
      </c>
      <c r="AY186" s="42">
        <f t="shared" si="1"/>
        <v>1000640.470221027</v>
      </c>
      <c r="AZ186" s="42">
        <f t="shared" si="1"/>
        <v>8.3590819760000006</v>
      </c>
      <c r="BA186" s="42">
        <f t="shared" si="1"/>
        <v>16.718163954000001</v>
      </c>
      <c r="BB186" s="42">
        <f t="shared" si="1"/>
        <v>483.02864269599996</v>
      </c>
      <c r="BC186" s="42">
        <f t="shared" si="1"/>
        <v>69372.235442785983</v>
      </c>
      <c r="BD186" s="42">
        <f t="shared" si="1"/>
        <v>149883.09821452902</v>
      </c>
      <c r="BE186" s="42">
        <f t="shared" si="1"/>
        <v>2.9890386280000003</v>
      </c>
      <c r="BF186" s="42">
        <f t="shared" si="1"/>
        <v>5.9780772580000008</v>
      </c>
      <c r="BG186" s="42">
        <f t="shared" si="1"/>
        <v>148.041434834</v>
      </c>
      <c r="BH186" s="42">
        <f t="shared" si="1"/>
        <v>1445.3648545730002</v>
      </c>
      <c r="BI186" s="42">
        <f t="shared" si="1"/>
        <v>29.200000000000045</v>
      </c>
      <c r="BJ186" s="42">
        <f t="shared" si="1"/>
        <v>37.749999999999929</v>
      </c>
      <c r="BK186" s="42">
        <f t="shared" si="1"/>
        <v>55.389999999999979</v>
      </c>
      <c r="BL186" s="42">
        <f t="shared" si="1"/>
        <v>65.640000000000285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5.9183774219999998</v>
      </c>
      <c r="E187" s="42">
        <f>IF(E36="－","－",SUM(E36:E55))</f>
        <v>776</v>
      </c>
      <c r="F187" s="42">
        <f t="shared" ref="F187:BL187" si="2">IF(F36="－","－",SUM(F36:F55))</f>
        <v>11</v>
      </c>
      <c r="G187" s="42">
        <f t="shared" si="2"/>
        <v>131</v>
      </c>
      <c r="H187" s="42">
        <f t="shared" si="2"/>
        <v>634</v>
      </c>
      <c r="I187" s="42">
        <f t="shared" si="2"/>
        <v>0.2715092629038296</v>
      </c>
      <c r="J187" s="42">
        <f t="shared" si="2"/>
        <v>8.1245624422016132</v>
      </c>
      <c r="K187" s="42">
        <f t="shared" si="2"/>
        <v>5.379262901312072E-3</v>
      </c>
      <c r="L187" s="42">
        <f t="shared" si="2"/>
        <v>0.26613000000251752</v>
      </c>
      <c r="M187" s="42">
        <f t="shared" si="2"/>
        <v>0.45914570510430663</v>
      </c>
      <c r="N187" s="42">
        <f t="shared" si="2"/>
        <v>7.9369260000011366</v>
      </c>
      <c r="O187" s="42">
        <f t="shared" si="2"/>
        <v>0.45743763100000001</v>
      </c>
      <c r="P187" s="42">
        <f t="shared" si="2"/>
        <v>0.72756751399999997</v>
      </c>
      <c r="Q187" s="42">
        <f t="shared" si="2"/>
        <v>0.38483940799999999</v>
      </c>
      <c r="R187" s="42">
        <f t="shared" si="2"/>
        <v>7.259822299999999E-2</v>
      </c>
      <c r="S187" s="42">
        <f t="shared" si="2"/>
        <v>0.63287417599999995</v>
      </c>
      <c r="T187" s="42">
        <f t="shared" si="2"/>
        <v>9.4693337999999988E-2</v>
      </c>
      <c r="U187" s="42">
        <f t="shared" si="2"/>
        <v>5.7225999999999981</v>
      </c>
      <c r="V187" s="42">
        <f t="shared" si="2"/>
        <v>13.633599999999985</v>
      </c>
      <c r="W187" s="42">
        <f t="shared" si="2"/>
        <v>6.4515468939038261</v>
      </c>
      <c r="X187" s="42">
        <f t="shared" si="2"/>
        <v>22.485729956201595</v>
      </c>
      <c r="Y187" s="42">
        <f t="shared" si="2"/>
        <v>28.937276850105423</v>
      </c>
      <c r="Z187" s="42">
        <f t="shared" si="2"/>
        <v>1.8723468624128534E-3</v>
      </c>
      <c r="AA187" s="42">
        <f t="shared" si="2"/>
        <v>5.7189759790986043E-4</v>
      </c>
      <c r="AB187" s="42">
        <f t="shared" si="2"/>
        <v>5.7189775449999994E-4</v>
      </c>
      <c r="AC187" s="42">
        <f t="shared" si="2"/>
        <v>6.7953612773626902E-5</v>
      </c>
      <c r="AD187" s="42">
        <f t="shared" si="2"/>
        <v>0.11935379023258076</v>
      </c>
      <c r="AE187" s="42">
        <f t="shared" si="2"/>
        <v>1.0741841120932267</v>
      </c>
      <c r="AF187" s="42">
        <f t="shared" si="2"/>
        <v>1.1935379023258077</v>
      </c>
      <c r="AG187" s="42">
        <f t="shared" si="2"/>
        <v>0.38712851314817631</v>
      </c>
      <c r="AH187" s="42">
        <f t="shared" si="2"/>
        <v>0.65856344765437014</v>
      </c>
      <c r="AI187" s="42">
        <f t="shared" si="2"/>
        <v>2.1091829337038606</v>
      </c>
      <c r="AJ187" s="42">
        <f t="shared" si="2"/>
        <v>2.169671982272338E-5</v>
      </c>
      <c r="AK187" s="42">
        <f t="shared" si="2"/>
        <v>2.6219237864354736E-5</v>
      </c>
      <c r="AL187" s="42">
        <f t="shared" si="2"/>
        <v>6.5576447601540139E-5</v>
      </c>
      <c r="AM187" s="42">
        <f t="shared" si="2"/>
        <v>0.38721816348077265</v>
      </c>
      <c r="AN187" s="42">
        <f t="shared" si="2"/>
        <v>0.77794345712481516</v>
      </c>
      <c r="AO187" s="42">
        <f t="shared" si="2"/>
        <v>3.1834326222446889</v>
      </c>
      <c r="AP187" s="42">
        <f t="shared" si="2"/>
        <v>201.76460589199999</v>
      </c>
      <c r="AQ187" s="42">
        <f t="shared" si="2"/>
        <v>108.64248008999999</v>
      </c>
      <c r="AR187" s="42">
        <f t="shared" si="2"/>
        <v>310.40708598200001</v>
      </c>
      <c r="AS187" s="42">
        <f t="shared" si="2"/>
        <v>5.2195992729999992</v>
      </c>
      <c r="AT187" s="42">
        <f t="shared" si="2"/>
        <v>232.55228100300002</v>
      </c>
      <c r="AU187" s="42">
        <f t="shared" si="2"/>
        <v>514.99639093799999</v>
      </c>
      <c r="AV187" s="42">
        <f t="shared" si="2"/>
        <v>236.36939181199998</v>
      </c>
      <c r="AW187" s="42">
        <f t="shared" si="2"/>
        <v>522.64803499400011</v>
      </c>
      <c r="AX187" s="42">
        <f t="shared" si="2"/>
        <v>218.11004505699998</v>
      </c>
      <c r="AY187" s="42">
        <f t="shared" si="2"/>
        <v>482.29341818299997</v>
      </c>
      <c r="AZ187" s="42">
        <f t="shared" si="2"/>
        <v>0.16863930800000004</v>
      </c>
      <c r="BA187" s="42">
        <f t="shared" si="2"/>
        <v>0.337278621</v>
      </c>
      <c r="BB187" s="42">
        <f t="shared" si="2"/>
        <v>9.4832573960000008</v>
      </c>
      <c r="BC187" s="42">
        <f t="shared" si="2"/>
        <v>714.26089882800011</v>
      </c>
      <c r="BD187" s="42">
        <f t="shared" si="2"/>
        <v>1574.8033949319999</v>
      </c>
      <c r="BE187" s="42">
        <f t="shared" si="2"/>
        <v>0.72668638100000027</v>
      </c>
      <c r="BF187" s="42">
        <f t="shared" si="2"/>
        <v>1.4533727730000006</v>
      </c>
      <c r="BG187" s="42">
        <f t="shared" si="2"/>
        <v>18.254737772000002</v>
      </c>
      <c r="BH187" s="42">
        <f t="shared" si="2"/>
        <v>125.24544182199999</v>
      </c>
      <c r="BI187" s="42">
        <f t="shared" si="2"/>
        <v>0.03</v>
      </c>
      <c r="BJ187" s="42">
        <f t="shared" si="2"/>
        <v>0.03</v>
      </c>
      <c r="BK187" s="42">
        <f t="shared" si="2"/>
        <v>0.03</v>
      </c>
      <c r="BL187" s="42">
        <f t="shared" si="2"/>
        <v>0.03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5.6459301420000001</v>
      </c>
      <c r="E188" s="42">
        <f>IF(E56="－","－",SUM(E56:E66))</f>
        <v>590</v>
      </c>
      <c r="F188" s="42">
        <f t="shared" ref="F188:BL188" si="3">IF(F56="－","－",SUM(F56:F66))</f>
        <v>8</v>
      </c>
      <c r="G188" s="42">
        <f t="shared" si="3"/>
        <v>61</v>
      </c>
      <c r="H188" s="42">
        <f t="shared" si="3"/>
        <v>521</v>
      </c>
      <c r="I188" s="42">
        <f t="shared" si="3"/>
        <v>2.6982538831365308</v>
      </c>
      <c r="J188" s="42">
        <f t="shared" si="3"/>
        <v>63.908484204628749</v>
      </c>
      <c r="K188" s="42">
        <f t="shared" si="3"/>
        <v>0.13609388314852558</v>
      </c>
      <c r="L188" s="42">
        <f t="shared" si="3"/>
        <v>2.562159999988006</v>
      </c>
      <c r="M188" s="42">
        <f t="shared" si="3"/>
        <v>7.9818670876869762</v>
      </c>
      <c r="N188" s="42">
        <f t="shared" si="3"/>
        <v>58.624871000078308</v>
      </c>
      <c r="O188" s="42">
        <f t="shared" si="3"/>
        <v>1.4329001260000001</v>
      </c>
      <c r="P188" s="42">
        <f t="shared" si="3"/>
        <v>2.5601873300000002</v>
      </c>
      <c r="Q188" s="42">
        <f t="shared" si="3"/>
        <v>1.3235331149999998</v>
      </c>
      <c r="R188" s="42">
        <f t="shared" si="3"/>
        <v>0.10936701100000001</v>
      </c>
      <c r="S188" s="42">
        <f t="shared" si="3"/>
        <v>2.4175347069999997</v>
      </c>
      <c r="T188" s="42">
        <f t="shared" si="3"/>
        <v>0.14265262299999998</v>
      </c>
      <c r="U188" s="42">
        <f t="shared" si="3"/>
        <v>2.8489</v>
      </c>
      <c r="V188" s="42">
        <f t="shared" si="3"/>
        <v>6.7494000000000005</v>
      </c>
      <c r="W188" s="42">
        <f t="shared" si="3"/>
        <v>6.9800540091365333</v>
      </c>
      <c r="X188" s="42">
        <f t="shared" si="3"/>
        <v>73.218071534628763</v>
      </c>
      <c r="Y188" s="42">
        <f t="shared" si="3"/>
        <v>80.198125543765272</v>
      </c>
      <c r="Z188" s="42">
        <f t="shared" si="3"/>
        <v>2.1320699782697627E-2</v>
      </c>
      <c r="AA188" s="42">
        <f t="shared" si="3"/>
        <v>7.6859359676005679E-3</v>
      </c>
      <c r="AB188" s="42">
        <f t="shared" si="3"/>
        <v>7.6859357700000009E-3</v>
      </c>
      <c r="AC188" s="42">
        <f t="shared" si="3"/>
        <v>1.3662122272985861E-3</v>
      </c>
      <c r="AD188" s="42">
        <f t="shared" si="3"/>
        <v>1.3087335117467265</v>
      </c>
      <c r="AE188" s="42">
        <f t="shared" si="3"/>
        <v>11.778601605720533</v>
      </c>
      <c r="AF188" s="42">
        <f t="shared" si="3"/>
        <v>13.087335117467257</v>
      </c>
      <c r="AG188" s="42">
        <f t="shared" si="3"/>
        <v>0.19848358977803615</v>
      </c>
      <c r="AH188" s="42">
        <f t="shared" si="3"/>
        <v>0.33765024467987753</v>
      </c>
      <c r="AI188" s="42">
        <f t="shared" si="3"/>
        <v>1.0813933512044727</v>
      </c>
      <c r="AJ188" s="42">
        <f t="shared" si="3"/>
        <v>2.9169411035502742E-4</v>
      </c>
      <c r="AK188" s="42">
        <f t="shared" si="3"/>
        <v>3.5249555349722817E-4</v>
      </c>
      <c r="AL188" s="42">
        <f t="shared" si="3"/>
        <v>8.8162006513211634E-4</v>
      </c>
      <c r="AM188" s="42">
        <f t="shared" si="3"/>
        <v>0.20014149611568979</v>
      </c>
      <c r="AN188" s="42">
        <f t="shared" si="3"/>
        <v>1.6467362519801008</v>
      </c>
      <c r="AO188" s="42">
        <f t="shared" si="3"/>
        <v>12.860876576990139</v>
      </c>
      <c r="AP188" s="42">
        <f t="shared" si="3"/>
        <v>1561.6895234069998</v>
      </c>
      <c r="AQ188" s="42">
        <f t="shared" si="3"/>
        <v>840.90974337</v>
      </c>
      <c r="AR188" s="42">
        <f t="shared" si="3"/>
        <v>2402.5992667770001</v>
      </c>
      <c r="AS188" s="42">
        <f t="shared" si="3"/>
        <v>55.834343140999998</v>
      </c>
      <c r="AT188" s="42">
        <f t="shared" si="3"/>
        <v>5649.4392503329991</v>
      </c>
      <c r="AU188" s="42">
        <f t="shared" si="3"/>
        <v>12653.263506174999</v>
      </c>
      <c r="AV188" s="42">
        <f t="shared" si="3"/>
        <v>3945.9230321969999</v>
      </c>
      <c r="AW188" s="42">
        <f t="shared" si="3"/>
        <v>8824.8064018389996</v>
      </c>
      <c r="AX188" s="42">
        <f t="shared" si="3"/>
        <v>3688.0240554350007</v>
      </c>
      <c r="AY188" s="42">
        <f t="shared" si="3"/>
        <v>8248.6509362779998</v>
      </c>
      <c r="AZ188" s="42">
        <f t="shared" si="3"/>
        <v>0.78274758100000008</v>
      </c>
      <c r="BA188" s="42">
        <f t="shared" si="3"/>
        <v>1.565495165</v>
      </c>
      <c r="BB188" s="42">
        <f t="shared" si="3"/>
        <v>47.160487531000001</v>
      </c>
      <c r="BC188" s="42">
        <f t="shared" si="3"/>
        <v>2574.1039765800006</v>
      </c>
      <c r="BD188" s="42">
        <f t="shared" si="3"/>
        <v>5714.3762952799998</v>
      </c>
      <c r="BE188" s="42">
        <f t="shared" si="3"/>
        <v>1.4916337600000003</v>
      </c>
      <c r="BF188" s="42">
        <f t="shared" si="3"/>
        <v>2.9832675230000008</v>
      </c>
      <c r="BG188" s="42">
        <f t="shared" si="3"/>
        <v>59.981841752000001</v>
      </c>
      <c r="BH188" s="42">
        <f t="shared" si="3"/>
        <v>340.15989839400004</v>
      </c>
      <c r="BI188" s="42">
        <f t="shared" si="3"/>
        <v>0.12</v>
      </c>
      <c r="BJ188" s="42">
        <f t="shared" si="3"/>
        <v>0.12</v>
      </c>
      <c r="BK188" s="42">
        <f t="shared" si="3"/>
        <v>0.09</v>
      </c>
      <c r="BL188" s="42">
        <f t="shared" si="3"/>
        <v>0.09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5.2411416930000003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9</v>
      </c>
      <c r="H189" s="42">
        <f t="shared" si="4"/>
        <v>293</v>
      </c>
      <c r="I189" s="42">
        <f t="shared" si="4"/>
        <v>2.3418494902823948E-6</v>
      </c>
      <c r="J189" s="42">
        <f t="shared" si="4"/>
        <v>7.3247222371439547E-2</v>
      </c>
      <c r="K189" s="42">
        <f t="shared" si="4"/>
        <v>2.3418494902823948E-6</v>
      </c>
      <c r="L189" s="42">
        <f t="shared" si="4"/>
        <v>0</v>
      </c>
      <c r="M189" s="42">
        <f t="shared" si="4"/>
        <v>1.0895642209270038E-3</v>
      </c>
      <c r="N189" s="42">
        <f t="shared" si="4"/>
        <v>7.2160000000002833E-2</v>
      </c>
      <c r="O189" s="42">
        <f t="shared" si="4"/>
        <v>2.9772653000000003E-2</v>
      </c>
      <c r="P189" s="42">
        <f t="shared" si="4"/>
        <v>5.1187271000000006E-2</v>
      </c>
      <c r="Q189" s="42">
        <f t="shared" si="4"/>
        <v>2.6567447000000001E-2</v>
      </c>
      <c r="R189" s="42">
        <f t="shared" si="4"/>
        <v>3.2052060000000004E-3</v>
      </c>
      <c r="S189" s="42">
        <f t="shared" si="4"/>
        <v>4.7006564000000001E-2</v>
      </c>
      <c r="T189" s="42">
        <f t="shared" si="4"/>
        <v>4.1807069999999997E-3</v>
      </c>
      <c r="U189" s="42">
        <f t="shared" si="4"/>
        <v>0.16200000000000001</v>
      </c>
      <c r="V189" s="42">
        <f t="shared" si="4"/>
        <v>0.38879999999999998</v>
      </c>
      <c r="W189" s="42">
        <f t="shared" si="4"/>
        <v>0.19177499484949032</v>
      </c>
      <c r="X189" s="42">
        <f t="shared" si="4"/>
        <v>0.51323449337143956</v>
      </c>
      <c r="Y189" s="42">
        <f t="shared" si="4"/>
        <v>0.70500948822092979</v>
      </c>
      <c r="Z189" s="42">
        <f t="shared" si="4"/>
        <v>2.439124599646316E-7</v>
      </c>
      <c r="AA189" s="42">
        <f t="shared" si="4"/>
        <v>5.2197266432431157E-8</v>
      </c>
      <c r="AB189" s="42">
        <f t="shared" si="4"/>
        <v>5.2197299999999997E-8</v>
      </c>
      <c r="AC189" s="42">
        <f t="shared" si="4"/>
        <v>1.3929736487000966E-8</v>
      </c>
      <c r="AD189" s="42">
        <f t="shared" si="4"/>
        <v>6.6991152367674111E-4</v>
      </c>
      <c r="AE189" s="42">
        <f t="shared" si="4"/>
        <v>6.0292037130906685E-3</v>
      </c>
      <c r="AF189" s="42">
        <f t="shared" si="4"/>
        <v>6.6991152367674106E-3</v>
      </c>
      <c r="AG189" s="42">
        <f t="shared" si="4"/>
        <v>1.1341077179464115E-2</v>
      </c>
      <c r="AH189" s="42">
        <f t="shared" si="4"/>
        <v>1.9292866925984933E-2</v>
      </c>
      <c r="AI189" s="42">
        <f t="shared" si="4"/>
        <v>6.1789317046735522E-2</v>
      </c>
      <c r="AJ189" s="42">
        <f t="shared" si="4"/>
        <v>2.0462018975554542E-9</v>
      </c>
      <c r="AK189" s="42">
        <f t="shared" si="4"/>
        <v>2.4727172913167039E-9</v>
      </c>
      <c r="AL189" s="42">
        <f t="shared" si="4"/>
        <v>6.1844671735443174E-9</v>
      </c>
      <c r="AM189" s="42">
        <f t="shared" si="4"/>
        <v>1.1341093155402498E-2</v>
      </c>
      <c r="AN189" s="42">
        <f t="shared" si="4"/>
        <v>1.9962780922378964E-2</v>
      </c>
      <c r="AO189" s="42">
        <f t="shared" si="4"/>
        <v>6.781852694429337E-2</v>
      </c>
      <c r="AP189" s="42">
        <f t="shared" si="4"/>
        <v>1.3100891799999999</v>
      </c>
      <c r="AQ189" s="42">
        <f t="shared" si="4"/>
        <v>0.70543263499999997</v>
      </c>
      <c r="AR189" s="42">
        <f t="shared" si="4"/>
        <v>2.015521815</v>
      </c>
      <c r="AS189" s="42">
        <f t="shared" si="4"/>
        <v>0.11856267799999999</v>
      </c>
      <c r="AT189" s="42">
        <f t="shared" si="4"/>
        <v>2.1412735550000002</v>
      </c>
      <c r="AU189" s="42">
        <f t="shared" si="4"/>
        <v>4.6686836640000005</v>
      </c>
      <c r="AV189" s="42">
        <f t="shared" si="4"/>
        <v>3.0472705250000001</v>
      </c>
      <c r="AW189" s="42">
        <f t="shared" si="4"/>
        <v>6.6446514900000002</v>
      </c>
      <c r="AX189" s="42">
        <f t="shared" si="4"/>
        <v>2.7882927120000001</v>
      </c>
      <c r="AY189" s="42">
        <f t="shared" si="4"/>
        <v>6.0799147119999999</v>
      </c>
      <c r="AZ189" s="42">
        <f t="shared" si="4"/>
        <v>5.3612529999999999E-3</v>
      </c>
      <c r="BA189" s="42">
        <f t="shared" si="4"/>
        <v>1.0722506999999999E-2</v>
      </c>
      <c r="BB189" s="42">
        <f t="shared" si="4"/>
        <v>2.0381885669999997</v>
      </c>
      <c r="BC189" s="42">
        <f t="shared" si="4"/>
        <v>108.783406923</v>
      </c>
      <c r="BD189" s="42">
        <f t="shared" si="4"/>
        <v>241.87801055</v>
      </c>
      <c r="BE189" s="42">
        <f t="shared" si="4"/>
        <v>0.518183532</v>
      </c>
      <c r="BF189" s="42">
        <f t="shared" si="4"/>
        <v>1.0363670659999999</v>
      </c>
      <c r="BG189" s="42">
        <f t="shared" si="4"/>
        <v>3.48667675</v>
      </c>
      <c r="BH189" s="42">
        <f t="shared" si="4"/>
        <v>21.431291432000002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4.8784846369999997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0</v>
      </c>
      <c r="H190" s="42">
        <f t="shared" si="5"/>
        <v>660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2.868504E-3</v>
      </c>
      <c r="P190" s="42">
        <f t="shared" si="5"/>
        <v>4.5801939999999992E-3</v>
      </c>
      <c r="Q190" s="42">
        <f t="shared" si="5"/>
        <v>2.7081840000000002E-3</v>
      </c>
      <c r="R190" s="42">
        <f t="shared" si="5"/>
        <v>1.6032000000000001E-4</v>
      </c>
      <c r="S190" s="42">
        <f t="shared" si="5"/>
        <v>4.3710799999999994E-3</v>
      </c>
      <c r="T190" s="42">
        <f t="shared" si="5"/>
        <v>2.0911399999999999E-4</v>
      </c>
      <c r="U190" s="42">
        <f t="shared" si="5"/>
        <v>0</v>
      </c>
      <c r="V190" s="42">
        <f t="shared" si="5"/>
        <v>0</v>
      </c>
      <c r="W190" s="42">
        <f t="shared" si="5"/>
        <v>2.868504E-3</v>
      </c>
      <c r="X190" s="42">
        <f t="shared" si="5"/>
        <v>4.5801939999999992E-3</v>
      </c>
      <c r="Y190" s="42">
        <f t="shared" si="5"/>
        <v>7.4486979999999993E-3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0</v>
      </c>
      <c r="AH190" s="42">
        <f t="shared" si="5"/>
        <v>0</v>
      </c>
      <c r="AI190" s="42">
        <f t="shared" si="5"/>
        <v>0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0</v>
      </c>
      <c r="AN190" s="42">
        <f t="shared" si="5"/>
        <v>0</v>
      </c>
      <c r="AO190" s="42">
        <f t="shared" si="5"/>
        <v>0</v>
      </c>
      <c r="AP190" s="42">
        <f t="shared" si="5"/>
        <v>4.6574040000000004E-3</v>
      </c>
      <c r="AQ190" s="42">
        <f t="shared" si="5"/>
        <v>2.5078330000000001E-3</v>
      </c>
      <c r="AR190" s="42">
        <f t="shared" si="5"/>
        <v>7.1652370000000005E-3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0.95578880799999999</v>
      </c>
      <c r="BC190" s="42">
        <f t="shared" si="5"/>
        <v>73.537775154999991</v>
      </c>
      <c r="BD190" s="42">
        <f t="shared" si="5"/>
        <v>175.25488573600001</v>
      </c>
      <c r="BE190" s="42">
        <f t="shared" si="5"/>
        <v>3.9386899999999996E-2</v>
      </c>
      <c r="BF190" s="42">
        <f t="shared" si="5"/>
        <v>7.8773800999999991E-2</v>
      </c>
      <c r="BG190" s="42">
        <f t="shared" si="5"/>
        <v>5.0453652150000003</v>
      </c>
      <c r="BH190" s="42">
        <f t="shared" si="5"/>
        <v>14.289676955999999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4.5636904669999998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2</v>
      </c>
      <c r="H191" s="42">
        <f t="shared" si="6"/>
        <v>345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6.0000000000000001E-3</v>
      </c>
      <c r="V191" s="42">
        <f t="shared" si="6"/>
        <v>1.44E-2</v>
      </c>
      <c r="W191" s="42">
        <f t="shared" si="6"/>
        <v>6.0000000000000001E-3</v>
      </c>
      <c r="X191" s="42">
        <f t="shared" si="6"/>
        <v>1.44E-2</v>
      </c>
      <c r="Y191" s="42">
        <f t="shared" si="6"/>
        <v>2.0400000000000001E-2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4.754715345960573E-4</v>
      </c>
      <c r="AH191" s="42">
        <f t="shared" si="6"/>
        <v>8.088481278185803E-4</v>
      </c>
      <c r="AI191" s="42">
        <f t="shared" si="6"/>
        <v>2.5905000850405882E-3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4.754715345960573E-4</v>
      </c>
      <c r="AN191" s="42">
        <f t="shared" si="6"/>
        <v>8.088481278185803E-4</v>
      </c>
      <c r="AO191" s="42">
        <f t="shared" si="6"/>
        <v>2.5905000850405882E-3</v>
      </c>
      <c r="AP191" s="42">
        <f t="shared" si="6"/>
        <v>1.9452771000000001E-2</v>
      </c>
      <c r="AQ191" s="42">
        <f t="shared" si="6"/>
        <v>1.0474569E-2</v>
      </c>
      <c r="AR191" s="42">
        <f t="shared" si="6"/>
        <v>2.992734E-2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0.27856818000000005</v>
      </c>
      <c r="BC191" s="42">
        <f t="shared" si="6"/>
        <v>14.665584237000001</v>
      </c>
      <c r="BD191" s="42">
        <f t="shared" si="6"/>
        <v>36.076582936999998</v>
      </c>
      <c r="BE191" s="42">
        <f t="shared" si="6"/>
        <v>0.12662189900000001</v>
      </c>
      <c r="BF191" s="42">
        <f t="shared" si="6"/>
        <v>0.25324379899999999</v>
      </c>
      <c r="BG191" s="42">
        <f t="shared" si="6"/>
        <v>0.73352457799999993</v>
      </c>
      <c r="BH191" s="42">
        <f t="shared" si="6"/>
        <v>10.090177071999999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5.1291712279999997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2</v>
      </c>
      <c r="H192" s="42">
        <f t="shared" si="7"/>
        <v>157</v>
      </c>
      <c r="I192" s="42">
        <f t="shared" si="7"/>
        <v>1.2416300271816191E-5</v>
      </c>
      <c r="J192" s="42">
        <f t="shared" si="7"/>
        <v>0.25804536396481875</v>
      </c>
      <c r="K192" s="42">
        <f t="shared" si="7"/>
        <v>1.2416300271816191E-5</v>
      </c>
      <c r="L192" s="42">
        <f t="shared" si="7"/>
        <v>0</v>
      </c>
      <c r="M192" s="42">
        <f t="shared" si="7"/>
        <v>4.93278026510375E-3</v>
      </c>
      <c r="N192" s="42">
        <f t="shared" si="7"/>
        <v>0.25312499999998683</v>
      </c>
      <c r="O192" s="42">
        <f t="shared" si="7"/>
        <v>0.115042346</v>
      </c>
      <c r="P192" s="42">
        <f t="shared" si="7"/>
        <v>0.19846226900000002</v>
      </c>
      <c r="Q192" s="42">
        <f t="shared" si="7"/>
        <v>0.107611953</v>
      </c>
      <c r="R192" s="42">
        <f t="shared" si="7"/>
        <v>7.4303930000000004E-3</v>
      </c>
      <c r="S192" s="42">
        <f t="shared" si="7"/>
        <v>0.18877045099999998</v>
      </c>
      <c r="T192" s="42">
        <f t="shared" si="7"/>
        <v>9.6918179999999996E-3</v>
      </c>
      <c r="U192" s="42">
        <f t="shared" si="7"/>
        <v>1.2E-2</v>
      </c>
      <c r="V192" s="42">
        <f t="shared" si="7"/>
        <v>2.8799999999999999E-2</v>
      </c>
      <c r="W192" s="42">
        <f t="shared" si="7"/>
        <v>0.12705476230027182</v>
      </c>
      <c r="X192" s="42">
        <f t="shared" si="7"/>
        <v>0.48530763296481877</v>
      </c>
      <c r="Y192" s="42">
        <f t="shared" si="7"/>
        <v>0.61236239526509062</v>
      </c>
      <c r="Z192" s="42">
        <f t="shared" si="7"/>
        <v>1.1492426238436032E-6</v>
      </c>
      <c r="AA192" s="42">
        <f t="shared" si="7"/>
        <v>2.4593792150253101E-7</v>
      </c>
      <c r="AB192" s="42">
        <f t="shared" si="7"/>
        <v>2.4593799999999999E-7</v>
      </c>
      <c r="AC192" s="42">
        <f t="shared" si="7"/>
        <v>7.2637637544842613E-8</v>
      </c>
      <c r="AD192" s="42">
        <f t="shared" si="7"/>
        <v>2.1985101310388489E-3</v>
      </c>
      <c r="AE192" s="42">
        <f t="shared" si="7"/>
        <v>1.9786591179349642E-2</v>
      </c>
      <c r="AF192" s="42">
        <f t="shared" si="7"/>
        <v>2.1985101310388489E-2</v>
      </c>
      <c r="AG192" s="42">
        <f t="shared" si="7"/>
        <v>8.839951295795726E-4</v>
      </c>
      <c r="AH192" s="42">
        <f t="shared" si="7"/>
        <v>1.5038078066411122E-3</v>
      </c>
      <c r="AI192" s="42">
        <f t="shared" si="7"/>
        <v>4.8162493266749127E-3</v>
      </c>
      <c r="AJ192" s="42">
        <f t="shared" si="7"/>
        <v>9.641088759016144E-9</v>
      </c>
      <c r="AK192" s="42">
        <f t="shared" si="7"/>
        <v>1.1650701189368943E-8</v>
      </c>
      <c r="AL192" s="42">
        <f t="shared" si="7"/>
        <v>2.9139351800325734E-8</v>
      </c>
      <c r="AM192" s="42">
        <f t="shared" si="7"/>
        <v>8.8407740830587645E-4</v>
      </c>
      <c r="AN192" s="42">
        <f t="shared" si="7"/>
        <v>3.7023295883811505E-3</v>
      </c>
      <c r="AO192" s="42">
        <f t="shared" si="7"/>
        <v>2.4602869645376356E-2</v>
      </c>
      <c r="AP192" s="42">
        <f t="shared" si="7"/>
        <v>2.0351787400000001</v>
      </c>
      <c r="AQ192" s="42">
        <f t="shared" si="7"/>
        <v>1.095865474</v>
      </c>
      <c r="AR192" s="42">
        <f t="shared" si="7"/>
        <v>3.1310442139999992</v>
      </c>
      <c r="AS192" s="42">
        <f t="shared" si="7"/>
        <v>0.12159540299999999</v>
      </c>
      <c r="AT192" s="42">
        <f t="shared" si="7"/>
        <v>2.4681703239999999</v>
      </c>
      <c r="AU192" s="42">
        <f t="shared" si="7"/>
        <v>5.7743872489999992</v>
      </c>
      <c r="AV192" s="42">
        <f t="shared" si="7"/>
        <v>6.6707798479999996</v>
      </c>
      <c r="AW192" s="42">
        <f t="shared" si="7"/>
        <v>15.630617173000001</v>
      </c>
      <c r="AX192" s="42">
        <f t="shared" si="7"/>
        <v>6.0122795019999993</v>
      </c>
      <c r="AY192" s="42">
        <f t="shared" si="7"/>
        <v>14.086918674</v>
      </c>
      <c r="AZ192" s="42">
        <f t="shared" si="7"/>
        <v>8.2869200000000001E-4</v>
      </c>
      <c r="BA192" s="42">
        <f t="shared" si="7"/>
        <v>1.6573849999999999E-3</v>
      </c>
      <c r="BB192" s="42">
        <f t="shared" si="7"/>
        <v>1.8398547160000001</v>
      </c>
      <c r="BC192" s="42">
        <f t="shared" si="7"/>
        <v>149.45491437500002</v>
      </c>
      <c r="BD192" s="42">
        <f t="shared" si="7"/>
        <v>357.62529741499998</v>
      </c>
      <c r="BE192" s="42">
        <f t="shared" si="7"/>
        <v>5.3666151999999995E-2</v>
      </c>
      <c r="BF192" s="42">
        <f t="shared" si="7"/>
        <v>0.10733230799999999</v>
      </c>
      <c r="BG192" s="42">
        <f t="shared" si="7"/>
        <v>3.1474137239999997</v>
      </c>
      <c r="BH192" s="42">
        <f t="shared" si="7"/>
        <v>69.279646467999996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4.8861348549999999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0</v>
      </c>
      <c r="H193" s="42">
        <f t="shared" si="8"/>
        <v>264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1.509081E-3</v>
      </c>
      <c r="P193" s="42">
        <f t="shared" si="8"/>
        <v>2.135563E-3</v>
      </c>
      <c r="Q193" s="42">
        <f t="shared" si="8"/>
        <v>1.413547E-3</v>
      </c>
      <c r="R193" s="42">
        <f t="shared" si="8"/>
        <v>9.5534000000000011E-5</v>
      </c>
      <c r="S193" s="42">
        <f t="shared" si="8"/>
        <v>2.010951E-3</v>
      </c>
      <c r="T193" s="42">
        <f t="shared" si="8"/>
        <v>1.2461200000000002E-4</v>
      </c>
      <c r="U193" s="42">
        <f t="shared" si="8"/>
        <v>0</v>
      </c>
      <c r="V193" s="42">
        <f t="shared" si="8"/>
        <v>0</v>
      </c>
      <c r="W193" s="42">
        <f t="shared" si="8"/>
        <v>1.509081E-3</v>
      </c>
      <c r="X193" s="42">
        <f t="shared" si="8"/>
        <v>2.135563E-3</v>
      </c>
      <c r="Y193" s="42">
        <f t="shared" si="8"/>
        <v>3.6446440000000003E-3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0</v>
      </c>
      <c r="AH193" s="42">
        <f t="shared" si="8"/>
        <v>0</v>
      </c>
      <c r="AI193" s="42">
        <f t="shared" si="8"/>
        <v>0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0</v>
      </c>
      <c r="AN193" s="42">
        <f t="shared" si="8"/>
        <v>0</v>
      </c>
      <c r="AO193" s="42">
        <f t="shared" si="8"/>
        <v>0</v>
      </c>
      <c r="AP193" s="42">
        <f t="shared" si="8"/>
        <v>1.9714049999999999E-3</v>
      </c>
      <c r="AQ193" s="42">
        <f t="shared" si="8"/>
        <v>1.061525E-3</v>
      </c>
      <c r="AR193" s="42">
        <f t="shared" si="8"/>
        <v>3.0329299999999997E-3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0.78374361300000006</v>
      </c>
      <c r="BC193" s="42">
        <f t="shared" si="8"/>
        <v>61.204690792999997</v>
      </c>
      <c r="BD193" s="42">
        <f t="shared" si="8"/>
        <v>132.991796521</v>
      </c>
      <c r="BE193" s="42">
        <f t="shared" si="8"/>
        <v>0.35624709700000001</v>
      </c>
      <c r="BF193" s="42">
        <f t="shared" si="8"/>
        <v>0.712494195</v>
      </c>
      <c r="BG193" s="42">
        <f t="shared" si="8"/>
        <v>1.8210733690000001</v>
      </c>
      <c r="BH193" s="42">
        <f t="shared" si="8"/>
        <v>7.2667452370000003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6.6771681389999999</v>
      </c>
      <c r="E199" s="42">
        <f>SUM(E185:E198)</f>
        <v>4264</v>
      </c>
      <c r="F199" s="42">
        <f t="shared" ref="F199:AY199" si="14">SUM(F185:F198)</f>
        <v>195</v>
      </c>
      <c r="G199" s="42">
        <f t="shared" si="14"/>
        <v>581</v>
      </c>
      <c r="H199" s="42">
        <f t="shared" si="14"/>
        <v>3488</v>
      </c>
      <c r="I199" s="42">
        <f t="shared" si="14"/>
        <v>8439.4336651446301</v>
      </c>
      <c r="J199" s="42">
        <f t="shared" si="14"/>
        <v>22468.410895663008</v>
      </c>
      <c r="K199" s="42">
        <f t="shared" si="14"/>
        <v>5589.1909163513437</v>
      </c>
      <c r="L199" s="42">
        <f t="shared" si="14"/>
        <v>2850.2427487932878</v>
      </c>
      <c r="M199" s="42">
        <f t="shared" si="14"/>
        <v>20891.629126016174</v>
      </c>
      <c r="N199" s="42">
        <f t="shared" si="14"/>
        <v>10016.215434791467</v>
      </c>
      <c r="O199" s="42">
        <f t="shared" si="14"/>
        <v>76.673683073999996</v>
      </c>
      <c r="P199" s="42">
        <f t="shared" si="14"/>
        <v>134.77721948999999</v>
      </c>
      <c r="Q199" s="42">
        <f t="shared" si="14"/>
        <v>70.239996419000008</v>
      </c>
      <c r="R199" s="42">
        <f t="shared" si="14"/>
        <v>6.4336866549999989</v>
      </c>
      <c r="S199" s="42">
        <f t="shared" si="14"/>
        <v>126.38545426799999</v>
      </c>
      <c r="T199" s="42">
        <f t="shared" si="14"/>
        <v>8.3917652220000036</v>
      </c>
      <c r="U199" s="42">
        <f t="shared" si="14"/>
        <v>109.18255000000008</v>
      </c>
      <c r="V199" s="42">
        <f t="shared" si="14"/>
        <v>258.78260000000029</v>
      </c>
      <c r="W199" s="42">
        <f t="shared" si="14"/>
        <v>8625.2898982186325</v>
      </c>
      <c r="X199" s="42">
        <f t="shared" si="14"/>
        <v>22861.970715153009</v>
      </c>
      <c r="Y199" s="42">
        <f t="shared" si="14"/>
        <v>31487.26061337164</v>
      </c>
      <c r="Z199" s="42">
        <f t="shared" si="14"/>
        <v>16.861240786863114</v>
      </c>
      <c r="AA199" s="42">
        <f t="shared" si="14"/>
        <v>8.566785368035756</v>
      </c>
      <c r="AB199" s="42">
        <f t="shared" si="14"/>
        <v>75.469181339594698</v>
      </c>
      <c r="AC199" s="42">
        <f t="shared" si="14"/>
        <v>118.89542788296396</v>
      </c>
      <c r="AD199" s="42">
        <f t="shared" si="14"/>
        <v>589.7849041747852</v>
      </c>
      <c r="AE199" s="42">
        <f t="shared" si="14"/>
        <v>6064.262867659686</v>
      </c>
      <c r="AF199" s="42">
        <f t="shared" si="14"/>
        <v>6654.0477718344691</v>
      </c>
      <c r="AG199" s="42">
        <f t="shared" si="14"/>
        <v>6.9961297894275605</v>
      </c>
      <c r="AH199" s="42">
        <f t="shared" si="14"/>
        <v>11.901462170520432</v>
      </c>
      <c r="AI199" s="42">
        <f t="shared" si="14"/>
        <v>38.116845059639793</v>
      </c>
      <c r="AJ199" s="42">
        <f t="shared" si="14"/>
        <v>1.1027620777580804</v>
      </c>
      <c r="AK199" s="42">
        <f t="shared" si="14"/>
        <v>0.63234016972506579</v>
      </c>
      <c r="AL199" s="42">
        <f t="shared" si="14"/>
        <v>1.6024977594906797</v>
      </c>
      <c r="AM199" s="42">
        <f t="shared" si="14"/>
        <v>126.99431975014961</v>
      </c>
      <c r="AN199" s="42">
        <f t="shared" si="14"/>
        <v>602.31870651503073</v>
      </c>
      <c r="AO199" s="42">
        <f t="shared" si="14"/>
        <v>6103.9822104788154</v>
      </c>
      <c r="AP199" s="42">
        <f t="shared" si="14"/>
        <v>253373.13680580404</v>
      </c>
      <c r="AQ199" s="42">
        <f t="shared" si="14"/>
        <v>136431.68904925999</v>
      </c>
      <c r="AR199" s="42">
        <f t="shared" si="14"/>
        <v>389804.82585506397</v>
      </c>
      <c r="AS199" s="42">
        <f t="shared" si="14"/>
        <v>4403.6225899130013</v>
      </c>
      <c r="AT199" s="42">
        <f t="shared" si="14"/>
        <v>754681.28548690514</v>
      </c>
      <c r="AU199" s="42">
        <f t="shared" si="14"/>
        <v>1640037.1462639852</v>
      </c>
      <c r="AV199" s="42">
        <f t="shared" si="14"/>
        <v>494569.50909066998</v>
      </c>
      <c r="AW199" s="42">
        <f t="shared" si="14"/>
        <v>1076623.1473010548</v>
      </c>
      <c r="AX199" s="42">
        <f t="shared" si="14"/>
        <v>483316.89788617706</v>
      </c>
      <c r="AY199" s="42">
        <f t="shared" si="14"/>
        <v>1052217.6664860731</v>
      </c>
      <c r="AZ199" s="52">
        <f>MAX(AZ185:AZ198)</f>
        <v>13.562227284999999</v>
      </c>
      <c r="BA199" s="52">
        <f>MAX(BA185:BA198)</f>
        <v>27.124454577000002</v>
      </c>
      <c r="BB199" s="42">
        <f t="shared" ref="BB199:BD199" si="15">SUM(BB185:BB198)</f>
        <v>598.69762927599982</v>
      </c>
      <c r="BC199" s="42">
        <f t="shared" si="15"/>
        <v>76140.491124581982</v>
      </c>
      <c r="BD199" s="42">
        <f t="shared" si="15"/>
        <v>165484.30400468805</v>
      </c>
      <c r="BE199" s="52">
        <f>MAX(BE185:BE198)</f>
        <v>3.1499464970000006</v>
      </c>
      <c r="BF199" s="52">
        <f>MAX(BF185:BF198)</f>
        <v>6.2998930059999996</v>
      </c>
      <c r="BG199" s="42">
        <f t="shared" ref="BG199:BL199" si="16">SUM(BG185:BG198)</f>
        <v>318.06838838099998</v>
      </c>
      <c r="BH199" s="42">
        <f t="shared" si="16"/>
        <v>2673.6259669510009</v>
      </c>
      <c r="BI199" s="42">
        <f t="shared" si="16"/>
        <v>32.920000000000044</v>
      </c>
      <c r="BJ199" s="42">
        <f t="shared" si="16"/>
        <v>43.089999999999932</v>
      </c>
      <c r="BK199" s="42">
        <f t="shared" si="16"/>
        <v>65.409999999999982</v>
      </c>
      <c r="BL199" s="42">
        <f t="shared" si="16"/>
        <v>79.060000000000272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月寒背斜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月寒背斜（PT2）</v>
      </c>
    </row>
    <row r="204" spans="1:64" s="37" customFormat="1" x14ac:dyDescent="0.2">
      <c r="A204" s="7" t="s">
        <v>331</v>
      </c>
      <c r="B204" s="37">
        <f ca="1">VLOOKUP(B203,$B$207:$C$260,2,0)</f>
        <v>46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407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396</v>
      </c>
      <c r="B1" s="1" t="s">
        <v>1</v>
      </c>
      <c r="C1" s="2" t="s">
        <v>2</v>
      </c>
      <c r="D1" s="163" t="s">
        <v>397</v>
      </c>
      <c r="E1" s="9" t="s">
        <v>328</v>
      </c>
      <c r="F1" s="10"/>
      <c r="G1" s="10"/>
      <c r="H1" s="11"/>
      <c r="I1" s="9" t="s">
        <v>373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398</v>
      </c>
      <c r="AA1" s="10"/>
      <c r="AB1" s="11"/>
      <c r="AC1" s="12" t="s">
        <v>375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399</v>
      </c>
      <c r="F2" s="13"/>
      <c r="G2" s="13"/>
      <c r="H2" s="14"/>
      <c r="I2" s="12" t="s">
        <v>400</v>
      </c>
      <c r="J2" s="14"/>
      <c r="O2" s="12" t="s">
        <v>401</v>
      </c>
      <c r="P2" s="13"/>
      <c r="Q2" s="15"/>
      <c r="R2" s="15"/>
      <c r="S2" s="15"/>
      <c r="T2" s="15"/>
      <c r="U2" s="12" t="s">
        <v>402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5.1822158319999998</v>
      </c>
      <c r="E4" s="36">
        <v>191</v>
      </c>
      <c r="F4" s="36">
        <v>5</v>
      </c>
      <c r="G4" s="36">
        <v>49</v>
      </c>
      <c r="H4" s="36">
        <v>137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4.1380799999999999E-4</v>
      </c>
      <c r="P4" s="36">
        <v>6.389220000000001E-4</v>
      </c>
      <c r="Q4" s="36">
        <v>3.51412E-4</v>
      </c>
      <c r="R4" s="36">
        <v>6.2396000000000004E-5</v>
      </c>
      <c r="S4" s="36">
        <v>5.5753500000000006E-4</v>
      </c>
      <c r="T4" s="36">
        <v>8.1386999999999999E-5</v>
      </c>
      <c r="U4" s="36">
        <v>2.2380999999999984</v>
      </c>
      <c r="V4" s="36">
        <v>5.3038000000000034</v>
      </c>
      <c r="W4" s="36">
        <v>2.2385138079999982</v>
      </c>
      <c r="X4" s="36">
        <v>5.3044389220000037</v>
      </c>
      <c r="Y4" s="36">
        <v>7.5429527300000014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0.1939592330330962</v>
      </c>
      <c r="AH4" s="36">
        <v>0.3299536378034279</v>
      </c>
      <c r="AI4" s="36">
        <v>1.0567434075596271</v>
      </c>
      <c r="AJ4" s="36">
        <v>0</v>
      </c>
      <c r="AK4" s="36">
        <v>0</v>
      </c>
      <c r="AL4" s="36">
        <v>0</v>
      </c>
      <c r="AM4" s="36">
        <v>0.1939592330330962</v>
      </c>
      <c r="AN4" s="36">
        <v>0.3299536378034279</v>
      </c>
      <c r="AO4" s="36">
        <v>1.0567434075596271</v>
      </c>
      <c r="AP4" s="36">
        <v>8.5530526029999994</v>
      </c>
      <c r="AQ4" s="36">
        <v>4.6054898629999999</v>
      </c>
      <c r="AR4" s="36">
        <v>13.158542466</v>
      </c>
      <c r="AS4" s="36">
        <v>1.8423965E-2</v>
      </c>
      <c r="AT4" s="36">
        <v>4.9141473999999997E-2</v>
      </c>
      <c r="AU4" s="36">
        <v>9.4899888000000002E-2</v>
      </c>
      <c r="AV4" s="36">
        <v>0.12927925600000001</v>
      </c>
      <c r="AW4" s="36">
        <v>0.249658505</v>
      </c>
      <c r="AX4" s="36">
        <v>0.11653933599999999</v>
      </c>
      <c r="AY4" s="36">
        <v>0.22505572200000001</v>
      </c>
      <c r="AZ4" s="36">
        <v>1.9500142857142857E-4</v>
      </c>
      <c r="BA4" s="36">
        <v>3.9000285714285715E-4</v>
      </c>
      <c r="BB4" s="36">
        <v>0.33990115399999998</v>
      </c>
      <c r="BC4" s="36">
        <v>15.485921018999999</v>
      </c>
      <c r="BD4" s="36">
        <v>29.905740386000002</v>
      </c>
      <c r="BE4" s="36">
        <v>2.8788917142857147E-2</v>
      </c>
      <c r="BF4" s="36">
        <v>5.7577834285714294E-2</v>
      </c>
      <c r="BG4" s="36">
        <v>3.101278932</v>
      </c>
      <c r="BH4" s="36">
        <v>7.8378634470000001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6.1571441619999998</v>
      </c>
      <c r="E5" s="36">
        <v>19</v>
      </c>
      <c r="F5" s="36">
        <v>2</v>
      </c>
      <c r="G5" s="36">
        <v>11</v>
      </c>
      <c r="H5" s="36">
        <v>6</v>
      </c>
      <c r="I5" s="36">
        <v>104.9774744634958</v>
      </c>
      <c r="J5" s="36">
        <v>700.53665130417494</v>
      </c>
      <c r="K5" s="36">
        <v>70.985200463411445</v>
      </c>
      <c r="L5" s="36">
        <v>33.99227400008435</v>
      </c>
      <c r="M5" s="36">
        <v>605.36761476767083</v>
      </c>
      <c r="N5" s="36">
        <v>200.14651099999992</v>
      </c>
      <c r="O5" s="36">
        <v>3.2164046739999996</v>
      </c>
      <c r="P5" s="36">
        <v>5.723749829</v>
      </c>
      <c r="Q5" s="36">
        <v>2.9747931489999995</v>
      </c>
      <c r="R5" s="36">
        <v>0.24161152499999999</v>
      </c>
      <c r="S5" s="36">
        <v>5.4086043620000002</v>
      </c>
      <c r="T5" s="36">
        <v>0.31514546700000001</v>
      </c>
      <c r="U5" s="36">
        <v>0.54254999999999998</v>
      </c>
      <c r="V5" s="36">
        <v>1.2850999999999999</v>
      </c>
      <c r="W5" s="36">
        <v>108.7364291374958</v>
      </c>
      <c r="X5" s="36">
        <v>707.54550113317487</v>
      </c>
      <c r="Y5" s="36">
        <v>816.28193027067073</v>
      </c>
      <c r="Z5" s="36">
        <v>8.199918052975427</v>
      </c>
      <c r="AA5" s="36">
        <v>3.9433639096322066</v>
      </c>
      <c r="AB5" s="36">
        <v>16.817399758271986</v>
      </c>
      <c r="AC5" s="36">
        <v>1.0755054835734779</v>
      </c>
      <c r="AD5" s="36">
        <v>8.54785900625971</v>
      </c>
      <c r="AE5" s="36">
        <v>76.972697083211912</v>
      </c>
      <c r="AF5" s="36">
        <v>85.520556089471611</v>
      </c>
      <c r="AG5" s="36">
        <v>6.0789069877270147E-2</v>
      </c>
      <c r="AH5" s="36">
        <v>0.10341129128547105</v>
      </c>
      <c r="AI5" s="36">
        <v>0.33119562208995457</v>
      </c>
      <c r="AJ5" s="36">
        <v>0.48451461090748599</v>
      </c>
      <c r="AK5" s="36">
        <v>0.36455873189362037</v>
      </c>
      <c r="AL5" s="36">
        <v>0.91840534421133713</v>
      </c>
      <c r="AM5" s="36">
        <v>1.6208091643582341</v>
      </c>
      <c r="AN5" s="36">
        <v>9.0158290294388017</v>
      </c>
      <c r="AO5" s="36">
        <v>78.222298049513199</v>
      </c>
      <c r="AP5" s="36">
        <v>6024.1502031359996</v>
      </c>
      <c r="AQ5" s="36">
        <v>3243.7731863039999</v>
      </c>
      <c r="AR5" s="36">
        <v>9267.9233894399986</v>
      </c>
      <c r="AS5" s="36">
        <v>283.85183744</v>
      </c>
      <c r="AT5" s="36">
        <v>16671.923021955001</v>
      </c>
      <c r="AU5" s="36">
        <v>39544.230722870001</v>
      </c>
      <c r="AV5" s="36">
        <v>10181.60832334</v>
      </c>
      <c r="AW5" s="36">
        <v>24149.815719389</v>
      </c>
      <c r="AX5" s="36">
        <v>9889.0755812250009</v>
      </c>
      <c r="AY5" s="36">
        <v>23455.955615012001</v>
      </c>
      <c r="AZ5" s="36">
        <v>7.3048835614285723</v>
      </c>
      <c r="BA5" s="36">
        <v>14.609767122857145</v>
      </c>
      <c r="BB5" s="36">
        <v>20.778100286000001</v>
      </c>
      <c r="BC5" s="36">
        <v>1428.360417782</v>
      </c>
      <c r="BD5" s="36">
        <v>3387.9363431450001</v>
      </c>
      <c r="BE5" s="36">
        <v>1.7598616842857142</v>
      </c>
      <c r="BF5" s="36">
        <v>3.5197233685714284</v>
      </c>
      <c r="BG5" s="36">
        <v>21.794173057999998</v>
      </c>
      <c r="BH5" s="36">
        <v>177.93095297100001</v>
      </c>
      <c r="BI5" s="36">
        <v>1.9800000000000013</v>
      </c>
      <c r="BJ5" s="36">
        <v>2.2600000000000011</v>
      </c>
      <c r="BK5" s="36">
        <v>2.879999999999999</v>
      </c>
      <c r="BL5" s="36">
        <v>3.8699999999999943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5.6811831359999996</v>
      </c>
      <c r="E6" s="36">
        <v>8</v>
      </c>
      <c r="F6" s="36">
        <v>0</v>
      </c>
      <c r="G6" s="36">
        <v>3</v>
      </c>
      <c r="H6" s="36">
        <v>5</v>
      </c>
      <c r="I6" s="36">
        <v>2.9229142381349287</v>
      </c>
      <c r="J6" s="36">
        <v>44.859423005522508</v>
      </c>
      <c r="K6" s="36">
        <v>1.2573679470046262</v>
      </c>
      <c r="L6" s="36">
        <v>1.6655462911303025</v>
      </c>
      <c r="M6" s="36">
        <v>32.161804452165093</v>
      </c>
      <c r="N6" s="36">
        <v>15.620532791492343</v>
      </c>
      <c r="O6" s="36">
        <v>0.19958192699999999</v>
      </c>
      <c r="P6" s="36">
        <v>0.28861832700000001</v>
      </c>
      <c r="Q6" s="36">
        <v>0.17802163799999998</v>
      </c>
      <c r="R6" s="36">
        <v>2.1560289E-2</v>
      </c>
      <c r="S6" s="36">
        <v>0.26049620900000003</v>
      </c>
      <c r="T6" s="36">
        <v>2.8122117999999998E-2</v>
      </c>
      <c r="U6" s="36">
        <v>9.0000000000000011E-3</v>
      </c>
      <c r="V6" s="36">
        <v>2.1600000000000001E-2</v>
      </c>
      <c r="W6" s="36">
        <v>3.1314961651349287</v>
      </c>
      <c r="X6" s="36">
        <v>45.169641332522509</v>
      </c>
      <c r="Y6" s="36">
        <v>48.301137497657436</v>
      </c>
      <c r="Z6" s="36">
        <v>0.38072290594407082</v>
      </c>
      <c r="AA6" s="36">
        <v>0.17264197311407961</v>
      </c>
      <c r="AB6" s="36">
        <v>0.172641973</v>
      </c>
      <c r="AC6" s="36">
        <v>1.7931853128085855E-2</v>
      </c>
      <c r="AD6" s="36">
        <v>0.22795323043714091</v>
      </c>
      <c r="AE6" s="36">
        <v>2.051579073934267</v>
      </c>
      <c r="AF6" s="36">
        <v>2.2795323043714082</v>
      </c>
      <c r="AG6" s="36">
        <v>9.484876184077931E-4</v>
      </c>
      <c r="AH6" s="36">
        <v>1.6135191669465906E-3</v>
      </c>
      <c r="AI6" s="36">
        <v>5.1676221968424601E-3</v>
      </c>
      <c r="AJ6" s="36">
        <v>9.8967445670778958E-3</v>
      </c>
      <c r="AK6" s="36">
        <v>1.1959646514264592E-2</v>
      </c>
      <c r="AL6" s="36">
        <v>2.9912049199638909E-2</v>
      </c>
      <c r="AM6" s="36">
        <v>2.8777085313571545E-2</v>
      </c>
      <c r="AN6" s="36">
        <v>0.24152639611835211</v>
      </c>
      <c r="AO6" s="36">
        <v>2.0866587453307486</v>
      </c>
      <c r="AP6" s="36">
        <v>508.882074499</v>
      </c>
      <c r="AQ6" s="36">
        <v>274.01342473</v>
      </c>
      <c r="AR6" s="36">
        <v>782.89549922900005</v>
      </c>
      <c r="AS6" s="36">
        <v>30.495707297999999</v>
      </c>
      <c r="AT6" s="36">
        <v>859.03747699600001</v>
      </c>
      <c r="AU6" s="36">
        <v>1940.8204291459999</v>
      </c>
      <c r="AV6" s="36">
        <v>490.65618879800002</v>
      </c>
      <c r="AW6" s="36">
        <v>1108.5378466100001</v>
      </c>
      <c r="AX6" s="36">
        <v>466.60053646199998</v>
      </c>
      <c r="AY6" s="36">
        <v>1054.18899369</v>
      </c>
      <c r="AZ6" s="36">
        <v>0.59324237999999996</v>
      </c>
      <c r="BA6" s="36">
        <v>1.1864847614285716</v>
      </c>
      <c r="BB6" s="36">
        <v>3.0946314180000001</v>
      </c>
      <c r="BC6" s="36">
        <v>154.24412513199999</v>
      </c>
      <c r="BD6" s="36">
        <v>348.483223549</v>
      </c>
      <c r="BE6" s="36">
        <v>0.26210881571428574</v>
      </c>
      <c r="BF6" s="36">
        <v>0.52421763142857147</v>
      </c>
      <c r="BG6" s="36">
        <v>7.8802157570000002</v>
      </c>
      <c r="BH6" s="36">
        <v>62.739495933999997</v>
      </c>
      <c r="BI6" s="36">
        <v>0.33000000000000007</v>
      </c>
      <c r="BJ6" s="36">
        <v>0.33000000000000007</v>
      </c>
      <c r="BK6" s="36">
        <v>0.8100000000000005</v>
      </c>
      <c r="BL6" s="36">
        <v>0.8100000000000005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4.6134407230000001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1.0143978E-2</v>
      </c>
      <c r="BC7" s="36">
        <v>0.37859778900000002</v>
      </c>
      <c r="BD7" s="36">
        <v>0.806749206</v>
      </c>
      <c r="BE7" s="36">
        <v>8.5917285714285719E-4</v>
      </c>
      <c r="BF7" s="36">
        <v>1.7183471428571431E-3</v>
      </c>
      <c r="BG7" s="36">
        <v>0.15909088499999999</v>
      </c>
      <c r="BH7" s="36">
        <v>0.44980610599999998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4.7235254260000001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0.23435503399999999</v>
      </c>
      <c r="BC8" s="36">
        <v>9.4464718699999999</v>
      </c>
      <c r="BD8" s="36">
        <v>19.785336737000002</v>
      </c>
      <c r="BE8" s="36">
        <v>1.9849381428571431E-2</v>
      </c>
      <c r="BF8" s="36">
        <v>3.9698762857142862E-2</v>
      </c>
      <c r="BG8" s="36">
        <v>0.17848003300000001</v>
      </c>
      <c r="BH8" s="36">
        <v>2.530772915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5.6881262670000003</v>
      </c>
      <c r="E9" s="36">
        <v>40</v>
      </c>
      <c r="F9" s="36">
        <v>9</v>
      </c>
      <c r="G9" s="36">
        <v>13</v>
      </c>
      <c r="H9" s="36">
        <v>18</v>
      </c>
      <c r="I9" s="36">
        <v>3.6845479832436294E-2</v>
      </c>
      <c r="J9" s="36">
        <v>1.4700293287094062</v>
      </c>
      <c r="K9" s="36">
        <v>1.4765479832476384E-2</v>
      </c>
      <c r="L9" s="36">
        <v>2.2079999999959909E-2</v>
      </c>
      <c r="M9" s="36">
        <v>0.66060180853858652</v>
      </c>
      <c r="N9" s="36">
        <v>0.84627300000325589</v>
      </c>
      <c r="O9" s="36">
        <v>6.9132768999999997E-2</v>
      </c>
      <c r="P9" s="36">
        <v>0.123272666</v>
      </c>
      <c r="Q9" s="36">
        <v>6.4221700999999992E-2</v>
      </c>
      <c r="R9" s="36">
        <v>4.9110679999999993E-3</v>
      </c>
      <c r="S9" s="36">
        <v>0.116866924</v>
      </c>
      <c r="T9" s="36">
        <v>6.4057419999999999E-3</v>
      </c>
      <c r="U9" s="36">
        <v>0.63009999999999999</v>
      </c>
      <c r="V9" s="36">
        <v>1.4926000000000001</v>
      </c>
      <c r="W9" s="36">
        <v>0.73607824883243622</v>
      </c>
      <c r="X9" s="36">
        <v>3.0859019947094062</v>
      </c>
      <c r="Y9" s="36">
        <v>3.8219802435418426</v>
      </c>
      <c r="Z9" s="36">
        <v>9.6154526757302773E-3</v>
      </c>
      <c r="AA9" s="36">
        <v>2.0577068726062788E-3</v>
      </c>
      <c r="AB9" s="36">
        <v>2.0577070000000002E-3</v>
      </c>
      <c r="AC9" s="36">
        <v>2.0913340161543694E-4</v>
      </c>
      <c r="AD9" s="36">
        <v>2.0292348554322749E-2</v>
      </c>
      <c r="AE9" s="36">
        <v>0.18263113698890471</v>
      </c>
      <c r="AF9" s="36">
        <v>0.20292348554322751</v>
      </c>
      <c r="AG9" s="36">
        <v>5.9451627602113151E-2</v>
      </c>
      <c r="AH9" s="36">
        <v>0.10113610212773268</v>
      </c>
      <c r="AI9" s="36">
        <v>0.32390886762530602</v>
      </c>
      <c r="AJ9" s="36">
        <v>1.1795857169876665E-4</v>
      </c>
      <c r="AK9" s="36">
        <v>1.4254614866992889E-4</v>
      </c>
      <c r="AL9" s="36">
        <v>3.5651951812692371E-4</v>
      </c>
      <c r="AM9" s="36">
        <v>5.9778719575427353E-2</v>
      </c>
      <c r="AN9" s="36">
        <v>0.12157099683072536</v>
      </c>
      <c r="AO9" s="36">
        <v>0.50689652413233766</v>
      </c>
      <c r="AP9" s="36">
        <v>14.243623294000001</v>
      </c>
      <c r="AQ9" s="36">
        <v>7.6696433119999998</v>
      </c>
      <c r="AR9" s="36">
        <v>21.913266606000001</v>
      </c>
      <c r="AS9" s="36">
        <v>1.1480321870000001</v>
      </c>
      <c r="AT9" s="36">
        <v>70.701098072999997</v>
      </c>
      <c r="AU9" s="36">
        <v>145.57330858700001</v>
      </c>
      <c r="AV9" s="36">
        <v>48.511094214000003</v>
      </c>
      <c r="AW9" s="36">
        <v>99.884169841000002</v>
      </c>
      <c r="AX9" s="36">
        <v>45.351511486</v>
      </c>
      <c r="AY9" s="36">
        <v>93.378600281999994</v>
      </c>
      <c r="AZ9" s="36">
        <v>5.5213278571428576E-2</v>
      </c>
      <c r="BA9" s="36">
        <v>0.11042655714285715</v>
      </c>
      <c r="BB9" s="36">
        <v>1.774634088</v>
      </c>
      <c r="BC9" s="36">
        <v>82.219022279000001</v>
      </c>
      <c r="BD9" s="36">
        <v>169.28867341700001</v>
      </c>
      <c r="BE9" s="36">
        <v>0.15030779857142856</v>
      </c>
      <c r="BF9" s="36">
        <v>0.30061559857142856</v>
      </c>
      <c r="BG9" s="36">
        <v>4.6824456789999997</v>
      </c>
      <c r="BH9" s="36">
        <v>14.570375931999999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5.2554129080000003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4.8148460836068877E-4</v>
      </c>
      <c r="J10" s="36">
        <v>0.13683263044267333</v>
      </c>
      <c r="K10" s="36">
        <v>4.8148460836068877E-4</v>
      </c>
      <c r="L10" s="36">
        <v>0</v>
      </c>
      <c r="M10" s="36">
        <v>6.9554115051032941E-2</v>
      </c>
      <c r="N10" s="36">
        <v>6.7760000000001069E-2</v>
      </c>
      <c r="O10" s="36">
        <v>8.1850208000000008E-2</v>
      </c>
      <c r="P10" s="36">
        <v>0.13223299999999999</v>
      </c>
      <c r="Q10" s="36">
        <v>7.4256868000000004E-2</v>
      </c>
      <c r="R10" s="36">
        <v>7.5933400000000005E-3</v>
      </c>
      <c r="S10" s="36">
        <v>0.122328644</v>
      </c>
      <c r="T10" s="36">
        <v>9.9043559999999996E-3</v>
      </c>
      <c r="U10" s="36" t="s">
        <v>339</v>
      </c>
      <c r="V10" s="36" t="s">
        <v>339</v>
      </c>
      <c r="W10" s="36">
        <v>8.2331692608360693E-2</v>
      </c>
      <c r="X10" s="36">
        <v>0.26906563044267329</v>
      </c>
      <c r="Y10" s="36">
        <v>0.35139732305103399</v>
      </c>
      <c r="Z10" s="36">
        <v>3.8720918786736003E-4</v>
      </c>
      <c r="AA10" s="36">
        <v>8.286276620361502E-5</v>
      </c>
      <c r="AB10" s="36">
        <v>8.2862799999999995E-5</v>
      </c>
      <c r="AC10" s="36">
        <v>4.8563507272641179E-6</v>
      </c>
      <c r="AD10" s="36">
        <v>1.1885894761683824E-3</v>
      </c>
      <c r="AE10" s="36">
        <v>1.0697305285515442E-2</v>
      </c>
      <c r="AF10" s="36">
        <v>1.1885894761683825E-2</v>
      </c>
      <c r="AG10" s="36" t="s">
        <v>339</v>
      </c>
      <c r="AH10" s="36" t="s">
        <v>339</v>
      </c>
      <c r="AI10" s="36" t="s">
        <v>339</v>
      </c>
      <c r="AJ10" s="36">
        <v>4.7501308665078958E-6</v>
      </c>
      <c r="AK10" s="36">
        <v>5.7402599145585767E-6</v>
      </c>
      <c r="AL10" s="36">
        <v>1.4356857184549428E-5</v>
      </c>
      <c r="AM10" s="36">
        <v>9.6064815937720137E-6</v>
      </c>
      <c r="AN10" s="36">
        <v>1.194329736082941E-3</v>
      </c>
      <c r="AO10" s="36">
        <v>1.0711662142699991E-2</v>
      </c>
      <c r="AP10" s="36">
        <v>8.6923606880000008</v>
      </c>
      <c r="AQ10" s="36">
        <v>4.6805019080000001</v>
      </c>
      <c r="AR10" s="36">
        <v>13.372862596000001</v>
      </c>
      <c r="AS10" s="36">
        <v>0.51535630899999996</v>
      </c>
      <c r="AT10" s="36">
        <v>25.091928089</v>
      </c>
      <c r="AU10" s="36">
        <v>55.309179688</v>
      </c>
      <c r="AV10" s="36">
        <v>28.045747645999999</v>
      </c>
      <c r="AW10" s="36">
        <v>61.820171432000002</v>
      </c>
      <c r="AX10" s="36">
        <v>25.815145498</v>
      </c>
      <c r="AY10" s="36">
        <v>56.903340227000001</v>
      </c>
      <c r="AZ10" s="36">
        <v>1.2082265714285714E-2</v>
      </c>
      <c r="BA10" s="36">
        <v>2.4164531428571428E-2</v>
      </c>
      <c r="BB10" s="36">
        <v>3.1568958199999999</v>
      </c>
      <c r="BC10" s="36">
        <v>201.76498347099999</v>
      </c>
      <c r="BD10" s="36">
        <v>444.74285458100002</v>
      </c>
      <c r="BE10" s="36">
        <v>0.26738248000000003</v>
      </c>
      <c r="BF10" s="36">
        <v>0.53476496000000007</v>
      </c>
      <c r="BG10" s="36">
        <v>1.948933722</v>
      </c>
      <c r="BH10" s="36">
        <v>24.416349815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5.3798245040000001</v>
      </c>
      <c r="E11" s="36">
        <v>8</v>
      </c>
      <c r="F11" s="36">
        <v>0</v>
      </c>
      <c r="G11" s="36">
        <v>0</v>
      </c>
      <c r="H11" s="36">
        <v>8</v>
      </c>
      <c r="I11" s="36">
        <v>6.4334154010801383E-3</v>
      </c>
      <c r="J11" s="36">
        <v>2.1537451387187976</v>
      </c>
      <c r="K11" s="36">
        <v>6.4334154010801383E-3</v>
      </c>
      <c r="L11" s="36">
        <v>0</v>
      </c>
      <c r="M11" s="36">
        <v>0.62015955411562429</v>
      </c>
      <c r="N11" s="36">
        <v>1.5400190000042535</v>
      </c>
      <c r="O11" s="36">
        <v>4.4063753999999997E-2</v>
      </c>
      <c r="P11" s="36">
        <v>6.7679688000000002E-2</v>
      </c>
      <c r="Q11" s="36">
        <v>3.5613426999999996E-2</v>
      </c>
      <c r="R11" s="36">
        <v>8.4503270000000005E-3</v>
      </c>
      <c r="S11" s="36">
        <v>5.6657522000000002E-2</v>
      </c>
      <c r="T11" s="36">
        <v>1.1022166E-2</v>
      </c>
      <c r="U11" s="36">
        <v>0</v>
      </c>
      <c r="V11" s="36">
        <v>0</v>
      </c>
      <c r="W11" s="36">
        <v>5.0497169401080136E-2</v>
      </c>
      <c r="X11" s="36">
        <v>2.2214248267187977</v>
      </c>
      <c r="Y11" s="36">
        <v>2.271921996119878</v>
      </c>
      <c r="Z11" s="36">
        <v>3.2650494359988003E-3</v>
      </c>
      <c r="AA11" s="36">
        <v>6.9872057930374311E-4</v>
      </c>
      <c r="AB11" s="36">
        <v>6.9872100000000002E-4</v>
      </c>
      <c r="AC11" s="36">
        <v>6.2118998363138068E-5</v>
      </c>
      <c r="AD11" s="36">
        <v>1.2484164974726495E-2</v>
      </c>
      <c r="AE11" s="36">
        <v>0.11235748477253843</v>
      </c>
      <c r="AF11" s="36">
        <v>0.12484164974726494</v>
      </c>
      <c r="AG11" s="36">
        <v>0</v>
      </c>
      <c r="AH11" s="36">
        <v>0</v>
      </c>
      <c r="AI11" s="36">
        <v>0</v>
      </c>
      <c r="AJ11" s="36">
        <v>4.0054357192581685E-5</v>
      </c>
      <c r="AK11" s="36">
        <v>4.840338665553521E-5</v>
      </c>
      <c r="AL11" s="36">
        <v>1.2106080905841417E-4</v>
      </c>
      <c r="AM11" s="36">
        <v>1.0217335555571975E-4</v>
      </c>
      <c r="AN11" s="36">
        <v>1.2532568361382029E-2</v>
      </c>
      <c r="AO11" s="36">
        <v>0.11247854558159684</v>
      </c>
      <c r="AP11" s="36">
        <v>12.135979327999999</v>
      </c>
      <c r="AQ11" s="36">
        <v>6.5347581000000003</v>
      </c>
      <c r="AR11" s="36">
        <v>18.670737427999999</v>
      </c>
      <c r="AS11" s="36">
        <v>0.63674993800000002</v>
      </c>
      <c r="AT11" s="36">
        <v>19.506976771000001</v>
      </c>
      <c r="AU11" s="36">
        <v>42.853525284</v>
      </c>
      <c r="AV11" s="36">
        <v>21.509972832999999</v>
      </c>
      <c r="AW11" s="36">
        <v>47.253768508</v>
      </c>
      <c r="AX11" s="36">
        <v>19.805319050000001</v>
      </c>
      <c r="AY11" s="36">
        <v>43.508932758</v>
      </c>
      <c r="AZ11" s="36">
        <v>4.0803317142857148E-2</v>
      </c>
      <c r="BA11" s="36">
        <v>8.1606634285714297E-2</v>
      </c>
      <c r="BB11" s="36">
        <v>1.4475090319999999</v>
      </c>
      <c r="BC11" s="36">
        <v>73.606836702999999</v>
      </c>
      <c r="BD11" s="36">
        <v>161.701758025</v>
      </c>
      <c r="BE11" s="36">
        <v>0.12260099000000001</v>
      </c>
      <c r="BF11" s="36">
        <v>0.24520198142857144</v>
      </c>
      <c r="BG11" s="36">
        <v>1.680523913</v>
      </c>
      <c r="BH11" s="36">
        <v>16.562482588999998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4.6796800269999999</v>
      </c>
      <c r="E12" s="36">
        <v>115</v>
      </c>
      <c r="F12" s="36">
        <v>0</v>
      </c>
      <c r="G12" s="36">
        <v>2</v>
      </c>
      <c r="H12" s="36">
        <v>113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3.3000000000000002E-2</v>
      </c>
      <c r="V12" s="36">
        <v>7.9199999999999993E-2</v>
      </c>
      <c r="W12" s="36">
        <v>3.3000000000000002E-2</v>
      </c>
      <c r="X12" s="36">
        <v>7.9199999999999993E-2</v>
      </c>
      <c r="Y12" s="36">
        <v>0.11219999999999999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3.2208949046153845E-3</v>
      </c>
      <c r="AH12" s="36">
        <v>5.479223515897436E-3</v>
      </c>
      <c r="AI12" s="36">
        <v>1.7548323963076921E-2</v>
      </c>
      <c r="AJ12" s="36">
        <v>0</v>
      </c>
      <c r="AK12" s="36">
        <v>0</v>
      </c>
      <c r="AL12" s="36">
        <v>0</v>
      </c>
      <c r="AM12" s="36">
        <v>3.2208949046153845E-3</v>
      </c>
      <c r="AN12" s="36">
        <v>5.479223515897436E-3</v>
      </c>
      <c r="AO12" s="36">
        <v>1.7548323963076921E-2</v>
      </c>
      <c r="AP12" s="36">
        <v>0.127706712</v>
      </c>
      <c r="AQ12" s="36">
        <v>6.8765151999999996E-2</v>
      </c>
      <c r="AR12" s="36">
        <v>0.196471864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0.26698586299999999</v>
      </c>
      <c r="BC12" s="36">
        <v>10.60795474</v>
      </c>
      <c r="BD12" s="36">
        <v>21.662784203000001</v>
      </c>
      <c r="BE12" s="36">
        <v>2.2613144285714287E-2</v>
      </c>
      <c r="BF12" s="36">
        <v>4.5226288571428575E-2</v>
      </c>
      <c r="BG12" s="36">
        <v>0.33609239000000002</v>
      </c>
      <c r="BH12" s="36">
        <v>1.469065029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5.0935226599999996</v>
      </c>
      <c r="E13" s="36">
        <v>1</v>
      </c>
      <c r="F13" s="36">
        <v>0</v>
      </c>
      <c r="G13" s="36">
        <v>0</v>
      </c>
      <c r="H13" s="36">
        <v>1</v>
      </c>
      <c r="I13" s="36">
        <v>3.7296733167962374E-4</v>
      </c>
      <c r="J13" s="36">
        <v>0.28860264151262566</v>
      </c>
      <c r="K13" s="36">
        <v>3.7296733167962374E-4</v>
      </c>
      <c r="L13" s="36">
        <v>0</v>
      </c>
      <c r="M13" s="36">
        <v>5.4975608844318555E-2</v>
      </c>
      <c r="N13" s="36">
        <v>0.23399999999998672</v>
      </c>
      <c r="O13" s="36">
        <v>4.9101914999999996E-2</v>
      </c>
      <c r="P13" s="36">
        <v>7.9317251999999991E-2</v>
      </c>
      <c r="Q13" s="36">
        <v>4.2763982999999998E-2</v>
      </c>
      <c r="R13" s="36">
        <v>6.3379320000000001E-3</v>
      </c>
      <c r="S13" s="36">
        <v>7.1050382999999995E-2</v>
      </c>
      <c r="T13" s="36">
        <v>8.2668689999999996E-3</v>
      </c>
      <c r="U13" s="36">
        <v>0</v>
      </c>
      <c r="V13" s="36">
        <v>0</v>
      </c>
      <c r="W13" s="36">
        <v>4.9474882331679619E-2</v>
      </c>
      <c r="X13" s="36">
        <v>0.36791989351262566</v>
      </c>
      <c r="Y13" s="36">
        <v>0.41739477584430529</v>
      </c>
      <c r="Z13" s="36">
        <v>4.19397379695356E-4</v>
      </c>
      <c r="AA13" s="36">
        <v>8.9751039254806167E-5</v>
      </c>
      <c r="AB13" s="36">
        <v>8.9751000000000002E-5</v>
      </c>
      <c r="AC13" s="36">
        <v>1.8806496081071586E-6</v>
      </c>
      <c r="AD13" s="36">
        <v>1.2303490303679943E-3</v>
      </c>
      <c r="AE13" s="36">
        <v>1.1073141273311949E-2</v>
      </c>
      <c r="AF13" s="36">
        <v>1.2303490303679946E-2</v>
      </c>
      <c r="AG13" s="36">
        <v>0</v>
      </c>
      <c r="AH13" s="36">
        <v>0</v>
      </c>
      <c r="AI13" s="36">
        <v>0</v>
      </c>
      <c r="AJ13" s="36">
        <v>5.1449986652629432E-6</v>
      </c>
      <c r="AK13" s="36">
        <v>6.2174349357196089E-6</v>
      </c>
      <c r="AL13" s="36">
        <v>1.5550310744634456E-5</v>
      </c>
      <c r="AM13" s="36">
        <v>7.0256482733701019E-6</v>
      </c>
      <c r="AN13" s="36">
        <v>1.2365664653037139E-3</v>
      </c>
      <c r="AO13" s="36">
        <v>1.1088691584056584E-2</v>
      </c>
      <c r="AP13" s="36">
        <v>0.197155689</v>
      </c>
      <c r="AQ13" s="36">
        <v>0.106160755</v>
      </c>
      <c r="AR13" s="36">
        <v>0.30331644400000002</v>
      </c>
      <c r="AS13" s="36">
        <v>1.2571894E-2</v>
      </c>
      <c r="AT13" s="36">
        <v>1.7505842000000001E-2</v>
      </c>
      <c r="AU13" s="36">
        <v>3.8940292000000001E-2</v>
      </c>
      <c r="AV13" s="36">
        <v>0.12100108699999999</v>
      </c>
      <c r="AW13" s="36">
        <v>0.26915685900000003</v>
      </c>
      <c r="AX13" s="36">
        <v>0.106788393</v>
      </c>
      <c r="AY13" s="36">
        <v>0.237541905</v>
      </c>
      <c r="AZ13" s="36">
        <v>1.3645285714285714E-4</v>
      </c>
      <c r="BA13" s="36">
        <v>2.7290571428571428E-4</v>
      </c>
      <c r="BB13" s="36">
        <v>1.673637772</v>
      </c>
      <c r="BC13" s="36">
        <v>95.232716169</v>
      </c>
      <c r="BD13" s="36">
        <v>211.837260746</v>
      </c>
      <c r="BE13" s="36">
        <v>0.14175362142857145</v>
      </c>
      <c r="BF13" s="36">
        <v>0.28350724428571433</v>
      </c>
      <c r="BG13" s="36">
        <v>4.6816610880000002</v>
      </c>
      <c r="BH13" s="36">
        <v>27.316966020999999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6.2989904780000003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154.43268323361838</v>
      </c>
      <c r="J14" s="36">
        <v>535.00028106559319</v>
      </c>
      <c r="K14" s="36">
        <v>98.173109733479365</v>
      </c>
      <c r="L14" s="36">
        <v>56.259573500138998</v>
      </c>
      <c r="M14" s="36">
        <v>459.67721479917122</v>
      </c>
      <c r="N14" s="36">
        <v>229.75574950004028</v>
      </c>
      <c r="O14" s="36">
        <v>0.86686313199999998</v>
      </c>
      <c r="P14" s="36">
        <v>1.379077383</v>
      </c>
      <c r="Q14" s="36">
        <v>0.70168634799999996</v>
      </c>
      <c r="R14" s="36">
        <v>0.16517678399999999</v>
      </c>
      <c r="S14" s="36">
        <v>1.1636294030000001</v>
      </c>
      <c r="T14" s="36">
        <v>0.21544797999999998</v>
      </c>
      <c r="U14" s="36" t="s">
        <v>339</v>
      </c>
      <c r="V14" s="36" t="s">
        <v>339</v>
      </c>
      <c r="W14" s="36">
        <v>155.29954636561837</v>
      </c>
      <c r="X14" s="36">
        <v>536.37935844859317</v>
      </c>
      <c r="Y14" s="36">
        <v>691.67890481421159</v>
      </c>
      <c r="Z14" s="36">
        <v>8.1799419469457693</v>
      </c>
      <c r="AA14" s="36">
        <v>3.9427320184278605</v>
      </c>
      <c r="AB14" s="36">
        <v>3.9427320180000001</v>
      </c>
      <c r="AC14" s="36">
        <v>0.84655918219638804</v>
      </c>
      <c r="AD14" s="36">
        <v>2.8490744633510481</v>
      </c>
      <c r="AE14" s="36">
        <v>26.081065232033204</v>
      </c>
      <c r="AF14" s="36">
        <v>28.930139695384248</v>
      </c>
      <c r="AG14" s="36" t="s">
        <v>339</v>
      </c>
      <c r="AH14" s="36" t="s">
        <v>339</v>
      </c>
      <c r="AI14" s="36" t="s">
        <v>339</v>
      </c>
      <c r="AJ14" s="36">
        <v>0.22601896970237123</v>
      </c>
      <c r="AK14" s="36">
        <v>0.27312987923135645</v>
      </c>
      <c r="AL14" s="36">
        <v>0.68312005507147211</v>
      </c>
      <c r="AM14" s="36">
        <v>1.0725781518987594</v>
      </c>
      <c r="AN14" s="36">
        <v>3.1222043425824046</v>
      </c>
      <c r="AO14" s="36">
        <v>26.764185287104677</v>
      </c>
      <c r="AP14" s="36">
        <v>1154.848049621</v>
      </c>
      <c r="AQ14" s="36">
        <v>621.841257488</v>
      </c>
      <c r="AR14" s="36">
        <v>1776.6893071089999</v>
      </c>
      <c r="AS14" s="36">
        <v>150.06051039499999</v>
      </c>
      <c r="AT14" s="36">
        <v>2700.3061503650001</v>
      </c>
      <c r="AU14" s="36">
        <v>7507.8233851000005</v>
      </c>
      <c r="AV14" s="36">
        <v>2078.752447197</v>
      </c>
      <c r="AW14" s="36">
        <v>5779.6802902480003</v>
      </c>
      <c r="AX14" s="36">
        <v>2055.4197654260001</v>
      </c>
      <c r="AY14" s="36">
        <v>5714.8070336290002</v>
      </c>
      <c r="AZ14" s="36">
        <v>6.2354186357142858</v>
      </c>
      <c r="BA14" s="36">
        <v>12.470837271428572</v>
      </c>
      <c r="BB14" s="36">
        <v>6.4263666979999998</v>
      </c>
      <c r="BC14" s="36">
        <v>287.29983929399998</v>
      </c>
      <c r="BD14" s="36">
        <v>798.79700000000003</v>
      </c>
      <c r="BE14" s="36">
        <v>0.5442998328571429</v>
      </c>
      <c r="BF14" s="36">
        <v>1.0885996657142858</v>
      </c>
      <c r="BG14" s="36">
        <v>1.946196729</v>
      </c>
      <c r="BH14" s="36">
        <v>59.370891194999999</v>
      </c>
      <c r="BI14" s="36">
        <v>0.24</v>
      </c>
      <c r="BJ14" s="36">
        <v>0.86000000000000021</v>
      </c>
      <c r="BK14" s="36">
        <v>2.5200000000000014</v>
      </c>
      <c r="BL14" s="36">
        <v>3.5499999999999989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5.5010514529999996</v>
      </c>
      <c r="E15" s="36">
        <v>2</v>
      </c>
      <c r="F15" s="36">
        <v>0</v>
      </c>
      <c r="G15" s="36">
        <v>0</v>
      </c>
      <c r="H15" s="36">
        <v>2</v>
      </c>
      <c r="I15" s="36">
        <v>3.4988424242040808E-2</v>
      </c>
      <c r="J15" s="36">
        <v>4.870256465032865</v>
      </c>
      <c r="K15" s="36">
        <v>3.0716424244015841E-2</v>
      </c>
      <c r="L15" s="36">
        <v>4.2719999980249668E-3</v>
      </c>
      <c r="M15" s="36">
        <v>1.5926863892720471</v>
      </c>
      <c r="N15" s="36">
        <v>3.3125585000028592</v>
      </c>
      <c r="O15" s="36">
        <v>3.3425370000000003E-2</v>
      </c>
      <c r="P15" s="36">
        <v>5.5256324000000002E-2</v>
      </c>
      <c r="Q15" s="36">
        <v>2.5914162000000001E-2</v>
      </c>
      <c r="R15" s="36">
        <v>7.5112080000000001E-3</v>
      </c>
      <c r="S15" s="36">
        <v>4.5459096000000004E-2</v>
      </c>
      <c r="T15" s="36">
        <v>9.7972279999999998E-3</v>
      </c>
      <c r="U15" s="36">
        <v>0</v>
      </c>
      <c r="V15" s="36">
        <v>0</v>
      </c>
      <c r="W15" s="36">
        <v>6.8413794242040804E-2</v>
      </c>
      <c r="X15" s="36">
        <v>4.9255127890328652</v>
      </c>
      <c r="Y15" s="36">
        <v>4.9939265832749058</v>
      </c>
      <c r="Z15" s="36">
        <v>1.2017961023757316E-2</v>
      </c>
      <c r="AA15" s="36">
        <v>2.571843659084065E-3</v>
      </c>
      <c r="AB15" s="36">
        <v>2.5718440000000002E-3</v>
      </c>
      <c r="AC15" s="36">
        <v>3.0803168235914348E-4</v>
      </c>
      <c r="AD15" s="36">
        <v>5.3770577682257112E-2</v>
      </c>
      <c r="AE15" s="36">
        <v>0.48393519914031397</v>
      </c>
      <c r="AF15" s="36">
        <v>0.53770577682257115</v>
      </c>
      <c r="AG15" s="36">
        <v>0</v>
      </c>
      <c r="AH15" s="36">
        <v>0</v>
      </c>
      <c r="AI15" s="36">
        <v>0</v>
      </c>
      <c r="AJ15" s="36">
        <v>1.4743160463234051E-4</v>
      </c>
      <c r="AK15" s="36">
        <v>1.7816261361790802E-4</v>
      </c>
      <c r="AL15" s="36">
        <v>4.4559919540421448E-4</v>
      </c>
      <c r="AM15" s="36">
        <v>4.5546328699148399E-4</v>
      </c>
      <c r="AN15" s="36">
        <v>5.3948740295875021E-2</v>
      </c>
      <c r="AO15" s="36">
        <v>0.48438079833571818</v>
      </c>
      <c r="AP15" s="36">
        <v>48.585398843</v>
      </c>
      <c r="AQ15" s="36">
        <v>26.161368608</v>
      </c>
      <c r="AR15" s="36">
        <v>74.746767450999997</v>
      </c>
      <c r="AS15" s="36">
        <v>3.6295067479999998</v>
      </c>
      <c r="AT15" s="36">
        <v>275.02979939400001</v>
      </c>
      <c r="AU15" s="36">
        <v>621.37142345999996</v>
      </c>
      <c r="AV15" s="36">
        <v>167.05678658799999</v>
      </c>
      <c r="AW15" s="36">
        <v>377.42933133000002</v>
      </c>
      <c r="AX15" s="36">
        <v>157.29894302100001</v>
      </c>
      <c r="AY15" s="36">
        <v>355.38355607</v>
      </c>
      <c r="AZ15" s="36">
        <v>9.9559575714285711E-2</v>
      </c>
      <c r="BA15" s="36">
        <v>0.19911915285714285</v>
      </c>
      <c r="BB15" s="36">
        <v>1.3450886799999999</v>
      </c>
      <c r="BC15" s="36">
        <v>38.591810006999999</v>
      </c>
      <c r="BD15" s="36">
        <v>87.189998940999999</v>
      </c>
      <c r="BE15" s="36">
        <v>0.11392620000000001</v>
      </c>
      <c r="BF15" s="36">
        <v>0.22785240142857144</v>
      </c>
      <c r="BG15" s="36">
        <v>2.6666992010000001</v>
      </c>
      <c r="BH15" s="36">
        <v>15.157261549999999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4.6682865470000001</v>
      </c>
      <c r="E16" s="36">
        <v>45</v>
      </c>
      <c r="F16" s="36">
        <v>0</v>
      </c>
      <c r="G16" s="36">
        <v>5</v>
      </c>
      <c r="H16" s="36">
        <v>40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7.8E-2</v>
      </c>
      <c r="V16" s="36">
        <v>0.18720000000000001</v>
      </c>
      <c r="W16" s="36">
        <v>7.8E-2</v>
      </c>
      <c r="X16" s="36">
        <v>0.18720000000000001</v>
      </c>
      <c r="Y16" s="36">
        <v>0.26519999999999999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7.2576058955987725E-3</v>
      </c>
      <c r="AH16" s="36">
        <v>1.234627209825998E-2</v>
      </c>
      <c r="AI16" s="36">
        <v>3.9541439017400204E-2</v>
      </c>
      <c r="AJ16" s="36">
        <v>0</v>
      </c>
      <c r="AK16" s="36">
        <v>0</v>
      </c>
      <c r="AL16" s="36">
        <v>0</v>
      </c>
      <c r="AM16" s="36">
        <v>7.2576058955987725E-3</v>
      </c>
      <c r="AN16" s="36">
        <v>1.234627209825998E-2</v>
      </c>
      <c r="AO16" s="36">
        <v>3.9541439017400204E-2</v>
      </c>
      <c r="AP16" s="36">
        <v>0.22758362200000001</v>
      </c>
      <c r="AQ16" s="36">
        <v>0.122545027</v>
      </c>
      <c r="AR16" s="36">
        <v>0.35012864900000001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4.8573854999999999E-2</v>
      </c>
      <c r="BC16" s="36">
        <v>2.5561691070000001</v>
      </c>
      <c r="BD16" s="36">
        <v>5.1883678599999996</v>
      </c>
      <c r="BE16" s="36">
        <v>4.1141028571428572E-3</v>
      </c>
      <c r="BF16" s="36">
        <v>8.2282071428571441E-3</v>
      </c>
      <c r="BG16" s="36">
        <v>7.680526E-2</v>
      </c>
      <c r="BH16" s="36">
        <v>0.208652212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5.9039590659999996</v>
      </c>
      <c r="E17" s="36">
        <v>3</v>
      </c>
      <c r="F17" s="36">
        <v>1</v>
      </c>
      <c r="G17" s="36">
        <v>1</v>
      </c>
      <c r="H17" s="36">
        <v>1</v>
      </c>
      <c r="I17" s="36">
        <v>5.0790951559009887</v>
      </c>
      <c r="J17" s="36">
        <v>56.949569496752488</v>
      </c>
      <c r="K17" s="36">
        <v>2.4502681559066719</v>
      </c>
      <c r="L17" s="36">
        <v>2.6288269999943172</v>
      </c>
      <c r="M17" s="36">
        <v>38.727357652650099</v>
      </c>
      <c r="N17" s="36">
        <v>23.301307000003376</v>
      </c>
      <c r="O17" s="36">
        <v>9.8034592000000004E-2</v>
      </c>
      <c r="P17" s="36">
        <v>0.148250302</v>
      </c>
      <c r="Q17" s="36">
        <v>8.5208878000000002E-2</v>
      </c>
      <c r="R17" s="36">
        <v>1.2825714E-2</v>
      </c>
      <c r="S17" s="36">
        <v>0.131521111</v>
      </c>
      <c r="T17" s="36">
        <v>1.6729191000000001E-2</v>
      </c>
      <c r="U17" s="36">
        <v>3.9050000000000001E-2</v>
      </c>
      <c r="V17" s="36">
        <v>9.2300000000000007E-2</v>
      </c>
      <c r="W17" s="36">
        <v>5.2161797479009886</v>
      </c>
      <c r="X17" s="36">
        <v>57.190119798752491</v>
      </c>
      <c r="Y17" s="36">
        <v>62.406299546653479</v>
      </c>
      <c r="Z17" s="36">
        <v>0.53398112861735714</v>
      </c>
      <c r="AA17" s="36">
        <v>0.24710008209218332</v>
      </c>
      <c r="AB17" s="36">
        <v>0.247100082</v>
      </c>
      <c r="AC17" s="36">
        <v>1.9474236117771989E-2</v>
      </c>
      <c r="AD17" s="36">
        <v>0.39133169837283438</v>
      </c>
      <c r="AE17" s="36">
        <v>3.5219852853555089</v>
      </c>
      <c r="AF17" s="36">
        <v>3.9133169837283428</v>
      </c>
      <c r="AG17" s="36">
        <v>4.4885872662442372E-3</v>
      </c>
      <c r="AH17" s="36">
        <v>7.6357576483235294E-3</v>
      </c>
      <c r="AI17" s="36">
        <v>2.4455061657468601E-2</v>
      </c>
      <c r="AJ17" s="36">
        <v>1.4165074635632626E-2</v>
      </c>
      <c r="AK17" s="36">
        <v>1.7117677601876078E-2</v>
      </c>
      <c r="AL17" s="36">
        <v>4.281270470662895E-2</v>
      </c>
      <c r="AM17" s="36">
        <v>3.8127898019648852E-2</v>
      </c>
      <c r="AN17" s="36">
        <v>0.41608513362303401</v>
      </c>
      <c r="AO17" s="36">
        <v>3.5892530517196066</v>
      </c>
      <c r="AP17" s="36">
        <v>328.757685299</v>
      </c>
      <c r="AQ17" s="36">
        <v>177.02336900700001</v>
      </c>
      <c r="AR17" s="36">
        <v>505.78105430599999</v>
      </c>
      <c r="AS17" s="36">
        <v>37.115009174000001</v>
      </c>
      <c r="AT17" s="36">
        <v>1248.1842214599999</v>
      </c>
      <c r="AU17" s="36">
        <v>3212.7031958319999</v>
      </c>
      <c r="AV17" s="36">
        <v>768.85495270000001</v>
      </c>
      <c r="AW17" s="36">
        <v>1978.956888897</v>
      </c>
      <c r="AX17" s="36">
        <v>747.76749617099995</v>
      </c>
      <c r="AY17" s="36">
        <v>1924.6798536490001</v>
      </c>
      <c r="AZ17" s="36">
        <v>0.91048988285714294</v>
      </c>
      <c r="BA17" s="36">
        <v>1.8209797671428574</v>
      </c>
      <c r="BB17" s="36">
        <v>1.89329353</v>
      </c>
      <c r="BC17" s="36">
        <v>76.759603416999994</v>
      </c>
      <c r="BD17" s="36">
        <v>197.57165566500001</v>
      </c>
      <c r="BE17" s="36">
        <v>0.16035800571428574</v>
      </c>
      <c r="BF17" s="36">
        <v>0.32071601285714291</v>
      </c>
      <c r="BG17" s="36">
        <v>3.338223798</v>
      </c>
      <c r="BH17" s="36">
        <v>19.482258542</v>
      </c>
      <c r="BI17" s="36">
        <v>0</v>
      </c>
      <c r="BJ17" s="36">
        <v>0</v>
      </c>
      <c r="BK17" s="36">
        <v>0.27</v>
      </c>
      <c r="BL17" s="36">
        <v>0.27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6.1854878129999999</v>
      </c>
      <c r="E18" s="36">
        <v>1</v>
      </c>
      <c r="F18" s="36">
        <v>1</v>
      </c>
      <c r="G18" s="36">
        <v>0</v>
      </c>
      <c r="H18" s="36">
        <v>0</v>
      </c>
      <c r="I18" s="36">
        <v>45.910740442385929</v>
      </c>
      <c r="J18" s="36">
        <v>237.34984112173487</v>
      </c>
      <c r="K18" s="36">
        <v>33.725068942362938</v>
      </c>
      <c r="L18" s="36">
        <v>12.185671500022993</v>
      </c>
      <c r="M18" s="36">
        <v>224.76720606411789</v>
      </c>
      <c r="N18" s="36">
        <v>58.493375500002927</v>
      </c>
      <c r="O18" s="36">
        <v>0.83813162099999994</v>
      </c>
      <c r="P18" s="36">
        <v>1.426988259</v>
      </c>
      <c r="Q18" s="36">
        <v>0.77253876199999993</v>
      </c>
      <c r="R18" s="36">
        <v>6.5592859000000003E-2</v>
      </c>
      <c r="S18" s="36">
        <v>1.3414323560000001</v>
      </c>
      <c r="T18" s="36">
        <v>8.5555903000000003E-2</v>
      </c>
      <c r="U18" s="36">
        <v>0</v>
      </c>
      <c r="V18" s="36">
        <v>0</v>
      </c>
      <c r="W18" s="36">
        <v>46.748872063385932</v>
      </c>
      <c r="X18" s="36">
        <v>238.77682938073488</v>
      </c>
      <c r="Y18" s="36">
        <v>285.52570144412084</v>
      </c>
      <c r="Z18" s="36">
        <v>2.9472377961967906</v>
      </c>
      <c r="AA18" s="36">
        <v>1.4198512931485978</v>
      </c>
      <c r="AB18" s="36">
        <v>1.419851293</v>
      </c>
      <c r="AC18" s="36">
        <v>0.39849344695778816</v>
      </c>
      <c r="AD18" s="36">
        <v>3.0940944013143485</v>
      </c>
      <c r="AE18" s="36">
        <v>27.90010465870661</v>
      </c>
      <c r="AF18" s="36">
        <v>30.994199060020946</v>
      </c>
      <c r="AG18" s="36">
        <v>0</v>
      </c>
      <c r="AH18" s="36">
        <v>0</v>
      </c>
      <c r="AI18" s="36">
        <v>0</v>
      </c>
      <c r="AJ18" s="36">
        <v>8.1393501439310706E-2</v>
      </c>
      <c r="AK18" s="36">
        <v>9.835916070712146E-2</v>
      </c>
      <c r="AL18" s="36">
        <v>0.24600426532652586</v>
      </c>
      <c r="AM18" s="36">
        <v>0.47988694839709889</v>
      </c>
      <c r="AN18" s="36">
        <v>3.1924535620214698</v>
      </c>
      <c r="AO18" s="36">
        <v>28.146108924033136</v>
      </c>
      <c r="AP18" s="36">
        <v>1208.9098927099999</v>
      </c>
      <c r="AQ18" s="36">
        <v>650.95148069000004</v>
      </c>
      <c r="AR18" s="36">
        <v>1859.8613734</v>
      </c>
      <c r="AS18" s="36">
        <v>120.418187796</v>
      </c>
      <c r="AT18" s="36">
        <v>3260.794585005</v>
      </c>
      <c r="AU18" s="36">
        <v>8540.2844247890007</v>
      </c>
      <c r="AV18" s="36">
        <v>2075.446025963</v>
      </c>
      <c r="AW18" s="36">
        <v>5435.7607963210003</v>
      </c>
      <c r="AX18" s="36">
        <v>2027.0762254639999</v>
      </c>
      <c r="AY18" s="36">
        <v>5309.076381506</v>
      </c>
      <c r="AZ18" s="36">
        <v>3.0449839571428572</v>
      </c>
      <c r="BA18" s="36">
        <v>6.0899679157142854</v>
      </c>
      <c r="BB18" s="36">
        <v>4.0757511229999999</v>
      </c>
      <c r="BC18" s="36">
        <v>242.387199767</v>
      </c>
      <c r="BD18" s="36">
        <v>634.83165620499994</v>
      </c>
      <c r="BE18" s="36">
        <v>0.34520760428571429</v>
      </c>
      <c r="BF18" s="36">
        <v>0.69041521000000006</v>
      </c>
      <c r="BG18" s="36">
        <v>8.4500614820000006</v>
      </c>
      <c r="BH18" s="36">
        <v>78.152416001000006</v>
      </c>
      <c r="BI18" s="36">
        <v>0.78000000000000025</v>
      </c>
      <c r="BJ18" s="36">
        <v>1.5000000000000007</v>
      </c>
      <c r="BK18" s="36">
        <v>2.669999999999999</v>
      </c>
      <c r="BL18" s="36">
        <v>4.0499999999999945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5.9120739499999999</v>
      </c>
      <c r="E19" s="36">
        <v>6</v>
      </c>
      <c r="F19" s="36">
        <v>1</v>
      </c>
      <c r="G19" s="36">
        <v>4</v>
      </c>
      <c r="H19" s="36">
        <v>1</v>
      </c>
      <c r="I19" s="36">
        <v>7.91569800269186</v>
      </c>
      <c r="J19" s="36">
        <v>85.924627886432702</v>
      </c>
      <c r="K19" s="36">
        <v>4.5130420026896001</v>
      </c>
      <c r="L19" s="36">
        <v>3.4026560000022594</v>
      </c>
      <c r="M19" s="36">
        <v>68.704819889122433</v>
      </c>
      <c r="N19" s="36">
        <v>25.135506000002131</v>
      </c>
      <c r="O19" s="36">
        <v>1.567429878</v>
      </c>
      <c r="P19" s="36">
        <v>2.6650902280000004</v>
      </c>
      <c r="Q19" s="36">
        <v>1.458982928</v>
      </c>
      <c r="R19" s="36">
        <v>0.10844695</v>
      </c>
      <c r="S19" s="36">
        <v>2.5236376850000002</v>
      </c>
      <c r="T19" s="36">
        <v>0.14145254299999999</v>
      </c>
      <c r="U19" s="36">
        <v>0.38800000000000001</v>
      </c>
      <c r="V19" s="36">
        <v>0.92119999999999991</v>
      </c>
      <c r="W19" s="36">
        <v>9.8711278806918603</v>
      </c>
      <c r="X19" s="36">
        <v>89.510918114432698</v>
      </c>
      <c r="Y19" s="36">
        <v>99.382045995124557</v>
      </c>
      <c r="Z19" s="36">
        <v>0.84781740805821382</v>
      </c>
      <c r="AA19" s="36">
        <v>0.40715428716984453</v>
      </c>
      <c r="AB19" s="36">
        <v>0.407154287</v>
      </c>
      <c r="AC19" s="36">
        <v>5.7394355578140793E-2</v>
      </c>
      <c r="AD19" s="36">
        <v>0.96112497203620118</v>
      </c>
      <c r="AE19" s="36">
        <v>8.6501247483258084</v>
      </c>
      <c r="AF19" s="36">
        <v>9.6112497203620109</v>
      </c>
      <c r="AG19" s="36">
        <v>4.1678342456376583E-2</v>
      </c>
      <c r="AH19" s="36">
        <v>7.0901088316594654E-2</v>
      </c>
      <c r="AI19" s="36">
        <v>0.22707510717612073</v>
      </c>
      <c r="AJ19" s="36">
        <v>2.334022303942529E-2</v>
      </c>
      <c r="AK19" s="36">
        <v>2.820531568697628E-2</v>
      </c>
      <c r="AL19" s="36">
        <v>7.0543789861506612E-2</v>
      </c>
      <c r="AM19" s="36">
        <v>0.12241292107394267</v>
      </c>
      <c r="AN19" s="36">
        <v>1.0602313760397721</v>
      </c>
      <c r="AO19" s="36">
        <v>8.9477436453634365</v>
      </c>
      <c r="AP19" s="36">
        <v>675.86463429800006</v>
      </c>
      <c r="AQ19" s="36">
        <v>363.92711077600001</v>
      </c>
      <c r="AR19" s="36">
        <v>1039.7917450740001</v>
      </c>
      <c r="AS19" s="36">
        <v>44.112440884000002</v>
      </c>
      <c r="AT19" s="36">
        <v>3235.664302226</v>
      </c>
      <c r="AU19" s="36">
        <v>7621.300387669</v>
      </c>
      <c r="AV19" s="36">
        <v>1883.9742783219999</v>
      </c>
      <c r="AW19" s="36">
        <v>4437.5227330759999</v>
      </c>
      <c r="AX19" s="36">
        <v>1825.8463895269999</v>
      </c>
      <c r="AY19" s="36">
        <v>4300.608003974</v>
      </c>
      <c r="AZ19" s="36">
        <v>0.77553440285714292</v>
      </c>
      <c r="BA19" s="36">
        <v>1.5510688071428573</v>
      </c>
      <c r="BB19" s="36">
        <v>3.6344578759999999</v>
      </c>
      <c r="BC19" s="36">
        <v>210.35266602799999</v>
      </c>
      <c r="BD19" s="36">
        <v>495.46575460499997</v>
      </c>
      <c r="BE19" s="36">
        <v>0.3078309885714286</v>
      </c>
      <c r="BF19" s="36">
        <v>0.6156619771428572</v>
      </c>
      <c r="BG19" s="36">
        <v>3.2947814379999998</v>
      </c>
      <c r="BH19" s="36">
        <v>38.878022846999997</v>
      </c>
      <c r="BI19" s="36">
        <v>0.12</v>
      </c>
      <c r="BJ19" s="36">
        <v>0.12</v>
      </c>
      <c r="BK19" s="36">
        <v>0.54000000000000026</v>
      </c>
      <c r="BL19" s="36">
        <v>0.54000000000000026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5.8319586250000004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1.0923155659875845</v>
      </c>
      <c r="J20" s="36">
        <v>14.950229541469737</v>
      </c>
      <c r="K20" s="36">
        <v>0.62500356598927032</v>
      </c>
      <c r="L20" s="36">
        <v>0.46731199999831424</v>
      </c>
      <c r="M20" s="36">
        <v>11.912174607457349</v>
      </c>
      <c r="N20" s="36">
        <v>4.1303704999999731</v>
      </c>
      <c r="O20" s="36">
        <v>0.153577875</v>
      </c>
      <c r="P20" s="36">
        <v>0.23467202799999998</v>
      </c>
      <c r="Q20" s="36">
        <v>0.145381497</v>
      </c>
      <c r="R20" s="36">
        <v>8.1963780000000007E-3</v>
      </c>
      <c r="S20" s="36">
        <v>0.22398109799999999</v>
      </c>
      <c r="T20" s="36">
        <v>1.069093E-2</v>
      </c>
      <c r="U20" s="36" t="s">
        <v>339</v>
      </c>
      <c r="V20" s="36" t="s">
        <v>339</v>
      </c>
      <c r="W20" s="36">
        <v>1.2458934409875846</v>
      </c>
      <c r="X20" s="36">
        <v>15.184901569469737</v>
      </c>
      <c r="Y20" s="36">
        <v>16.43079501045732</v>
      </c>
      <c r="Z20" s="36">
        <v>0.1247399560652849</v>
      </c>
      <c r="AA20" s="36">
        <v>5.7714912323294926E-2</v>
      </c>
      <c r="AB20" s="36">
        <v>5.7714912E-2</v>
      </c>
      <c r="AC20" s="36">
        <v>3.4967163073744826E-3</v>
      </c>
      <c r="AD20" s="36">
        <v>6.2249659866743773E-2</v>
      </c>
      <c r="AE20" s="36">
        <v>0.56024693880069365</v>
      </c>
      <c r="AF20" s="36">
        <v>0.62249659866743756</v>
      </c>
      <c r="AG20" s="36" t="s">
        <v>339</v>
      </c>
      <c r="AH20" s="36" t="s">
        <v>339</v>
      </c>
      <c r="AI20" s="36" t="s">
        <v>339</v>
      </c>
      <c r="AJ20" s="36">
        <v>3.3085218654102678E-3</v>
      </c>
      <c r="AK20" s="36">
        <v>3.9981583512248651E-3</v>
      </c>
      <c r="AL20" s="36">
        <v>9.9997194036749674E-3</v>
      </c>
      <c r="AM20" s="36">
        <v>6.80523817278475E-3</v>
      </c>
      <c r="AN20" s="36">
        <v>6.6247818217968643E-2</v>
      </c>
      <c r="AO20" s="36">
        <v>0.57024665820436859</v>
      </c>
      <c r="AP20" s="36">
        <v>81.921360651000001</v>
      </c>
      <c r="AQ20" s="36">
        <v>44.111501889000003</v>
      </c>
      <c r="AR20" s="36">
        <v>126.03286254</v>
      </c>
      <c r="AS20" s="36">
        <v>5.3853864299999996</v>
      </c>
      <c r="AT20" s="36">
        <v>253.16760435</v>
      </c>
      <c r="AU20" s="36">
        <v>583.77270010899997</v>
      </c>
      <c r="AV20" s="36">
        <v>149.553661358</v>
      </c>
      <c r="AW20" s="36">
        <v>344.851960529</v>
      </c>
      <c r="AX20" s="36">
        <v>142.04854619100001</v>
      </c>
      <c r="AY20" s="36">
        <v>327.54610752600001</v>
      </c>
      <c r="AZ20" s="36">
        <v>0.12004018714285716</v>
      </c>
      <c r="BA20" s="36">
        <v>0.24008037571428575</v>
      </c>
      <c r="BB20" s="36">
        <v>0.62476640100000003</v>
      </c>
      <c r="BC20" s="36">
        <v>36.203732549999998</v>
      </c>
      <c r="BD20" s="36">
        <v>83.481260405</v>
      </c>
      <c r="BE20" s="36">
        <v>5.2916408571428569E-2</v>
      </c>
      <c r="BF20" s="36">
        <v>0.10583281714285714</v>
      </c>
      <c r="BG20" s="36">
        <v>2.410881271</v>
      </c>
      <c r="BH20" s="36">
        <v>16.550161619000001</v>
      </c>
      <c r="BI20" s="36">
        <v>0.09</v>
      </c>
      <c r="BJ20" s="36">
        <v>0.09</v>
      </c>
      <c r="BK20" s="36">
        <v>0.18</v>
      </c>
      <c r="BL20" s="36">
        <v>0.18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5.5428244319999997</v>
      </c>
      <c r="E21" s="36">
        <v>3</v>
      </c>
      <c r="F21" s="36">
        <v>0</v>
      </c>
      <c r="G21" s="36">
        <v>0</v>
      </c>
      <c r="H21" s="36">
        <v>3</v>
      </c>
      <c r="I21" s="36">
        <v>1.3440488236625542E-3</v>
      </c>
      <c r="J21" s="36">
        <v>0.52489089754554297</v>
      </c>
      <c r="K21" s="36">
        <v>1.3440488236625542E-3</v>
      </c>
      <c r="L21" s="36">
        <v>0</v>
      </c>
      <c r="M21" s="36">
        <v>0.16941094636922832</v>
      </c>
      <c r="N21" s="36">
        <v>0.35682399999997727</v>
      </c>
      <c r="O21" s="36">
        <v>6.3177397999999996E-2</v>
      </c>
      <c r="P21" s="36">
        <v>9.7212000999999992E-2</v>
      </c>
      <c r="Q21" s="36">
        <v>5.5288768000000002E-2</v>
      </c>
      <c r="R21" s="36">
        <v>7.8886300000000006E-3</v>
      </c>
      <c r="S21" s="36">
        <v>8.6922482999999995E-2</v>
      </c>
      <c r="T21" s="36">
        <v>1.0289517999999999E-2</v>
      </c>
      <c r="U21" s="36">
        <v>0</v>
      </c>
      <c r="V21" s="36">
        <v>0</v>
      </c>
      <c r="W21" s="36">
        <v>6.4521446823662551E-2</v>
      </c>
      <c r="X21" s="36">
        <v>0.62210289854554301</v>
      </c>
      <c r="Y21" s="36">
        <v>0.68662434536920558</v>
      </c>
      <c r="Z21" s="36">
        <v>8.4735723184254817E-4</v>
      </c>
      <c r="AA21" s="36">
        <v>1.8133444761430528E-4</v>
      </c>
      <c r="AB21" s="36">
        <v>1.8133400000000001E-4</v>
      </c>
      <c r="AC21" s="36">
        <v>6.8583857371219775E-6</v>
      </c>
      <c r="AD21" s="36">
        <v>5.1764643467975468E-3</v>
      </c>
      <c r="AE21" s="36">
        <v>4.6588179121177922E-2</v>
      </c>
      <c r="AF21" s="36">
        <v>5.176464346797547E-2</v>
      </c>
      <c r="AG21" s="36">
        <v>0</v>
      </c>
      <c r="AH21" s="36">
        <v>0</v>
      </c>
      <c r="AI21" s="36">
        <v>0</v>
      </c>
      <c r="AJ21" s="36">
        <v>1.0395017191639603E-5</v>
      </c>
      <c r="AK21" s="36">
        <v>1.2561780332628935E-5</v>
      </c>
      <c r="AL21" s="36">
        <v>3.1418034880586785E-5</v>
      </c>
      <c r="AM21" s="36">
        <v>1.7253402928761579E-5</v>
      </c>
      <c r="AN21" s="36">
        <v>5.1890261271301755E-3</v>
      </c>
      <c r="AO21" s="36">
        <v>4.6619597156058512E-2</v>
      </c>
      <c r="AP21" s="36">
        <v>12.706210959</v>
      </c>
      <c r="AQ21" s="36">
        <v>6.8418059009999999</v>
      </c>
      <c r="AR21" s="36">
        <v>19.548016860000001</v>
      </c>
      <c r="AS21" s="36">
        <v>1.7304423090000001</v>
      </c>
      <c r="AT21" s="36">
        <v>28.83405703</v>
      </c>
      <c r="AU21" s="36">
        <v>68.064707608999996</v>
      </c>
      <c r="AV21" s="36">
        <v>24.366534073</v>
      </c>
      <c r="AW21" s="36">
        <v>57.518822806999999</v>
      </c>
      <c r="AX21" s="36">
        <v>22.619896895</v>
      </c>
      <c r="AY21" s="36">
        <v>53.395769686000001</v>
      </c>
      <c r="AZ21" s="36">
        <v>4.4732978571428571E-2</v>
      </c>
      <c r="BA21" s="36">
        <v>8.9465957142857142E-2</v>
      </c>
      <c r="BB21" s="36">
        <v>0.35256096199999998</v>
      </c>
      <c r="BC21" s="36">
        <v>9.7494302200000007</v>
      </c>
      <c r="BD21" s="36">
        <v>23.014177873000001</v>
      </c>
      <c r="BE21" s="36">
        <v>2.9861175714285718E-2</v>
      </c>
      <c r="BF21" s="36">
        <v>5.9722352857142863E-2</v>
      </c>
      <c r="BG21" s="36">
        <v>0.84180202199999998</v>
      </c>
      <c r="BH21" s="36">
        <v>13.299850165000001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5.3927382579999996</v>
      </c>
      <c r="E22" s="36">
        <v>2</v>
      </c>
      <c r="F22" s="36">
        <v>0</v>
      </c>
      <c r="G22" s="36">
        <v>0</v>
      </c>
      <c r="H22" s="36">
        <v>2</v>
      </c>
      <c r="I22" s="36">
        <v>1.5055483953092842E-3</v>
      </c>
      <c r="J22" s="36">
        <v>0.89344953162954344</v>
      </c>
      <c r="K22" s="36">
        <v>1.5055483953092842E-3</v>
      </c>
      <c r="L22" s="36">
        <v>0</v>
      </c>
      <c r="M22" s="36">
        <v>0.26226508002483873</v>
      </c>
      <c r="N22" s="36">
        <v>0.63269000000001396</v>
      </c>
      <c r="O22" s="36">
        <v>6.9551847999999999E-2</v>
      </c>
      <c r="P22" s="36">
        <v>0.119170102</v>
      </c>
      <c r="Q22" s="36">
        <v>6.2124356999999998E-2</v>
      </c>
      <c r="R22" s="36">
        <v>7.4274909999999996E-3</v>
      </c>
      <c r="S22" s="36">
        <v>0.10948207</v>
      </c>
      <c r="T22" s="36">
        <v>9.6880319999999992E-3</v>
      </c>
      <c r="U22" s="36">
        <v>0</v>
      </c>
      <c r="V22" s="36">
        <v>0</v>
      </c>
      <c r="W22" s="36">
        <v>7.105739639530928E-2</v>
      </c>
      <c r="X22" s="36">
        <v>1.0126196336295434</v>
      </c>
      <c r="Y22" s="36">
        <v>1.0836770300248526</v>
      </c>
      <c r="Z22" s="36">
        <v>1.271477325039208E-3</v>
      </c>
      <c r="AA22" s="36">
        <v>2.7209614755839047E-4</v>
      </c>
      <c r="AB22" s="36">
        <v>2.7209599999999999E-4</v>
      </c>
      <c r="AC22" s="36">
        <v>1.7153981562047245E-5</v>
      </c>
      <c r="AD22" s="36">
        <v>1.4309382714660673E-2</v>
      </c>
      <c r="AE22" s="36">
        <v>0.12878444443194603</v>
      </c>
      <c r="AF22" s="36">
        <v>0.14309382714660671</v>
      </c>
      <c r="AG22" s="36">
        <v>0</v>
      </c>
      <c r="AH22" s="36">
        <v>0</v>
      </c>
      <c r="AI22" s="36">
        <v>0</v>
      </c>
      <c r="AJ22" s="36">
        <v>1.5597971686370353E-5</v>
      </c>
      <c r="AK22" s="36">
        <v>1.8849251554518195E-5</v>
      </c>
      <c r="AL22" s="36">
        <v>4.7143512076434322E-5</v>
      </c>
      <c r="AM22" s="36">
        <v>3.2751953248417598E-5</v>
      </c>
      <c r="AN22" s="36">
        <v>1.4328231966215191E-2</v>
      </c>
      <c r="AO22" s="36">
        <v>0.12883158794402247</v>
      </c>
      <c r="AP22" s="36">
        <v>20.603435805</v>
      </c>
      <c r="AQ22" s="36">
        <v>11.094157741</v>
      </c>
      <c r="AR22" s="36">
        <v>31.697593546</v>
      </c>
      <c r="AS22" s="36">
        <v>2.5428440939999999</v>
      </c>
      <c r="AT22" s="36">
        <v>58.811774667000002</v>
      </c>
      <c r="AU22" s="36">
        <v>150.18006745700001</v>
      </c>
      <c r="AV22" s="36">
        <v>54.183538511000002</v>
      </c>
      <c r="AW22" s="36">
        <v>138.361535842</v>
      </c>
      <c r="AX22" s="36">
        <v>50.163031797999999</v>
      </c>
      <c r="AY22" s="36">
        <v>128.09488477299999</v>
      </c>
      <c r="AZ22" s="36">
        <v>0.12793192571428572</v>
      </c>
      <c r="BA22" s="36">
        <v>0.25586385142857143</v>
      </c>
      <c r="BB22" s="36">
        <v>0.97147761200000005</v>
      </c>
      <c r="BC22" s="36">
        <v>44.954014342999997</v>
      </c>
      <c r="BD22" s="36">
        <v>114.793286628</v>
      </c>
      <c r="BE22" s="36">
        <v>8.228212285714287E-2</v>
      </c>
      <c r="BF22" s="36">
        <v>0.16456424714285717</v>
      </c>
      <c r="BG22" s="36">
        <v>2.5136452390000001</v>
      </c>
      <c r="BH22" s="36">
        <v>22.521306210999999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5.1328619890000002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1.0693611107015833E-3</v>
      </c>
      <c r="J23" s="36">
        <v>0.63162364666273929</v>
      </c>
      <c r="K23" s="36">
        <v>1.0693611107015833E-3</v>
      </c>
      <c r="L23" s="36">
        <v>0</v>
      </c>
      <c r="M23" s="36">
        <v>0.33796800777345692</v>
      </c>
      <c r="N23" s="36">
        <v>0.29472499999998392</v>
      </c>
      <c r="O23" s="36">
        <v>2.4751711000000003E-2</v>
      </c>
      <c r="P23" s="36">
        <v>3.7892975000000002E-2</v>
      </c>
      <c r="Q23" s="36">
        <v>2.2126245000000003E-2</v>
      </c>
      <c r="R23" s="36">
        <v>2.6254659999999999E-3</v>
      </c>
      <c r="S23" s="36">
        <v>3.4468454000000003E-2</v>
      </c>
      <c r="T23" s="36">
        <v>3.4245210000000002E-3</v>
      </c>
      <c r="U23" s="36" t="s">
        <v>339</v>
      </c>
      <c r="V23" s="36" t="s">
        <v>339</v>
      </c>
      <c r="W23" s="36">
        <v>2.5821072110701587E-2</v>
      </c>
      <c r="X23" s="36">
        <v>0.66951662166273929</v>
      </c>
      <c r="Y23" s="36">
        <v>0.6953376937734409</v>
      </c>
      <c r="Z23" s="36">
        <v>1.1301313813986539E-3</v>
      </c>
      <c r="AA23" s="36">
        <v>2.4184811561931189E-4</v>
      </c>
      <c r="AB23" s="36">
        <v>2.4184799999999999E-4</v>
      </c>
      <c r="AC23" s="36">
        <v>8.388885080589675E-6</v>
      </c>
      <c r="AD23" s="36">
        <v>4.6251094942591402E-3</v>
      </c>
      <c r="AE23" s="36">
        <v>4.1625985448332257E-2</v>
      </c>
      <c r="AF23" s="36">
        <v>4.62510949425914E-2</v>
      </c>
      <c r="AG23" s="36" t="s">
        <v>339</v>
      </c>
      <c r="AH23" s="36" t="s">
        <v>339</v>
      </c>
      <c r="AI23" s="36" t="s">
        <v>339</v>
      </c>
      <c r="AJ23" s="36">
        <v>1.3863997472969942E-5</v>
      </c>
      <c r="AK23" s="36">
        <v>1.6753843459503691E-5</v>
      </c>
      <c r="AL23" s="36">
        <v>4.1902725907993823E-5</v>
      </c>
      <c r="AM23" s="36">
        <v>2.2252882553559615E-5</v>
      </c>
      <c r="AN23" s="36">
        <v>4.6418633377186443E-3</v>
      </c>
      <c r="AO23" s="36">
        <v>4.1667888174240254E-2</v>
      </c>
      <c r="AP23" s="36">
        <v>1.3578910120000001</v>
      </c>
      <c r="AQ23" s="36">
        <v>0.73117208300000003</v>
      </c>
      <c r="AR23" s="36">
        <v>2.0890630950000002</v>
      </c>
      <c r="AS23" s="36">
        <v>0.194349885</v>
      </c>
      <c r="AT23" s="36">
        <v>1.050207439</v>
      </c>
      <c r="AU23" s="36">
        <v>2.6447344930000001</v>
      </c>
      <c r="AV23" s="36">
        <v>2.5821254570000001</v>
      </c>
      <c r="AW23" s="36">
        <v>6.5025594050000004</v>
      </c>
      <c r="AX23" s="36">
        <v>2.3337208309999999</v>
      </c>
      <c r="AY23" s="36">
        <v>5.8770027200000001</v>
      </c>
      <c r="AZ23" s="36">
        <v>2.19082E-3</v>
      </c>
      <c r="BA23" s="36">
        <v>4.38164E-3</v>
      </c>
      <c r="BB23" s="36">
        <v>0.37424773</v>
      </c>
      <c r="BC23" s="36">
        <v>20.310438314999999</v>
      </c>
      <c r="BD23" s="36">
        <v>51.147720687000003</v>
      </c>
      <c r="BE23" s="36">
        <v>3.1698000000000004E-2</v>
      </c>
      <c r="BF23" s="36">
        <v>6.3396001428571436E-2</v>
      </c>
      <c r="BG23" s="36">
        <v>1.2486203600000001</v>
      </c>
      <c r="BH23" s="36">
        <v>18.154541343000002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5.03979876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6.0754939999999999E-3</v>
      </c>
      <c r="P24" s="36">
        <v>8.5554010000000007E-3</v>
      </c>
      <c r="Q24" s="36">
        <v>5.435095E-3</v>
      </c>
      <c r="R24" s="36">
        <v>6.4039900000000005E-4</v>
      </c>
      <c r="S24" s="36">
        <v>7.7200970000000004E-3</v>
      </c>
      <c r="T24" s="36">
        <v>8.3530400000000004E-4</v>
      </c>
      <c r="U24" s="36" t="s">
        <v>339</v>
      </c>
      <c r="V24" s="36" t="s">
        <v>339</v>
      </c>
      <c r="W24" s="36">
        <v>6.0754939999999999E-3</v>
      </c>
      <c r="X24" s="36">
        <v>8.5554010000000007E-3</v>
      </c>
      <c r="Y24" s="36">
        <v>1.4630895000000001E-2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8.5705759999999999E-3</v>
      </c>
      <c r="AQ24" s="36">
        <v>4.6149249999999998E-3</v>
      </c>
      <c r="AR24" s="36">
        <v>1.3185500999999999E-2</v>
      </c>
      <c r="AS24" s="36">
        <v>5.1817999999999998E-5</v>
      </c>
      <c r="AT24" s="36">
        <v>1.6249999999999999E-6</v>
      </c>
      <c r="AU24" s="36">
        <v>4.1060000000000002E-6</v>
      </c>
      <c r="AV24" s="36">
        <v>6.8565000000000005E-5</v>
      </c>
      <c r="AW24" s="36">
        <v>1.7322799999999999E-4</v>
      </c>
      <c r="AX24" s="36">
        <v>5.8074E-5</v>
      </c>
      <c r="AY24" s="36">
        <v>1.46723E-4</v>
      </c>
      <c r="AZ24" s="36">
        <v>2.7571428571428574E-7</v>
      </c>
      <c r="BA24" s="36">
        <v>5.5142857142857147E-7</v>
      </c>
      <c r="BB24" s="36">
        <v>0.13425693599999999</v>
      </c>
      <c r="BC24" s="36">
        <v>9.4702765180000004</v>
      </c>
      <c r="BD24" s="36">
        <v>23.926348277999999</v>
      </c>
      <c r="BE24" s="36">
        <v>1.1371281428571431E-2</v>
      </c>
      <c r="BF24" s="36">
        <v>2.2742562857142861E-2</v>
      </c>
      <c r="BG24" s="36">
        <v>1.1408691049999999</v>
      </c>
      <c r="BH24" s="36">
        <v>7.0759500810000002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5.1753142509999996</v>
      </c>
      <c r="E25" s="36">
        <v>1</v>
      </c>
      <c r="F25" s="36">
        <v>0</v>
      </c>
      <c r="G25" s="36">
        <v>0</v>
      </c>
      <c r="H25" s="36">
        <v>1</v>
      </c>
      <c r="I25" s="36">
        <v>2.5715400430322232E-5</v>
      </c>
      <c r="J25" s="36">
        <v>1.1467945087033712E-2</v>
      </c>
      <c r="K25" s="36">
        <v>2.5715400430322232E-5</v>
      </c>
      <c r="L25" s="36">
        <v>0</v>
      </c>
      <c r="M25" s="36">
        <v>3.493660487464083E-3</v>
      </c>
      <c r="N25" s="36">
        <v>7.9999999999999516E-3</v>
      </c>
      <c r="O25" s="36">
        <v>1.7059221999999999E-2</v>
      </c>
      <c r="P25" s="36">
        <v>2.7796390000000001E-2</v>
      </c>
      <c r="Q25" s="36">
        <v>1.6067352999999999E-2</v>
      </c>
      <c r="R25" s="36">
        <v>9.9186900000000004E-4</v>
      </c>
      <c r="S25" s="36">
        <v>2.6502648E-2</v>
      </c>
      <c r="T25" s="36">
        <v>1.2937420000000001E-3</v>
      </c>
      <c r="U25" s="36">
        <v>0</v>
      </c>
      <c r="V25" s="36">
        <v>0</v>
      </c>
      <c r="W25" s="36">
        <v>1.7084937400430322E-2</v>
      </c>
      <c r="X25" s="36">
        <v>3.9264335087033711E-2</v>
      </c>
      <c r="Y25" s="36">
        <v>5.6349272487464033E-2</v>
      </c>
      <c r="Z25" s="36">
        <v>2.6281475093575583E-5</v>
      </c>
      <c r="AA25" s="36">
        <v>5.6242356700251741E-6</v>
      </c>
      <c r="AB25" s="36">
        <v>5.6242399999999997E-6</v>
      </c>
      <c r="AC25" s="36">
        <v>2.5031688320810467E-7</v>
      </c>
      <c r="AD25" s="36">
        <v>2.1636568618944212E-4</v>
      </c>
      <c r="AE25" s="36">
        <v>1.9472911757049791E-3</v>
      </c>
      <c r="AF25" s="36">
        <v>2.1636568618944212E-3</v>
      </c>
      <c r="AG25" s="36">
        <v>0</v>
      </c>
      <c r="AH25" s="36">
        <v>0</v>
      </c>
      <c r="AI25" s="36">
        <v>0</v>
      </c>
      <c r="AJ25" s="36">
        <v>3.2241097361721265E-7</v>
      </c>
      <c r="AK25" s="36">
        <v>3.8961511585243228E-7</v>
      </c>
      <c r="AL25" s="36">
        <v>9.7445911134586659E-7</v>
      </c>
      <c r="AM25" s="36">
        <v>5.7272785682531732E-7</v>
      </c>
      <c r="AN25" s="36">
        <v>2.1675530130529455E-4</v>
      </c>
      <c r="AO25" s="36">
        <v>1.948265634816325E-3</v>
      </c>
      <c r="AP25" s="36">
        <v>0.70878993899999998</v>
      </c>
      <c r="AQ25" s="36">
        <v>0.38165612100000001</v>
      </c>
      <c r="AR25" s="36">
        <v>1.0904460600000001</v>
      </c>
      <c r="AS25" s="36">
        <v>0.13692319</v>
      </c>
      <c r="AT25" s="36">
        <v>0.44751497699999998</v>
      </c>
      <c r="AU25" s="36">
        <v>1.130808346</v>
      </c>
      <c r="AV25" s="36">
        <v>0.86193628600000005</v>
      </c>
      <c r="AW25" s="36">
        <v>2.177993576</v>
      </c>
      <c r="AX25" s="36">
        <v>0.78285576700000004</v>
      </c>
      <c r="AY25" s="36">
        <v>1.97816806</v>
      </c>
      <c r="AZ25" s="36">
        <v>7.1553442857142857E-3</v>
      </c>
      <c r="BA25" s="36">
        <v>1.4310690000000003E-2</v>
      </c>
      <c r="BB25" s="36">
        <v>0.161581266</v>
      </c>
      <c r="BC25" s="36">
        <v>8.9343829439999993</v>
      </c>
      <c r="BD25" s="36">
        <v>22.575947855999999</v>
      </c>
      <c r="BE25" s="36">
        <v>1.3685595714285716E-2</v>
      </c>
      <c r="BF25" s="36">
        <v>2.7371191428571431E-2</v>
      </c>
      <c r="BG25" s="36">
        <v>0.62181512299999997</v>
      </c>
      <c r="BH25" s="36">
        <v>6.1126776100000004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5.0580814549999999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3.1094260725648504E-4</v>
      </c>
      <c r="J26" s="36">
        <v>0.14014477640224371</v>
      </c>
      <c r="K26" s="36">
        <v>3.1094260725648504E-4</v>
      </c>
      <c r="L26" s="36">
        <v>0</v>
      </c>
      <c r="M26" s="36">
        <v>6.8780719009498989E-2</v>
      </c>
      <c r="N26" s="36">
        <v>7.1675000000001196E-2</v>
      </c>
      <c r="O26" s="36">
        <v>1.1758969000000001E-2</v>
      </c>
      <c r="P26" s="36">
        <v>1.7093782999999998E-2</v>
      </c>
      <c r="Q26" s="36">
        <v>1.0428341000000001E-2</v>
      </c>
      <c r="R26" s="36">
        <v>1.3306279999999999E-3</v>
      </c>
      <c r="S26" s="36">
        <v>1.5358180999999999E-2</v>
      </c>
      <c r="T26" s="36">
        <v>1.7356020000000002E-3</v>
      </c>
      <c r="U26" s="36" t="s">
        <v>339</v>
      </c>
      <c r="V26" s="36" t="s">
        <v>339</v>
      </c>
      <c r="W26" s="36">
        <v>1.2069911607256486E-2</v>
      </c>
      <c r="X26" s="36">
        <v>0.15723855940224371</v>
      </c>
      <c r="Y26" s="36">
        <v>0.16930847100950019</v>
      </c>
      <c r="Z26" s="36">
        <v>3.2563401701775406E-4</v>
      </c>
      <c r="AA26" s="36">
        <v>6.9685679641799349E-5</v>
      </c>
      <c r="AB26" s="36">
        <v>6.9685700000000003E-5</v>
      </c>
      <c r="AC26" s="36">
        <v>2.4663583373906022E-6</v>
      </c>
      <c r="AD26" s="36">
        <v>8.0395793988154098E-4</v>
      </c>
      <c r="AE26" s="36">
        <v>7.2356214589338668E-3</v>
      </c>
      <c r="AF26" s="36">
        <v>8.0395793988154093E-3</v>
      </c>
      <c r="AG26" s="36" t="s">
        <v>339</v>
      </c>
      <c r="AH26" s="36" t="s">
        <v>339</v>
      </c>
      <c r="AI26" s="36" t="s">
        <v>339</v>
      </c>
      <c r="AJ26" s="36">
        <v>3.9947502923411908E-6</v>
      </c>
      <c r="AK26" s="36">
        <v>4.8274259417730824E-6</v>
      </c>
      <c r="AL26" s="36">
        <v>1.2073785132838334E-5</v>
      </c>
      <c r="AM26" s="36">
        <v>6.461108629731793E-6</v>
      </c>
      <c r="AN26" s="36">
        <v>8.0878536582331404E-4</v>
      </c>
      <c r="AO26" s="36">
        <v>7.2476952440667054E-3</v>
      </c>
      <c r="AP26" s="36">
        <v>6.7727024999999996E-2</v>
      </c>
      <c r="AQ26" s="36">
        <v>3.6468397999999999E-2</v>
      </c>
      <c r="AR26" s="36">
        <v>0.104195423</v>
      </c>
      <c r="AS26" s="36">
        <v>3.0357180000000002E-3</v>
      </c>
      <c r="AT26" s="36">
        <v>1.9045019E-2</v>
      </c>
      <c r="AU26" s="36">
        <v>5.0025868000000001E-2</v>
      </c>
      <c r="AV26" s="36">
        <v>0.102984564</v>
      </c>
      <c r="AW26" s="36">
        <v>0.270511265</v>
      </c>
      <c r="AX26" s="36">
        <v>9.1402812999999999E-2</v>
      </c>
      <c r="AY26" s="36">
        <v>0.24008928700000001</v>
      </c>
      <c r="AZ26" s="36">
        <v>1.6164285714285713E-5</v>
      </c>
      <c r="BA26" s="36">
        <v>3.2328571428571425E-5</v>
      </c>
      <c r="BB26" s="36">
        <v>0.207752139</v>
      </c>
      <c r="BC26" s="36">
        <v>9.2916245289999999</v>
      </c>
      <c r="BD26" s="36">
        <v>24.40646443</v>
      </c>
      <c r="BE26" s="36">
        <v>1.7596171428571429E-2</v>
      </c>
      <c r="BF26" s="36">
        <v>3.5192344285714286E-2</v>
      </c>
      <c r="BG26" s="36">
        <v>1.8887279400000001</v>
      </c>
      <c r="BH26" s="36">
        <v>6.8393946430000003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5.0070439220000003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1.2936219999999999E-3</v>
      </c>
      <c r="P27" s="36">
        <v>2.1195250000000001E-3</v>
      </c>
      <c r="Q27" s="36">
        <v>1.192509E-3</v>
      </c>
      <c r="R27" s="36">
        <v>1.0111300000000001E-4</v>
      </c>
      <c r="S27" s="36">
        <v>1.9876390000000002E-3</v>
      </c>
      <c r="T27" s="36">
        <v>1.31886E-4</v>
      </c>
      <c r="U27" s="36" t="s">
        <v>339</v>
      </c>
      <c r="V27" s="36" t="s">
        <v>339</v>
      </c>
      <c r="W27" s="36">
        <v>1.2936219999999999E-3</v>
      </c>
      <c r="X27" s="36">
        <v>2.1195250000000001E-3</v>
      </c>
      <c r="Y27" s="36">
        <v>3.4131470000000001E-3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3.538617E-3</v>
      </c>
      <c r="AQ27" s="36">
        <v>1.9054090000000001E-3</v>
      </c>
      <c r="AR27" s="36">
        <v>5.4440260000000002E-3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0.102128516</v>
      </c>
      <c r="BC27" s="36">
        <v>4.036200912</v>
      </c>
      <c r="BD27" s="36">
        <v>9.6591633600000009</v>
      </c>
      <c r="BE27" s="36">
        <v>8.6500714285714288E-3</v>
      </c>
      <c r="BF27" s="36">
        <v>1.7300142857142858E-2</v>
      </c>
      <c r="BG27" s="36">
        <v>0.67429596199999997</v>
      </c>
      <c r="BH27" s="36">
        <v>2.8707202189999999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6.6771681389999999</v>
      </c>
      <c r="E28" s="36">
        <v>519</v>
      </c>
      <c r="F28" s="36">
        <v>115</v>
      </c>
      <c r="G28" s="36">
        <v>253</v>
      </c>
      <c r="H28" s="36">
        <v>151</v>
      </c>
      <c r="I28" s="36">
        <v>20564.005728542481</v>
      </c>
      <c r="J28" s="36">
        <v>35753.819487692905</v>
      </c>
      <c r="K28" s="36">
        <v>18502.659135041205</v>
      </c>
      <c r="L28" s="36">
        <v>2061.3465935012759</v>
      </c>
      <c r="M28" s="36">
        <v>49648.756876235573</v>
      </c>
      <c r="N28" s="36">
        <v>6669.0683399998179</v>
      </c>
      <c r="O28" s="36">
        <v>52.072896987999997</v>
      </c>
      <c r="P28" s="36">
        <v>92.524710181000003</v>
      </c>
      <c r="Q28" s="36">
        <v>48.628962181999995</v>
      </c>
      <c r="R28" s="36">
        <v>3.4439348060000001</v>
      </c>
      <c r="S28" s="36">
        <v>88.032621304000003</v>
      </c>
      <c r="T28" s="36">
        <v>4.4920888770000005</v>
      </c>
      <c r="U28" s="36">
        <v>90.190400000000096</v>
      </c>
      <c r="V28" s="36">
        <v>213.69600000000028</v>
      </c>
      <c r="W28" s="36">
        <v>20706.269025530481</v>
      </c>
      <c r="X28" s="36">
        <v>36060.04019787391</v>
      </c>
      <c r="Y28" s="36">
        <v>56766.309223404387</v>
      </c>
      <c r="Z28" s="36">
        <v>775.26387111144186</v>
      </c>
      <c r="AA28" s="36">
        <v>396.17098008216936</v>
      </c>
      <c r="AB28" s="36">
        <v>4746.5926200298536</v>
      </c>
      <c r="AC28" s="36">
        <v>725.41510718964832</v>
      </c>
      <c r="AD28" s="36">
        <v>940.44374345084327</v>
      </c>
      <c r="AE28" s="36">
        <v>11472.030872568417</v>
      </c>
      <c r="AF28" s="36">
        <v>12412.47461601923</v>
      </c>
      <c r="AG28" s="36">
        <v>8.8186510433392478</v>
      </c>
      <c r="AH28" s="36">
        <v>15.001843154186314</v>
      </c>
      <c r="AI28" s="36">
        <v>48.046443615434306</v>
      </c>
      <c r="AJ28" s="36">
        <v>102.93446842531154</v>
      </c>
      <c r="AK28" s="36">
        <v>52.952248542734026</v>
      </c>
      <c r="AL28" s="36">
        <v>134.57569382010226</v>
      </c>
      <c r="AM28" s="36">
        <v>837.16822665829909</v>
      </c>
      <c r="AN28" s="36">
        <v>1008.3978351477635</v>
      </c>
      <c r="AO28" s="36">
        <v>11654.653010003954</v>
      </c>
      <c r="AP28" s="36">
        <v>277971.07165885199</v>
      </c>
      <c r="AQ28" s="36">
        <v>149676.730893228</v>
      </c>
      <c r="AR28" s="36">
        <v>427647.80255208001</v>
      </c>
      <c r="AS28" s="36">
        <v>1845.9534139309999</v>
      </c>
      <c r="AT28" s="36">
        <v>617517.11935758404</v>
      </c>
      <c r="AU28" s="36">
        <v>1305391.7558019301</v>
      </c>
      <c r="AV28" s="36">
        <v>398063.42759836599</v>
      </c>
      <c r="AW28" s="36">
        <v>841480.66569200996</v>
      </c>
      <c r="AX28" s="36">
        <v>388858.23811043502</v>
      </c>
      <c r="AY28" s="36">
        <v>822021.48295616906</v>
      </c>
      <c r="AZ28" s="36">
        <v>8.4880643928571438</v>
      </c>
      <c r="BA28" s="36">
        <v>16.976128785714288</v>
      </c>
      <c r="BB28" s="36">
        <v>360.03202391399998</v>
      </c>
      <c r="BC28" s="36">
        <v>59157.513050656999</v>
      </c>
      <c r="BD28" s="36">
        <v>125055.204802137</v>
      </c>
      <c r="BE28" s="36">
        <v>3.1827442000000006</v>
      </c>
      <c r="BF28" s="36">
        <v>6.3654884000000012</v>
      </c>
      <c r="BG28" s="36">
        <v>63.232403552000001</v>
      </c>
      <c r="BH28" s="36">
        <v>926.81803164200005</v>
      </c>
      <c r="BI28" s="36">
        <v>23.23000000000004</v>
      </c>
      <c r="BJ28" s="36">
        <v>28.889999999999922</v>
      </c>
      <c r="BK28" s="36">
        <v>39.549999999999983</v>
      </c>
      <c r="BL28" s="36">
        <v>45.410000000000323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6.6181543889999999</v>
      </c>
      <c r="E29" s="36">
        <v>2</v>
      </c>
      <c r="F29" s="36">
        <v>1</v>
      </c>
      <c r="G29" s="36">
        <v>1</v>
      </c>
      <c r="H29" s="36">
        <v>0</v>
      </c>
      <c r="I29" s="36">
        <v>1235.4787575305349</v>
      </c>
      <c r="J29" s="36">
        <v>3565.4108423827643</v>
      </c>
      <c r="K29" s="36">
        <v>791.83111903014355</v>
      </c>
      <c r="L29" s="36">
        <v>443.64763850039128</v>
      </c>
      <c r="M29" s="36">
        <v>3131.9957929132247</v>
      </c>
      <c r="N29" s="36">
        <v>1668.8938070000745</v>
      </c>
      <c r="O29" s="36">
        <v>5.565510433</v>
      </c>
      <c r="P29" s="36">
        <v>9.399890773000001</v>
      </c>
      <c r="Q29" s="36">
        <v>4.6118092559999999</v>
      </c>
      <c r="R29" s="36">
        <v>0.95370117700000001</v>
      </c>
      <c r="S29" s="36">
        <v>8.1559327160000006</v>
      </c>
      <c r="T29" s="36">
        <v>1.2439580570000002</v>
      </c>
      <c r="U29" s="36">
        <v>0.1394</v>
      </c>
      <c r="V29" s="36">
        <v>0.3296</v>
      </c>
      <c r="W29" s="36">
        <v>1241.1836679635351</v>
      </c>
      <c r="X29" s="36">
        <v>3575.1403331557644</v>
      </c>
      <c r="Y29" s="36">
        <v>4816.3240011192993</v>
      </c>
      <c r="Z29" s="36">
        <v>61.588257766638172</v>
      </c>
      <c r="AA29" s="36">
        <v>29.86918120450197</v>
      </c>
      <c r="AB29" s="36">
        <v>168.68145631977376</v>
      </c>
      <c r="AC29" s="36">
        <v>11.986172829823015</v>
      </c>
      <c r="AD29" s="36">
        <v>52.232170267623701</v>
      </c>
      <c r="AE29" s="36">
        <v>503.99026804717664</v>
      </c>
      <c r="AF29" s="36">
        <v>556.22243831480023</v>
      </c>
      <c r="AG29" s="36">
        <v>1.5205957029476072E-2</v>
      </c>
      <c r="AH29" s="36">
        <v>2.5867605061637454E-2</v>
      </c>
      <c r="AI29" s="36">
        <v>8.2846248643352383E-2</v>
      </c>
      <c r="AJ29" s="36">
        <v>4.36457166325199</v>
      </c>
      <c r="AK29" s="36">
        <v>2.9459962729943192</v>
      </c>
      <c r="AL29" s="36">
        <v>7.4378736808572583</v>
      </c>
      <c r="AM29" s="36">
        <v>16.365950450104481</v>
      </c>
      <c r="AN29" s="36">
        <v>55.204034145679657</v>
      </c>
      <c r="AO29" s="36">
        <v>511.51098797667726</v>
      </c>
      <c r="AP29" s="36">
        <v>19575.290496426998</v>
      </c>
      <c r="AQ29" s="36">
        <v>10540.541036537001</v>
      </c>
      <c r="AR29" s="36">
        <v>30115.831532963999</v>
      </c>
      <c r="AS29" s="36">
        <v>943.887391052</v>
      </c>
      <c r="AT29" s="36">
        <v>48277.650842411997</v>
      </c>
      <c r="AU29" s="36">
        <v>114623.75994253901</v>
      </c>
      <c r="AV29" s="36">
        <v>38603.231506928001</v>
      </c>
      <c r="AW29" s="36">
        <v>91654.160135087004</v>
      </c>
      <c r="AX29" s="36">
        <v>38247.438057175998</v>
      </c>
      <c r="AY29" s="36">
        <v>90809.4135026</v>
      </c>
      <c r="AZ29" s="36">
        <v>1.4995885885714288</v>
      </c>
      <c r="BA29" s="36">
        <v>2.9991771771428577</v>
      </c>
      <c r="BB29" s="36">
        <v>51.247051663000001</v>
      </c>
      <c r="BC29" s="36">
        <v>4742.6433837659997</v>
      </c>
      <c r="BD29" s="36">
        <v>11260.274831688999</v>
      </c>
      <c r="BE29" s="36">
        <v>0.45303263428571433</v>
      </c>
      <c r="BF29" s="36">
        <v>0.90606526857142866</v>
      </c>
      <c r="BG29" s="36">
        <v>26.071895538</v>
      </c>
      <c r="BH29" s="36">
        <v>140.55529723000001</v>
      </c>
      <c r="BI29" s="36">
        <v>2.330000000000001</v>
      </c>
      <c r="BJ29" s="36">
        <v>3.7399999999999993</v>
      </c>
      <c r="BK29" s="36">
        <v>4.5199999999999996</v>
      </c>
      <c r="BL29" s="36">
        <v>6.0899999999999874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5.9366981939999999</v>
      </c>
      <c r="E30" s="36">
        <v>16</v>
      </c>
      <c r="F30" s="36">
        <v>5</v>
      </c>
      <c r="G30" s="36">
        <v>5</v>
      </c>
      <c r="H30" s="36">
        <v>6</v>
      </c>
      <c r="I30" s="36">
        <v>0.90078635337480406</v>
      </c>
      <c r="J30" s="36">
        <v>23.466107339688413</v>
      </c>
      <c r="K30" s="36">
        <v>6.7729353389923669E-2</v>
      </c>
      <c r="L30" s="36">
        <v>0.83305699998488036</v>
      </c>
      <c r="M30" s="36">
        <v>3.6597251930687786</v>
      </c>
      <c r="N30" s="36">
        <v>20.707168499994438</v>
      </c>
      <c r="O30" s="36">
        <v>6.4236905999999996E-2</v>
      </c>
      <c r="P30" s="36">
        <v>0.10912023700000001</v>
      </c>
      <c r="Q30" s="36">
        <v>5.9412116000000001E-2</v>
      </c>
      <c r="R30" s="36">
        <v>4.8247899999999998E-3</v>
      </c>
      <c r="S30" s="36">
        <v>0.10282703200000001</v>
      </c>
      <c r="T30" s="36">
        <v>6.2932049999999996E-3</v>
      </c>
      <c r="U30" s="36">
        <v>2.3919500000000005</v>
      </c>
      <c r="V30" s="36">
        <v>5.6537000000000006</v>
      </c>
      <c r="W30" s="36">
        <v>3.3569732593748043</v>
      </c>
      <c r="X30" s="36">
        <v>29.228927576688413</v>
      </c>
      <c r="Y30" s="36">
        <v>32.585900836063217</v>
      </c>
      <c r="Z30" s="36">
        <v>0.19349813198315308</v>
      </c>
      <c r="AA30" s="36">
        <v>5.6203990230543156E-2</v>
      </c>
      <c r="AB30" s="36">
        <v>5.6203990000000002E-2</v>
      </c>
      <c r="AC30" s="36">
        <v>1.2009855405355108E-3</v>
      </c>
      <c r="AD30" s="36">
        <v>0.87579273858262563</v>
      </c>
      <c r="AE30" s="36">
        <v>7.8821346472436264</v>
      </c>
      <c r="AF30" s="36">
        <v>8.7579273858262479</v>
      </c>
      <c r="AG30" s="36">
        <v>0.26832087780183034</v>
      </c>
      <c r="AH30" s="36">
        <v>0.45645390706518252</v>
      </c>
      <c r="AI30" s="36">
        <v>1.4618861618168688</v>
      </c>
      <c r="AJ30" s="36">
        <v>3.3690836331941149E-3</v>
      </c>
      <c r="AK30" s="36">
        <v>4.0713437735592443E-3</v>
      </c>
      <c r="AL30" s="36">
        <v>1.0182762100710474E-2</v>
      </c>
      <c r="AM30" s="36">
        <v>0.27289094697555993</v>
      </c>
      <c r="AN30" s="36">
        <v>1.3363179894213675</v>
      </c>
      <c r="AO30" s="36">
        <v>9.3542035711612055</v>
      </c>
      <c r="AP30" s="36">
        <v>1075.13064005</v>
      </c>
      <c r="AQ30" s="36">
        <v>578.916498488</v>
      </c>
      <c r="AR30" s="36">
        <v>1654.0471385380001</v>
      </c>
      <c r="AS30" s="36">
        <v>25.310980064999999</v>
      </c>
      <c r="AT30" s="36">
        <v>3426.4921857210002</v>
      </c>
      <c r="AU30" s="36">
        <v>7957.0802664399998</v>
      </c>
      <c r="AV30" s="36">
        <v>2311.7761827160002</v>
      </c>
      <c r="AW30" s="36">
        <v>5368.4607017560002</v>
      </c>
      <c r="AX30" s="36">
        <v>2163.922586398</v>
      </c>
      <c r="AY30" s="36">
        <v>5025.1116235090003</v>
      </c>
      <c r="AZ30" s="36">
        <v>9.4556761428571431E-2</v>
      </c>
      <c r="BA30" s="36">
        <v>0.18911352285714286</v>
      </c>
      <c r="BB30" s="36">
        <v>12.875728545999999</v>
      </c>
      <c r="BC30" s="36">
        <v>1056.695714148</v>
      </c>
      <c r="BD30" s="36">
        <v>2453.883493365</v>
      </c>
      <c r="BE30" s="36">
        <v>0.11382362571428573</v>
      </c>
      <c r="BF30" s="36">
        <v>0.22764725142857145</v>
      </c>
      <c r="BG30" s="36">
        <v>12.769695737999999</v>
      </c>
      <c r="BH30" s="36">
        <v>62.651319637999997</v>
      </c>
      <c r="BI30" s="36">
        <v>0.12</v>
      </c>
      <c r="BJ30" s="36">
        <v>0.12</v>
      </c>
      <c r="BK30" s="36">
        <v>0.21</v>
      </c>
      <c r="BL30" s="36">
        <v>0.21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6.1200624149999996</v>
      </c>
      <c r="E31" s="36">
        <v>10</v>
      </c>
      <c r="F31" s="36">
        <v>6</v>
      </c>
      <c r="G31" s="36">
        <v>3</v>
      </c>
      <c r="H31" s="36">
        <v>1</v>
      </c>
      <c r="I31" s="36">
        <v>21.582895035115651</v>
      </c>
      <c r="J31" s="36">
        <v>148.97379100530333</v>
      </c>
      <c r="K31" s="36">
        <v>1.0649010351525441</v>
      </c>
      <c r="L31" s="36">
        <v>20.517993999963107</v>
      </c>
      <c r="M31" s="36">
        <v>19.499015040418843</v>
      </c>
      <c r="N31" s="36">
        <v>151.05767100000014</v>
      </c>
      <c r="O31" s="36">
        <v>0.169296219</v>
      </c>
      <c r="P31" s="36">
        <v>0.25425389500000001</v>
      </c>
      <c r="Q31" s="36">
        <v>0.120939032</v>
      </c>
      <c r="R31" s="36">
        <v>4.8357186999999996E-2</v>
      </c>
      <c r="S31" s="36">
        <v>0.19117930399999999</v>
      </c>
      <c r="T31" s="36">
        <v>6.3074590999999999E-2</v>
      </c>
      <c r="U31" s="36">
        <v>0.62680000000000002</v>
      </c>
      <c r="V31" s="36">
        <v>1.4884999999999999</v>
      </c>
      <c r="W31" s="36">
        <v>22.37899125411565</v>
      </c>
      <c r="X31" s="36">
        <v>150.71654490030332</v>
      </c>
      <c r="Y31" s="36">
        <v>173.09553615441897</v>
      </c>
      <c r="Z31" s="36">
        <v>2.6506975956456378</v>
      </c>
      <c r="AA31" s="36">
        <v>1.2592761307126015</v>
      </c>
      <c r="AB31" s="36">
        <v>4.4267055698744455</v>
      </c>
      <c r="AC31" s="36">
        <v>9.0483805202262554E-2</v>
      </c>
      <c r="AD31" s="36">
        <v>2.0162962409071978</v>
      </c>
      <c r="AE31" s="36">
        <v>18.146666168164771</v>
      </c>
      <c r="AF31" s="36">
        <v>20.162962409071973</v>
      </c>
      <c r="AG31" s="36">
        <v>7.2930543556933777E-2</v>
      </c>
      <c r="AH31" s="36">
        <v>0.1240657522577724</v>
      </c>
      <c r="AI31" s="36">
        <v>0.39734572006881169</v>
      </c>
      <c r="AJ31" s="36">
        <v>0.1365348427056027</v>
      </c>
      <c r="AK31" s="36">
        <v>0.11063389622557197</v>
      </c>
      <c r="AL31" s="36">
        <v>0.27833170671553287</v>
      </c>
      <c r="AM31" s="36">
        <v>0.29994919146479904</v>
      </c>
      <c r="AN31" s="36">
        <v>2.2509958893905422</v>
      </c>
      <c r="AO31" s="36">
        <v>18.822343594949118</v>
      </c>
      <c r="AP31" s="36">
        <v>3391.2338809930002</v>
      </c>
      <c r="AQ31" s="36">
        <v>1826.0490128419999</v>
      </c>
      <c r="AR31" s="36">
        <v>5217.2828938350003</v>
      </c>
      <c r="AS31" s="36">
        <v>82.751295514999995</v>
      </c>
      <c r="AT31" s="36">
        <v>9947.5246967050007</v>
      </c>
      <c r="AU31" s="36">
        <v>24176.175701828</v>
      </c>
      <c r="AV31" s="36">
        <v>5426.4360539999998</v>
      </c>
      <c r="AW31" s="36">
        <v>13188.252904735</v>
      </c>
      <c r="AX31" s="36">
        <v>5182.5311393780003</v>
      </c>
      <c r="AY31" s="36">
        <v>12595.473469627001</v>
      </c>
      <c r="AZ31" s="36">
        <v>0.16993079285714288</v>
      </c>
      <c r="BA31" s="36">
        <v>0.33986158714285719</v>
      </c>
      <c r="BB31" s="36">
        <v>15.841462179000001</v>
      </c>
      <c r="BC31" s="36">
        <v>1279.54488251</v>
      </c>
      <c r="BD31" s="36">
        <v>3109.7687958689999</v>
      </c>
      <c r="BE31" s="36">
        <v>0.14004121428571428</v>
      </c>
      <c r="BF31" s="36">
        <v>0.28008242857142857</v>
      </c>
      <c r="BG31" s="36">
        <v>8.0201451820000003</v>
      </c>
      <c r="BH31" s="36">
        <v>51.911042293999998</v>
      </c>
      <c r="BI31" s="36">
        <v>0.51</v>
      </c>
      <c r="BJ31" s="36">
        <v>0.6100000000000001</v>
      </c>
      <c r="BK31" s="36">
        <v>2.4599999999999991</v>
      </c>
      <c r="BL31" s="36">
        <v>2.869999999999997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6.2616814549999997</v>
      </c>
      <c r="E32" s="36">
        <v>18</v>
      </c>
      <c r="F32" s="36">
        <v>9</v>
      </c>
      <c r="G32" s="36">
        <v>9</v>
      </c>
      <c r="H32" s="36">
        <v>0</v>
      </c>
      <c r="I32" s="36">
        <v>72.882456060725048</v>
      </c>
      <c r="J32" s="36">
        <v>424.55799195141185</v>
      </c>
      <c r="K32" s="36">
        <v>48.169023560650736</v>
      </c>
      <c r="L32" s="36">
        <v>24.713432500074315</v>
      </c>
      <c r="M32" s="36">
        <v>361.96820451211369</v>
      </c>
      <c r="N32" s="36">
        <v>135.47224350002324</v>
      </c>
      <c r="O32" s="36">
        <v>0.40172236</v>
      </c>
      <c r="P32" s="36">
        <v>0.731911435</v>
      </c>
      <c r="Q32" s="36">
        <v>0.37249791900000001</v>
      </c>
      <c r="R32" s="36">
        <v>2.9224440999999997E-2</v>
      </c>
      <c r="S32" s="36">
        <v>0.69379259800000004</v>
      </c>
      <c r="T32" s="36">
        <v>3.8118837000000003E-2</v>
      </c>
      <c r="U32" s="36">
        <v>0.80160000000000009</v>
      </c>
      <c r="V32" s="36">
        <v>1.9037999999999997</v>
      </c>
      <c r="W32" s="36">
        <v>74.085778420725035</v>
      </c>
      <c r="X32" s="36">
        <v>427.19370338641181</v>
      </c>
      <c r="Y32" s="36">
        <v>501.27948180713685</v>
      </c>
      <c r="Z32" s="36">
        <v>5.7790843415511146</v>
      </c>
      <c r="AA32" s="36">
        <v>2.7815381455969765</v>
      </c>
      <c r="AB32" s="36">
        <v>19.114309915299291</v>
      </c>
      <c r="AC32" s="36">
        <v>0.79431992932670226</v>
      </c>
      <c r="AD32" s="36">
        <v>7.0637898960462309</v>
      </c>
      <c r="AE32" s="36">
        <v>63.76353070485353</v>
      </c>
      <c r="AF32" s="36">
        <v>70.827320600899768</v>
      </c>
      <c r="AG32" s="36">
        <v>9.7520156107506945E-2</v>
      </c>
      <c r="AH32" s="36">
        <v>0.16589635751621873</v>
      </c>
      <c r="AI32" s="36">
        <v>0.53131671258572766</v>
      </c>
      <c r="AJ32" s="36">
        <v>0.48153419227502703</v>
      </c>
      <c r="AK32" s="36">
        <v>0.30159661695019108</v>
      </c>
      <c r="AL32" s="36">
        <v>0.76270896428831492</v>
      </c>
      <c r="AM32" s="36">
        <v>1.3733742777092361</v>
      </c>
      <c r="AN32" s="36">
        <v>7.5312828705126407</v>
      </c>
      <c r="AO32" s="36">
        <v>65.057556381727579</v>
      </c>
      <c r="AP32" s="36">
        <v>5446.8672333220002</v>
      </c>
      <c r="AQ32" s="36">
        <v>2932.9285102499998</v>
      </c>
      <c r="AR32" s="36">
        <v>8379.795743572</v>
      </c>
      <c r="AS32" s="36">
        <v>152.17779430100001</v>
      </c>
      <c r="AT32" s="36">
        <v>16059.669384180001</v>
      </c>
      <c r="AU32" s="36">
        <v>40897.868653042002</v>
      </c>
      <c r="AV32" s="36">
        <v>10702.619562510999</v>
      </c>
      <c r="AW32" s="36">
        <v>27255.500635788001</v>
      </c>
      <c r="AX32" s="36">
        <v>10477.345362488</v>
      </c>
      <c r="AY32" s="36">
        <v>26681.812945021</v>
      </c>
      <c r="AZ32" s="36">
        <v>0.32380882</v>
      </c>
      <c r="BA32" s="36">
        <v>0.64761764142857148</v>
      </c>
      <c r="BB32" s="36">
        <v>12.866331117</v>
      </c>
      <c r="BC32" s="36">
        <v>1026.38149441</v>
      </c>
      <c r="BD32" s="36">
        <v>2613.8032198629999</v>
      </c>
      <c r="BE32" s="36">
        <v>0.11374055000000001</v>
      </c>
      <c r="BF32" s="36">
        <v>0.22748110142857145</v>
      </c>
      <c r="BG32" s="36">
        <v>5.5290651300000002</v>
      </c>
      <c r="BH32" s="36">
        <v>45.207056850999997</v>
      </c>
      <c r="BI32" s="36">
        <v>1.1100000000000005</v>
      </c>
      <c r="BJ32" s="36">
        <v>1.2700000000000007</v>
      </c>
      <c r="BK32" s="36">
        <v>1.0800000000000003</v>
      </c>
      <c r="BL32" s="36">
        <v>1.3400000000000003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6.4423051989999998</v>
      </c>
      <c r="E33" s="36">
        <v>24</v>
      </c>
      <c r="F33" s="36">
        <v>2</v>
      </c>
      <c r="G33" s="36">
        <v>2</v>
      </c>
      <c r="H33" s="36">
        <v>20</v>
      </c>
      <c r="I33" s="36">
        <v>182.68134994114021</v>
      </c>
      <c r="J33" s="36">
        <v>849.26554900989038</v>
      </c>
      <c r="K33" s="36">
        <v>91.499297940953184</v>
      </c>
      <c r="L33" s="36">
        <v>91.182052000187028</v>
      </c>
      <c r="M33" s="36">
        <v>620.78128595108171</v>
      </c>
      <c r="N33" s="36">
        <v>411.16561299994891</v>
      </c>
      <c r="O33" s="36">
        <v>4.9229734280000006</v>
      </c>
      <c r="P33" s="36">
        <v>8.776090537</v>
      </c>
      <c r="Q33" s="36">
        <v>4.2121166560000001</v>
      </c>
      <c r="R33" s="36">
        <v>0.71085677200000008</v>
      </c>
      <c r="S33" s="36">
        <v>7.8488860520000001</v>
      </c>
      <c r="T33" s="36">
        <v>0.92720448500000008</v>
      </c>
      <c r="U33" s="36">
        <v>0.13489999999999999</v>
      </c>
      <c r="V33" s="36">
        <v>0.31950000000000001</v>
      </c>
      <c r="W33" s="36">
        <v>187.73922336914021</v>
      </c>
      <c r="X33" s="36">
        <v>858.36113954689029</v>
      </c>
      <c r="Y33" s="36">
        <v>1046.1003629160305</v>
      </c>
      <c r="Z33" s="36">
        <v>12.187261879865037</v>
      </c>
      <c r="AA33" s="36">
        <v>5.8734611423544436</v>
      </c>
      <c r="AB33" s="36">
        <v>28.605837936895597</v>
      </c>
      <c r="AC33" s="36">
        <v>1.6160658216959369</v>
      </c>
      <c r="AD33" s="36">
        <v>12.303367290534521</v>
      </c>
      <c r="AE33" s="36">
        <v>111.93223185964828</v>
      </c>
      <c r="AF33" s="36">
        <v>124.23559915018284</v>
      </c>
      <c r="AG33" s="36">
        <v>1.5910949925526111E-2</v>
      </c>
      <c r="AH33" s="36">
        <v>2.7066903321584648E-2</v>
      </c>
      <c r="AI33" s="36">
        <v>8.6687244421831913E-2</v>
      </c>
      <c r="AJ33" s="36">
        <v>0.79022302944505507</v>
      </c>
      <c r="AK33" s="36">
        <v>0.56479547533312657</v>
      </c>
      <c r="AL33" s="36">
        <v>1.4242786505369061</v>
      </c>
      <c r="AM33" s="36">
        <v>2.422199801066518</v>
      </c>
      <c r="AN33" s="36">
        <v>12.895229669189231</v>
      </c>
      <c r="AO33" s="36">
        <v>113.44319775460703</v>
      </c>
      <c r="AP33" s="36">
        <v>5691.7710053820001</v>
      </c>
      <c r="AQ33" s="36">
        <v>3064.7997721279999</v>
      </c>
      <c r="AR33" s="36">
        <v>8756.57077751</v>
      </c>
      <c r="AS33" s="36">
        <v>233.43421226500001</v>
      </c>
      <c r="AT33" s="36">
        <v>17283.938777357998</v>
      </c>
      <c r="AU33" s="36">
        <v>44611.630910546999</v>
      </c>
      <c r="AV33" s="36">
        <v>11251.277325427</v>
      </c>
      <c r="AW33" s="36">
        <v>29040.708705337001</v>
      </c>
      <c r="AX33" s="36">
        <v>11008.795839148001</v>
      </c>
      <c r="AY33" s="36">
        <v>28414.838947994002</v>
      </c>
      <c r="AZ33" s="36">
        <v>0.51852171428571425</v>
      </c>
      <c r="BA33" s="36">
        <v>1.0370434285714285</v>
      </c>
      <c r="BB33" s="36">
        <v>18.396399730999999</v>
      </c>
      <c r="BC33" s="36">
        <v>1424.8999870990001</v>
      </c>
      <c r="BD33" s="36">
        <v>3677.8140172640001</v>
      </c>
      <c r="BE33" s="36">
        <v>0.16262729571428572</v>
      </c>
      <c r="BF33" s="36">
        <v>0.32525459142857144</v>
      </c>
      <c r="BG33" s="36">
        <v>11.583746358000001</v>
      </c>
      <c r="BH33" s="36">
        <v>93.919248396</v>
      </c>
      <c r="BI33" s="36">
        <v>0.39000000000000012</v>
      </c>
      <c r="BJ33" s="36">
        <v>0.70000000000000018</v>
      </c>
      <c r="BK33" s="36">
        <v>1.2300000000000002</v>
      </c>
      <c r="BL33" s="36">
        <v>1.5800000000000003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6.5349762980000001</v>
      </c>
      <c r="E34" s="36">
        <v>38</v>
      </c>
      <c r="F34" s="36">
        <v>19</v>
      </c>
      <c r="G34" s="36">
        <v>15</v>
      </c>
      <c r="H34" s="36">
        <v>4</v>
      </c>
      <c r="I34" s="36">
        <v>339.99095756541499</v>
      </c>
      <c r="J34" s="36">
        <v>834.91874745172311</v>
      </c>
      <c r="K34" s="36">
        <v>260.68124956539776</v>
      </c>
      <c r="L34" s="36">
        <v>79.309708000017253</v>
      </c>
      <c r="M34" s="36">
        <v>909.88570001715652</v>
      </c>
      <c r="N34" s="36">
        <v>265.02400499998168</v>
      </c>
      <c r="O34" s="36">
        <v>3.2998305619999999</v>
      </c>
      <c r="P34" s="36">
        <v>5.6193686380000001</v>
      </c>
      <c r="Q34" s="36">
        <v>3.0031383730000001</v>
      </c>
      <c r="R34" s="36">
        <v>0.296692189</v>
      </c>
      <c r="S34" s="36">
        <v>5.2323788259999997</v>
      </c>
      <c r="T34" s="36">
        <v>0.38698981199999999</v>
      </c>
      <c r="U34" s="36">
        <v>2.1881999999999993</v>
      </c>
      <c r="V34" s="36">
        <v>5.1935000000000002</v>
      </c>
      <c r="W34" s="36">
        <v>345.47898812741499</v>
      </c>
      <c r="X34" s="36">
        <v>845.73161608972305</v>
      </c>
      <c r="Y34" s="36">
        <v>1191.2106042171381</v>
      </c>
      <c r="Z34" s="36">
        <v>14.84743519172882</v>
      </c>
      <c r="AA34" s="36">
        <v>7.1564285191453774</v>
      </c>
      <c r="AB34" s="36">
        <v>19.672697936926639</v>
      </c>
      <c r="AC34" s="36">
        <v>4.5846317170417539</v>
      </c>
      <c r="AD34" s="36">
        <v>10.589353543067137</v>
      </c>
      <c r="AE34" s="36">
        <v>112.13915478225937</v>
      </c>
      <c r="AF34" s="36">
        <v>122.72850832532649</v>
      </c>
      <c r="AG34" s="36">
        <v>0.24498666290672205</v>
      </c>
      <c r="AH34" s="36">
        <v>0.41675892080683757</v>
      </c>
      <c r="AI34" s="36">
        <v>1.3347549220435211</v>
      </c>
      <c r="AJ34" s="36">
        <v>0.64096345313657355</v>
      </c>
      <c r="AK34" s="36">
        <v>0.56911896904498438</v>
      </c>
      <c r="AL34" s="36">
        <v>1.4295624243901845</v>
      </c>
      <c r="AM34" s="36">
        <v>5.47058183308505</v>
      </c>
      <c r="AN34" s="36">
        <v>11.575231432918958</v>
      </c>
      <c r="AO34" s="36">
        <v>114.90347212869307</v>
      </c>
      <c r="AP34" s="36">
        <v>3022.3135751999998</v>
      </c>
      <c r="AQ34" s="36">
        <v>1627.399617415</v>
      </c>
      <c r="AR34" s="36">
        <v>4649.7131926149996</v>
      </c>
      <c r="AS34" s="36">
        <v>329.74199356700001</v>
      </c>
      <c r="AT34" s="36">
        <v>6635.0249641589999</v>
      </c>
      <c r="AU34" s="36">
        <v>16484.255089621001</v>
      </c>
      <c r="AV34" s="36">
        <v>5426.5035586490003</v>
      </c>
      <c r="AW34" s="36">
        <v>13481.768250866</v>
      </c>
      <c r="AX34" s="36">
        <v>5382.3681343380003</v>
      </c>
      <c r="AY34" s="36">
        <v>13372.116878527</v>
      </c>
      <c r="AZ34" s="36">
        <v>0.75249006428571441</v>
      </c>
      <c r="BA34" s="36">
        <v>1.5049801285714288</v>
      </c>
      <c r="BB34" s="36">
        <v>11.168878306</v>
      </c>
      <c r="BC34" s="36">
        <v>653.02103604399997</v>
      </c>
      <c r="BD34" s="36">
        <v>1622.3850543420001</v>
      </c>
      <c r="BE34" s="36">
        <v>9.8734778571428566E-2</v>
      </c>
      <c r="BF34" s="36">
        <v>0.19746955857142856</v>
      </c>
      <c r="BG34" s="36">
        <v>17.126778314999999</v>
      </c>
      <c r="BH34" s="36">
        <v>86.561331240000001</v>
      </c>
      <c r="BI34" s="36">
        <v>0.76</v>
      </c>
      <c r="BJ34" s="36">
        <v>1.4000000000000004</v>
      </c>
      <c r="BK34" s="36">
        <v>5.8000000000000034</v>
      </c>
      <c r="BL34" s="36">
        <v>7.4299999999999828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6.2883951439999999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53.022552399800873</v>
      </c>
      <c r="J35" s="36">
        <v>211.95129376619695</v>
      </c>
      <c r="K35" s="36">
        <v>37.786781399766838</v>
      </c>
      <c r="L35" s="36">
        <v>15.235771000034033</v>
      </c>
      <c r="M35" s="36">
        <v>200.98221816600062</v>
      </c>
      <c r="N35" s="36">
        <v>63.991627999997206</v>
      </c>
      <c r="O35" s="36">
        <v>0.72600604999999996</v>
      </c>
      <c r="P35" s="36">
        <v>1.1830692679999999</v>
      </c>
      <c r="Q35" s="36">
        <v>0.65204980999999995</v>
      </c>
      <c r="R35" s="36">
        <v>7.3956239999999993E-2</v>
      </c>
      <c r="S35" s="36">
        <v>1.0866046069999999</v>
      </c>
      <c r="T35" s="36">
        <v>9.6464661000000007E-2</v>
      </c>
      <c r="U35" s="36" t="s">
        <v>339</v>
      </c>
      <c r="V35" s="36" t="s">
        <v>339</v>
      </c>
      <c r="W35" s="36">
        <v>53.748558449800875</v>
      </c>
      <c r="X35" s="36">
        <v>213.13436303419695</v>
      </c>
      <c r="Y35" s="36">
        <v>266.88292148399785</v>
      </c>
      <c r="Z35" s="36">
        <v>2.790193724633073</v>
      </c>
      <c r="AA35" s="36">
        <v>1.3448733752731412</v>
      </c>
      <c r="AB35" s="36">
        <v>1.3448733749999999</v>
      </c>
      <c r="AC35" s="36">
        <v>0.37337412813442689</v>
      </c>
      <c r="AD35" s="36">
        <v>1.1153484772960409</v>
      </c>
      <c r="AE35" s="36">
        <v>10.643036046873895</v>
      </c>
      <c r="AF35" s="36">
        <v>11.758384524169937</v>
      </c>
      <c r="AG35" s="36" t="s">
        <v>339</v>
      </c>
      <c r="AH35" s="36" t="s">
        <v>339</v>
      </c>
      <c r="AI35" s="36" t="s">
        <v>339</v>
      </c>
      <c r="AJ35" s="36">
        <v>7.7095496233880303E-2</v>
      </c>
      <c r="AK35" s="36">
        <v>9.3165120230907034E-2</v>
      </c>
      <c r="AL35" s="36">
        <v>0.23301354740822164</v>
      </c>
      <c r="AM35" s="36">
        <v>0.45046962436830718</v>
      </c>
      <c r="AN35" s="36">
        <v>1.2085135975269479</v>
      </c>
      <c r="AO35" s="36">
        <v>10.876049594282117</v>
      </c>
      <c r="AP35" s="36">
        <v>396.10889281800002</v>
      </c>
      <c r="AQ35" s="36">
        <v>213.28940382499999</v>
      </c>
      <c r="AR35" s="36">
        <v>609.39829664299998</v>
      </c>
      <c r="AS35" s="36">
        <v>47.064041250000002</v>
      </c>
      <c r="AT35" s="36">
        <v>938.62789081400001</v>
      </c>
      <c r="AU35" s="36">
        <v>2677.6700594190002</v>
      </c>
      <c r="AV35" s="36">
        <v>615.90988093299995</v>
      </c>
      <c r="AW35" s="36">
        <v>1757.0364823120001</v>
      </c>
      <c r="AX35" s="36">
        <v>603.00423068199996</v>
      </c>
      <c r="AY35" s="36">
        <v>1720.21989758</v>
      </c>
      <c r="AZ35" s="36">
        <v>9.4584545714285734E-2</v>
      </c>
      <c r="BA35" s="36">
        <v>0.18916909142857147</v>
      </c>
      <c r="BB35" s="36">
        <v>0.60076724000000004</v>
      </c>
      <c r="BC35" s="36">
        <v>31.535894152000001</v>
      </c>
      <c r="BD35" s="36">
        <v>89.963999999999999</v>
      </c>
      <c r="BE35" s="36">
        <v>5.3108842857142865E-3</v>
      </c>
      <c r="BF35" s="36">
        <v>1.0621768571428573E-2</v>
      </c>
      <c r="BG35" s="36">
        <v>3.7077050210000002</v>
      </c>
      <c r="BH35" s="36">
        <v>37.741527282</v>
      </c>
      <c r="BI35" s="36">
        <v>0.75</v>
      </c>
      <c r="BJ35" s="36">
        <v>1.0200000000000002</v>
      </c>
      <c r="BK35" s="36">
        <v>0.54</v>
      </c>
      <c r="BL35" s="36">
        <v>0.71000000000000019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5.9183774219999998</v>
      </c>
      <c r="E36" s="36">
        <v>401</v>
      </c>
      <c r="F36" s="36">
        <v>10</v>
      </c>
      <c r="G36" s="36">
        <v>93</v>
      </c>
      <c r="H36" s="36">
        <v>298</v>
      </c>
      <c r="I36" s="36">
        <v>0.31800423515746618</v>
      </c>
      <c r="J36" s="36">
        <v>7.2754596324333667</v>
      </c>
      <c r="K36" s="36">
        <v>5.1874235154948642E-2</v>
      </c>
      <c r="L36" s="36">
        <v>0.26613000000251752</v>
      </c>
      <c r="M36" s="36">
        <v>2.3053668675908492</v>
      </c>
      <c r="N36" s="36">
        <v>5.2880969999999836</v>
      </c>
      <c r="O36" s="36">
        <v>0.26151070799999998</v>
      </c>
      <c r="P36" s="36">
        <v>0.41155796699999997</v>
      </c>
      <c r="Q36" s="36">
        <v>0.204391558</v>
      </c>
      <c r="R36" s="36">
        <v>5.711915E-2</v>
      </c>
      <c r="S36" s="36">
        <v>0.33705472799999997</v>
      </c>
      <c r="T36" s="36">
        <v>7.4503238999999999E-2</v>
      </c>
      <c r="U36" s="36">
        <v>4.9808999999999974</v>
      </c>
      <c r="V36" s="36">
        <v>11.856599999999986</v>
      </c>
      <c r="W36" s="36">
        <v>5.5604149431574639</v>
      </c>
      <c r="X36" s="36">
        <v>19.543617599433354</v>
      </c>
      <c r="Y36" s="36">
        <v>25.104032542590819</v>
      </c>
      <c r="Z36" s="36">
        <v>6.0291215293995122E-2</v>
      </c>
      <c r="AA36" s="36">
        <v>1.7264603791979513E-2</v>
      </c>
      <c r="AB36" s="36">
        <v>1.7264603999999999E-2</v>
      </c>
      <c r="AC36" s="36">
        <v>6.162893776949799E-4</v>
      </c>
      <c r="AD36" s="36">
        <v>5.4625359336292444E-2</v>
      </c>
      <c r="AE36" s="36">
        <v>0.49162823402663197</v>
      </c>
      <c r="AF36" s="36">
        <v>0.54625359336292434</v>
      </c>
      <c r="AG36" s="36">
        <v>0.51613747035293944</v>
      </c>
      <c r="AH36" s="36">
        <v>0.87802696106017208</v>
      </c>
      <c r="AI36" s="36">
        <v>2.8120593212332543</v>
      </c>
      <c r="AJ36" s="36">
        <v>1.0113947405393973E-3</v>
      </c>
      <c r="AK36" s="36">
        <v>1.2222123663670182E-3</v>
      </c>
      <c r="AL36" s="36">
        <v>3.0568525910504617E-3</v>
      </c>
      <c r="AM36" s="36">
        <v>0.51776515447117377</v>
      </c>
      <c r="AN36" s="36">
        <v>0.9338745327628315</v>
      </c>
      <c r="AO36" s="36">
        <v>3.3067444078509367</v>
      </c>
      <c r="AP36" s="36">
        <v>165.79484278199999</v>
      </c>
      <c r="AQ36" s="36">
        <v>89.274146113</v>
      </c>
      <c r="AR36" s="36">
        <v>255.06898889499999</v>
      </c>
      <c r="AS36" s="36">
        <v>3.4854467790000001</v>
      </c>
      <c r="AT36" s="36">
        <v>117.535432806</v>
      </c>
      <c r="AU36" s="36">
        <v>259.58464029999999</v>
      </c>
      <c r="AV36" s="36">
        <v>107.083415394</v>
      </c>
      <c r="AW36" s="36">
        <v>236.500680719</v>
      </c>
      <c r="AX36" s="36">
        <v>99.109705227999996</v>
      </c>
      <c r="AY36" s="36">
        <v>218.89022371900001</v>
      </c>
      <c r="AZ36" s="36">
        <v>0.18926545571428574</v>
      </c>
      <c r="BA36" s="36">
        <v>0.37853091285714285</v>
      </c>
      <c r="BB36" s="36">
        <v>3.8175879199999998</v>
      </c>
      <c r="BC36" s="36">
        <v>312.00212234999998</v>
      </c>
      <c r="BD36" s="36">
        <v>689.07695976599996</v>
      </c>
      <c r="BE36" s="36">
        <v>0.41790781714285719</v>
      </c>
      <c r="BF36" s="36">
        <v>0.83581563571428574</v>
      </c>
      <c r="BG36" s="36">
        <v>5.1822133389999996</v>
      </c>
      <c r="BH36" s="36">
        <v>32.268985823000001</v>
      </c>
      <c r="BI36" s="36">
        <v>0.03</v>
      </c>
      <c r="BJ36" s="36">
        <v>0.03</v>
      </c>
      <c r="BK36" s="36">
        <v>0.03</v>
      </c>
      <c r="BL36" s="36">
        <v>0.03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4.400194205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4.8498049950000004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1.49109E-4</v>
      </c>
      <c r="P38" s="36">
        <v>2.2421600000000001E-4</v>
      </c>
      <c r="Q38" s="36">
        <v>1.41581E-4</v>
      </c>
      <c r="R38" s="36">
        <v>7.5280000000000006E-6</v>
      </c>
      <c r="S38" s="36">
        <v>2.1439700000000001E-4</v>
      </c>
      <c r="T38" s="36">
        <v>9.8190000000000003E-6</v>
      </c>
      <c r="U38" s="36">
        <v>0</v>
      </c>
      <c r="V38" s="36">
        <v>0</v>
      </c>
      <c r="W38" s="36">
        <v>1.49109E-4</v>
      </c>
      <c r="X38" s="36">
        <v>2.2421600000000001E-4</v>
      </c>
      <c r="Y38" s="36">
        <v>3.7332499999999998E-4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2.25085E-4</v>
      </c>
      <c r="AQ38" s="36">
        <v>1.21199E-4</v>
      </c>
      <c r="AR38" s="36">
        <v>3.4628399999999998E-4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0.13647799799999999</v>
      </c>
      <c r="BH38" s="36">
        <v>0.93376486000000003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4.8510923999999997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5.5400000000000003E-6</v>
      </c>
      <c r="P39" s="36">
        <v>8.4890000000000012E-6</v>
      </c>
      <c r="Q39" s="36">
        <v>5.378E-6</v>
      </c>
      <c r="R39" s="36">
        <v>1.6199999999999999E-7</v>
      </c>
      <c r="S39" s="36">
        <v>8.278000000000001E-6</v>
      </c>
      <c r="T39" s="36">
        <v>2.1100000000000002E-7</v>
      </c>
      <c r="U39" s="36">
        <v>0</v>
      </c>
      <c r="V39" s="36">
        <v>0</v>
      </c>
      <c r="W39" s="36">
        <v>5.5400000000000003E-6</v>
      </c>
      <c r="X39" s="36">
        <v>8.4890000000000012E-6</v>
      </c>
      <c r="Y39" s="36">
        <v>1.4029000000000001E-5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1.4922E-5</v>
      </c>
      <c r="AQ39" s="36">
        <v>8.0350000000000001E-6</v>
      </c>
      <c r="AR39" s="36">
        <v>2.2957000000000001E-5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9.1953462E-2</v>
      </c>
      <c r="BH39" s="36">
        <v>0.15487677999999999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4.9963950260000001</v>
      </c>
      <c r="E40" s="36">
        <v>16</v>
      </c>
      <c r="F40" s="36">
        <v>0</v>
      </c>
      <c r="G40" s="36">
        <v>4</v>
      </c>
      <c r="H40" s="36">
        <v>12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3.9454829999999996E-3</v>
      </c>
      <c r="P40" s="36">
        <v>6.1682589999999997E-3</v>
      </c>
      <c r="Q40" s="36">
        <v>3.6346599999999996E-3</v>
      </c>
      <c r="R40" s="36">
        <v>3.10823E-4</v>
      </c>
      <c r="S40" s="36">
        <v>5.7628369999999998E-3</v>
      </c>
      <c r="T40" s="36">
        <v>4.0542200000000001E-4</v>
      </c>
      <c r="U40" s="36">
        <v>2.3999999999999997E-2</v>
      </c>
      <c r="V40" s="36">
        <v>5.7599999999999991E-2</v>
      </c>
      <c r="W40" s="36">
        <v>2.7945482999999997E-2</v>
      </c>
      <c r="X40" s="36">
        <v>6.3768258999999994E-2</v>
      </c>
      <c r="Y40" s="36">
        <v>9.1713741999999987E-2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2.6544857087112041E-3</v>
      </c>
      <c r="AH40" s="36">
        <v>4.5156768378075661E-3</v>
      </c>
      <c r="AI40" s="36">
        <v>1.4462370412978286E-2</v>
      </c>
      <c r="AJ40" s="36">
        <v>0</v>
      </c>
      <c r="AK40" s="36">
        <v>0</v>
      </c>
      <c r="AL40" s="36">
        <v>0</v>
      </c>
      <c r="AM40" s="36">
        <v>2.6544857087112041E-3</v>
      </c>
      <c r="AN40" s="36">
        <v>4.5156768378075661E-3</v>
      </c>
      <c r="AO40" s="36">
        <v>1.4462370412978286E-2</v>
      </c>
      <c r="AP40" s="36">
        <v>7.2338267999999997E-2</v>
      </c>
      <c r="AQ40" s="36">
        <v>3.8951375000000003E-2</v>
      </c>
      <c r="AR40" s="36">
        <v>0.11128964299999999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0.135944336</v>
      </c>
      <c r="BC40" s="36">
        <v>6.908840219</v>
      </c>
      <c r="BD40" s="36">
        <v>16.541514288999998</v>
      </c>
      <c r="BE40" s="36">
        <v>1.4881700000000001E-2</v>
      </c>
      <c r="BF40" s="36">
        <v>2.976340142857143E-2</v>
      </c>
      <c r="BG40" s="36">
        <v>0.56132029400000005</v>
      </c>
      <c r="BH40" s="36">
        <v>9.5208702840000008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4.7500732189999999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6.0000000000000001E-3</v>
      </c>
      <c r="V41" s="36">
        <v>1.44E-2</v>
      </c>
      <c r="W41" s="36">
        <v>6.0000000000000001E-3</v>
      </c>
      <c r="X41" s="36">
        <v>1.44E-2</v>
      </c>
      <c r="Y41" s="36">
        <v>2.0400000000000001E-2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6.2689246348588139E-4</v>
      </c>
      <c r="AH41" s="36">
        <v>1.0664377539759821E-3</v>
      </c>
      <c r="AI41" s="36">
        <v>3.4154830769230777E-3</v>
      </c>
      <c r="AJ41" s="36">
        <v>0</v>
      </c>
      <c r="AK41" s="36">
        <v>0</v>
      </c>
      <c r="AL41" s="36">
        <v>0</v>
      </c>
      <c r="AM41" s="36">
        <v>6.2689246348588139E-4</v>
      </c>
      <c r="AN41" s="36">
        <v>1.0664377539759821E-3</v>
      </c>
      <c r="AO41" s="36">
        <v>3.4154830769230777E-3</v>
      </c>
      <c r="AP41" s="36">
        <v>1.972353E-2</v>
      </c>
      <c r="AQ41" s="36">
        <v>1.0620362E-2</v>
      </c>
      <c r="AR41" s="36">
        <v>3.0343891999999997E-2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8.9646478000000002E-2</v>
      </c>
      <c r="BC41" s="36">
        <v>4.8965825770000002</v>
      </c>
      <c r="BD41" s="36">
        <v>11.335433483999999</v>
      </c>
      <c r="BE41" s="36">
        <v>9.8135157142857157E-3</v>
      </c>
      <c r="BF41" s="36">
        <v>1.9627032857142859E-2</v>
      </c>
      <c r="BG41" s="36">
        <v>0.39648991099999997</v>
      </c>
      <c r="BH41" s="36">
        <v>1.811070669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4.8076662499999996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3.9932216E-2</v>
      </c>
      <c r="BC42" s="36">
        <v>2.3177639249999999</v>
      </c>
      <c r="BD42" s="36">
        <v>5.5958976260000002</v>
      </c>
      <c r="BE42" s="36">
        <v>4.3713414285714283E-3</v>
      </c>
      <c r="BF42" s="36">
        <v>8.7426842857142861E-3</v>
      </c>
      <c r="BG42" s="36">
        <v>0.44081840799999999</v>
      </c>
      <c r="BH42" s="36">
        <v>2.3391196660000002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4.8800419350000004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0.17387051100000001</v>
      </c>
      <c r="BC43" s="36">
        <v>6.4731520939999996</v>
      </c>
      <c r="BD43" s="36">
        <v>14.357025189</v>
      </c>
      <c r="BE43" s="36">
        <v>1.9033442857142858E-2</v>
      </c>
      <c r="BF43" s="36">
        <v>3.8066887142857143E-2</v>
      </c>
      <c r="BG43" s="36">
        <v>0.35334054300000001</v>
      </c>
      <c r="BH43" s="36">
        <v>3.1114676939999999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4.8894334700000002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4.2900000000000004E-7</v>
      </c>
      <c r="P44" s="36">
        <v>5.8599999999999998E-7</v>
      </c>
      <c r="Q44" s="36">
        <v>4.0500000000000004E-7</v>
      </c>
      <c r="R44" s="36">
        <v>2.4E-8</v>
      </c>
      <c r="S44" s="36">
        <v>5.5400000000000001E-7</v>
      </c>
      <c r="T44" s="36">
        <v>3.2000000000000002E-8</v>
      </c>
      <c r="U44" s="36">
        <v>0.14400000000000002</v>
      </c>
      <c r="V44" s="36">
        <v>0.34559999999999991</v>
      </c>
      <c r="W44" s="36">
        <v>0.14400042900000001</v>
      </c>
      <c r="X44" s="36">
        <v>0.34560058599999993</v>
      </c>
      <c r="Y44" s="36">
        <v>0.48960101499999997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1.3218419934994582E-2</v>
      </c>
      <c r="AH44" s="36">
        <v>2.2486507475622964E-2</v>
      </c>
      <c r="AI44" s="36">
        <v>7.2017598266522195E-2</v>
      </c>
      <c r="AJ44" s="36">
        <v>0</v>
      </c>
      <c r="AK44" s="36">
        <v>0</v>
      </c>
      <c r="AL44" s="36">
        <v>0</v>
      </c>
      <c r="AM44" s="36">
        <v>1.3218419934994582E-2</v>
      </c>
      <c r="AN44" s="36">
        <v>2.2486507475622964E-2</v>
      </c>
      <c r="AO44" s="36">
        <v>7.2017598266522195E-2</v>
      </c>
      <c r="AP44" s="36">
        <v>0.55345979099999998</v>
      </c>
      <c r="AQ44" s="36">
        <v>0.29801681000000002</v>
      </c>
      <c r="AR44" s="36">
        <v>0.851476601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1.6227219749999999</v>
      </c>
      <c r="BH44" s="36">
        <v>5.9374759299999997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5.1994275920000002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1.462362E-3</v>
      </c>
      <c r="P45" s="36">
        <v>2.5057120000000002E-3</v>
      </c>
      <c r="Q45" s="36">
        <v>1.29291E-3</v>
      </c>
      <c r="R45" s="36">
        <v>1.69452E-4</v>
      </c>
      <c r="S45" s="36">
        <v>2.284688E-3</v>
      </c>
      <c r="T45" s="36">
        <v>2.21024E-4</v>
      </c>
      <c r="U45" s="36">
        <v>0</v>
      </c>
      <c r="V45" s="36">
        <v>0</v>
      </c>
      <c r="W45" s="36">
        <v>1.462362E-3</v>
      </c>
      <c r="X45" s="36">
        <v>2.5057120000000002E-3</v>
      </c>
      <c r="Y45" s="36">
        <v>3.9680740000000003E-3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0.216976579</v>
      </c>
      <c r="AQ45" s="36">
        <v>0.116833542</v>
      </c>
      <c r="AR45" s="36">
        <v>0.33381012100000002</v>
      </c>
      <c r="AS45" s="36">
        <v>3.7846100000000001E-2</v>
      </c>
      <c r="AT45" s="36">
        <v>8.8091615999999998E-2</v>
      </c>
      <c r="AU45" s="36">
        <v>0.18358759399999999</v>
      </c>
      <c r="AV45" s="36">
        <v>0.16679769699999999</v>
      </c>
      <c r="AW45" s="36">
        <v>0.34761523599999999</v>
      </c>
      <c r="AX45" s="36">
        <v>0.15167645599999999</v>
      </c>
      <c r="AY45" s="36">
        <v>0.31610176899999998</v>
      </c>
      <c r="AZ45" s="36">
        <v>2.7705714285714288E-4</v>
      </c>
      <c r="BA45" s="36">
        <v>5.5411428571428575E-4</v>
      </c>
      <c r="BB45" s="36">
        <v>0.19076330699999999</v>
      </c>
      <c r="BC45" s="36">
        <v>13.804843584</v>
      </c>
      <c r="BD45" s="36">
        <v>28.770025200999999</v>
      </c>
      <c r="BE45" s="36">
        <v>2.0882681428571429E-2</v>
      </c>
      <c r="BF45" s="36">
        <v>4.1765364285714285E-2</v>
      </c>
      <c r="BG45" s="36">
        <v>0.86486560599999995</v>
      </c>
      <c r="BH45" s="36">
        <v>7.052367276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5.1983692870000002</v>
      </c>
      <c r="E46" s="36">
        <v>6</v>
      </c>
      <c r="F46" s="36">
        <v>0</v>
      </c>
      <c r="G46" s="36">
        <v>2</v>
      </c>
      <c r="H46" s="36">
        <v>4</v>
      </c>
      <c r="I46" s="36">
        <v>6.3926689679364998E-3</v>
      </c>
      <c r="J46" s="36">
        <v>2.3938453741946764</v>
      </c>
      <c r="K46" s="36">
        <v>6.3926689679364998E-3</v>
      </c>
      <c r="L46" s="36">
        <v>0</v>
      </c>
      <c r="M46" s="36">
        <v>0.80184804316236979</v>
      </c>
      <c r="N46" s="36">
        <v>1.5983900000002429</v>
      </c>
      <c r="O46" s="36">
        <v>2.2080208E-2</v>
      </c>
      <c r="P46" s="36">
        <v>3.7257040999999998E-2</v>
      </c>
      <c r="Q46" s="36">
        <v>1.9175521000000001E-2</v>
      </c>
      <c r="R46" s="36">
        <v>2.904687E-3</v>
      </c>
      <c r="S46" s="36">
        <v>3.3468318999999996E-2</v>
      </c>
      <c r="T46" s="36">
        <v>3.788722E-3</v>
      </c>
      <c r="U46" s="36">
        <v>4.6800000000000001E-2</v>
      </c>
      <c r="V46" s="36">
        <v>0.1116</v>
      </c>
      <c r="W46" s="36">
        <v>7.5272876967936497E-2</v>
      </c>
      <c r="X46" s="36">
        <v>2.5427024151946767</v>
      </c>
      <c r="Y46" s="36">
        <v>2.6179752921626132</v>
      </c>
      <c r="Z46" s="36">
        <v>4.4369836017674148E-3</v>
      </c>
      <c r="AA46" s="36">
        <v>9.4951449077822691E-4</v>
      </c>
      <c r="AB46" s="36">
        <v>9.4951400000000004E-4</v>
      </c>
      <c r="AC46" s="36">
        <v>7.9804652828884535E-5</v>
      </c>
      <c r="AD46" s="36">
        <v>3.7955048207324878E-2</v>
      </c>
      <c r="AE46" s="36">
        <v>0.34159543386592395</v>
      </c>
      <c r="AF46" s="36">
        <v>0.37955048207324882</v>
      </c>
      <c r="AG46" s="36">
        <v>4.5441576604640073E-3</v>
      </c>
      <c r="AH46" s="36">
        <v>7.7302911925134846E-3</v>
      </c>
      <c r="AI46" s="36">
        <v>2.4757824494941832E-2</v>
      </c>
      <c r="AJ46" s="36">
        <v>5.4431129042004209E-5</v>
      </c>
      <c r="AK46" s="36">
        <v>6.5776888453107689E-5</v>
      </c>
      <c r="AL46" s="36">
        <v>1.6451335089726955E-4</v>
      </c>
      <c r="AM46" s="36">
        <v>4.6783934423348965E-3</v>
      </c>
      <c r="AN46" s="36">
        <v>4.5751116288291468E-2</v>
      </c>
      <c r="AO46" s="36">
        <v>0.36651777171176309</v>
      </c>
      <c r="AP46" s="36">
        <v>18.228156993999999</v>
      </c>
      <c r="AQ46" s="36">
        <v>9.8151614580000004</v>
      </c>
      <c r="AR46" s="36">
        <v>28.043318452000001</v>
      </c>
      <c r="AS46" s="36">
        <v>0.71982832699999999</v>
      </c>
      <c r="AT46" s="36">
        <v>49.983507046</v>
      </c>
      <c r="AU46" s="36">
        <v>106.98249079599999</v>
      </c>
      <c r="AV46" s="36">
        <v>62.680889665000002</v>
      </c>
      <c r="AW46" s="36">
        <v>134.15940773099999</v>
      </c>
      <c r="AX46" s="36">
        <v>57.553427192000001</v>
      </c>
      <c r="AY46" s="36">
        <v>123.18481352400001</v>
      </c>
      <c r="AZ46" s="36">
        <v>2.1427672857142858E-2</v>
      </c>
      <c r="BA46" s="36">
        <v>4.2855347142857145E-2</v>
      </c>
      <c r="BB46" s="36">
        <v>1.438102371</v>
      </c>
      <c r="BC46" s="36">
        <v>122.904989181</v>
      </c>
      <c r="BD46" s="36">
        <v>263.06041033999998</v>
      </c>
      <c r="BE46" s="36">
        <v>0.15742773571428573</v>
      </c>
      <c r="BF46" s="36">
        <v>0.31485547142857145</v>
      </c>
      <c r="BG46" s="36">
        <v>2.345786972</v>
      </c>
      <c r="BH46" s="36">
        <v>16.280912825000001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5.1261718160000003</v>
      </c>
      <c r="E47" s="36">
        <v>6</v>
      </c>
      <c r="F47" s="36">
        <v>0</v>
      </c>
      <c r="G47" s="36">
        <v>4</v>
      </c>
      <c r="H47" s="36">
        <v>2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1.4408502E-2</v>
      </c>
      <c r="P47" s="36">
        <v>2.2102561E-2</v>
      </c>
      <c r="Q47" s="36">
        <v>1.2895825E-2</v>
      </c>
      <c r="R47" s="36">
        <v>1.512677E-3</v>
      </c>
      <c r="S47" s="36">
        <v>2.0129503E-2</v>
      </c>
      <c r="T47" s="36">
        <v>1.9730579999999998E-3</v>
      </c>
      <c r="U47" s="36">
        <v>1.2E-2</v>
      </c>
      <c r="V47" s="36">
        <v>2.8799999999999999E-2</v>
      </c>
      <c r="W47" s="36">
        <v>2.6408502E-2</v>
      </c>
      <c r="X47" s="36">
        <v>5.0902560999999999E-2</v>
      </c>
      <c r="Y47" s="36">
        <v>7.7311062999999999E-2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1.2721553378571022E-3</v>
      </c>
      <c r="AH47" s="36">
        <v>2.1641263218718518E-3</v>
      </c>
      <c r="AI47" s="36">
        <v>6.9310532200490393E-3</v>
      </c>
      <c r="AJ47" s="36">
        <v>0</v>
      </c>
      <c r="AK47" s="36">
        <v>0</v>
      </c>
      <c r="AL47" s="36">
        <v>0</v>
      </c>
      <c r="AM47" s="36">
        <v>1.2721553378571022E-3</v>
      </c>
      <c r="AN47" s="36">
        <v>2.1641263218718518E-3</v>
      </c>
      <c r="AO47" s="36">
        <v>6.9310532200490393E-3</v>
      </c>
      <c r="AP47" s="36">
        <v>0.22742474400000001</v>
      </c>
      <c r="AQ47" s="36">
        <v>0.122459477</v>
      </c>
      <c r="AR47" s="36">
        <v>0.349884221</v>
      </c>
      <c r="AS47" s="36">
        <v>2.7660224000000001E-2</v>
      </c>
      <c r="AT47" s="36">
        <v>0.35782363299999997</v>
      </c>
      <c r="AU47" s="36">
        <v>0.84646451</v>
      </c>
      <c r="AV47" s="36">
        <v>0.89190455499999999</v>
      </c>
      <c r="AW47" s="36">
        <v>2.1098817429999999</v>
      </c>
      <c r="AX47" s="36">
        <v>0.80454967799999999</v>
      </c>
      <c r="AY47" s="36">
        <v>1.903235799</v>
      </c>
      <c r="AZ47" s="36">
        <v>1.0513728571428572E-3</v>
      </c>
      <c r="BA47" s="36">
        <v>2.1027471428571431E-3</v>
      </c>
      <c r="BB47" s="36">
        <v>0.57893589199999995</v>
      </c>
      <c r="BC47" s="36">
        <v>24.721305191999999</v>
      </c>
      <c r="BD47" s="36">
        <v>58.480506906000002</v>
      </c>
      <c r="BE47" s="36">
        <v>6.3375575714285717E-2</v>
      </c>
      <c r="BF47" s="36">
        <v>0.12675115285714286</v>
      </c>
      <c r="BG47" s="36">
        <v>2.6020613140000002</v>
      </c>
      <c r="BH47" s="36">
        <v>15.853332011999999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5.0724685310000002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3.6906623E-2</v>
      </c>
      <c r="P48" s="36">
        <v>5.7857223999999999E-2</v>
      </c>
      <c r="Q48" s="36">
        <v>3.5033119000000001E-2</v>
      </c>
      <c r="R48" s="36">
        <v>1.873504E-3</v>
      </c>
      <c r="S48" s="36">
        <v>5.5413522999999999E-2</v>
      </c>
      <c r="T48" s="36">
        <v>2.4437009999999999E-3</v>
      </c>
      <c r="U48" s="36">
        <v>0</v>
      </c>
      <c r="V48" s="36">
        <v>0</v>
      </c>
      <c r="W48" s="36">
        <v>3.6906623E-2</v>
      </c>
      <c r="X48" s="36">
        <v>5.7857223999999999E-2</v>
      </c>
      <c r="Y48" s="36">
        <v>9.4763846999999998E-2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0.113090994</v>
      </c>
      <c r="AQ48" s="36">
        <v>6.0895150000000002E-2</v>
      </c>
      <c r="AR48" s="36">
        <v>0.17398614400000001</v>
      </c>
      <c r="AS48" s="36">
        <v>3.081159E-3</v>
      </c>
      <c r="AT48" s="36">
        <v>2.7542634E-2</v>
      </c>
      <c r="AU48" s="36">
        <v>5.9358834999999999E-2</v>
      </c>
      <c r="AV48" s="36">
        <v>0.20237024300000001</v>
      </c>
      <c r="AW48" s="36">
        <v>0.43614063400000003</v>
      </c>
      <c r="AX48" s="36">
        <v>0.178382864</v>
      </c>
      <c r="AY48" s="36">
        <v>0.38444394900000001</v>
      </c>
      <c r="AZ48" s="36">
        <v>7.5912857142857153E-5</v>
      </c>
      <c r="BA48" s="36">
        <v>1.5182571428571431E-4</v>
      </c>
      <c r="BB48" s="36">
        <v>0.68034459300000005</v>
      </c>
      <c r="BC48" s="36">
        <v>69.530676423000003</v>
      </c>
      <c r="BD48" s="36">
        <v>149.849863422</v>
      </c>
      <c r="BE48" s="36">
        <v>7.4476692857142854E-2</v>
      </c>
      <c r="BF48" s="36">
        <v>0.14895338571428571</v>
      </c>
      <c r="BG48" s="36">
        <v>0.34271389200000002</v>
      </c>
      <c r="BH48" s="36">
        <v>4.6599101740000002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4.9700974599999999</v>
      </c>
      <c r="E49" s="36">
        <v>57</v>
      </c>
      <c r="F49" s="36">
        <v>0</v>
      </c>
      <c r="G49" s="36">
        <v>5</v>
      </c>
      <c r="H49" s="36">
        <v>52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8.9167999999999995E-4</v>
      </c>
      <c r="P49" s="36">
        <v>1.3237769999999999E-3</v>
      </c>
      <c r="Q49" s="36">
        <v>6.67258E-4</v>
      </c>
      <c r="R49" s="36">
        <v>2.24422E-4</v>
      </c>
      <c r="S49" s="36">
        <v>1.031052E-3</v>
      </c>
      <c r="T49" s="36">
        <v>2.9272499999999997E-4</v>
      </c>
      <c r="U49" s="36">
        <v>5.0999999999999997E-2</v>
      </c>
      <c r="V49" s="36">
        <v>0.12239999999999998</v>
      </c>
      <c r="W49" s="36">
        <v>5.1891679999999996E-2</v>
      </c>
      <c r="X49" s="36">
        <v>0.12372377699999998</v>
      </c>
      <c r="Y49" s="36">
        <v>0.17561545699999997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4.9978055744489425E-3</v>
      </c>
      <c r="AH49" s="36">
        <v>8.5020140806717631E-3</v>
      </c>
      <c r="AI49" s="36">
        <v>2.7229423474583899E-2</v>
      </c>
      <c r="AJ49" s="36">
        <v>0</v>
      </c>
      <c r="AK49" s="36">
        <v>0</v>
      </c>
      <c r="AL49" s="36">
        <v>0</v>
      </c>
      <c r="AM49" s="36">
        <v>4.9978055744489425E-3</v>
      </c>
      <c r="AN49" s="36">
        <v>8.5020140806717631E-3</v>
      </c>
      <c r="AO49" s="36">
        <v>2.7229423474583899E-2</v>
      </c>
      <c r="AP49" s="36">
        <v>0.16249042899999999</v>
      </c>
      <c r="AQ49" s="36">
        <v>8.7494846000000001E-2</v>
      </c>
      <c r="AR49" s="36">
        <v>0.24998527500000001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3.8221804999999998E-2</v>
      </c>
      <c r="BC49" s="36">
        <v>1.457081413</v>
      </c>
      <c r="BD49" s="36">
        <v>3.051138752</v>
      </c>
      <c r="BE49" s="36">
        <v>4.1841042857142857E-3</v>
      </c>
      <c r="BF49" s="36">
        <v>8.3682100000000009E-3</v>
      </c>
      <c r="BG49" s="36">
        <v>3.1983747E-2</v>
      </c>
      <c r="BH49" s="36">
        <v>0.19564109599999999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4.5637804500000003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3.0619018000000001E-2</v>
      </c>
      <c r="BH50" s="36">
        <v>7.7077200000000004E-3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4.9174280299999999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8.2789999999999998E-6</v>
      </c>
      <c r="P51" s="36">
        <v>1.4451000000000001E-5</v>
      </c>
      <c r="Q51" s="36">
        <v>8.0050000000000004E-6</v>
      </c>
      <c r="R51" s="36">
        <v>2.7399999999999999E-7</v>
      </c>
      <c r="S51" s="36">
        <v>1.4094000000000001E-5</v>
      </c>
      <c r="T51" s="36">
        <v>3.5699999999999998E-7</v>
      </c>
      <c r="U51" s="36">
        <v>0</v>
      </c>
      <c r="V51" s="36">
        <v>0</v>
      </c>
      <c r="W51" s="36">
        <v>8.2789999999999998E-6</v>
      </c>
      <c r="X51" s="36">
        <v>1.4451000000000001E-5</v>
      </c>
      <c r="Y51" s="36">
        <v>2.2730000000000001E-5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1.3176000000000001E-5</v>
      </c>
      <c r="AQ51" s="36">
        <v>7.0949999999999998E-6</v>
      </c>
      <c r="AR51" s="36">
        <v>2.0271E-5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0.10845176199999999</v>
      </c>
      <c r="BH51" s="36">
        <v>0.61115671000000005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5.0489845569999998</v>
      </c>
      <c r="E52" s="36">
        <v>23</v>
      </c>
      <c r="F52" s="36">
        <v>0</v>
      </c>
      <c r="G52" s="36">
        <v>3</v>
      </c>
      <c r="H52" s="36">
        <v>20</v>
      </c>
      <c r="I52" s="36">
        <v>1.0190573874105659E-4</v>
      </c>
      <c r="J52" s="36">
        <v>1.2667914982487984E-2</v>
      </c>
      <c r="K52" s="36">
        <v>1.0190573874105659E-4</v>
      </c>
      <c r="L52" s="36">
        <v>0</v>
      </c>
      <c r="M52" s="36">
        <v>1.2769820721229041E-2</v>
      </c>
      <c r="N52" s="36">
        <v>0</v>
      </c>
      <c r="O52" s="36">
        <v>3.3274800000000003E-3</v>
      </c>
      <c r="P52" s="36">
        <v>5.741604E-3</v>
      </c>
      <c r="Q52" s="36">
        <v>3.2251600000000004E-3</v>
      </c>
      <c r="R52" s="36">
        <v>1.0232000000000001E-4</v>
      </c>
      <c r="S52" s="36">
        <v>5.608142E-3</v>
      </c>
      <c r="T52" s="36">
        <v>1.3346199999999999E-4</v>
      </c>
      <c r="U52" s="36">
        <v>0.255</v>
      </c>
      <c r="V52" s="36">
        <v>0.61199999999999999</v>
      </c>
      <c r="W52" s="36">
        <v>0.25842938573874108</v>
      </c>
      <c r="X52" s="36">
        <v>0.63040951898248798</v>
      </c>
      <c r="Y52" s="36">
        <v>0.88883890472122906</v>
      </c>
      <c r="Z52" s="36">
        <v>9.5154983678396351E-5</v>
      </c>
      <c r="AA52" s="36">
        <v>2.0363166507176815E-5</v>
      </c>
      <c r="AB52" s="36">
        <v>2.0363199999999998E-5</v>
      </c>
      <c r="AC52" s="36">
        <v>1.1247424032772152E-6</v>
      </c>
      <c r="AD52" s="36">
        <v>8.638686174803748E-5</v>
      </c>
      <c r="AE52" s="36">
        <v>7.7748175573233728E-4</v>
      </c>
      <c r="AF52" s="36">
        <v>8.6386861748037472E-4</v>
      </c>
      <c r="AG52" s="36">
        <v>2.5801333152489826E-2</v>
      </c>
      <c r="AH52" s="36">
        <v>4.3891923064005682E-2</v>
      </c>
      <c r="AI52" s="36">
        <v>0.1405727806239101</v>
      </c>
      <c r="AJ52" s="36">
        <v>1.1673255654029744E-6</v>
      </c>
      <c r="AK52" s="36">
        <v>1.4106457987436968E-6</v>
      </c>
      <c r="AL52" s="36">
        <v>3.5281399400022317E-6</v>
      </c>
      <c r="AM52" s="36">
        <v>2.5803625220458506E-2</v>
      </c>
      <c r="AN52" s="36">
        <v>4.3979720571552458E-2</v>
      </c>
      <c r="AO52" s="36">
        <v>0.14135379051958244</v>
      </c>
      <c r="AP52" s="36">
        <v>0.96387587500000005</v>
      </c>
      <c r="AQ52" s="36">
        <v>0.51901008599999998</v>
      </c>
      <c r="AR52" s="36">
        <v>1.482885961</v>
      </c>
      <c r="AS52" s="36">
        <v>2.0773649999999999E-3</v>
      </c>
      <c r="AT52" s="36">
        <v>1.2999584999999999E-2</v>
      </c>
      <c r="AU52" s="36">
        <v>2.8592308E-2</v>
      </c>
      <c r="AV52" s="36">
        <v>7.1510491999999995E-2</v>
      </c>
      <c r="AW52" s="36">
        <v>0.15728579000000001</v>
      </c>
      <c r="AX52" s="36">
        <v>6.3443425999999997E-2</v>
      </c>
      <c r="AY52" s="36">
        <v>0.13954245200000001</v>
      </c>
      <c r="AZ52" s="36">
        <v>4.1632857142857143E-5</v>
      </c>
      <c r="BA52" s="36">
        <v>8.3267142857142864E-5</v>
      </c>
      <c r="BB52" s="36">
        <v>0.27442067399999998</v>
      </c>
      <c r="BC52" s="36">
        <v>13.935780677</v>
      </c>
      <c r="BD52" s="36">
        <v>30.651449806999999</v>
      </c>
      <c r="BE52" s="36">
        <v>3.0040577142857145E-2</v>
      </c>
      <c r="BF52" s="36">
        <v>6.008115428571429E-2</v>
      </c>
      <c r="BG52" s="36">
        <v>0.183005637</v>
      </c>
      <c r="BH52" s="36">
        <v>2.2617213010000001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5.2596019759999999</v>
      </c>
      <c r="E53" s="36">
        <v>3</v>
      </c>
      <c r="F53" s="36">
        <v>0</v>
      </c>
      <c r="G53" s="36">
        <v>2</v>
      </c>
      <c r="H53" s="36">
        <v>1</v>
      </c>
      <c r="I53" s="36">
        <v>1.7111910143517426E-3</v>
      </c>
      <c r="J53" s="36">
        <v>0.35395908035686702</v>
      </c>
      <c r="K53" s="36">
        <v>1.7111910143517426E-3</v>
      </c>
      <c r="L53" s="36">
        <v>0</v>
      </c>
      <c r="M53" s="36">
        <v>0.16439627137034951</v>
      </c>
      <c r="N53" s="36">
        <v>0.19127400000086925</v>
      </c>
      <c r="O53" s="36">
        <v>1.1955073E-2</v>
      </c>
      <c r="P53" s="36">
        <v>1.9040417E-2</v>
      </c>
      <c r="Q53" s="36">
        <v>1.0831037E-2</v>
      </c>
      <c r="R53" s="36">
        <v>1.1240360000000001E-3</v>
      </c>
      <c r="S53" s="36">
        <v>1.7574283E-2</v>
      </c>
      <c r="T53" s="36">
        <v>1.466134E-3</v>
      </c>
      <c r="U53" s="36">
        <v>4.8000000000000001E-2</v>
      </c>
      <c r="V53" s="36">
        <v>0.11519999999999998</v>
      </c>
      <c r="W53" s="36">
        <v>6.166626401435174E-2</v>
      </c>
      <c r="X53" s="36">
        <v>0.48819949735686696</v>
      </c>
      <c r="Y53" s="36">
        <v>0.54986576137121868</v>
      </c>
      <c r="Z53" s="36">
        <v>9.4615192753913426E-4</v>
      </c>
      <c r="AA53" s="36">
        <v>2.0247651249337471E-4</v>
      </c>
      <c r="AB53" s="36">
        <v>2.0247700000000001E-4</v>
      </c>
      <c r="AC53" s="36">
        <v>1.084208813612462E-5</v>
      </c>
      <c r="AD53" s="36">
        <v>1.9889842388805213E-3</v>
      </c>
      <c r="AE53" s="36">
        <v>1.7900858149924689E-2</v>
      </c>
      <c r="AF53" s="36">
        <v>1.9889842388805212E-2</v>
      </c>
      <c r="AG53" s="36">
        <v>5.4361321036632488E-3</v>
      </c>
      <c r="AH53" s="36">
        <v>9.2476730039328832E-3</v>
      </c>
      <c r="AI53" s="36">
        <v>2.9617547323406664E-2</v>
      </c>
      <c r="AJ53" s="36">
        <v>1.1607044988317192E-5</v>
      </c>
      <c r="AK53" s="36">
        <v>1.4026446206501312E-5</v>
      </c>
      <c r="AL53" s="36">
        <v>3.5081283424600844E-5</v>
      </c>
      <c r="AM53" s="36">
        <v>5.4585812367876907E-3</v>
      </c>
      <c r="AN53" s="36">
        <v>1.1250683689019906E-2</v>
      </c>
      <c r="AO53" s="36">
        <v>4.7553486756755955E-2</v>
      </c>
      <c r="AP53" s="36">
        <v>2.5287641930000002</v>
      </c>
      <c r="AQ53" s="36">
        <v>1.361642258</v>
      </c>
      <c r="AR53" s="36">
        <v>3.8904064510000005</v>
      </c>
      <c r="AS53" s="36">
        <v>0.26552431300000001</v>
      </c>
      <c r="AT53" s="36">
        <v>10.708294714999999</v>
      </c>
      <c r="AU53" s="36">
        <v>24.901322626999999</v>
      </c>
      <c r="AV53" s="36">
        <v>10.24404936</v>
      </c>
      <c r="AW53" s="36">
        <v>23.821755460999999</v>
      </c>
      <c r="AX53" s="36">
        <v>9.4719834039999995</v>
      </c>
      <c r="AY53" s="36">
        <v>22.026374966999999</v>
      </c>
      <c r="AZ53" s="36">
        <v>7.4523057142857141E-3</v>
      </c>
      <c r="BA53" s="36">
        <v>1.4904611428571428E-2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0.63784852400000003</v>
      </c>
      <c r="BH53" s="36">
        <v>4.3441414439999999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5.2675577750000002</v>
      </c>
      <c r="E54" s="36">
        <v>31</v>
      </c>
      <c r="F54" s="36">
        <v>1</v>
      </c>
      <c r="G54" s="36">
        <v>4</v>
      </c>
      <c r="H54" s="36">
        <v>26</v>
      </c>
      <c r="I54" s="36">
        <v>4.153556611782982E-3</v>
      </c>
      <c r="J54" s="36">
        <v>1.5030883844131133</v>
      </c>
      <c r="K54" s="36">
        <v>4.153556611782982E-3</v>
      </c>
      <c r="L54" s="36">
        <v>0</v>
      </c>
      <c r="M54" s="36">
        <v>0.64807694102485547</v>
      </c>
      <c r="N54" s="36">
        <v>0.85916500000004081</v>
      </c>
      <c r="O54" s="36">
        <v>0.10078015700000001</v>
      </c>
      <c r="P54" s="36">
        <v>0.16375530299999999</v>
      </c>
      <c r="Q54" s="36">
        <v>9.3532214000000002E-2</v>
      </c>
      <c r="R54" s="36">
        <v>7.2479429999999997E-3</v>
      </c>
      <c r="S54" s="36">
        <v>0.154301464</v>
      </c>
      <c r="T54" s="36">
        <v>9.4538390000000003E-3</v>
      </c>
      <c r="U54" s="36">
        <v>0.15190000000000001</v>
      </c>
      <c r="V54" s="36">
        <v>0.36220000000000002</v>
      </c>
      <c r="W54" s="36">
        <v>0.25683371361178298</v>
      </c>
      <c r="X54" s="36">
        <v>2.0290436874131133</v>
      </c>
      <c r="Y54" s="36">
        <v>2.2858774010248961</v>
      </c>
      <c r="Z54" s="36">
        <v>3.3085886381827136E-3</v>
      </c>
      <c r="AA54" s="36">
        <v>7.0803796857110083E-4</v>
      </c>
      <c r="AB54" s="36">
        <v>7.0803800000000003E-4</v>
      </c>
      <c r="AC54" s="36">
        <v>3.9258203107471071E-5</v>
      </c>
      <c r="AD54" s="36">
        <v>1.2754156842602251E-2</v>
      </c>
      <c r="AE54" s="36">
        <v>0.11478741158342026</v>
      </c>
      <c r="AF54" s="36">
        <v>0.12754156842602249</v>
      </c>
      <c r="AG54" s="36">
        <v>1.5802270816144416E-2</v>
      </c>
      <c r="AH54" s="36">
        <v>2.6882023917119233E-2</v>
      </c>
      <c r="AI54" s="36">
        <v>8.6095130653476459E-2</v>
      </c>
      <c r="AJ54" s="36">
        <v>4.0588456562661943E-5</v>
      </c>
      <c r="AK54" s="36">
        <v>4.9048815021749507E-5</v>
      </c>
      <c r="AL54" s="36">
        <v>1.2267507792681408E-4</v>
      </c>
      <c r="AM54" s="36">
        <v>1.5882117475814549E-2</v>
      </c>
      <c r="AN54" s="36">
        <v>3.9685229574743235E-2</v>
      </c>
      <c r="AO54" s="36">
        <v>0.20100521731482354</v>
      </c>
      <c r="AP54" s="36">
        <v>15.346204843000001</v>
      </c>
      <c r="AQ54" s="36">
        <v>8.2633410690000009</v>
      </c>
      <c r="AR54" s="36">
        <v>23.609545912000002</v>
      </c>
      <c r="AS54" s="36">
        <v>0.67813500599999998</v>
      </c>
      <c r="AT54" s="36">
        <v>53.838588968000003</v>
      </c>
      <c r="AU54" s="36">
        <v>122.409933968</v>
      </c>
      <c r="AV54" s="36">
        <v>55.028454406000002</v>
      </c>
      <c r="AW54" s="36">
        <v>125.11526768</v>
      </c>
      <c r="AX54" s="36">
        <v>50.776876809000001</v>
      </c>
      <c r="AY54" s="36">
        <v>115.44868200400001</v>
      </c>
      <c r="AZ54" s="36">
        <v>2.1321887142857144E-2</v>
      </c>
      <c r="BA54" s="36">
        <v>4.2643775714285716E-2</v>
      </c>
      <c r="BB54" s="36">
        <v>1.6825223410000001</v>
      </c>
      <c r="BC54" s="36">
        <v>121.247539246</v>
      </c>
      <c r="BD54" s="36">
        <v>275.67407611200002</v>
      </c>
      <c r="BE54" s="36">
        <v>0.1841841642857143</v>
      </c>
      <c r="BF54" s="36">
        <v>0.36836832857142859</v>
      </c>
      <c r="BG54" s="36">
        <v>1.0311262409999999</v>
      </c>
      <c r="BH54" s="36">
        <v>14.243986624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4.9737648879999998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5.998E-6</v>
      </c>
      <c r="P55" s="36">
        <v>9.9070000000000002E-6</v>
      </c>
      <c r="Q55" s="36">
        <v>4.7770000000000002E-6</v>
      </c>
      <c r="R55" s="36">
        <v>1.221E-6</v>
      </c>
      <c r="S55" s="36">
        <v>8.3140000000000004E-6</v>
      </c>
      <c r="T55" s="36">
        <v>1.5929999999999998E-6</v>
      </c>
      <c r="U55" s="36">
        <v>3.0000000000000001E-3</v>
      </c>
      <c r="V55" s="36">
        <v>7.1999999999999998E-3</v>
      </c>
      <c r="W55" s="36">
        <v>3.0059980000000002E-3</v>
      </c>
      <c r="X55" s="36">
        <v>7.2099069999999998E-3</v>
      </c>
      <c r="Y55" s="36">
        <v>1.0215905000000001E-2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2.7215413446004725E-4</v>
      </c>
      <c r="AH55" s="36">
        <v>4.6297484942628729E-4</v>
      </c>
      <c r="AI55" s="36">
        <v>1.4827708015409471E-3</v>
      </c>
      <c r="AJ55" s="36">
        <v>0</v>
      </c>
      <c r="AK55" s="36">
        <v>0</v>
      </c>
      <c r="AL55" s="36">
        <v>0</v>
      </c>
      <c r="AM55" s="36">
        <v>2.7215413446004725E-4</v>
      </c>
      <c r="AN55" s="36">
        <v>4.6297484942628729E-4</v>
      </c>
      <c r="AO55" s="36">
        <v>1.4827708015409471E-3</v>
      </c>
      <c r="AP55" s="36">
        <v>8.0077849999999999E-3</v>
      </c>
      <c r="AQ55" s="36">
        <v>4.3118840000000002E-3</v>
      </c>
      <c r="AR55" s="36">
        <v>1.2319669E-2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0.17176149900000001</v>
      </c>
      <c r="BC55" s="36">
        <v>4.0572659890000002</v>
      </c>
      <c r="BD55" s="36">
        <v>8.1867486879999998</v>
      </c>
      <c r="BE55" s="36">
        <v>1.8802571428571429E-2</v>
      </c>
      <c r="BF55" s="36">
        <v>3.7605144285714286E-2</v>
      </c>
      <c r="BG55" s="36">
        <v>1.2909391290000001</v>
      </c>
      <c r="BH55" s="36">
        <v>3.6569329339999999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5.0015227580000001</v>
      </c>
      <c r="E56" s="36">
        <v>318</v>
      </c>
      <c r="F56" s="36">
        <v>0</v>
      </c>
      <c r="G56" s="36">
        <v>1</v>
      </c>
      <c r="H56" s="36">
        <v>317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1.1111056000000001E-2</v>
      </c>
      <c r="P56" s="36">
        <v>1.9175012000000002E-2</v>
      </c>
      <c r="Q56" s="36">
        <v>9.8160620000000004E-3</v>
      </c>
      <c r="R56" s="36">
        <v>1.294994E-3</v>
      </c>
      <c r="S56" s="36">
        <v>1.748589E-2</v>
      </c>
      <c r="T56" s="36">
        <v>1.6891219999999999E-3</v>
      </c>
      <c r="U56" s="36">
        <v>7.1999999999999995E-2</v>
      </c>
      <c r="V56" s="36">
        <v>0.17279999999999998</v>
      </c>
      <c r="W56" s="36">
        <v>8.3111055999999989E-2</v>
      </c>
      <c r="X56" s="36">
        <v>0.19197501199999997</v>
      </c>
      <c r="Y56" s="36">
        <v>0.27508606799999996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7.0572197459073385E-3</v>
      </c>
      <c r="AH56" s="36">
        <v>1.2005385314876852E-2</v>
      </c>
      <c r="AI56" s="36">
        <v>3.8449679994943434E-2</v>
      </c>
      <c r="AJ56" s="36">
        <v>0</v>
      </c>
      <c r="AK56" s="36">
        <v>0</v>
      </c>
      <c r="AL56" s="36">
        <v>0</v>
      </c>
      <c r="AM56" s="36">
        <v>7.0572197459073385E-3</v>
      </c>
      <c r="AN56" s="36">
        <v>1.2005385314876852E-2</v>
      </c>
      <c r="AO56" s="36">
        <v>3.8449679994943434E-2</v>
      </c>
      <c r="AP56" s="36">
        <v>0.36540361399999999</v>
      </c>
      <c r="AQ56" s="36">
        <v>0.19675579200000001</v>
      </c>
      <c r="AR56" s="36">
        <v>0.56215940600000003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2.2198967590000001</v>
      </c>
      <c r="BC56" s="36">
        <v>188.77938181100001</v>
      </c>
      <c r="BD56" s="36">
        <v>387.43817035900003</v>
      </c>
      <c r="BE56" s="36">
        <v>0.10030409285714287</v>
      </c>
      <c r="BF56" s="36">
        <v>0.20060818571428574</v>
      </c>
      <c r="BG56" s="36">
        <v>2.371596179</v>
      </c>
      <c r="BH56" s="36">
        <v>11.719128467999999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5.6459301420000001</v>
      </c>
      <c r="E57" s="36">
        <v>22</v>
      </c>
      <c r="F57" s="36">
        <v>3</v>
      </c>
      <c r="G57" s="36">
        <v>12</v>
      </c>
      <c r="H57" s="36">
        <v>7</v>
      </c>
      <c r="I57" s="36">
        <v>2.6069984629420704</v>
      </c>
      <c r="J57" s="36">
        <v>46.364650849360629</v>
      </c>
      <c r="K57" s="36">
        <v>0.1228434629497063</v>
      </c>
      <c r="L57" s="36">
        <v>2.4841549999923642</v>
      </c>
      <c r="M57" s="36">
        <v>6.9005628122448037</v>
      </c>
      <c r="N57" s="36">
        <v>42.071086500057902</v>
      </c>
      <c r="O57" s="36">
        <v>1.077242893</v>
      </c>
      <c r="P57" s="36">
        <v>1.9467644700000002</v>
      </c>
      <c r="Q57" s="36">
        <v>1.0055400370000001</v>
      </c>
      <c r="R57" s="36">
        <v>7.1702856000000009E-2</v>
      </c>
      <c r="S57" s="36">
        <v>1.8532390060000001</v>
      </c>
      <c r="T57" s="36">
        <v>9.3525464000000003E-2</v>
      </c>
      <c r="U57" s="36">
        <v>1.4450499999999999</v>
      </c>
      <c r="V57" s="36">
        <v>3.4275000000000007</v>
      </c>
      <c r="W57" s="36">
        <v>5.1292913559420708</v>
      </c>
      <c r="X57" s="36">
        <v>51.738915319360629</v>
      </c>
      <c r="Y57" s="36">
        <v>56.868206675302702</v>
      </c>
      <c r="Z57" s="36">
        <v>0.51746337336193315</v>
      </c>
      <c r="AA57" s="36">
        <v>0.19030138558436654</v>
      </c>
      <c r="AB57" s="36">
        <v>0.19030138599999999</v>
      </c>
      <c r="AC57" s="36">
        <v>1.9943301623457097E-3</v>
      </c>
      <c r="AD57" s="36">
        <v>1.5535060533421696</v>
      </c>
      <c r="AE57" s="36">
        <v>13.981554480079529</v>
      </c>
      <c r="AF57" s="36">
        <v>15.535060533421692</v>
      </c>
      <c r="AG57" s="36">
        <v>0.14844051888801613</v>
      </c>
      <c r="AH57" s="36">
        <v>0.25251950339570561</v>
      </c>
      <c r="AI57" s="36">
        <v>0.80874489601057076</v>
      </c>
      <c r="AJ57" s="36">
        <v>1.114823258889445E-2</v>
      </c>
      <c r="AK57" s="36">
        <v>1.3471997811590893E-2</v>
      </c>
      <c r="AL57" s="36">
        <v>3.3694562868316819E-2</v>
      </c>
      <c r="AM57" s="36">
        <v>0.16158308163925628</v>
      </c>
      <c r="AN57" s="36">
        <v>1.8194975545494663</v>
      </c>
      <c r="AO57" s="36">
        <v>14.823993938958417</v>
      </c>
      <c r="AP57" s="36">
        <v>1244.8664838300001</v>
      </c>
      <c r="AQ57" s="36">
        <v>670.31272206200003</v>
      </c>
      <c r="AR57" s="36">
        <v>1915.179205892</v>
      </c>
      <c r="AS57" s="36">
        <v>28.456153869000001</v>
      </c>
      <c r="AT57" s="36">
        <v>4453.4268427249999</v>
      </c>
      <c r="AU57" s="36">
        <v>9895.8024641280008</v>
      </c>
      <c r="AV57" s="36">
        <v>3160.8921842469999</v>
      </c>
      <c r="AW57" s="36">
        <v>7023.7068599889999</v>
      </c>
      <c r="AX57" s="36">
        <v>2951.7544714790001</v>
      </c>
      <c r="AY57" s="36">
        <v>6558.9893365090002</v>
      </c>
      <c r="AZ57" s="36">
        <v>0.81859265000000014</v>
      </c>
      <c r="BA57" s="36">
        <v>1.6371853000000003</v>
      </c>
      <c r="BB57" s="36">
        <v>34.899687473</v>
      </c>
      <c r="BC57" s="36">
        <v>1701.570235762</v>
      </c>
      <c r="BD57" s="36">
        <v>3780.999110707</v>
      </c>
      <c r="BE57" s="36">
        <v>1.5769118514285714</v>
      </c>
      <c r="BF57" s="36">
        <v>3.1538237028571428</v>
      </c>
      <c r="BG57" s="36">
        <v>25.871382426</v>
      </c>
      <c r="BH57" s="36">
        <v>156.670913281</v>
      </c>
      <c r="BI57" s="36">
        <v>0.12</v>
      </c>
      <c r="BJ57" s="36">
        <v>0.12</v>
      </c>
      <c r="BK57" s="36">
        <v>0.06</v>
      </c>
      <c r="BL57" s="36">
        <v>0.06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5.123056558</v>
      </c>
      <c r="E58" s="36">
        <v>61</v>
      </c>
      <c r="F58" s="36">
        <v>0</v>
      </c>
      <c r="G58" s="36">
        <v>6</v>
      </c>
      <c r="H58" s="36">
        <v>55</v>
      </c>
      <c r="I58" s="36">
        <v>1.4755611497694444E-4</v>
      </c>
      <c r="J58" s="36">
        <v>0.46140708008204839</v>
      </c>
      <c r="K58" s="36">
        <v>1.4755611497694444E-4</v>
      </c>
      <c r="L58" s="36">
        <v>0</v>
      </c>
      <c r="M58" s="36">
        <v>2.8784636197035432E-2</v>
      </c>
      <c r="N58" s="36">
        <v>0.43276999999998994</v>
      </c>
      <c r="O58" s="36">
        <v>9.4086415999999992E-2</v>
      </c>
      <c r="P58" s="36">
        <v>0.17256138299999998</v>
      </c>
      <c r="Q58" s="36">
        <v>9.0863353999999993E-2</v>
      </c>
      <c r="R58" s="36">
        <v>3.2230620000000001E-3</v>
      </c>
      <c r="S58" s="36">
        <v>0.168357389</v>
      </c>
      <c r="T58" s="36">
        <v>4.203994E-3</v>
      </c>
      <c r="U58" s="36">
        <v>0.46139999999999998</v>
      </c>
      <c r="V58" s="36">
        <v>1.0908</v>
      </c>
      <c r="W58" s="36">
        <v>0.55563397211497689</v>
      </c>
      <c r="X58" s="36">
        <v>1.7247684630820483</v>
      </c>
      <c r="Y58" s="36">
        <v>2.2804024351970251</v>
      </c>
      <c r="Z58" s="36">
        <v>2.726498104722025E-4</v>
      </c>
      <c r="AA58" s="36">
        <v>5.8347059441051333E-5</v>
      </c>
      <c r="AB58" s="36">
        <v>5.8347100000000002E-5</v>
      </c>
      <c r="AC58" s="36">
        <v>2.0065545089246696E-6</v>
      </c>
      <c r="AD58" s="36">
        <v>1.0430391596123146E-2</v>
      </c>
      <c r="AE58" s="36">
        <v>9.3873524365108346E-2</v>
      </c>
      <c r="AF58" s="36">
        <v>0.10430391596123149</v>
      </c>
      <c r="AG58" s="36">
        <v>5.057037543061503E-2</v>
      </c>
      <c r="AH58" s="36">
        <v>8.6027765100356604E-2</v>
      </c>
      <c r="AI58" s="36">
        <v>0.27552135579438536</v>
      </c>
      <c r="AJ58" s="36">
        <v>3.4975499006278345E-6</v>
      </c>
      <c r="AK58" s="36">
        <v>4.2265878684100283E-6</v>
      </c>
      <c r="AL58" s="36">
        <v>1.0571040215585481E-5</v>
      </c>
      <c r="AM58" s="36">
        <v>5.0575879535024584E-2</v>
      </c>
      <c r="AN58" s="36">
        <v>9.6462383284348169E-2</v>
      </c>
      <c r="AO58" s="36">
        <v>0.3694054511997093</v>
      </c>
      <c r="AP58" s="36">
        <v>3.2796491900000002</v>
      </c>
      <c r="AQ58" s="36">
        <v>1.7659649479999999</v>
      </c>
      <c r="AR58" s="36">
        <v>5.0456141380000004</v>
      </c>
      <c r="AS58" s="36">
        <v>3.869653E-2</v>
      </c>
      <c r="AT58" s="36">
        <v>0.94956123599999998</v>
      </c>
      <c r="AU58" s="36">
        <v>2.1663836660000002</v>
      </c>
      <c r="AV58" s="36">
        <v>2.7238138690000002</v>
      </c>
      <c r="AW58" s="36">
        <v>6.2142657559999996</v>
      </c>
      <c r="AX58" s="36">
        <v>2.4511316609999998</v>
      </c>
      <c r="AY58" s="36">
        <v>5.5921528709999997</v>
      </c>
      <c r="AZ58" s="36">
        <v>6.9225857142857141E-4</v>
      </c>
      <c r="BA58" s="36">
        <v>1.3845171428571428E-3</v>
      </c>
      <c r="BB58" s="36">
        <v>3.3583101740000001</v>
      </c>
      <c r="BC58" s="36">
        <v>287.77754390199999</v>
      </c>
      <c r="BD58" s="36">
        <v>656.55225445799999</v>
      </c>
      <c r="BE58" s="36">
        <v>0.15174230714285716</v>
      </c>
      <c r="BF58" s="36">
        <v>0.30348461428571433</v>
      </c>
      <c r="BG58" s="36">
        <v>3.4177236299999998</v>
      </c>
      <c r="BH58" s="36">
        <v>22.585189022000002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5.0938007440000002</v>
      </c>
      <c r="E59" s="36">
        <v>58</v>
      </c>
      <c r="F59" s="36">
        <v>1</v>
      </c>
      <c r="G59" s="36">
        <v>9</v>
      </c>
      <c r="H59" s="36">
        <v>48</v>
      </c>
      <c r="I59" s="36">
        <v>2.6134837687931303E-5</v>
      </c>
      <c r="J59" s="36">
        <v>0.12580783787322872</v>
      </c>
      <c r="K59" s="36">
        <v>2.6134837687931303E-5</v>
      </c>
      <c r="L59" s="36">
        <v>0</v>
      </c>
      <c r="M59" s="36">
        <v>4.8339727109233156E-3</v>
      </c>
      <c r="N59" s="36">
        <v>0.12099999999999334</v>
      </c>
      <c r="O59" s="36">
        <v>2.8282123999999999E-2</v>
      </c>
      <c r="P59" s="36">
        <v>4.6304630999999999E-2</v>
      </c>
      <c r="Q59" s="36">
        <v>2.6678686E-2</v>
      </c>
      <c r="R59" s="36">
        <v>1.603438E-3</v>
      </c>
      <c r="S59" s="36">
        <v>4.4213189999999999E-2</v>
      </c>
      <c r="T59" s="36">
        <v>2.0914409999999999E-3</v>
      </c>
      <c r="U59" s="36">
        <v>9.4849999999999976E-2</v>
      </c>
      <c r="V59" s="36">
        <v>0.22430000000000003</v>
      </c>
      <c r="W59" s="36">
        <v>0.12315825883768791</v>
      </c>
      <c r="X59" s="36">
        <v>0.39641246887322878</v>
      </c>
      <c r="Y59" s="36">
        <v>0.51957072771091672</v>
      </c>
      <c r="Z59" s="36">
        <v>5.6097117833918148E-5</v>
      </c>
      <c r="AA59" s="36">
        <v>1.2004783216458481E-5</v>
      </c>
      <c r="AB59" s="36">
        <v>1.2004800000000001E-5</v>
      </c>
      <c r="AC59" s="36">
        <v>3.2874560957418477E-7</v>
      </c>
      <c r="AD59" s="36">
        <v>1.6775015832323249E-3</v>
      </c>
      <c r="AE59" s="36">
        <v>1.5097514249090921E-2</v>
      </c>
      <c r="AF59" s="36">
        <v>1.6775015832323246E-2</v>
      </c>
      <c r="AG59" s="36">
        <v>9.9120156333267935E-3</v>
      </c>
      <c r="AH59" s="36">
        <v>1.6861819698073162E-2</v>
      </c>
      <c r="AI59" s="36">
        <v>5.4003395519504588E-2</v>
      </c>
      <c r="AJ59" s="36">
        <v>6.8817818159963197E-7</v>
      </c>
      <c r="AK59" s="36">
        <v>8.316237469925322E-7</v>
      </c>
      <c r="AL59" s="36">
        <v>2.0799586681729196E-6</v>
      </c>
      <c r="AM59" s="36">
        <v>9.9130325571179685E-3</v>
      </c>
      <c r="AN59" s="36">
        <v>1.8540152905052478E-2</v>
      </c>
      <c r="AO59" s="36">
        <v>6.9102989727263683E-2</v>
      </c>
      <c r="AP59" s="36">
        <v>0.66484684900000002</v>
      </c>
      <c r="AQ59" s="36">
        <v>0.35799445699999999</v>
      </c>
      <c r="AR59" s="36">
        <v>1.0228413060000001</v>
      </c>
      <c r="AS59" s="36">
        <v>1.4206501E-2</v>
      </c>
      <c r="AT59" s="36">
        <v>8.7588763E-2</v>
      </c>
      <c r="AU59" s="36">
        <v>0.19788146300000001</v>
      </c>
      <c r="AV59" s="36">
        <v>0.39894880500000002</v>
      </c>
      <c r="AW59" s="36">
        <v>0.90130937499999997</v>
      </c>
      <c r="AX59" s="36">
        <v>0.35542586500000001</v>
      </c>
      <c r="AY59" s="36">
        <v>0.80298188699999995</v>
      </c>
      <c r="AZ59" s="36">
        <v>1.9014857142857144E-4</v>
      </c>
      <c r="BA59" s="36">
        <v>3.8029714285714287E-4</v>
      </c>
      <c r="BB59" s="36">
        <v>1.688063882</v>
      </c>
      <c r="BC59" s="36">
        <v>135.092890533</v>
      </c>
      <c r="BD59" s="36">
        <v>305.203291992</v>
      </c>
      <c r="BE59" s="36">
        <v>7.6273690000000005E-2</v>
      </c>
      <c r="BF59" s="36">
        <v>0.15254738000000001</v>
      </c>
      <c r="BG59" s="36">
        <v>3.6573299229999998</v>
      </c>
      <c r="BH59" s="36">
        <v>22.221850729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4.9815298559999999</v>
      </c>
      <c r="E60" s="36">
        <v>18</v>
      </c>
      <c r="F60" s="36">
        <v>0</v>
      </c>
      <c r="G60" s="36">
        <v>2</v>
      </c>
      <c r="H60" s="36">
        <v>16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8.0430400000000004E-4</v>
      </c>
      <c r="P60" s="36">
        <v>1.2371839999999999E-3</v>
      </c>
      <c r="Q60" s="36">
        <v>7.76138E-4</v>
      </c>
      <c r="R60" s="36">
        <v>2.8166000000000001E-5</v>
      </c>
      <c r="S60" s="36">
        <v>1.200446E-3</v>
      </c>
      <c r="T60" s="36">
        <v>3.6738E-5</v>
      </c>
      <c r="U60" s="36">
        <v>6.0000000000000001E-3</v>
      </c>
      <c r="V60" s="36">
        <v>1.44E-2</v>
      </c>
      <c r="W60" s="36">
        <v>6.8043040000000006E-3</v>
      </c>
      <c r="X60" s="36">
        <v>1.5637183999999998E-2</v>
      </c>
      <c r="Y60" s="36">
        <v>2.2441487999999999E-2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6.2185106679328909E-4</v>
      </c>
      <c r="AH60" s="36">
        <v>1.0578615848897332E-3</v>
      </c>
      <c r="AI60" s="36">
        <v>3.3880161570117129E-3</v>
      </c>
      <c r="AJ60" s="36">
        <v>0</v>
      </c>
      <c r="AK60" s="36">
        <v>0</v>
      </c>
      <c r="AL60" s="36">
        <v>0</v>
      </c>
      <c r="AM60" s="36">
        <v>6.2185106679328909E-4</v>
      </c>
      <c r="AN60" s="36">
        <v>1.0578615848897332E-3</v>
      </c>
      <c r="AO60" s="36">
        <v>3.3880161570117129E-3</v>
      </c>
      <c r="AP60" s="36">
        <v>2.5259711000000001E-2</v>
      </c>
      <c r="AQ60" s="36">
        <v>1.3601382E-2</v>
      </c>
      <c r="AR60" s="36">
        <v>3.8861092999999999E-2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7.5217107000000005E-2</v>
      </c>
      <c r="BC60" s="36">
        <v>3.744210722</v>
      </c>
      <c r="BD60" s="36">
        <v>7.9964396779999998</v>
      </c>
      <c r="BE60" s="36">
        <v>3.3986185714285715E-3</v>
      </c>
      <c r="BF60" s="36">
        <v>6.797237142857143E-3</v>
      </c>
      <c r="BG60" s="36">
        <v>0.31760936000000001</v>
      </c>
      <c r="BH60" s="36">
        <v>1.9821107330000001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5.0238583739999996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1.7968899999999999E-4</v>
      </c>
      <c r="P61" s="36">
        <v>3.1400699999999999E-4</v>
      </c>
      <c r="Q61" s="36">
        <v>1.62313E-4</v>
      </c>
      <c r="R61" s="36">
        <v>1.7375999999999998E-5</v>
      </c>
      <c r="S61" s="36">
        <v>2.9134199999999999E-4</v>
      </c>
      <c r="T61" s="36">
        <v>2.2665000000000001E-5</v>
      </c>
      <c r="U61" s="36">
        <v>0</v>
      </c>
      <c r="V61" s="36">
        <v>0</v>
      </c>
      <c r="W61" s="36">
        <v>1.7968899999999999E-4</v>
      </c>
      <c r="X61" s="36">
        <v>3.1400699999999999E-4</v>
      </c>
      <c r="Y61" s="36">
        <v>4.9369599999999996E-4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5.4984800000000003E-4</v>
      </c>
      <c r="AQ61" s="36">
        <v>2.9607199999999998E-4</v>
      </c>
      <c r="AR61" s="36">
        <v>8.4592000000000001E-4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4.0273182999999997E-2</v>
      </c>
      <c r="BC61" s="36">
        <v>0.78700548400000003</v>
      </c>
      <c r="BD61" s="36">
        <v>1.7881179840000001</v>
      </c>
      <c r="BE61" s="36">
        <v>1.8197071428571431E-3</v>
      </c>
      <c r="BF61" s="36">
        <v>3.6394157142857148E-3</v>
      </c>
      <c r="BG61" s="36">
        <v>0.57907027300000002</v>
      </c>
      <c r="BH61" s="36">
        <v>2.0190282800000001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5.3682464830000001</v>
      </c>
      <c r="E62" s="36">
        <v>35</v>
      </c>
      <c r="F62" s="36">
        <v>1</v>
      </c>
      <c r="G62" s="36">
        <v>14</v>
      </c>
      <c r="H62" s="36">
        <v>20</v>
      </c>
      <c r="I62" s="36">
        <v>4.9433954410430751E-4</v>
      </c>
      <c r="J62" s="36">
        <v>4.6065576159218811</v>
      </c>
      <c r="K62" s="36">
        <v>4.9433954410430751E-4</v>
      </c>
      <c r="L62" s="36">
        <v>0</v>
      </c>
      <c r="M62" s="36">
        <v>6.0694955460470996E-2</v>
      </c>
      <c r="N62" s="36">
        <v>4.5463570000055142</v>
      </c>
      <c r="O62" s="36">
        <v>9.9353814999999984E-2</v>
      </c>
      <c r="P62" s="36">
        <v>0.17342696800000001</v>
      </c>
      <c r="Q62" s="36">
        <v>8.1394399999999992E-2</v>
      </c>
      <c r="R62" s="36">
        <v>1.7959414999999999E-2</v>
      </c>
      <c r="S62" s="36">
        <v>0.15000164500000002</v>
      </c>
      <c r="T62" s="36">
        <v>2.3425322999999998E-2</v>
      </c>
      <c r="U62" s="36">
        <v>0.54559999999999997</v>
      </c>
      <c r="V62" s="36">
        <v>1.2895999999999996</v>
      </c>
      <c r="W62" s="36">
        <v>0.64544815454410431</v>
      </c>
      <c r="X62" s="36">
        <v>6.0695845839218805</v>
      </c>
      <c r="Y62" s="36">
        <v>6.7150327384659851</v>
      </c>
      <c r="Z62" s="36">
        <v>6.5386234475918177E-4</v>
      </c>
      <c r="AA62" s="36">
        <v>1.3992654177846491E-4</v>
      </c>
      <c r="AB62" s="36">
        <v>1.39927E-4</v>
      </c>
      <c r="AC62" s="36">
        <v>4.2227442927748035E-6</v>
      </c>
      <c r="AD62" s="36">
        <v>5.6987959068977162E-2</v>
      </c>
      <c r="AE62" s="36">
        <v>0.51289163162079443</v>
      </c>
      <c r="AF62" s="36">
        <v>0.56987959068977156</v>
      </c>
      <c r="AG62" s="36">
        <v>5.5321547624516867E-2</v>
      </c>
      <c r="AH62" s="36">
        <v>9.4110218947454E-2</v>
      </c>
      <c r="AI62" s="36">
        <v>0.30140705257495393</v>
      </c>
      <c r="AJ62" s="36">
        <v>8.0213504945264989E-6</v>
      </c>
      <c r="AK62" s="36">
        <v>9.6933406675183294E-6</v>
      </c>
      <c r="AL62" s="36">
        <v>2.424383384658071E-5</v>
      </c>
      <c r="AM62" s="36">
        <v>5.5333791719304165E-2</v>
      </c>
      <c r="AN62" s="36">
        <v>0.15110787135709869</v>
      </c>
      <c r="AO62" s="36">
        <v>0.81432292802959494</v>
      </c>
      <c r="AP62" s="36">
        <v>96.926757898999995</v>
      </c>
      <c r="AQ62" s="36">
        <v>52.191331175999998</v>
      </c>
      <c r="AR62" s="36">
        <v>149.118089075</v>
      </c>
      <c r="AS62" s="36">
        <v>5.7539467719999999</v>
      </c>
      <c r="AT62" s="36">
        <v>256.89900240899999</v>
      </c>
      <c r="AU62" s="36">
        <v>565.66830459400001</v>
      </c>
      <c r="AV62" s="36">
        <v>203.75092828499999</v>
      </c>
      <c r="AW62" s="36">
        <v>448.64106548400002</v>
      </c>
      <c r="AX62" s="36">
        <v>189.51403921900001</v>
      </c>
      <c r="AY62" s="36">
        <v>417.29272693399997</v>
      </c>
      <c r="AZ62" s="36">
        <v>6.3000775714285723E-2</v>
      </c>
      <c r="BA62" s="36">
        <v>0.12600155285714287</v>
      </c>
      <c r="BB62" s="36">
        <v>1.762463299</v>
      </c>
      <c r="BC62" s="36">
        <v>99.006601330999999</v>
      </c>
      <c r="BD62" s="36">
        <v>218.00355701500001</v>
      </c>
      <c r="BE62" s="36">
        <v>7.963536142857143E-2</v>
      </c>
      <c r="BF62" s="36">
        <v>0.15927072428571429</v>
      </c>
      <c r="BG62" s="36">
        <v>6.9855186829999996</v>
      </c>
      <c r="BH62" s="36">
        <v>30.086288330999999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5.4660631999999998</v>
      </c>
      <c r="E63" s="36">
        <v>28</v>
      </c>
      <c r="F63" s="36">
        <v>1</v>
      </c>
      <c r="G63" s="36">
        <v>9</v>
      </c>
      <c r="H63" s="36">
        <v>18</v>
      </c>
      <c r="I63" s="36">
        <v>8.7007786458962691E-2</v>
      </c>
      <c r="J63" s="36">
        <v>7.7917146523799943</v>
      </c>
      <c r="K63" s="36">
        <v>9.0027864633208769E-3</v>
      </c>
      <c r="L63" s="36">
        <v>7.8004999995641811E-2</v>
      </c>
      <c r="M63" s="36">
        <v>0.64819343883174063</v>
      </c>
      <c r="N63" s="36">
        <v>7.2305290000072162</v>
      </c>
      <c r="O63" s="36">
        <v>8.2416070000000008E-2</v>
      </c>
      <c r="P63" s="36">
        <v>0.132903203</v>
      </c>
      <c r="Q63" s="36">
        <v>7.2414214000000005E-2</v>
      </c>
      <c r="R63" s="36">
        <v>1.0001856E-2</v>
      </c>
      <c r="S63" s="36">
        <v>0.119857304</v>
      </c>
      <c r="T63" s="36">
        <v>1.3045899E-2</v>
      </c>
      <c r="U63" s="36">
        <v>0.11649999999999998</v>
      </c>
      <c r="V63" s="36">
        <v>0.27579999999999999</v>
      </c>
      <c r="W63" s="36">
        <v>0.28592385645896268</v>
      </c>
      <c r="X63" s="36">
        <v>8.2004178553799942</v>
      </c>
      <c r="Y63" s="36">
        <v>8.486341711838957</v>
      </c>
      <c r="Z63" s="36">
        <v>2.1702739816638228E-2</v>
      </c>
      <c r="AA63" s="36">
        <v>4.6443863207605799E-3</v>
      </c>
      <c r="AB63" s="36">
        <v>4.6443860000000003E-3</v>
      </c>
      <c r="AC63" s="36">
        <v>5.0809582775524637E-5</v>
      </c>
      <c r="AD63" s="36">
        <v>3.3562665112825546E-2</v>
      </c>
      <c r="AE63" s="36">
        <v>0.30206398601542994</v>
      </c>
      <c r="AF63" s="36">
        <v>0.33562665112825552</v>
      </c>
      <c r="AG63" s="36">
        <v>1.2731111312217196E-2</v>
      </c>
      <c r="AH63" s="36">
        <v>2.1657522692047643E-2</v>
      </c>
      <c r="AI63" s="36">
        <v>6.9362606459666104E-2</v>
      </c>
      <c r="AJ63" s="36">
        <v>2.6624059643959162E-4</v>
      </c>
      <c r="AK63" s="36">
        <v>3.2173644607154297E-4</v>
      </c>
      <c r="AL63" s="36">
        <v>8.0468903430635694E-4</v>
      </c>
      <c r="AM63" s="36">
        <v>1.3048161491432312E-2</v>
      </c>
      <c r="AN63" s="36">
        <v>5.554192425094473E-2</v>
      </c>
      <c r="AO63" s="36">
        <v>0.37223128150940238</v>
      </c>
      <c r="AP63" s="36">
        <v>102.208683248</v>
      </c>
      <c r="AQ63" s="36">
        <v>55.035444826000003</v>
      </c>
      <c r="AR63" s="36">
        <v>157.244128074</v>
      </c>
      <c r="AS63" s="36">
        <v>10.985165556</v>
      </c>
      <c r="AT63" s="36">
        <v>440.019837139</v>
      </c>
      <c r="AU63" s="36">
        <v>1061.1453999509999</v>
      </c>
      <c r="AV63" s="36">
        <v>241.856239477</v>
      </c>
      <c r="AW63" s="36">
        <v>583.25696777600001</v>
      </c>
      <c r="AX63" s="36">
        <v>229.20517865299999</v>
      </c>
      <c r="AY63" s="36">
        <v>552.74785462800003</v>
      </c>
      <c r="AZ63" s="36">
        <v>0.10840268714285714</v>
      </c>
      <c r="BA63" s="36">
        <v>0.21680537571428571</v>
      </c>
      <c r="BB63" s="36">
        <v>0.51599257499999995</v>
      </c>
      <c r="BC63" s="36">
        <v>18.205943365</v>
      </c>
      <c r="BD63" s="36">
        <v>43.905186592</v>
      </c>
      <c r="BE63" s="36">
        <v>2.3314672857142858E-2</v>
      </c>
      <c r="BF63" s="36">
        <v>4.6629345714285717E-2</v>
      </c>
      <c r="BG63" s="36">
        <v>4.7575940140000004</v>
      </c>
      <c r="BH63" s="36">
        <v>27.733554527999999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5.0616403989999998</v>
      </c>
      <c r="E64" s="36">
        <v>16</v>
      </c>
      <c r="F64" s="36">
        <v>0</v>
      </c>
      <c r="G64" s="36">
        <v>2</v>
      </c>
      <c r="H64" s="36">
        <v>14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4.591361999999999E-3</v>
      </c>
      <c r="P64" s="36">
        <v>7.9762229999999993E-3</v>
      </c>
      <c r="Q64" s="36">
        <v>4.3060389999999994E-3</v>
      </c>
      <c r="R64" s="36">
        <v>2.8532299999999998E-4</v>
      </c>
      <c r="S64" s="36">
        <v>7.6040609999999996E-3</v>
      </c>
      <c r="T64" s="36">
        <v>3.7216199999999999E-4</v>
      </c>
      <c r="U64" s="36">
        <v>6.6E-3</v>
      </c>
      <c r="V64" s="36">
        <v>1.5599999999999999E-2</v>
      </c>
      <c r="W64" s="36">
        <v>1.1191362E-2</v>
      </c>
      <c r="X64" s="36">
        <v>2.3576223E-2</v>
      </c>
      <c r="Y64" s="36">
        <v>3.4767585000000004E-2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6.5987548014415532E-4</v>
      </c>
      <c r="AH64" s="36">
        <v>1.1225467938084481E-3</v>
      </c>
      <c r="AI64" s="36">
        <v>3.5951836504405704E-3</v>
      </c>
      <c r="AJ64" s="36">
        <v>0</v>
      </c>
      <c r="AK64" s="36">
        <v>0</v>
      </c>
      <c r="AL64" s="36">
        <v>0</v>
      </c>
      <c r="AM64" s="36">
        <v>6.5987548014415532E-4</v>
      </c>
      <c r="AN64" s="36">
        <v>1.1225467938084481E-3</v>
      </c>
      <c r="AO64" s="36">
        <v>3.5951836504405704E-3</v>
      </c>
      <c r="AP64" s="36">
        <v>4.8271083999999999E-2</v>
      </c>
      <c r="AQ64" s="36">
        <v>2.5992121999999999E-2</v>
      </c>
      <c r="AR64" s="36">
        <v>7.4263205999999998E-2</v>
      </c>
      <c r="AS64" s="36">
        <v>5.4090550000000003E-3</v>
      </c>
      <c r="AT64" s="36">
        <v>4.5266560000000004E-3</v>
      </c>
      <c r="AU64" s="36">
        <v>9.6423280000000004E-3</v>
      </c>
      <c r="AV64" s="36">
        <v>2.1259962E-2</v>
      </c>
      <c r="AW64" s="36">
        <v>4.5286303E-2</v>
      </c>
      <c r="AX64" s="36">
        <v>1.8894869000000002E-2</v>
      </c>
      <c r="AY64" s="36">
        <v>4.0248368999999999E-2</v>
      </c>
      <c r="AZ64" s="36">
        <v>6.4008571428571427E-5</v>
      </c>
      <c r="BA64" s="36">
        <v>1.2801714285714285E-4</v>
      </c>
      <c r="BB64" s="36">
        <v>0.55505590800000004</v>
      </c>
      <c r="BC64" s="36">
        <v>23.569963388000001</v>
      </c>
      <c r="BD64" s="36">
        <v>50.206887344000002</v>
      </c>
      <c r="BE64" s="36">
        <v>2.5079715714285716E-2</v>
      </c>
      <c r="BF64" s="36">
        <v>5.0159431428571433E-2</v>
      </c>
      <c r="BG64" s="36">
        <v>0.717242453</v>
      </c>
      <c r="BH64" s="36">
        <v>4.3757648180000004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5.544008034</v>
      </c>
      <c r="E65" s="36">
        <v>5</v>
      </c>
      <c r="F65" s="36">
        <v>1</v>
      </c>
      <c r="G65" s="36">
        <v>2</v>
      </c>
      <c r="H65" s="36">
        <v>2</v>
      </c>
      <c r="I65" s="36">
        <v>1.6157227426527396E-3</v>
      </c>
      <c r="J65" s="36">
        <v>2.890105600657833</v>
      </c>
      <c r="K65" s="36">
        <v>1.6157227426527396E-3</v>
      </c>
      <c r="L65" s="36">
        <v>0</v>
      </c>
      <c r="M65" s="36">
        <v>0.17758532339342331</v>
      </c>
      <c r="N65" s="36">
        <v>2.7141360000070622</v>
      </c>
      <c r="O65" s="36">
        <v>5.3397520000000006E-3</v>
      </c>
      <c r="P65" s="36">
        <v>9.2539889999999989E-3</v>
      </c>
      <c r="Q65" s="36">
        <v>4.8988360000000002E-3</v>
      </c>
      <c r="R65" s="36">
        <v>4.4091600000000002E-4</v>
      </c>
      <c r="S65" s="36">
        <v>8.6788809999999994E-3</v>
      </c>
      <c r="T65" s="36">
        <v>5.7510799999999996E-4</v>
      </c>
      <c r="U65" s="36">
        <v>4.5650000000000003E-2</v>
      </c>
      <c r="V65" s="36">
        <v>0.10790000000000001</v>
      </c>
      <c r="W65" s="36">
        <v>5.2605474742652744E-2</v>
      </c>
      <c r="X65" s="36">
        <v>3.0072595896578327</v>
      </c>
      <c r="Y65" s="36">
        <v>3.0598650644004852</v>
      </c>
      <c r="Z65" s="36">
        <v>1.5078629185138717E-3</v>
      </c>
      <c r="AA65" s="36">
        <v>3.2268266456196841E-4</v>
      </c>
      <c r="AB65" s="36">
        <v>3.2268300000000004E-4</v>
      </c>
      <c r="AC65" s="36">
        <v>1.4956988601020528E-5</v>
      </c>
      <c r="AD65" s="36">
        <v>4.7906874777638435E-2</v>
      </c>
      <c r="AE65" s="36">
        <v>0.43116187299874587</v>
      </c>
      <c r="AF65" s="36">
        <v>0.47906874777638431</v>
      </c>
      <c r="AG65" s="36">
        <v>4.6723194020510082E-3</v>
      </c>
      <c r="AH65" s="36">
        <v>7.9483134655580368E-3</v>
      </c>
      <c r="AI65" s="36">
        <v>2.545608501807101E-2</v>
      </c>
      <c r="AJ65" s="36">
        <v>1.8497884194082212E-5</v>
      </c>
      <c r="AK65" s="36">
        <v>2.235362901096156E-5</v>
      </c>
      <c r="AL65" s="36">
        <v>5.5908245278725371E-5</v>
      </c>
      <c r="AM65" s="36">
        <v>4.7057742748461105E-3</v>
      </c>
      <c r="AN65" s="36">
        <v>5.5877541872207434E-2</v>
      </c>
      <c r="AO65" s="36">
        <v>0.45667386626209561</v>
      </c>
      <c r="AP65" s="36">
        <v>86.042948187999997</v>
      </c>
      <c r="AQ65" s="36">
        <v>46.330818254999997</v>
      </c>
      <c r="AR65" s="36">
        <v>132.37376644299999</v>
      </c>
      <c r="AS65" s="36">
        <v>8.1013505099999996</v>
      </c>
      <c r="AT65" s="36">
        <v>341.96236517400001</v>
      </c>
      <c r="AU65" s="36">
        <v>770.238225726</v>
      </c>
      <c r="AV65" s="36">
        <v>225.04764722199999</v>
      </c>
      <c r="AW65" s="36">
        <v>506.89876475699998</v>
      </c>
      <c r="AX65" s="36">
        <v>210.863805071</v>
      </c>
      <c r="AY65" s="36">
        <v>474.950987677</v>
      </c>
      <c r="AZ65" s="36">
        <v>9.5850992857142853E-2</v>
      </c>
      <c r="BA65" s="36">
        <v>0.19170198714285713</v>
      </c>
      <c r="BB65" s="36">
        <v>1.152071667</v>
      </c>
      <c r="BC65" s="36">
        <v>67.902918446000001</v>
      </c>
      <c r="BD65" s="36">
        <v>152.944969249</v>
      </c>
      <c r="BE65" s="36">
        <v>5.2055350000000007E-2</v>
      </c>
      <c r="BF65" s="36">
        <v>0.10411070000000001</v>
      </c>
      <c r="BG65" s="36">
        <v>4.3416412559999999</v>
      </c>
      <c r="BH65" s="36">
        <v>28.078723737000001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5.3615804090000001</v>
      </c>
      <c r="E66" s="36">
        <v>21</v>
      </c>
      <c r="F66" s="36">
        <v>1</v>
      </c>
      <c r="G66" s="36">
        <v>4</v>
      </c>
      <c r="H66" s="36">
        <v>16</v>
      </c>
      <c r="I66" s="36">
        <v>1.9638804960764784E-3</v>
      </c>
      <c r="J66" s="36">
        <v>1.6682405683531338</v>
      </c>
      <c r="K66" s="36">
        <v>1.9638804960764784E-3</v>
      </c>
      <c r="L66" s="36">
        <v>0</v>
      </c>
      <c r="M66" s="36">
        <v>0.1612119488485784</v>
      </c>
      <c r="N66" s="36">
        <v>1.5089925000006319</v>
      </c>
      <c r="O66" s="36">
        <v>2.9492645000000001E-2</v>
      </c>
      <c r="P66" s="36">
        <v>5.0270259999999997E-2</v>
      </c>
      <c r="Q66" s="36">
        <v>2.6683036E-2</v>
      </c>
      <c r="R66" s="36">
        <v>2.8096089999999998E-3</v>
      </c>
      <c r="S66" s="36">
        <v>4.6605553000000001E-2</v>
      </c>
      <c r="T66" s="36">
        <v>3.6647069999999997E-3</v>
      </c>
      <c r="U66" s="36">
        <v>5.5250000000000007E-2</v>
      </c>
      <c r="V66" s="36">
        <v>0.13070000000000001</v>
      </c>
      <c r="W66" s="36">
        <v>8.6706525496076492E-2</v>
      </c>
      <c r="X66" s="36">
        <v>1.8492108283531339</v>
      </c>
      <c r="Y66" s="36">
        <v>1.9359173538492103</v>
      </c>
      <c r="Z66" s="36">
        <v>1.4745744788262221E-3</v>
      </c>
      <c r="AA66" s="36">
        <v>3.1555893846881147E-4</v>
      </c>
      <c r="AB66" s="36">
        <v>3.1555899999999998E-4</v>
      </c>
      <c r="AC66" s="36">
        <v>2.3692293575986827E-5</v>
      </c>
      <c r="AD66" s="36">
        <v>3.6439744460009998E-2</v>
      </c>
      <c r="AE66" s="36">
        <v>0.32795770014009007</v>
      </c>
      <c r="AF66" s="36">
        <v>0.36439744460009998</v>
      </c>
      <c r="AG66" s="36">
        <v>5.7469071373630817E-3</v>
      </c>
      <c r="AH66" s="36">
        <v>9.7763477739050107E-3</v>
      </c>
      <c r="AI66" s="36">
        <v>3.1310735438047126E-2</v>
      </c>
      <c r="AJ66" s="36">
        <v>1.8089499100976435E-5</v>
      </c>
      <c r="AK66" s="36">
        <v>2.186011911712119E-5</v>
      </c>
      <c r="AL66" s="36">
        <v>5.4673936872749088E-5</v>
      </c>
      <c r="AM66" s="36">
        <v>5.7886889300400451E-3</v>
      </c>
      <c r="AN66" s="36">
        <v>4.6237952353032137E-2</v>
      </c>
      <c r="AO66" s="36">
        <v>0.35932310951500995</v>
      </c>
      <c r="AP66" s="36">
        <v>27.636729645999999</v>
      </c>
      <c r="AQ66" s="36">
        <v>14.881315963</v>
      </c>
      <c r="AR66" s="36">
        <v>42.518045608999998</v>
      </c>
      <c r="AS66" s="36">
        <v>2.4794143480000002</v>
      </c>
      <c r="AT66" s="36">
        <v>156.08952623100001</v>
      </c>
      <c r="AU66" s="36">
        <v>358.035204319</v>
      </c>
      <c r="AV66" s="36">
        <v>111.23201032999999</v>
      </c>
      <c r="AW66" s="36">
        <v>255.141882399</v>
      </c>
      <c r="AX66" s="36">
        <v>103.861108618</v>
      </c>
      <c r="AY66" s="36">
        <v>238.234647403</v>
      </c>
      <c r="AZ66" s="36">
        <v>3.1417308571428569E-2</v>
      </c>
      <c r="BA66" s="36">
        <v>6.2834617142857138E-2</v>
      </c>
      <c r="BB66" s="36">
        <v>0.89345550399999996</v>
      </c>
      <c r="BC66" s="36">
        <v>47.667281836000001</v>
      </c>
      <c r="BD66" s="36">
        <v>109.33830990200001</v>
      </c>
      <c r="BE66" s="36">
        <v>4.0370004285714294E-2</v>
      </c>
      <c r="BF66" s="36">
        <v>8.0740010000000015E-2</v>
      </c>
      <c r="BG66" s="36">
        <v>6.9651335550000004</v>
      </c>
      <c r="BH66" s="36">
        <v>32.687346466999998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5.2411416930000003</v>
      </c>
      <c r="E67" s="36">
        <v>33</v>
      </c>
      <c r="F67" s="36">
        <v>0</v>
      </c>
      <c r="G67" s="36">
        <v>4</v>
      </c>
      <c r="H67" s="36">
        <v>29</v>
      </c>
      <c r="I67" s="36">
        <v>2.3418494902823948E-6</v>
      </c>
      <c r="J67" s="36">
        <v>7.3247222371439547E-2</v>
      </c>
      <c r="K67" s="36">
        <v>2.3418494902823948E-6</v>
      </c>
      <c r="L67" s="36">
        <v>0</v>
      </c>
      <c r="M67" s="36">
        <v>1.0895642209270038E-3</v>
      </c>
      <c r="N67" s="36">
        <v>7.2160000000002833E-2</v>
      </c>
      <c r="O67" s="36">
        <v>1.8623684000000001E-2</v>
      </c>
      <c r="P67" s="36">
        <v>3.2109575000000001E-2</v>
      </c>
      <c r="Q67" s="36">
        <v>1.6364585000000001E-2</v>
      </c>
      <c r="R67" s="36">
        <v>2.2590990000000001E-3</v>
      </c>
      <c r="S67" s="36">
        <v>2.9162923E-2</v>
      </c>
      <c r="T67" s="36">
        <v>2.9466520000000001E-3</v>
      </c>
      <c r="U67" s="36">
        <v>9.6000000000000002E-2</v>
      </c>
      <c r="V67" s="36">
        <v>0.23039999999999999</v>
      </c>
      <c r="W67" s="36">
        <v>0.11462602584949029</v>
      </c>
      <c r="X67" s="36">
        <v>0.33575679737143954</v>
      </c>
      <c r="Y67" s="36">
        <v>0.45038282322092982</v>
      </c>
      <c r="Z67" s="36">
        <v>6.2135135634579882E-6</v>
      </c>
      <c r="AA67" s="36">
        <v>1.3296919025800094E-6</v>
      </c>
      <c r="AB67" s="36">
        <v>1.3296900000000001E-6</v>
      </c>
      <c r="AC67" s="36">
        <v>1.7641873179050112E-8</v>
      </c>
      <c r="AD67" s="36">
        <v>9.1234913398094766E-4</v>
      </c>
      <c r="AE67" s="36">
        <v>8.211142205828529E-3</v>
      </c>
      <c r="AF67" s="36">
        <v>9.1234913398094766E-3</v>
      </c>
      <c r="AG67" s="36">
        <v>9.5907961842906439E-3</v>
      </c>
      <c r="AH67" s="36">
        <v>1.6315377416954199E-2</v>
      </c>
      <c r="AI67" s="36">
        <v>5.2253303348893852E-2</v>
      </c>
      <c r="AJ67" s="36">
        <v>7.6224813932028408E-8</v>
      </c>
      <c r="AK67" s="36">
        <v>9.2113303023665558E-8</v>
      </c>
      <c r="AL67" s="36">
        <v>2.3038286697678007E-7</v>
      </c>
      <c r="AM67" s="36">
        <v>9.5908900509777545E-3</v>
      </c>
      <c r="AN67" s="36">
        <v>1.722781866423817E-2</v>
      </c>
      <c r="AO67" s="36">
        <v>6.0464675937589363E-2</v>
      </c>
      <c r="AP67" s="36">
        <v>1.0650240470000001</v>
      </c>
      <c r="AQ67" s="36">
        <v>0.57347448700000003</v>
      </c>
      <c r="AR67" s="36">
        <v>1.638498534</v>
      </c>
      <c r="AS67" s="36">
        <v>0.11774343499999999</v>
      </c>
      <c r="AT67" s="36">
        <v>2.1401882130000001</v>
      </c>
      <c r="AU67" s="36">
        <v>4.6662593870000002</v>
      </c>
      <c r="AV67" s="36">
        <v>3.0345701119999999</v>
      </c>
      <c r="AW67" s="36">
        <v>6.6162831789999998</v>
      </c>
      <c r="AX67" s="36">
        <v>2.777215569</v>
      </c>
      <c r="AY67" s="36">
        <v>6.0551722229999996</v>
      </c>
      <c r="AZ67" s="36">
        <v>7.6379271428571429E-3</v>
      </c>
      <c r="BA67" s="36">
        <v>1.5275855714285714E-2</v>
      </c>
      <c r="BB67" s="36">
        <v>0.81263320100000003</v>
      </c>
      <c r="BC67" s="36">
        <v>45.362246171000002</v>
      </c>
      <c r="BD67" s="36">
        <v>98.903454242999999</v>
      </c>
      <c r="BE67" s="36">
        <v>0.29514522999999998</v>
      </c>
      <c r="BF67" s="36">
        <v>0.59029045999999996</v>
      </c>
      <c r="BG67" s="36">
        <v>1.5823221510000001</v>
      </c>
      <c r="BH67" s="36">
        <v>9.9718075840000004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5.1342826080000004</v>
      </c>
      <c r="E68" s="36">
        <v>19</v>
      </c>
      <c r="F68" s="36">
        <v>0</v>
      </c>
      <c r="G68" s="36">
        <v>2</v>
      </c>
      <c r="H68" s="36">
        <v>17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3.6525300000000002E-3</v>
      </c>
      <c r="P68" s="36">
        <v>6.3352070000000007E-3</v>
      </c>
      <c r="Q68" s="36">
        <v>3.339907E-3</v>
      </c>
      <c r="R68" s="36">
        <v>3.1262299999999999E-4</v>
      </c>
      <c r="S68" s="36">
        <v>5.9274360000000003E-3</v>
      </c>
      <c r="T68" s="36">
        <v>4.0777100000000002E-4</v>
      </c>
      <c r="U68" s="36">
        <v>4.4999999999999998E-2</v>
      </c>
      <c r="V68" s="36">
        <v>0.10799999999999998</v>
      </c>
      <c r="W68" s="36">
        <v>4.8652529999999999E-2</v>
      </c>
      <c r="X68" s="36">
        <v>0.11433520699999998</v>
      </c>
      <c r="Y68" s="36">
        <v>0.16298773699999997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4.6455580558744736E-3</v>
      </c>
      <c r="AH68" s="36">
        <v>7.9027884168899089E-3</v>
      </c>
      <c r="AI68" s="36">
        <v>2.5310281821660924E-2</v>
      </c>
      <c r="AJ68" s="36">
        <v>0</v>
      </c>
      <c r="AK68" s="36">
        <v>0</v>
      </c>
      <c r="AL68" s="36">
        <v>0</v>
      </c>
      <c r="AM68" s="36">
        <v>4.6455580558744736E-3</v>
      </c>
      <c r="AN68" s="36">
        <v>7.9027884168899089E-3</v>
      </c>
      <c r="AO68" s="36">
        <v>2.5310281821660924E-2</v>
      </c>
      <c r="AP68" s="36">
        <v>0.161191046</v>
      </c>
      <c r="AQ68" s="36">
        <v>8.6795179E-2</v>
      </c>
      <c r="AR68" s="36">
        <v>0.247986225</v>
      </c>
      <c r="AS68" s="36">
        <v>8.1924299999999999E-4</v>
      </c>
      <c r="AT68" s="36">
        <v>1.085342E-3</v>
      </c>
      <c r="AU68" s="36">
        <v>2.4242769999999999E-3</v>
      </c>
      <c r="AV68" s="36">
        <v>1.2700413000000001E-2</v>
      </c>
      <c r="AW68" s="36">
        <v>2.8368311E-2</v>
      </c>
      <c r="AX68" s="36">
        <v>1.1077142999999999E-2</v>
      </c>
      <c r="AY68" s="36">
        <v>2.4742488999999999E-2</v>
      </c>
      <c r="AZ68" s="36">
        <v>2.1005714285714289E-5</v>
      </c>
      <c r="BA68" s="36">
        <v>4.2011428571428578E-5</v>
      </c>
      <c r="BB68" s="36">
        <v>0.43375304399999998</v>
      </c>
      <c r="BC68" s="36">
        <v>13.948363394999999</v>
      </c>
      <c r="BD68" s="36">
        <v>31.155798786999998</v>
      </c>
      <c r="BE68" s="36">
        <v>0.15753742428571429</v>
      </c>
      <c r="BF68" s="36">
        <v>0.31507485000000002</v>
      </c>
      <c r="BG68" s="36">
        <v>1.356902523</v>
      </c>
      <c r="BH68" s="36">
        <v>5.8682682670000004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4.8606942100000001</v>
      </c>
      <c r="E69" s="36">
        <v>20</v>
      </c>
      <c r="F69" s="36">
        <v>0</v>
      </c>
      <c r="G69" s="36">
        <v>3</v>
      </c>
      <c r="H69" s="36">
        <v>17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7.4964390000000006E-3</v>
      </c>
      <c r="P69" s="36">
        <v>1.2742488999999999E-2</v>
      </c>
      <c r="Q69" s="36">
        <v>6.8629550000000004E-3</v>
      </c>
      <c r="R69" s="36">
        <v>6.3348400000000002E-4</v>
      </c>
      <c r="S69" s="36">
        <v>1.1916204999999999E-2</v>
      </c>
      <c r="T69" s="36">
        <v>8.2628399999999994E-4</v>
      </c>
      <c r="U69" s="36">
        <v>2.1000000000000001E-2</v>
      </c>
      <c r="V69" s="36">
        <v>5.04E-2</v>
      </c>
      <c r="W69" s="36">
        <v>2.8496439000000002E-2</v>
      </c>
      <c r="X69" s="36">
        <v>6.3142488999999996E-2</v>
      </c>
      <c r="Y69" s="36">
        <v>9.1638927999999995E-2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2.259758020873599E-3</v>
      </c>
      <c r="AH69" s="36">
        <v>3.8441860584976176E-3</v>
      </c>
      <c r="AI69" s="36">
        <v>1.2311785079242368E-2</v>
      </c>
      <c r="AJ69" s="36">
        <v>0</v>
      </c>
      <c r="AK69" s="36">
        <v>0</v>
      </c>
      <c r="AL69" s="36">
        <v>0</v>
      </c>
      <c r="AM69" s="36">
        <v>2.259758020873599E-3</v>
      </c>
      <c r="AN69" s="36">
        <v>3.8441860584976176E-3</v>
      </c>
      <c r="AO69" s="36">
        <v>1.2311785079242368E-2</v>
      </c>
      <c r="AP69" s="36">
        <v>8.3874994999999994E-2</v>
      </c>
      <c r="AQ69" s="36">
        <v>4.5163457999999997E-2</v>
      </c>
      <c r="AR69" s="36">
        <v>0.129038453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0.20457999900000001</v>
      </c>
      <c r="BC69" s="36">
        <v>12.368171305000001</v>
      </c>
      <c r="BD69" s="36">
        <v>28.971946346999999</v>
      </c>
      <c r="BE69" s="36">
        <v>7.4302662857142862E-2</v>
      </c>
      <c r="BF69" s="36">
        <v>0.14860532571428572</v>
      </c>
      <c r="BG69" s="36">
        <v>0.18039635300000001</v>
      </c>
      <c r="BH69" s="36">
        <v>1.936321306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4.5518313929999996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0.116741946</v>
      </c>
      <c r="BH70" s="36">
        <v>0.22422763800000001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4.2247803829999997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4.2432574069999998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4.7579688940000002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0.58722232299999999</v>
      </c>
      <c r="BC73" s="36">
        <v>37.104626052</v>
      </c>
      <c r="BD73" s="36">
        <v>82.846811173000006</v>
      </c>
      <c r="BE73" s="36">
        <v>0.21327687142857144</v>
      </c>
      <c r="BF73" s="36">
        <v>0.42655374428571435</v>
      </c>
      <c r="BG73" s="36">
        <v>0.25031377700000002</v>
      </c>
      <c r="BH73" s="36">
        <v>3.4306666369999999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4.5677822050000003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0.14505366</v>
      </c>
      <c r="BC74" s="36">
        <v>6.091358649</v>
      </c>
      <c r="BD74" s="36">
        <v>13.043253007000001</v>
      </c>
      <c r="BE74" s="36">
        <v>8.5392657142857147E-3</v>
      </c>
      <c r="BF74" s="36">
        <v>1.7078531428571429E-2</v>
      </c>
      <c r="BG74" s="36">
        <v>7.2788700999999997E-2</v>
      </c>
      <c r="BH74" s="36">
        <v>0.768109661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4.5350691520000002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0.37024959299999999</v>
      </c>
      <c r="BC75" s="36">
        <v>40.212286585999998</v>
      </c>
      <c r="BD75" s="36">
        <v>102.325790129</v>
      </c>
      <c r="BE75" s="36">
        <v>2.1796482857142859E-2</v>
      </c>
      <c r="BF75" s="36">
        <v>4.3592965714285718E-2</v>
      </c>
      <c r="BG75" s="36">
        <v>1.073766934</v>
      </c>
      <c r="BH75" s="36">
        <v>4.4315601280000001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3.952446616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4.1374552720000004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4.2958807090000004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4.2912926540000003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4.5066800469999997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0.110980922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4.2861885109999998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4.5697626619999996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0.38201766100000001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4.6760174069999998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0.17304431000000001</v>
      </c>
      <c r="BC83" s="36">
        <v>12.84557656</v>
      </c>
      <c r="BD83" s="36">
        <v>29.71041168</v>
      </c>
      <c r="BE83" s="36">
        <v>1.0187065714285714E-2</v>
      </c>
      <c r="BF83" s="36">
        <v>2.0374132857142856E-2</v>
      </c>
      <c r="BG83" s="36">
        <v>1.322771106</v>
      </c>
      <c r="BH83" s="36">
        <v>3.0994323320000001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4.8784846369999997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2.868504E-3</v>
      </c>
      <c r="P84" s="36">
        <v>4.5801939999999992E-3</v>
      </c>
      <c r="Q84" s="36">
        <v>2.7081840000000002E-3</v>
      </c>
      <c r="R84" s="36">
        <v>1.6032000000000001E-4</v>
      </c>
      <c r="S84" s="36">
        <v>4.3710799999999994E-3</v>
      </c>
      <c r="T84" s="36">
        <v>2.0911399999999999E-4</v>
      </c>
      <c r="U84" s="36">
        <v>0</v>
      </c>
      <c r="V84" s="36">
        <v>0</v>
      </c>
      <c r="W84" s="36">
        <v>2.868504E-3</v>
      </c>
      <c r="X84" s="36">
        <v>4.5801939999999992E-3</v>
      </c>
      <c r="Y84" s="36">
        <v>7.4486979999999993E-3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4.6574040000000004E-3</v>
      </c>
      <c r="AQ84" s="36">
        <v>2.5078330000000001E-3</v>
      </c>
      <c r="AR84" s="36">
        <v>7.1652370000000005E-3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0.26744124499999999</v>
      </c>
      <c r="BC84" s="36">
        <v>14.38855336</v>
      </c>
      <c r="BD84" s="36">
        <v>30.17543092</v>
      </c>
      <c r="BE84" s="36">
        <v>1.5744185714285715E-2</v>
      </c>
      <c r="BF84" s="36">
        <v>3.1488371428571429E-2</v>
      </c>
      <c r="BG84" s="36">
        <v>2.5760384740000002</v>
      </c>
      <c r="BH84" s="36">
        <v>5.497576252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4.4130025330000002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4.3079501210000002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4.3936255810000002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4.2345847780000003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4.2401133660000001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4.5636904669999998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6.0000000000000001E-3</v>
      </c>
      <c r="V90" s="36">
        <v>1.44E-2</v>
      </c>
      <c r="W90" s="36">
        <v>6.0000000000000001E-3</v>
      </c>
      <c r="X90" s="36">
        <v>1.44E-2</v>
      </c>
      <c r="Y90" s="36">
        <v>2.0400000000000001E-2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6.9159495941244686E-4</v>
      </c>
      <c r="AH90" s="36">
        <v>1.1765063677361166E-3</v>
      </c>
      <c r="AI90" s="36">
        <v>3.7680001236954004E-3</v>
      </c>
      <c r="AJ90" s="36">
        <v>0</v>
      </c>
      <c r="AK90" s="36">
        <v>0</v>
      </c>
      <c r="AL90" s="36">
        <v>0</v>
      </c>
      <c r="AM90" s="36">
        <v>6.9159495941244686E-4</v>
      </c>
      <c r="AN90" s="36">
        <v>1.1765063677361166E-3</v>
      </c>
      <c r="AO90" s="36">
        <v>3.7680001236954004E-3</v>
      </c>
      <c r="AP90" s="36">
        <v>1.9452771000000001E-2</v>
      </c>
      <c r="AQ90" s="36">
        <v>1.0474569E-2</v>
      </c>
      <c r="AR90" s="36">
        <v>2.992734E-2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0.1756989542857143</v>
      </c>
      <c r="BF90" s="36">
        <v>0.35139791000000004</v>
      </c>
      <c r="BG90" s="36">
        <v>0.48019231899999998</v>
      </c>
      <c r="BH90" s="36">
        <v>7.2234525290000002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4.5570399589999999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7.9917889999999991E-3</v>
      </c>
      <c r="BC91" s="36">
        <v>0.43777616600000002</v>
      </c>
      <c r="BD91" s="36">
        <v>0.97206327599999998</v>
      </c>
      <c r="BE91" s="36">
        <v>5.1894728571428572E-3</v>
      </c>
      <c r="BF91" s="36">
        <v>1.0378945714285714E-2</v>
      </c>
      <c r="BG91" s="36">
        <v>0.253332259</v>
      </c>
      <c r="BH91" s="36">
        <v>2.8667245430000001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4.9236061099999997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3.8758999999999999E-5</v>
      </c>
      <c r="P92" s="36">
        <v>5.5850000000000002E-5</v>
      </c>
      <c r="Q92" s="36">
        <v>3.5478000000000002E-5</v>
      </c>
      <c r="R92" s="36">
        <v>3.281E-6</v>
      </c>
      <c r="S92" s="36">
        <v>5.1570000000000003E-5</v>
      </c>
      <c r="T92" s="36">
        <v>4.2799999999999997E-6</v>
      </c>
      <c r="U92" s="36">
        <v>0</v>
      </c>
      <c r="V92" s="36">
        <v>0</v>
      </c>
      <c r="W92" s="36">
        <v>3.8758999999999999E-5</v>
      </c>
      <c r="X92" s="36">
        <v>5.5850000000000002E-5</v>
      </c>
      <c r="Y92" s="36">
        <v>9.4609000000000002E-5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1.2244900000000001E-4</v>
      </c>
      <c r="AQ92" s="36">
        <v>6.5933999999999996E-5</v>
      </c>
      <c r="AR92" s="36">
        <v>1.88383E-4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0.11024740800000001</v>
      </c>
      <c r="BH92" s="36">
        <v>0.17233081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4.5194406989999996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2.2860440000000001E-3</v>
      </c>
      <c r="BC93" s="36">
        <v>4.2734069999999999E-3</v>
      </c>
      <c r="BD93" s="36">
        <v>0.01</v>
      </c>
      <c r="BE93" s="36">
        <v>9.5257142857142876E-5</v>
      </c>
      <c r="BF93" s="36">
        <v>1.905157142857143E-4</v>
      </c>
      <c r="BG93" s="36">
        <v>3.0725700000000002E-2</v>
      </c>
      <c r="BH93" s="36">
        <v>0.42107368299999998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4.431072726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5.1291712279999997</v>
      </c>
      <c r="E95" s="36">
        <v>8</v>
      </c>
      <c r="F95" s="36">
        <v>0</v>
      </c>
      <c r="G95" s="36">
        <v>2</v>
      </c>
      <c r="H95" s="36">
        <v>6</v>
      </c>
      <c r="I95" s="36">
        <v>3.0948491704027776E-4</v>
      </c>
      <c r="J95" s="36">
        <v>0.32515016306234429</v>
      </c>
      <c r="K95" s="36">
        <v>3.0948491704027776E-4</v>
      </c>
      <c r="L95" s="36">
        <v>0</v>
      </c>
      <c r="M95" s="36">
        <v>7.2334647979397773E-2</v>
      </c>
      <c r="N95" s="36">
        <v>0.25312499999998683</v>
      </c>
      <c r="O95" s="36">
        <v>9.5571112999999999E-2</v>
      </c>
      <c r="P95" s="36">
        <v>0.16604422800000002</v>
      </c>
      <c r="Q95" s="36">
        <v>8.9199105000000001E-2</v>
      </c>
      <c r="R95" s="36">
        <v>6.3720080000000002E-3</v>
      </c>
      <c r="S95" s="36">
        <v>0.157732913</v>
      </c>
      <c r="T95" s="36">
        <v>8.3113149999999997E-3</v>
      </c>
      <c r="U95" s="36">
        <v>1.2E-2</v>
      </c>
      <c r="V95" s="36">
        <v>2.8799999999999999E-2</v>
      </c>
      <c r="W95" s="36">
        <v>0.10788059791704027</v>
      </c>
      <c r="X95" s="36">
        <v>0.51999439106234435</v>
      </c>
      <c r="Y95" s="36">
        <v>0.62787498897938465</v>
      </c>
      <c r="Z95" s="36">
        <v>3.4155968019764822E-4</v>
      </c>
      <c r="AA95" s="36">
        <v>7.3093771562296692E-5</v>
      </c>
      <c r="AB95" s="36">
        <v>7.3093800000000001E-5</v>
      </c>
      <c r="AC95" s="36">
        <v>4.2363557753990609E-6</v>
      </c>
      <c r="AD95" s="36">
        <v>4.6616270242446425E-3</v>
      </c>
      <c r="AE95" s="36">
        <v>4.1954643218201776E-2</v>
      </c>
      <c r="AF95" s="36">
        <v>4.6616270242446439E-2</v>
      </c>
      <c r="AG95" s="36">
        <v>1.2858110975702873E-3</v>
      </c>
      <c r="AH95" s="36">
        <v>2.187356809659799E-3</v>
      </c>
      <c r="AI95" s="36">
        <v>7.0054535660726003E-3</v>
      </c>
      <c r="AJ95" s="36">
        <v>4.1901204826575359E-6</v>
      </c>
      <c r="AK95" s="36">
        <v>5.0635195786620981E-6</v>
      </c>
      <c r="AL95" s="36">
        <v>1.2664274531828747E-5</v>
      </c>
      <c r="AM95" s="36">
        <v>1.2942375738283439E-3</v>
      </c>
      <c r="AN95" s="36">
        <v>6.8540473534831033E-3</v>
      </c>
      <c r="AO95" s="36">
        <v>4.8972761058806207E-2</v>
      </c>
      <c r="AP95" s="36">
        <v>1.955492931</v>
      </c>
      <c r="AQ95" s="36">
        <v>1.0529577320000001</v>
      </c>
      <c r="AR95" s="36">
        <v>3.0084506630000001</v>
      </c>
      <c r="AS95" s="36">
        <v>9.9602970999999998E-2</v>
      </c>
      <c r="AT95" s="36">
        <v>2.451668508</v>
      </c>
      <c r="AU95" s="36">
        <v>5.7298883199999997</v>
      </c>
      <c r="AV95" s="36">
        <v>6.5589420450000002</v>
      </c>
      <c r="AW95" s="36">
        <v>15.329154529</v>
      </c>
      <c r="AX95" s="36">
        <v>5.9135458219999997</v>
      </c>
      <c r="AY95" s="36">
        <v>13.820774310999999</v>
      </c>
      <c r="AZ95" s="36">
        <v>1.1088142857142856E-3</v>
      </c>
      <c r="BA95" s="36">
        <v>2.2176285714285713E-3</v>
      </c>
      <c r="BB95" s="36">
        <v>1.3543954060000001</v>
      </c>
      <c r="BC95" s="36">
        <v>114.16794122100001</v>
      </c>
      <c r="BD95" s="36">
        <v>266.82626575400002</v>
      </c>
      <c r="BE95" s="36">
        <v>5.6437060000000004E-2</v>
      </c>
      <c r="BF95" s="36">
        <v>0.11287412142857144</v>
      </c>
      <c r="BG95" s="36">
        <v>1.045942956</v>
      </c>
      <c r="BH95" s="36">
        <v>32.047187280999999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4.7811554090000001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2.2863899999999999E-4</v>
      </c>
      <c r="P96" s="36">
        <v>3.9072E-4</v>
      </c>
      <c r="Q96" s="36">
        <v>1.98593E-4</v>
      </c>
      <c r="R96" s="36">
        <v>3.0046E-5</v>
      </c>
      <c r="S96" s="36">
        <v>3.51529E-4</v>
      </c>
      <c r="T96" s="36">
        <v>3.9191000000000005E-5</v>
      </c>
      <c r="U96" s="36">
        <v>0</v>
      </c>
      <c r="V96" s="36">
        <v>0</v>
      </c>
      <c r="W96" s="36">
        <v>2.2863899999999999E-4</v>
      </c>
      <c r="X96" s="36">
        <v>3.9072E-4</v>
      </c>
      <c r="Y96" s="36">
        <v>6.1935899999999999E-4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2.7437300000000001E-4</v>
      </c>
      <c r="AQ96" s="36">
        <v>1.47739E-4</v>
      </c>
      <c r="AR96" s="36">
        <v>4.2211199999999999E-4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1.5876314285714287E-3</v>
      </c>
      <c r="BF96" s="36">
        <v>3.1752628571428574E-3</v>
      </c>
      <c r="BG96" s="36">
        <v>0.10632073</v>
      </c>
      <c r="BH96" s="36">
        <v>1.759445454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4.369455608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4.648299132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4.2016776949999999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4.5716344979999999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4.5501511380000004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4.574312173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4.4771648309999996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5.0705845089999997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1.5100322999999999E-2</v>
      </c>
      <c r="P104" s="36">
        <v>2.5521596000000001E-2</v>
      </c>
      <c r="Q104" s="36">
        <v>1.4333798999999999E-2</v>
      </c>
      <c r="R104" s="36">
        <v>7.6652399999999998E-4</v>
      </c>
      <c r="S104" s="36">
        <v>2.4521781999999999E-2</v>
      </c>
      <c r="T104" s="36">
        <v>9.9981400000000013E-4</v>
      </c>
      <c r="U104" s="36">
        <v>0</v>
      </c>
      <c r="V104" s="36">
        <v>0</v>
      </c>
      <c r="W104" s="36">
        <v>1.5100322999999999E-2</v>
      </c>
      <c r="X104" s="36">
        <v>2.5521596000000001E-2</v>
      </c>
      <c r="Y104" s="36">
        <v>4.0621918999999999E-2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2.8672182000000001E-2</v>
      </c>
      <c r="AQ104" s="36">
        <v>1.5438867E-2</v>
      </c>
      <c r="AR104" s="36">
        <v>4.4111048999999999E-2</v>
      </c>
      <c r="AS104" s="36">
        <v>3.7574100000000002E-4</v>
      </c>
      <c r="AT104" s="36">
        <v>2.8135000000000001E-5</v>
      </c>
      <c r="AU104" s="36">
        <v>6.9911000000000002E-5</v>
      </c>
      <c r="AV104" s="36">
        <v>7.56575E-4</v>
      </c>
      <c r="AW104" s="36">
        <v>1.8799369999999999E-3</v>
      </c>
      <c r="AX104" s="36">
        <v>6.4751200000000004E-4</v>
      </c>
      <c r="AY104" s="36">
        <v>1.608939E-3</v>
      </c>
      <c r="AZ104" s="36">
        <v>9.7714285714285726E-7</v>
      </c>
      <c r="BA104" s="36">
        <v>1.9557142857142857E-6</v>
      </c>
      <c r="BB104" s="36">
        <v>2.7027889999999999E-2</v>
      </c>
      <c r="BC104" s="36">
        <v>1.908690725</v>
      </c>
      <c r="BD104" s="36">
        <v>4.7427147129999998</v>
      </c>
      <c r="BE104" s="36">
        <v>1.1262400000000001E-3</v>
      </c>
      <c r="BF104" s="36">
        <v>2.2524800000000003E-3</v>
      </c>
      <c r="BG104" s="36">
        <v>1.4718468E-2</v>
      </c>
      <c r="BH104" s="36">
        <v>2.8389124250000002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5.0759645430000004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4.1035120000000001E-3</v>
      </c>
      <c r="P105" s="36">
        <v>6.4498749999999999E-3</v>
      </c>
      <c r="Q105" s="36">
        <v>3.8449779999999998E-3</v>
      </c>
      <c r="R105" s="36">
        <v>2.5853399999999999E-4</v>
      </c>
      <c r="S105" s="36">
        <v>6.1126569999999996E-3</v>
      </c>
      <c r="T105" s="36">
        <v>3.3721800000000002E-4</v>
      </c>
      <c r="U105" s="36" t="s">
        <v>339</v>
      </c>
      <c r="V105" s="36" t="s">
        <v>339</v>
      </c>
      <c r="W105" s="36">
        <v>4.1035120000000001E-3</v>
      </c>
      <c r="X105" s="36">
        <v>6.4498749999999999E-3</v>
      </c>
      <c r="Y105" s="36">
        <v>1.0553387000000001E-2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0.11352087499999999</v>
      </c>
      <c r="AQ105" s="36">
        <v>6.1126624999999997E-2</v>
      </c>
      <c r="AR105" s="36">
        <v>0.17464749999999998</v>
      </c>
      <c r="AS105" s="36">
        <v>2.1616691E-2</v>
      </c>
      <c r="AT105" s="36">
        <v>1.6473681E-2</v>
      </c>
      <c r="AU105" s="36">
        <v>4.4429018000000001E-2</v>
      </c>
      <c r="AV105" s="36">
        <v>0.111081228</v>
      </c>
      <c r="AW105" s="36">
        <v>0.299582707</v>
      </c>
      <c r="AX105" s="36">
        <v>9.8086168000000001E-2</v>
      </c>
      <c r="AY105" s="36">
        <v>0.26453542400000002</v>
      </c>
      <c r="AZ105" s="36">
        <v>7.4054285714285719E-5</v>
      </c>
      <c r="BA105" s="36">
        <v>1.4810857142857144E-4</v>
      </c>
      <c r="BB105" s="36">
        <v>0.21492302099999999</v>
      </c>
      <c r="BC105" s="36">
        <v>19.343198020999999</v>
      </c>
      <c r="BD105" s="36">
        <v>52.168018906999997</v>
      </c>
      <c r="BE105" s="36">
        <v>8.9557471428571445E-3</v>
      </c>
      <c r="BF105" s="36">
        <v>1.7911494285714289E-2</v>
      </c>
      <c r="BG105" s="36">
        <v>0.65491773399999997</v>
      </c>
      <c r="BH105" s="36">
        <v>17.504937336000001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4.9019129680000004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7.5064565999999999E-2</v>
      </c>
      <c r="BH106" s="36">
        <v>1.2158410340000001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4.5353926040000001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2.8284360000000001E-2</v>
      </c>
      <c r="BH107" s="36">
        <v>0.139417398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4.6415292600000004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339</v>
      </c>
      <c r="V108" s="36" t="s">
        <v>339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0.262370512</v>
      </c>
      <c r="BH108" s="36">
        <v>3.4286330669999998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4.5772405919999999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339</v>
      </c>
      <c r="V109" s="36" t="s">
        <v>339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0.122256793</v>
      </c>
      <c r="BC109" s="36">
        <v>6.0210249060000001</v>
      </c>
      <c r="BD109" s="36">
        <v>15.370783734</v>
      </c>
      <c r="BE109" s="36">
        <v>5.0943857142857147E-3</v>
      </c>
      <c r="BF109" s="36">
        <v>1.0188772857142857E-2</v>
      </c>
      <c r="BG109" s="36">
        <v>0.122614932</v>
      </c>
      <c r="BH109" s="36">
        <v>7.1984204289999996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3.7979094020000002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4.2935278480000001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3.7643502999999998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4.1891373319999996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4.687830859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8.0865050999999993E-2</v>
      </c>
      <c r="BC114" s="36">
        <v>4.9701149539999996</v>
      </c>
      <c r="BD114" s="36">
        <v>10.516660766999999</v>
      </c>
      <c r="BE114" s="36">
        <v>3.3696100000000003E-3</v>
      </c>
      <c r="BF114" s="36">
        <v>6.7392214285714284E-3</v>
      </c>
      <c r="BG114" s="36">
        <v>0.69620635799999997</v>
      </c>
      <c r="BH114" s="36">
        <v>2.5117041410000001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4.8861348549999999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2.18039E-4</v>
      </c>
      <c r="P115" s="36">
        <v>3.2765600000000001E-4</v>
      </c>
      <c r="Q115" s="36">
        <v>2.0322100000000001E-4</v>
      </c>
      <c r="R115" s="36">
        <v>1.4817999999999999E-5</v>
      </c>
      <c r="S115" s="36">
        <v>3.08327E-4</v>
      </c>
      <c r="T115" s="36">
        <v>1.9329000000000001E-5</v>
      </c>
      <c r="U115" s="36">
        <v>0</v>
      </c>
      <c r="V115" s="36">
        <v>0</v>
      </c>
      <c r="W115" s="36">
        <v>2.18039E-4</v>
      </c>
      <c r="X115" s="36">
        <v>3.2765600000000001E-4</v>
      </c>
      <c r="Y115" s="36">
        <v>5.4569500000000001E-4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6.2208999999999995E-4</v>
      </c>
      <c r="AQ115" s="36">
        <v>3.3497099999999999E-4</v>
      </c>
      <c r="AR115" s="36">
        <v>9.5706099999999994E-4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0.52294487099999998</v>
      </c>
      <c r="BC115" s="36">
        <v>44.130474454999998</v>
      </c>
      <c r="BD115" s="36">
        <v>94.482320264999998</v>
      </c>
      <c r="BE115" s="36">
        <v>0.33957459142857144</v>
      </c>
      <c r="BF115" s="36">
        <v>0.67914918285714287</v>
      </c>
      <c r="BG115" s="36">
        <v>1.112989923</v>
      </c>
      <c r="BH115" s="36">
        <v>4.6675601640000002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4.8310351330000003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1.2046700000000001E-3</v>
      </c>
      <c r="P116" s="36">
        <v>1.6569800000000002E-3</v>
      </c>
      <c r="Q116" s="36">
        <v>1.1291890000000001E-3</v>
      </c>
      <c r="R116" s="36">
        <v>7.5481000000000005E-5</v>
      </c>
      <c r="S116" s="36">
        <v>1.5585260000000002E-3</v>
      </c>
      <c r="T116" s="36">
        <v>9.8454000000000003E-5</v>
      </c>
      <c r="U116" s="36">
        <v>0</v>
      </c>
      <c r="V116" s="36">
        <v>0</v>
      </c>
      <c r="W116" s="36">
        <v>1.2046700000000001E-3</v>
      </c>
      <c r="X116" s="36">
        <v>1.6569800000000002E-3</v>
      </c>
      <c r="Y116" s="36">
        <v>2.8616500000000003E-3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1.2290929999999999E-3</v>
      </c>
      <c r="AQ116" s="36">
        <v>6.6181900000000001E-4</v>
      </c>
      <c r="AR116" s="36">
        <v>1.8909119999999998E-3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0.172137863</v>
      </c>
      <c r="BC116" s="36">
        <v>12.721972493999999</v>
      </c>
      <c r="BD116" s="36">
        <v>28.420690028999999</v>
      </c>
      <c r="BE116" s="36">
        <v>0.11177783285714286</v>
      </c>
      <c r="BF116" s="36">
        <v>0.22355566714285716</v>
      </c>
      <c r="BG116" s="36">
        <v>0.38762111799999999</v>
      </c>
      <c r="BH116" s="36">
        <v>1.33333568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4.8327289929999999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8.6372000000000006E-5</v>
      </c>
      <c r="P117" s="36">
        <v>1.50927E-4</v>
      </c>
      <c r="Q117" s="36">
        <v>8.1137000000000006E-5</v>
      </c>
      <c r="R117" s="36">
        <v>5.2349999999999999E-6</v>
      </c>
      <c r="S117" s="36">
        <v>1.44098E-4</v>
      </c>
      <c r="T117" s="36">
        <v>6.8290000000000002E-6</v>
      </c>
      <c r="U117" s="36">
        <v>0</v>
      </c>
      <c r="V117" s="36">
        <v>0</v>
      </c>
      <c r="W117" s="36">
        <v>8.6372000000000006E-5</v>
      </c>
      <c r="X117" s="36">
        <v>1.50927E-4</v>
      </c>
      <c r="Y117" s="36">
        <v>2.3729900000000001E-4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1.20222E-4</v>
      </c>
      <c r="AQ117" s="36">
        <v>6.4734999999999996E-5</v>
      </c>
      <c r="AR117" s="36">
        <v>1.84957E-4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7.5133999000000007E-2</v>
      </c>
      <c r="BC117" s="36">
        <v>4.064707812</v>
      </c>
      <c r="BD117" s="36">
        <v>9.4081389669999993</v>
      </c>
      <c r="BE117" s="36">
        <v>4.8788311428571429E-2</v>
      </c>
      <c r="BF117" s="36">
        <v>9.7576622857142858E-2</v>
      </c>
      <c r="BG117" s="36">
        <v>0.18547999100000001</v>
      </c>
      <c r="BH117" s="36">
        <v>0.88560129499999996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4.650484499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1.352688E-2</v>
      </c>
      <c r="BC118" s="36">
        <v>0.287536032</v>
      </c>
      <c r="BD118" s="36">
        <v>0.68064725999999998</v>
      </c>
      <c r="BE118" s="36">
        <v>8.7836885714285707E-3</v>
      </c>
      <c r="BF118" s="36">
        <v>1.7567377142857141E-2</v>
      </c>
      <c r="BG118" s="36">
        <v>0.13498233700000001</v>
      </c>
      <c r="BH118" s="36">
        <v>0.38024809799999998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4.4326235970000001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4.3895418060000004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4.358992421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4.239453739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6.2989904780000003</v>
      </c>
      <c r="E185" s="42">
        <f>IF(E4="－","－",SUM(E4:E27))</f>
        <v>539</v>
      </c>
      <c r="F185" s="42">
        <f t="shared" ref="F185:BL185" si="0">IF(F4="－","－",SUM(F4:F27))</f>
        <v>19</v>
      </c>
      <c r="G185" s="42">
        <f t="shared" si="0"/>
        <v>88</v>
      </c>
      <c r="H185" s="42">
        <f t="shared" si="0"/>
        <v>432</v>
      </c>
      <c r="I185" s="42">
        <f t="shared" si="0"/>
        <v>322.41429848996842</v>
      </c>
      <c r="J185" s="42">
        <f t="shared" si="0"/>
        <v>1686.6916664234238</v>
      </c>
      <c r="K185" s="42">
        <f t="shared" si="0"/>
        <v>211.78608619859884</v>
      </c>
      <c r="L185" s="42">
        <f t="shared" si="0"/>
        <v>110.62821229136951</v>
      </c>
      <c r="M185" s="42">
        <f t="shared" si="0"/>
        <v>1445.1580881218413</v>
      </c>
      <c r="N185" s="42">
        <f t="shared" si="0"/>
        <v>563.94787679155138</v>
      </c>
      <c r="O185" s="42">
        <f t="shared" si="0"/>
        <v>7.4116797869999997</v>
      </c>
      <c r="P185" s="42">
        <f t="shared" si="0"/>
        <v>12.634684385000003</v>
      </c>
      <c r="Q185" s="42">
        <f t="shared" si="0"/>
        <v>6.7323974210000008</v>
      </c>
      <c r="R185" s="42">
        <f t="shared" si="0"/>
        <v>0.67928236599999992</v>
      </c>
      <c r="S185" s="42">
        <f t="shared" si="0"/>
        <v>11.7486639</v>
      </c>
      <c r="T185" s="42">
        <f t="shared" si="0"/>
        <v>0.88602048500000008</v>
      </c>
      <c r="U185" s="42">
        <f t="shared" si="0"/>
        <v>3.957799999999998</v>
      </c>
      <c r="V185" s="42">
        <f t="shared" si="0"/>
        <v>9.3830000000000044</v>
      </c>
      <c r="W185" s="42">
        <f t="shared" si="0"/>
        <v>333.78377827696846</v>
      </c>
      <c r="X185" s="42">
        <f t="shared" si="0"/>
        <v>1708.7093508084238</v>
      </c>
      <c r="Y185" s="42">
        <f t="shared" si="0"/>
        <v>2042.4931290853924</v>
      </c>
      <c r="Z185" s="42">
        <f t="shared" si="0"/>
        <v>21.243665145936351</v>
      </c>
      <c r="AA185" s="42">
        <f t="shared" si="0"/>
        <v>10.19682994945062</v>
      </c>
      <c r="AB185" s="42">
        <f t="shared" si="0"/>
        <v>23.07086579701199</v>
      </c>
      <c r="AC185" s="42">
        <f t="shared" si="0"/>
        <v>2.4194764128693005</v>
      </c>
      <c r="AD185" s="42">
        <f t="shared" si="0"/>
        <v>16.247784741537661</v>
      </c>
      <c r="AE185" s="42">
        <f t="shared" si="0"/>
        <v>146.7646788094647</v>
      </c>
      <c r="AF185" s="42">
        <f t="shared" si="0"/>
        <v>163.01246355100233</v>
      </c>
      <c r="AG185" s="42">
        <f t="shared" si="0"/>
        <v>0.37179384865372223</v>
      </c>
      <c r="AH185" s="42">
        <f t="shared" si="0"/>
        <v>0.632476891962654</v>
      </c>
      <c r="AI185" s="42">
        <f t="shared" si="0"/>
        <v>2.0256354512857966</v>
      </c>
      <c r="AJ185" s="42">
        <f t="shared" si="0"/>
        <v>0.84299715996738644</v>
      </c>
      <c r="AK185" s="42">
        <f t="shared" si="0"/>
        <v>0.79776302174663793</v>
      </c>
      <c r="AL185" s="42">
        <f t="shared" si="0"/>
        <v>2.001884526988412</v>
      </c>
      <c r="AM185" s="42">
        <f t="shared" si="0"/>
        <v>3.6342674214904092</v>
      </c>
      <c r="AN185" s="42">
        <f t="shared" si="0"/>
        <v>17.678024655246944</v>
      </c>
      <c r="AO185" s="42">
        <f t="shared" si="0"/>
        <v>150.7921987877389</v>
      </c>
      <c r="AP185" s="42">
        <f t="shared" si="0"/>
        <v>10111.552924926</v>
      </c>
      <c r="AQ185" s="42">
        <f t="shared" si="0"/>
        <v>5444.6823441870001</v>
      </c>
      <c r="AR185" s="42">
        <f t="shared" si="0"/>
        <v>15556.235269112998</v>
      </c>
      <c r="AS185" s="42">
        <f t="shared" si="0"/>
        <v>682.00736747199983</v>
      </c>
      <c r="AT185" s="42">
        <f t="shared" si="0"/>
        <v>28708.636412757001</v>
      </c>
      <c r="AU185" s="42">
        <f t="shared" si="0"/>
        <v>70038.246870592993</v>
      </c>
      <c r="AV185" s="42">
        <f t="shared" si="0"/>
        <v>17976.316946758001</v>
      </c>
      <c r="AW185" s="42">
        <f t="shared" si="0"/>
        <v>44026.864087668</v>
      </c>
      <c r="AX185" s="42">
        <f t="shared" si="0"/>
        <v>17478.319753428004</v>
      </c>
      <c r="AY185" s="42">
        <f t="shared" si="0"/>
        <v>42826.085077199008</v>
      </c>
      <c r="AZ185" s="42">
        <f t="shared" si="0"/>
        <v>19.374610407142857</v>
      </c>
      <c r="BA185" s="42">
        <f t="shared" si="0"/>
        <v>38.749220824285715</v>
      </c>
      <c r="BB185" s="42">
        <f t="shared" si="0"/>
        <v>53.129097768999991</v>
      </c>
      <c r="BC185" s="42">
        <f t="shared" si="0"/>
        <v>3072.2444349049988</v>
      </c>
      <c r="BD185" s="42">
        <f t="shared" si="0"/>
        <v>7368.1995267880029</v>
      </c>
      <c r="BE185" s="42">
        <f t="shared" si="0"/>
        <v>4.4999235671428597</v>
      </c>
      <c r="BF185" s="42">
        <f t="shared" si="0"/>
        <v>8.9998471514285772</v>
      </c>
      <c r="BG185" s="42">
        <f t="shared" si="0"/>
        <v>77.556320386999985</v>
      </c>
      <c r="BH185" s="42">
        <f t="shared" si="0"/>
        <v>640.49823499699994</v>
      </c>
      <c r="BI185" s="42">
        <f t="shared" si="0"/>
        <v>3.5700000000000012</v>
      </c>
      <c r="BJ185" s="42">
        <f t="shared" si="0"/>
        <v>5.1900000000000022</v>
      </c>
      <c r="BK185" s="42">
        <f t="shared" si="0"/>
        <v>9.9</v>
      </c>
      <c r="BL185" s="42">
        <f t="shared" si="0"/>
        <v>13.299999999999988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6.6771681389999999</v>
      </c>
      <c r="E186" s="42">
        <f>IF(E28="－","－",SUM(E28:E35))</f>
        <v>627</v>
      </c>
      <c r="F186" s="42">
        <f t="shared" ref="F186:BL186" si="1">IF(F28="－","－",SUM(F28:F35))</f>
        <v>157</v>
      </c>
      <c r="G186" s="42">
        <f t="shared" si="1"/>
        <v>288</v>
      </c>
      <c r="H186" s="42">
        <f t="shared" si="1"/>
        <v>182</v>
      </c>
      <c r="I186" s="42">
        <f t="shared" si="1"/>
        <v>22470.545483428588</v>
      </c>
      <c r="J186" s="42">
        <f t="shared" si="1"/>
        <v>41812.363810599883</v>
      </c>
      <c r="K186" s="42">
        <f t="shared" si="1"/>
        <v>19733.759236926657</v>
      </c>
      <c r="L186" s="42">
        <f t="shared" si="1"/>
        <v>2736.7862465019275</v>
      </c>
      <c r="M186" s="42">
        <f t="shared" si="1"/>
        <v>54897.52881802863</v>
      </c>
      <c r="N186" s="42">
        <f t="shared" si="1"/>
        <v>9385.3804759998384</v>
      </c>
      <c r="O186" s="42">
        <f t="shared" si="1"/>
        <v>67.222472945999996</v>
      </c>
      <c r="P186" s="42">
        <f t="shared" si="1"/>
        <v>118.598414964</v>
      </c>
      <c r="Q186" s="42">
        <f t="shared" si="1"/>
        <v>61.660925343999992</v>
      </c>
      <c r="R186" s="42">
        <f t="shared" si="1"/>
        <v>5.5615476020000001</v>
      </c>
      <c r="S186" s="42">
        <f t="shared" si="1"/>
        <v>111.34422243899999</v>
      </c>
      <c r="T186" s="42">
        <f t="shared" si="1"/>
        <v>7.2541925250000014</v>
      </c>
      <c r="U186" s="42">
        <f t="shared" si="1"/>
        <v>96.473250000000078</v>
      </c>
      <c r="V186" s="42">
        <f t="shared" si="1"/>
        <v>228.58460000000028</v>
      </c>
      <c r="W186" s="42">
        <f t="shared" si="1"/>
        <v>22634.241206374587</v>
      </c>
      <c r="X186" s="42">
        <f t="shared" si="1"/>
        <v>42159.546825563884</v>
      </c>
      <c r="Y186" s="42">
        <f t="shared" si="1"/>
        <v>64793.788031938471</v>
      </c>
      <c r="Z186" s="42">
        <f t="shared" si="1"/>
        <v>875.30029974348679</v>
      </c>
      <c r="AA186" s="42">
        <f t="shared" si="1"/>
        <v>444.51194258998436</v>
      </c>
      <c r="AB186" s="42">
        <f t="shared" si="1"/>
        <v>4988.4947050736246</v>
      </c>
      <c r="AC186" s="42">
        <f t="shared" si="1"/>
        <v>744.86135640641271</v>
      </c>
      <c r="AD186" s="42">
        <f t="shared" si="1"/>
        <v>1026.6398619049007</v>
      </c>
      <c r="AE186" s="42">
        <f t="shared" si="1"/>
        <v>12300.527894824634</v>
      </c>
      <c r="AF186" s="42">
        <f t="shared" si="1"/>
        <v>13327.167756729508</v>
      </c>
      <c r="AG186" s="42">
        <f t="shared" si="1"/>
        <v>9.5335261906672439</v>
      </c>
      <c r="AH186" s="42">
        <f t="shared" si="1"/>
        <v>16.217952600215547</v>
      </c>
      <c r="AI186" s="42">
        <f t="shared" si="1"/>
        <v>51.941280625014421</v>
      </c>
      <c r="AJ186" s="42">
        <f t="shared" si="1"/>
        <v>109.42876018599286</v>
      </c>
      <c r="AK186" s="42">
        <f t="shared" si="1"/>
        <v>57.541626237286692</v>
      </c>
      <c r="AL186" s="42">
        <f t="shared" si="1"/>
        <v>146.15164555639939</v>
      </c>
      <c r="AM186" s="42">
        <f t="shared" si="1"/>
        <v>863.82364278307296</v>
      </c>
      <c r="AN186" s="42">
        <f t="shared" si="1"/>
        <v>1100.3994407424027</v>
      </c>
      <c r="AO186" s="42">
        <f t="shared" si="1"/>
        <v>12498.620821006052</v>
      </c>
      <c r="AP186" s="42">
        <f t="shared" si="1"/>
        <v>316569.78738304391</v>
      </c>
      <c r="AQ186" s="42">
        <f t="shared" si="1"/>
        <v>170460.65474471301</v>
      </c>
      <c r="AR186" s="42">
        <f t="shared" si="1"/>
        <v>487030.44212775701</v>
      </c>
      <c r="AS186" s="42">
        <f t="shared" si="1"/>
        <v>3660.3211219460004</v>
      </c>
      <c r="AT186" s="42">
        <f t="shared" si="1"/>
        <v>720086.04809893318</v>
      </c>
      <c r="AU186" s="42">
        <f t="shared" si="1"/>
        <v>1556820.1964253662</v>
      </c>
      <c r="AV186" s="42">
        <f t="shared" si="1"/>
        <v>472401.18166952993</v>
      </c>
      <c r="AW186" s="42">
        <f t="shared" si="1"/>
        <v>1023226.5535078909</v>
      </c>
      <c r="AX186" s="42">
        <f t="shared" si="1"/>
        <v>461923.64346004307</v>
      </c>
      <c r="AY186" s="42">
        <f t="shared" si="1"/>
        <v>1000640.470221027</v>
      </c>
      <c r="AZ186" s="42">
        <f t="shared" si="1"/>
        <v>11.941545680000001</v>
      </c>
      <c r="BA186" s="42">
        <f t="shared" si="1"/>
        <v>23.883091362857144</v>
      </c>
      <c r="BB186" s="42">
        <f t="shared" si="1"/>
        <v>483.02864269599996</v>
      </c>
      <c r="BC186" s="42">
        <f t="shared" si="1"/>
        <v>69372.235442785983</v>
      </c>
      <c r="BD186" s="42">
        <f t="shared" si="1"/>
        <v>149883.09821452902</v>
      </c>
      <c r="BE186" s="42">
        <f t="shared" si="1"/>
        <v>4.2700551828571438</v>
      </c>
      <c r="BF186" s="42">
        <f t="shared" si="1"/>
        <v>8.5401103685714315</v>
      </c>
      <c r="BG186" s="42">
        <f t="shared" si="1"/>
        <v>148.041434834</v>
      </c>
      <c r="BH186" s="42">
        <f t="shared" si="1"/>
        <v>1445.3648545730002</v>
      </c>
      <c r="BI186" s="42">
        <f t="shared" si="1"/>
        <v>29.200000000000045</v>
      </c>
      <c r="BJ186" s="42">
        <f t="shared" si="1"/>
        <v>37.749999999999929</v>
      </c>
      <c r="BK186" s="42">
        <f t="shared" si="1"/>
        <v>55.389999999999979</v>
      </c>
      <c r="BL186" s="42">
        <f t="shared" si="1"/>
        <v>65.640000000000285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5.9183774219999998</v>
      </c>
      <c r="E187" s="42">
        <f>IF(E36="－","－",SUM(E36:E55))</f>
        <v>776</v>
      </c>
      <c r="F187" s="42">
        <f t="shared" ref="F187:BL187" si="2">IF(F36="－","－",SUM(F36:F55))</f>
        <v>11</v>
      </c>
      <c r="G187" s="42">
        <f t="shared" si="2"/>
        <v>131</v>
      </c>
      <c r="H187" s="42">
        <f t="shared" si="2"/>
        <v>634</v>
      </c>
      <c r="I187" s="42">
        <f t="shared" si="2"/>
        <v>0.33036355749027846</v>
      </c>
      <c r="J187" s="42">
        <f t="shared" si="2"/>
        <v>11.539020386380512</v>
      </c>
      <c r="K187" s="42">
        <f t="shared" si="2"/>
        <v>6.4233557487760926E-2</v>
      </c>
      <c r="L187" s="42">
        <f t="shared" si="2"/>
        <v>0.26613000000251752</v>
      </c>
      <c r="M187" s="42">
        <f t="shared" si="2"/>
        <v>3.9324579438696534</v>
      </c>
      <c r="N187" s="42">
        <f t="shared" si="2"/>
        <v>7.9369260000011366</v>
      </c>
      <c r="O187" s="42">
        <f t="shared" si="2"/>
        <v>0.45743763100000001</v>
      </c>
      <c r="P187" s="42">
        <f t="shared" si="2"/>
        <v>0.72756751399999997</v>
      </c>
      <c r="Q187" s="42">
        <f t="shared" si="2"/>
        <v>0.38483940799999999</v>
      </c>
      <c r="R187" s="42">
        <f t="shared" si="2"/>
        <v>7.259822299999999E-2</v>
      </c>
      <c r="S187" s="42">
        <f t="shared" si="2"/>
        <v>0.63287417599999995</v>
      </c>
      <c r="T187" s="42">
        <f t="shared" si="2"/>
        <v>9.4693337999999988E-2</v>
      </c>
      <c r="U187" s="42">
        <f t="shared" si="2"/>
        <v>5.7225999999999981</v>
      </c>
      <c r="V187" s="42">
        <f t="shared" si="2"/>
        <v>13.633599999999985</v>
      </c>
      <c r="W187" s="42">
        <f t="shared" si="2"/>
        <v>6.5104011884902757</v>
      </c>
      <c r="X187" s="42">
        <f t="shared" si="2"/>
        <v>25.900187900380494</v>
      </c>
      <c r="Y187" s="42">
        <f t="shared" si="2"/>
        <v>32.410589088870779</v>
      </c>
      <c r="Z187" s="42">
        <f t="shared" si="2"/>
        <v>6.9078094445162788E-2</v>
      </c>
      <c r="AA187" s="42">
        <f t="shared" si="2"/>
        <v>1.9144995930329391E-2</v>
      </c>
      <c r="AB187" s="42">
        <f t="shared" si="2"/>
        <v>1.91449962E-2</v>
      </c>
      <c r="AC187" s="42">
        <f t="shared" si="2"/>
        <v>7.4731906417073739E-4</v>
      </c>
      <c r="AD187" s="42">
        <f t="shared" si="2"/>
        <v>0.10740993548684814</v>
      </c>
      <c r="AE187" s="42">
        <f t="shared" si="2"/>
        <v>0.96668941938163333</v>
      </c>
      <c r="AF187" s="42">
        <f t="shared" si="2"/>
        <v>1.0740993548684812</v>
      </c>
      <c r="AG187" s="42">
        <f t="shared" si="2"/>
        <v>0.5907632772396586</v>
      </c>
      <c r="AH187" s="42">
        <f t="shared" si="2"/>
        <v>1.0049766095571198</v>
      </c>
      <c r="AI187" s="42">
        <f t="shared" si="2"/>
        <v>3.2186413035815873</v>
      </c>
      <c r="AJ187" s="42">
        <f t="shared" si="2"/>
        <v>1.1191886966977836E-3</v>
      </c>
      <c r="AK187" s="42">
        <f t="shared" si="2"/>
        <v>1.3524751618471205E-3</v>
      </c>
      <c r="AL187" s="42">
        <f t="shared" si="2"/>
        <v>3.3826504432391481E-3</v>
      </c>
      <c r="AM187" s="42">
        <f t="shared" si="2"/>
        <v>0.59262978500052721</v>
      </c>
      <c r="AN187" s="42">
        <f t="shared" si="2"/>
        <v>1.1137390202058148</v>
      </c>
      <c r="AO187" s="42">
        <f t="shared" si="2"/>
        <v>4.1887133734064594</v>
      </c>
      <c r="AP187" s="42">
        <f t="shared" si="2"/>
        <v>204.23560999</v>
      </c>
      <c r="AQ187" s="42">
        <f t="shared" si="2"/>
        <v>109.97302075900001</v>
      </c>
      <c r="AR187" s="42">
        <f t="shared" si="2"/>
        <v>314.20863074899995</v>
      </c>
      <c r="AS187" s="42">
        <f t="shared" si="2"/>
        <v>5.2195992729999992</v>
      </c>
      <c r="AT187" s="42">
        <f t="shared" si="2"/>
        <v>232.55228100300002</v>
      </c>
      <c r="AU187" s="42">
        <f t="shared" si="2"/>
        <v>514.99639093799999</v>
      </c>
      <c r="AV187" s="42">
        <f t="shared" si="2"/>
        <v>236.36939181199998</v>
      </c>
      <c r="AW187" s="42">
        <f t="shared" si="2"/>
        <v>522.64803499400011</v>
      </c>
      <c r="AX187" s="42">
        <f t="shared" si="2"/>
        <v>218.11004505699998</v>
      </c>
      <c r="AY187" s="42">
        <f t="shared" si="2"/>
        <v>482.29341818299997</v>
      </c>
      <c r="AZ187" s="42">
        <f t="shared" si="2"/>
        <v>0.2409132971428572</v>
      </c>
      <c r="BA187" s="42">
        <f t="shared" si="2"/>
        <v>0.48182660142857148</v>
      </c>
      <c r="BB187" s="42">
        <f t="shared" si="2"/>
        <v>9.4832573960000008</v>
      </c>
      <c r="BC187" s="42">
        <f t="shared" si="2"/>
        <v>714.26089882800011</v>
      </c>
      <c r="BD187" s="42">
        <f t="shared" si="2"/>
        <v>1574.8033949319999</v>
      </c>
      <c r="BE187" s="42">
        <f t="shared" si="2"/>
        <v>1.0381234014285714</v>
      </c>
      <c r="BF187" s="42">
        <f t="shared" si="2"/>
        <v>2.0762468185714282</v>
      </c>
      <c r="BG187" s="42">
        <f t="shared" si="2"/>
        <v>18.254737772000002</v>
      </c>
      <c r="BH187" s="42">
        <f t="shared" si="2"/>
        <v>125.24544182199999</v>
      </c>
      <c r="BI187" s="42">
        <f t="shared" si="2"/>
        <v>0.03</v>
      </c>
      <c r="BJ187" s="42">
        <f t="shared" si="2"/>
        <v>0.03</v>
      </c>
      <c r="BK187" s="42">
        <f t="shared" si="2"/>
        <v>0.03</v>
      </c>
      <c r="BL187" s="42">
        <f t="shared" si="2"/>
        <v>0.03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5.6459301420000001</v>
      </c>
      <c r="E188" s="42">
        <f>IF(E56="－","－",SUM(E56:E66))</f>
        <v>590</v>
      </c>
      <c r="F188" s="42">
        <f t="shared" ref="F188:BL188" si="3">IF(F56="－","－",SUM(F56:F66))</f>
        <v>8</v>
      </c>
      <c r="G188" s="42">
        <f t="shared" si="3"/>
        <v>61</v>
      </c>
      <c r="H188" s="42">
        <f t="shared" si="3"/>
        <v>521</v>
      </c>
      <c r="I188" s="42">
        <f t="shared" si="3"/>
        <v>2.6982538831365308</v>
      </c>
      <c r="J188" s="42">
        <f t="shared" si="3"/>
        <v>63.908484204628749</v>
      </c>
      <c r="K188" s="42">
        <f t="shared" si="3"/>
        <v>0.13609388314852558</v>
      </c>
      <c r="L188" s="42">
        <f t="shared" si="3"/>
        <v>2.562159999988006</v>
      </c>
      <c r="M188" s="42">
        <f t="shared" si="3"/>
        <v>7.9818670876869762</v>
      </c>
      <c r="N188" s="42">
        <f t="shared" si="3"/>
        <v>58.624871000078308</v>
      </c>
      <c r="O188" s="42">
        <f t="shared" si="3"/>
        <v>1.4329001260000001</v>
      </c>
      <c r="P188" s="42">
        <f t="shared" si="3"/>
        <v>2.5601873300000002</v>
      </c>
      <c r="Q188" s="42">
        <f t="shared" si="3"/>
        <v>1.3235331149999998</v>
      </c>
      <c r="R188" s="42">
        <f t="shared" si="3"/>
        <v>0.10936701100000001</v>
      </c>
      <c r="S188" s="42">
        <f t="shared" si="3"/>
        <v>2.4175347069999997</v>
      </c>
      <c r="T188" s="42">
        <f t="shared" si="3"/>
        <v>0.14265262299999998</v>
      </c>
      <c r="U188" s="42">
        <f t="shared" si="3"/>
        <v>2.8489</v>
      </c>
      <c r="V188" s="42">
        <f t="shared" si="3"/>
        <v>6.7494000000000005</v>
      </c>
      <c r="W188" s="42">
        <f t="shared" si="3"/>
        <v>6.9800540091365333</v>
      </c>
      <c r="X188" s="42">
        <f t="shared" si="3"/>
        <v>73.218071534628763</v>
      </c>
      <c r="Y188" s="42">
        <f t="shared" si="3"/>
        <v>80.198125543765272</v>
      </c>
      <c r="Z188" s="42">
        <f t="shared" si="3"/>
        <v>0.54313115984897675</v>
      </c>
      <c r="AA188" s="42">
        <f t="shared" si="3"/>
        <v>0.1957942918925939</v>
      </c>
      <c r="AB188" s="42">
        <f t="shared" si="3"/>
        <v>0.19579429289999997</v>
      </c>
      <c r="AC188" s="42">
        <f t="shared" si="3"/>
        <v>2.0903470717095153E-3</v>
      </c>
      <c r="AD188" s="42">
        <f t="shared" si="3"/>
        <v>1.7405111899409764</v>
      </c>
      <c r="AE188" s="42">
        <f t="shared" si="3"/>
        <v>15.664600709468788</v>
      </c>
      <c r="AF188" s="42">
        <f t="shared" si="3"/>
        <v>17.405111899409761</v>
      </c>
      <c r="AG188" s="42">
        <f t="shared" si="3"/>
        <v>0.29573374172095096</v>
      </c>
      <c r="AH188" s="42">
        <f t="shared" si="3"/>
        <v>0.50308728476667508</v>
      </c>
      <c r="AI188" s="42">
        <f t="shared" si="3"/>
        <v>1.6112390066175946</v>
      </c>
      <c r="AJ188" s="42">
        <f t="shared" si="3"/>
        <v>1.1463267647205854E-2</v>
      </c>
      <c r="AK188" s="42">
        <f t="shared" si="3"/>
        <v>1.3852699558073439E-2</v>
      </c>
      <c r="AL188" s="42">
        <f t="shared" si="3"/>
        <v>3.4646728917504997E-2</v>
      </c>
      <c r="AM188" s="42">
        <f t="shared" si="3"/>
        <v>0.30928735643986621</v>
      </c>
      <c r="AN188" s="42">
        <f t="shared" si="3"/>
        <v>2.2574511742657251</v>
      </c>
      <c r="AO188" s="42">
        <f t="shared" si="3"/>
        <v>17.310486445003889</v>
      </c>
      <c r="AP188" s="42">
        <f t="shared" si="3"/>
        <v>1562.0655831070001</v>
      </c>
      <c r="AQ188" s="42">
        <f t="shared" si="3"/>
        <v>841.11223705500004</v>
      </c>
      <c r="AR188" s="42">
        <f t="shared" si="3"/>
        <v>2403.1778201620004</v>
      </c>
      <c r="AS188" s="42">
        <f t="shared" si="3"/>
        <v>55.834343140999998</v>
      </c>
      <c r="AT188" s="42">
        <f t="shared" si="3"/>
        <v>5649.4392503329991</v>
      </c>
      <c r="AU188" s="42">
        <f t="shared" si="3"/>
        <v>12653.263506174999</v>
      </c>
      <c r="AV188" s="42">
        <f t="shared" si="3"/>
        <v>3945.9230321969999</v>
      </c>
      <c r="AW188" s="42">
        <f t="shared" si="3"/>
        <v>8824.8064018389996</v>
      </c>
      <c r="AX188" s="42">
        <f t="shared" si="3"/>
        <v>3688.0240554350007</v>
      </c>
      <c r="AY188" s="42">
        <f t="shared" si="3"/>
        <v>8248.6509362779998</v>
      </c>
      <c r="AZ188" s="42">
        <f t="shared" si="3"/>
        <v>1.1182108300000002</v>
      </c>
      <c r="BA188" s="42">
        <f t="shared" si="3"/>
        <v>2.2364216642857144</v>
      </c>
      <c r="BB188" s="42">
        <f t="shared" si="3"/>
        <v>47.160487531000001</v>
      </c>
      <c r="BC188" s="42">
        <f t="shared" si="3"/>
        <v>2574.1039765800006</v>
      </c>
      <c r="BD188" s="42">
        <f t="shared" si="3"/>
        <v>5714.3762952799998</v>
      </c>
      <c r="BE188" s="42">
        <f t="shared" si="3"/>
        <v>2.1309053714285713</v>
      </c>
      <c r="BF188" s="42">
        <f t="shared" si="3"/>
        <v>4.2618107471428575</v>
      </c>
      <c r="BG188" s="42">
        <f t="shared" si="3"/>
        <v>59.981841752000001</v>
      </c>
      <c r="BH188" s="42">
        <f t="shared" si="3"/>
        <v>340.15989839400004</v>
      </c>
      <c r="BI188" s="42">
        <f t="shared" si="3"/>
        <v>0.12</v>
      </c>
      <c r="BJ188" s="42">
        <f t="shared" si="3"/>
        <v>0.12</v>
      </c>
      <c r="BK188" s="42">
        <f t="shared" si="3"/>
        <v>0.09</v>
      </c>
      <c r="BL188" s="42">
        <f t="shared" si="3"/>
        <v>0.09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5.2411416930000003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9</v>
      </c>
      <c r="H189" s="42">
        <f t="shared" si="4"/>
        <v>293</v>
      </c>
      <c r="I189" s="42">
        <f t="shared" si="4"/>
        <v>2.3418494902823948E-6</v>
      </c>
      <c r="J189" s="42">
        <f t="shared" si="4"/>
        <v>7.3247222371439547E-2</v>
      </c>
      <c r="K189" s="42">
        <f t="shared" si="4"/>
        <v>2.3418494902823948E-6</v>
      </c>
      <c r="L189" s="42">
        <f t="shared" si="4"/>
        <v>0</v>
      </c>
      <c r="M189" s="42">
        <f t="shared" si="4"/>
        <v>1.0895642209270038E-3</v>
      </c>
      <c r="N189" s="42">
        <f t="shared" si="4"/>
        <v>7.2160000000002833E-2</v>
      </c>
      <c r="O189" s="42">
        <f t="shared" si="4"/>
        <v>2.9772653000000003E-2</v>
      </c>
      <c r="P189" s="42">
        <f t="shared" si="4"/>
        <v>5.1187271000000006E-2</v>
      </c>
      <c r="Q189" s="42">
        <f t="shared" si="4"/>
        <v>2.6567447000000001E-2</v>
      </c>
      <c r="R189" s="42">
        <f t="shared" si="4"/>
        <v>3.2052060000000004E-3</v>
      </c>
      <c r="S189" s="42">
        <f t="shared" si="4"/>
        <v>4.7006564000000001E-2</v>
      </c>
      <c r="T189" s="42">
        <f t="shared" si="4"/>
        <v>4.1807069999999997E-3</v>
      </c>
      <c r="U189" s="42">
        <f t="shared" si="4"/>
        <v>0.16200000000000001</v>
      </c>
      <c r="V189" s="42">
        <f t="shared" si="4"/>
        <v>0.38879999999999998</v>
      </c>
      <c r="W189" s="42">
        <f t="shared" si="4"/>
        <v>0.19177499484949032</v>
      </c>
      <c r="X189" s="42">
        <f t="shared" si="4"/>
        <v>0.51323449337143956</v>
      </c>
      <c r="Y189" s="42">
        <f t="shared" si="4"/>
        <v>0.70500948822092979</v>
      </c>
      <c r="Z189" s="42">
        <f t="shared" si="4"/>
        <v>6.2135135634579882E-6</v>
      </c>
      <c r="AA189" s="42">
        <f t="shared" si="4"/>
        <v>1.3296919025800094E-6</v>
      </c>
      <c r="AB189" s="42">
        <f t="shared" si="4"/>
        <v>1.3296900000000001E-6</v>
      </c>
      <c r="AC189" s="42">
        <f t="shared" si="4"/>
        <v>1.7641873179050112E-8</v>
      </c>
      <c r="AD189" s="42">
        <f t="shared" si="4"/>
        <v>9.1234913398094766E-4</v>
      </c>
      <c r="AE189" s="42">
        <f t="shared" si="4"/>
        <v>8.211142205828529E-3</v>
      </c>
      <c r="AF189" s="42">
        <f t="shared" si="4"/>
        <v>9.1234913398094766E-3</v>
      </c>
      <c r="AG189" s="42">
        <f t="shared" si="4"/>
        <v>1.6496112261038715E-2</v>
      </c>
      <c r="AH189" s="42">
        <f t="shared" si="4"/>
        <v>2.8062351892341728E-2</v>
      </c>
      <c r="AI189" s="42">
        <f t="shared" si="4"/>
        <v>8.9875370249797151E-2</v>
      </c>
      <c r="AJ189" s="42">
        <f t="shared" si="4"/>
        <v>7.6224813932028408E-8</v>
      </c>
      <c r="AK189" s="42">
        <f t="shared" si="4"/>
        <v>9.2113303023665558E-8</v>
      </c>
      <c r="AL189" s="42">
        <f t="shared" si="4"/>
        <v>2.3038286697678007E-7</v>
      </c>
      <c r="AM189" s="42">
        <f t="shared" si="4"/>
        <v>1.6496206127725826E-2</v>
      </c>
      <c r="AN189" s="42">
        <f t="shared" si="4"/>
        <v>2.8974793139625699E-2</v>
      </c>
      <c r="AO189" s="42">
        <f t="shared" si="4"/>
        <v>9.8086742838492655E-2</v>
      </c>
      <c r="AP189" s="42">
        <f t="shared" si="4"/>
        <v>1.3100900879999999</v>
      </c>
      <c r="AQ189" s="42">
        <f t="shared" si="4"/>
        <v>0.70543312400000002</v>
      </c>
      <c r="AR189" s="42">
        <f t="shared" si="4"/>
        <v>2.0155232120000002</v>
      </c>
      <c r="AS189" s="42">
        <f t="shared" si="4"/>
        <v>0.11856267799999999</v>
      </c>
      <c r="AT189" s="42">
        <f t="shared" si="4"/>
        <v>2.1412735550000002</v>
      </c>
      <c r="AU189" s="42">
        <f t="shared" si="4"/>
        <v>4.6686836640000005</v>
      </c>
      <c r="AV189" s="42">
        <f t="shared" si="4"/>
        <v>3.0472705250000001</v>
      </c>
      <c r="AW189" s="42">
        <f t="shared" si="4"/>
        <v>6.6446514900000002</v>
      </c>
      <c r="AX189" s="42">
        <f t="shared" si="4"/>
        <v>2.7882927120000001</v>
      </c>
      <c r="AY189" s="42">
        <f t="shared" si="4"/>
        <v>6.0799147119999999</v>
      </c>
      <c r="AZ189" s="42">
        <f t="shared" si="4"/>
        <v>7.6589328571428569E-3</v>
      </c>
      <c r="BA189" s="42">
        <f t="shared" si="4"/>
        <v>1.5317867142857142E-2</v>
      </c>
      <c r="BB189" s="42">
        <f t="shared" si="4"/>
        <v>2.0381885669999997</v>
      </c>
      <c r="BC189" s="42">
        <f t="shared" si="4"/>
        <v>108.783406923</v>
      </c>
      <c r="BD189" s="42">
        <f t="shared" si="4"/>
        <v>241.87801055</v>
      </c>
      <c r="BE189" s="42">
        <f t="shared" si="4"/>
        <v>0.74026218857142856</v>
      </c>
      <c r="BF189" s="42">
        <f t="shared" si="4"/>
        <v>1.4805243800000001</v>
      </c>
      <c r="BG189" s="42">
        <f t="shared" si="4"/>
        <v>3.48667675</v>
      </c>
      <c r="BH189" s="42">
        <f t="shared" si="4"/>
        <v>21.431291432000002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4.8784846369999997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0</v>
      </c>
      <c r="H190" s="42">
        <f t="shared" si="5"/>
        <v>660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2.868504E-3</v>
      </c>
      <c r="P190" s="42">
        <f t="shared" si="5"/>
        <v>4.5801939999999992E-3</v>
      </c>
      <c r="Q190" s="42">
        <f t="shared" si="5"/>
        <v>2.7081840000000002E-3</v>
      </c>
      <c r="R190" s="42">
        <f t="shared" si="5"/>
        <v>1.6032000000000001E-4</v>
      </c>
      <c r="S190" s="42">
        <f t="shared" si="5"/>
        <v>4.3710799999999994E-3</v>
      </c>
      <c r="T190" s="42">
        <f t="shared" si="5"/>
        <v>2.0911399999999999E-4</v>
      </c>
      <c r="U190" s="42">
        <f t="shared" si="5"/>
        <v>0</v>
      </c>
      <c r="V190" s="42">
        <f t="shared" si="5"/>
        <v>0</v>
      </c>
      <c r="W190" s="42">
        <f t="shared" si="5"/>
        <v>2.868504E-3</v>
      </c>
      <c r="X190" s="42">
        <f t="shared" si="5"/>
        <v>4.5801939999999992E-3</v>
      </c>
      <c r="Y190" s="42">
        <f t="shared" si="5"/>
        <v>7.4486979999999993E-3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0</v>
      </c>
      <c r="AH190" s="42">
        <f t="shared" si="5"/>
        <v>0</v>
      </c>
      <c r="AI190" s="42">
        <f t="shared" si="5"/>
        <v>0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0</v>
      </c>
      <c r="AN190" s="42">
        <f t="shared" si="5"/>
        <v>0</v>
      </c>
      <c r="AO190" s="42">
        <f t="shared" si="5"/>
        <v>0</v>
      </c>
      <c r="AP190" s="42">
        <f t="shared" si="5"/>
        <v>4.6574040000000004E-3</v>
      </c>
      <c r="AQ190" s="42">
        <f t="shared" si="5"/>
        <v>2.5078330000000001E-3</v>
      </c>
      <c r="AR190" s="42">
        <f t="shared" si="5"/>
        <v>7.1652370000000005E-3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0.95578880799999999</v>
      </c>
      <c r="BC190" s="42">
        <f t="shared" si="5"/>
        <v>73.537775154999991</v>
      </c>
      <c r="BD190" s="42">
        <f t="shared" si="5"/>
        <v>175.25488573600001</v>
      </c>
      <c r="BE190" s="42">
        <f t="shared" si="5"/>
        <v>5.6267000000000005E-2</v>
      </c>
      <c r="BF190" s="42">
        <f t="shared" si="5"/>
        <v>0.11253400142857144</v>
      </c>
      <c r="BG190" s="42">
        <f t="shared" si="5"/>
        <v>5.0453652150000003</v>
      </c>
      <c r="BH190" s="42">
        <f t="shared" si="5"/>
        <v>14.289676955999999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4.5636904669999998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2</v>
      </c>
      <c r="H191" s="42">
        <f t="shared" si="6"/>
        <v>345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6.0000000000000001E-3</v>
      </c>
      <c r="V191" s="42">
        <f t="shared" si="6"/>
        <v>1.44E-2</v>
      </c>
      <c r="W191" s="42">
        <f t="shared" si="6"/>
        <v>6.0000000000000001E-3</v>
      </c>
      <c r="X191" s="42">
        <f t="shared" si="6"/>
        <v>1.44E-2</v>
      </c>
      <c r="Y191" s="42">
        <f t="shared" si="6"/>
        <v>2.0400000000000001E-2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6.9159495941244686E-4</v>
      </c>
      <c r="AH191" s="42">
        <f t="shared" si="6"/>
        <v>1.1765063677361166E-3</v>
      </c>
      <c r="AI191" s="42">
        <f t="shared" si="6"/>
        <v>3.7680001236954004E-3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6.9159495941244686E-4</v>
      </c>
      <c r="AN191" s="42">
        <f t="shared" si="6"/>
        <v>1.1765063677361166E-3</v>
      </c>
      <c r="AO191" s="42">
        <f t="shared" si="6"/>
        <v>3.7680001236954004E-3</v>
      </c>
      <c r="AP191" s="42">
        <f t="shared" si="6"/>
        <v>1.9452771000000001E-2</v>
      </c>
      <c r="AQ191" s="42">
        <f t="shared" si="6"/>
        <v>1.0474569E-2</v>
      </c>
      <c r="AR191" s="42">
        <f t="shared" si="6"/>
        <v>2.992734E-2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0.27856818000000005</v>
      </c>
      <c r="BC191" s="42">
        <f t="shared" si="6"/>
        <v>14.665584237000001</v>
      </c>
      <c r="BD191" s="42">
        <f t="shared" si="6"/>
        <v>36.076582936999998</v>
      </c>
      <c r="BE191" s="42">
        <f t="shared" si="6"/>
        <v>0.18088842714285716</v>
      </c>
      <c r="BF191" s="42">
        <f t="shared" si="6"/>
        <v>0.36177685571428575</v>
      </c>
      <c r="BG191" s="42">
        <f t="shared" si="6"/>
        <v>0.73352457799999993</v>
      </c>
      <c r="BH191" s="42">
        <f t="shared" si="6"/>
        <v>10.090177071999999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5.1291712279999997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2</v>
      </c>
      <c r="H192" s="42">
        <f t="shared" si="7"/>
        <v>157</v>
      </c>
      <c r="I192" s="42">
        <f t="shared" si="7"/>
        <v>3.0948491704027776E-4</v>
      </c>
      <c r="J192" s="42">
        <f t="shared" si="7"/>
        <v>0.32515016306234429</v>
      </c>
      <c r="K192" s="42">
        <f t="shared" si="7"/>
        <v>3.0948491704027776E-4</v>
      </c>
      <c r="L192" s="42">
        <f t="shared" si="7"/>
        <v>0</v>
      </c>
      <c r="M192" s="42">
        <f t="shared" si="7"/>
        <v>7.2334647979397773E-2</v>
      </c>
      <c r="N192" s="42">
        <f t="shared" si="7"/>
        <v>0.25312499999998683</v>
      </c>
      <c r="O192" s="42">
        <f t="shared" si="7"/>
        <v>0.115042346</v>
      </c>
      <c r="P192" s="42">
        <f t="shared" si="7"/>
        <v>0.19846226900000002</v>
      </c>
      <c r="Q192" s="42">
        <f t="shared" si="7"/>
        <v>0.107611953</v>
      </c>
      <c r="R192" s="42">
        <f t="shared" si="7"/>
        <v>7.4303930000000004E-3</v>
      </c>
      <c r="S192" s="42">
        <f t="shared" si="7"/>
        <v>0.18877045099999998</v>
      </c>
      <c r="T192" s="42">
        <f t="shared" si="7"/>
        <v>9.6918179999999996E-3</v>
      </c>
      <c r="U192" s="42">
        <f t="shared" si="7"/>
        <v>1.2E-2</v>
      </c>
      <c r="V192" s="42">
        <f t="shared" si="7"/>
        <v>2.8799999999999999E-2</v>
      </c>
      <c r="W192" s="42">
        <f t="shared" si="7"/>
        <v>0.12735183091704028</v>
      </c>
      <c r="X192" s="42">
        <f t="shared" si="7"/>
        <v>0.55241243206234436</v>
      </c>
      <c r="Y192" s="42">
        <f t="shared" si="7"/>
        <v>0.67976426297938464</v>
      </c>
      <c r="Z192" s="42">
        <f t="shared" si="7"/>
        <v>3.4155968019764822E-4</v>
      </c>
      <c r="AA192" s="42">
        <f t="shared" si="7"/>
        <v>7.3093771562296692E-5</v>
      </c>
      <c r="AB192" s="42">
        <f t="shared" si="7"/>
        <v>7.3093800000000001E-5</v>
      </c>
      <c r="AC192" s="42">
        <f t="shared" si="7"/>
        <v>4.2363557753990609E-6</v>
      </c>
      <c r="AD192" s="42">
        <f t="shared" si="7"/>
        <v>4.6616270242446425E-3</v>
      </c>
      <c r="AE192" s="42">
        <f t="shared" si="7"/>
        <v>4.1954643218201776E-2</v>
      </c>
      <c r="AF192" s="42">
        <f t="shared" si="7"/>
        <v>4.6616270242446439E-2</v>
      </c>
      <c r="AG192" s="42">
        <f t="shared" si="7"/>
        <v>1.2858110975702873E-3</v>
      </c>
      <c r="AH192" s="42">
        <f t="shared" si="7"/>
        <v>2.187356809659799E-3</v>
      </c>
      <c r="AI192" s="42">
        <f t="shared" si="7"/>
        <v>7.0054535660726003E-3</v>
      </c>
      <c r="AJ192" s="42">
        <f t="shared" si="7"/>
        <v>4.1901204826575359E-6</v>
      </c>
      <c r="AK192" s="42">
        <f t="shared" si="7"/>
        <v>5.0635195786620981E-6</v>
      </c>
      <c r="AL192" s="42">
        <f t="shared" si="7"/>
        <v>1.2664274531828747E-5</v>
      </c>
      <c r="AM192" s="42">
        <f t="shared" si="7"/>
        <v>1.2942375738283439E-3</v>
      </c>
      <c r="AN192" s="42">
        <f t="shared" si="7"/>
        <v>6.8540473534831033E-3</v>
      </c>
      <c r="AO192" s="42">
        <f t="shared" si="7"/>
        <v>4.8972761058806207E-2</v>
      </c>
      <c r="AP192" s="42">
        <f t="shared" si="7"/>
        <v>2.0980828100000002</v>
      </c>
      <c r="AQ192" s="42">
        <f t="shared" si="7"/>
        <v>1.1297368970000001</v>
      </c>
      <c r="AR192" s="42">
        <f t="shared" si="7"/>
        <v>3.2278197069999996</v>
      </c>
      <c r="AS192" s="42">
        <f t="shared" si="7"/>
        <v>0.12159540299999999</v>
      </c>
      <c r="AT192" s="42">
        <f t="shared" si="7"/>
        <v>2.4681703239999999</v>
      </c>
      <c r="AU192" s="42">
        <f t="shared" si="7"/>
        <v>5.7743872489999992</v>
      </c>
      <c r="AV192" s="42">
        <f t="shared" si="7"/>
        <v>6.6707798479999996</v>
      </c>
      <c r="AW192" s="42">
        <f t="shared" si="7"/>
        <v>15.630617173000001</v>
      </c>
      <c r="AX192" s="42">
        <f t="shared" si="7"/>
        <v>6.0122795019999993</v>
      </c>
      <c r="AY192" s="42">
        <f t="shared" si="7"/>
        <v>14.086918674</v>
      </c>
      <c r="AZ192" s="42">
        <f t="shared" si="7"/>
        <v>1.1838457142857141E-3</v>
      </c>
      <c r="BA192" s="42">
        <f t="shared" si="7"/>
        <v>2.3676928571428569E-3</v>
      </c>
      <c r="BB192" s="42">
        <f t="shared" si="7"/>
        <v>1.8398547160000001</v>
      </c>
      <c r="BC192" s="42">
        <f t="shared" si="7"/>
        <v>149.45491437500002</v>
      </c>
      <c r="BD192" s="42">
        <f t="shared" si="7"/>
        <v>357.62529741499998</v>
      </c>
      <c r="BE192" s="42">
        <f t="shared" si="7"/>
        <v>7.6665931428571435E-2</v>
      </c>
      <c r="BF192" s="42">
        <f t="shared" si="7"/>
        <v>0.15333186857142858</v>
      </c>
      <c r="BG192" s="42">
        <f t="shared" si="7"/>
        <v>3.1474137239999997</v>
      </c>
      <c r="BH192" s="42">
        <f t="shared" si="7"/>
        <v>69.279646467999996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4.8861348549999999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0</v>
      </c>
      <c r="H193" s="42">
        <f t="shared" si="8"/>
        <v>264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1.509081E-3</v>
      </c>
      <c r="P193" s="42">
        <f t="shared" si="8"/>
        <v>2.135563E-3</v>
      </c>
      <c r="Q193" s="42">
        <f t="shared" si="8"/>
        <v>1.413547E-3</v>
      </c>
      <c r="R193" s="42">
        <f t="shared" si="8"/>
        <v>9.5534000000000011E-5</v>
      </c>
      <c r="S193" s="42">
        <f t="shared" si="8"/>
        <v>2.010951E-3</v>
      </c>
      <c r="T193" s="42">
        <f t="shared" si="8"/>
        <v>1.2461200000000002E-4</v>
      </c>
      <c r="U193" s="42">
        <f t="shared" si="8"/>
        <v>0</v>
      </c>
      <c r="V193" s="42">
        <f t="shared" si="8"/>
        <v>0</v>
      </c>
      <c r="W193" s="42">
        <f t="shared" si="8"/>
        <v>1.509081E-3</v>
      </c>
      <c r="X193" s="42">
        <f t="shared" si="8"/>
        <v>2.135563E-3</v>
      </c>
      <c r="Y193" s="42">
        <f t="shared" si="8"/>
        <v>3.6446440000000003E-3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0</v>
      </c>
      <c r="AH193" s="42">
        <f t="shared" si="8"/>
        <v>0</v>
      </c>
      <c r="AI193" s="42">
        <f t="shared" si="8"/>
        <v>0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0</v>
      </c>
      <c r="AN193" s="42">
        <f t="shared" si="8"/>
        <v>0</v>
      </c>
      <c r="AO193" s="42">
        <f t="shared" si="8"/>
        <v>0</v>
      </c>
      <c r="AP193" s="42">
        <f t="shared" si="8"/>
        <v>1.9714049999999999E-3</v>
      </c>
      <c r="AQ193" s="42">
        <f t="shared" si="8"/>
        <v>1.061525E-3</v>
      </c>
      <c r="AR193" s="42">
        <f t="shared" si="8"/>
        <v>3.0329299999999997E-3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0.78374361300000006</v>
      </c>
      <c r="BC193" s="42">
        <f t="shared" si="8"/>
        <v>61.204690792999997</v>
      </c>
      <c r="BD193" s="42">
        <f t="shared" si="8"/>
        <v>132.991796521</v>
      </c>
      <c r="BE193" s="42">
        <f t="shared" si="8"/>
        <v>0.50892442428571427</v>
      </c>
      <c r="BF193" s="42">
        <f t="shared" si="8"/>
        <v>1.01784885</v>
      </c>
      <c r="BG193" s="42">
        <f t="shared" si="8"/>
        <v>1.8210733690000001</v>
      </c>
      <c r="BH193" s="42">
        <f t="shared" si="8"/>
        <v>7.2667452370000003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6.6771681389999999</v>
      </c>
      <c r="E199" s="42">
        <f>SUM(E185:E198)</f>
        <v>4264</v>
      </c>
      <c r="F199" s="42">
        <f t="shared" ref="F199:AY199" si="14">SUM(F185:F198)</f>
        <v>195</v>
      </c>
      <c r="G199" s="42">
        <f t="shared" si="14"/>
        <v>581</v>
      </c>
      <c r="H199" s="42">
        <f t="shared" si="14"/>
        <v>3488</v>
      </c>
      <c r="I199" s="42">
        <f t="shared" si="14"/>
        <v>22795.988711185953</v>
      </c>
      <c r="J199" s="42">
        <f t="shared" si="14"/>
        <v>43574.901378999748</v>
      </c>
      <c r="K199" s="42">
        <f t="shared" si="14"/>
        <v>19945.745962392659</v>
      </c>
      <c r="L199" s="42">
        <f t="shared" si="14"/>
        <v>2850.2427487932878</v>
      </c>
      <c r="M199" s="42">
        <f t="shared" si="14"/>
        <v>56354.674655394221</v>
      </c>
      <c r="N199" s="42">
        <f t="shared" si="14"/>
        <v>10016.215434791467</v>
      </c>
      <c r="O199" s="42">
        <f t="shared" si="14"/>
        <v>76.673683073999996</v>
      </c>
      <c r="P199" s="42">
        <f t="shared" si="14"/>
        <v>134.77721948999999</v>
      </c>
      <c r="Q199" s="42">
        <f t="shared" si="14"/>
        <v>70.239996419000008</v>
      </c>
      <c r="R199" s="42">
        <f t="shared" si="14"/>
        <v>6.4336866549999989</v>
      </c>
      <c r="S199" s="42">
        <f t="shared" si="14"/>
        <v>126.38545426799999</v>
      </c>
      <c r="T199" s="42">
        <f t="shared" si="14"/>
        <v>8.3917652220000036</v>
      </c>
      <c r="U199" s="42">
        <f t="shared" si="14"/>
        <v>109.18255000000008</v>
      </c>
      <c r="V199" s="42">
        <f t="shared" si="14"/>
        <v>258.78260000000029</v>
      </c>
      <c r="W199" s="42">
        <f t="shared" si="14"/>
        <v>22981.844944259952</v>
      </c>
      <c r="X199" s="42">
        <f t="shared" si="14"/>
        <v>43968.461198489749</v>
      </c>
      <c r="Y199" s="42">
        <f t="shared" si="14"/>
        <v>66950.306142749701</v>
      </c>
      <c r="Z199" s="42">
        <f t="shared" si="14"/>
        <v>897.15652191691106</v>
      </c>
      <c r="AA199" s="42">
        <f t="shared" si="14"/>
        <v>454.92378625072132</v>
      </c>
      <c r="AB199" s="42">
        <f t="shared" si="14"/>
        <v>5011.7805845832272</v>
      </c>
      <c r="AC199" s="42">
        <f t="shared" si="14"/>
        <v>747.28367473941546</v>
      </c>
      <c r="AD199" s="42">
        <f t="shared" si="14"/>
        <v>1044.7411417480246</v>
      </c>
      <c r="AE199" s="42">
        <f t="shared" si="14"/>
        <v>12463.974029548373</v>
      </c>
      <c r="AF199" s="42">
        <f t="shared" si="14"/>
        <v>13508.715171296371</v>
      </c>
      <c r="AG199" s="42">
        <f t="shared" si="14"/>
        <v>10.810290576599597</v>
      </c>
      <c r="AH199" s="42">
        <f t="shared" si="14"/>
        <v>18.38991960157173</v>
      </c>
      <c r="AI199" s="42">
        <f t="shared" si="14"/>
        <v>58.89744521043896</v>
      </c>
      <c r="AJ199" s="42">
        <f t="shared" si="14"/>
        <v>110.28434406864942</v>
      </c>
      <c r="AK199" s="42">
        <f t="shared" si="14"/>
        <v>58.354599589386133</v>
      </c>
      <c r="AL199" s="42">
        <f t="shared" si="14"/>
        <v>148.19157235740593</v>
      </c>
      <c r="AM199" s="42">
        <f t="shared" si="14"/>
        <v>868.37830938466482</v>
      </c>
      <c r="AN199" s="42">
        <f t="shared" si="14"/>
        <v>1121.4856609389822</v>
      </c>
      <c r="AO199" s="42">
        <f t="shared" si="14"/>
        <v>12671.063047116222</v>
      </c>
      <c r="AP199" s="42">
        <f t="shared" si="14"/>
        <v>328451.07575554488</v>
      </c>
      <c r="AQ199" s="42">
        <f t="shared" si="14"/>
        <v>176858.27156066202</v>
      </c>
      <c r="AR199" s="42">
        <f t="shared" si="14"/>
        <v>505309.34731620696</v>
      </c>
      <c r="AS199" s="42">
        <f t="shared" si="14"/>
        <v>4403.6225899130013</v>
      </c>
      <c r="AT199" s="42">
        <f t="shared" si="14"/>
        <v>754681.28548690514</v>
      </c>
      <c r="AU199" s="42">
        <f t="shared" si="14"/>
        <v>1640037.1462639852</v>
      </c>
      <c r="AV199" s="42">
        <f t="shared" si="14"/>
        <v>494569.50909066998</v>
      </c>
      <c r="AW199" s="42">
        <f t="shared" si="14"/>
        <v>1076623.1473010548</v>
      </c>
      <c r="AX199" s="42">
        <f t="shared" si="14"/>
        <v>483316.89788617706</v>
      </c>
      <c r="AY199" s="42">
        <f t="shared" si="14"/>
        <v>1052217.6664860731</v>
      </c>
      <c r="AZ199" s="52">
        <f>MAX(AZ185:AZ198)</f>
        <v>19.374610407142857</v>
      </c>
      <c r="BA199" s="52">
        <f>MAX(BA185:BA198)</f>
        <v>38.749220824285715</v>
      </c>
      <c r="BB199" s="42">
        <f t="shared" ref="BB199:BD199" si="15">SUM(BB185:BB198)</f>
        <v>598.69762927599982</v>
      </c>
      <c r="BC199" s="42">
        <f t="shared" si="15"/>
        <v>76140.491124581982</v>
      </c>
      <c r="BD199" s="42">
        <f t="shared" si="15"/>
        <v>165484.30400468805</v>
      </c>
      <c r="BE199" s="52">
        <f>MAX(BE185:BE198)</f>
        <v>4.4999235671428597</v>
      </c>
      <c r="BF199" s="52">
        <f>MAX(BF185:BF198)</f>
        <v>8.9998471514285772</v>
      </c>
      <c r="BG199" s="42">
        <f t="shared" ref="BG199:BL199" si="16">SUM(BG185:BG198)</f>
        <v>318.06838838099998</v>
      </c>
      <c r="BH199" s="42">
        <f t="shared" si="16"/>
        <v>2673.6259669510009</v>
      </c>
      <c r="BI199" s="42">
        <f t="shared" si="16"/>
        <v>32.920000000000044</v>
      </c>
      <c r="BJ199" s="42">
        <f t="shared" si="16"/>
        <v>43.089999999999932</v>
      </c>
      <c r="BK199" s="42">
        <f t="shared" si="16"/>
        <v>65.409999999999982</v>
      </c>
      <c r="BL199" s="42">
        <f t="shared" si="16"/>
        <v>79.060000000000272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月寒背斜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月寒背斜（PT3）</v>
      </c>
    </row>
    <row r="204" spans="1:64" s="37" customFormat="1" x14ac:dyDescent="0.2">
      <c r="A204" s="7" t="s">
        <v>331</v>
      </c>
      <c r="B204" s="37">
        <f ca="1">VLOOKUP(B203,$B$207:$C$260,2,0)</f>
        <v>46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408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409</v>
      </c>
      <c r="B1" s="1" t="s">
        <v>1</v>
      </c>
      <c r="C1" s="2" t="s">
        <v>2</v>
      </c>
      <c r="D1" s="163" t="s">
        <v>410</v>
      </c>
      <c r="E1" s="9" t="s">
        <v>328</v>
      </c>
      <c r="F1" s="10"/>
      <c r="G1" s="10"/>
      <c r="H1" s="11"/>
      <c r="I1" s="9" t="s">
        <v>411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412</v>
      </c>
      <c r="AA1" s="10"/>
      <c r="AB1" s="11"/>
      <c r="AC1" s="12" t="s">
        <v>413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414</v>
      </c>
      <c r="F2" s="13"/>
      <c r="G2" s="13"/>
      <c r="H2" s="14"/>
      <c r="I2" s="12" t="s">
        <v>415</v>
      </c>
      <c r="J2" s="14"/>
      <c r="O2" s="12" t="s">
        <v>416</v>
      </c>
      <c r="P2" s="13"/>
      <c r="Q2" s="15"/>
      <c r="R2" s="15"/>
      <c r="S2" s="15"/>
      <c r="T2" s="15"/>
      <c r="U2" s="12" t="s">
        <v>417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5.5505961890000002</v>
      </c>
      <c r="E4" s="36">
        <v>191</v>
      </c>
      <c r="F4" s="36">
        <v>44</v>
      </c>
      <c r="G4" s="36">
        <v>75</v>
      </c>
      <c r="H4" s="36">
        <v>72</v>
      </c>
      <c r="I4" s="36">
        <v>5.6621147157846097E-3</v>
      </c>
      <c r="J4" s="36">
        <v>2.452728094171654</v>
      </c>
      <c r="K4" s="36">
        <v>5.6621147157846097E-3</v>
      </c>
      <c r="L4" s="36">
        <v>0</v>
      </c>
      <c r="M4" s="36">
        <v>0.5971662088858265</v>
      </c>
      <c r="N4" s="36">
        <v>1.8612240000016123</v>
      </c>
      <c r="O4" s="36">
        <v>4.3149429999999999E-3</v>
      </c>
      <c r="P4" s="36">
        <v>6.6585569999999998E-3</v>
      </c>
      <c r="Q4" s="36">
        <v>3.6999979999999999E-3</v>
      </c>
      <c r="R4" s="36">
        <v>6.1494499999999999E-4</v>
      </c>
      <c r="S4" s="36">
        <v>5.8564530000000002E-3</v>
      </c>
      <c r="T4" s="36">
        <v>8.0210399999999999E-4</v>
      </c>
      <c r="U4" s="36">
        <v>6.7996499999999935</v>
      </c>
      <c r="V4" s="36">
        <v>16.073099999999979</v>
      </c>
      <c r="W4" s="36">
        <v>6.8096270577157778</v>
      </c>
      <c r="X4" s="36">
        <v>18.532486651171634</v>
      </c>
      <c r="Y4" s="36">
        <v>25.34211370888741</v>
      </c>
      <c r="Z4" s="36">
        <v>3.8049287165216599E-4</v>
      </c>
      <c r="AA4" s="36">
        <v>8.1425474533563486E-5</v>
      </c>
      <c r="AB4" s="36">
        <v>8.1425499999999995E-5</v>
      </c>
      <c r="AC4" s="36">
        <v>9.1744635618445689E-5</v>
      </c>
      <c r="AD4" s="36">
        <v>4.9452332054734378E-2</v>
      </c>
      <c r="AE4" s="36">
        <v>0.44507098849260934</v>
      </c>
      <c r="AF4" s="36">
        <v>0.49452332054734371</v>
      </c>
      <c r="AG4" s="36">
        <v>1.0583705684921731</v>
      </c>
      <c r="AH4" s="36">
        <v>1.8004464843315064</v>
      </c>
      <c r="AI4" s="36">
        <v>5.7662948214400975</v>
      </c>
      <c r="AJ4" s="36">
        <v>8.3106346612087309E-6</v>
      </c>
      <c r="AK4" s="36">
        <v>1.0042923942713958E-5</v>
      </c>
      <c r="AL4" s="36">
        <v>2.5118170066681399E-5</v>
      </c>
      <c r="AM4" s="36">
        <v>1.0584706237624526</v>
      </c>
      <c r="AN4" s="36">
        <v>1.8499088593101836</v>
      </c>
      <c r="AO4" s="36">
        <v>6.211390928102773</v>
      </c>
      <c r="AP4" s="36">
        <v>53.202301974999997</v>
      </c>
      <c r="AQ4" s="36">
        <v>28.647393371</v>
      </c>
      <c r="AR4" s="36">
        <v>81.849695346000004</v>
      </c>
      <c r="AS4" s="36">
        <v>2.3306053210000002</v>
      </c>
      <c r="AT4" s="36">
        <v>106.545545132</v>
      </c>
      <c r="AU4" s="36">
        <v>205.75614508500001</v>
      </c>
      <c r="AV4" s="36">
        <v>87.335899240000003</v>
      </c>
      <c r="AW4" s="36">
        <v>168.659308401</v>
      </c>
      <c r="AX4" s="36">
        <v>81.137372053000007</v>
      </c>
      <c r="AY4" s="36">
        <v>156.688980993</v>
      </c>
      <c r="AZ4" s="36">
        <v>5.553651285714286E-2</v>
      </c>
      <c r="BA4" s="36">
        <v>0.11107302714285715</v>
      </c>
      <c r="BB4" s="36">
        <v>0.74559372999999995</v>
      </c>
      <c r="BC4" s="36">
        <v>34.320013564</v>
      </c>
      <c r="BD4" s="36">
        <v>66.277324702000001</v>
      </c>
      <c r="BE4" s="36">
        <v>6.3150230000000002E-2</v>
      </c>
      <c r="BF4" s="36">
        <v>0.12630046142857143</v>
      </c>
      <c r="BG4" s="36">
        <v>5.2749517079999997</v>
      </c>
      <c r="BH4" s="36">
        <v>12.354066530000001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6.453199261</v>
      </c>
      <c r="E5" s="36">
        <v>19</v>
      </c>
      <c r="F5" s="36">
        <v>12</v>
      </c>
      <c r="G5" s="36">
        <v>5</v>
      </c>
      <c r="H5" s="36">
        <v>2</v>
      </c>
      <c r="I5" s="36">
        <v>828.73369275652294</v>
      </c>
      <c r="J5" s="36">
        <v>2429.0396666460847</v>
      </c>
      <c r="K5" s="36">
        <v>663.98811525636211</v>
      </c>
      <c r="L5" s="36">
        <v>164.74557750016081</v>
      </c>
      <c r="M5" s="36">
        <v>2633.6573249026956</v>
      </c>
      <c r="N5" s="36">
        <v>624.1160344999123</v>
      </c>
      <c r="O5" s="36">
        <v>7.7547522939999993</v>
      </c>
      <c r="P5" s="36">
        <v>13.785339904000001</v>
      </c>
      <c r="Q5" s="36">
        <v>7.1653600599999994</v>
      </c>
      <c r="R5" s="36">
        <v>0.58939223400000007</v>
      </c>
      <c r="S5" s="36">
        <v>13.016567424</v>
      </c>
      <c r="T5" s="36">
        <v>0.76877247999999998</v>
      </c>
      <c r="U5" s="36">
        <v>1.47115</v>
      </c>
      <c r="V5" s="36">
        <v>3.4866000000000001</v>
      </c>
      <c r="W5" s="36">
        <v>837.95959505052292</v>
      </c>
      <c r="X5" s="36">
        <v>2446.3116065500849</v>
      </c>
      <c r="Y5" s="36">
        <v>3284.271201600608</v>
      </c>
      <c r="Z5" s="36">
        <v>4.2612478729394656</v>
      </c>
      <c r="AA5" s="36">
        <v>2.050335500756844</v>
      </c>
      <c r="AB5" s="36">
        <v>8.1379433841488957</v>
      </c>
      <c r="AC5" s="36">
        <v>16.028746556427222</v>
      </c>
      <c r="AD5" s="36">
        <v>45.631090286629849</v>
      </c>
      <c r="AE5" s="36">
        <v>469.95429166633073</v>
      </c>
      <c r="AF5" s="36">
        <v>515.58538195296092</v>
      </c>
      <c r="AG5" s="36">
        <v>0.28386210909105614</v>
      </c>
      <c r="AH5" s="36">
        <v>0.48289186374110704</v>
      </c>
      <c r="AI5" s="36">
        <v>1.5465590771167887</v>
      </c>
      <c r="AJ5" s="36">
        <v>0.40064698292119538</v>
      </c>
      <c r="AK5" s="36">
        <v>0.30991925985541124</v>
      </c>
      <c r="AL5" s="36">
        <v>0.78034926264306381</v>
      </c>
      <c r="AM5" s="36">
        <v>16.713255648439475</v>
      </c>
      <c r="AN5" s="36">
        <v>46.423901410226371</v>
      </c>
      <c r="AO5" s="36">
        <v>472.28120000609061</v>
      </c>
      <c r="AP5" s="36">
        <v>12134.594147792999</v>
      </c>
      <c r="AQ5" s="36">
        <v>6534.012233427</v>
      </c>
      <c r="AR5" s="36">
        <v>18668.606381220001</v>
      </c>
      <c r="AS5" s="36">
        <v>782.13941798200005</v>
      </c>
      <c r="AT5" s="36">
        <v>26086.592663018</v>
      </c>
      <c r="AU5" s="36">
        <v>61874.940142264997</v>
      </c>
      <c r="AV5" s="36">
        <v>18493.784879272</v>
      </c>
      <c r="AW5" s="36">
        <v>43865.515408271</v>
      </c>
      <c r="AX5" s="36">
        <v>18174.921028508001</v>
      </c>
      <c r="AY5" s="36">
        <v>43109.200394867003</v>
      </c>
      <c r="AZ5" s="36">
        <v>21.526345237142859</v>
      </c>
      <c r="BA5" s="36">
        <v>43.052690474285718</v>
      </c>
      <c r="BB5" s="36">
        <v>37.002862864000001</v>
      </c>
      <c r="BC5" s="36">
        <v>2551.9246595459999</v>
      </c>
      <c r="BD5" s="36">
        <v>6052.9248720490004</v>
      </c>
      <c r="BE5" s="36">
        <v>3.1340651771428574</v>
      </c>
      <c r="BF5" s="36">
        <v>6.2681303542857147</v>
      </c>
      <c r="BG5" s="36">
        <v>26.648110897999999</v>
      </c>
      <c r="BH5" s="36">
        <v>212.66764700900001</v>
      </c>
      <c r="BI5" s="36">
        <v>6.0900000000000043</v>
      </c>
      <c r="BJ5" s="36">
        <v>8.18999999999998</v>
      </c>
      <c r="BK5" s="36">
        <v>8.8200000000000021</v>
      </c>
      <c r="BL5" s="36">
        <v>13.439999999999969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6.0133417209999998</v>
      </c>
      <c r="E6" s="36">
        <v>8</v>
      </c>
      <c r="F6" s="36">
        <v>3</v>
      </c>
      <c r="G6" s="36">
        <v>3</v>
      </c>
      <c r="H6" s="36">
        <v>2</v>
      </c>
      <c r="I6" s="36">
        <v>20.800169678256541</v>
      </c>
      <c r="J6" s="36">
        <v>178.92792664176773</v>
      </c>
      <c r="K6" s="36">
        <v>13.596612188054493</v>
      </c>
      <c r="L6" s="36">
        <v>7.2035574902020487</v>
      </c>
      <c r="M6" s="36">
        <v>153.56707293284802</v>
      </c>
      <c r="N6" s="36">
        <v>46.16102338717625</v>
      </c>
      <c r="O6" s="36">
        <v>0.42793927799999998</v>
      </c>
      <c r="P6" s="36">
        <v>0.62162896099999998</v>
      </c>
      <c r="Q6" s="36">
        <v>0.38256708299999997</v>
      </c>
      <c r="R6" s="36">
        <v>4.5372195000000004E-2</v>
      </c>
      <c r="S6" s="36">
        <v>0.56244783700000001</v>
      </c>
      <c r="T6" s="36">
        <v>5.9181124000000002E-2</v>
      </c>
      <c r="U6" s="36">
        <v>0.11714999999999998</v>
      </c>
      <c r="V6" s="36">
        <v>0.27690000000000003</v>
      </c>
      <c r="W6" s="36">
        <v>21.34525895625654</v>
      </c>
      <c r="X6" s="36">
        <v>179.82645560276774</v>
      </c>
      <c r="Y6" s="36">
        <v>201.17171455902428</v>
      </c>
      <c r="Z6" s="36">
        <v>0.18193211817380911</v>
      </c>
      <c r="AA6" s="36">
        <v>8.5447937240287E-2</v>
      </c>
      <c r="AB6" s="36">
        <v>8.5447937000000002E-2</v>
      </c>
      <c r="AC6" s="36">
        <v>0.12055414486406986</v>
      </c>
      <c r="AD6" s="36">
        <v>1.3710452239531663</v>
      </c>
      <c r="AE6" s="36">
        <v>12.339407015578498</v>
      </c>
      <c r="AF6" s="36">
        <v>13.710452239531664</v>
      </c>
      <c r="AG6" s="36">
        <v>2.1976131952608897E-2</v>
      </c>
      <c r="AH6" s="36">
        <v>3.7384684241219726E-2</v>
      </c>
      <c r="AI6" s="36">
        <v>0.11973202925904156</v>
      </c>
      <c r="AJ6" s="36">
        <v>8.7211818132975419E-3</v>
      </c>
      <c r="AK6" s="36">
        <v>1.0539046519245369E-2</v>
      </c>
      <c r="AL6" s="36">
        <v>2.6359013004686228E-2</v>
      </c>
      <c r="AM6" s="36">
        <v>0.1512514586299763</v>
      </c>
      <c r="AN6" s="36">
        <v>1.4189689547136315</v>
      </c>
      <c r="AO6" s="36">
        <v>12.485498057842227</v>
      </c>
      <c r="AP6" s="36">
        <v>1248.8721839299999</v>
      </c>
      <c r="AQ6" s="36">
        <v>672.46963749999998</v>
      </c>
      <c r="AR6" s="36">
        <v>1921.34182143</v>
      </c>
      <c r="AS6" s="36">
        <v>77.755832487000006</v>
      </c>
      <c r="AT6" s="36">
        <v>2280.7183539110001</v>
      </c>
      <c r="AU6" s="36">
        <v>5152.8191643910004</v>
      </c>
      <c r="AV6" s="36">
        <v>1348.035546054</v>
      </c>
      <c r="AW6" s="36">
        <v>3045.6120915050001</v>
      </c>
      <c r="AX6" s="36">
        <v>1294.8213636590001</v>
      </c>
      <c r="AY6" s="36">
        <v>2925.3854715050002</v>
      </c>
      <c r="AZ6" s="36">
        <v>1.5909444428571429</v>
      </c>
      <c r="BA6" s="36">
        <v>3.1818888871428577</v>
      </c>
      <c r="BB6" s="36">
        <v>4.6907957529999997</v>
      </c>
      <c r="BC6" s="36">
        <v>210.452980422</v>
      </c>
      <c r="BD6" s="36">
        <v>475.47569776199998</v>
      </c>
      <c r="BE6" s="36">
        <v>0.39730060000000006</v>
      </c>
      <c r="BF6" s="36">
        <v>0.79460120000000012</v>
      </c>
      <c r="BG6" s="36">
        <v>9.7611435950000001</v>
      </c>
      <c r="BH6" s="36">
        <v>71.193688277999996</v>
      </c>
      <c r="BI6" s="36">
        <v>0.8100000000000005</v>
      </c>
      <c r="BJ6" s="36">
        <v>0.8100000000000005</v>
      </c>
      <c r="BK6" s="36">
        <v>1.1700000000000008</v>
      </c>
      <c r="BL6" s="36">
        <v>1.1700000000000008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4.8869991690000001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3.3644000000000005E-5</v>
      </c>
      <c r="P7" s="36">
        <v>5.5152000000000003E-5</v>
      </c>
      <c r="Q7" s="36">
        <v>3.1372000000000004E-5</v>
      </c>
      <c r="R7" s="36">
        <v>2.272E-6</v>
      </c>
      <c r="S7" s="36">
        <v>5.2189000000000005E-5</v>
      </c>
      <c r="T7" s="36">
        <v>2.9630000000000003E-6</v>
      </c>
      <c r="U7" s="36">
        <v>6.3E-2</v>
      </c>
      <c r="V7" s="36">
        <v>0.1512</v>
      </c>
      <c r="W7" s="36">
        <v>6.3033644E-2</v>
      </c>
      <c r="X7" s="36">
        <v>0.151255152</v>
      </c>
      <c r="Y7" s="36">
        <v>0.214288796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1.1143741000429282E-2</v>
      </c>
      <c r="AH7" s="36">
        <v>1.8957168598431422E-2</v>
      </c>
      <c r="AI7" s="36">
        <v>6.0714175105787117E-2</v>
      </c>
      <c r="AJ7" s="36">
        <v>0</v>
      </c>
      <c r="AK7" s="36">
        <v>0</v>
      </c>
      <c r="AL7" s="36">
        <v>0</v>
      </c>
      <c r="AM7" s="36">
        <v>1.1143741000429282E-2</v>
      </c>
      <c r="AN7" s="36">
        <v>1.8957168598431422E-2</v>
      </c>
      <c r="AO7" s="36">
        <v>6.0714175105787117E-2</v>
      </c>
      <c r="AP7" s="36">
        <v>0.164612024</v>
      </c>
      <c r="AQ7" s="36">
        <v>8.8637243000000004E-2</v>
      </c>
      <c r="AR7" s="36">
        <v>0.253249267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1.061878944</v>
      </c>
      <c r="BC7" s="36">
        <v>43.111873989999999</v>
      </c>
      <c r="BD7" s="36">
        <v>91.866542963000001</v>
      </c>
      <c r="BE7" s="36">
        <v>8.9938927142857159E-2</v>
      </c>
      <c r="BF7" s="36">
        <v>0.17987785571428574</v>
      </c>
      <c r="BG7" s="36">
        <v>2.3841230879999999</v>
      </c>
      <c r="BH7" s="36">
        <v>11.068377371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4.9561001920000001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8.6100299999999994E-4</v>
      </c>
      <c r="P8" s="36">
        <v>1.3328280000000001E-3</v>
      </c>
      <c r="Q8" s="36">
        <v>7.9239099999999993E-4</v>
      </c>
      <c r="R8" s="36">
        <v>6.8612E-5</v>
      </c>
      <c r="S8" s="36">
        <v>1.243334E-3</v>
      </c>
      <c r="T8" s="36">
        <v>8.9493999999999994E-5</v>
      </c>
      <c r="U8" s="36">
        <v>0</v>
      </c>
      <c r="V8" s="36">
        <v>0</v>
      </c>
      <c r="W8" s="36">
        <v>8.6100299999999994E-4</v>
      </c>
      <c r="X8" s="36">
        <v>1.3328280000000001E-3</v>
      </c>
      <c r="Y8" s="36">
        <v>2.1938310000000003E-3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1.8853349999999999E-3</v>
      </c>
      <c r="AQ8" s="36">
        <v>1.0151800000000001E-3</v>
      </c>
      <c r="AR8" s="36">
        <v>2.9005150000000002E-3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0.88805942900000001</v>
      </c>
      <c r="BC8" s="36">
        <v>46.686947580000002</v>
      </c>
      <c r="BD8" s="36">
        <v>97.784335968999997</v>
      </c>
      <c r="BE8" s="36">
        <v>7.5216777142857141E-2</v>
      </c>
      <c r="BF8" s="36">
        <v>0.15043355571428571</v>
      </c>
      <c r="BG8" s="36">
        <v>0.70224366900000001</v>
      </c>
      <c r="BH8" s="36">
        <v>6.0834113639999998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5.9960592760000004</v>
      </c>
      <c r="E9" s="36">
        <v>40</v>
      </c>
      <c r="F9" s="36">
        <v>16</v>
      </c>
      <c r="G9" s="36">
        <v>11</v>
      </c>
      <c r="H9" s="36">
        <v>13</v>
      </c>
      <c r="I9" s="36">
        <v>0.70400209856642015</v>
      </c>
      <c r="J9" s="36">
        <v>15.490136008727958</v>
      </c>
      <c r="K9" s="36">
        <v>0.36062809856989464</v>
      </c>
      <c r="L9" s="36">
        <v>0.34337399999652551</v>
      </c>
      <c r="M9" s="36">
        <v>8.8290066072952307</v>
      </c>
      <c r="N9" s="36">
        <v>7.3651314999991468</v>
      </c>
      <c r="O9" s="36">
        <v>0.16841496299999997</v>
      </c>
      <c r="P9" s="36">
        <v>0.29896387200000002</v>
      </c>
      <c r="Q9" s="36">
        <v>0.15626800999999998</v>
      </c>
      <c r="R9" s="36">
        <v>1.2146953E-2</v>
      </c>
      <c r="S9" s="36">
        <v>0.283120021</v>
      </c>
      <c r="T9" s="36">
        <v>1.5843850999999999E-2</v>
      </c>
      <c r="U9" s="36">
        <v>1.5796000000000003</v>
      </c>
      <c r="V9" s="36">
        <v>3.7336000000000014</v>
      </c>
      <c r="W9" s="36">
        <v>2.4520170615664205</v>
      </c>
      <c r="X9" s="36">
        <v>19.522699880727959</v>
      </c>
      <c r="Y9" s="36">
        <v>21.974716942294378</v>
      </c>
      <c r="Z9" s="36">
        <v>1.1228209890156654E-2</v>
      </c>
      <c r="AA9" s="36">
        <v>4.1349325238261023E-3</v>
      </c>
      <c r="AB9" s="36">
        <v>4.1349330000000004E-3</v>
      </c>
      <c r="AC9" s="36">
        <v>7.9468045600544802E-3</v>
      </c>
      <c r="AD9" s="36">
        <v>0.27979921857375378</v>
      </c>
      <c r="AE9" s="36">
        <v>2.5181929671637842</v>
      </c>
      <c r="AF9" s="36">
        <v>2.7979921857375385</v>
      </c>
      <c r="AG9" s="36">
        <v>0.26774475723704</v>
      </c>
      <c r="AH9" s="36">
        <v>0.45547383989749324</v>
      </c>
      <c r="AI9" s="36">
        <v>1.45874729805008</v>
      </c>
      <c r="AJ9" s="36">
        <v>4.2202894075917826E-4</v>
      </c>
      <c r="AK9" s="36">
        <v>5.0999769884395015E-4</v>
      </c>
      <c r="AL9" s="36">
        <v>1.2755457480559916E-3</v>
      </c>
      <c r="AM9" s="36">
        <v>0.27611359073785363</v>
      </c>
      <c r="AN9" s="36">
        <v>0.73578305617009099</v>
      </c>
      <c r="AO9" s="36">
        <v>3.9782158109619199</v>
      </c>
      <c r="AP9" s="36">
        <v>96.928697060999994</v>
      </c>
      <c r="AQ9" s="36">
        <v>52.192375339999998</v>
      </c>
      <c r="AR9" s="36">
        <v>149.12107240099999</v>
      </c>
      <c r="AS9" s="36">
        <v>6.4902276509999997</v>
      </c>
      <c r="AT9" s="36">
        <v>399.75059244800002</v>
      </c>
      <c r="AU9" s="36">
        <v>823.08504306099996</v>
      </c>
      <c r="AV9" s="36">
        <v>253.79463761900001</v>
      </c>
      <c r="AW9" s="36">
        <v>522.56225301400002</v>
      </c>
      <c r="AX9" s="36">
        <v>239.45985301100001</v>
      </c>
      <c r="AY9" s="36">
        <v>493.04698267100002</v>
      </c>
      <c r="AZ9" s="36">
        <v>0.37789048714285722</v>
      </c>
      <c r="BA9" s="36">
        <v>0.75578097428571445</v>
      </c>
      <c r="BB9" s="36">
        <v>2.3140013420000001</v>
      </c>
      <c r="BC9" s="36">
        <v>112.060210372</v>
      </c>
      <c r="BD9" s="36">
        <v>230.73157319200001</v>
      </c>
      <c r="BE9" s="36">
        <v>0.19599107857142858</v>
      </c>
      <c r="BF9" s="36">
        <v>0.39198215714285717</v>
      </c>
      <c r="BG9" s="36">
        <v>6.2326813430000003</v>
      </c>
      <c r="BH9" s="36">
        <v>19.300963539000001</v>
      </c>
      <c r="BI9" s="36">
        <v>0.09</v>
      </c>
      <c r="BJ9" s="36">
        <v>0.09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5.4566356520000001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1.152274314897416E-2</v>
      </c>
      <c r="J10" s="36">
        <v>2.1810850122336567</v>
      </c>
      <c r="K10" s="36">
        <v>1.152274314897416E-2</v>
      </c>
      <c r="L10" s="36">
        <v>0</v>
      </c>
      <c r="M10" s="36">
        <v>0.92190975538272335</v>
      </c>
      <c r="N10" s="36">
        <v>1.2706979999999073</v>
      </c>
      <c r="O10" s="36">
        <v>0.17804763800000001</v>
      </c>
      <c r="P10" s="36">
        <v>0.28877989100000001</v>
      </c>
      <c r="Q10" s="36">
        <v>0.16159324</v>
      </c>
      <c r="R10" s="36">
        <v>1.6454397999999999E-2</v>
      </c>
      <c r="S10" s="36">
        <v>0.267317633</v>
      </c>
      <c r="T10" s="36">
        <v>2.1462258000000001E-2</v>
      </c>
      <c r="U10" s="36" t="s">
        <v>339</v>
      </c>
      <c r="V10" s="36" t="s">
        <v>339</v>
      </c>
      <c r="W10" s="36">
        <v>0.18957038114897418</v>
      </c>
      <c r="X10" s="36">
        <v>2.4698649032336566</v>
      </c>
      <c r="Y10" s="36">
        <v>2.6594352843826305</v>
      </c>
      <c r="Z10" s="36">
        <v>6.5915198784934081E-4</v>
      </c>
      <c r="AA10" s="36">
        <v>1.4105852539975891E-4</v>
      </c>
      <c r="AB10" s="36">
        <v>1.4105899999999999E-4</v>
      </c>
      <c r="AC10" s="36">
        <v>1.9105768920855867E-4</v>
      </c>
      <c r="AD10" s="36">
        <v>3.9335126610094827E-2</v>
      </c>
      <c r="AE10" s="36">
        <v>0.35401613949085353</v>
      </c>
      <c r="AF10" s="36">
        <v>0.39335126610094823</v>
      </c>
      <c r="AG10" s="36" t="s">
        <v>339</v>
      </c>
      <c r="AH10" s="36" t="s">
        <v>339</v>
      </c>
      <c r="AI10" s="36" t="s">
        <v>339</v>
      </c>
      <c r="AJ10" s="36">
        <v>1.4397084631662397E-5</v>
      </c>
      <c r="AK10" s="36">
        <v>1.7398048626478046E-5</v>
      </c>
      <c r="AL10" s="36">
        <v>4.3513935455551537E-5</v>
      </c>
      <c r="AM10" s="36">
        <v>2.0545477384022106E-4</v>
      </c>
      <c r="AN10" s="36">
        <v>3.9352524658721307E-2</v>
      </c>
      <c r="AO10" s="36">
        <v>0.35405965342630907</v>
      </c>
      <c r="AP10" s="36">
        <v>64.785168115000005</v>
      </c>
      <c r="AQ10" s="36">
        <v>34.884321292999999</v>
      </c>
      <c r="AR10" s="36">
        <v>99.669489408000004</v>
      </c>
      <c r="AS10" s="36">
        <v>2.9013908910000001</v>
      </c>
      <c r="AT10" s="36">
        <v>194.29943501700001</v>
      </c>
      <c r="AU10" s="36">
        <v>428.28683097700002</v>
      </c>
      <c r="AV10" s="36">
        <v>137.27254633800001</v>
      </c>
      <c r="AW10" s="36">
        <v>302.58463616300003</v>
      </c>
      <c r="AX10" s="36">
        <v>128.231026391</v>
      </c>
      <c r="AY10" s="36">
        <v>282.65475873000003</v>
      </c>
      <c r="AZ10" s="36">
        <v>6.1685751428571439E-2</v>
      </c>
      <c r="BA10" s="36">
        <v>0.12337150428571431</v>
      </c>
      <c r="BB10" s="36">
        <v>4.1718665929999998</v>
      </c>
      <c r="BC10" s="36">
        <v>256.23441486500002</v>
      </c>
      <c r="BD10" s="36">
        <v>564.80774388299994</v>
      </c>
      <c r="BE10" s="36">
        <v>0.3533483842857143</v>
      </c>
      <c r="BF10" s="36">
        <v>0.7066967685714286</v>
      </c>
      <c r="BG10" s="36">
        <v>2.5425162399999999</v>
      </c>
      <c r="BH10" s="36">
        <v>29.586566247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5.5852276810000001</v>
      </c>
      <c r="E11" s="36">
        <v>8</v>
      </c>
      <c r="F11" s="36">
        <v>0</v>
      </c>
      <c r="G11" s="36">
        <v>0</v>
      </c>
      <c r="H11" s="36">
        <v>8</v>
      </c>
      <c r="I11" s="36">
        <v>0.27061805666051209</v>
      </c>
      <c r="J11" s="36">
        <v>7.9263329852245992</v>
      </c>
      <c r="K11" s="36">
        <v>9.7267556662785221E-2</v>
      </c>
      <c r="L11" s="36">
        <v>0.17335049999772689</v>
      </c>
      <c r="M11" s="36">
        <v>3.6031460418829244</v>
      </c>
      <c r="N11" s="36">
        <v>4.5938050000021864</v>
      </c>
      <c r="O11" s="36">
        <v>8.9743837999999992E-2</v>
      </c>
      <c r="P11" s="36">
        <v>0.138194662</v>
      </c>
      <c r="Q11" s="36">
        <v>7.2737575999999998E-2</v>
      </c>
      <c r="R11" s="36">
        <v>1.7006262000000001E-2</v>
      </c>
      <c r="S11" s="36">
        <v>0.11601258</v>
      </c>
      <c r="T11" s="36">
        <v>2.2182081999999999E-2</v>
      </c>
      <c r="U11" s="36">
        <v>0</v>
      </c>
      <c r="V11" s="36">
        <v>0</v>
      </c>
      <c r="W11" s="36">
        <v>0.36036189466051205</v>
      </c>
      <c r="X11" s="36">
        <v>8.0645276472245992</v>
      </c>
      <c r="Y11" s="36">
        <v>8.4248895418851113</v>
      </c>
      <c r="Z11" s="36">
        <v>5.3323122980446468E-3</v>
      </c>
      <c r="AA11" s="36">
        <v>1.2244239324426525E-3</v>
      </c>
      <c r="AB11" s="36">
        <v>1.224424E-3</v>
      </c>
      <c r="AC11" s="36">
        <v>1.358220662589834E-3</v>
      </c>
      <c r="AD11" s="36">
        <v>7.2094398314308583E-2</v>
      </c>
      <c r="AE11" s="36">
        <v>0.6488495848287773</v>
      </c>
      <c r="AF11" s="36">
        <v>0.72094398314308605</v>
      </c>
      <c r="AG11" s="36">
        <v>0</v>
      </c>
      <c r="AH11" s="36">
        <v>0</v>
      </c>
      <c r="AI11" s="36">
        <v>0</v>
      </c>
      <c r="AJ11" s="36">
        <v>1.2496994841246987E-4</v>
      </c>
      <c r="AK11" s="36">
        <v>1.5101899411896268E-4</v>
      </c>
      <c r="AL11" s="36">
        <v>3.7771079410904828E-4</v>
      </c>
      <c r="AM11" s="36">
        <v>1.4831906110023038E-3</v>
      </c>
      <c r="AN11" s="36">
        <v>7.224541730842754E-2</v>
      </c>
      <c r="AO11" s="36">
        <v>0.64922729562288639</v>
      </c>
      <c r="AP11" s="36">
        <v>51.263933565000002</v>
      </c>
      <c r="AQ11" s="36">
        <v>27.603656534999999</v>
      </c>
      <c r="AR11" s="36">
        <v>78.867590100000001</v>
      </c>
      <c r="AS11" s="36">
        <v>2.1891032300000002</v>
      </c>
      <c r="AT11" s="36">
        <v>135.71027717499999</v>
      </c>
      <c r="AU11" s="36">
        <v>298.13250214499999</v>
      </c>
      <c r="AV11" s="36">
        <v>97.853487450000003</v>
      </c>
      <c r="AW11" s="36">
        <v>214.96754457</v>
      </c>
      <c r="AX11" s="36">
        <v>91.367998331999999</v>
      </c>
      <c r="AY11" s="36">
        <v>200.720023021</v>
      </c>
      <c r="AZ11" s="36">
        <v>0.14152414857142859</v>
      </c>
      <c r="BA11" s="36">
        <v>0.28304829714285717</v>
      </c>
      <c r="BB11" s="36">
        <v>1.7197279839999999</v>
      </c>
      <c r="BC11" s="36">
        <v>87.283142663999996</v>
      </c>
      <c r="BD11" s="36">
        <v>191.746286717</v>
      </c>
      <c r="BE11" s="36">
        <v>0.14565736714285715</v>
      </c>
      <c r="BF11" s="36">
        <v>0.29131473428571431</v>
      </c>
      <c r="BG11" s="36">
        <v>2.0929697319999998</v>
      </c>
      <c r="BH11" s="36">
        <v>19.012578306999998</v>
      </c>
      <c r="BI11" s="36">
        <v>0.03</v>
      </c>
      <c r="BJ11" s="36">
        <v>0.03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4.924586498</v>
      </c>
      <c r="E12" s="36">
        <v>115</v>
      </c>
      <c r="F12" s="36">
        <v>0</v>
      </c>
      <c r="G12" s="36">
        <v>5</v>
      </c>
      <c r="H12" s="36">
        <v>110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1.18575E-4</v>
      </c>
      <c r="P12" s="36">
        <v>1.9549999999999998E-4</v>
      </c>
      <c r="Q12" s="36">
        <v>1.08095E-4</v>
      </c>
      <c r="R12" s="36">
        <v>1.048E-5</v>
      </c>
      <c r="S12" s="36">
        <v>1.8182999999999999E-4</v>
      </c>
      <c r="T12" s="36">
        <v>1.367E-5</v>
      </c>
      <c r="U12" s="36">
        <v>5.1000000000000004E-2</v>
      </c>
      <c r="V12" s="36">
        <v>0.12239999999999998</v>
      </c>
      <c r="W12" s="36">
        <v>5.1118575000000006E-2</v>
      </c>
      <c r="X12" s="36">
        <v>0.12259549999999998</v>
      </c>
      <c r="Y12" s="36">
        <v>0.173714075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8.9561729871794858E-3</v>
      </c>
      <c r="AH12" s="36">
        <v>1.5235788529914527E-2</v>
      </c>
      <c r="AI12" s="36">
        <v>4.87957011025641E-2</v>
      </c>
      <c r="AJ12" s="36">
        <v>0</v>
      </c>
      <c r="AK12" s="36">
        <v>0</v>
      </c>
      <c r="AL12" s="36">
        <v>0</v>
      </c>
      <c r="AM12" s="36">
        <v>8.9561729871794858E-3</v>
      </c>
      <c r="AN12" s="36">
        <v>1.5235788529914527E-2</v>
      </c>
      <c r="AO12" s="36">
        <v>4.87957011025641E-2</v>
      </c>
      <c r="AP12" s="36">
        <v>0.19769205200000001</v>
      </c>
      <c r="AQ12" s="36">
        <v>0.106449566</v>
      </c>
      <c r="AR12" s="36">
        <v>0.304141618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0.35680957699999999</v>
      </c>
      <c r="BC12" s="36">
        <v>13.660980834</v>
      </c>
      <c r="BD12" s="36">
        <v>27.897449326</v>
      </c>
      <c r="BE12" s="36">
        <v>3.0221025714285716E-2</v>
      </c>
      <c r="BF12" s="36">
        <v>6.0442051428571432E-2</v>
      </c>
      <c r="BG12" s="36">
        <v>0.40142433799999999</v>
      </c>
      <c r="BH12" s="36">
        <v>1.868104271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5.3029877699999997</v>
      </c>
      <c r="E13" s="36">
        <v>1</v>
      </c>
      <c r="F13" s="36">
        <v>0</v>
      </c>
      <c r="G13" s="36">
        <v>0</v>
      </c>
      <c r="H13" s="36">
        <v>1</v>
      </c>
      <c r="I13" s="36">
        <v>1.6743899432404567E-2</v>
      </c>
      <c r="J13" s="36">
        <v>4.490793844370196</v>
      </c>
      <c r="K13" s="36">
        <v>1.6743899432404567E-2</v>
      </c>
      <c r="L13" s="36">
        <v>0</v>
      </c>
      <c r="M13" s="36">
        <v>1.7104977437905817</v>
      </c>
      <c r="N13" s="36">
        <v>2.7970400000120192</v>
      </c>
      <c r="O13" s="36">
        <v>0.13090415499999999</v>
      </c>
      <c r="P13" s="36">
        <v>0.21291062299999999</v>
      </c>
      <c r="Q13" s="36">
        <v>0.11412741699999999</v>
      </c>
      <c r="R13" s="36">
        <v>1.6776737999999999E-2</v>
      </c>
      <c r="S13" s="36">
        <v>0.19102792099999999</v>
      </c>
      <c r="T13" s="36">
        <v>2.1882702E-2</v>
      </c>
      <c r="U13" s="36">
        <v>0</v>
      </c>
      <c r="V13" s="36">
        <v>0</v>
      </c>
      <c r="W13" s="36">
        <v>0.14764805443240456</v>
      </c>
      <c r="X13" s="36">
        <v>4.703704467370196</v>
      </c>
      <c r="Y13" s="36">
        <v>4.8513525218026006</v>
      </c>
      <c r="Z13" s="36">
        <v>1.2004681368914486E-3</v>
      </c>
      <c r="AA13" s="36">
        <v>2.569001812947699E-4</v>
      </c>
      <c r="AB13" s="36">
        <v>2.5690000000000001E-4</v>
      </c>
      <c r="AC13" s="36">
        <v>1.8992165465619797E-4</v>
      </c>
      <c r="AD13" s="36">
        <v>3.5780918728329177E-2</v>
      </c>
      <c r="AE13" s="36">
        <v>0.32202826855496264</v>
      </c>
      <c r="AF13" s="36">
        <v>0.35780918728329181</v>
      </c>
      <c r="AG13" s="36">
        <v>0</v>
      </c>
      <c r="AH13" s="36">
        <v>0</v>
      </c>
      <c r="AI13" s="36">
        <v>0</v>
      </c>
      <c r="AJ13" s="36">
        <v>2.6220312364854912E-5</v>
      </c>
      <c r="AK13" s="36">
        <v>3.1685739244870659E-5</v>
      </c>
      <c r="AL13" s="36">
        <v>7.9248612414175562E-5</v>
      </c>
      <c r="AM13" s="36">
        <v>2.1614196702105288E-4</v>
      </c>
      <c r="AN13" s="36">
        <v>3.5812604467574047E-2</v>
      </c>
      <c r="AO13" s="36">
        <v>0.32210751716737679</v>
      </c>
      <c r="AP13" s="36">
        <v>45.486573407999998</v>
      </c>
      <c r="AQ13" s="36">
        <v>24.492770296</v>
      </c>
      <c r="AR13" s="36">
        <v>69.979343704000001</v>
      </c>
      <c r="AS13" s="36">
        <v>2.8083793699999999</v>
      </c>
      <c r="AT13" s="36">
        <v>108.058317313</v>
      </c>
      <c r="AU13" s="36">
        <v>240.36674434299999</v>
      </c>
      <c r="AV13" s="36">
        <v>113.754499779</v>
      </c>
      <c r="AW13" s="36">
        <v>253.037428734</v>
      </c>
      <c r="AX13" s="36">
        <v>104.884167555</v>
      </c>
      <c r="AY13" s="36">
        <v>233.30611206200001</v>
      </c>
      <c r="AZ13" s="36">
        <v>3.8858564285714284E-2</v>
      </c>
      <c r="BA13" s="36">
        <v>7.7717129999999995E-2</v>
      </c>
      <c r="BB13" s="36">
        <v>3.2218280080000001</v>
      </c>
      <c r="BC13" s="36">
        <v>184.142454528</v>
      </c>
      <c r="BD13" s="36">
        <v>409.60958296199999</v>
      </c>
      <c r="BE13" s="36">
        <v>0.27288210000000002</v>
      </c>
      <c r="BF13" s="36">
        <v>0.54576420142857152</v>
      </c>
      <c r="BG13" s="36">
        <v>9.6447242610000004</v>
      </c>
      <c r="BH13" s="36">
        <v>48.999918000999998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6.5498347089999998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545.19101479503149</v>
      </c>
      <c r="J14" s="36">
        <v>978.1961668272271</v>
      </c>
      <c r="K14" s="36">
        <v>393.53131579523938</v>
      </c>
      <c r="L14" s="36">
        <v>151.65969899979211</v>
      </c>
      <c r="M14" s="36">
        <v>1047.9588221223103</v>
      </c>
      <c r="N14" s="36">
        <v>475.42835949994827</v>
      </c>
      <c r="O14" s="36">
        <v>1.5856066310000001</v>
      </c>
      <c r="P14" s="36">
        <v>2.5198987269999997</v>
      </c>
      <c r="Q14" s="36">
        <v>1.283534951</v>
      </c>
      <c r="R14" s="36">
        <v>0.30207168000000001</v>
      </c>
      <c r="S14" s="36">
        <v>2.1258921869999998</v>
      </c>
      <c r="T14" s="36">
        <v>0.39400654000000002</v>
      </c>
      <c r="U14" s="36" t="s">
        <v>339</v>
      </c>
      <c r="V14" s="36" t="s">
        <v>339</v>
      </c>
      <c r="W14" s="36">
        <v>546.77662142603151</v>
      </c>
      <c r="X14" s="36">
        <v>980.71606555422716</v>
      </c>
      <c r="Y14" s="36">
        <v>1527.4926869802587</v>
      </c>
      <c r="Z14" s="36">
        <v>2.2476448171652321</v>
      </c>
      <c r="AA14" s="36">
        <v>1.0833648018736417</v>
      </c>
      <c r="AB14" s="36">
        <v>1.083364802</v>
      </c>
      <c r="AC14" s="36">
        <v>4.1245214173084435</v>
      </c>
      <c r="AD14" s="36">
        <v>6.7125986834304241</v>
      </c>
      <c r="AE14" s="36">
        <v>91.465151929822923</v>
      </c>
      <c r="AF14" s="36">
        <v>98.177750613253352</v>
      </c>
      <c r="AG14" s="36" t="s">
        <v>339</v>
      </c>
      <c r="AH14" s="36" t="s">
        <v>339</v>
      </c>
      <c r="AI14" s="36" t="s">
        <v>339</v>
      </c>
      <c r="AJ14" s="36">
        <v>0.11057325377635077</v>
      </c>
      <c r="AK14" s="36">
        <v>0.13362092107140106</v>
      </c>
      <c r="AL14" s="36">
        <v>0.33419679757437926</v>
      </c>
      <c r="AM14" s="36">
        <v>4.2350946710847941</v>
      </c>
      <c r="AN14" s="36">
        <v>6.8462196045018251</v>
      </c>
      <c r="AO14" s="36">
        <v>91.799348727397302</v>
      </c>
      <c r="AP14" s="36">
        <v>1609.537245855</v>
      </c>
      <c r="AQ14" s="36">
        <v>866.67390161399999</v>
      </c>
      <c r="AR14" s="36">
        <v>2476.211147469</v>
      </c>
      <c r="AS14" s="36">
        <v>292.87701745800001</v>
      </c>
      <c r="AT14" s="36">
        <v>2821.6527558789999</v>
      </c>
      <c r="AU14" s="36">
        <v>7845.2106411550003</v>
      </c>
      <c r="AV14" s="36">
        <v>2441.7482595709998</v>
      </c>
      <c r="AW14" s="36">
        <v>6788.939350916</v>
      </c>
      <c r="AX14" s="36">
        <v>2428.7961299019998</v>
      </c>
      <c r="AY14" s="36">
        <v>6752.9277668200002</v>
      </c>
      <c r="AZ14" s="36">
        <v>11.89566655</v>
      </c>
      <c r="BA14" s="36">
        <v>23.791333099999999</v>
      </c>
      <c r="BB14" s="36">
        <v>6.4698311359999998</v>
      </c>
      <c r="BC14" s="36">
        <v>288.24041391100002</v>
      </c>
      <c r="BD14" s="36">
        <v>801.41213610299997</v>
      </c>
      <c r="BE14" s="36">
        <v>0.54798118000000007</v>
      </c>
      <c r="BF14" s="36">
        <v>1.0959623600000001</v>
      </c>
      <c r="BG14" s="36">
        <v>1.946196729</v>
      </c>
      <c r="BH14" s="36">
        <v>60.944647406000001</v>
      </c>
      <c r="BI14" s="36">
        <v>0.32</v>
      </c>
      <c r="BJ14" s="36">
        <v>0.96000000000000019</v>
      </c>
      <c r="BK14" s="36">
        <v>2.6000000000000014</v>
      </c>
      <c r="BL14" s="36">
        <v>3.629999999999999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5.7052646329999996</v>
      </c>
      <c r="E15" s="36">
        <v>2</v>
      </c>
      <c r="F15" s="36">
        <v>0</v>
      </c>
      <c r="G15" s="36">
        <v>1</v>
      </c>
      <c r="H15" s="36">
        <v>1</v>
      </c>
      <c r="I15" s="36">
        <v>1.1505059046200796</v>
      </c>
      <c r="J15" s="36">
        <v>16.199851199820102</v>
      </c>
      <c r="K15" s="36">
        <v>0.31467790463061457</v>
      </c>
      <c r="L15" s="36">
        <v>0.83582799998946511</v>
      </c>
      <c r="M15" s="36">
        <v>8.0661591044396275</v>
      </c>
      <c r="N15" s="36">
        <v>9.2841980000005542</v>
      </c>
      <c r="O15" s="36">
        <v>6.7158596000000001E-2</v>
      </c>
      <c r="P15" s="36">
        <v>0.11102025700000001</v>
      </c>
      <c r="Q15" s="36">
        <v>5.2204470999999995E-2</v>
      </c>
      <c r="R15" s="36">
        <v>1.4954125E-2</v>
      </c>
      <c r="S15" s="36">
        <v>9.1514877000000008E-2</v>
      </c>
      <c r="T15" s="36">
        <v>1.9505379999999999E-2</v>
      </c>
      <c r="U15" s="36">
        <v>0</v>
      </c>
      <c r="V15" s="36">
        <v>0</v>
      </c>
      <c r="W15" s="36">
        <v>1.2176645006200797</v>
      </c>
      <c r="X15" s="36">
        <v>16.310871456820102</v>
      </c>
      <c r="Y15" s="36">
        <v>17.528535957440184</v>
      </c>
      <c r="Z15" s="36">
        <v>1.7191920903774208E-2</v>
      </c>
      <c r="AA15" s="36">
        <v>6.8747453783684813E-3</v>
      </c>
      <c r="AB15" s="36">
        <v>6.8747449999999998E-3</v>
      </c>
      <c r="AC15" s="36">
        <v>4.8153457839836735E-3</v>
      </c>
      <c r="AD15" s="36">
        <v>0.25118428938008069</v>
      </c>
      <c r="AE15" s="36">
        <v>2.2606586044207266</v>
      </c>
      <c r="AF15" s="36">
        <v>2.5118428938008068</v>
      </c>
      <c r="AG15" s="36">
        <v>0</v>
      </c>
      <c r="AH15" s="36">
        <v>0</v>
      </c>
      <c r="AI15" s="36">
        <v>0</v>
      </c>
      <c r="AJ15" s="36">
        <v>7.0166586780734939E-4</v>
      </c>
      <c r="AK15" s="36">
        <v>8.479228394121383E-4</v>
      </c>
      <c r="AL15" s="36">
        <v>2.1207240247228159E-3</v>
      </c>
      <c r="AM15" s="36">
        <v>5.5170116517910227E-3</v>
      </c>
      <c r="AN15" s="36">
        <v>0.25203221221949285</v>
      </c>
      <c r="AO15" s="36">
        <v>2.2627793284454496</v>
      </c>
      <c r="AP15" s="36">
        <v>157.37704439999999</v>
      </c>
      <c r="AQ15" s="36">
        <v>84.741485445999999</v>
      </c>
      <c r="AR15" s="36">
        <v>242.118529846</v>
      </c>
      <c r="AS15" s="36">
        <v>10.788598477000001</v>
      </c>
      <c r="AT15" s="36">
        <v>900.86653117100002</v>
      </c>
      <c r="AU15" s="36">
        <v>2035.3166095250001</v>
      </c>
      <c r="AV15" s="36">
        <v>486.85658490100002</v>
      </c>
      <c r="AW15" s="36">
        <v>1099.9490595100001</v>
      </c>
      <c r="AX15" s="36">
        <v>466.38170720099998</v>
      </c>
      <c r="AY15" s="36">
        <v>1053.6904216119999</v>
      </c>
      <c r="AZ15" s="36">
        <v>0.2985393457142857</v>
      </c>
      <c r="BA15" s="36">
        <v>0.5970786914285714</v>
      </c>
      <c r="BB15" s="36">
        <v>2.3173503179999999</v>
      </c>
      <c r="BC15" s="36">
        <v>65.005535656000006</v>
      </c>
      <c r="BD15" s="36">
        <v>146.866202544</v>
      </c>
      <c r="BE15" s="36">
        <v>0.19627473000000001</v>
      </c>
      <c r="BF15" s="36">
        <v>0.39254946000000002</v>
      </c>
      <c r="BG15" s="36">
        <v>3.344204086</v>
      </c>
      <c r="BH15" s="36">
        <v>18.802372556000002</v>
      </c>
      <c r="BI15" s="36">
        <v>0.12</v>
      </c>
      <c r="BJ15" s="36">
        <v>0.12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4.91488323</v>
      </c>
      <c r="E16" s="36">
        <v>45</v>
      </c>
      <c r="F16" s="36">
        <v>0</v>
      </c>
      <c r="G16" s="36">
        <v>9</v>
      </c>
      <c r="H16" s="36">
        <v>36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7.1418000000000013E-5</v>
      </c>
      <c r="P16" s="36">
        <v>9.9667999999999995E-5</v>
      </c>
      <c r="Q16" s="36">
        <v>6.749200000000001E-5</v>
      </c>
      <c r="R16" s="36">
        <v>3.9260000000000002E-6</v>
      </c>
      <c r="S16" s="36">
        <v>9.4547000000000001E-5</v>
      </c>
      <c r="T16" s="36">
        <v>5.1209999999999998E-6</v>
      </c>
      <c r="U16" s="36">
        <v>0.10500000000000001</v>
      </c>
      <c r="V16" s="36">
        <v>0.25199999999999995</v>
      </c>
      <c r="W16" s="36">
        <v>0.10507141800000001</v>
      </c>
      <c r="X16" s="36">
        <v>0.25209966799999994</v>
      </c>
      <c r="Y16" s="36">
        <v>0.35717108599999997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1.7578335957798598E-2</v>
      </c>
      <c r="AH16" s="36">
        <v>2.9903376112117158E-2</v>
      </c>
      <c r="AI16" s="36">
        <v>9.577162349421306E-2</v>
      </c>
      <c r="AJ16" s="36">
        <v>0</v>
      </c>
      <c r="AK16" s="36">
        <v>0</v>
      </c>
      <c r="AL16" s="36">
        <v>0</v>
      </c>
      <c r="AM16" s="36">
        <v>1.7578335957798598E-2</v>
      </c>
      <c r="AN16" s="36">
        <v>2.9903376112117158E-2</v>
      </c>
      <c r="AO16" s="36">
        <v>9.577162349421306E-2</v>
      </c>
      <c r="AP16" s="36">
        <v>0.306502149</v>
      </c>
      <c r="AQ16" s="36">
        <v>0.165039618</v>
      </c>
      <c r="AR16" s="36">
        <v>0.471541767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0.270181911</v>
      </c>
      <c r="BC16" s="36">
        <v>16.504011148</v>
      </c>
      <c r="BD16" s="36">
        <v>33.498910832999997</v>
      </c>
      <c r="BE16" s="36">
        <v>2.2883842857142858E-2</v>
      </c>
      <c r="BF16" s="36">
        <v>4.5767685714285716E-2</v>
      </c>
      <c r="BG16" s="36">
        <v>0.38819018</v>
      </c>
      <c r="BH16" s="36">
        <v>1.2514862019999999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6.2255348589999997</v>
      </c>
      <c r="E17" s="36">
        <v>3</v>
      </c>
      <c r="F17" s="36">
        <v>2</v>
      </c>
      <c r="G17" s="36">
        <v>1</v>
      </c>
      <c r="H17" s="36">
        <v>0</v>
      </c>
      <c r="I17" s="36">
        <v>34.831599801489929</v>
      </c>
      <c r="J17" s="36">
        <v>201.35552045177286</v>
      </c>
      <c r="K17" s="36">
        <v>22.516411801494719</v>
      </c>
      <c r="L17" s="36">
        <v>12.31518799999521</v>
      </c>
      <c r="M17" s="36">
        <v>170.43250275326213</v>
      </c>
      <c r="N17" s="36">
        <v>65.754617500000677</v>
      </c>
      <c r="O17" s="36">
        <v>0.21348265599999999</v>
      </c>
      <c r="P17" s="36">
        <v>0.32247498200000002</v>
      </c>
      <c r="Q17" s="36">
        <v>0.185543189</v>
      </c>
      <c r="R17" s="36">
        <v>2.7939466999999999E-2</v>
      </c>
      <c r="S17" s="36">
        <v>0.28603220000000001</v>
      </c>
      <c r="T17" s="36">
        <v>3.6442782E-2</v>
      </c>
      <c r="U17" s="36">
        <v>9.4399999999999998E-2</v>
      </c>
      <c r="V17" s="36">
        <v>0.22419999999999998</v>
      </c>
      <c r="W17" s="36">
        <v>35.139482457489926</v>
      </c>
      <c r="X17" s="36">
        <v>201.90219543377285</v>
      </c>
      <c r="Y17" s="36">
        <v>237.04167789126276</v>
      </c>
      <c r="Z17" s="36">
        <v>0.25456979326590351</v>
      </c>
      <c r="AA17" s="36">
        <v>0.12209706912854842</v>
      </c>
      <c r="AB17" s="36">
        <v>0.122097069</v>
      </c>
      <c r="AC17" s="36">
        <v>0.26416822201585116</v>
      </c>
      <c r="AD17" s="36">
        <v>2.0260348355756577</v>
      </c>
      <c r="AE17" s="36">
        <v>18.234409404344721</v>
      </c>
      <c r="AF17" s="36">
        <v>20.260444239920382</v>
      </c>
      <c r="AG17" s="36">
        <v>1.9589125570620699E-2</v>
      </c>
      <c r="AH17" s="36">
        <v>3.332402970634326E-2</v>
      </c>
      <c r="AI17" s="36">
        <v>0.10672696000545071</v>
      </c>
      <c r="AJ17" s="36">
        <v>1.2461749598555543E-2</v>
      </c>
      <c r="AK17" s="36">
        <v>1.5059306698703701E-2</v>
      </c>
      <c r="AL17" s="36">
        <v>3.7664551569045739E-2</v>
      </c>
      <c r="AM17" s="36">
        <v>0.29621909718502742</v>
      </c>
      <c r="AN17" s="36">
        <v>2.0744181719807044</v>
      </c>
      <c r="AO17" s="36">
        <v>18.378800915919214</v>
      </c>
      <c r="AP17" s="36">
        <v>644.30345246499996</v>
      </c>
      <c r="AQ17" s="36">
        <v>346.93262824999999</v>
      </c>
      <c r="AR17" s="36">
        <v>991.23608071499996</v>
      </c>
      <c r="AS17" s="36">
        <v>94.547841744999999</v>
      </c>
      <c r="AT17" s="36">
        <v>1791.2221921079999</v>
      </c>
      <c r="AU17" s="36">
        <v>4610.4294238709999</v>
      </c>
      <c r="AV17" s="36">
        <v>1284.493222044</v>
      </c>
      <c r="AW17" s="36">
        <v>3306.1589856179999</v>
      </c>
      <c r="AX17" s="36">
        <v>1264.3694410539999</v>
      </c>
      <c r="AY17" s="36">
        <v>3254.3623562520002</v>
      </c>
      <c r="AZ17" s="36">
        <v>2.8496687814285715</v>
      </c>
      <c r="BA17" s="36">
        <v>5.6993375642857149</v>
      </c>
      <c r="BB17" s="36">
        <v>3.389511239</v>
      </c>
      <c r="BC17" s="36">
        <v>135.97882821900001</v>
      </c>
      <c r="BD17" s="36">
        <v>349.99610512100003</v>
      </c>
      <c r="BE17" s="36">
        <v>0.28708452000000001</v>
      </c>
      <c r="BF17" s="36">
        <v>0.57416904000000002</v>
      </c>
      <c r="BG17" s="36">
        <v>3.987235718</v>
      </c>
      <c r="BH17" s="36">
        <v>24.294504670999999</v>
      </c>
      <c r="BI17" s="36">
        <v>0</v>
      </c>
      <c r="BJ17" s="36">
        <v>0.25999999999999995</v>
      </c>
      <c r="BK17" s="36">
        <v>1.2000000000000002</v>
      </c>
      <c r="BL17" s="36">
        <v>1.5000000000000004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6.5020900050000003</v>
      </c>
      <c r="E18" s="36">
        <v>1</v>
      </c>
      <c r="F18" s="36">
        <v>1</v>
      </c>
      <c r="G18" s="36">
        <v>0</v>
      </c>
      <c r="H18" s="36">
        <v>0</v>
      </c>
      <c r="I18" s="36">
        <v>177.49528354644525</v>
      </c>
      <c r="J18" s="36">
        <v>489.58379271757627</v>
      </c>
      <c r="K18" s="36">
        <v>145.45725304642193</v>
      </c>
      <c r="L18" s="36">
        <v>32.038030500023318</v>
      </c>
      <c r="M18" s="36">
        <v>551.23489276403745</v>
      </c>
      <c r="N18" s="36">
        <v>115.84418349998404</v>
      </c>
      <c r="O18" s="36">
        <v>1.449728049</v>
      </c>
      <c r="P18" s="36">
        <v>2.467035112</v>
      </c>
      <c r="Q18" s="36">
        <v>1.3370657530000001</v>
      </c>
      <c r="R18" s="36">
        <v>0.112662296</v>
      </c>
      <c r="S18" s="36">
        <v>2.3200842910000001</v>
      </c>
      <c r="T18" s="36">
        <v>0.14695082100000001</v>
      </c>
      <c r="U18" s="36">
        <v>0</v>
      </c>
      <c r="V18" s="36">
        <v>0</v>
      </c>
      <c r="W18" s="36">
        <v>178.94501159544524</v>
      </c>
      <c r="X18" s="36">
        <v>492.05082782957629</v>
      </c>
      <c r="Y18" s="36">
        <v>670.99583942502159</v>
      </c>
      <c r="Z18" s="36">
        <v>0.86479766677379499</v>
      </c>
      <c r="AA18" s="36">
        <v>0.41699351983543148</v>
      </c>
      <c r="AB18" s="36">
        <v>0.41699352000000001</v>
      </c>
      <c r="AC18" s="36">
        <v>3.1729959634486216</v>
      </c>
      <c r="AD18" s="36">
        <v>9.255434578370167</v>
      </c>
      <c r="AE18" s="36">
        <v>101.97193271383635</v>
      </c>
      <c r="AF18" s="36">
        <v>111.22736729220658</v>
      </c>
      <c r="AG18" s="36">
        <v>0</v>
      </c>
      <c r="AH18" s="36">
        <v>0</v>
      </c>
      <c r="AI18" s="36">
        <v>0</v>
      </c>
      <c r="AJ18" s="36">
        <v>4.2560241643154528E-2</v>
      </c>
      <c r="AK18" s="36">
        <v>5.143148283970711E-2</v>
      </c>
      <c r="AL18" s="36">
        <v>0.12863432403932568</v>
      </c>
      <c r="AM18" s="36">
        <v>3.2155562050917759</v>
      </c>
      <c r="AN18" s="36">
        <v>9.3068660612098739</v>
      </c>
      <c r="AO18" s="36">
        <v>102.10056703787568</v>
      </c>
      <c r="AP18" s="36">
        <v>1852.0173395720001</v>
      </c>
      <c r="AQ18" s="36">
        <v>997.24010592299999</v>
      </c>
      <c r="AR18" s="36">
        <v>2849.257445495</v>
      </c>
      <c r="AS18" s="36">
        <v>226.14308785099999</v>
      </c>
      <c r="AT18" s="36">
        <v>3829.5615674340002</v>
      </c>
      <c r="AU18" s="36">
        <v>10029.931096709999</v>
      </c>
      <c r="AV18" s="36">
        <v>2787.2195034619999</v>
      </c>
      <c r="AW18" s="36">
        <v>7299.9530308800004</v>
      </c>
      <c r="AX18" s="36">
        <v>2746.743832101</v>
      </c>
      <c r="AY18" s="36">
        <v>7193.9439779639997</v>
      </c>
      <c r="AZ18" s="36">
        <v>6.0799302114285725</v>
      </c>
      <c r="BA18" s="36">
        <v>12.159860424285716</v>
      </c>
      <c r="BB18" s="36">
        <v>5.8428253139999997</v>
      </c>
      <c r="BC18" s="36">
        <v>342.72790124099998</v>
      </c>
      <c r="BD18" s="36">
        <v>897.63205887499998</v>
      </c>
      <c r="BE18" s="36">
        <v>0.49487509714285716</v>
      </c>
      <c r="BF18" s="36">
        <v>0.98975019428571431</v>
      </c>
      <c r="BG18" s="36">
        <v>9.1442408390000001</v>
      </c>
      <c r="BH18" s="36">
        <v>87.101789365000002</v>
      </c>
      <c r="BI18" s="36">
        <v>1.6200000000000006</v>
      </c>
      <c r="BJ18" s="36">
        <v>3.0100000000000002</v>
      </c>
      <c r="BK18" s="36">
        <v>5.520000000000004</v>
      </c>
      <c r="BL18" s="36">
        <v>8.2699999999999783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6.2477540280000001</v>
      </c>
      <c r="E19" s="36">
        <v>6</v>
      </c>
      <c r="F19" s="36">
        <v>2</v>
      </c>
      <c r="G19" s="36">
        <v>4</v>
      </c>
      <c r="H19" s="36">
        <v>0</v>
      </c>
      <c r="I19" s="36">
        <v>87.077752136740088</v>
      </c>
      <c r="J19" s="36">
        <v>378.14660696469377</v>
      </c>
      <c r="K19" s="36">
        <v>67.99136213670343</v>
      </c>
      <c r="L19" s="36">
        <v>19.086390000036658</v>
      </c>
      <c r="M19" s="36">
        <v>381.09502210143307</v>
      </c>
      <c r="N19" s="36">
        <v>84.129337000000803</v>
      </c>
      <c r="O19" s="36">
        <v>3.722600382</v>
      </c>
      <c r="P19" s="36">
        <v>6.3386682739999998</v>
      </c>
      <c r="Q19" s="36">
        <v>3.4676485509999999</v>
      </c>
      <c r="R19" s="36">
        <v>0.25495183099999996</v>
      </c>
      <c r="S19" s="36">
        <v>6.0061224079999995</v>
      </c>
      <c r="T19" s="36">
        <v>0.33254586600000002</v>
      </c>
      <c r="U19" s="36">
        <v>0.62480000000000002</v>
      </c>
      <c r="V19" s="36">
        <v>1.4811999999999999</v>
      </c>
      <c r="W19" s="36">
        <v>91.425152518740077</v>
      </c>
      <c r="X19" s="36">
        <v>385.96647523869376</v>
      </c>
      <c r="Y19" s="36">
        <v>477.39162775743387</v>
      </c>
      <c r="Z19" s="36">
        <v>0.55481593277402064</v>
      </c>
      <c r="AA19" s="36">
        <v>0.26733100231667029</v>
      </c>
      <c r="AB19" s="36">
        <v>0.26733100199999998</v>
      </c>
      <c r="AC19" s="36">
        <v>1.3015336602692567</v>
      </c>
      <c r="AD19" s="36">
        <v>6.3471476844054839</v>
      </c>
      <c r="AE19" s="36">
        <v>57.436270973078386</v>
      </c>
      <c r="AF19" s="36">
        <v>63.783418657483857</v>
      </c>
      <c r="AG19" s="36">
        <v>0.12062921225382929</v>
      </c>
      <c r="AH19" s="36">
        <v>0.20520831509846824</v>
      </c>
      <c r="AI19" s="36">
        <v>0.65722122538293215</v>
      </c>
      <c r="AJ19" s="36">
        <v>2.7284953948646266E-2</v>
      </c>
      <c r="AK19" s="36">
        <v>3.2972286576263124E-2</v>
      </c>
      <c r="AL19" s="36">
        <v>8.2466371988288018E-2</v>
      </c>
      <c r="AM19" s="36">
        <v>1.4494478264717321</v>
      </c>
      <c r="AN19" s="36">
        <v>6.5853282860802151</v>
      </c>
      <c r="AO19" s="36">
        <v>58.175958570449609</v>
      </c>
      <c r="AP19" s="36">
        <v>1560.305664431</v>
      </c>
      <c r="AQ19" s="36">
        <v>840.16458853899996</v>
      </c>
      <c r="AR19" s="36">
        <v>2400.4702529699998</v>
      </c>
      <c r="AS19" s="36">
        <v>132.51364213700001</v>
      </c>
      <c r="AT19" s="36">
        <v>4682.6955948100003</v>
      </c>
      <c r="AU19" s="36">
        <v>11029.645358297001</v>
      </c>
      <c r="AV19" s="36">
        <v>3414.1989279149998</v>
      </c>
      <c r="AW19" s="36">
        <v>8041.8217659319998</v>
      </c>
      <c r="AX19" s="36">
        <v>3365.00441658</v>
      </c>
      <c r="AY19" s="36">
        <v>7925.9487601780002</v>
      </c>
      <c r="AZ19" s="36">
        <v>2.4002377228571428</v>
      </c>
      <c r="BA19" s="36">
        <v>4.8004754471428575</v>
      </c>
      <c r="BB19" s="36">
        <v>6.8180077419999998</v>
      </c>
      <c r="BC19" s="36">
        <v>393.181845479</v>
      </c>
      <c r="BD19" s="36">
        <v>926.10254695100002</v>
      </c>
      <c r="BE19" s="36">
        <v>0.57747101142857149</v>
      </c>
      <c r="BF19" s="36">
        <v>1.154942022857143</v>
      </c>
      <c r="BG19" s="36">
        <v>4.0617276179999999</v>
      </c>
      <c r="BH19" s="36">
        <v>48.567525258000003</v>
      </c>
      <c r="BI19" s="36">
        <v>0.56999999999999995</v>
      </c>
      <c r="BJ19" s="36">
        <v>0.8500000000000002</v>
      </c>
      <c r="BK19" s="36">
        <v>1.7400000000000004</v>
      </c>
      <c r="BL19" s="36">
        <v>2.19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6.1863077239999997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14.36815655051943</v>
      </c>
      <c r="J20" s="36">
        <v>83.708594076991204</v>
      </c>
      <c r="K20" s="36">
        <v>11.48440555051317</v>
      </c>
      <c r="L20" s="36">
        <v>2.8837510000062592</v>
      </c>
      <c r="M20" s="36">
        <v>82.317474127515908</v>
      </c>
      <c r="N20" s="36">
        <v>15.75927649999473</v>
      </c>
      <c r="O20" s="36">
        <v>0.41375217399999997</v>
      </c>
      <c r="P20" s="36">
        <v>0.63195584299999996</v>
      </c>
      <c r="Q20" s="36">
        <v>0.39168831199999998</v>
      </c>
      <c r="R20" s="36">
        <v>2.2063862E-2</v>
      </c>
      <c r="S20" s="36">
        <v>0.60317689099999994</v>
      </c>
      <c r="T20" s="36">
        <v>2.8778952E-2</v>
      </c>
      <c r="U20" s="36" t="s">
        <v>339</v>
      </c>
      <c r="V20" s="36" t="s">
        <v>339</v>
      </c>
      <c r="W20" s="36">
        <v>14.781908724519431</v>
      </c>
      <c r="X20" s="36">
        <v>84.340549919991204</v>
      </c>
      <c r="Y20" s="36">
        <v>99.12245864451063</v>
      </c>
      <c r="Z20" s="36">
        <v>9.548526839314439E-2</v>
      </c>
      <c r="AA20" s="36">
        <v>4.4770886124681192E-2</v>
      </c>
      <c r="AB20" s="36">
        <v>4.4770886000000003E-2</v>
      </c>
      <c r="AC20" s="36">
        <v>9.5195553495238477E-2</v>
      </c>
      <c r="AD20" s="36">
        <v>0.56801978690597477</v>
      </c>
      <c r="AE20" s="36">
        <v>5.1794321492382895</v>
      </c>
      <c r="AF20" s="36">
        <v>5.7474519361442642</v>
      </c>
      <c r="AG20" s="36" t="s">
        <v>339</v>
      </c>
      <c r="AH20" s="36" t="s">
        <v>339</v>
      </c>
      <c r="AI20" s="36" t="s">
        <v>339</v>
      </c>
      <c r="AJ20" s="36">
        <v>4.569508156821697E-3</v>
      </c>
      <c r="AK20" s="36">
        <v>5.521987619921489E-3</v>
      </c>
      <c r="AL20" s="36">
        <v>1.3810940412819148E-2</v>
      </c>
      <c r="AM20" s="36">
        <v>9.9765061652060172E-2</v>
      </c>
      <c r="AN20" s="36">
        <v>0.57354177452589628</v>
      </c>
      <c r="AO20" s="36">
        <v>5.1932430896511086</v>
      </c>
      <c r="AP20" s="36">
        <v>258.70374032900003</v>
      </c>
      <c r="AQ20" s="36">
        <v>139.302014023</v>
      </c>
      <c r="AR20" s="36">
        <v>398.00575435200005</v>
      </c>
      <c r="AS20" s="36">
        <v>18.052043027</v>
      </c>
      <c r="AT20" s="36">
        <v>759.07146537599999</v>
      </c>
      <c r="AU20" s="36">
        <v>1750.3234667639999</v>
      </c>
      <c r="AV20" s="36">
        <v>439.563546164</v>
      </c>
      <c r="AW20" s="36">
        <v>1013.578332318</v>
      </c>
      <c r="AX20" s="36">
        <v>425.07537556300002</v>
      </c>
      <c r="AY20" s="36">
        <v>980.17043049200004</v>
      </c>
      <c r="AZ20" s="36">
        <v>0.39878651000000004</v>
      </c>
      <c r="BA20" s="36">
        <v>0.79757302000000008</v>
      </c>
      <c r="BB20" s="36">
        <v>0.91219330600000004</v>
      </c>
      <c r="BC20" s="36">
        <v>51.300413685999999</v>
      </c>
      <c r="BD20" s="36">
        <v>118.292311102</v>
      </c>
      <c r="BE20" s="36">
        <v>7.726086714285714E-2</v>
      </c>
      <c r="BF20" s="36">
        <v>0.15452173428571428</v>
      </c>
      <c r="BG20" s="36">
        <v>2.6724149370000001</v>
      </c>
      <c r="BH20" s="36">
        <v>19.706233489999999</v>
      </c>
      <c r="BI20" s="36">
        <v>0.39</v>
      </c>
      <c r="BJ20" s="36">
        <v>0.42000000000000004</v>
      </c>
      <c r="BK20" s="36">
        <v>0.75000000000000011</v>
      </c>
      <c r="BL20" s="36">
        <v>0.96000000000000019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5.7742513930000001</v>
      </c>
      <c r="E21" s="36">
        <v>3</v>
      </c>
      <c r="F21" s="36">
        <v>0</v>
      </c>
      <c r="G21" s="36">
        <v>1</v>
      </c>
      <c r="H21" s="36">
        <v>2</v>
      </c>
      <c r="I21" s="36">
        <v>1.5297255990183322E-2</v>
      </c>
      <c r="J21" s="36">
        <v>2.269178036729151</v>
      </c>
      <c r="K21" s="36">
        <v>1.4449255990221109E-2</v>
      </c>
      <c r="L21" s="36">
        <v>8.4799999996221231E-4</v>
      </c>
      <c r="M21" s="36">
        <v>0.8723132927201106</v>
      </c>
      <c r="N21" s="36">
        <v>1.4121619999992236</v>
      </c>
      <c r="O21" s="36">
        <v>0.117700125</v>
      </c>
      <c r="P21" s="36">
        <v>0.181282159</v>
      </c>
      <c r="Q21" s="36">
        <v>0.102968353</v>
      </c>
      <c r="R21" s="36">
        <v>1.4731772000000001E-2</v>
      </c>
      <c r="S21" s="36">
        <v>0.16206680299999998</v>
      </c>
      <c r="T21" s="36">
        <v>1.9215356000000003E-2</v>
      </c>
      <c r="U21" s="36">
        <v>6.6E-3</v>
      </c>
      <c r="V21" s="36">
        <v>1.5599999999999999E-2</v>
      </c>
      <c r="W21" s="36">
        <v>0.13959738099018332</v>
      </c>
      <c r="X21" s="36">
        <v>2.4660601957291508</v>
      </c>
      <c r="Y21" s="36">
        <v>2.605657576719334</v>
      </c>
      <c r="Z21" s="36">
        <v>6.0570870243323446E-4</v>
      </c>
      <c r="AA21" s="36">
        <v>1.4182296105216534E-4</v>
      </c>
      <c r="AB21" s="36">
        <v>1.4182299999999999E-4</v>
      </c>
      <c r="AC21" s="36">
        <v>1.4780190108667061E-4</v>
      </c>
      <c r="AD21" s="36">
        <v>3.0489858473966382E-2</v>
      </c>
      <c r="AE21" s="36">
        <v>0.27440872626569746</v>
      </c>
      <c r="AF21" s="36">
        <v>0.3048985847396638</v>
      </c>
      <c r="AG21" s="36">
        <v>1.2534482162764769E-3</v>
      </c>
      <c r="AH21" s="36">
        <v>2.1323027127461906E-3</v>
      </c>
      <c r="AI21" s="36">
        <v>6.8291316610925292E-3</v>
      </c>
      <c r="AJ21" s="36">
        <v>1.4475061738119021E-5</v>
      </c>
      <c r="AK21" s="36">
        <v>1.7492279474212891E-5</v>
      </c>
      <c r="AL21" s="36">
        <v>4.3749614474175241E-5</v>
      </c>
      <c r="AM21" s="36">
        <v>1.4157251791012666E-3</v>
      </c>
      <c r="AN21" s="36">
        <v>3.2639653466186788E-2</v>
      </c>
      <c r="AO21" s="36">
        <v>0.28128160754126413</v>
      </c>
      <c r="AP21" s="36">
        <v>39.583384154000001</v>
      </c>
      <c r="AQ21" s="36">
        <v>21.314129929</v>
      </c>
      <c r="AR21" s="36">
        <v>60.897514083000004</v>
      </c>
      <c r="AS21" s="36">
        <v>4.8664118490000003</v>
      </c>
      <c r="AT21" s="36">
        <v>133.479293082</v>
      </c>
      <c r="AU21" s="36">
        <v>315.08674085899997</v>
      </c>
      <c r="AV21" s="36">
        <v>80.399596415000005</v>
      </c>
      <c r="AW21" s="36">
        <v>189.78858979399999</v>
      </c>
      <c r="AX21" s="36">
        <v>75.716101498</v>
      </c>
      <c r="AY21" s="36">
        <v>178.732888831</v>
      </c>
      <c r="AZ21" s="36">
        <v>0.13801409714285715</v>
      </c>
      <c r="BA21" s="36">
        <v>0.27602819571428572</v>
      </c>
      <c r="BB21" s="36">
        <v>0.57194199700000004</v>
      </c>
      <c r="BC21" s="36">
        <v>14.997748078000001</v>
      </c>
      <c r="BD21" s="36">
        <v>35.403180921000001</v>
      </c>
      <c r="BE21" s="36">
        <v>4.8442291428571434E-2</v>
      </c>
      <c r="BF21" s="36">
        <v>9.6884584285714295E-2</v>
      </c>
      <c r="BG21" s="36">
        <v>1.0653602740000001</v>
      </c>
      <c r="BH21" s="36">
        <v>17.190480795999999</v>
      </c>
      <c r="BI21" s="36">
        <v>0.06</v>
      </c>
      <c r="BJ21" s="36">
        <v>0.06</v>
      </c>
      <c r="BK21" s="36">
        <v>0.09</v>
      </c>
      <c r="BL21" s="36">
        <v>0.09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5.5968845180000004</v>
      </c>
      <c r="E22" s="36">
        <v>2</v>
      </c>
      <c r="F22" s="36">
        <v>0</v>
      </c>
      <c r="G22" s="36">
        <v>1</v>
      </c>
      <c r="H22" s="36">
        <v>1</v>
      </c>
      <c r="I22" s="36">
        <v>1.9592594669327619E-2</v>
      </c>
      <c r="J22" s="36">
        <v>3.7478025584343668</v>
      </c>
      <c r="K22" s="36">
        <v>1.9592594669327619E-2</v>
      </c>
      <c r="L22" s="36">
        <v>0</v>
      </c>
      <c r="M22" s="36">
        <v>1.5502091531032418</v>
      </c>
      <c r="N22" s="36">
        <v>2.2171860000004529</v>
      </c>
      <c r="O22" s="36">
        <v>0.13799876999999999</v>
      </c>
      <c r="P22" s="36">
        <v>0.23646684300000001</v>
      </c>
      <c r="Q22" s="36">
        <v>0.12326822599999999</v>
      </c>
      <c r="R22" s="36">
        <v>1.4730544E-2</v>
      </c>
      <c r="S22" s="36">
        <v>0.21725308900000001</v>
      </c>
      <c r="T22" s="36">
        <v>1.9213754E-2</v>
      </c>
      <c r="U22" s="36">
        <v>6.6E-3</v>
      </c>
      <c r="V22" s="36">
        <v>1.5599999999999999E-2</v>
      </c>
      <c r="W22" s="36">
        <v>0.1641913646693276</v>
      </c>
      <c r="X22" s="36">
        <v>3.999869401434367</v>
      </c>
      <c r="Y22" s="36">
        <v>4.1640607661036944</v>
      </c>
      <c r="Z22" s="36">
        <v>9.2203810929501729E-4</v>
      </c>
      <c r="AA22" s="36">
        <v>1.973161553891337E-4</v>
      </c>
      <c r="AB22" s="36">
        <v>1.9731600000000001E-4</v>
      </c>
      <c r="AC22" s="36">
        <v>3.7727248037334869E-4</v>
      </c>
      <c r="AD22" s="36">
        <v>6.9919571786162218E-2</v>
      </c>
      <c r="AE22" s="36">
        <v>0.62927614607545979</v>
      </c>
      <c r="AF22" s="36">
        <v>0.69919571786162205</v>
      </c>
      <c r="AG22" s="36">
        <v>1.4065955018750117E-3</v>
      </c>
      <c r="AH22" s="36">
        <v>2.3928291296264567E-3</v>
      </c>
      <c r="AI22" s="36">
        <v>7.663520320560409E-3</v>
      </c>
      <c r="AJ22" s="36">
        <v>2.0138914576041618E-5</v>
      </c>
      <c r="AK22" s="36">
        <v>2.4336719832000388E-5</v>
      </c>
      <c r="AL22" s="36">
        <v>6.0868116804653434E-5</v>
      </c>
      <c r="AM22" s="36">
        <v>1.804006896824402E-3</v>
      </c>
      <c r="AN22" s="36">
        <v>7.2336737635620679E-2</v>
      </c>
      <c r="AO22" s="36">
        <v>0.63700053451282479</v>
      </c>
      <c r="AP22" s="36">
        <v>77.793880407000003</v>
      </c>
      <c r="AQ22" s="36">
        <v>41.889012526999998</v>
      </c>
      <c r="AR22" s="36">
        <v>119.68289293399999</v>
      </c>
      <c r="AS22" s="36">
        <v>8.2420382679999999</v>
      </c>
      <c r="AT22" s="36">
        <v>345.07753522299998</v>
      </c>
      <c r="AU22" s="36">
        <v>881.18013459899998</v>
      </c>
      <c r="AV22" s="36">
        <v>212.25250608299999</v>
      </c>
      <c r="AW22" s="36">
        <v>542.001935183</v>
      </c>
      <c r="AX22" s="36">
        <v>199.603931442</v>
      </c>
      <c r="AY22" s="36">
        <v>509.70289636699999</v>
      </c>
      <c r="AZ22" s="36">
        <v>0.40896167714285719</v>
      </c>
      <c r="BA22" s="36">
        <v>0.81792335571428576</v>
      </c>
      <c r="BB22" s="36">
        <v>1.185361587</v>
      </c>
      <c r="BC22" s="36">
        <v>57.536482057999997</v>
      </c>
      <c r="BD22" s="36">
        <v>146.92351668699999</v>
      </c>
      <c r="BE22" s="36">
        <v>0.10039764857142858</v>
      </c>
      <c r="BF22" s="36">
        <v>0.20079529857142858</v>
      </c>
      <c r="BG22" s="36">
        <v>2.986421649</v>
      </c>
      <c r="BH22" s="36">
        <v>26.959580210999999</v>
      </c>
      <c r="BI22" s="36">
        <v>0.06</v>
      </c>
      <c r="BJ22" s="36">
        <v>0.06</v>
      </c>
      <c r="BK22" s="36">
        <v>0.09</v>
      </c>
      <c r="BL22" s="36">
        <v>0.09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5.3325338059999998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1.9778122736311216E-2</v>
      </c>
      <c r="J23" s="36">
        <v>3.0275798307859296</v>
      </c>
      <c r="K23" s="36">
        <v>1.9778122736311216E-2</v>
      </c>
      <c r="L23" s="36">
        <v>0</v>
      </c>
      <c r="M23" s="36">
        <v>1.4398649535314294</v>
      </c>
      <c r="N23" s="36">
        <v>1.6074929999908116</v>
      </c>
      <c r="O23" s="36">
        <v>5.2374242000000001E-2</v>
      </c>
      <c r="P23" s="36">
        <v>8.0182450000000002E-2</v>
      </c>
      <c r="Q23" s="36">
        <v>4.6812902000000003E-2</v>
      </c>
      <c r="R23" s="36">
        <v>5.5613399999999997E-3</v>
      </c>
      <c r="S23" s="36">
        <v>7.2928527000000007E-2</v>
      </c>
      <c r="T23" s="36">
        <v>7.2539230000000007E-3</v>
      </c>
      <c r="U23" s="36" t="s">
        <v>339</v>
      </c>
      <c r="V23" s="36" t="s">
        <v>339</v>
      </c>
      <c r="W23" s="36">
        <v>7.2152364736311217E-2</v>
      </c>
      <c r="X23" s="36">
        <v>3.1077622807859298</v>
      </c>
      <c r="Y23" s="36">
        <v>3.1799146455222411</v>
      </c>
      <c r="Z23" s="36">
        <v>1.0453977182719345E-3</v>
      </c>
      <c r="AA23" s="36">
        <v>2.2371511171019397E-4</v>
      </c>
      <c r="AB23" s="36">
        <v>2.2371500000000001E-4</v>
      </c>
      <c r="AC23" s="36">
        <v>2.1903311669466228E-4</v>
      </c>
      <c r="AD23" s="36">
        <v>2.5099182833565513E-2</v>
      </c>
      <c r="AE23" s="36">
        <v>0.22589264550208962</v>
      </c>
      <c r="AF23" s="36">
        <v>0.25099182833565514</v>
      </c>
      <c r="AG23" s="36" t="s">
        <v>339</v>
      </c>
      <c r="AH23" s="36" t="s">
        <v>339</v>
      </c>
      <c r="AI23" s="36" t="s">
        <v>339</v>
      </c>
      <c r="AJ23" s="36">
        <v>2.2833309383824701E-5</v>
      </c>
      <c r="AK23" s="36">
        <v>2.7592740969895836E-5</v>
      </c>
      <c r="AL23" s="36">
        <v>6.9011690643196909E-5</v>
      </c>
      <c r="AM23" s="36">
        <v>2.4186642607848698E-4</v>
      </c>
      <c r="AN23" s="36">
        <v>2.5126775574535409E-2</v>
      </c>
      <c r="AO23" s="36">
        <v>0.22596165719273281</v>
      </c>
      <c r="AP23" s="36">
        <v>34.407477876999998</v>
      </c>
      <c r="AQ23" s="36">
        <v>18.527103472</v>
      </c>
      <c r="AR23" s="36">
        <v>52.934581348999998</v>
      </c>
      <c r="AS23" s="36">
        <v>3.8290625089999999</v>
      </c>
      <c r="AT23" s="36">
        <v>115.857370449</v>
      </c>
      <c r="AU23" s="36">
        <v>291.76329585299999</v>
      </c>
      <c r="AV23" s="36">
        <v>79.562573369999996</v>
      </c>
      <c r="AW23" s="36">
        <v>200.362208662</v>
      </c>
      <c r="AX23" s="36">
        <v>74.384891515000007</v>
      </c>
      <c r="AY23" s="36">
        <v>187.32326675600001</v>
      </c>
      <c r="AZ23" s="36">
        <v>5.2011474285714288E-2</v>
      </c>
      <c r="BA23" s="36">
        <v>0.10402295</v>
      </c>
      <c r="BB23" s="36">
        <v>0.46107578500000002</v>
      </c>
      <c r="BC23" s="36">
        <v>25.022600110999999</v>
      </c>
      <c r="BD23" s="36">
        <v>63.014344715999997</v>
      </c>
      <c r="BE23" s="36">
        <v>3.9052155714285712E-2</v>
      </c>
      <c r="BF23" s="36">
        <v>7.8104311428571424E-2</v>
      </c>
      <c r="BG23" s="36">
        <v>1.7105886050000001</v>
      </c>
      <c r="BH23" s="36">
        <v>20.943519370000001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5.2383983269999996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1.8241014575853837E-3</v>
      </c>
      <c r="J24" s="36">
        <v>0.50287393253091495</v>
      </c>
      <c r="K24" s="36">
        <v>1.8241014575853837E-3</v>
      </c>
      <c r="L24" s="36">
        <v>0</v>
      </c>
      <c r="M24" s="36">
        <v>0.20080803398849029</v>
      </c>
      <c r="N24" s="36">
        <v>0.3038900000000101</v>
      </c>
      <c r="O24" s="36">
        <v>5.6416232999999996E-2</v>
      </c>
      <c r="P24" s="36">
        <v>8.6194875000000004E-2</v>
      </c>
      <c r="Q24" s="36">
        <v>5.0309571999999997E-2</v>
      </c>
      <c r="R24" s="36">
        <v>6.1066610000000002E-3</v>
      </c>
      <c r="S24" s="36">
        <v>7.8229665000000004E-2</v>
      </c>
      <c r="T24" s="36">
        <v>7.9652100000000003E-3</v>
      </c>
      <c r="U24" s="36" t="s">
        <v>339</v>
      </c>
      <c r="V24" s="36" t="s">
        <v>339</v>
      </c>
      <c r="W24" s="36">
        <v>5.8240334457585377E-2</v>
      </c>
      <c r="X24" s="36">
        <v>0.58906880753091495</v>
      </c>
      <c r="Y24" s="36">
        <v>0.64730914198850031</v>
      </c>
      <c r="Z24" s="36">
        <v>1.4204202397878632E-4</v>
      </c>
      <c r="AA24" s="36">
        <v>3.0396993131460267E-5</v>
      </c>
      <c r="AB24" s="36">
        <v>3.0397000000000001E-5</v>
      </c>
      <c r="AC24" s="36">
        <v>1.8349759103798188E-5</v>
      </c>
      <c r="AD24" s="36">
        <v>5.0786983501770909E-3</v>
      </c>
      <c r="AE24" s="36">
        <v>4.5708285151593808E-2</v>
      </c>
      <c r="AF24" s="36">
        <v>5.0786983501770896E-2</v>
      </c>
      <c r="AG24" s="36" t="s">
        <v>339</v>
      </c>
      <c r="AH24" s="36" t="s">
        <v>339</v>
      </c>
      <c r="AI24" s="36" t="s">
        <v>339</v>
      </c>
      <c r="AJ24" s="36">
        <v>3.102447781060707E-6</v>
      </c>
      <c r="AK24" s="36">
        <v>3.7491296840262105E-6</v>
      </c>
      <c r="AL24" s="36">
        <v>9.3768784412366466E-6</v>
      </c>
      <c r="AM24" s="36">
        <v>2.1452206884858895E-5</v>
      </c>
      <c r="AN24" s="36">
        <v>5.0824474798611173E-3</v>
      </c>
      <c r="AO24" s="36">
        <v>4.5717662030035043E-2</v>
      </c>
      <c r="AP24" s="36">
        <v>5.7854586059999997</v>
      </c>
      <c r="AQ24" s="36">
        <v>3.1152469410000001</v>
      </c>
      <c r="AR24" s="36">
        <v>8.9007055469999994</v>
      </c>
      <c r="AS24" s="36">
        <v>0.82731459100000004</v>
      </c>
      <c r="AT24" s="36">
        <v>5.2114688779999998</v>
      </c>
      <c r="AU24" s="36">
        <v>13.166608091000001</v>
      </c>
      <c r="AV24" s="36">
        <v>6.0854483339999996</v>
      </c>
      <c r="AW24" s="36">
        <v>15.374689006000001</v>
      </c>
      <c r="AX24" s="36">
        <v>5.5954732150000002</v>
      </c>
      <c r="AY24" s="36">
        <v>14.136782665</v>
      </c>
      <c r="AZ24" s="36">
        <v>7.6476014285714296E-3</v>
      </c>
      <c r="BA24" s="36">
        <v>1.5295202857142859E-2</v>
      </c>
      <c r="BB24" s="36">
        <v>0.166598568</v>
      </c>
      <c r="BC24" s="36">
        <v>12.657851969999999</v>
      </c>
      <c r="BD24" s="36">
        <v>31.979654880999998</v>
      </c>
      <c r="BE24" s="36">
        <v>1.4110550000000001E-2</v>
      </c>
      <c r="BF24" s="36">
        <v>2.8221100000000002E-2</v>
      </c>
      <c r="BG24" s="36">
        <v>1.861192438</v>
      </c>
      <c r="BH24" s="36">
        <v>10.979387961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5.370338791</v>
      </c>
      <c r="E25" s="36">
        <v>1</v>
      </c>
      <c r="F25" s="36">
        <v>0</v>
      </c>
      <c r="G25" s="36">
        <v>0</v>
      </c>
      <c r="H25" s="36">
        <v>1</v>
      </c>
      <c r="I25" s="36">
        <v>5.5370756943858165E-4</v>
      </c>
      <c r="J25" s="36">
        <v>0.12914428293269506</v>
      </c>
      <c r="K25" s="36">
        <v>5.5370756943858165E-4</v>
      </c>
      <c r="L25" s="36">
        <v>0</v>
      </c>
      <c r="M25" s="36">
        <v>6.4007990502134099E-2</v>
      </c>
      <c r="N25" s="36">
        <v>6.5689999999999554E-2</v>
      </c>
      <c r="O25" s="36">
        <v>3.4726005000000004E-2</v>
      </c>
      <c r="P25" s="36">
        <v>5.6616135999999997E-2</v>
      </c>
      <c r="Q25" s="36">
        <v>3.2697781000000002E-2</v>
      </c>
      <c r="R25" s="36">
        <v>2.0282239999999999E-3</v>
      </c>
      <c r="S25" s="36">
        <v>5.3970626000000001E-2</v>
      </c>
      <c r="T25" s="36">
        <v>2.6455100000000002E-3</v>
      </c>
      <c r="U25" s="36">
        <v>0</v>
      </c>
      <c r="V25" s="36">
        <v>0</v>
      </c>
      <c r="W25" s="36">
        <v>3.5279712569438584E-2</v>
      </c>
      <c r="X25" s="36">
        <v>0.18576041893269507</v>
      </c>
      <c r="Y25" s="36">
        <v>0.22104013150213364</v>
      </c>
      <c r="Z25" s="36">
        <v>3.4044265495806019E-5</v>
      </c>
      <c r="AA25" s="36">
        <v>7.2854728161024864E-6</v>
      </c>
      <c r="AB25" s="36">
        <v>7.2854700000000004E-6</v>
      </c>
      <c r="AC25" s="36">
        <v>9.4803680498741375E-6</v>
      </c>
      <c r="AD25" s="36">
        <v>3.1964036587686069E-3</v>
      </c>
      <c r="AE25" s="36">
        <v>2.8767632928917465E-2</v>
      </c>
      <c r="AF25" s="36">
        <v>3.1964036587686068E-2</v>
      </c>
      <c r="AG25" s="36">
        <v>0</v>
      </c>
      <c r="AH25" s="36">
        <v>0</v>
      </c>
      <c r="AI25" s="36">
        <v>0</v>
      </c>
      <c r="AJ25" s="36">
        <v>7.4358621691233648E-7</v>
      </c>
      <c r="AK25" s="36">
        <v>8.9858117048006169E-7</v>
      </c>
      <c r="AL25" s="36">
        <v>2.2474246332623729E-6</v>
      </c>
      <c r="AM25" s="36">
        <v>1.0223954266786474E-5</v>
      </c>
      <c r="AN25" s="36">
        <v>3.1973022399390872E-3</v>
      </c>
      <c r="AO25" s="36">
        <v>2.8769880353550728E-2</v>
      </c>
      <c r="AP25" s="36">
        <v>7.8558010319999996</v>
      </c>
      <c r="AQ25" s="36">
        <v>4.2300467089999998</v>
      </c>
      <c r="AR25" s="36">
        <v>12.085847740999998</v>
      </c>
      <c r="AS25" s="36">
        <v>1.1390697080000001</v>
      </c>
      <c r="AT25" s="36">
        <v>12.988251909000001</v>
      </c>
      <c r="AU25" s="36">
        <v>32.819513071000003</v>
      </c>
      <c r="AV25" s="36">
        <v>10.247883542</v>
      </c>
      <c r="AW25" s="36">
        <v>25.894981883</v>
      </c>
      <c r="AX25" s="36">
        <v>9.5306008030000005</v>
      </c>
      <c r="AY25" s="36">
        <v>24.08250778</v>
      </c>
      <c r="AZ25" s="36">
        <v>4.3543654285714294E-2</v>
      </c>
      <c r="BA25" s="36">
        <v>8.7087308571428587E-2</v>
      </c>
      <c r="BB25" s="36">
        <v>0.19779803700000001</v>
      </c>
      <c r="BC25" s="36">
        <v>9.9287793180000001</v>
      </c>
      <c r="BD25" s="36">
        <v>25.088649720999999</v>
      </c>
      <c r="BE25" s="36">
        <v>1.6753080000000004E-2</v>
      </c>
      <c r="BF25" s="36">
        <v>3.3506160000000007E-2</v>
      </c>
      <c r="BG25" s="36">
        <v>0.76164797100000003</v>
      </c>
      <c r="BH25" s="36">
        <v>9.6629936460000003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5.2530375999999999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5.7390616889853984E-3</v>
      </c>
      <c r="J26" s="36">
        <v>0.99167332697239452</v>
      </c>
      <c r="K26" s="36">
        <v>5.7390616889853984E-3</v>
      </c>
      <c r="L26" s="36">
        <v>0</v>
      </c>
      <c r="M26" s="36">
        <v>0.46211238865567655</v>
      </c>
      <c r="N26" s="36">
        <v>0.53530000000570332</v>
      </c>
      <c r="O26" s="36">
        <v>2.4731948E-2</v>
      </c>
      <c r="P26" s="36">
        <v>3.5931800999999999E-2</v>
      </c>
      <c r="Q26" s="36">
        <v>2.1928751999999999E-2</v>
      </c>
      <c r="R26" s="36">
        <v>2.803196E-3</v>
      </c>
      <c r="S26" s="36">
        <v>3.2275458999999999E-2</v>
      </c>
      <c r="T26" s="36">
        <v>3.6563419999999999E-3</v>
      </c>
      <c r="U26" s="36" t="s">
        <v>339</v>
      </c>
      <c r="V26" s="36" t="s">
        <v>339</v>
      </c>
      <c r="W26" s="36">
        <v>3.0471009688985397E-2</v>
      </c>
      <c r="X26" s="36">
        <v>1.0276051279723946</v>
      </c>
      <c r="Y26" s="36">
        <v>1.0580761376613799</v>
      </c>
      <c r="Z26" s="36">
        <v>3.2460795873748234E-4</v>
      </c>
      <c r="AA26" s="36">
        <v>6.9466103169821213E-5</v>
      </c>
      <c r="AB26" s="36">
        <v>6.9466099999999995E-5</v>
      </c>
      <c r="AC26" s="36">
        <v>6.1129393627638978E-5</v>
      </c>
      <c r="AD26" s="36">
        <v>6.954760925033816E-3</v>
      </c>
      <c r="AE26" s="36">
        <v>6.2592848325304332E-2</v>
      </c>
      <c r="AF26" s="36">
        <v>6.9547609250338135E-2</v>
      </c>
      <c r="AG26" s="36" t="s">
        <v>339</v>
      </c>
      <c r="AH26" s="36" t="s">
        <v>339</v>
      </c>
      <c r="AI26" s="36" t="s">
        <v>339</v>
      </c>
      <c r="AJ26" s="36">
        <v>7.0900071653105345E-6</v>
      </c>
      <c r="AK26" s="36">
        <v>8.5678658270070426E-6</v>
      </c>
      <c r="AL26" s="36">
        <v>2.1428929680125966E-5</v>
      </c>
      <c r="AM26" s="36">
        <v>6.8219400792949507E-5</v>
      </c>
      <c r="AN26" s="36">
        <v>6.9633287908608234E-3</v>
      </c>
      <c r="AO26" s="36">
        <v>6.261427725498446E-2</v>
      </c>
      <c r="AP26" s="36">
        <v>6.9960173079999999</v>
      </c>
      <c r="AQ26" s="36">
        <v>3.7670862430000001</v>
      </c>
      <c r="AR26" s="36">
        <v>10.763103551</v>
      </c>
      <c r="AS26" s="36">
        <v>0.71759337499999998</v>
      </c>
      <c r="AT26" s="36">
        <v>32.407790169000002</v>
      </c>
      <c r="AU26" s="36">
        <v>85.126080543</v>
      </c>
      <c r="AV26" s="36">
        <v>25.723826941999999</v>
      </c>
      <c r="AW26" s="36">
        <v>67.569203353999995</v>
      </c>
      <c r="AX26" s="36">
        <v>23.925995117999999</v>
      </c>
      <c r="AY26" s="36">
        <v>62.846808648</v>
      </c>
      <c r="AZ26" s="36">
        <v>9.7366200000000014E-3</v>
      </c>
      <c r="BA26" s="36">
        <v>1.9473241428571431E-2</v>
      </c>
      <c r="BB26" s="36">
        <v>0.30182679499999998</v>
      </c>
      <c r="BC26" s="36">
        <v>13.180002026</v>
      </c>
      <c r="BD26" s="36">
        <v>34.620130166000003</v>
      </c>
      <c r="BE26" s="36">
        <v>2.5564098571428575E-2</v>
      </c>
      <c r="BF26" s="36">
        <v>5.112819714285715E-2</v>
      </c>
      <c r="BG26" s="36">
        <v>3.269113913</v>
      </c>
      <c r="BH26" s="36">
        <v>11.207009057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5.2032252889999997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3.0402972729901352E-5</v>
      </c>
      <c r="J27" s="36">
        <v>5.2611880671059857E-3</v>
      </c>
      <c r="K27" s="36">
        <v>3.0402972729901352E-5</v>
      </c>
      <c r="L27" s="36">
        <v>0</v>
      </c>
      <c r="M27" s="36">
        <v>3.2915910398361075E-3</v>
      </c>
      <c r="N27" s="36">
        <v>1.9999999999997797E-3</v>
      </c>
      <c r="O27" s="36">
        <v>9.8729230000000005E-3</v>
      </c>
      <c r="P27" s="36">
        <v>1.653876E-2</v>
      </c>
      <c r="Q27" s="36">
        <v>9.1689479999999997E-3</v>
      </c>
      <c r="R27" s="36">
        <v>7.0397500000000002E-4</v>
      </c>
      <c r="S27" s="36">
        <v>1.5620532999999999E-2</v>
      </c>
      <c r="T27" s="36">
        <v>9.1822699999999998E-4</v>
      </c>
      <c r="U27" s="36" t="s">
        <v>339</v>
      </c>
      <c r="V27" s="36" t="s">
        <v>339</v>
      </c>
      <c r="W27" s="36">
        <v>9.9033259727299011E-3</v>
      </c>
      <c r="X27" s="36">
        <v>2.1799948067105987E-2</v>
      </c>
      <c r="Y27" s="36">
        <v>3.1703274039835888E-2</v>
      </c>
      <c r="Z27" s="36">
        <v>3.0614493747315694E-6</v>
      </c>
      <c r="AA27" s="36">
        <v>6.5515016619255574E-7</v>
      </c>
      <c r="AB27" s="36">
        <v>6.5514999999999999E-7</v>
      </c>
      <c r="AC27" s="36">
        <v>4.9959118027204521E-7</v>
      </c>
      <c r="AD27" s="36">
        <v>1.1666304336352928E-4</v>
      </c>
      <c r="AE27" s="36">
        <v>1.0499673902717634E-3</v>
      </c>
      <c r="AF27" s="36">
        <v>1.1666304336352927E-3</v>
      </c>
      <c r="AG27" s="36" t="s">
        <v>339</v>
      </c>
      <c r="AH27" s="36" t="s">
        <v>339</v>
      </c>
      <c r="AI27" s="36" t="s">
        <v>339</v>
      </c>
      <c r="AJ27" s="36">
        <v>6.6867410065529914E-8</v>
      </c>
      <c r="AK27" s="36">
        <v>8.0805418708746635E-8</v>
      </c>
      <c r="AL27" s="36">
        <v>2.0210092807764547E-7</v>
      </c>
      <c r="AM27" s="36">
        <v>5.6645859033757516E-7</v>
      </c>
      <c r="AN27" s="36">
        <v>1.1674384878223803E-4</v>
      </c>
      <c r="AO27" s="36">
        <v>1.0501694911998411E-3</v>
      </c>
      <c r="AP27" s="36">
        <v>0.39728635400000001</v>
      </c>
      <c r="AQ27" s="36">
        <v>0.213923421</v>
      </c>
      <c r="AR27" s="36">
        <v>0.61120977500000007</v>
      </c>
      <c r="AS27" s="36">
        <v>0.101222332</v>
      </c>
      <c r="AT27" s="36">
        <v>0.21665588099999999</v>
      </c>
      <c r="AU27" s="36">
        <v>0.51848621800000005</v>
      </c>
      <c r="AV27" s="36">
        <v>0.51688699699999996</v>
      </c>
      <c r="AW27" s="36">
        <v>1.2369790430000001</v>
      </c>
      <c r="AX27" s="36">
        <v>0.46702360399999998</v>
      </c>
      <c r="AY27" s="36">
        <v>1.1176493409999999</v>
      </c>
      <c r="AZ27" s="36">
        <v>2.3005671428571431E-3</v>
      </c>
      <c r="BA27" s="36">
        <v>4.6011342857142862E-3</v>
      </c>
      <c r="BB27" s="36">
        <v>0.223494254</v>
      </c>
      <c r="BC27" s="36">
        <v>9.2033969740000003</v>
      </c>
      <c r="BD27" s="36">
        <v>22.024947910000002</v>
      </c>
      <c r="BE27" s="36">
        <v>1.8929495714285715E-2</v>
      </c>
      <c r="BF27" s="36">
        <v>3.785899142857143E-2</v>
      </c>
      <c r="BG27" s="36">
        <v>1.2553128330000001</v>
      </c>
      <c r="BH27" s="36">
        <v>7.5923627920000003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6.4042619690000002</v>
      </c>
      <c r="E28" s="36">
        <v>519</v>
      </c>
      <c r="F28" s="36">
        <v>44</v>
      </c>
      <c r="G28" s="36">
        <v>185</v>
      </c>
      <c r="H28" s="36">
        <v>290</v>
      </c>
      <c r="I28" s="36">
        <v>2353.2568411847969</v>
      </c>
      <c r="J28" s="36">
        <v>11516.002039935533</v>
      </c>
      <c r="K28" s="36">
        <v>1950.4273541837849</v>
      </c>
      <c r="L28" s="36">
        <v>402.82948700101218</v>
      </c>
      <c r="M28" s="36">
        <v>11873.487794120298</v>
      </c>
      <c r="N28" s="36">
        <v>1995.7710870000324</v>
      </c>
      <c r="O28" s="36">
        <v>19.344896553000002</v>
      </c>
      <c r="P28" s="36">
        <v>34.541062816</v>
      </c>
      <c r="Q28" s="36">
        <v>18.119764268000001</v>
      </c>
      <c r="R28" s="36">
        <v>1.2251322849999999</v>
      </c>
      <c r="S28" s="36">
        <v>32.943064182999997</v>
      </c>
      <c r="T28" s="36">
        <v>1.597998633</v>
      </c>
      <c r="U28" s="36">
        <v>41.224549999999972</v>
      </c>
      <c r="V28" s="36">
        <v>97.823200000000128</v>
      </c>
      <c r="W28" s="36">
        <v>2413.826287737797</v>
      </c>
      <c r="X28" s="36">
        <v>11648.366302751534</v>
      </c>
      <c r="Y28" s="36">
        <v>14062.192590489331</v>
      </c>
      <c r="Z28" s="36">
        <v>16.693898519883646</v>
      </c>
      <c r="AA28" s="36">
        <v>8.0158504334777874</v>
      </c>
      <c r="AB28" s="36">
        <v>81.495786857393611</v>
      </c>
      <c r="AC28" s="36">
        <v>64.104643477765933</v>
      </c>
      <c r="AD28" s="36">
        <v>401.8916030187707</v>
      </c>
      <c r="AE28" s="36">
        <v>3652.0877806876406</v>
      </c>
      <c r="AF28" s="36">
        <v>4053.9793837064058</v>
      </c>
      <c r="AG28" s="36">
        <v>7.1693842890475779</v>
      </c>
      <c r="AH28" s="36">
        <v>12.196193962977485</v>
      </c>
      <c r="AI28" s="36">
        <v>39.060783367914404</v>
      </c>
      <c r="AJ28" s="36">
        <v>3.1910322927783019</v>
      </c>
      <c r="AK28" s="36">
        <v>1.7345623124348903</v>
      </c>
      <c r="AL28" s="36">
        <v>4.4017937725772862</v>
      </c>
      <c r="AM28" s="36">
        <v>74.465060059591806</v>
      </c>
      <c r="AN28" s="36">
        <v>415.82235929418306</v>
      </c>
      <c r="AO28" s="36">
        <v>3695.5503578281323</v>
      </c>
      <c r="AP28" s="36">
        <v>97967.026390276005</v>
      </c>
      <c r="AQ28" s="36">
        <v>52751.475748609999</v>
      </c>
      <c r="AR28" s="36">
        <v>150718.50213888602</v>
      </c>
      <c r="AS28" s="36">
        <v>638.64669079199996</v>
      </c>
      <c r="AT28" s="36">
        <v>330076.21852796798</v>
      </c>
      <c r="AU28" s="36">
        <v>697760.04736676905</v>
      </c>
      <c r="AV28" s="36">
        <v>185355.94920391199</v>
      </c>
      <c r="AW28" s="36">
        <v>391830.63982324698</v>
      </c>
      <c r="AX28" s="36">
        <v>178031.092140903</v>
      </c>
      <c r="AY28" s="36">
        <v>376346.35975589399</v>
      </c>
      <c r="AZ28" s="36">
        <v>2.9540317842857142</v>
      </c>
      <c r="BA28" s="36">
        <v>5.9080635699999995</v>
      </c>
      <c r="BB28" s="36">
        <v>176.50569107300001</v>
      </c>
      <c r="BC28" s="36">
        <v>27817.794853178999</v>
      </c>
      <c r="BD28" s="36">
        <v>58805.041880803998</v>
      </c>
      <c r="BE28" s="36">
        <v>1.5603402671428572</v>
      </c>
      <c r="BF28" s="36">
        <v>3.1206805342857145</v>
      </c>
      <c r="BG28" s="36">
        <v>51.484683893000003</v>
      </c>
      <c r="BH28" s="36">
        <v>752.91928287799999</v>
      </c>
      <c r="BI28" s="36">
        <v>11.669999999999947</v>
      </c>
      <c r="BJ28" s="36">
        <v>14.209999999999942</v>
      </c>
      <c r="BK28" s="36">
        <v>16.919999999999945</v>
      </c>
      <c r="BL28" s="36">
        <v>19.210000000000079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6.549711887</v>
      </c>
      <c r="E29" s="36">
        <v>2</v>
      </c>
      <c r="F29" s="36">
        <v>1</v>
      </c>
      <c r="G29" s="36">
        <v>1</v>
      </c>
      <c r="H29" s="36">
        <v>0</v>
      </c>
      <c r="I29" s="36">
        <v>1904.3370213867358</v>
      </c>
      <c r="J29" s="36">
        <v>4372.2153957950277</v>
      </c>
      <c r="K29" s="36">
        <v>1340.0134343858354</v>
      </c>
      <c r="L29" s="36">
        <v>564.32358700090049</v>
      </c>
      <c r="M29" s="36">
        <v>4274.620852181898</v>
      </c>
      <c r="N29" s="36">
        <v>2001.9315649998655</v>
      </c>
      <c r="O29" s="36">
        <v>7.2535399650000008</v>
      </c>
      <c r="P29" s="36">
        <v>12.345405485000001</v>
      </c>
      <c r="Q29" s="36">
        <v>6.0945249850000005</v>
      </c>
      <c r="R29" s="36">
        <v>1.15901498</v>
      </c>
      <c r="S29" s="36">
        <v>10.833646814</v>
      </c>
      <c r="T29" s="36">
        <v>1.5117586709999999</v>
      </c>
      <c r="U29" s="36">
        <v>0.1394</v>
      </c>
      <c r="V29" s="36">
        <v>0.3296</v>
      </c>
      <c r="W29" s="36">
        <v>1911.7299613517359</v>
      </c>
      <c r="X29" s="36">
        <v>4384.8904012800276</v>
      </c>
      <c r="Y29" s="36">
        <v>6296.6203626317638</v>
      </c>
      <c r="Z29" s="36">
        <v>9.0965060283394443</v>
      </c>
      <c r="AA29" s="36">
        <v>4.3845159056596117</v>
      </c>
      <c r="AB29" s="36">
        <v>24.705525535794955</v>
      </c>
      <c r="AC29" s="36">
        <v>33.765272201880968</v>
      </c>
      <c r="AD29" s="36">
        <v>88.532497444148731</v>
      </c>
      <c r="AE29" s="36">
        <v>944.70490060684563</v>
      </c>
      <c r="AF29" s="36">
        <v>1033.2373980509949</v>
      </c>
      <c r="AG29" s="36">
        <v>2.6954737137278285E-2</v>
      </c>
      <c r="AH29" s="36">
        <v>4.5854035589852724E-2</v>
      </c>
      <c r="AI29" s="36">
        <v>0.14685684371344723</v>
      </c>
      <c r="AJ29" s="36">
        <v>1.1220346485444541</v>
      </c>
      <c r="AK29" s="36">
        <v>0.75801574675408101</v>
      </c>
      <c r="AL29" s="36">
        <v>1.9137574519236962</v>
      </c>
      <c r="AM29" s="36">
        <v>34.914261587562706</v>
      </c>
      <c r="AN29" s="36">
        <v>89.336367226492669</v>
      </c>
      <c r="AO29" s="36">
        <v>946.76551490248278</v>
      </c>
      <c r="AP29" s="36">
        <v>21425.634728491001</v>
      </c>
      <c r="AQ29" s="36">
        <v>11536.880238418</v>
      </c>
      <c r="AR29" s="36">
        <v>32962.514966909002</v>
      </c>
      <c r="AS29" s="36">
        <v>1180.5288267599999</v>
      </c>
      <c r="AT29" s="36">
        <v>48786.708059263001</v>
      </c>
      <c r="AU29" s="36">
        <v>115832.394811948</v>
      </c>
      <c r="AV29" s="36">
        <v>40279.850837751997</v>
      </c>
      <c r="AW29" s="36">
        <v>95634.892592817996</v>
      </c>
      <c r="AX29" s="36">
        <v>39973.746137527</v>
      </c>
      <c r="AY29" s="36">
        <v>94908.120037326997</v>
      </c>
      <c r="AZ29" s="36">
        <v>1.8703500128571431</v>
      </c>
      <c r="BA29" s="36">
        <v>3.7407000271428572</v>
      </c>
      <c r="BB29" s="36">
        <v>50.861967972000002</v>
      </c>
      <c r="BC29" s="36">
        <v>4700.0701194650001</v>
      </c>
      <c r="BD29" s="36">
        <v>11159.194776175</v>
      </c>
      <c r="BE29" s="36">
        <v>0.44962842857142865</v>
      </c>
      <c r="BF29" s="36">
        <v>0.89925685857142867</v>
      </c>
      <c r="BG29" s="36">
        <v>25.515895128</v>
      </c>
      <c r="BH29" s="36">
        <v>139.409566404</v>
      </c>
      <c r="BI29" s="36">
        <v>2.5200000000000014</v>
      </c>
      <c r="BJ29" s="36">
        <v>3.94</v>
      </c>
      <c r="BK29" s="36">
        <v>4.6000000000000023</v>
      </c>
      <c r="BL29" s="36">
        <v>6.1399999999999846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6.0879370689999996</v>
      </c>
      <c r="E30" s="36">
        <v>16</v>
      </c>
      <c r="F30" s="36">
        <v>6</v>
      </c>
      <c r="G30" s="36">
        <v>6</v>
      </c>
      <c r="H30" s="36">
        <v>4</v>
      </c>
      <c r="I30" s="36">
        <v>3.6798945406202139</v>
      </c>
      <c r="J30" s="36">
        <v>39.595643531749211</v>
      </c>
      <c r="K30" s="36">
        <v>0.2185885406530895</v>
      </c>
      <c r="L30" s="36">
        <v>3.4613059999671245</v>
      </c>
      <c r="M30" s="36">
        <v>9.0875985723457777</v>
      </c>
      <c r="N30" s="36">
        <v>34.187939500023646</v>
      </c>
      <c r="O30" s="36">
        <v>9.1770582999999989E-2</v>
      </c>
      <c r="P30" s="36">
        <v>0.155991302</v>
      </c>
      <c r="Q30" s="36">
        <v>8.4906608999999994E-2</v>
      </c>
      <c r="R30" s="36">
        <v>6.8639740000000001E-3</v>
      </c>
      <c r="S30" s="36">
        <v>0.14703829099999999</v>
      </c>
      <c r="T30" s="36">
        <v>8.9530110000000003E-3</v>
      </c>
      <c r="U30" s="36">
        <v>2.5210500000000002</v>
      </c>
      <c r="V30" s="36">
        <v>5.9626000000000001</v>
      </c>
      <c r="W30" s="36">
        <v>6.2927151236202139</v>
      </c>
      <c r="X30" s="36">
        <v>45.714234833749209</v>
      </c>
      <c r="Y30" s="36">
        <v>52.006949957369422</v>
      </c>
      <c r="Z30" s="36">
        <v>7.0460195938096035E-2</v>
      </c>
      <c r="AA30" s="36">
        <v>3.2166942218609738E-2</v>
      </c>
      <c r="AB30" s="36">
        <v>3.2166941999999997E-2</v>
      </c>
      <c r="AC30" s="36">
        <v>5.4428108209981993E-3</v>
      </c>
      <c r="AD30" s="36">
        <v>1.9608291524403896</v>
      </c>
      <c r="AE30" s="36">
        <v>17.647462371963506</v>
      </c>
      <c r="AF30" s="36">
        <v>19.608291524403917</v>
      </c>
      <c r="AG30" s="36">
        <v>0.47648359418224612</v>
      </c>
      <c r="AH30" s="36">
        <v>0.81056979240198201</v>
      </c>
      <c r="AI30" s="36">
        <v>2.5960140648549959</v>
      </c>
      <c r="AJ30" s="36">
        <v>3.2156935971806707E-3</v>
      </c>
      <c r="AK30" s="36">
        <v>3.8859807379762385E-3</v>
      </c>
      <c r="AL30" s="36">
        <v>9.7191540640063721E-3</v>
      </c>
      <c r="AM30" s="36">
        <v>0.48514209860042495</v>
      </c>
      <c r="AN30" s="36">
        <v>2.7752849255803476</v>
      </c>
      <c r="AO30" s="36">
        <v>20.253195590882505</v>
      </c>
      <c r="AP30" s="36">
        <v>1875.6700575790001</v>
      </c>
      <c r="AQ30" s="36">
        <v>1009.97618485</v>
      </c>
      <c r="AR30" s="36">
        <v>2885.6462424290003</v>
      </c>
      <c r="AS30" s="36">
        <v>42.699454475000003</v>
      </c>
      <c r="AT30" s="36">
        <v>6258.0215983300004</v>
      </c>
      <c r="AU30" s="36">
        <v>14532.52407069</v>
      </c>
      <c r="AV30" s="36">
        <v>3731.2929846789998</v>
      </c>
      <c r="AW30" s="36">
        <v>8664.8958081439996</v>
      </c>
      <c r="AX30" s="36">
        <v>3516.1221862289999</v>
      </c>
      <c r="AY30" s="36">
        <v>8165.2211492039996</v>
      </c>
      <c r="AZ30" s="36">
        <v>0.15483119142857144</v>
      </c>
      <c r="BA30" s="36">
        <v>0.30966238285714287</v>
      </c>
      <c r="BB30" s="36">
        <v>19.961863146999999</v>
      </c>
      <c r="BC30" s="36">
        <v>1690.1844801259999</v>
      </c>
      <c r="BD30" s="36">
        <v>3924.9859169390002</v>
      </c>
      <c r="BE30" s="36">
        <v>0.17646625714285716</v>
      </c>
      <c r="BF30" s="36">
        <v>0.35293251571428574</v>
      </c>
      <c r="BG30" s="36">
        <v>14.637099841</v>
      </c>
      <c r="BH30" s="36">
        <v>70.760380290000001</v>
      </c>
      <c r="BI30" s="36">
        <v>0.18</v>
      </c>
      <c r="BJ30" s="36">
        <v>0.18</v>
      </c>
      <c r="BK30" s="36">
        <v>0.4800000000000002</v>
      </c>
      <c r="BL30" s="36">
        <v>0.58000000000000018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6.4481867450000001</v>
      </c>
      <c r="E31" s="36">
        <v>10</v>
      </c>
      <c r="F31" s="36">
        <v>7</v>
      </c>
      <c r="G31" s="36">
        <v>2</v>
      </c>
      <c r="H31" s="36">
        <v>1</v>
      </c>
      <c r="I31" s="36">
        <v>74.35042498809301</v>
      </c>
      <c r="J31" s="36">
        <v>359.76264299189666</v>
      </c>
      <c r="K31" s="36">
        <v>9.7774789880466031</v>
      </c>
      <c r="L31" s="36">
        <v>64.572946000046414</v>
      </c>
      <c r="M31" s="36">
        <v>85.445676980204865</v>
      </c>
      <c r="N31" s="36">
        <v>348.66739099978474</v>
      </c>
      <c r="O31" s="36">
        <v>0.31808035599999995</v>
      </c>
      <c r="P31" s="36">
        <v>0.47963433100000002</v>
      </c>
      <c r="Q31" s="36">
        <v>0.22832037299999999</v>
      </c>
      <c r="R31" s="36">
        <v>8.9759982999999988E-2</v>
      </c>
      <c r="S31" s="36">
        <v>0.36255609300000002</v>
      </c>
      <c r="T31" s="36">
        <v>0.117078238</v>
      </c>
      <c r="U31" s="36">
        <v>0.70800000000000007</v>
      </c>
      <c r="V31" s="36">
        <v>1.6815</v>
      </c>
      <c r="W31" s="36">
        <v>75.376505344093005</v>
      </c>
      <c r="X31" s="36">
        <v>361.92377732289668</v>
      </c>
      <c r="Y31" s="36">
        <v>437.30028266698969</v>
      </c>
      <c r="Z31" s="36">
        <v>0.68419681378447483</v>
      </c>
      <c r="AA31" s="36">
        <v>0.32977977307950801</v>
      </c>
      <c r="AB31" s="36">
        <v>1.0028304588481096</v>
      </c>
      <c r="AC31" s="36">
        <v>0.22149427782587261</v>
      </c>
      <c r="AD31" s="36">
        <v>6.063836848096221</v>
      </c>
      <c r="AE31" s="36">
        <v>55.632424544797388</v>
      </c>
      <c r="AF31" s="36">
        <v>61.696261392893604</v>
      </c>
      <c r="AG31" s="36">
        <v>0.13874469765895972</v>
      </c>
      <c r="AH31" s="36">
        <v>0.23602546268420732</v>
      </c>
      <c r="AI31" s="36">
        <v>0.75591938724536678</v>
      </c>
      <c r="AJ31" s="36">
        <v>5.4601851373793212E-2</v>
      </c>
      <c r="AK31" s="36">
        <v>4.6719245682322726E-2</v>
      </c>
      <c r="AL31" s="36">
        <v>0.11742531745305762</v>
      </c>
      <c r="AM31" s="36">
        <v>0.4148408268586255</v>
      </c>
      <c r="AN31" s="36">
        <v>6.346581556462751</v>
      </c>
      <c r="AO31" s="36">
        <v>56.505769249495806</v>
      </c>
      <c r="AP31" s="36">
        <v>5845.8140893130003</v>
      </c>
      <c r="AQ31" s="36">
        <v>3147.7460480909999</v>
      </c>
      <c r="AR31" s="36">
        <v>8993.5601374039998</v>
      </c>
      <c r="AS31" s="36">
        <v>172.13010356000001</v>
      </c>
      <c r="AT31" s="36">
        <v>16069.266387775</v>
      </c>
      <c r="AU31" s="36">
        <v>39054.279274018001</v>
      </c>
      <c r="AV31" s="36">
        <v>9341.727813689</v>
      </c>
      <c r="AW31" s="36">
        <v>22703.864515883</v>
      </c>
      <c r="AX31" s="36">
        <v>9041.3409318230006</v>
      </c>
      <c r="AY31" s="36">
        <v>21973.812944669</v>
      </c>
      <c r="AZ31" s="36">
        <v>0.3458478542857143</v>
      </c>
      <c r="BA31" s="36">
        <v>0.69169571000000007</v>
      </c>
      <c r="BB31" s="36">
        <v>16.719537036999998</v>
      </c>
      <c r="BC31" s="36">
        <v>1352.103105469</v>
      </c>
      <c r="BD31" s="36">
        <v>3286.1121979059999</v>
      </c>
      <c r="BE31" s="36">
        <v>0.14780354428571429</v>
      </c>
      <c r="BF31" s="36">
        <v>0.29560709000000002</v>
      </c>
      <c r="BG31" s="36">
        <v>8.4022786239999991</v>
      </c>
      <c r="BH31" s="36">
        <v>54.144923233</v>
      </c>
      <c r="BI31" s="36">
        <v>0.78000000000000014</v>
      </c>
      <c r="BJ31" s="36">
        <v>1.0000000000000002</v>
      </c>
      <c r="BK31" s="36">
        <v>3.8099999999999992</v>
      </c>
      <c r="BL31" s="36">
        <v>4.4899999999999975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6.5439632940000001</v>
      </c>
      <c r="E32" s="36">
        <v>18</v>
      </c>
      <c r="F32" s="36">
        <v>9</v>
      </c>
      <c r="G32" s="36">
        <v>9</v>
      </c>
      <c r="H32" s="36">
        <v>0</v>
      </c>
      <c r="I32" s="36">
        <v>293.16539515631496</v>
      </c>
      <c r="J32" s="36">
        <v>959.31473629889899</v>
      </c>
      <c r="K32" s="36">
        <v>225.92347115618452</v>
      </c>
      <c r="L32" s="36">
        <v>67.241924000130467</v>
      </c>
      <c r="M32" s="36">
        <v>967.18355145523117</v>
      </c>
      <c r="N32" s="36">
        <v>285.29657999998278</v>
      </c>
      <c r="O32" s="36">
        <v>0.834939918</v>
      </c>
      <c r="P32" s="36">
        <v>1.522298489</v>
      </c>
      <c r="Q32" s="36">
        <v>0.775475951</v>
      </c>
      <c r="R32" s="36">
        <v>5.9463967E-2</v>
      </c>
      <c r="S32" s="36">
        <v>1.444736792</v>
      </c>
      <c r="T32" s="36">
        <v>7.7561696999999999E-2</v>
      </c>
      <c r="U32" s="36">
        <v>0.88410000000000022</v>
      </c>
      <c r="V32" s="36">
        <v>2.0962999999999998</v>
      </c>
      <c r="W32" s="36">
        <v>294.88443507431492</v>
      </c>
      <c r="X32" s="36">
        <v>962.93333478789907</v>
      </c>
      <c r="Y32" s="36">
        <v>1257.8177698622139</v>
      </c>
      <c r="Z32" s="36">
        <v>1.7035547410177485</v>
      </c>
      <c r="AA32" s="36">
        <v>0.82980566509071174</v>
      </c>
      <c r="AB32" s="36">
        <v>4.8777427754755811</v>
      </c>
      <c r="AC32" s="36">
        <v>6.4887785952138834</v>
      </c>
      <c r="AD32" s="36">
        <v>23.919976397303873</v>
      </c>
      <c r="AE32" s="36">
        <v>231.35903856357493</v>
      </c>
      <c r="AF32" s="36">
        <v>255.27901496087861</v>
      </c>
      <c r="AG32" s="36">
        <v>0.18092948035884723</v>
      </c>
      <c r="AH32" s="36">
        <v>0.30778808152999299</v>
      </c>
      <c r="AI32" s="36">
        <v>0.98575372057578836</v>
      </c>
      <c r="AJ32" s="36">
        <v>0.21306945179540554</v>
      </c>
      <c r="AK32" s="36">
        <v>0.14162243519330334</v>
      </c>
      <c r="AL32" s="36">
        <v>0.35767758141273359</v>
      </c>
      <c r="AM32" s="36">
        <v>6.8827775273681358</v>
      </c>
      <c r="AN32" s="36">
        <v>24.369386914027167</v>
      </c>
      <c r="AO32" s="36">
        <v>232.70246986556344</v>
      </c>
      <c r="AP32" s="36">
        <v>7850.5831773219998</v>
      </c>
      <c r="AQ32" s="36">
        <v>4227.2370954810003</v>
      </c>
      <c r="AR32" s="36">
        <v>12077.820272803001</v>
      </c>
      <c r="AS32" s="36">
        <v>276.89093377299997</v>
      </c>
      <c r="AT32" s="36">
        <v>18967.914502962001</v>
      </c>
      <c r="AU32" s="36">
        <v>48304.062643308003</v>
      </c>
      <c r="AV32" s="36">
        <v>13773.120463943</v>
      </c>
      <c r="AW32" s="36">
        <v>35074.898380644001</v>
      </c>
      <c r="AX32" s="36">
        <v>13565.162960031999</v>
      </c>
      <c r="AY32" s="36">
        <v>34545.309727423002</v>
      </c>
      <c r="AZ32" s="36">
        <v>0.58889911857142863</v>
      </c>
      <c r="BA32" s="36">
        <v>1.1777982371428573</v>
      </c>
      <c r="BB32" s="36">
        <v>19.135757547000001</v>
      </c>
      <c r="BC32" s="36">
        <v>1534.162692933</v>
      </c>
      <c r="BD32" s="36">
        <v>3906.9287671500001</v>
      </c>
      <c r="BE32" s="36">
        <v>0.16916334428571431</v>
      </c>
      <c r="BF32" s="36">
        <v>0.33832668857142861</v>
      </c>
      <c r="BG32" s="36">
        <v>6.054767515</v>
      </c>
      <c r="BH32" s="36">
        <v>49.686786396999999</v>
      </c>
      <c r="BI32" s="36">
        <v>1.9500000000000006</v>
      </c>
      <c r="BJ32" s="36">
        <v>2.379999999999999</v>
      </c>
      <c r="BK32" s="36">
        <v>1.3200000000000003</v>
      </c>
      <c r="BL32" s="36">
        <v>1.6500000000000008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6.1235857119999997</v>
      </c>
      <c r="E33" s="36">
        <v>24</v>
      </c>
      <c r="F33" s="36">
        <v>2</v>
      </c>
      <c r="G33" s="36">
        <v>3</v>
      </c>
      <c r="H33" s="36">
        <v>19</v>
      </c>
      <c r="I33" s="36">
        <v>23.992782557427507</v>
      </c>
      <c r="J33" s="36">
        <v>204.91047145738258</v>
      </c>
      <c r="K33" s="36">
        <v>6.936390057386963</v>
      </c>
      <c r="L33" s="36">
        <v>17.056392500040545</v>
      </c>
      <c r="M33" s="36">
        <v>107.53406051474197</v>
      </c>
      <c r="N33" s="36">
        <v>121.36919350006815</v>
      </c>
      <c r="O33" s="36">
        <v>1.9483679409999999</v>
      </c>
      <c r="P33" s="36">
        <v>3.4639181780000001</v>
      </c>
      <c r="Q33" s="36">
        <v>1.6673940089999999</v>
      </c>
      <c r="R33" s="36">
        <v>0.28097393199999998</v>
      </c>
      <c r="S33" s="36">
        <v>3.0974304400000001</v>
      </c>
      <c r="T33" s="36">
        <v>0.36648773800000001</v>
      </c>
      <c r="U33" s="36">
        <v>0.13489999999999999</v>
      </c>
      <c r="V33" s="36">
        <v>0.31950000000000001</v>
      </c>
      <c r="W33" s="36">
        <v>26.076050498427506</v>
      </c>
      <c r="X33" s="36">
        <v>208.69388963538259</v>
      </c>
      <c r="Y33" s="36">
        <v>234.76994013381011</v>
      </c>
      <c r="Z33" s="36">
        <v>0.28034106903314376</v>
      </c>
      <c r="AA33" s="36">
        <v>0.13309523729929071</v>
      </c>
      <c r="AB33" s="36">
        <v>0.13309523772999998</v>
      </c>
      <c r="AC33" s="36">
        <v>0.20375925327346292</v>
      </c>
      <c r="AD33" s="36">
        <v>3.3316009786820682</v>
      </c>
      <c r="AE33" s="36">
        <v>29.984408808138621</v>
      </c>
      <c r="AF33" s="36">
        <v>33.316009786820679</v>
      </c>
      <c r="AG33" s="36">
        <v>2.7965297852448289E-2</v>
      </c>
      <c r="AH33" s="36">
        <v>4.7573150369682154E-2</v>
      </c>
      <c r="AI33" s="36">
        <v>0.15236265726506312</v>
      </c>
      <c r="AJ33" s="36">
        <v>1.3305383675986118E-2</v>
      </c>
      <c r="AK33" s="36">
        <v>1.6078790770199677E-2</v>
      </c>
      <c r="AL33" s="36">
        <v>4.0214364196740356E-2</v>
      </c>
      <c r="AM33" s="36">
        <v>0.24502993480189733</v>
      </c>
      <c r="AN33" s="36">
        <v>3.3952529198219503</v>
      </c>
      <c r="AO33" s="36">
        <v>30.176985829600422</v>
      </c>
      <c r="AP33" s="36">
        <v>2594.8831666340002</v>
      </c>
      <c r="AQ33" s="36">
        <v>1397.2447820340001</v>
      </c>
      <c r="AR33" s="36">
        <v>3992.1279486680005</v>
      </c>
      <c r="AS33" s="36">
        <v>93.011117440999996</v>
      </c>
      <c r="AT33" s="36">
        <v>9917.7169317259995</v>
      </c>
      <c r="AU33" s="36">
        <v>25598.651611349</v>
      </c>
      <c r="AV33" s="36">
        <v>5585.6230118160001</v>
      </c>
      <c r="AW33" s="36">
        <v>14417.069825254001</v>
      </c>
      <c r="AX33" s="36">
        <v>5372.3638204440003</v>
      </c>
      <c r="AY33" s="36">
        <v>13866.625828877</v>
      </c>
      <c r="AZ33" s="36">
        <v>0.1982933442857143</v>
      </c>
      <c r="BA33" s="36">
        <v>0.39658668857142859</v>
      </c>
      <c r="BB33" s="36">
        <v>13.09922729</v>
      </c>
      <c r="BC33" s="36">
        <v>1015.679239414</v>
      </c>
      <c r="BD33" s="36">
        <v>2621.5730069360002</v>
      </c>
      <c r="BE33" s="36">
        <v>0.11579939142857143</v>
      </c>
      <c r="BF33" s="36">
        <v>0.23159878428571429</v>
      </c>
      <c r="BG33" s="36">
        <v>11.493721208</v>
      </c>
      <c r="BH33" s="36">
        <v>87.904182351000003</v>
      </c>
      <c r="BI33" s="36">
        <v>0.30000000000000004</v>
      </c>
      <c r="BJ33" s="36">
        <v>0.40000000000000013</v>
      </c>
      <c r="BK33" s="36">
        <v>0.78000000000000047</v>
      </c>
      <c r="BL33" s="36">
        <v>1.0000000000000004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6.4314888850000003</v>
      </c>
      <c r="E34" s="36">
        <v>38</v>
      </c>
      <c r="F34" s="36">
        <v>19</v>
      </c>
      <c r="G34" s="36">
        <v>17</v>
      </c>
      <c r="H34" s="36">
        <v>2</v>
      </c>
      <c r="I34" s="36">
        <v>308.85142717902198</v>
      </c>
      <c r="J34" s="36">
        <v>816.74739178257232</v>
      </c>
      <c r="K34" s="36">
        <v>234.0145046790231</v>
      </c>
      <c r="L34" s="36">
        <v>74.836922499998863</v>
      </c>
      <c r="M34" s="36">
        <v>866.31691096163729</v>
      </c>
      <c r="N34" s="36">
        <v>259.28190799995707</v>
      </c>
      <c r="O34" s="36">
        <v>3.5285089529999998</v>
      </c>
      <c r="P34" s="36">
        <v>6.0196039680000002</v>
      </c>
      <c r="Q34" s="36">
        <v>3.2280248399999998</v>
      </c>
      <c r="R34" s="36">
        <v>0.300484113</v>
      </c>
      <c r="S34" s="36">
        <v>5.6276681680000005</v>
      </c>
      <c r="T34" s="36">
        <v>0.3919358</v>
      </c>
      <c r="U34" s="36">
        <v>2.2040999999999986</v>
      </c>
      <c r="V34" s="36">
        <v>5.2314000000000007</v>
      </c>
      <c r="W34" s="36">
        <v>314.58403613202199</v>
      </c>
      <c r="X34" s="36">
        <v>827.99839575057229</v>
      </c>
      <c r="Y34" s="36">
        <v>1142.5824318825944</v>
      </c>
      <c r="Z34" s="36">
        <v>1.506003070247721</v>
      </c>
      <c r="AA34" s="36">
        <v>0.72584222261119491</v>
      </c>
      <c r="AB34" s="36">
        <v>1.6216990302139611</v>
      </c>
      <c r="AC34" s="36">
        <v>4.1344497345429287</v>
      </c>
      <c r="AD34" s="36">
        <v>12.700568591458005</v>
      </c>
      <c r="AE34" s="36">
        <v>130.4567760501605</v>
      </c>
      <c r="AF34" s="36">
        <v>143.15734464161849</v>
      </c>
      <c r="AG34" s="36">
        <v>0.44400300729383213</v>
      </c>
      <c r="AH34" s="36">
        <v>0.75531546068376088</v>
      </c>
      <c r="AI34" s="36">
        <v>2.4190508673250171</v>
      </c>
      <c r="AJ34" s="36">
        <v>0.10348226872876563</v>
      </c>
      <c r="AK34" s="36">
        <v>9.8873537082736704E-2</v>
      </c>
      <c r="AL34" s="36">
        <v>0.24807443771726997</v>
      </c>
      <c r="AM34" s="36">
        <v>4.6819350105655273</v>
      </c>
      <c r="AN34" s="36">
        <v>13.554757589224502</v>
      </c>
      <c r="AO34" s="36">
        <v>133.12390135520278</v>
      </c>
      <c r="AP34" s="36">
        <v>2895.5168911239998</v>
      </c>
      <c r="AQ34" s="36">
        <v>1559.1244798360001</v>
      </c>
      <c r="AR34" s="36">
        <v>4454.6413709600001</v>
      </c>
      <c r="AS34" s="36">
        <v>295.26802161299997</v>
      </c>
      <c r="AT34" s="36">
        <v>6629.9173582009998</v>
      </c>
      <c r="AU34" s="36">
        <v>16471.565600138001</v>
      </c>
      <c r="AV34" s="36">
        <v>5420.4411101380001</v>
      </c>
      <c r="AW34" s="36">
        <v>13466.706521894999</v>
      </c>
      <c r="AX34" s="36">
        <v>5376.1685390479997</v>
      </c>
      <c r="AY34" s="36">
        <v>13356.714417984</v>
      </c>
      <c r="AZ34" s="36">
        <v>0.77360741142857159</v>
      </c>
      <c r="BA34" s="36">
        <v>1.5472148242857142</v>
      </c>
      <c r="BB34" s="36">
        <v>11.907530039999999</v>
      </c>
      <c r="BC34" s="36">
        <v>692.80801981100001</v>
      </c>
      <c r="BD34" s="36">
        <v>1721.2330305309999</v>
      </c>
      <c r="BE34" s="36">
        <v>0.10526458571428572</v>
      </c>
      <c r="BF34" s="36">
        <v>0.21052917285714287</v>
      </c>
      <c r="BG34" s="36">
        <v>18.648835042000002</v>
      </c>
      <c r="BH34" s="36">
        <v>89.002662705000006</v>
      </c>
      <c r="BI34" s="36">
        <v>0.72</v>
      </c>
      <c r="BJ34" s="36">
        <v>1.5400000000000005</v>
      </c>
      <c r="BK34" s="36">
        <v>6.6600000000000055</v>
      </c>
      <c r="BL34" s="36">
        <v>8.5199999999999818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6.4860388420000001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240.74006028172087</v>
      </c>
      <c r="J35" s="36">
        <v>459.78407855044952</v>
      </c>
      <c r="K35" s="36">
        <v>193.76986978173147</v>
      </c>
      <c r="L35" s="36">
        <v>46.9701904999894</v>
      </c>
      <c r="M35" s="36">
        <v>554.25278183217847</v>
      </c>
      <c r="N35" s="36">
        <v>146.27135699999192</v>
      </c>
      <c r="O35" s="36">
        <v>1.6585796669999999</v>
      </c>
      <c r="P35" s="36">
        <v>2.7119220840000002</v>
      </c>
      <c r="Q35" s="36">
        <v>1.4944646079999999</v>
      </c>
      <c r="R35" s="36">
        <v>0.16411505900000001</v>
      </c>
      <c r="S35" s="36">
        <v>2.4978589630000001</v>
      </c>
      <c r="T35" s="36">
        <v>0.214063121</v>
      </c>
      <c r="U35" s="36" t="s">
        <v>339</v>
      </c>
      <c r="V35" s="36" t="s">
        <v>339</v>
      </c>
      <c r="W35" s="36">
        <v>242.39863994872087</v>
      </c>
      <c r="X35" s="36">
        <v>462.4960006344495</v>
      </c>
      <c r="Y35" s="36">
        <v>704.89464058317037</v>
      </c>
      <c r="Z35" s="36">
        <v>0.96620387987376444</v>
      </c>
      <c r="AA35" s="36">
        <v>0.46571027009915433</v>
      </c>
      <c r="AB35" s="36">
        <v>0.46571026999999998</v>
      </c>
      <c r="AC35" s="36">
        <v>2.4186753390065703</v>
      </c>
      <c r="AD35" s="36">
        <v>3.5434695813687536</v>
      </c>
      <c r="AE35" s="36">
        <v>47.032527219095478</v>
      </c>
      <c r="AF35" s="36">
        <v>50.575996800464218</v>
      </c>
      <c r="AG35" s="36" t="s">
        <v>339</v>
      </c>
      <c r="AH35" s="36" t="s">
        <v>339</v>
      </c>
      <c r="AI35" s="36" t="s">
        <v>339</v>
      </c>
      <c r="AJ35" s="36">
        <v>4.7532663856385063E-2</v>
      </c>
      <c r="AK35" s="36">
        <v>5.7440148613773098E-2</v>
      </c>
      <c r="AL35" s="36">
        <v>0.14366248612117966</v>
      </c>
      <c r="AM35" s="36">
        <v>2.4662080028629552</v>
      </c>
      <c r="AN35" s="36">
        <v>3.6009097299825266</v>
      </c>
      <c r="AO35" s="36">
        <v>47.176189705216657</v>
      </c>
      <c r="AP35" s="36">
        <v>680.135923316</v>
      </c>
      <c r="AQ35" s="36">
        <v>366.22703563099998</v>
      </c>
      <c r="AR35" s="36">
        <v>1046.3629589469999</v>
      </c>
      <c r="AS35" s="36">
        <v>109.285143096</v>
      </c>
      <c r="AT35" s="36">
        <v>1112.122424918</v>
      </c>
      <c r="AU35" s="36">
        <v>3172.6064703120001</v>
      </c>
      <c r="AV35" s="36">
        <v>892.40234150200001</v>
      </c>
      <c r="AW35" s="36">
        <v>2545.8001559310001</v>
      </c>
      <c r="AX35" s="36">
        <v>884.31737378000003</v>
      </c>
      <c r="AY35" s="36">
        <v>2522.7357699150002</v>
      </c>
      <c r="AZ35" s="36">
        <v>0.22885743428571431</v>
      </c>
      <c r="BA35" s="36">
        <v>0.45771486857142862</v>
      </c>
      <c r="BB35" s="36">
        <v>1.331111728</v>
      </c>
      <c r="BC35" s="36">
        <v>69.873647828000003</v>
      </c>
      <c r="BD35" s="36">
        <v>199.33199999999999</v>
      </c>
      <c r="BE35" s="36">
        <v>1.1767252857142859E-2</v>
      </c>
      <c r="BF35" s="36">
        <v>2.3534507142857146E-2</v>
      </c>
      <c r="BG35" s="36">
        <v>3.952656868</v>
      </c>
      <c r="BH35" s="36">
        <v>42.282023422000002</v>
      </c>
      <c r="BI35" s="36">
        <v>1.2000000000000002</v>
      </c>
      <c r="BJ35" s="36">
        <v>1.6599999999999997</v>
      </c>
      <c r="BK35" s="36">
        <v>1.08</v>
      </c>
      <c r="BL35" s="36">
        <v>1.71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5.6711699720000004</v>
      </c>
      <c r="E36" s="36">
        <v>401</v>
      </c>
      <c r="F36" s="36">
        <v>13</v>
      </c>
      <c r="G36" s="36">
        <v>97</v>
      </c>
      <c r="H36" s="36">
        <v>291</v>
      </c>
      <c r="I36" s="36">
        <v>2.824814317596943E-2</v>
      </c>
      <c r="J36" s="36">
        <v>6.5014252142632021</v>
      </c>
      <c r="K36" s="36">
        <v>2.824814317596943E-2</v>
      </c>
      <c r="L36" s="36">
        <v>0</v>
      </c>
      <c r="M36" s="36">
        <v>2.1874618574242435</v>
      </c>
      <c r="N36" s="36">
        <v>4.3422115000149279</v>
      </c>
      <c r="O36" s="36">
        <v>0.26826568100000003</v>
      </c>
      <c r="P36" s="36">
        <v>0.41163494099999998</v>
      </c>
      <c r="Q36" s="36">
        <v>0.21079420800000001</v>
      </c>
      <c r="R36" s="36">
        <v>5.7471472999999995E-2</v>
      </c>
      <c r="S36" s="36">
        <v>0.33667215</v>
      </c>
      <c r="T36" s="36">
        <v>7.4962791000000001E-2</v>
      </c>
      <c r="U36" s="36">
        <v>6.8787999999999965</v>
      </c>
      <c r="V36" s="36">
        <v>16.335999999999995</v>
      </c>
      <c r="W36" s="36">
        <v>7.1753138241759657</v>
      </c>
      <c r="X36" s="36">
        <v>23.249060155263198</v>
      </c>
      <c r="Y36" s="36">
        <v>30.424373979439164</v>
      </c>
      <c r="Z36" s="36">
        <v>1.4882583073167E-3</v>
      </c>
      <c r="AA36" s="36">
        <v>3.1848727776577382E-4</v>
      </c>
      <c r="AB36" s="36">
        <v>3.18487E-4</v>
      </c>
      <c r="AC36" s="36">
        <v>5.1282762179345981E-4</v>
      </c>
      <c r="AD36" s="36">
        <v>5.7950989728338537E-2</v>
      </c>
      <c r="AE36" s="36">
        <v>0.52155890755504686</v>
      </c>
      <c r="AF36" s="36">
        <v>0.57950989728338531</v>
      </c>
      <c r="AG36" s="36">
        <v>1.2614616988510294</v>
      </c>
      <c r="AH36" s="36">
        <v>2.1459348440224431</v>
      </c>
      <c r="AI36" s="36">
        <v>6.8727913247745773</v>
      </c>
      <c r="AJ36" s="36">
        <v>3.2729280375212431E-5</v>
      </c>
      <c r="AK36" s="36">
        <v>3.9551452675723459E-5</v>
      </c>
      <c r="AL36" s="36">
        <v>9.8921401810860921E-5</v>
      </c>
      <c r="AM36" s="36">
        <v>1.2620072557531981</v>
      </c>
      <c r="AN36" s="36">
        <v>2.203925385203457</v>
      </c>
      <c r="AO36" s="36">
        <v>7.3944491537314354</v>
      </c>
      <c r="AP36" s="36">
        <v>107.667638723</v>
      </c>
      <c r="AQ36" s="36">
        <v>57.974882389000001</v>
      </c>
      <c r="AR36" s="36">
        <v>165.642521112</v>
      </c>
      <c r="AS36" s="36">
        <v>2.1095834259999999</v>
      </c>
      <c r="AT36" s="36">
        <v>100.04563286600001</v>
      </c>
      <c r="AU36" s="36">
        <v>220.95728072</v>
      </c>
      <c r="AV36" s="36">
        <v>104.916867861</v>
      </c>
      <c r="AW36" s="36">
        <v>231.71571971899999</v>
      </c>
      <c r="AX36" s="36">
        <v>96.735245718000002</v>
      </c>
      <c r="AY36" s="36">
        <v>213.64607560799999</v>
      </c>
      <c r="AZ36" s="36">
        <v>0.10627966571428572</v>
      </c>
      <c r="BA36" s="36">
        <v>0.21255933285714287</v>
      </c>
      <c r="BB36" s="36">
        <v>3.76725837</v>
      </c>
      <c r="BC36" s="36">
        <v>311.64677725299998</v>
      </c>
      <c r="BD36" s="36">
        <v>688.29215703199998</v>
      </c>
      <c r="BE36" s="36">
        <v>0.41239828857142863</v>
      </c>
      <c r="BF36" s="36">
        <v>0.82479657714285726</v>
      </c>
      <c r="BG36" s="36">
        <v>5.6982126900000001</v>
      </c>
      <c r="BH36" s="36">
        <v>31.798701856000001</v>
      </c>
      <c r="BI36" s="36">
        <v>0.03</v>
      </c>
      <c r="BJ36" s="36">
        <v>0.03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4.4698525169999996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4.9190865820000003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8.9250099999999997E-4</v>
      </c>
      <c r="P38" s="36">
        <v>1.3665350000000001E-3</v>
      </c>
      <c r="Q38" s="36">
        <v>8.4902399999999998E-4</v>
      </c>
      <c r="R38" s="36">
        <v>4.3477000000000004E-5</v>
      </c>
      <c r="S38" s="36">
        <v>1.3098250000000001E-3</v>
      </c>
      <c r="T38" s="36">
        <v>5.6710000000000004E-5</v>
      </c>
      <c r="U38" s="36">
        <v>0</v>
      </c>
      <c r="V38" s="36">
        <v>0</v>
      </c>
      <c r="W38" s="36">
        <v>8.9250099999999997E-4</v>
      </c>
      <c r="X38" s="36">
        <v>1.3665350000000001E-3</v>
      </c>
      <c r="Y38" s="36">
        <v>2.2590359999999999E-3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1.3578450000000001E-3</v>
      </c>
      <c r="AQ38" s="36">
        <v>7.3114700000000003E-4</v>
      </c>
      <c r="AR38" s="36">
        <v>2.088992E-3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0.19832862100000001</v>
      </c>
      <c r="BH38" s="36">
        <v>1.1130749280000001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4.9184583279999998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4.9906E-5</v>
      </c>
      <c r="P39" s="36">
        <v>8.0739999999999989E-5</v>
      </c>
      <c r="Q39" s="36">
        <v>4.7369E-5</v>
      </c>
      <c r="R39" s="36">
        <v>2.537E-6</v>
      </c>
      <c r="S39" s="36">
        <v>7.7429999999999996E-5</v>
      </c>
      <c r="T39" s="36">
        <v>3.3100000000000001E-6</v>
      </c>
      <c r="U39" s="36">
        <v>0</v>
      </c>
      <c r="V39" s="36">
        <v>0</v>
      </c>
      <c r="W39" s="36">
        <v>4.9906E-5</v>
      </c>
      <c r="X39" s="36">
        <v>8.0739999999999989E-5</v>
      </c>
      <c r="Y39" s="36">
        <v>1.30646E-4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1.3769499999999999E-4</v>
      </c>
      <c r="AQ39" s="36">
        <v>7.4142999999999998E-5</v>
      </c>
      <c r="AR39" s="36">
        <v>2.11838E-4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0.10133343</v>
      </c>
      <c r="BH39" s="36">
        <v>0.35332850799999999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5.078506387</v>
      </c>
      <c r="E40" s="36">
        <v>16</v>
      </c>
      <c r="F40" s="36">
        <v>1</v>
      </c>
      <c r="G40" s="36">
        <v>3</v>
      </c>
      <c r="H40" s="36">
        <v>12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6.361706E-3</v>
      </c>
      <c r="P40" s="36">
        <v>9.9251979999999997E-3</v>
      </c>
      <c r="Q40" s="36">
        <v>5.888496E-3</v>
      </c>
      <c r="R40" s="36">
        <v>4.7321E-4</v>
      </c>
      <c r="S40" s="36">
        <v>9.3079679999999998E-3</v>
      </c>
      <c r="T40" s="36">
        <v>6.1722999999999997E-4</v>
      </c>
      <c r="U40" s="36">
        <v>5.3449999999999998E-2</v>
      </c>
      <c r="V40" s="36">
        <v>0.12710000000000002</v>
      </c>
      <c r="W40" s="36">
        <v>5.9811705999999999E-2</v>
      </c>
      <c r="X40" s="36">
        <v>0.13702519800000001</v>
      </c>
      <c r="Y40" s="36">
        <v>0.19683690400000001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1.0567625356794449E-2</v>
      </c>
      <c r="AH40" s="36">
        <v>1.7977109802362969E-2</v>
      </c>
      <c r="AI40" s="36">
        <v>5.7575338150811131E-2</v>
      </c>
      <c r="AJ40" s="36">
        <v>0</v>
      </c>
      <c r="AK40" s="36">
        <v>0</v>
      </c>
      <c r="AL40" s="36">
        <v>0</v>
      </c>
      <c r="AM40" s="36">
        <v>1.0567625356794449E-2</v>
      </c>
      <c r="AN40" s="36">
        <v>1.7977109802362969E-2</v>
      </c>
      <c r="AO40" s="36">
        <v>5.7575338150811131E-2</v>
      </c>
      <c r="AP40" s="36">
        <v>0.17356128300000001</v>
      </c>
      <c r="AQ40" s="36">
        <v>9.3456075E-2</v>
      </c>
      <c r="AR40" s="36">
        <v>0.26701735800000004</v>
      </c>
      <c r="AS40" s="36">
        <v>7.663876E-3</v>
      </c>
      <c r="AT40" s="36">
        <v>7.1740299999999996E-3</v>
      </c>
      <c r="AU40" s="36">
        <v>1.7176447000000001E-2</v>
      </c>
      <c r="AV40" s="36">
        <v>3.5409428999999999E-2</v>
      </c>
      <c r="AW40" s="36">
        <v>8.4779146E-2</v>
      </c>
      <c r="AX40" s="36">
        <v>3.1486726999999999E-2</v>
      </c>
      <c r="AY40" s="36">
        <v>7.5387203999999999E-2</v>
      </c>
      <c r="AZ40" s="36">
        <v>3.5173714285714286E-4</v>
      </c>
      <c r="BA40" s="36">
        <v>7.0347428571428572E-4</v>
      </c>
      <c r="BB40" s="36">
        <v>0.214242447</v>
      </c>
      <c r="BC40" s="36">
        <v>10.083225934</v>
      </c>
      <c r="BD40" s="36">
        <v>24.141798127000001</v>
      </c>
      <c r="BE40" s="36">
        <v>2.3452921428571433E-2</v>
      </c>
      <c r="BF40" s="36">
        <v>4.6905844285714295E-2</v>
      </c>
      <c r="BG40" s="36">
        <v>0.63042885699999995</v>
      </c>
      <c r="BH40" s="36">
        <v>12.400709177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4.8320708129999996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6.0000000000000001E-3</v>
      </c>
      <c r="V41" s="36">
        <v>1.44E-2</v>
      </c>
      <c r="W41" s="36">
        <v>6.0000000000000001E-3</v>
      </c>
      <c r="X41" s="36">
        <v>1.44E-2</v>
      </c>
      <c r="Y41" s="36">
        <v>2.0400000000000001E-2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1.1279315157416425E-3</v>
      </c>
      <c r="AH41" s="36">
        <v>1.918780049767392E-3</v>
      </c>
      <c r="AI41" s="36">
        <v>6.1452820512820526E-3</v>
      </c>
      <c r="AJ41" s="36">
        <v>0</v>
      </c>
      <c r="AK41" s="36">
        <v>0</v>
      </c>
      <c r="AL41" s="36">
        <v>0</v>
      </c>
      <c r="AM41" s="36">
        <v>1.1279315157416425E-3</v>
      </c>
      <c r="AN41" s="36">
        <v>1.918780049767392E-3</v>
      </c>
      <c r="AO41" s="36">
        <v>6.1452820512820526E-3</v>
      </c>
      <c r="AP41" s="36">
        <v>1.972353E-2</v>
      </c>
      <c r="AQ41" s="36">
        <v>1.0620362E-2</v>
      </c>
      <c r="AR41" s="36">
        <v>3.0343891999999997E-2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0.21324870900000001</v>
      </c>
      <c r="BC41" s="36">
        <v>12.254063303000001</v>
      </c>
      <c r="BD41" s="36">
        <v>28.367768193</v>
      </c>
      <c r="BE41" s="36">
        <v>2.3344138571428572E-2</v>
      </c>
      <c r="BF41" s="36">
        <v>4.6688277142857143E-2</v>
      </c>
      <c r="BG41" s="36">
        <v>0.70609180800000004</v>
      </c>
      <c r="BH41" s="36">
        <v>3.6495528589999999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4.8787450330000004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5.8102042857142858E-3</v>
      </c>
      <c r="BF42" s="36">
        <v>1.1620408571428572E-2</v>
      </c>
      <c r="BG42" s="36">
        <v>0.58668227500000003</v>
      </c>
      <c r="BH42" s="36">
        <v>4.9821549259999998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4.9377496540000001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0.17387051100000001</v>
      </c>
      <c r="BC43" s="36">
        <v>6.4731520939999996</v>
      </c>
      <c r="BD43" s="36">
        <v>14.357025189</v>
      </c>
      <c r="BE43" s="36">
        <v>1.9033442857142858E-2</v>
      </c>
      <c r="BF43" s="36">
        <v>3.8066887142857143E-2</v>
      </c>
      <c r="BG43" s="36">
        <v>0.50179519699999997</v>
      </c>
      <c r="BH43" s="36">
        <v>4.1803039819999999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4.9497674380000003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2.493E-5</v>
      </c>
      <c r="P44" s="36">
        <v>4.0138000000000001E-5</v>
      </c>
      <c r="Q44" s="36">
        <v>2.3561E-5</v>
      </c>
      <c r="R44" s="36">
        <v>1.3689999999999999E-6</v>
      </c>
      <c r="S44" s="36">
        <v>3.8350999999999999E-5</v>
      </c>
      <c r="T44" s="36">
        <v>1.787E-6</v>
      </c>
      <c r="U44" s="36">
        <v>0.14400000000000002</v>
      </c>
      <c r="V44" s="36">
        <v>0.34559999999999991</v>
      </c>
      <c r="W44" s="36">
        <v>0.14402493000000002</v>
      </c>
      <c r="X44" s="36">
        <v>0.34564013799999993</v>
      </c>
      <c r="Y44" s="36">
        <v>0.48966506799999998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2.3783141928494032E-2</v>
      </c>
      <c r="AH44" s="36">
        <v>4.0458678223185253E-2</v>
      </c>
      <c r="AI44" s="36">
        <v>0.12957711809317435</v>
      </c>
      <c r="AJ44" s="36">
        <v>0</v>
      </c>
      <c r="AK44" s="36">
        <v>0</v>
      </c>
      <c r="AL44" s="36">
        <v>0</v>
      </c>
      <c r="AM44" s="36">
        <v>2.3783141928494032E-2</v>
      </c>
      <c r="AN44" s="36">
        <v>4.0458678223185253E-2</v>
      </c>
      <c r="AO44" s="36">
        <v>0.12957711809317435</v>
      </c>
      <c r="AP44" s="36">
        <v>0.55350198399999995</v>
      </c>
      <c r="AQ44" s="36">
        <v>0.29803953</v>
      </c>
      <c r="AR44" s="36">
        <v>0.851541514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1.6973595299999999</v>
      </c>
      <c r="BH44" s="36">
        <v>6.4589140120000001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5.292263663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2.735141E-3</v>
      </c>
      <c r="P45" s="36">
        <v>4.6654140000000005E-3</v>
      </c>
      <c r="Q45" s="36">
        <v>2.4199920000000001E-3</v>
      </c>
      <c r="R45" s="36">
        <v>3.1514900000000003E-4</v>
      </c>
      <c r="S45" s="36">
        <v>4.2543490000000002E-3</v>
      </c>
      <c r="T45" s="36">
        <v>4.1106500000000001E-4</v>
      </c>
      <c r="U45" s="36">
        <v>0</v>
      </c>
      <c r="V45" s="36">
        <v>0</v>
      </c>
      <c r="W45" s="36">
        <v>2.735141E-3</v>
      </c>
      <c r="X45" s="36">
        <v>4.6654140000000005E-3</v>
      </c>
      <c r="Y45" s="36">
        <v>7.4005550000000005E-3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0.56041627800000005</v>
      </c>
      <c r="AQ45" s="36">
        <v>0.30176261100000001</v>
      </c>
      <c r="AR45" s="36">
        <v>0.86217888900000006</v>
      </c>
      <c r="AS45" s="36">
        <v>8.54293E-2</v>
      </c>
      <c r="AT45" s="36">
        <v>0.324184941</v>
      </c>
      <c r="AU45" s="36">
        <v>0.67561858900000005</v>
      </c>
      <c r="AV45" s="36">
        <v>0.52451001200000003</v>
      </c>
      <c r="AW45" s="36">
        <v>1.093106645</v>
      </c>
      <c r="AX45" s="36">
        <v>0.477304862</v>
      </c>
      <c r="AY45" s="36">
        <v>0.99472861199999996</v>
      </c>
      <c r="AZ45" s="36">
        <v>6.3135571428571435E-4</v>
      </c>
      <c r="BA45" s="36">
        <v>1.2627114285714287E-3</v>
      </c>
      <c r="BB45" s="36">
        <v>0.24951827400000001</v>
      </c>
      <c r="BC45" s="36">
        <v>17.625113183</v>
      </c>
      <c r="BD45" s="36">
        <v>36.731669386</v>
      </c>
      <c r="BE45" s="36">
        <v>2.7314534285714287E-2</v>
      </c>
      <c r="BF45" s="36">
        <v>5.4629068571428574E-2</v>
      </c>
      <c r="BG45" s="36">
        <v>0.88179825599999995</v>
      </c>
      <c r="BH45" s="36">
        <v>7.1707809649999996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5.2917168950000004</v>
      </c>
      <c r="E46" s="36">
        <v>6</v>
      </c>
      <c r="F46" s="36">
        <v>0</v>
      </c>
      <c r="G46" s="36">
        <v>2</v>
      </c>
      <c r="H46" s="36">
        <v>4</v>
      </c>
      <c r="I46" s="36">
        <v>2.3368124770863329E-2</v>
      </c>
      <c r="J46" s="36">
        <v>4.6393875397673598</v>
      </c>
      <c r="K46" s="36">
        <v>2.3368124770863329E-2</v>
      </c>
      <c r="L46" s="36">
        <v>0</v>
      </c>
      <c r="M46" s="36">
        <v>1.5924976645366762</v>
      </c>
      <c r="N46" s="36">
        <v>3.0702580000015471</v>
      </c>
      <c r="O46" s="36">
        <v>3.0737271000000004E-2</v>
      </c>
      <c r="P46" s="36">
        <v>5.1863327000000001E-2</v>
      </c>
      <c r="Q46" s="36">
        <v>2.6694092000000003E-2</v>
      </c>
      <c r="R46" s="36">
        <v>4.043179E-3</v>
      </c>
      <c r="S46" s="36">
        <v>4.6589615000000001E-2</v>
      </c>
      <c r="T46" s="36">
        <v>5.2737119999999998E-3</v>
      </c>
      <c r="U46" s="36">
        <v>4.6800000000000001E-2</v>
      </c>
      <c r="V46" s="36">
        <v>0.1116</v>
      </c>
      <c r="W46" s="36">
        <v>0.10090539577086333</v>
      </c>
      <c r="X46" s="36">
        <v>4.8028508667673604</v>
      </c>
      <c r="Y46" s="36">
        <v>4.9037562625382236</v>
      </c>
      <c r="Z46" s="36">
        <v>1.2582590727510143E-3</v>
      </c>
      <c r="AA46" s="36">
        <v>2.6926744156871715E-4</v>
      </c>
      <c r="AB46" s="36">
        <v>2.6926700000000001E-4</v>
      </c>
      <c r="AC46" s="36">
        <v>3.9801835767879412E-4</v>
      </c>
      <c r="AD46" s="36">
        <v>0.10304725576659336</v>
      </c>
      <c r="AE46" s="36">
        <v>0.92742530189934058</v>
      </c>
      <c r="AF46" s="36">
        <v>1.0304725576659339</v>
      </c>
      <c r="AG46" s="36">
        <v>8.1760412451530422E-3</v>
      </c>
      <c r="AH46" s="36">
        <v>1.3908667865317819E-2</v>
      </c>
      <c r="AI46" s="36">
        <v>4.4545328163247612E-2</v>
      </c>
      <c r="AJ46" s="36">
        <v>2.7482541259431781E-5</v>
      </c>
      <c r="AK46" s="36">
        <v>3.3211070257876947E-5</v>
      </c>
      <c r="AL46" s="36">
        <v>8.3063589408049088E-5</v>
      </c>
      <c r="AM46" s="36">
        <v>8.6015421440912686E-3</v>
      </c>
      <c r="AN46" s="36">
        <v>0.11698913470216905</v>
      </c>
      <c r="AO46" s="36">
        <v>0.97205369365199623</v>
      </c>
      <c r="AP46" s="36">
        <v>57.166666186</v>
      </c>
      <c r="AQ46" s="36">
        <v>30.782051023000001</v>
      </c>
      <c r="AR46" s="36">
        <v>87.948717208999994</v>
      </c>
      <c r="AS46" s="36">
        <v>2.0213824489999999</v>
      </c>
      <c r="AT46" s="36">
        <v>259.14208852899998</v>
      </c>
      <c r="AU46" s="36">
        <v>554.65628042100002</v>
      </c>
      <c r="AV46" s="36">
        <v>208.87457107899999</v>
      </c>
      <c r="AW46" s="36">
        <v>447.06590630300002</v>
      </c>
      <c r="AX46" s="36">
        <v>194.184796428</v>
      </c>
      <c r="AY46" s="36">
        <v>415.62456146199997</v>
      </c>
      <c r="AZ46" s="36">
        <v>6.1467347142857141E-2</v>
      </c>
      <c r="BA46" s="36">
        <v>0.12293469571428571</v>
      </c>
      <c r="BB46" s="36">
        <v>1.478551782</v>
      </c>
      <c r="BC46" s="36">
        <v>125.627160635</v>
      </c>
      <c r="BD46" s="36">
        <v>268.886825886</v>
      </c>
      <c r="BE46" s="36">
        <v>0.16185569571428574</v>
      </c>
      <c r="BF46" s="36">
        <v>0.32371139142857147</v>
      </c>
      <c r="BG46" s="36">
        <v>2.5615401609999999</v>
      </c>
      <c r="BH46" s="36">
        <v>17.540684123999998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5.2331280810000003</v>
      </c>
      <c r="E47" s="36">
        <v>6</v>
      </c>
      <c r="F47" s="36">
        <v>0</v>
      </c>
      <c r="G47" s="36">
        <v>4</v>
      </c>
      <c r="H47" s="36">
        <v>2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2.1778756999999999E-2</v>
      </c>
      <c r="P47" s="36">
        <v>3.3429714999999999E-2</v>
      </c>
      <c r="Q47" s="36">
        <v>1.9491404E-2</v>
      </c>
      <c r="R47" s="36">
        <v>2.2873529999999998E-3</v>
      </c>
      <c r="S47" s="36">
        <v>3.0446212E-2</v>
      </c>
      <c r="T47" s="36">
        <v>2.9835029999999998E-3</v>
      </c>
      <c r="U47" s="36">
        <v>1.2E-2</v>
      </c>
      <c r="V47" s="36">
        <v>2.8799999999999999E-2</v>
      </c>
      <c r="W47" s="36">
        <v>3.3778757E-2</v>
      </c>
      <c r="X47" s="36">
        <v>6.2229714999999998E-2</v>
      </c>
      <c r="Y47" s="36">
        <v>9.6008471999999997E-2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2.2889158540989525E-3</v>
      </c>
      <c r="AH47" s="36">
        <v>3.8937878897315516E-3</v>
      </c>
      <c r="AI47" s="36">
        <v>1.2470644998194294E-2</v>
      </c>
      <c r="AJ47" s="36">
        <v>0</v>
      </c>
      <c r="AK47" s="36">
        <v>0</v>
      </c>
      <c r="AL47" s="36">
        <v>0</v>
      </c>
      <c r="AM47" s="36">
        <v>2.2889158540989525E-3</v>
      </c>
      <c r="AN47" s="36">
        <v>3.8937878897315516E-3</v>
      </c>
      <c r="AO47" s="36">
        <v>1.2470644998194294E-2</v>
      </c>
      <c r="AP47" s="36">
        <v>1.4879418099999999</v>
      </c>
      <c r="AQ47" s="36">
        <v>0.80119943599999999</v>
      </c>
      <c r="AR47" s="36">
        <v>2.2891412459999998</v>
      </c>
      <c r="AS47" s="36">
        <v>0.17752225099999999</v>
      </c>
      <c r="AT47" s="36">
        <v>5.323378602</v>
      </c>
      <c r="AU47" s="36">
        <v>12.592938629000001</v>
      </c>
      <c r="AV47" s="36">
        <v>6.9751101880000004</v>
      </c>
      <c r="AW47" s="36">
        <v>16.500260658999998</v>
      </c>
      <c r="AX47" s="36">
        <v>6.3882949560000002</v>
      </c>
      <c r="AY47" s="36">
        <v>15.112095596</v>
      </c>
      <c r="AZ47" s="36">
        <v>6.5025985714285721E-3</v>
      </c>
      <c r="BA47" s="36">
        <v>1.3005197142857144E-2</v>
      </c>
      <c r="BB47" s="36">
        <v>0.79750372199999997</v>
      </c>
      <c r="BC47" s="36">
        <v>35.475274931999998</v>
      </c>
      <c r="BD47" s="36">
        <v>83.920005214</v>
      </c>
      <c r="BE47" s="36">
        <v>8.7301994285714293E-2</v>
      </c>
      <c r="BF47" s="36">
        <v>0.17460398857142859</v>
      </c>
      <c r="BG47" s="36">
        <v>3.2018618989999998</v>
      </c>
      <c r="BH47" s="36">
        <v>18.653143995000001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5.1755088709999999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8.0687482000000005E-2</v>
      </c>
      <c r="P48" s="36">
        <v>0.125792402</v>
      </c>
      <c r="Q48" s="36">
        <v>7.6724552000000001E-2</v>
      </c>
      <c r="R48" s="36">
        <v>3.9629299999999999E-3</v>
      </c>
      <c r="S48" s="36">
        <v>0.120623364</v>
      </c>
      <c r="T48" s="36">
        <v>5.1690379999999999E-3</v>
      </c>
      <c r="U48" s="36">
        <v>0</v>
      </c>
      <c r="V48" s="36">
        <v>0</v>
      </c>
      <c r="W48" s="36">
        <v>8.0687482000000005E-2</v>
      </c>
      <c r="X48" s="36">
        <v>0.125792402</v>
      </c>
      <c r="Y48" s="36">
        <v>0.206479884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0.67829276900000002</v>
      </c>
      <c r="AQ48" s="36">
        <v>0.36523456799999998</v>
      </c>
      <c r="AR48" s="36">
        <v>1.043527337</v>
      </c>
      <c r="AS48" s="36">
        <v>2.9638986999999999E-2</v>
      </c>
      <c r="AT48" s="36">
        <v>0.83026235199999998</v>
      </c>
      <c r="AU48" s="36">
        <v>1.7893497730000001</v>
      </c>
      <c r="AV48" s="36">
        <v>2.4629414170000001</v>
      </c>
      <c r="AW48" s="36">
        <v>5.3080374600000004</v>
      </c>
      <c r="AX48" s="36">
        <v>2.2155370240000001</v>
      </c>
      <c r="AY48" s="36">
        <v>4.774840942</v>
      </c>
      <c r="AZ48" s="36">
        <v>2.5484000000000001E-3</v>
      </c>
      <c r="BA48" s="36">
        <v>5.096801428571429E-3</v>
      </c>
      <c r="BB48" s="36">
        <v>0.750441739</v>
      </c>
      <c r="BC48" s="36">
        <v>71.676436229000004</v>
      </c>
      <c r="BD48" s="36">
        <v>154.47432316300001</v>
      </c>
      <c r="BE48" s="36">
        <v>8.2150162857142869E-2</v>
      </c>
      <c r="BF48" s="36">
        <v>0.16430032571428574</v>
      </c>
      <c r="BG48" s="36">
        <v>0.36175217399999998</v>
      </c>
      <c r="BH48" s="36">
        <v>4.9489872530000003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5.0801159480000004</v>
      </c>
      <c r="E49" s="36">
        <v>57</v>
      </c>
      <c r="F49" s="36">
        <v>2</v>
      </c>
      <c r="G49" s="36">
        <v>7</v>
      </c>
      <c r="H49" s="36">
        <v>48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3.4027800000000002E-3</v>
      </c>
      <c r="P49" s="36">
        <v>5.0456379999999999E-3</v>
      </c>
      <c r="Q49" s="36">
        <v>2.5869360000000002E-3</v>
      </c>
      <c r="R49" s="36">
        <v>8.1584400000000003E-4</v>
      </c>
      <c r="S49" s="36">
        <v>3.981493E-3</v>
      </c>
      <c r="T49" s="36">
        <v>1.0641450000000001E-3</v>
      </c>
      <c r="U49" s="36">
        <v>0.50439999999999996</v>
      </c>
      <c r="V49" s="36">
        <v>1.2003999999999999</v>
      </c>
      <c r="W49" s="36">
        <v>0.50780278000000001</v>
      </c>
      <c r="X49" s="36">
        <v>1.2054456379999998</v>
      </c>
      <c r="Y49" s="36">
        <v>1.7132484179999998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8.8408369990503319E-2</v>
      </c>
      <c r="AH49" s="36">
        <v>0.15039584779993664</v>
      </c>
      <c r="AI49" s="36">
        <v>0.48167318822412158</v>
      </c>
      <c r="AJ49" s="36">
        <v>0</v>
      </c>
      <c r="AK49" s="36">
        <v>0</v>
      </c>
      <c r="AL49" s="36">
        <v>0</v>
      </c>
      <c r="AM49" s="36">
        <v>8.8408369990503319E-2</v>
      </c>
      <c r="AN49" s="36">
        <v>0.15039584779993664</v>
      </c>
      <c r="AO49" s="36">
        <v>0.48167318822412158</v>
      </c>
      <c r="AP49" s="36">
        <v>1.591524844</v>
      </c>
      <c r="AQ49" s="36">
        <v>0.85697491599999998</v>
      </c>
      <c r="AR49" s="36">
        <v>2.4484997599999998</v>
      </c>
      <c r="AS49" s="36">
        <v>1.95002E-4</v>
      </c>
      <c r="AT49" s="36">
        <v>2.00025E-4</v>
      </c>
      <c r="AU49" s="36">
        <v>4.1885400000000003E-4</v>
      </c>
      <c r="AV49" s="36">
        <v>3.024817E-3</v>
      </c>
      <c r="AW49" s="36">
        <v>6.3339879999999996E-3</v>
      </c>
      <c r="AX49" s="36">
        <v>2.622873E-3</v>
      </c>
      <c r="AY49" s="36">
        <v>5.4923150000000002E-3</v>
      </c>
      <c r="AZ49" s="36">
        <v>1.0604285714285715E-5</v>
      </c>
      <c r="BA49" s="36">
        <v>2.120857142857143E-5</v>
      </c>
      <c r="BB49" s="36">
        <v>8.1290848999999998E-2</v>
      </c>
      <c r="BC49" s="36">
        <v>3.1163917630000002</v>
      </c>
      <c r="BD49" s="36">
        <v>6.525746324</v>
      </c>
      <c r="BE49" s="36">
        <v>8.8988328571428573E-3</v>
      </c>
      <c r="BF49" s="36">
        <v>1.7797667142857142E-2</v>
      </c>
      <c r="BG49" s="36">
        <v>9.0055299000000005E-2</v>
      </c>
      <c r="BH49" s="36">
        <v>0.40619158300000002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4.685549118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3.0619018000000001E-2</v>
      </c>
      <c r="BH50" s="36">
        <v>0.122598045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5.0377482860000002</v>
      </c>
      <c r="E51" s="36">
        <v>55</v>
      </c>
      <c r="F51" s="36">
        <v>0</v>
      </c>
      <c r="G51" s="36">
        <v>4</v>
      </c>
      <c r="H51" s="36">
        <v>51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1.2778590000000001E-3</v>
      </c>
      <c r="P51" s="36">
        <v>2.2270419999999998E-3</v>
      </c>
      <c r="Q51" s="36">
        <v>1.2356020000000001E-3</v>
      </c>
      <c r="R51" s="36">
        <v>4.2256999999999999E-5</v>
      </c>
      <c r="S51" s="36">
        <v>2.171924E-3</v>
      </c>
      <c r="T51" s="36">
        <v>5.5117999999999996E-5</v>
      </c>
      <c r="U51" s="36">
        <v>3.9E-2</v>
      </c>
      <c r="V51" s="36">
        <v>9.3599999999999989E-2</v>
      </c>
      <c r="W51" s="36">
        <v>4.0277858999999999E-2</v>
      </c>
      <c r="X51" s="36">
        <v>9.5827041999999987E-2</v>
      </c>
      <c r="Y51" s="36">
        <v>0.136104901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6.6857792907801406E-3</v>
      </c>
      <c r="AH51" s="36">
        <v>1.1373509598108747E-2</v>
      </c>
      <c r="AI51" s="36">
        <v>3.6425969929078011E-2</v>
      </c>
      <c r="AJ51" s="36">
        <v>0</v>
      </c>
      <c r="AK51" s="36">
        <v>0</v>
      </c>
      <c r="AL51" s="36">
        <v>0</v>
      </c>
      <c r="AM51" s="36">
        <v>6.6857792907801406E-3</v>
      </c>
      <c r="AN51" s="36">
        <v>1.1373509598108747E-2</v>
      </c>
      <c r="AO51" s="36">
        <v>3.6425969929078011E-2</v>
      </c>
      <c r="AP51" s="36">
        <v>0.125531595</v>
      </c>
      <c r="AQ51" s="36">
        <v>6.7593935999999993E-2</v>
      </c>
      <c r="AR51" s="36">
        <v>0.19312553099999999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3.9503253000000002E-2</v>
      </c>
      <c r="BC51" s="36">
        <v>1.5231741990000001</v>
      </c>
      <c r="BD51" s="36">
        <v>3.2526386020000002</v>
      </c>
      <c r="BE51" s="36">
        <v>4.3243842857142861E-3</v>
      </c>
      <c r="BF51" s="36">
        <v>8.6487685714285722E-3</v>
      </c>
      <c r="BG51" s="36">
        <v>0.18406481699999999</v>
      </c>
      <c r="BH51" s="36">
        <v>1.21567322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5.1665207329999996</v>
      </c>
      <c r="E52" s="36">
        <v>23</v>
      </c>
      <c r="F52" s="36">
        <v>0</v>
      </c>
      <c r="G52" s="36">
        <v>3</v>
      </c>
      <c r="H52" s="36">
        <v>20</v>
      </c>
      <c r="I52" s="36">
        <v>8.0065033835389457E-4</v>
      </c>
      <c r="J52" s="36">
        <v>0.12545292085671553</v>
      </c>
      <c r="K52" s="36">
        <v>8.0065033835389457E-4</v>
      </c>
      <c r="L52" s="36">
        <v>0</v>
      </c>
      <c r="M52" s="36">
        <v>8.9718571195070457E-2</v>
      </c>
      <c r="N52" s="36">
        <v>3.6534999999998957E-2</v>
      </c>
      <c r="O52" s="36">
        <v>6.7209090000000006E-3</v>
      </c>
      <c r="P52" s="36">
        <v>1.1521092E-2</v>
      </c>
      <c r="Q52" s="36">
        <v>6.5150700000000004E-3</v>
      </c>
      <c r="R52" s="36">
        <v>2.0583900000000001E-4</v>
      </c>
      <c r="S52" s="36">
        <v>1.1252606E-2</v>
      </c>
      <c r="T52" s="36">
        <v>2.6848599999999996E-4</v>
      </c>
      <c r="U52" s="36">
        <v>0.255</v>
      </c>
      <c r="V52" s="36">
        <v>0.61199999999999999</v>
      </c>
      <c r="W52" s="36">
        <v>0.26252155933835392</v>
      </c>
      <c r="X52" s="36">
        <v>0.7489740128567155</v>
      </c>
      <c r="Y52" s="36">
        <v>1.0114955721950694</v>
      </c>
      <c r="Z52" s="36">
        <v>5.6879151507303179E-5</v>
      </c>
      <c r="AA52" s="36">
        <v>1.2172138422562878E-5</v>
      </c>
      <c r="AB52" s="36">
        <v>1.21721E-5</v>
      </c>
      <c r="AC52" s="36">
        <v>1.1686894799279364E-5</v>
      </c>
      <c r="AD52" s="36">
        <v>9.4813538557346315E-4</v>
      </c>
      <c r="AE52" s="36">
        <v>8.5332184701611673E-3</v>
      </c>
      <c r="AF52" s="36">
        <v>9.4813538557346321E-3</v>
      </c>
      <c r="AG52" s="36">
        <v>4.642285320997222E-2</v>
      </c>
      <c r="AH52" s="36">
        <v>7.8972210058343553E-2</v>
      </c>
      <c r="AI52" s="36">
        <v>0.25292451059226245</v>
      </c>
      <c r="AJ52" s="36">
        <v>1.2423365672878541E-6</v>
      </c>
      <c r="AK52" s="36">
        <v>1.5012922797294283E-6</v>
      </c>
      <c r="AL52" s="36">
        <v>3.7548541656932125E-6</v>
      </c>
      <c r="AM52" s="36">
        <v>4.6435782441338787E-2</v>
      </c>
      <c r="AN52" s="36">
        <v>7.9921846736196747E-2</v>
      </c>
      <c r="AO52" s="36">
        <v>0.2614614839165893</v>
      </c>
      <c r="AP52" s="36">
        <v>2.1230470260000001</v>
      </c>
      <c r="AQ52" s="36">
        <v>1.143179167</v>
      </c>
      <c r="AR52" s="36">
        <v>3.2662261930000001</v>
      </c>
      <c r="AS52" s="36">
        <v>7.0398311000000005E-2</v>
      </c>
      <c r="AT52" s="36">
        <v>3.042436753</v>
      </c>
      <c r="AU52" s="36">
        <v>6.6917741900000003</v>
      </c>
      <c r="AV52" s="36">
        <v>4.0879507869999996</v>
      </c>
      <c r="AW52" s="36">
        <v>8.9913598159999992</v>
      </c>
      <c r="AX52" s="36">
        <v>3.7469095129999999</v>
      </c>
      <c r="AY52" s="36">
        <v>8.2412468689999994</v>
      </c>
      <c r="AZ52" s="36">
        <v>1.5437657142857145E-3</v>
      </c>
      <c r="BA52" s="36">
        <v>3.0875328571428572E-3</v>
      </c>
      <c r="BB52" s="36">
        <v>0.36275567600000003</v>
      </c>
      <c r="BC52" s="36">
        <v>18.787560130999999</v>
      </c>
      <c r="BD52" s="36">
        <v>41.322834342999997</v>
      </c>
      <c r="BE52" s="36">
        <v>3.9710527142857145E-2</v>
      </c>
      <c r="BF52" s="36">
        <v>7.9421055714285718E-2</v>
      </c>
      <c r="BG52" s="36">
        <v>0.208877376</v>
      </c>
      <c r="BH52" s="36">
        <v>2.8494960319999998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5.3760127620000002</v>
      </c>
      <c r="E53" s="36">
        <v>3</v>
      </c>
      <c r="F53" s="36">
        <v>0</v>
      </c>
      <c r="G53" s="36">
        <v>2</v>
      </c>
      <c r="H53" s="36">
        <v>1</v>
      </c>
      <c r="I53" s="36">
        <v>9.0018974221417365E-3</v>
      </c>
      <c r="J53" s="36">
        <v>0.96483427980205816</v>
      </c>
      <c r="K53" s="36">
        <v>9.0018974221417365E-3</v>
      </c>
      <c r="L53" s="36">
        <v>0</v>
      </c>
      <c r="M53" s="36">
        <v>0.46845517722367797</v>
      </c>
      <c r="N53" s="36">
        <v>0.50538100000052188</v>
      </c>
      <c r="O53" s="36">
        <v>1.8689710999999998E-2</v>
      </c>
      <c r="P53" s="36">
        <v>2.9761910000000003E-2</v>
      </c>
      <c r="Q53" s="36">
        <v>1.6914156999999999E-2</v>
      </c>
      <c r="R53" s="36">
        <v>1.7755539999999999E-3</v>
      </c>
      <c r="S53" s="36">
        <v>2.7445969000000001E-2</v>
      </c>
      <c r="T53" s="36">
        <v>2.3159410000000002E-3</v>
      </c>
      <c r="U53" s="36">
        <v>4.8000000000000001E-2</v>
      </c>
      <c r="V53" s="36">
        <v>0.11519999999999998</v>
      </c>
      <c r="W53" s="36">
        <v>7.5691608422141732E-2</v>
      </c>
      <c r="X53" s="36">
        <v>1.1097961898020581</v>
      </c>
      <c r="Y53" s="36">
        <v>1.1854877982241998</v>
      </c>
      <c r="Z53" s="36">
        <v>3.54900829693059E-4</v>
      </c>
      <c r="AA53" s="36">
        <v>7.5948777554314621E-5</v>
      </c>
      <c r="AB53" s="36">
        <v>7.59488E-5</v>
      </c>
      <c r="AC53" s="36">
        <v>6.3482624682662558E-5</v>
      </c>
      <c r="AD53" s="36">
        <v>8.3912414978251741E-3</v>
      </c>
      <c r="AE53" s="36">
        <v>7.5521173480426571E-2</v>
      </c>
      <c r="AF53" s="36">
        <v>8.3912414978251734E-2</v>
      </c>
      <c r="AG53" s="36">
        <v>9.7809195046971321E-3</v>
      </c>
      <c r="AH53" s="36">
        <v>1.663880559419742E-2</v>
      </c>
      <c r="AI53" s="36">
        <v>5.328914764628092E-2</v>
      </c>
      <c r="AJ53" s="36">
        <v>7.7516592438144344E-6</v>
      </c>
      <c r="AK53" s="36">
        <v>9.3674343042461361E-6</v>
      </c>
      <c r="AL53" s="36">
        <v>2.3428715510010653E-5</v>
      </c>
      <c r="AM53" s="36">
        <v>9.8521537886236098E-3</v>
      </c>
      <c r="AN53" s="36">
        <v>2.5039414526326839E-2</v>
      </c>
      <c r="AO53" s="36">
        <v>0.12883374984221749</v>
      </c>
      <c r="AP53" s="36">
        <v>6.2959200160000002</v>
      </c>
      <c r="AQ53" s="36">
        <v>3.3901107769999999</v>
      </c>
      <c r="AR53" s="36">
        <v>9.6860307930000005</v>
      </c>
      <c r="AS53" s="36">
        <v>0.60094687199999997</v>
      </c>
      <c r="AT53" s="36">
        <v>37.415793323999999</v>
      </c>
      <c r="AU53" s="36">
        <v>87.007573628000003</v>
      </c>
      <c r="AV53" s="36">
        <v>26.679479060999999</v>
      </c>
      <c r="AW53" s="36">
        <v>62.041093681</v>
      </c>
      <c r="AX53" s="36">
        <v>24.921213650999999</v>
      </c>
      <c r="AY53" s="36">
        <v>57.952381576000001</v>
      </c>
      <c r="AZ53" s="36">
        <v>1.6866402857142859E-2</v>
      </c>
      <c r="BA53" s="36">
        <v>3.3732805714285719E-2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0.72791648799999997</v>
      </c>
      <c r="BH53" s="36">
        <v>5.2021922719999996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5.3838506969999997</v>
      </c>
      <c r="E54" s="36">
        <v>31</v>
      </c>
      <c r="F54" s="36">
        <v>1</v>
      </c>
      <c r="G54" s="36">
        <v>4</v>
      </c>
      <c r="H54" s="36">
        <v>26</v>
      </c>
      <c r="I54" s="36">
        <v>2.8246304969375823E-2</v>
      </c>
      <c r="J54" s="36">
        <v>4.6900087191441653</v>
      </c>
      <c r="K54" s="36">
        <v>2.8246304969375823E-2</v>
      </c>
      <c r="L54" s="36">
        <v>0</v>
      </c>
      <c r="M54" s="36">
        <v>2.3331200241103485</v>
      </c>
      <c r="N54" s="36">
        <v>2.385135000003193</v>
      </c>
      <c r="O54" s="36">
        <v>0.15770984299999999</v>
      </c>
      <c r="P54" s="36">
        <v>0.25649081200000001</v>
      </c>
      <c r="Q54" s="36">
        <v>0.14645006799999999</v>
      </c>
      <c r="R54" s="36">
        <v>1.1259775E-2</v>
      </c>
      <c r="S54" s="36">
        <v>0.241804148</v>
      </c>
      <c r="T54" s="36">
        <v>1.4686663999999999E-2</v>
      </c>
      <c r="U54" s="36">
        <v>0.15190000000000001</v>
      </c>
      <c r="V54" s="36">
        <v>0.36220000000000002</v>
      </c>
      <c r="W54" s="36">
        <v>0.3378561479693758</v>
      </c>
      <c r="X54" s="36">
        <v>5.3086995311441649</v>
      </c>
      <c r="Y54" s="36">
        <v>5.6465556791135407</v>
      </c>
      <c r="Z54" s="36">
        <v>1.5676539234287246E-3</v>
      </c>
      <c r="AA54" s="36">
        <v>3.3547793961374693E-4</v>
      </c>
      <c r="AB54" s="36">
        <v>3.35478E-4</v>
      </c>
      <c r="AC54" s="36">
        <v>3.5469966017790446E-4</v>
      </c>
      <c r="AD54" s="36">
        <v>5.1751773992076061E-2</v>
      </c>
      <c r="AE54" s="36">
        <v>0.46576596592868463</v>
      </c>
      <c r="AF54" s="36">
        <v>0.51751773992076067</v>
      </c>
      <c r="AG54" s="36">
        <v>2.8432116051774991E-2</v>
      </c>
      <c r="AH54" s="36">
        <v>4.8367277881180441E-2</v>
      </c>
      <c r="AI54" s="36">
        <v>0.15490601159242923</v>
      </c>
      <c r="AJ54" s="36">
        <v>3.4240319001701008E-5</v>
      </c>
      <c r="AK54" s="36">
        <v>4.1377455937682832E-5</v>
      </c>
      <c r="AL54" s="36">
        <v>1.0348838456785827E-4</v>
      </c>
      <c r="AM54" s="36">
        <v>2.8821056030954598E-2</v>
      </c>
      <c r="AN54" s="36">
        <v>0.10016042932919419</v>
      </c>
      <c r="AO54" s="36">
        <v>0.62077546590568167</v>
      </c>
      <c r="AP54" s="36">
        <v>56.879327416999999</v>
      </c>
      <c r="AQ54" s="36">
        <v>30.627330146999999</v>
      </c>
      <c r="AR54" s="36">
        <v>87.506657563999994</v>
      </c>
      <c r="AS54" s="36">
        <v>2.1545911050000002</v>
      </c>
      <c r="AT54" s="36">
        <v>248.01245648299999</v>
      </c>
      <c r="AU54" s="36">
        <v>563.89272087500001</v>
      </c>
      <c r="AV54" s="36">
        <v>189.28294524399999</v>
      </c>
      <c r="AW54" s="36">
        <v>430.36255727899999</v>
      </c>
      <c r="AX54" s="36">
        <v>176.27456152400001</v>
      </c>
      <c r="AY54" s="36">
        <v>400.78608763599999</v>
      </c>
      <c r="AZ54" s="36">
        <v>6.778492571428571E-2</v>
      </c>
      <c r="BA54" s="36">
        <v>0.13556985285714285</v>
      </c>
      <c r="BB54" s="36">
        <v>2.164027913</v>
      </c>
      <c r="BC54" s="36">
        <v>155.556821754</v>
      </c>
      <c r="BD54" s="36">
        <v>353.681265505</v>
      </c>
      <c r="BE54" s="36">
        <v>0.23689413285714286</v>
      </c>
      <c r="BF54" s="36">
        <v>0.47378826714285716</v>
      </c>
      <c r="BG54" s="36">
        <v>1.312222781</v>
      </c>
      <c r="BH54" s="36">
        <v>16.275586412999999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5.0932633230000004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4.1696999999999997E-5</v>
      </c>
      <c r="P55" s="36">
        <v>6.8382999999999999E-5</v>
      </c>
      <c r="Q55" s="36">
        <v>3.3353999999999999E-5</v>
      </c>
      <c r="R55" s="36">
        <v>8.3429999999999996E-6</v>
      </c>
      <c r="S55" s="36">
        <v>5.7501000000000004E-5</v>
      </c>
      <c r="T55" s="36">
        <v>1.0882E-5</v>
      </c>
      <c r="U55" s="36">
        <v>3.0000000000000001E-3</v>
      </c>
      <c r="V55" s="36">
        <v>7.1999999999999998E-3</v>
      </c>
      <c r="W55" s="36">
        <v>3.0416969999999999E-3</v>
      </c>
      <c r="X55" s="36">
        <v>7.2683829999999998E-3</v>
      </c>
      <c r="Y55" s="36">
        <v>1.0310079999999999E-2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4.8967126465349411E-4</v>
      </c>
      <c r="AH55" s="36">
        <v>8.3300399044502452E-4</v>
      </c>
      <c r="AI55" s="36">
        <v>2.6678641315604165E-3</v>
      </c>
      <c r="AJ55" s="36">
        <v>0</v>
      </c>
      <c r="AK55" s="36">
        <v>0</v>
      </c>
      <c r="AL55" s="36">
        <v>0</v>
      </c>
      <c r="AM55" s="36">
        <v>4.8967126465349411E-4</v>
      </c>
      <c r="AN55" s="36">
        <v>8.3300399044502452E-4</v>
      </c>
      <c r="AO55" s="36">
        <v>2.6678641315604165E-3</v>
      </c>
      <c r="AP55" s="36">
        <v>2.2288992000000001E-2</v>
      </c>
      <c r="AQ55" s="36">
        <v>1.2001764999999999E-2</v>
      </c>
      <c r="AR55" s="36">
        <v>3.4290756999999998E-2</v>
      </c>
      <c r="AS55" s="36">
        <v>4.9425409999999999E-3</v>
      </c>
      <c r="AT55" s="36">
        <v>1.6349521999999998E-2</v>
      </c>
      <c r="AU55" s="36">
        <v>3.2990055999999997E-2</v>
      </c>
      <c r="AV55" s="36">
        <v>8.6557020999999998E-2</v>
      </c>
      <c r="AW55" s="36">
        <v>0.174654701</v>
      </c>
      <c r="AX55" s="36">
        <v>7.6868798000000002E-2</v>
      </c>
      <c r="AY55" s="36">
        <v>0.15510581100000001</v>
      </c>
      <c r="AZ55" s="36">
        <v>3.6181428571428574E-5</v>
      </c>
      <c r="BA55" s="36">
        <v>7.2364285714285727E-5</v>
      </c>
      <c r="BB55" s="36">
        <v>0.19589289500000001</v>
      </c>
      <c r="BC55" s="36">
        <v>4.5104220079999999</v>
      </c>
      <c r="BD55" s="36">
        <v>9.1011266099999997</v>
      </c>
      <c r="BE55" s="36">
        <v>2.1444212857142861E-2</v>
      </c>
      <c r="BF55" s="36">
        <v>4.288842714285715E-2</v>
      </c>
      <c r="BG55" s="36">
        <v>1.5264117909999999</v>
      </c>
      <c r="BH55" s="36">
        <v>4.2204660179999998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4.9971733440000001</v>
      </c>
      <c r="E56" s="36">
        <v>318</v>
      </c>
      <c r="F56" s="36">
        <v>0</v>
      </c>
      <c r="G56" s="36">
        <v>1</v>
      </c>
      <c r="H56" s="36">
        <v>317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1.0194040999999999E-2</v>
      </c>
      <c r="P56" s="36">
        <v>1.7735888999999998E-2</v>
      </c>
      <c r="Q56" s="36">
        <v>8.9820919999999988E-3</v>
      </c>
      <c r="R56" s="36">
        <v>1.2119489999999999E-3</v>
      </c>
      <c r="S56" s="36">
        <v>1.6155085999999999E-2</v>
      </c>
      <c r="T56" s="36">
        <v>1.580803E-3</v>
      </c>
      <c r="U56" s="36">
        <v>7.1999999999999995E-2</v>
      </c>
      <c r="V56" s="36">
        <v>0.17279999999999998</v>
      </c>
      <c r="W56" s="36">
        <v>8.2194040999999995E-2</v>
      </c>
      <c r="X56" s="36">
        <v>0.19053588899999999</v>
      </c>
      <c r="Y56" s="36">
        <v>0.27272993000000001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1.1885173326591239E-2</v>
      </c>
      <c r="AH56" s="36">
        <v>2.0218455773971303E-2</v>
      </c>
      <c r="AI56" s="36">
        <v>6.4753702951772962E-2</v>
      </c>
      <c r="AJ56" s="36">
        <v>0</v>
      </c>
      <c r="AK56" s="36">
        <v>0</v>
      </c>
      <c r="AL56" s="36">
        <v>0</v>
      </c>
      <c r="AM56" s="36">
        <v>1.1885173326591239E-2</v>
      </c>
      <c r="AN56" s="36">
        <v>2.0218455773971303E-2</v>
      </c>
      <c r="AO56" s="36">
        <v>6.4753702951772962E-2</v>
      </c>
      <c r="AP56" s="36">
        <v>0.36246310399999998</v>
      </c>
      <c r="AQ56" s="36">
        <v>0.19517244</v>
      </c>
      <c r="AR56" s="36">
        <v>0.55763554400000004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2.2131959239999999</v>
      </c>
      <c r="BC56" s="36">
        <v>188.484674571</v>
      </c>
      <c r="BD56" s="36">
        <v>386.83333294099998</v>
      </c>
      <c r="BE56" s="36">
        <v>0.10000132142857145</v>
      </c>
      <c r="BF56" s="36">
        <v>0.20000264285714289</v>
      </c>
      <c r="BG56" s="36">
        <v>2.3706761749999998</v>
      </c>
      <c r="BH56" s="36">
        <v>11.707498167000001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5.7403245580000002</v>
      </c>
      <c r="E57" s="36">
        <v>22</v>
      </c>
      <c r="F57" s="36">
        <v>3</v>
      </c>
      <c r="G57" s="36">
        <v>14</v>
      </c>
      <c r="H57" s="36">
        <v>5</v>
      </c>
      <c r="I57" s="36">
        <v>4.7594673930741882</v>
      </c>
      <c r="J57" s="36">
        <v>59.876272827877969</v>
      </c>
      <c r="K57" s="36">
        <v>0.23441489308528216</v>
      </c>
      <c r="L57" s="36">
        <v>4.5250524999889059</v>
      </c>
      <c r="M57" s="36">
        <v>10.177948720849738</v>
      </c>
      <c r="N57" s="36">
        <v>54.457791500102417</v>
      </c>
      <c r="O57" s="36">
        <v>1.2654713209999999</v>
      </c>
      <c r="P57" s="36">
        <v>2.2853015270000001</v>
      </c>
      <c r="Q57" s="36">
        <v>1.179697145</v>
      </c>
      <c r="R57" s="36">
        <v>8.5774176000000008E-2</v>
      </c>
      <c r="S57" s="36">
        <v>2.1734221659999999</v>
      </c>
      <c r="T57" s="36">
        <v>0.11187936100000001</v>
      </c>
      <c r="U57" s="36">
        <v>1.5174000000000001</v>
      </c>
      <c r="V57" s="36">
        <v>3.5997000000000008</v>
      </c>
      <c r="W57" s="36">
        <v>7.5423387140741882</v>
      </c>
      <c r="X57" s="36">
        <v>65.761274354877969</v>
      </c>
      <c r="Y57" s="36">
        <v>73.30361306895216</v>
      </c>
      <c r="Z57" s="36">
        <v>9.0591664624548388E-2</v>
      </c>
      <c r="AA57" s="36">
        <v>4.2344516513503877E-2</v>
      </c>
      <c r="AB57" s="36">
        <v>4.2344516999999998E-2</v>
      </c>
      <c r="AC57" s="36">
        <v>5.803627105597866E-3</v>
      </c>
      <c r="AD57" s="36">
        <v>2.4694267051355672</v>
      </c>
      <c r="AE57" s="36">
        <v>22.224840346220113</v>
      </c>
      <c r="AF57" s="36">
        <v>24.694267051355666</v>
      </c>
      <c r="AG57" s="36">
        <v>0.27633850625250611</v>
      </c>
      <c r="AH57" s="36">
        <v>0.47009309109621722</v>
      </c>
      <c r="AI57" s="36">
        <v>1.5055684133757228</v>
      </c>
      <c r="AJ57" s="36">
        <v>4.3515294794843461E-3</v>
      </c>
      <c r="AK57" s="36">
        <v>5.2585730664104578E-3</v>
      </c>
      <c r="AL57" s="36">
        <v>1.3152119178000453E-2</v>
      </c>
      <c r="AM57" s="36">
        <v>0.28649366283758831</v>
      </c>
      <c r="AN57" s="36">
        <v>2.9447783692981946</v>
      </c>
      <c r="AO57" s="36">
        <v>23.743560878773835</v>
      </c>
      <c r="AP57" s="36">
        <v>1609.3034499509999</v>
      </c>
      <c r="AQ57" s="36">
        <v>866.54801151200002</v>
      </c>
      <c r="AR57" s="36">
        <v>2475.8514614629999</v>
      </c>
      <c r="AS57" s="36">
        <v>35.846618020999998</v>
      </c>
      <c r="AT57" s="36">
        <v>6043.7658107010002</v>
      </c>
      <c r="AU57" s="36">
        <v>13429.638504074999</v>
      </c>
      <c r="AV57" s="36">
        <v>4008.8984379869999</v>
      </c>
      <c r="AW57" s="36">
        <v>8908.0315995019992</v>
      </c>
      <c r="AX57" s="36">
        <v>3754.4056652210002</v>
      </c>
      <c r="AY57" s="36">
        <v>8342.5321994280002</v>
      </c>
      <c r="AZ57" s="36">
        <v>1.0361172971428572</v>
      </c>
      <c r="BA57" s="36">
        <v>2.0722345942857143</v>
      </c>
      <c r="BB57" s="36">
        <v>41.674437486999999</v>
      </c>
      <c r="BC57" s="36">
        <v>2119.3795818150002</v>
      </c>
      <c r="BD57" s="36">
        <v>4709.3984989119999</v>
      </c>
      <c r="BE57" s="36">
        <v>1.8830230042857143</v>
      </c>
      <c r="BF57" s="36">
        <v>3.7660460100000002</v>
      </c>
      <c r="BG57" s="36">
        <v>26.587152920000001</v>
      </c>
      <c r="BH57" s="36">
        <v>168.061805091</v>
      </c>
      <c r="BI57" s="36">
        <v>0.30000000000000004</v>
      </c>
      <c r="BJ57" s="36">
        <v>0.30000000000000004</v>
      </c>
      <c r="BK57" s="36">
        <v>0.51000000000000023</v>
      </c>
      <c r="BL57" s="36">
        <v>0.51000000000000023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5.1277927400000003</v>
      </c>
      <c r="E58" s="36">
        <v>61</v>
      </c>
      <c r="F58" s="36">
        <v>0</v>
      </c>
      <c r="G58" s="36">
        <v>6</v>
      </c>
      <c r="H58" s="36">
        <v>55</v>
      </c>
      <c r="I58" s="36">
        <v>1.4975877337884702E-4</v>
      </c>
      <c r="J58" s="36">
        <v>0.48021965467991062</v>
      </c>
      <c r="K58" s="36">
        <v>1.4975877337884702E-4</v>
      </c>
      <c r="L58" s="36">
        <v>0</v>
      </c>
      <c r="M58" s="36">
        <v>2.8929413453301363E-2</v>
      </c>
      <c r="N58" s="36">
        <v>0.45143999999998813</v>
      </c>
      <c r="O58" s="36">
        <v>9.4074942999999994E-2</v>
      </c>
      <c r="P58" s="36">
        <v>0.17253828300000001</v>
      </c>
      <c r="Q58" s="36">
        <v>9.0854007000000001E-2</v>
      </c>
      <c r="R58" s="36">
        <v>3.2209360000000002E-3</v>
      </c>
      <c r="S58" s="36">
        <v>0.16833706200000001</v>
      </c>
      <c r="T58" s="36">
        <v>4.2012209999999998E-3</v>
      </c>
      <c r="U58" s="36">
        <v>0.46139999999999998</v>
      </c>
      <c r="V58" s="36">
        <v>1.0908</v>
      </c>
      <c r="W58" s="36">
        <v>0.55562470177337886</v>
      </c>
      <c r="X58" s="36">
        <v>1.7435579376799106</v>
      </c>
      <c r="Y58" s="36">
        <v>2.2991826394532895</v>
      </c>
      <c r="Z58" s="36">
        <v>3.0251278491687101E-5</v>
      </c>
      <c r="AA58" s="36">
        <v>6.4737735972210388E-6</v>
      </c>
      <c r="AB58" s="36">
        <v>6.4737700000000002E-6</v>
      </c>
      <c r="AC58" s="36">
        <v>2.6668984042529333E-6</v>
      </c>
      <c r="AD58" s="36">
        <v>1.4155103745451548E-2</v>
      </c>
      <c r="AE58" s="36">
        <v>0.12739593370906396</v>
      </c>
      <c r="AF58" s="36">
        <v>0.14155103745451555</v>
      </c>
      <c r="AG58" s="36">
        <v>8.5166354290187402E-2</v>
      </c>
      <c r="AH58" s="36">
        <v>0.14488069465457171</v>
      </c>
      <c r="AI58" s="36">
        <v>0.46400979233964179</v>
      </c>
      <c r="AJ58" s="36">
        <v>6.4717562318848982E-7</v>
      </c>
      <c r="AK58" s="36">
        <v>7.8207451370691175E-7</v>
      </c>
      <c r="AL58" s="36">
        <v>1.9560320034444845E-6</v>
      </c>
      <c r="AM58" s="36">
        <v>8.5169668364214843E-2</v>
      </c>
      <c r="AN58" s="36">
        <v>0.15903658047453695</v>
      </c>
      <c r="AO58" s="36">
        <v>0.59140768208070926</v>
      </c>
      <c r="AP58" s="36">
        <v>3.3625008529999998</v>
      </c>
      <c r="AQ58" s="36">
        <v>1.810577382</v>
      </c>
      <c r="AR58" s="36">
        <v>5.1730782350000002</v>
      </c>
      <c r="AS58" s="36">
        <v>4.1614750999999998E-2</v>
      </c>
      <c r="AT58" s="36">
        <v>1.094046436</v>
      </c>
      <c r="AU58" s="36">
        <v>2.496020519</v>
      </c>
      <c r="AV58" s="36">
        <v>2.9728621930000001</v>
      </c>
      <c r="AW58" s="36">
        <v>6.7824589389999996</v>
      </c>
      <c r="AX58" s="36">
        <v>2.6789653910000002</v>
      </c>
      <c r="AY58" s="36">
        <v>6.1119458570000003</v>
      </c>
      <c r="AZ58" s="36">
        <v>7.4635000000000001E-4</v>
      </c>
      <c r="BA58" s="36">
        <v>1.4927E-3</v>
      </c>
      <c r="BB58" s="36">
        <v>3.3963034799999998</v>
      </c>
      <c r="BC58" s="36">
        <v>292.719597099</v>
      </c>
      <c r="BD58" s="36">
        <v>667.82733911000003</v>
      </c>
      <c r="BE58" s="36">
        <v>0.15345900142857144</v>
      </c>
      <c r="BF58" s="36">
        <v>0.30691800285714288</v>
      </c>
      <c r="BG58" s="36">
        <v>3.3977141550000001</v>
      </c>
      <c r="BH58" s="36">
        <v>22.727955853000001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5.1032199540000001</v>
      </c>
      <c r="E59" s="36">
        <v>58</v>
      </c>
      <c r="F59" s="36">
        <v>1</v>
      </c>
      <c r="G59" s="36">
        <v>9</v>
      </c>
      <c r="H59" s="36">
        <v>48</v>
      </c>
      <c r="I59" s="36">
        <v>2.6134837687931303E-5</v>
      </c>
      <c r="J59" s="36">
        <v>0.12580783787322872</v>
      </c>
      <c r="K59" s="36">
        <v>2.6134837687931303E-5</v>
      </c>
      <c r="L59" s="36">
        <v>0</v>
      </c>
      <c r="M59" s="36">
        <v>4.8339727109233156E-3</v>
      </c>
      <c r="N59" s="36">
        <v>0.12099999999999334</v>
      </c>
      <c r="O59" s="36">
        <v>2.9258396999999998E-2</v>
      </c>
      <c r="P59" s="36">
        <v>4.7880927000000004E-2</v>
      </c>
      <c r="Q59" s="36">
        <v>2.7595955999999998E-2</v>
      </c>
      <c r="R59" s="36">
        <v>1.6624410000000002E-3</v>
      </c>
      <c r="S59" s="36">
        <v>4.5712524000000004E-2</v>
      </c>
      <c r="T59" s="36">
        <v>2.1684030000000002E-3</v>
      </c>
      <c r="U59" s="36">
        <v>9.4849999999999976E-2</v>
      </c>
      <c r="V59" s="36">
        <v>0.22430000000000003</v>
      </c>
      <c r="W59" s="36">
        <v>0.12413453183768791</v>
      </c>
      <c r="X59" s="36">
        <v>0.39798876487322876</v>
      </c>
      <c r="Y59" s="36">
        <v>0.52212329671091662</v>
      </c>
      <c r="Z59" s="36">
        <v>6.09812654862925E-6</v>
      </c>
      <c r="AA59" s="36">
        <v>1.3049990814066594E-6</v>
      </c>
      <c r="AB59" s="36">
        <v>1.305E-6</v>
      </c>
      <c r="AC59" s="36">
        <v>4.1008976533959031E-7</v>
      </c>
      <c r="AD59" s="36">
        <v>1.9118630381211902E-3</v>
      </c>
      <c r="AE59" s="36">
        <v>1.7206767343090706E-2</v>
      </c>
      <c r="AF59" s="36">
        <v>1.91186303812119E-2</v>
      </c>
      <c r="AG59" s="36">
        <v>1.78341190372357E-2</v>
      </c>
      <c r="AH59" s="36">
        <v>3.0338501350699817E-2</v>
      </c>
      <c r="AI59" s="36">
        <v>9.7165200271835922E-2</v>
      </c>
      <c r="AJ59" s="36">
        <v>1.3319387947113871E-7</v>
      </c>
      <c r="AK59" s="36">
        <v>1.6095714174603431E-7</v>
      </c>
      <c r="AL59" s="36">
        <v>4.0256691008368664E-7</v>
      </c>
      <c r="AM59" s="36">
        <v>1.7834662320880511E-2</v>
      </c>
      <c r="AN59" s="36">
        <v>3.2250525345962754E-2</v>
      </c>
      <c r="AO59" s="36">
        <v>0.11437237018183671</v>
      </c>
      <c r="AP59" s="36">
        <v>0.75862820900000005</v>
      </c>
      <c r="AQ59" s="36">
        <v>0.40849211200000002</v>
      </c>
      <c r="AR59" s="36">
        <v>1.1671203210000001</v>
      </c>
      <c r="AS59" s="36">
        <v>2.0275247999999999E-2</v>
      </c>
      <c r="AT59" s="36">
        <v>0.15061543599999999</v>
      </c>
      <c r="AU59" s="36">
        <v>0.34027199299999999</v>
      </c>
      <c r="AV59" s="36">
        <v>0.59401975699999998</v>
      </c>
      <c r="AW59" s="36">
        <v>1.3420157399999999</v>
      </c>
      <c r="AX59" s="36">
        <v>0.53097132899999999</v>
      </c>
      <c r="AY59" s="36">
        <v>1.1995760609999999</v>
      </c>
      <c r="AZ59" s="36">
        <v>2.7076714285714288E-4</v>
      </c>
      <c r="BA59" s="36">
        <v>5.4153428571428576E-4</v>
      </c>
      <c r="BB59" s="36">
        <v>1.742565183</v>
      </c>
      <c r="BC59" s="36">
        <v>139.25181055300001</v>
      </c>
      <c r="BD59" s="36">
        <v>314.59916823999998</v>
      </c>
      <c r="BE59" s="36">
        <v>7.8736282857142861E-2</v>
      </c>
      <c r="BF59" s="36">
        <v>0.15747256714285715</v>
      </c>
      <c r="BG59" s="36">
        <v>3.858111058</v>
      </c>
      <c r="BH59" s="36">
        <v>23.285273065999998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5.0135829510000001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1.1402560000000001E-3</v>
      </c>
      <c r="P60" s="36">
        <v>1.7779359999999999E-3</v>
      </c>
      <c r="Q60" s="36">
        <v>1.0985890000000001E-3</v>
      </c>
      <c r="R60" s="36">
        <v>4.1666999999999999E-5</v>
      </c>
      <c r="S60" s="36">
        <v>1.7235869999999999E-3</v>
      </c>
      <c r="T60" s="36">
        <v>5.4349000000000004E-5</v>
      </c>
      <c r="U60" s="36">
        <v>7.8600000000000003E-2</v>
      </c>
      <c r="V60" s="36">
        <v>0.186</v>
      </c>
      <c r="W60" s="36">
        <v>7.9740256000000009E-2</v>
      </c>
      <c r="X60" s="36">
        <v>0.18777793600000001</v>
      </c>
      <c r="Y60" s="36">
        <v>0.26751819200000004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1.4512283000949667E-2</v>
      </c>
      <c r="AH60" s="36">
        <v>2.4687561886672996E-2</v>
      </c>
      <c r="AI60" s="36">
        <v>7.9066921177587846E-2</v>
      </c>
      <c r="AJ60" s="36">
        <v>0</v>
      </c>
      <c r="AK60" s="36">
        <v>0</v>
      </c>
      <c r="AL60" s="36">
        <v>0</v>
      </c>
      <c r="AM60" s="36">
        <v>1.4512283000949667E-2</v>
      </c>
      <c r="AN60" s="36">
        <v>2.4687561886672996E-2</v>
      </c>
      <c r="AO60" s="36">
        <v>7.9066921177587846E-2</v>
      </c>
      <c r="AP60" s="36">
        <v>0.31044984199999998</v>
      </c>
      <c r="AQ60" s="36">
        <v>0.16716529899999999</v>
      </c>
      <c r="AR60" s="36">
        <v>0.47761514099999997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8.6068881E-2</v>
      </c>
      <c r="BC60" s="36">
        <v>4.1314884039999997</v>
      </c>
      <c r="BD60" s="36">
        <v>8.8235412639999993</v>
      </c>
      <c r="BE60" s="36">
        <v>3.8889457142857148E-3</v>
      </c>
      <c r="BF60" s="36">
        <v>7.7778928571428582E-3</v>
      </c>
      <c r="BG60" s="36">
        <v>0.54282570900000005</v>
      </c>
      <c r="BH60" s="36">
        <v>2.6030817540000002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5.0379473319999999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1.94286E-4</v>
      </c>
      <c r="P61" s="36">
        <v>3.39334E-4</v>
      </c>
      <c r="Q61" s="36">
        <v>1.7544899999999999E-4</v>
      </c>
      <c r="R61" s="36">
        <v>1.8837000000000003E-5</v>
      </c>
      <c r="S61" s="36">
        <v>3.1476300000000002E-4</v>
      </c>
      <c r="T61" s="36">
        <v>2.4570999999999999E-5</v>
      </c>
      <c r="U61" s="36">
        <v>0</v>
      </c>
      <c r="V61" s="36">
        <v>0</v>
      </c>
      <c r="W61" s="36">
        <v>1.94286E-4</v>
      </c>
      <c r="X61" s="36">
        <v>3.39334E-4</v>
      </c>
      <c r="Y61" s="36">
        <v>5.3362000000000006E-4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5.9436700000000005E-4</v>
      </c>
      <c r="AQ61" s="36">
        <v>3.20043E-4</v>
      </c>
      <c r="AR61" s="36">
        <v>9.1441000000000005E-4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7.2110452000000005E-2</v>
      </c>
      <c r="BC61" s="36">
        <v>1.477307307</v>
      </c>
      <c r="BD61" s="36">
        <v>3.356520148</v>
      </c>
      <c r="BE61" s="36">
        <v>3.2582471428571429E-3</v>
      </c>
      <c r="BF61" s="36">
        <v>6.5164942857142858E-3</v>
      </c>
      <c r="BG61" s="36">
        <v>0.92969215500000002</v>
      </c>
      <c r="BH61" s="36">
        <v>2.9699082350000001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5.3939981289999999</v>
      </c>
      <c r="E62" s="36">
        <v>35</v>
      </c>
      <c r="F62" s="36">
        <v>1</v>
      </c>
      <c r="G62" s="36">
        <v>14</v>
      </c>
      <c r="H62" s="36">
        <v>20</v>
      </c>
      <c r="I62" s="36">
        <v>7.2073014065000829E-4</v>
      </c>
      <c r="J62" s="36">
        <v>5.1693312845154606</v>
      </c>
      <c r="K62" s="36">
        <v>7.2073014065000829E-4</v>
      </c>
      <c r="L62" s="36">
        <v>0</v>
      </c>
      <c r="M62" s="36">
        <v>7.4074014653667586E-2</v>
      </c>
      <c r="N62" s="36">
        <v>5.0959780000024431</v>
      </c>
      <c r="O62" s="36">
        <v>0.10647245200000001</v>
      </c>
      <c r="P62" s="36">
        <v>0.18580180800000001</v>
      </c>
      <c r="Q62" s="36">
        <v>8.7235573000000011E-2</v>
      </c>
      <c r="R62" s="36">
        <v>1.9236878999999998E-2</v>
      </c>
      <c r="S62" s="36">
        <v>0.16071022600000001</v>
      </c>
      <c r="T62" s="36">
        <v>2.5091582000000001E-2</v>
      </c>
      <c r="U62" s="36">
        <v>0.54559999999999997</v>
      </c>
      <c r="V62" s="36">
        <v>1.2895999999999999</v>
      </c>
      <c r="W62" s="36">
        <v>0.65279318214064996</v>
      </c>
      <c r="X62" s="36">
        <v>6.6447330925154606</v>
      </c>
      <c r="Y62" s="36">
        <v>7.2975262746561107</v>
      </c>
      <c r="Z62" s="36">
        <v>9.8350725042016516E-5</v>
      </c>
      <c r="AA62" s="36">
        <v>2.1047055158991537E-5</v>
      </c>
      <c r="AB62" s="36">
        <v>2.10471E-5</v>
      </c>
      <c r="AC62" s="36">
        <v>9.5069603315239212E-6</v>
      </c>
      <c r="AD62" s="36">
        <v>9.1943901721851642E-2</v>
      </c>
      <c r="AE62" s="36">
        <v>0.82749511549666455</v>
      </c>
      <c r="AF62" s="36">
        <v>0.91943901721851617</v>
      </c>
      <c r="AG62" s="36">
        <v>9.9536875460778468E-2</v>
      </c>
      <c r="AH62" s="36">
        <v>0.16932709848500241</v>
      </c>
      <c r="AI62" s="36">
        <v>0.54230435595872406</v>
      </c>
      <c r="AJ62" s="36">
        <v>2.1481570119670525E-6</v>
      </c>
      <c r="AK62" s="36">
        <v>2.5959241824083972E-6</v>
      </c>
      <c r="AL62" s="36">
        <v>6.492617634653151E-6</v>
      </c>
      <c r="AM62" s="36">
        <v>9.9548530578121963E-2</v>
      </c>
      <c r="AN62" s="36">
        <v>0.26127359613103646</v>
      </c>
      <c r="AO62" s="36">
        <v>1.3698059640730231</v>
      </c>
      <c r="AP62" s="36">
        <v>110.082029858</v>
      </c>
      <c r="AQ62" s="36">
        <v>59.274939154000002</v>
      </c>
      <c r="AR62" s="36">
        <v>169.35696901200001</v>
      </c>
      <c r="AS62" s="36">
        <v>6.4501165970000001</v>
      </c>
      <c r="AT62" s="36">
        <v>308.37791646800002</v>
      </c>
      <c r="AU62" s="36">
        <v>679.02020462200005</v>
      </c>
      <c r="AV62" s="36">
        <v>234.31730244100001</v>
      </c>
      <c r="AW62" s="36">
        <v>515.94544924700006</v>
      </c>
      <c r="AX62" s="36">
        <v>218.28658238099999</v>
      </c>
      <c r="AY62" s="36">
        <v>480.64725753599998</v>
      </c>
      <c r="AZ62" s="36">
        <v>7.0869628571428575E-2</v>
      </c>
      <c r="BA62" s="36">
        <v>0.14173925714285715</v>
      </c>
      <c r="BB62" s="36">
        <v>1.794643948</v>
      </c>
      <c r="BC62" s="36">
        <v>100.656801798</v>
      </c>
      <c r="BD62" s="36">
        <v>221.63714878299999</v>
      </c>
      <c r="BE62" s="36">
        <v>8.1089415714285726E-2</v>
      </c>
      <c r="BF62" s="36">
        <v>0.16217883285714288</v>
      </c>
      <c r="BG62" s="36">
        <v>7.170418143</v>
      </c>
      <c r="BH62" s="36">
        <v>30.399119059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5.5741620799999998</v>
      </c>
      <c r="E63" s="36">
        <v>28</v>
      </c>
      <c r="F63" s="36">
        <v>7</v>
      </c>
      <c r="G63" s="36">
        <v>11</v>
      </c>
      <c r="H63" s="36">
        <v>10</v>
      </c>
      <c r="I63" s="36">
        <v>0.73939409217018004</v>
      </c>
      <c r="J63" s="36">
        <v>12.629855691475456</v>
      </c>
      <c r="K63" s="36">
        <v>3.2893092172409016E-2</v>
      </c>
      <c r="L63" s="36">
        <v>0.70650099999777105</v>
      </c>
      <c r="M63" s="36">
        <v>1.480582783636442</v>
      </c>
      <c r="N63" s="36">
        <v>11.888667000009193</v>
      </c>
      <c r="O63" s="36">
        <v>0.114133159</v>
      </c>
      <c r="P63" s="36">
        <v>0.18413595099999996</v>
      </c>
      <c r="Q63" s="36">
        <v>0.10071374599999999</v>
      </c>
      <c r="R63" s="36">
        <v>1.3419413E-2</v>
      </c>
      <c r="S63" s="36">
        <v>0.16663236799999998</v>
      </c>
      <c r="T63" s="36">
        <v>1.7503583E-2</v>
      </c>
      <c r="U63" s="36">
        <v>0.45964999999999995</v>
      </c>
      <c r="V63" s="36">
        <v>1.0886999999999996</v>
      </c>
      <c r="W63" s="36">
        <v>1.31317725117018</v>
      </c>
      <c r="X63" s="36">
        <v>13.902691642475455</v>
      </c>
      <c r="Y63" s="36">
        <v>15.215868893645634</v>
      </c>
      <c r="Z63" s="36">
        <v>1.2712666821128102E-2</v>
      </c>
      <c r="AA63" s="36">
        <v>4.8470873387132067E-3</v>
      </c>
      <c r="AB63" s="36">
        <v>4.8470869999999999E-3</v>
      </c>
      <c r="AC63" s="36">
        <v>2.2694023076691054E-4</v>
      </c>
      <c r="AD63" s="36">
        <v>7.4272204589345955E-2</v>
      </c>
      <c r="AE63" s="36">
        <v>0.66844984130411356</v>
      </c>
      <c r="AF63" s="36">
        <v>0.74272204589345947</v>
      </c>
      <c r="AG63" s="36">
        <v>9.0407993024132688E-2</v>
      </c>
      <c r="AH63" s="36">
        <v>0.15379750537438674</v>
      </c>
      <c r="AI63" s="36">
        <v>0.49256768613148177</v>
      </c>
      <c r="AJ63" s="36">
        <v>4.947144227465326E-4</v>
      </c>
      <c r="AK63" s="36">
        <v>5.9783392284625295E-4</v>
      </c>
      <c r="AL63" s="36">
        <v>1.4952312923347177E-3</v>
      </c>
      <c r="AM63" s="36">
        <v>9.1129647677646142E-2</v>
      </c>
      <c r="AN63" s="36">
        <v>0.22866754388657898</v>
      </c>
      <c r="AO63" s="36">
        <v>1.16251275872793</v>
      </c>
      <c r="AP63" s="36">
        <v>159.79429610599999</v>
      </c>
      <c r="AQ63" s="36">
        <v>86.043082518999995</v>
      </c>
      <c r="AR63" s="36">
        <v>245.83737862499999</v>
      </c>
      <c r="AS63" s="36">
        <v>17.124582824000001</v>
      </c>
      <c r="AT63" s="36">
        <v>706.41897822700003</v>
      </c>
      <c r="AU63" s="36">
        <v>1703.5896700870001</v>
      </c>
      <c r="AV63" s="36">
        <v>376.09055668899998</v>
      </c>
      <c r="AW63" s="36">
        <v>906.97448276499995</v>
      </c>
      <c r="AX63" s="36">
        <v>359.30047034699999</v>
      </c>
      <c r="AY63" s="36">
        <v>866.48375624899995</v>
      </c>
      <c r="AZ63" s="36">
        <v>0.1690196042857143</v>
      </c>
      <c r="BA63" s="36">
        <v>0.33803920857142861</v>
      </c>
      <c r="BB63" s="36">
        <v>1.0132931220000001</v>
      </c>
      <c r="BC63" s="36">
        <v>37.582092860000003</v>
      </c>
      <c r="BD63" s="36">
        <v>90.632425161</v>
      </c>
      <c r="BE63" s="36">
        <v>4.5784762857142856E-2</v>
      </c>
      <c r="BF63" s="36">
        <v>9.1569525714285713E-2</v>
      </c>
      <c r="BG63" s="36">
        <v>5.5037523339999996</v>
      </c>
      <c r="BH63" s="36">
        <v>34.907143671</v>
      </c>
      <c r="BI63" s="36">
        <v>0.12</v>
      </c>
      <c r="BJ63" s="36">
        <v>0.12</v>
      </c>
      <c r="BK63" s="36">
        <v>0.03</v>
      </c>
      <c r="BL63" s="36">
        <v>0.03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5.0962845229999996</v>
      </c>
      <c r="E64" s="36">
        <v>16</v>
      </c>
      <c r="F64" s="36">
        <v>0</v>
      </c>
      <c r="G64" s="36">
        <v>2</v>
      </c>
      <c r="H64" s="36">
        <v>14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4.9652690000000005E-3</v>
      </c>
      <c r="P64" s="36">
        <v>8.6232840000000002E-3</v>
      </c>
      <c r="Q64" s="36">
        <v>4.6554100000000005E-3</v>
      </c>
      <c r="R64" s="36">
        <v>3.0985899999999995E-4</v>
      </c>
      <c r="S64" s="36">
        <v>8.2191209999999994E-3</v>
      </c>
      <c r="T64" s="36">
        <v>4.0416299999999997E-4</v>
      </c>
      <c r="U64" s="36">
        <v>6.6E-3</v>
      </c>
      <c r="V64" s="36">
        <v>1.5599999999999999E-2</v>
      </c>
      <c r="W64" s="36">
        <v>1.1565269E-2</v>
      </c>
      <c r="X64" s="36">
        <v>2.4223283999999998E-2</v>
      </c>
      <c r="Y64" s="36">
        <v>3.5788553000000001E-2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1.1872759585927035E-3</v>
      </c>
      <c r="AH64" s="36">
        <v>2.019733814617473E-3</v>
      </c>
      <c r="AI64" s="36">
        <v>6.4686069468154195E-3</v>
      </c>
      <c r="AJ64" s="36">
        <v>0</v>
      </c>
      <c r="AK64" s="36">
        <v>0</v>
      </c>
      <c r="AL64" s="36">
        <v>0</v>
      </c>
      <c r="AM64" s="36">
        <v>1.1872759585927035E-3</v>
      </c>
      <c r="AN64" s="36">
        <v>2.019733814617473E-3</v>
      </c>
      <c r="AO64" s="36">
        <v>6.4686069468154195E-3</v>
      </c>
      <c r="AP64" s="36">
        <v>0.115969565</v>
      </c>
      <c r="AQ64" s="36">
        <v>6.2445149999999998E-2</v>
      </c>
      <c r="AR64" s="36">
        <v>0.178414715</v>
      </c>
      <c r="AS64" s="36">
        <v>1.8808509000000001E-2</v>
      </c>
      <c r="AT64" s="36">
        <v>3.3730362999999999E-2</v>
      </c>
      <c r="AU64" s="36">
        <v>7.1849774000000005E-2</v>
      </c>
      <c r="AV64" s="36">
        <v>9.2663181999999997E-2</v>
      </c>
      <c r="AW64" s="36">
        <v>0.197383843</v>
      </c>
      <c r="AX64" s="36">
        <v>8.3366820999999994E-2</v>
      </c>
      <c r="AY64" s="36">
        <v>0.17758146299999999</v>
      </c>
      <c r="AZ64" s="36">
        <v>2.2312571428571431E-4</v>
      </c>
      <c r="BA64" s="36">
        <v>4.4625285714285719E-4</v>
      </c>
      <c r="BB64" s="36">
        <v>0.59351648099999998</v>
      </c>
      <c r="BC64" s="36">
        <v>24.626690849999999</v>
      </c>
      <c r="BD64" s="36">
        <v>52.457845300999999</v>
      </c>
      <c r="BE64" s="36">
        <v>2.6817522857142857E-2</v>
      </c>
      <c r="BF64" s="36">
        <v>5.3635045714285713E-2</v>
      </c>
      <c r="BG64" s="36">
        <v>0.84169521400000002</v>
      </c>
      <c r="BH64" s="36">
        <v>4.8443715999999997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5.6354137340000001</v>
      </c>
      <c r="E65" s="36">
        <v>5</v>
      </c>
      <c r="F65" s="36">
        <v>1</v>
      </c>
      <c r="G65" s="36">
        <v>2</v>
      </c>
      <c r="H65" s="36">
        <v>2</v>
      </c>
      <c r="I65" s="36">
        <v>0.16560184223166699</v>
      </c>
      <c r="J65" s="36">
        <v>6.502216428494159</v>
      </c>
      <c r="K65" s="36">
        <v>1.2674342235139826E-2</v>
      </c>
      <c r="L65" s="36">
        <v>0.15292749999652716</v>
      </c>
      <c r="M65" s="36">
        <v>0.76590377072837501</v>
      </c>
      <c r="N65" s="36">
        <v>5.9019144999974511</v>
      </c>
      <c r="O65" s="36">
        <v>1.2381532000000001E-2</v>
      </c>
      <c r="P65" s="36">
        <v>2.1415152999999999E-2</v>
      </c>
      <c r="Q65" s="36">
        <v>1.1367281E-2</v>
      </c>
      <c r="R65" s="36">
        <v>1.0142510000000001E-3</v>
      </c>
      <c r="S65" s="36">
        <v>2.0092216E-2</v>
      </c>
      <c r="T65" s="36">
        <v>1.3229369999999999E-3</v>
      </c>
      <c r="U65" s="36">
        <v>4.5650000000000003E-2</v>
      </c>
      <c r="V65" s="36">
        <v>0.10790000000000001</v>
      </c>
      <c r="W65" s="36">
        <v>0.22363337423166699</v>
      </c>
      <c r="X65" s="36">
        <v>6.6315315814941593</v>
      </c>
      <c r="Y65" s="36">
        <v>6.8551649557258267</v>
      </c>
      <c r="Z65" s="36">
        <v>3.9510063347542885E-3</v>
      </c>
      <c r="AA65" s="36">
        <v>1.0761953257909041E-3</v>
      </c>
      <c r="AB65" s="36">
        <v>1.0761950999999999E-3</v>
      </c>
      <c r="AC65" s="36">
        <v>1.8819721237647841E-4</v>
      </c>
      <c r="AD65" s="36">
        <v>0.15126737094959541</v>
      </c>
      <c r="AE65" s="36">
        <v>1.3614063385463586</v>
      </c>
      <c r="AF65" s="36">
        <v>1.5126737094959539</v>
      </c>
      <c r="AG65" s="36">
        <v>8.4066352877811695E-3</v>
      </c>
      <c r="AH65" s="36">
        <v>1.4300942788409345E-2</v>
      </c>
      <c r="AI65" s="36">
        <v>4.5801668119635333E-2</v>
      </c>
      <c r="AJ65" s="36">
        <v>1.0984107313235866E-4</v>
      </c>
      <c r="AK65" s="36">
        <v>1.3273661858780655E-4</v>
      </c>
      <c r="AL65" s="36">
        <v>3.3198508509900702E-4</v>
      </c>
      <c r="AM65" s="36">
        <v>8.7046735732900071E-3</v>
      </c>
      <c r="AN65" s="36">
        <v>0.16570105035659258</v>
      </c>
      <c r="AO65" s="36">
        <v>1.4075399917510929</v>
      </c>
      <c r="AP65" s="36">
        <v>237.96309662799999</v>
      </c>
      <c r="AQ65" s="36">
        <v>128.133975107</v>
      </c>
      <c r="AR65" s="36">
        <v>366.09707173499999</v>
      </c>
      <c r="AS65" s="36">
        <v>21.299058778999999</v>
      </c>
      <c r="AT65" s="36">
        <v>1110.4529502180001</v>
      </c>
      <c r="AU65" s="36">
        <v>2501.1913509599999</v>
      </c>
      <c r="AV65" s="36">
        <v>605.92200162300003</v>
      </c>
      <c r="AW65" s="36">
        <v>1364.7826047189999</v>
      </c>
      <c r="AX65" s="36">
        <v>576.52326000699998</v>
      </c>
      <c r="AY65" s="36">
        <v>1298.564690447</v>
      </c>
      <c r="AZ65" s="36">
        <v>0.24346759428571429</v>
      </c>
      <c r="BA65" s="36">
        <v>0.48693519000000007</v>
      </c>
      <c r="BB65" s="36">
        <v>1.404797871</v>
      </c>
      <c r="BC65" s="36">
        <v>79.706732173000006</v>
      </c>
      <c r="BD65" s="36">
        <v>179.531955033</v>
      </c>
      <c r="BE65" s="36">
        <v>6.3474562857142869E-2</v>
      </c>
      <c r="BF65" s="36">
        <v>0.12694912571428574</v>
      </c>
      <c r="BG65" s="36">
        <v>4.6005783820000001</v>
      </c>
      <c r="BH65" s="36">
        <v>29.642917875999999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5.4375008420000004</v>
      </c>
      <c r="E66" s="36">
        <v>21</v>
      </c>
      <c r="F66" s="36">
        <v>1</v>
      </c>
      <c r="G66" s="36">
        <v>5</v>
      </c>
      <c r="H66" s="36">
        <v>15</v>
      </c>
      <c r="I66" s="36">
        <v>3.4258886873428994E-3</v>
      </c>
      <c r="J66" s="36">
        <v>2.5853223805074461</v>
      </c>
      <c r="K66" s="36">
        <v>3.4258886873428994E-3</v>
      </c>
      <c r="L66" s="36">
        <v>0</v>
      </c>
      <c r="M66" s="36">
        <v>0.28572626919540378</v>
      </c>
      <c r="N66" s="36">
        <v>2.3030219999993853</v>
      </c>
      <c r="O66" s="36">
        <v>3.8738483999999997E-2</v>
      </c>
      <c r="P66" s="36">
        <v>6.5792425000000002E-2</v>
      </c>
      <c r="Q66" s="36">
        <v>3.5053742999999998E-2</v>
      </c>
      <c r="R66" s="36">
        <v>3.6847410000000001E-3</v>
      </c>
      <c r="S66" s="36">
        <v>6.0986241000000004E-2</v>
      </c>
      <c r="T66" s="36">
        <v>4.8061839999999998E-3</v>
      </c>
      <c r="U66" s="36">
        <v>5.825000000000001E-2</v>
      </c>
      <c r="V66" s="36">
        <v>0.13790000000000002</v>
      </c>
      <c r="W66" s="36">
        <v>0.10041437268734291</v>
      </c>
      <c r="X66" s="36">
        <v>2.7890148055074464</v>
      </c>
      <c r="Y66" s="36">
        <v>2.8894291781947894</v>
      </c>
      <c r="Z66" s="36">
        <v>2.4211948913061815E-4</v>
      </c>
      <c r="AA66" s="36">
        <v>5.1813570673952281E-5</v>
      </c>
      <c r="AB66" s="36">
        <v>5.1813600000000001E-5</v>
      </c>
      <c r="AC66" s="36">
        <v>6.4481349975180111E-5</v>
      </c>
      <c r="AD66" s="36">
        <v>7.3451777816520361E-2</v>
      </c>
      <c r="AE66" s="36">
        <v>0.6610660003486829</v>
      </c>
      <c r="AF66" s="36">
        <v>0.73451777816520347</v>
      </c>
      <c r="AG66" s="36">
        <v>1.0907268197341252E-2</v>
      </c>
      <c r="AH66" s="36">
        <v>1.8554893025362132E-2</v>
      </c>
      <c r="AI66" s="36">
        <v>5.9425806040686813E-2</v>
      </c>
      <c r="AJ66" s="36">
        <v>5.2883175428090615E-6</v>
      </c>
      <c r="AK66" s="36">
        <v>6.3906275552278345E-6</v>
      </c>
      <c r="AL66" s="36">
        <v>1.5983479580315794E-5</v>
      </c>
      <c r="AM66" s="36">
        <v>1.0977037864859242E-2</v>
      </c>
      <c r="AN66" s="36">
        <v>9.2013061469437718E-2</v>
      </c>
      <c r="AO66" s="36">
        <v>0.72050778986895003</v>
      </c>
      <c r="AP66" s="36">
        <v>46.122433915999999</v>
      </c>
      <c r="AQ66" s="36">
        <v>24.835156724000001</v>
      </c>
      <c r="AR66" s="36">
        <v>70.957590640000006</v>
      </c>
      <c r="AS66" s="36">
        <v>3.8979796310000001</v>
      </c>
      <c r="AT66" s="36">
        <v>289.29999624800001</v>
      </c>
      <c r="AU66" s="36">
        <v>663.59086203300001</v>
      </c>
      <c r="AV66" s="36">
        <v>179.15542052399999</v>
      </c>
      <c r="AW66" s="36">
        <v>410.94331657599997</v>
      </c>
      <c r="AX66" s="36">
        <v>168.338945096</v>
      </c>
      <c r="AY66" s="36">
        <v>386.13268973100003</v>
      </c>
      <c r="AZ66" s="36">
        <v>4.966280428571429E-2</v>
      </c>
      <c r="BA66" s="36">
        <v>9.9325608571428581E-2</v>
      </c>
      <c r="BB66" s="36">
        <v>0.92309399599999997</v>
      </c>
      <c r="BC66" s="36">
        <v>48.715973959999999</v>
      </c>
      <c r="BD66" s="36">
        <v>111.743780071</v>
      </c>
      <c r="BE66" s="36">
        <v>4.1709194285714291E-2</v>
      </c>
      <c r="BF66" s="36">
        <v>8.3418388571428581E-2</v>
      </c>
      <c r="BG66" s="36">
        <v>7.8167933490000001</v>
      </c>
      <c r="BH66" s="36">
        <v>34.722066077000001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5.3014246460000001</v>
      </c>
      <c r="E67" s="36">
        <v>33</v>
      </c>
      <c r="F67" s="36">
        <v>0</v>
      </c>
      <c r="G67" s="36">
        <v>7</v>
      </c>
      <c r="H67" s="36">
        <v>26</v>
      </c>
      <c r="I67" s="36">
        <v>1.6840168740077115E-5</v>
      </c>
      <c r="J67" s="36">
        <v>0.1437845898135077</v>
      </c>
      <c r="K67" s="36">
        <v>1.6840168740077115E-5</v>
      </c>
      <c r="L67" s="36">
        <v>0</v>
      </c>
      <c r="M67" s="36">
        <v>3.8864299822476602E-3</v>
      </c>
      <c r="N67" s="36">
        <v>0.13991500000000009</v>
      </c>
      <c r="O67" s="36">
        <v>2.4165523999999997E-2</v>
      </c>
      <c r="P67" s="36">
        <v>4.1518290000000006E-2</v>
      </c>
      <c r="Q67" s="36">
        <v>2.1290776999999997E-2</v>
      </c>
      <c r="R67" s="36">
        <v>2.874747E-3</v>
      </c>
      <c r="S67" s="36">
        <v>3.7768618000000004E-2</v>
      </c>
      <c r="T67" s="36">
        <v>3.7496719999999999E-3</v>
      </c>
      <c r="U67" s="36">
        <v>0.1368</v>
      </c>
      <c r="V67" s="36">
        <v>0.3276</v>
      </c>
      <c r="W67" s="36">
        <v>0.16098236416874007</v>
      </c>
      <c r="X67" s="36">
        <v>0.51290287981350768</v>
      </c>
      <c r="Y67" s="36">
        <v>0.67388524398224781</v>
      </c>
      <c r="Z67" s="36">
        <v>3.6205665506022299E-6</v>
      </c>
      <c r="AA67" s="36">
        <v>7.7480124182887714E-7</v>
      </c>
      <c r="AB67" s="36">
        <v>7.74801E-7</v>
      </c>
      <c r="AC67" s="36">
        <v>1.6577642743356869E-7</v>
      </c>
      <c r="AD67" s="36">
        <v>2.5979393390942935E-3</v>
      </c>
      <c r="AE67" s="36">
        <v>2.3381454051848636E-2</v>
      </c>
      <c r="AF67" s="36">
        <v>2.5979393390942927E-2</v>
      </c>
      <c r="AG67" s="36">
        <v>2.4551973437182868E-2</v>
      </c>
      <c r="AH67" s="36">
        <v>4.176657550233407E-2</v>
      </c>
      <c r="AI67" s="36">
        <v>0.13376592424396183</v>
      </c>
      <c r="AJ67" s="36">
        <v>7.9079502688212825E-8</v>
      </c>
      <c r="AK67" s="36">
        <v>9.5563030177754109E-8</v>
      </c>
      <c r="AL67" s="36">
        <v>2.390109153254793E-7</v>
      </c>
      <c r="AM67" s="36">
        <v>2.4552218293112989E-2</v>
      </c>
      <c r="AN67" s="36">
        <v>4.4364610404458542E-2</v>
      </c>
      <c r="AO67" s="36">
        <v>0.1571476173067258</v>
      </c>
      <c r="AP67" s="36">
        <v>1.930133543</v>
      </c>
      <c r="AQ67" s="36">
        <v>1.039302677</v>
      </c>
      <c r="AR67" s="36">
        <v>2.96943622</v>
      </c>
      <c r="AS67" s="36">
        <v>0.21586439499999999</v>
      </c>
      <c r="AT67" s="36">
        <v>5.514762599</v>
      </c>
      <c r="AU67" s="36">
        <v>12.023854999999999</v>
      </c>
      <c r="AV67" s="36">
        <v>6.5079183110000001</v>
      </c>
      <c r="AW67" s="36">
        <v>14.189235659</v>
      </c>
      <c r="AX67" s="36">
        <v>5.9820269589999997</v>
      </c>
      <c r="AY67" s="36">
        <v>13.042633017</v>
      </c>
      <c r="AZ67" s="36">
        <v>1.3727262857142859E-2</v>
      </c>
      <c r="BA67" s="36">
        <v>2.7454525714285718E-2</v>
      </c>
      <c r="BB67" s="36">
        <v>0.99888893499999998</v>
      </c>
      <c r="BC67" s="36">
        <v>54.283067801999998</v>
      </c>
      <c r="BD67" s="36">
        <v>118.35355093</v>
      </c>
      <c r="BE67" s="36">
        <v>0.3627925914285714</v>
      </c>
      <c r="BF67" s="36">
        <v>0.7255851828571428</v>
      </c>
      <c r="BG67" s="36">
        <v>2.3362279020000001</v>
      </c>
      <c r="BH67" s="36">
        <v>13.729586453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5.241257987</v>
      </c>
      <c r="E68" s="36">
        <v>19</v>
      </c>
      <c r="F68" s="36">
        <v>0</v>
      </c>
      <c r="G68" s="36">
        <v>4</v>
      </c>
      <c r="H68" s="36">
        <v>15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4.9693319999999999E-3</v>
      </c>
      <c r="P68" s="36">
        <v>8.6184590000000002E-3</v>
      </c>
      <c r="Q68" s="36">
        <v>4.5446380000000001E-3</v>
      </c>
      <c r="R68" s="36">
        <v>4.2469399999999998E-4</v>
      </c>
      <c r="S68" s="36">
        <v>8.0645109999999999E-3</v>
      </c>
      <c r="T68" s="36">
        <v>5.5394800000000007E-4</v>
      </c>
      <c r="U68" s="36">
        <v>4.8000000000000001E-2</v>
      </c>
      <c r="V68" s="36">
        <v>0.1152</v>
      </c>
      <c r="W68" s="36">
        <v>5.2969332000000001E-2</v>
      </c>
      <c r="X68" s="36">
        <v>0.12381845899999999</v>
      </c>
      <c r="Y68" s="36">
        <v>0.176787791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8.9157174809712109E-3</v>
      </c>
      <c r="AH68" s="36">
        <v>1.5166967668778612E-2</v>
      </c>
      <c r="AI68" s="36">
        <v>4.8575288344601772E-2</v>
      </c>
      <c r="AJ68" s="36">
        <v>0</v>
      </c>
      <c r="AK68" s="36">
        <v>0</v>
      </c>
      <c r="AL68" s="36">
        <v>0</v>
      </c>
      <c r="AM68" s="36">
        <v>8.9157174809712109E-3</v>
      </c>
      <c r="AN68" s="36">
        <v>1.5166967668778612E-2</v>
      </c>
      <c r="AO68" s="36">
        <v>4.8575288344601772E-2</v>
      </c>
      <c r="AP68" s="36">
        <v>0.18173750399999999</v>
      </c>
      <c r="AQ68" s="36">
        <v>9.7858656000000002E-2</v>
      </c>
      <c r="AR68" s="36">
        <v>0.27959615999999998</v>
      </c>
      <c r="AS68" s="36">
        <v>2.9719199999999999E-3</v>
      </c>
      <c r="AT68" s="36">
        <v>8.6407800000000007E-3</v>
      </c>
      <c r="AU68" s="36">
        <v>1.9300502000000001E-2</v>
      </c>
      <c r="AV68" s="36">
        <v>5.7349329999999997E-2</v>
      </c>
      <c r="AW68" s="36">
        <v>0.12809848300000001</v>
      </c>
      <c r="AX68" s="36">
        <v>5.0668744000000002E-2</v>
      </c>
      <c r="AY68" s="36">
        <v>0.113176374</v>
      </c>
      <c r="AZ68" s="36">
        <v>7.6202857142857139E-5</v>
      </c>
      <c r="BA68" s="36">
        <v>1.5240571428571428E-4</v>
      </c>
      <c r="BB68" s="36">
        <v>0.61966512699999998</v>
      </c>
      <c r="BC68" s="36">
        <v>19.495318263000001</v>
      </c>
      <c r="BD68" s="36">
        <v>43.545769198000002</v>
      </c>
      <c r="BE68" s="36">
        <v>0.22505997285714288</v>
      </c>
      <c r="BF68" s="36">
        <v>0.45011994714285719</v>
      </c>
      <c r="BG68" s="36">
        <v>2.1884025450000002</v>
      </c>
      <c r="BH68" s="36">
        <v>8.5296664369999995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4.9040627590000003</v>
      </c>
      <c r="E69" s="36">
        <v>20</v>
      </c>
      <c r="F69" s="36">
        <v>0</v>
      </c>
      <c r="G69" s="36">
        <v>3</v>
      </c>
      <c r="H69" s="36">
        <v>17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9.6270850000000005E-3</v>
      </c>
      <c r="P69" s="36">
        <v>1.6344757000000001E-2</v>
      </c>
      <c r="Q69" s="36">
        <v>8.8279589999999998E-3</v>
      </c>
      <c r="R69" s="36">
        <v>7.9912600000000005E-4</v>
      </c>
      <c r="S69" s="36">
        <v>1.5302420000000001E-2</v>
      </c>
      <c r="T69" s="36">
        <v>1.042337E-3</v>
      </c>
      <c r="U69" s="36">
        <v>2.1000000000000001E-2</v>
      </c>
      <c r="V69" s="36">
        <v>5.04E-2</v>
      </c>
      <c r="W69" s="36">
        <v>3.0627085000000002E-2</v>
      </c>
      <c r="X69" s="36">
        <v>6.6744757000000002E-2</v>
      </c>
      <c r="Y69" s="36">
        <v>9.7371842E-2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4.0658524996778772E-3</v>
      </c>
      <c r="AH69" s="36">
        <v>6.9166226431301827E-3</v>
      </c>
      <c r="AI69" s="36">
        <v>2.2151886032727747E-2</v>
      </c>
      <c r="AJ69" s="36">
        <v>0</v>
      </c>
      <c r="AK69" s="36">
        <v>0</v>
      </c>
      <c r="AL69" s="36">
        <v>0</v>
      </c>
      <c r="AM69" s="36">
        <v>4.0658524996778772E-3</v>
      </c>
      <c r="AN69" s="36">
        <v>6.9166226431301827E-3</v>
      </c>
      <c r="AO69" s="36">
        <v>2.2151886032727747E-2</v>
      </c>
      <c r="AP69" s="36">
        <v>8.6817990999999997E-2</v>
      </c>
      <c r="AQ69" s="36">
        <v>4.6748149000000003E-2</v>
      </c>
      <c r="AR69" s="36">
        <v>0.13356614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0.212826661</v>
      </c>
      <c r="BC69" s="36">
        <v>13.066886853</v>
      </c>
      <c r="BD69" s="36">
        <v>30.608659557999999</v>
      </c>
      <c r="BE69" s="36">
        <v>7.7297818571428575E-2</v>
      </c>
      <c r="BF69" s="36">
        <v>0.15459563714285715</v>
      </c>
      <c r="BG69" s="36">
        <v>0.18039635300000001</v>
      </c>
      <c r="BH69" s="36">
        <v>2.5974027149999999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4.5739655810000004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0.116741946</v>
      </c>
      <c r="BH70" s="36">
        <v>0.22422763800000001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4.2463242550000002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4.2566955579999997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4.8135181960000004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3.8475599999999999E-4</v>
      </c>
      <c r="P73" s="36">
        <v>5.9241100000000004E-4</v>
      </c>
      <c r="Q73" s="36">
        <v>3.49315E-4</v>
      </c>
      <c r="R73" s="36">
        <v>3.5441000000000002E-5</v>
      </c>
      <c r="S73" s="36">
        <v>5.4618400000000001E-4</v>
      </c>
      <c r="T73" s="36">
        <v>4.6227000000000003E-5</v>
      </c>
      <c r="U73" s="36">
        <v>0</v>
      </c>
      <c r="V73" s="36">
        <v>0</v>
      </c>
      <c r="W73" s="36">
        <v>3.8475599999999999E-4</v>
      </c>
      <c r="X73" s="36">
        <v>5.9241100000000004E-4</v>
      </c>
      <c r="Y73" s="36">
        <v>9.7716700000000014E-4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6.7019599999999996E-4</v>
      </c>
      <c r="AQ73" s="36">
        <v>3.6087499999999998E-4</v>
      </c>
      <c r="AR73" s="36">
        <v>1.0310709999999999E-3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0.80046454199999995</v>
      </c>
      <c r="BC73" s="36">
        <v>51.316877114999997</v>
      </c>
      <c r="BD73" s="36">
        <v>114.57977294600001</v>
      </c>
      <c r="BE73" s="36">
        <v>0.29072562000000002</v>
      </c>
      <c r="BF73" s="36">
        <v>0.58145124142857141</v>
      </c>
      <c r="BG73" s="36">
        <v>0.38203610700000001</v>
      </c>
      <c r="BH73" s="36">
        <v>4.7057807660000002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4.5282244079999998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5.7846750000000002E-2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4.4948211540000003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3.8893173550000002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4.0791652489999999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4.2442051630000002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4.2385236109999997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4.4670113970000003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4.2574626120000003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4.5466645540000004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5.7067240999999998E-2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4.6800828819999998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0.17304431000000001</v>
      </c>
      <c r="BC83" s="36">
        <v>12.84557656</v>
      </c>
      <c r="BD83" s="36">
        <v>29.71041168</v>
      </c>
      <c r="BE83" s="36">
        <v>1.0187065714285714E-2</v>
      </c>
      <c r="BF83" s="36">
        <v>2.0374132857142856E-2</v>
      </c>
      <c r="BG83" s="36">
        <v>1.322771106</v>
      </c>
      <c r="BH83" s="36">
        <v>3.0994323320000001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4.9124369919999999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3.4891219999999999E-3</v>
      </c>
      <c r="P84" s="36">
        <v>5.5560779999999999E-3</v>
      </c>
      <c r="Q84" s="36">
        <v>3.2934039999999998E-3</v>
      </c>
      <c r="R84" s="36">
        <v>1.95718E-4</v>
      </c>
      <c r="S84" s="36">
        <v>5.3007929999999998E-3</v>
      </c>
      <c r="T84" s="36">
        <v>2.5528500000000001E-4</v>
      </c>
      <c r="U84" s="36">
        <v>0</v>
      </c>
      <c r="V84" s="36">
        <v>0</v>
      </c>
      <c r="W84" s="36">
        <v>3.4891219999999999E-3</v>
      </c>
      <c r="X84" s="36">
        <v>5.5560779999999999E-3</v>
      </c>
      <c r="Y84" s="36">
        <v>9.0451999999999998E-3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5.658237E-3</v>
      </c>
      <c r="AQ84" s="36">
        <v>3.0467430000000002E-3</v>
      </c>
      <c r="AR84" s="36">
        <v>8.7049800000000011E-3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0.26744124499999999</v>
      </c>
      <c r="BC84" s="36">
        <v>14.38855336</v>
      </c>
      <c r="BD84" s="36">
        <v>30.17543092</v>
      </c>
      <c r="BE84" s="36">
        <v>1.5744185714285715E-2</v>
      </c>
      <c r="BF84" s="36">
        <v>3.1488371428571429E-2</v>
      </c>
      <c r="BG84" s="36">
        <v>2.60427279</v>
      </c>
      <c r="BH84" s="36">
        <v>5.560181944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4.3778839950000004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4.2658158239999997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4.3587701149999996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4.2061823460000003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4.2337016439999999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4.5774945049999998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6.0000000000000001E-3</v>
      </c>
      <c r="V90" s="36">
        <v>1.44E-2</v>
      </c>
      <c r="W90" s="36">
        <v>6.0000000000000001E-3</v>
      </c>
      <c r="X90" s="36">
        <v>1.44E-2</v>
      </c>
      <c r="Y90" s="36">
        <v>2.0400000000000001E-2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1.2443469913670921E-3</v>
      </c>
      <c r="AH90" s="36">
        <v>2.1168201692221794E-3</v>
      </c>
      <c r="AI90" s="36">
        <v>6.7795456771034667E-3</v>
      </c>
      <c r="AJ90" s="36">
        <v>0</v>
      </c>
      <c r="AK90" s="36">
        <v>0</v>
      </c>
      <c r="AL90" s="36">
        <v>0</v>
      </c>
      <c r="AM90" s="36">
        <v>1.2443469913670921E-3</v>
      </c>
      <c r="AN90" s="36">
        <v>2.1168201692221794E-3</v>
      </c>
      <c r="AO90" s="36">
        <v>6.7795456771034667E-3</v>
      </c>
      <c r="AP90" s="36">
        <v>1.9452771000000001E-2</v>
      </c>
      <c r="AQ90" s="36">
        <v>1.0474569E-2</v>
      </c>
      <c r="AR90" s="36">
        <v>2.992734E-2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0.1756989542857143</v>
      </c>
      <c r="BF90" s="36">
        <v>0.35139791000000004</v>
      </c>
      <c r="BG90" s="36">
        <v>0.48019231899999998</v>
      </c>
      <c r="BH90" s="36">
        <v>7.320122639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4.5723880680000004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8.8709189999999997E-3</v>
      </c>
      <c r="BC91" s="36">
        <v>0.48515793600000001</v>
      </c>
      <c r="BD91" s="36">
        <v>1.077272472</v>
      </c>
      <c r="BE91" s="36">
        <v>5.7603357142857149E-3</v>
      </c>
      <c r="BF91" s="36">
        <v>1.1520672857142858E-2</v>
      </c>
      <c r="BG91" s="36">
        <v>0.28711345900000002</v>
      </c>
      <c r="BH91" s="36">
        <v>3.1842679249999999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5.1622483050000003</v>
      </c>
      <c r="E92" s="36">
        <v>49</v>
      </c>
      <c r="F92" s="36">
        <v>0</v>
      </c>
      <c r="G92" s="36">
        <v>3</v>
      </c>
      <c r="H92" s="36">
        <v>46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1.3937499999999999E-4</v>
      </c>
      <c r="P92" s="36">
        <v>2.00829E-4</v>
      </c>
      <c r="Q92" s="36">
        <v>1.27575E-4</v>
      </c>
      <c r="R92" s="36">
        <v>1.1799999999999999E-5</v>
      </c>
      <c r="S92" s="36">
        <v>1.8543699999999999E-4</v>
      </c>
      <c r="T92" s="36">
        <v>1.5391999999999998E-5</v>
      </c>
      <c r="U92" s="36">
        <v>6.3600000000000004E-2</v>
      </c>
      <c r="V92" s="36">
        <v>0.15239999999999998</v>
      </c>
      <c r="W92" s="36">
        <v>6.3739375000000001E-2</v>
      </c>
      <c r="X92" s="36">
        <v>0.15260082899999999</v>
      </c>
      <c r="Y92" s="36">
        <v>0.21634020399999998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1.0399511692339578E-2</v>
      </c>
      <c r="AH92" s="36">
        <v>1.7691123338692615E-2</v>
      </c>
      <c r="AI92" s="36">
        <v>5.6659408530677705E-2</v>
      </c>
      <c r="AJ92" s="36">
        <v>0</v>
      </c>
      <c r="AK92" s="36">
        <v>0</v>
      </c>
      <c r="AL92" s="36">
        <v>0</v>
      </c>
      <c r="AM92" s="36">
        <v>1.0399511692339578E-2</v>
      </c>
      <c r="AN92" s="36">
        <v>1.7691123338692615E-2</v>
      </c>
      <c r="AO92" s="36">
        <v>5.6659408530677705E-2</v>
      </c>
      <c r="AP92" s="36">
        <v>0.34867731899999999</v>
      </c>
      <c r="AQ92" s="36">
        <v>0.18774932499999999</v>
      </c>
      <c r="AR92" s="36">
        <v>0.53642664399999995</v>
      </c>
      <c r="AS92" s="36">
        <v>5.3643980000000003E-3</v>
      </c>
      <c r="AT92" s="36">
        <v>6.7094010000000003E-3</v>
      </c>
      <c r="AU92" s="36">
        <v>1.4655928E-2</v>
      </c>
      <c r="AV92" s="36">
        <v>2.6841607E-2</v>
      </c>
      <c r="AW92" s="36">
        <v>5.8632455E-2</v>
      </c>
      <c r="AX92" s="36">
        <v>2.3990127999999999E-2</v>
      </c>
      <c r="AY92" s="36">
        <v>5.2403721E-2</v>
      </c>
      <c r="AZ92" s="36">
        <v>1.396857142857143E-5</v>
      </c>
      <c r="BA92" s="36">
        <v>2.7938571428571428E-5</v>
      </c>
      <c r="BB92" s="36">
        <v>10.435828405000001</v>
      </c>
      <c r="BC92" s="36">
        <v>1095.342880485</v>
      </c>
      <c r="BD92" s="36">
        <v>2392.6526307069998</v>
      </c>
      <c r="BE92" s="36">
        <v>0.43485638142857141</v>
      </c>
      <c r="BF92" s="36">
        <v>0.86971276285714283</v>
      </c>
      <c r="BG92" s="36">
        <v>5.537208358</v>
      </c>
      <c r="BH92" s="36">
        <v>119.923601061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4.7642563730000003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1.139866102</v>
      </c>
      <c r="BC93" s="36">
        <v>60.458188329000002</v>
      </c>
      <c r="BD93" s="36">
        <v>141.475357422</v>
      </c>
      <c r="BE93" s="36">
        <v>4.7497718571428579E-2</v>
      </c>
      <c r="BF93" s="36">
        <v>9.4995438571428586E-2</v>
      </c>
      <c r="BG93" s="36">
        <v>1.432092763</v>
      </c>
      <c r="BH93" s="36">
        <v>14.838910726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4.676825021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6.7073619000000001E-2</v>
      </c>
      <c r="BC94" s="36">
        <v>6.496860989</v>
      </c>
      <c r="BD94" s="36">
        <v>14.303261561999999</v>
      </c>
      <c r="BE94" s="36">
        <v>2.7949271428571428E-3</v>
      </c>
      <c r="BF94" s="36">
        <v>5.5898557142857151E-3</v>
      </c>
      <c r="BG94" s="36">
        <v>0.89919863200000005</v>
      </c>
      <c r="BH94" s="36">
        <v>8.1476976879999992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5.4249809029999998</v>
      </c>
      <c r="E95" s="36">
        <v>8</v>
      </c>
      <c r="F95" s="36">
        <v>0</v>
      </c>
      <c r="G95" s="36">
        <v>5</v>
      </c>
      <c r="H95" s="36">
        <v>3</v>
      </c>
      <c r="I95" s="36">
        <v>4.086853692317826E-2</v>
      </c>
      <c r="J95" s="36">
        <v>5.7496331035415063</v>
      </c>
      <c r="K95" s="36">
        <v>4.086853692317826E-2</v>
      </c>
      <c r="L95" s="36">
        <v>0</v>
      </c>
      <c r="M95" s="36">
        <v>2.383673140461259</v>
      </c>
      <c r="N95" s="36">
        <v>3.4068285000034253</v>
      </c>
      <c r="O95" s="36">
        <v>0.32151753700000002</v>
      </c>
      <c r="P95" s="36">
        <v>0.55779817900000006</v>
      </c>
      <c r="Q95" s="36">
        <v>0.299983465</v>
      </c>
      <c r="R95" s="36">
        <v>2.1534072000000001E-2</v>
      </c>
      <c r="S95" s="36">
        <v>0.52971025800000004</v>
      </c>
      <c r="T95" s="36">
        <v>2.8087921000000002E-2</v>
      </c>
      <c r="U95" s="36">
        <v>1.4999999999999999E-2</v>
      </c>
      <c r="V95" s="36">
        <v>3.5999999999999997E-2</v>
      </c>
      <c r="W95" s="36">
        <v>0.3773860739231783</v>
      </c>
      <c r="X95" s="36">
        <v>6.3434312825415056</v>
      </c>
      <c r="Y95" s="36">
        <v>6.7208173564646838</v>
      </c>
      <c r="Z95" s="36">
        <v>1.9382848471842628E-3</v>
      </c>
      <c r="AA95" s="36">
        <v>4.1479295729743201E-4</v>
      </c>
      <c r="AB95" s="36">
        <v>4.14793E-4</v>
      </c>
      <c r="AC95" s="36">
        <v>9.3376970819467867E-4</v>
      </c>
      <c r="AD95" s="36">
        <v>0.13689224198195588</v>
      </c>
      <c r="AE95" s="36">
        <v>1.232030177837603</v>
      </c>
      <c r="AF95" s="36">
        <v>1.3689224198195586</v>
      </c>
      <c r="AG95" s="36">
        <v>2.8918573453877204E-3</v>
      </c>
      <c r="AH95" s="36">
        <v>4.9194814611193405E-3</v>
      </c>
      <c r="AI95" s="36">
        <v>1.5755636571422753E-2</v>
      </c>
      <c r="AJ95" s="36">
        <v>4.2335547009562423E-5</v>
      </c>
      <c r="AK95" s="36">
        <v>5.1160073330469577E-5</v>
      </c>
      <c r="AL95" s="36">
        <v>1.2795550676961124E-4</v>
      </c>
      <c r="AM95" s="36">
        <v>3.8679626005919615E-3</v>
      </c>
      <c r="AN95" s="36">
        <v>0.14186288351640569</v>
      </c>
      <c r="AO95" s="36">
        <v>1.2479137699157954</v>
      </c>
      <c r="AP95" s="36">
        <v>114.84223183500001</v>
      </c>
      <c r="AQ95" s="36">
        <v>61.838124833999998</v>
      </c>
      <c r="AR95" s="36">
        <v>176.68035666899999</v>
      </c>
      <c r="AS95" s="36">
        <v>4.4149395670000002</v>
      </c>
      <c r="AT95" s="36">
        <v>758.93756820800002</v>
      </c>
      <c r="AU95" s="36">
        <v>1773.7420426379999</v>
      </c>
      <c r="AV95" s="36">
        <v>465.04058654400001</v>
      </c>
      <c r="AW95" s="36">
        <v>1086.8641564730001</v>
      </c>
      <c r="AX95" s="36">
        <v>437.23422916300001</v>
      </c>
      <c r="AY95" s="36">
        <v>1021.876854217</v>
      </c>
      <c r="AZ95" s="36">
        <v>4.870382571428572E-2</v>
      </c>
      <c r="BA95" s="36">
        <v>9.7407652857142868E-2</v>
      </c>
      <c r="BB95" s="36">
        <v>2.0123285540000002</v>
      </c>
      <c r="BC95" s="36">
        <v>166.34177819799999</v>
      </c>
      <c r="BD95" s="36">
        <v>388.76373735599998</v>
      </c>
      <c r="BE95" s="36">
        <v>8.3852845714285723E-2</v>
      </c>
      <c r="BF95" s="36">
        <v>0.16770569142857145</v>
      </c>
      <c r="BG95" s="36">
        <v>2.6017002859999998</v>
      </c>
      <c r="BH95" s="36">
        <v>44.789703651000004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5.0293139309999999</v>
      </c>
      <c r="E96" s="36">
        <v>3</v>
      </c>
      <c r="F96" s="36">
        <v>0</v>
      </c>
      <c r="G96" s="36">
        <v>1</v>
      </c>
      <c r="H96" s="36">
        <v>2</v>
      </c>
      <c r="I96" s="36">
        <v>4.6149401066091811E-6</v>
      </c>
      <c r="J96" s="36">
        <v>4.493299414508942E-3</v>
      </c>
      <c r="K96" s="36">
        <v>4.6149401066091811E-6</v>
      </c>
      <c r="L96" s="36">
        <v>0</v>
      </c>
      <c r="M96" s="36">
        <v>4.9791435461599143E-4</v>
      </c>
      <c r="N96" s="36">
        <v>3.9999999999995595E-3</v>
      </c>
      <c r="O96" s="36">
        <v>2.3719359999999998E-3</v>
      </c>
      <c r="P96" s="36">
        <v>3.8179900000000003E-3</v>
      </c>
      <c r="Q96" s="36">
        <v>2.0212279999999999E-3</v>
      </c>
      <c r="R96" s="36">
        <v>3.5070799999999998E-4</v>
      </c>
      <c r="S96" s="36">
        <v>3.3605430000000001E-3</v>
      </c>
      <c r="T96" s="36">
        <v>4.5744700000000004E-4</v>
      </c>
      <c r="U96" s="36">
        <v>0</v>
      </c>
      <c r="V96" s="36">
        <v>0</v>
      </c>
      <c r="W96" s="36">
        <v>2.3765509401066092E-3</v>
      </c>
      <c r="X96" s="36">
        <v>8.3112894145089423E-3</v>
      </c>
      <c r="Y96" s="36">
        <v>1.0687840354615551E-2</v>
      </c>
      <c r="Z96" s="36">
        <v>6.5826500507143571E-7</v>
      </c>
      <c r="AA96" s="36">
        <v>1.4086871108528722E-7</v>
      </c>
      <c r="AB96" s="36">
        <v>1.4086899999999999E-7</v>
      </c>
      <c r="AC96" s="36">
        <v>8.0718288679425675E-8</v>
      </c>
      <c r="AD96" s="36">
        <v>6.2344648409831957E-6</v>
      </c>
      <c r="AE96" s="36">
        <v>5.6110183568848757E-5</v>
      </c>
      <c r="AF96" s="36">
        <v>6.2344648409831956E-5</v>
      </c>
      <c r="AG96" s="36">
        <v>1.1751937347033302E-3</v>
      </c>
      <c r="AH96" s="36">
        <v>1.9991801463918719E-3</v>
      </c>
      <c r="AI96" s="36">
        <v>6.4027796580388334E-3</v>
      </c>
      <c r="AJ96" s="36">
        <v>1.4377692419325546E-8</v>
      </c>
      <c r="AK96" s="36">
        <v>1.7374614253350272E-8</v>
      </c>
      <c r="AL96" s="36">
        <v>4.3455324181286476E-8</v>
      </c>
      <c r="AM96" s="36">
        <v>1.1752888306844288E-3</v>
      </c>
      <c r="AN96" s="36">
        <v>2.0054319858471086E-3</v>
      </c>
      <c r="AO96" s="36">
        <v>6.4589332969318628E-3</v>
      </c>
      <c r="AP96" s="36">
        <v>3.1788010000000002E-3</v>
      </c>
      <c r="AQ96" s="36">
        <v>1.7116620000000001E-3</v>
      </c>
      <c r="AR96" s="36">
        <v>4.8904630000000003E-3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0.319273906</v>
      </c>
      <c r="BC96" s="36">
        <v>19.742801929999999</v>
      </c>
      <c r="BD96" s="36">
        <v>51.900956176000001</v>
      </c>
      <c r="BE96" s="36">
        <v>1.3304002857142859E-2</v>
      </c>
      <c r="BF96" s="36">
        <v>2.6608005714285718E-2</v>
      </c>
      <c r="BG96" s="36">
        <v>0.55208402000000001</v>
      </c>
      <c r="BH96" s="36">
        <v>5.4548361620000003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4.6459007479999999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0.48957792500000002</v>
      </c>
      <c r="BC97" s="36">
        <v>33.138841145000001</v>
      </c>
      <c r="BD97" s="36">
        <v>90.823850121999996</v>
      </c>
      <c r="BE97" s="36">
        <v>2.0400495714285715E-2</v>
      </c>
      <c r="BF97" s="36">
        <v>4.0800992857142858E-2</v>
      </c>
      <c r="BG97" s="36">
        <v>0.202376166</v>
      </c>
      <c r="BH97" s="36">
        <v>5.0236642089999997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4.9115612750000004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6.178E-6</v>
      </c>
      <c r="P98" s="36">
        <v>9.9289999999999993E-6</v>
      </c>
      <c r="Q98" s="36">
        <v>5.5450000000000003E-6</v>
      </c>
      <c r="R98" s="36">
        <v>6.3300000000000002E-7</v>
      </c>
      <c r="S98" s="36">
        <v>9.1019999999999986E-6</v>
      </c>
      <c r="T98" s="36">
        <v>8.2699999999999998E-7</v>
      </c>
      <c r="U98" s="36">
        <v>0</v>
      </c>
      <c r="V98" s="36">
        <v>0</v>
      </c>
      <c r="W98" s="36">
        <v>6.178E-6</v>
      </c>
      <c r="X98" s="36">
        <v>9.9289999999999993E-6</v>
      </c>
      <c r="Y98" s="36">
        <v>1.6107E-5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1.2863E-5</v>
      </c>
      <c r="AQ98" s="36">
        <v>6.9260000000000003E-6</v>
      </c>
      <c r="AR98" s="36">
        <v>1.9789E-5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8.9906480000000004E-3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4.4701277499999996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4.8338190079999999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4.8301618130000001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4.854826621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0.24247080900000001</v>
      </c>
      <c r="BC102" s="36">
        <v>13.506950421000001</v>
      </c>
      <c r="BD102" s="36">
        <v>34.074869866</v>
      </c>
      <c r="BE102" s="36">
        <v>1.0103651428571428E-2</v>
      </c>
      <c r="BF102" s="36">
        <v>2.0207302857142857E-2</v>
      </c>
      <c r="BG102" s="36">
        <v>0</v>
      </c>
      <c r="BH102" s="36">
        <v>2.4521979690000002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4.7745687569999999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0.62787535800000005</v>
      </c>
      <c r="BC103" s="36">
        <v>31.553485690999999</v>
      </c>
      <c r="BD103" s="36">
        <v>79.189023078000005</v>
      </c>
      <c r="BE103" s="36">
        <v>2.6163290000000002E-2</v>
      </c>
      <c r="BF103" s="36">
        <v>5.2326580000000004E-2</v>
      </c>
      <c r="BG103" s="36">
        <v>1.292948558</v>
      </c>
      <c r="BH103" s="36">
        <v>20.815548882000002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5.3630591729999999</v>
      </c>
      <c r="E104" s="36">
        <v>7</v>
      </c>
      <c r="F104" s="36">
        <v>0</v>
      </c>
      <c r="G104" s="36">
        <v>1</v>
      </c>
      <c r="H104" s="36">
        <v>6</v>
      </c>
      <c r="I104" s="36">
        <v>2.0578642905180785E-4</v>
      </c>
      <c r="J104" s="36">
        <v>5.5941548021307727E-2</v>
      </c>
      <c r="K104" s="36">
        <v>2.0578642905180785E-4</v>
      </c>
      <c r="L104" s="36">
        <v>0</v>
      </c>
      <c r="M104" s="36">
        <v>2.7177334450360916E-2</v>
      </c>
      <c r="N104" s="36">
        <v>2.8969999999998622E-2</v>
      </c>
      <c r="O104" s="36">
        <v>4.3755321999999999E-2</v>
      </c>
      <c r="P104" s="36">
        <v>7.3924705000000007E-2</v>
      </c>
      <c r="Q104" s="36">
        <v>4.1530178000000001E-2</v>
      </c>
      <c r="R104" s="36">
        <v>2.2251440000000001E-3</v>
      </c>
      <c r="S104" s="36">
        <v>7.1022343000000002E-2</v>
      </c>
      <c r="T104" s="36">
        <v>2.9023619999999999E-3</v>
      </c>
      <c r="U104" s="36">
        <v>3.0000000000000001E-3</v>
      </c>
      <c r="V104" s="36">
        <v>7.1999999999999998E-3</v>
      </c>
      <c r="W104" s="36">
        <v>4.6961108429051809E-2</v>
      </c>
      <c r="X104" s="36">
        <v>0.13706625302130773</v>
      </c>
      <c r="Y104" s="36">
        <v>0.18402736145035953</v>
      </c>
      <c r="Z104" s="36">
        <v>1.7428227180608164E-5</v>
      </c>
      <c r="AA104" s="36">
        <v>3.7296406166501467E-6</v>
      </c>
      <c r="AB104" s="36">
        <v>3.7296400000000001E-6</v>
      </c>
      <c r="AC104" s="36">
        <v>3.6330838919096339E-6</v>
      </c>
      <c r="AD104" s="36">
        <v>4.8825385467656885E-4</v>
      </c>
      <c r="AE104" s="36">
        <v>4.3942846920891196E-3</v>
      </c>
      <c r="AF104" s="36">
        <v>4.8825385467656888E-3</v>
      </c>
      <c r="AG104" s="36">
        <v>6.2791489571720552E-4</v>
      </c>
      <c r="AH104" s="36">
        <v>1.0681770639786945E-3</v>
      </c>
      <c r="AI104" s="36">
        <v>3.4210535697696029E-3</v>
      </c>
      <c r="AJ104" s="36">
        <v>3.8066300431474163E-7</v>
      </c>
      <c r="AK104" s="36">
        <v>4.6000934416986923E-7</v>
      </c>
      <c r="AL104" s="36">
        <v>1.150520804999633E-6</v>
      </c>
      <c r="AM104" s="36">
        <v>6.3192864261342994E-4</v>
      </c>
      <c r="AN104" s="36">
        <v>1.5568909279994332E-3</v>
      </c>
      <c r="AO104" s="36">
        <v>7.8164887826637219E-3</v>
      </c>
      <c r="AP104" s="36">
        <v>3.4144575100000001</v>
      </c>
      <c r="AQ104" s="36">
        <v>1.838554043</v>
      </c>
      <c r="AR104" s="36">
        <v>5.2530115530000003</v>
      </c>
      <c r="AS104" s="36">
        <v>0.34257525900000002</v>
      </c>
      <c r="AT104" s="36">
        <v>13.166425482999999</v>
      </c>
      <c r="AU104" s="36">
        <v>32.71593404</v>
      </c>
      <c r="AV104" s="36">
        <v>12.606265333</v>
      </c>
      <c r="AW104" s="36">
        <v>31.324048099999999</v>
      </c>
      <c r="AX104" s="36">
        <v>11.655217572</v>
      </c>
      <c r="AY104" s="36">
        <v>28.960884622999998</v>
      </c>
      <c r="AZ104" s="36">
        <v>1.847404285714286E-3</v>
      </c>
      <c r="BA104" s="36">
        <v>3.6948085714285719E-3</v>
      </c>
      <c r="BB104" s="36">
        <v>0.55693839599999995</v>
      </c>
      <c r="BC104" s="36">
        <v>39.750332043</v>
      </c>
      <c r="BD104" s="36">
        <v>98.771625061999998</v>
      </c>
      <c r="BE104" s="36">
        <v>2.3207377142857144E-2</v>
      </c>
      <c r="BF104" s="36">
        <v>4.6414755714285716E-2</v>
      </c>
      <c r="BG104" s="36">
        <v>0.68402811100000005</v>
      </c>
      <c r="BH104" s="36">
        <v>16.675348333999999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5.3751557989999998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3.254193513103854E-3</v>
      </c>
      <c r="J105" s="36">
        <v>0.73865745845378972</v>
      </c>
      <c r="K105" s="36">
        <v>3.254193513103854E-3</v>
      </c>
      <c r="L105" s="36">
        <v>0</v>
      </c>
      <c r="M105" s="36">
        <v>0.40074365196691381</v>
      </c>
      <c r="N105" s="36">
        <v>0.34116799999997971</v>
      </c>
      <c r="O105" s="36">
        <v>6.8600734999999996E-2</v>
      </c>
      <c r="P105" s="36">
        <v>0.11523167099999999</v>
      </c>
      <c r="Q105" s="36">
        <v>6.4616840999999994E-2</v>
      </c>
      <c r="R105" s="36">
        <v>3.983894E-3</v>
      </c>
      <c r="S105" s="36">
        <v>0.11003528799999999</v>
      </c>
      <c r="T105" s="36">
        <v>5.1963829999999997E-3</v>
      </c>
      <c r="U105" s="36" t="s">
        <v>339</v>
      </c>
      <c r="V105" s="36" t="s">
        <v>339</v>
      </c>
      <c r="W105" s="36">
        <v>7.185492851310385E-2</v>
      </c>
      <c r="X105" s="36">
        <v>0.8538891294537897</v>
      </c>
      <c r="Y105" s="36">
        <v>0.92574405796689352</v>
      </c>
      <c r="Z105" s="36">
        <v>2.2617855661867872E-4</v>
      </c>
      <c r="AA105" s="36">
        <v>4.840221111639724E-5</v>
      </c>
      <c r="AB105" s="36">
        <v>4.8402200000000002E-5</v>
      </c>
      <c r="AC105" s="36">
        <v>6.9694675841064455E-5</v>
      </c>
      <c r="AD105" s="36">
        <v>1.4892674547955983E-2</v>
      </c>
      <c r="AE105" s="36">
        <v>0.13403407093160383</v>
      </c>
      <c r="AF105" s="36">
        <v>0.14892674547955984</v>
      </c>
      <c r="AG105" s="36" t="s">
        <v>339</v>
      </c>
      <c r="AH105" s="36" t="s">
        <v>339</v>
      </c>
      <c r="AI105" s="36" t="s">
        <v>339</v>
      </c>
      <c r="AJ105" s="36">
        <v>4.9401354735157954E-6</v>
      </c>
      <c r="AK105" s="36">
        <v>5.969869552658928E-6</v>
      </c>
      <c r="AL105" s="36">
        <v>1.4931129574906223E-5</v>
      </c>
      <c r="AM105" s="36">
        <v>7.4634811314580246E-5</v>
      </c>
      <c r="AN105" s="36">
        <v>1.4898644417508641E-2</v>
      </c>
      <c r="AO105" s="36">
        <v>0.13404900206117873</v>
      </c>
      <c r="AP105" s="36">
        <v>66.400192395999994</v>
      </c>
      <c r="AQ105" s="36">
        <v>35.753949751999997</v>
      </c>
      <c r="AR105" s="36">
        <v>102.15414214799999</v>
      </c>
      <c r="AS105" s="36">
        <v>5.8070709989999996</v>
      </c>
      <c r="AT105" s="36">
        <v>116.72518850900001</v>
      </c>
      <c r="AU105" s="36">
        <v>314.80429628600001</v>
      </c>
      <c r="AV105" s="36">
        <v>76.134401827000005</v>
      </c>
      <c r="AW105" s="36">
        <v>205.332174627</v>
      </c>
      <c r="AX105" s="36">
        <v>71.341891485000005</v>
      </c>
      <c r="AY105" s="36">
        <v>192.40691946199999</v>
      </c>
      <c r="AZ105" s="36">
        <v>2.7347368571428575E-2</v>
      </c>
      <c r="BA105" s="36">
        <v>5.4694738571428578E-2</v>
      </c>
      <c r="BB105" s="36">
        <v>0.46037992</v>
      </c>
      <c r="BC105" s="36">
        <v>36.975472973000002</v>
      </c>
      <c r="BD105" s="36">
        <v>99.721730140000005</v>
      </c>
      <c r="BE105" s="36">
        <v>1.9183828571428571E-2</v>
      </c>
      <c r="BF105" s="36">
        <v>3.8367657142857142E-2</v>
      </c>
      <c r="BG105" s="36">
        <v>0.98269687699999997</v>
      </c>
      <c r="BH105" s="36">
        <v>24.100359963999999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5.1869403719999996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9.7587480000000004E-2</v>
      </c>
      <c r="BC106" s="36">
        <v>4.1416709679999997</v>
      </c>
      <c r="BD106" s="36">
        <v>8.8485910489999995</v>
      </c>
      <c r="BE106" s="36">
        <v>4.0664271428571437E-3</v>
      </c>
      <c r="BF106" s="36">
        <v>8.1328542857142874E-3</v>
      </c>
      <c r="BG106" s="36">
        <v>1.0828798319999999</v>
      </c>
      <c r="BH106" s="36">
        <v>5.4808945019999999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4.8027854720000001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1.5699999999999999E-7</v>
      </c>
      <c r="P107" s="36">
        <v>1.91E-7</v>
      </c>
      <c r="Q107" s="36">
        <v>1.4499999999999999E-7</v>
      </c>
      <c r="R107" s="36">
        <v>1.2E-8</v>
      </c>
      <c r="S107" s="36">
        <v>1.7499999999999999E-7</v>
      </c>
      <c r="T107" s="36">
        <v>1.6000000000000001E-8</v>
      </c>
      <c r="U107" s="36">
        <v>0</v>
      </c>
      <c r="V107" s="36">
        <v>0</v>
      </c>
      <c r="W107" s="36">
        <v>1.5699999999999999E-7</v>
      </c>
      <c r="X107" s="36">
        <v>1.91E-7</v>
      </c>
      <c r="Y107" s="36">
        <v>3.4799999999999999E-7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1.79E-7</v>
      </c>
      <c r="AQ107" s="36">
        <v>9.5999999999999999E-8</v>
      </c>
      <c r="AR107" s="36">
        <v>2.7500000000000001E-7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6.0807885714285722E-3</v>
      </c>
      <c r="BF107" s="36">
        <v>1.2161578571428572E-2</v>
      </c>
      <c r="BG107" s="36">
        <v>2.0071743390000001</v>
      </c>
      <c r="BH107" s="36">
        <v>3.109185675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4.8861595109999998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9.0759899999999993E-4</v>
      </c>
      <c r="P108" s="36">
        <v>1.418241E-3</v>
      </c>
      <c r="Q108" s="36">
        <v>8.2531399999999995E-4</v>
      </c>
      <c r="R108" s="36">
        <v>8.2284999999999989E-5</v>
      </c>
      <c r="S108" s="36">
        <v>1.310912E-3</v>
      </c>
      <c r="T108" s="36">
        <v>1.07329E-4</v>
      </c>
      <c r="U108" s="36" t="s">
        <v>339</v>
      </c>
      <c r="V108" s="36" t="s">
        <v>339</v>
      </c>
      <c r="W108" s="36">
        <v>9.0759899999999993E-4</v>
      </c>
      <c r="X108" s="36">
        <v>1.418241E-3</v>
      </c>
      <c r="Y108" s="36">
        <v>2.32584E-3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1.11549E-3</v>
      </c>
      <c r="AQ108" s="36">
        <v>6.0064799999999996E-4</v>
      </c>
      <c r="AR108" s="36">
        <v>1.7161379999999999E-3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0.35555648200000001</v>
      </c>
      <c r="BH108" s="36">
        <v>4.0022074080000003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4.8231159760000004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1.0845290000000001E-3</v>
      </c>
      <c r="P109" s="36">
        <v>1.8250760000000001E-3</v>
      </c>
      <c r="Q109" s="36">
        <v>9.5964200000000003E-4</v>
      </c>
      <c r="R109" s="36">
        <v>1.2488700000000001E-4</v>
      </c>
      <c r="S109" s="36">
        <v>1.6621800000000001E-3</v>
      </c>
      <c r="T109" s="36">
        <v>1.6289599999999999E-4</v>
      </c>
      <c r="U109" s="36" t="s">
        <v>339</v>
      </c>
      <c r="V109" s="36" t="s">
        <v>339</v>
      </c>
      <c r="W109" s="36">
        <v>1.0845290000000001E-3</v>
      </c>
      <c r="X109" s="36">
        <v>1.8250760000000001E-3</v>
      </c>
      <c r="Y109" s="36">
        <v>2.909605E-3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3.1290060000000001E-3</v>
      </c>
      <c r="AQ109" s="36">
        <v>1.684849E-3</v>
      </c>
      <c r="AR109" s="36">
        <v>4.8138550000000006E-3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0.26883864200000002</v>
      </c>
      <c r="BH109" s="36">
        <v>8.9577110290000004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4.0703857020000003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4.5394752089999999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4.2814619999999998E-3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4.020192379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4.4296145200000003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4.9142896230000002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1.22897E-3</v>
      </c>
      <c r="P114" s="36">
        <v>1.9369420000000001E-3</v>
      </c>
      <c r="Q114" s="36">
        <v>1.1749080000000001E-3</v>
      </c>
      <c r="R114" s="36">
        <v>5.4061999999999998E-5</v>
      </c>
      <c r="S114" s="36">
        <v>1.8664250000000001E-3</v>
      </c>
      <c r="T114" s="36">
        <v>7.0517000000000003E-5</v>
      </c>
      <c r="U114" s="36">
        <v>0</v>
      </c>
      <c r="V114" s="36">
        <v>0</v>
      </c>
      <c r="W114" s="36">
        <v>1.22897E-3</v>
      </c>
      <c r="X114" s="36">
        <v>1.9369420000000001E-3</v>
      </c>
      <c r="Y114" s="36">
        <v>3.1659119999999999E-3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1.9617829999999999E-3</v>
      </c>
      <c r="AQ114" s="36">
        <v>1.0563440000000001E-3</v>
      </c>
      <c r="AR114" s="36">
        <v>3.0181269999999998E-3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0.73300902000000001</v>
      </c>
      <c r="BH114" s="36">
        <v>2.860260647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5.0662666710000002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7.2637370000000001E-3</v>
      </c>
      <c r="P115" s="36">
        <v>1.1492175E-2</v>
      </c>
      <c r="Q115" s="36">
        <v>6.7359960000000002E-3</v>
      </c>
      <c r="R115" s="36">
        <v>5.2774099999999997E-4</v>
      </c>
      <c r="S115" s="36">
        <v>1.0803818E-2</v>
      </c>
      <c r="T115" s="36">
        <v>6.8835700000000001E-4</v>
      </c>
      <c r="U115" s="36">
        <v>2.1000000000000001E-2</v>
      </c>
      <c r="V115" s="36">
        <v>5.04E-2</v>
      </c>
      <c r="W115" s="36">
        <v>2.8263737000000001E-2</v>
      </c>
      <c r="X115" s="36">
        <v>6.1892175000000001E-2</v>
      </c>
      <c r="Y115" s="36">
        <v>9.0155912000000005E-2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3.7231517589316394E-3</v>
      </c>
      <c r="AH115" s="36">
        <v>6.3336374749641683E-3</v>
      </c>
      <c r="AI115" s="36">
        <v>2.0284757859006866E-2</v>
      </c>
      <c r="AJ115" s="36">
        <v>0</v>
      </c>
      <c r="AK115" s="36">
        <v>0</v>
      </c>
      <c r="AL115" s="36">
        <v>0</v>
      </c>
      <c r="AM115" s="36">
        <v>3.7231517589316394E-3</v>
      </c>
      <c r="AN115" s="36">
        <v>6.3336374749641683E-3</v>
      </c>
      <c r="AO115" s="36">
        <v>2.0284757859006866E-2</v>
      </c>
      <c r="AP115" s="36">
        <v>0.111424389</v>
      </c>
      <c r="AQ115" s="36">
        <v>5.9997747999999997E-2</v>
      </c>
      <c r="AR115" s="36">
        <v>0.171422137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0.40431132857142854</v>
      </c>
      <c r="BF115" s="36">
        <v>0.80862265857142868</v>
      </c>
      <c r="BG115" s="36">
        <v>2.3536075639999998</v>
      </c>
      <c r="BH115" s="36">
        <v>8.7030105869999996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4.9812841570000002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2.6681789999999997E-3</v>
      </c>
      <c r="P116" s="36">
        <v>3.6316109999999999E-3</v>
      </c>
      <c r="Q116" s="36">
        <v>2.5270119999999999E-3</v>
      </c>
      <c r="R116" s="36">
        <v>1.4116699999999999E-4</v>
      </c>
      <c r="S116" s="36">
        <v>3.4474809999999996E-3</v>
      </c>
      <c r="T116" s="36">
        <v>1.8413000000000001E-4</v>
      </c>
      <c r="U116" s="36">
        <v>0</v>
      </c>
      <c r="V116" s="36">
        <v>0</v>
      </c>
      <c r="W116" s="36">
        <v>2.6681789999999997E-3</v>
      </c>
      <c r="X116" s="36">
        <v>3.6316109999999999E-3</v>
      </c>
      <c r="Y116" s="36">
        <v>6.2997899999999996E-3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2.710634E-3</v>
      </c>
      <c r="AQ116" s="36">
        <v>1.4595719999999999E-3</v>
      </c>
      <c r="AR116" s="36">
        <v>4.1702060000000001E-3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0.177500414</v>
      </c>
      <c r="BC116" s="36">
        <v>13.52872399</v>
      </c>
      <c r="BD116" s="36">
        <v>30.222960408999999</v>
      </c>
      <c r="BE116" s="36">
        <v>0.11526000857142858</v>
      </c>
      <c r="BF116" s="36">
        <v>0.23052001857142859</v>
      </c>
      <c r="BG116" s="36">
        <v>0.68847012699999999</v>
      </c>
      <c r="BH116" s="36">
        <v>2.5856902970000002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5.0104152830000004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6.6226499999999999E-4</v>
      </c>
      <c r="P117" s="36">
        <v>1.1569740000000001E-3</v>
      </c>
      <c r="Q117" s="36">
        <v>6.2212200000000002E-4</v>
      </c>
      <c r="R117" s="36">
        <v>4.0142999999999998E-5</v>
      </c>
      <c r="S117" s="36">
        <v>1.1046140000000001E-3</v>
      </c>
      <c r="T117" s="36">
        <v>5.236E-5</v>
      </c>
      <c r="U117" s="36">
        <v>0</v>
      </c>
      <c r="V117" s="36">
        <v>0</v>
      </c>
      <c r="W117" s="36">
        <v>6.6226499999999999E-4</v>
      </c>
      <c r="X117" s="36">
        <v>1.1569740000000001E-3</v>
      </c>
      <c r="Y117" s="36">
        <v>1.8192390000000001E-3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9.2171699999999996E-4</v>
      </c>
      <c r="AQ117" s="36">
        <v>4.9630900000000001E-4</v>
      </c>
      <c r="AR117" s="36">
        <v>1.418026E-3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0.13670069800000001</v>
      </c>
      <c r="BC117" s="36">
        <v>6.602818235</v>
      </c>
      <c r="BD117" s="36">
        <v>15.282828286000001</v>
      </c>
      <c r="BE117" s="36">
        <v>8.8766687142857154E-2</v>
      </c>
      <c r="BF117" s="36">
        <v>0.17753337428571431</v>
      </c>
      <c r="BG117" s="36">
        <v>0.87647271900000001</v>
      </c>
      <c r="BH117" s="36">
        <v>4.1369485829999997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4.8440859170000001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1.3643000000000001E-5</v>
      </c>
      <c r="P118" s="36">
        <v>2.1105999999999997E-5</v>
      </c>
      <c r="Q118" s="36">
        <v>1.1307E-5</v>
      </c>
      <c r="R118" s="36">
        <v>2.3360000000000002E-6</v>
      </c>
      <c r="S118" s="36">
        <v>1.8057999999999999E-5</v>
      </c>
      <c r="T118" s="36">
        <v>3.0479999999999999E-6</v>
      </c>
      <c r="U118" s="36">
        <v>0</v>
      </c>
      <c r="V118" s="36">
        <v>0</v>
      </c>
      <c r="W118" s="36">
        <v>1.3643000000000001E-5</v>
      </c>
      <c r="X118" s="36">
        <v>2.1105999999999997E-5</v>
      </c>
      <c r="Y118" s="36">
        <v>3.4749000000000002E-5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2.6183E-5</v>
      </c>
      <c r="AQ118" s="36">
        <v>1.4098E-5</v>
      </c>
      <c r="AR118" s="36">
        <v>4.0281000000000003E-5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1.4430139E-2</v>
      </c>
      <c r="BC118" s="36">
        <v>0.29672930400000003</v>
      </c>
      <c r="BD118" s="36">
        <v>0.70240931600000001</v>
      </c>
      <c r="BE118" s="36">
        <v>9.3702200000000003E-3</v>
      </c>
      <c r="BF118" s="36">
        <v>1.8740440000000001E-2</v>
      </c>
      <c r="BG118" s="36">
        <v>0.18924661500000001</v>
      </c>
      <c r="BH118" s="36">
        <v>0.68886395199999995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4.6422785009999998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2.8507066000000001E-2</v>
      </c>
      <c r="BC119" s="36">
        <v>0.95109174900000004</v>
      </c>
      <c r="BD119" s="36">
        <v>2.0970373769999999</v>
      </c>
      <c r="BE119" s="36">
        <v>1.851108142857143E-2</v>
      </c>
      <c r="BF119" s="36">
        <v>3.7022164285714289E-2</v>
      </c>
      <c r="BG119" s="36">
        <v>1.3292261999999999E-2</v>
      </c>
      <c r="BH119" s="36">
        <v>0.318529589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4.6026293779999996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4.0174180000000004E-2</v>
      </c>
      <c r="BF120" s="36">
        <v>8.0348360000000008E-2</v>
      </c>
      <c r="BG120" s="36">
        <v>9.8313317999999997E-2</v>
      </c>
      <c r="BH120" s="36">
        <v>0.40555408700000001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4.5812240930000003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0.26499745200000002</v>
      </c>
      <c r="BH121" s="36">
        <v>0.55283368200000005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4.4687137330000004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6.5498347089999998</v>
      </c>
      <c r="E185" s="42">
        <f>IF(E4="－","－",SUM(E4:E27))</f>
        <v>539</v>
      </c>
      <c r="F185" s="42">
        <f t="shared" ref="F185:BL185" si="0">IF(F4="－","－",SUM(F4:F27))</f>
        <v>80</v>
      </c>
      <c r="G185" s="42">
        <f t="shared" si="0"/>
        <v>124</v>
      </c>
      <c r="H185" s="42">
        <f t="shared" si="0"/>
        <v>335</v>
      </c>
      <c r="I185" s="42">
        <f t="shared" si="0"/>
        <v>1710.7195393292345</v>
      </c>
      <c r="J185" s="42">
        <f t="shared" si="0"/>
        <v>4798.372714627114</v>
      </c>
      <c r="K185" s="42">
        <f t="shared" si="0"/>
        <v>1319.4339453390342</v>
      </c>
      <c r="L185" s="42">
        <f t="shared" si="0"/>
        <v>391.28559399020008</v>
      </c>
      <c r="M185" s="42">
        <f t="shared" si="0"/>
        <v>5048.5836045693204</v>
      </c>
      <c r="N185" s="42">
        <f t="shared" si="0"/>
        <v>1460.5086493870283</v>
      </c>
      <c r="O185" s="42">
        <f t="shared" si="0"/>
        <v>16.641350482999997</v>
      </c>
      <c r="P185" s="42">
        <f t="shared" si="0"/>
        <v>28.438425837</v>
      </c>
      <c r="Q185" s="42">
        <f t="shared" si="0"/>
        <v>15.162192494999998</v>
      </c>
      <c r="R185" s="42">
        <f t="shared" si="0"/>
        <v>1.4791579880000001</v>
      </c>
      <c r="S185" s="42">
        <f t="shared" si="0"/>
        <v>26.509089325000001</v>
      </c>
      <c r="T185" s="42">
        <f t="shared" si="0"/>
        <v>1.9293365119999997</v>
      </c>
      <c r="U185" s="42">
        <f t="shared" si="0"/>
        <v>10.918949999999999</v>
      </c>
      <c r="V185" s="42">
        <f t="shared" si="0"/>
        <v>25.832399999999978</v>
      </c>
      <c r="W185" s="42">
        <f t="shared" si="0"/>
        <v>1738.2798398122343</v>
      </c>
      <c r="X185" s="42">
        <f t="shared" si="0"/>
        <v>4852.6435404641161</v>
      </c>
      <c r="Y185" s="42">
        <f t="shared" si="0"/>
        <v>6590.9233802763492</v>
      </c>
      <c r="Z185" s="42">
        <f t="shared" si="0"/>
        <v>8.4995629258013263</v>
      </c>
      <c r="AA185" s="42">
        <f t="shared" si="0"/>
        <v>4.0837248612394044</v>
      </c>
      <c r="AB185" s="42">
        <f t="shared" si="0"/>
        <v>10.171332744368895</v>
      </c>
      <c r="AC185" s="42">
        <f t="shared" si="0"/>
        <v>25.123142179424924</v>
      </c>
      <c r="AD185" s="42">
        <f t="shared" si="0"/>
        <v>72.779872502003059</v>
      </c>
      <c r="AE185" s="42">
        <f t="shared" si="0"/>
        <v>764.39740865682097</v>
      </c>
      <c r="AF185" s="42">
        <f t="shared" si="0"/>
        <v>837.17728115882437</v>
      </c>
      <c r="AG185" s="42">
        <f t="shared" si="0"/>
        <v>1.8125101982608867</v>
      </c>
      <c r="AH185" s="42">
        <f t="shared" si="0"/>
        <v>3.0833506820989727</v>
      </c>
      <c r="AI185" s="42">
        <f t="shared" si="0"/>
        <v>9.8750555629386092</v>
      </c>
      <c r="AJ185" s="42">
        <f t="shared" si="0"/>
        <v>0.60818391484092982</v>
      </c>
      <c r="AK185" s="42">
        <f t="shared" si="0"/>
        <v>0.56071507554721867</v>
      </c>
      <c r="AL185" s="42">
        <f t="shared" si="0"/>
        <v>1.4076100072720366</v>
      </c>
      <c r="AM185" s="42">
        <f t="shared" si="0"/>
        <v>27.543836292526745</v>
      </c>
      <c r="AN185" s="42">
        <f t="shared" si="0"/>
        <v>76.423938259649262</v>
      </c>
      <c r="AO185" s="42">
        <f t="shared" si="0"/>
        <v>775.6800742270317</v>
      </c>
      <c r="AP185" s="42">
        <f t="shared" si="0"/>
        <v>19950.867490196997</v>
      </c>
      <c r="AQ185" s="42">
        <f t="shared" si="0"/>
        <v>10742.774802406006</v>
      </c>
      <c r="AR185" s="42">
        <f t="shared" si="0"/>
        <v>30693.642292603003</v>
      </c>
      <c r="AS185" s="42">
        <f t="shared" si="0"/>
        <v>1671.2599002590005</v>
      </c>
      <c r="AT185" s="42">
        <f t="shared" si="0"/>
        <v>44741.983656382996</v>
      </c>
      <c r="AU185" s="42">
        <f t="shared" si="0"/>
        <v>107943.90402782302</v>
      </c>
      <c r="AV185" s="42">
        <f t="shared" si="0"/>
        <v>31800.700261492009</v>
      </c>
      <c r="AW185" s="42">
        <f t="shared" si="0"/>
        <v>76965.567782756989</v>
      </c>
      <c r="AX185" s="42">
        <f t="shared" si="0"/>
        <v>31200.417729105</v>
      </c>
      <c r="AY185" s="42">
        <f t="shared" si="0"/>
        <v>75539.989237554983</v>
      </c>
      <c r="AZ185" s="42">
        <f t="shared" si="0"/>
        <v>48.377829957142858</v>
      </c>
      <c r="BA185" s="42">
        <f t="shared" si="0"/>
        <v>96.755659930000022</v>
      </c>
      <c r="BB185" s="42">
        <f t="shared" si="0"/>
        <v>85.301422213000009</v>
      </c>
      <c r="BC185" s="42">
        <f t="shared" si="0"/>
        <v>4975.3434882399988</v>
      </c>
      <c r="BD185" s="42">
        <f t="shared" si="0"/>
        <v>11841.976106056001</v>
      </c>
      <c r="BE185" s="42">
        <f t="shared" si="0"/>
        <v>7.2248522357142848</v>
      </c>
      <c r="BF185" s="42">
        <f t="shared" si="0"/>
        <v>14.449704479999996</v>
      </c>
      <c r="BG185" s="42">
        <f t="shared" si="0"/>
        <v>104.13873666199999</v>
      </c>
      <c r="BH185" s="42">
        <f t="shared" si="0"/>
        <v>797.33921369800032</v>
      </c>
      <c r="BI185" s="42">
        <f t="shared" si="0"/>
        <v>10.160000000000007</v>
      </c>
      <c r="BJ185" s="42">
        <f t="shared" si="0"/>
        <v>14.85999999999998</v>
      </c>
      <c r="BK185" s="42">
        <f t="shared" si="0"/>
        <v>22.22000000000001</v>
      </c>
      <c r="BL185" s="42">
        <f t="shared" si="0"/>
        <v>31.579999999999949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6.549711887</v>
      </c>
      <c r="E186" s="42">
        <f>IF(E28="－","－",SUM(E28:E35))</f>
        <v>627</v>
      </c>
      <c r="F186" s="42">
        <f t="shared" ref="F186:BL186" si="1">IF(F28="－","－",SUM(F28:F35))</f>
        <v>88</v>
      </c>
      <c r="G186" s="42">
        <f t="shared" si="1"/>
        <v>223</v>
      </c>
      <c r="H186" s="42">
        <f t="shared" si="1"/>
        <v>316</v>
      </c>
      <c r="I186" s="42">
        <f t="shared" si="1"/>
        <v>5202.3738472747309</v>
      </c>
      <c r="J186" s="42">
        <f t="shared" si="1"/>
        <v>18728.332400343512</v>
      </c>
      <c r="K186" s="42">
        <f t="shared" si="1"/>
        <v>3961.0810917726458</v>
      </c>
      <c r="L186" s="42">
        <f t="shared" si="1"/>
        <v>1241.2927555020856</v>
      </c>
      <c r="M186" s="42">
        <f t="shared" si="1"/>
        <v>18737.929226618537</v>
      </c>
      <c r="N186" s="42">
        <f t="shared" si="1"/>
        <v>5192.777020999707</v>
      </c>
      <c r="O186" s="42">
        <f t="shared" si="1"/>
        <v>34.978683936000003</v>
      </c>
      <c r="P186" s="42">
        <f t="shared" si="1"/>
        <v>61.239836652999998</v>
      </c>
      <c r="Q186" s="42">
        <f t="shared" si="1"/>
        <v>31.692875643000001</v>
      </c>
      <c r="R186" s="42">
        <f t="shared" si="1"/>
        <v>3.2858082929999997</v>
      </c>
      <c r="S186" s="42">
        <f t="shared" si="1"/>
        <v>56.953999744000001</v>
      </c>
      <c r="T186" s="42">
        <f t="shared" si="1"/>
        <v>4.2858369089999995</v>
      </c>
      <c r="U186" s="42">
        <f t="shared" si="1"/>
        <v>47.816099999999977</v>
      </c>
      <c r="V186" s="42">
        <f t="shared" si="1"/>
        <v>113.44410000000013</v>
      </c>
      <c r="W186" s="42">
        <f t="shared" si="1"/>
        <v>5285.1686312107313</v>
      </c>
      <c r="X186" s="42">
        <f t="shared" si="1"/>
        <v>18903.016336996512</v>
      </c>
      <c r="Y186" s="42">
        <f t="shared" si="1"/>
        <v>24188.184968207242</v>
      </c>
      <c r="Z186" s="42">
        <f t="shared" si="1"/>
        <v>31.00116431811804</v>
      </c>
      <c r="AA186" s="42">
        <f t="shared" si="1"/>
        <v>14.916766449535869</v>
      </c>
      <c r="AB186" s="42">
        <f t="shared" si="1"/>
        <v>114.33455710745623</v>
      </c>
      <c r="AC186" s="42">
        <f t="shared" si="1"/>
        <v>111.34251569033061</v>
      </c>
      <c r="AD186" s="42">
        <f t="shared" si="1"/>
        <v>541.94438201226887</v>
      </c>
      <c r="AE186" s="42">
        <f t="shared" si="1"/>
        <v>5108.9053188522175</v>
      </c>
      <c r="AF186" s="42">
        <f t="shared" si="1"/>
        <v>5650.8497008644808</v>
      </c>
      <c r="AG186" s="42">
        <f t="shared" si="1"/>
        <v>8.4644651035311895</v>
      </c>
      <c r="AH186" s="42">
        <f t="shared" si="1"/>
        <v>14.399319946236965</v>
      </c>
      <c r="AI186" s="42">
        <f t="shared" si="1"/>
        <v>46.116740908894087</v>
      </c>
      <c r="AJ186" s="42">
        <f t="shared" si="1"/>
        <v>4.7482742543502727</v>
      </c>
      <c r="AK186" s="42">
        <f t="shared" si="1"/>
        <v>2.8571981972692835</v>
      </c>
      <c r="AL186" s="42">
        <f t="shared" si="1"/>
        <v>7.2323245654659702</v>
      </c>
      <c r="AM186" s="42">
        <f t="shared" si="1"/>
        <v>124.55525504821206</v>
      </c>
      <c r="AN186" s="42">
        <f t="shared" si="1"/>
        <v>559.20090015577489</v>
      </c>
      <c r="AO186" s="42">
        <f t="shared" si="1"/>
        <v>5162.2543843265767</v>
      </c>
      <c r="AP186" s="42">
        <f t="shared" si="1"/>
        <v>141135.26442405503</v>
      </c>
      <c r="AQ186" s="42">
        <f t="shared" si="1"/>
        <v>75995.911612951008</v>
      </c>
      <c r="AR186" s="42">
        <f t="shared" si="1"/>
        <v>217131.17603700602</v>
      </c>
      <c r="AS186" s="42">
        <f t="shared" si="1"/>
        <v>2808.4602915099995</v>
      </c>
      <c r="AT186" s="42">
        <f t="shared" si="1"/>
        <v>437817.88579114305</v>
      </c>
      <c r="AU186" s="42">
        <f t="shared" si="1"/>
        <v>960726.13184853212</v>
      </c>
      <c r="AV186" s="42">
        <f t="shared" si="1"/>
        <v>264380.407767431</v>
      </c>
      <c r="AW186" s="42">
        <f t="shared" si="1"/>
        <v>584338.76762381603</v>
      </c>
      <c r="AX186" s="42">
        <f t="shared" si="1"/>
        <v>255760.31408978603</v>
      </c>
      <c r="AY186" s="42">
        <f t="shared" si="1"/>
        <v>565684.89963129302</v>
      </c>
      <c r="AZ186" s="42">
        <f t="shared" si="1"/>
        <v>7.1147181514285718</v>
      </c>
      <c r="BA186" s="42">
        <f t="shared" si="1"/>
        <v>14.229436308571428</v>
      </c>
      <c r="BB186" s="42">
        <f t="shared" si="1"/>
        <v>309.52268583400001</v>
      </c>
      <c r="BC186" s="42">
        <f t="shared" si="1"/>
        <v>38872.676158224996</v>
      </c>
      <c r="BD186" s="42">
        <f t="shared" si="1"/>
        <v>85624.401576441</v>
      </c>
      <c r="BE186" s="42">
        <f t="shared" si="1"/>
        <v>2.7362330714285714</v>
      </c>
      <c r="BF186" s="42">
        <f t="shared" si="1"/>
        <v>5.4724661514285717</v>
      </c>
      <c r="BG186" s="42">
        <f t="shared" si="1"/>
        <v>140.189938119</v>
      </c>
      <c r="BH186" s="42">
        <f t="shared" si="1"/>
        <v>1286.1098076799999</v>
      </c>
      <c r="BI186" s="42">
        <f t="shared" si="1"/>
        <v>19.319999999999947</v>
      </c>
      <c r="BJ186" s="42">
        <f t="shared" si="1"/>
        <v>25.309999999999938</v>
      </c>
      <c r="BK186" s="42">
        <f t="shared" si="1"/>
        <v>35.649999999999949</v>
      </c>
      <c r="BL186" s="42">
        <f t="shared" si="1"/>
        <v>43.300000000000047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5.6711699720000004</v>
      </c>
      <c r="E187" s="42">
        <f>IF(E36="－","－",SUM(E36:E55))</f>
        <v>776</v>
      </c>
      <c r="F187" s="42">
        <f t="shared" ref="F187:BL187" si="2">IF(F36="－","－",SUM(F36:F55))</f>
        <v>17</v>
      </c>
      <c r="G187" s="42">
        <f t="shared" si="2"/>
        <v>139</v>
      </c>
      <c r="H187" s="42">
        <f t="shared" si="2"/>
        <v>620</v>
      </c>
      <c r="I187" s="42">
        <f t="shared" si="2"/>
        <v>8.9665120676704207E-2</v>
      </c>
      <c r="J187" s="42">
        <f t="shared" si="2"/>
        <v>16.921108673833501</v>
      </c>
      <c r="K187" s="42">
        <f t="shared" si="2"/>
        <v>8.9665120676704207E-2</v>
      </c>
      <c r="L187" s="42">
        <f t="shared" si="2"/>
        <v>0</v>
      </c>
      <c r="M187" s="42">
        <f t="shared" si="2"/>
        <v>6.6712532944900165</v>
      </c>
      <c r="N187" s="42">
        <f t="shared" si="2"/>
        <v>10.339520500020189</v>
      </c>
      <c r="O187" s="42">
        <f t="shared" si="2"/>
        <v>0.59937617399999998</v>
      </c>
      <c r="P187" s="42">
        <f t="shared" si="2"/>
        <v>0.9439132870000001</v>
      </c>
      <c r="Q187" s="42">
        <f t="shared" si="2"/>
        <v>0.51666788500000005</v>
      </c>
      <c r="R187" s="42">
        <f t="shared" si="2"/>
        <v>8.270828899999999E-2</v>
      </c>
      <c r="S187" s="42">
        <f t="shared" si="2"/>
        <v>0.83603290499999983</v>
      </c>
      <c r="T187" s="42">
        <f t="shared" si="2"/>
        <v>0.10788038200000002</v>
      </c>
      <c r="U187" s="42">
        <f t="shared" si="2"/>
        <v>8.1423499999999969</v>
      </c>
      <c r="V187" s="42">
        <f t="shared" si="2"/>
        <v>19.354099999999992</v>
      </c>
      <c r="W187" s="42">
        <f t="shared" si="2"/>
        <v>8.8313912946767008</v>
      </c>
      <c r="X187" s="42">
        <f t="shared" si="2"/>
        <v>37.219121960833505</v>
      </c>
      <c r="Y187" s="42">
        <f t="shared" si="2"/>
        <v>46.050513255510197</v>
      </c>
      <c r="Z187" s="42">
        <f t="shared" si="2"/>
        <v>4.7259512846968017E-3</v>
      </c>
      <c r="AA187" s="42">
        <f t="shared" si="2"/>
        <v>1.0113535749251153E-3</v>
      </c>
      <c r="AB187" s="42">
        <f t="shared" si="2"/>
        <v>1.0113529E-3</v>
      </c>
      <c r="AC187" s="42">
        <f t="shared" si="2"/>
        <v>1.3407151591321004E-3</v>
      </c>
      <c r="AD187" s="42">
        <f t="shared" si="2"/>
        <v>0.22208939637040659</v>
      </c>
      <c r="AE187" s="42">
        <f t="shared" si="2"/>
        <v>1.9988045673336599</v>
      </c>
      <c r="AF187" s="42">
        <f t="shared" si="2"/>
        <v>2.2208939637040661</v>
      </c>
      <c r="AG187" s="42">
        <f t="shared" si="2"/>
        <v>1.4876250640636928</v>
      </c>
      <c r="AH187" s="42">
        <f t="shared" si="2"/>
        <v>2.5306725227750198</v>
      </c>
      <c r="AI187" s="42">
        <f t="shared" si="2"/>
        <v>8.1049917283470201</v>
      </c>
      <c r="AJ187" s="42">
        <f t="shared" si="2"/>
        <v>1.0344613644744751E-4</v>
      </c>
      <c r="AK187" s="42">
        <f t="shared" si="2"/>
        <v>1.2500870545525879E-4</v>
      </c>
      <c r="AL187" s="42">
        <f t="shared" si="2"/>
        <v>3.1265694546247212E-4</v>
      </c>
      <c r="AM187" s="42">
        <f t="shared" si="2"/>
        <v>1.4890692253592721</v>
      </c>
      <c r="AN187" s="42">
        <f t="shared" si="2"/>
        <v>2.7528869278508812</v>
      </c>
      <c r="AO187" s="42">
        <f t="shared" si="2"/>
        <v>10.104108952626142</v>
      </c>
      <c r="AP187" s="42">
        <f t="shared" si="2"/>
        <v>235.34687799299999</v>
      </c>
      <c r="AQ187" s="42">
        <f t="shared" si="2"/>
        <v>126.72524199199999</v>
      </c>
      <c r="AR187" s="42">
        <f t="shared" si="2"/>
        <v>362.07211998500009</v>
      </c>
      <c r="AS187" s="42">
        <f t="shared" si="2"/>
        <v>7.26229412</v>
      </c>
      <c r="AT187" s="42">
        <f t="shared" si="2"/>
        <v>654.15995742699999</v>
      </c>
      <c r="AU187" s="42">
        <f t="shared" si="2"/>
        <v>1448.3141221820001</v>
      </c>
      <c r="AV187" s="42">
        <f t="shared" si="2"/>
        <v>543.92936691599994</v>
      </c>
      <c r="AW187" s="42">
        <f t="shared" si="2"/>
        <v>1203.3438093970001</v>
      </c>
      <c r="AX187" s="42">
        <f t="shared" si="2"/>
        <v>505.05484207400008</v>
      </c>
      <c r="AY187" s="42">
        <f t="shared" si="2"/>
        <v>1117.368003631</v>
      </c>
      <c r="AZ187" s="42">
        <f t="shared" si="2"/>
        <v>0.2640229842857143</v>
      </c>
      <c r="BA187" s="42">
        <f t="shared" si="2"/>
        <v>0.52804597714285717</v>
      </c>
      <c r="BB187" s="42">
        <f t="shared" si="2"/>
        <v>10.697462342000001</v>
      </c>
      <c r="BC187" s="42">
        <f t="shared" si="2"/>
        <v>786.54530697199993</v>
      </c>
      <c r="BD187" s="42">
        <f t="shared" si="2"/>
        <v>1738.7399785609998</v>
      </c>
      <c r="BE187" s="42">
        <f t="shared" si="2"/>
        <v>1.1710412971428572</v>
      </c>
      <c r="BF187" s="42">
        <f t="shared" si="2"/>
        <v>2.3420826042857144</v>
      </c>
      <c r="BG187" s="42">
        <f t="shared" si="2"/>
        <v>21.207352468</v>
      </c>
      <c r="BH187" s="42">
        <f t="shared" si="2"/>
        <v>143.54254016799999</v>
      </c>
      <c r="BI187" s="42">
        <f t="shared" si="2"/>
        <v>0.03</v>
      </c>
      <c r="BJ187" s="42">
        <f t="shared" si="2"/>
        <v>0.03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5.7403245580000002</v>
      </c>
      <c r="E188" s="42">
        <f>IF(E56="－","－",SUM(E56:E66))</f>
        <v>590</v>
      </c>
      <c r="F188" s="42">
        <f t="shared" ref="F188:BL188" si="3">IF(F56="－","－",SUM(F56:F66))</f>
        <v>14</v>
      </c>
      <c r="G188" s="42">
        <f t="shared" si="3"/>
        <v>67</v>
      </c>
      <c r="H188" s="42">
        <f t="shared" si="3"/>
        <v>509</v>
      </c>
      <c r="I188" s="42">
        <f t="shared" si="3"/>
        <v>5.6687858399150954</v>
      </c>
      <c r="J188" s="42">
        <f t="shared" si="3"/>
        <v>87.369026105423643</v>
      </c>
      <c r="K188" s="42">
        <f t="shared" si="3"/>
        <v>0.28430483993189071</v>
      </c>
      <c r="L188" s="42">
        <f t="shared" si="3"/>
        <v>5.3844809999832037</v>
      </c>
      <c r="M188" s="42">
        <f t="shared" si="3"/>
        <v>12.817998945227853</v>
      </c>
      <c r="N188" s="42">
        <f t="shared" si="3"/>
        <v>80.219813000110875</v>
      </c>
      <c r="O188" s="42">
        <f t="shared" si="3"/>
        <v>1.6770241400000001</v>
      </c>
      <c r="P188" s="42">
        <f t="shared" si="3"/>
        <v>2.9913425170000001</v>
      </c>
      <c r="Q188" s="42">
        <f t="shared" si="3"/>
        <v>1.5474289910000003</v>
      </c>
      <c r="R188" s="42">
        <f t="shared" si="3"/>
        <v>0.12959514899999999</v>
      </c>
      <c r="S188" s="42">
        <f t="shared" si="3"/>
        <v>2.8223053600000001</v>
      </c>
      <c r="T188" s="42">
        <f t="shared" si="3"/>
        <v>0.16903715700000002</v>
      </c>
      <c r="U188" s="42">
        <f t="shared" si="3"/>
        <v>3.3400000000000007</v>
      </c>
      <c r="V188" s="42">
        <f t="shared" si="3"/>
        <v>7.9133000000000004</v>
      </c>
      <c r="W188" s="42">
        <f t="shared" si="3"/>
        <v>10.685809979915094</v>
      </c>
      <c r="X188" s="42">
        <f t="shared" si="3"/>
        <v>98.273668622423656</v>
      </c>
      <c r="Y188" s="42">
        <f t="shared" si="3"/>
        <v>108.95947860233872</v>
      </c>
      <c r="Z188" s="42">
        <f t="shared" si="3"/>
        <v>0.10763215739964373</v>
      </c>
      <c r="AA188" s="42">
        <f t="shared" si="3"/>
        <v>4.8348438576519555E-2</v>
      </c>
      <c r="AB188" s="42">
        <f t="shared" si="3"/>
        <v>4.8348438569999992E-2</v>
      </c>
      <c r="AC188" s="42">
        <f t="shared" si="3"/>
        <v>6.2958298472175515E-3</v>
      </c>
      <c r="AD188" s="42">
        <f t="shared" si="3"/>
        <v>2.8764289269964531</v>
      </c>
      <c r="AE188" s="42">
        <f t="shared" si="3"/>
        <v>25.887860342968086</v>
      </c>
      <c r="AF188" s="42">
        <f t="shared" si="3"/>
        <v>28.764289269964522</v>
      </c>
      <c r="AG188" s="42">
        <f t="shared" si="3"/>
        <v>0.61618248383609631</v>
      </c>
      <c r="AH188" s="42">
        <f t="shared" si="3"/>
        <v>1.0482184782499111</v>
      </c>
      <c r="AI188" s="42">
        <f t="shared" si="3"/>
        <v>3.3571321533139042</v>
      </c>
      <c r="AJ188" s="42">
        <f t="shared" si="3"/>
        <v>4.9643018194206728E-3</v>
      </c>
      <c r="AK188" s="42">
        <f t="shared" si="3"/>
        <v>5.9990731912376071E-3</v>
      </c>
      <c r="AL188" s="42">
        <f t="shared" si="3"/>
        <v>1.5004170251562676E-2</v>
      </c>
      <c r="AM188" s="42">
        <f t="shared" si="3"/>
        <v>0.6274426155027345</v>
      </c>
      <c r="AN188" s="42">
        <f t="shared" si="3"/>
        <v>3.9306464784376014</v>
      </c>
      <c r="AO188" s="42">
        <f t="shared" si="3"/>
        <v>29.259996666533556</v>
      </c>
      <c r="AP188" s="42">
        <f t="shared" si="3"/>
        <v>2168.175912399</v>
      </c>
      <c r="AQ188" s="42">
        <f t="shared" si="3"/>
        <v>1167.4793374419999</v>
      </c>
      <c r="AR188" s="42">
        <f t="shared" si="3"/>
        <v>3335.6552498409997</v>
      </c>
      <c r="AS188" s="42">
        <f t="shared" si="3"/>
        <v>84.699054359999991</v>
      </c>
      <c r="AT188" s="42">
        <f t="shared" si="3"/>
        <v>8459.5940440970007</v>
      </c>
      <c r="AU188" s="42">
        <f t="shared" si="3"/>
        <v>18979.938734062998</v>
      </c>
      <c r="AV188" s="42">
        <f t="shared" si="3"/>
        <v>5408.0432643959994</v>
      </c>
      <c r="AW188" s="42">
        <f t="shared" si="3"/>
        <v>12114.999311330997</v>
      </c>
      <c r="AX188" s="42">
        <f t="shared" si="3"/>
        <v>5080.1482265929999</v>
      </c>
      <c r="AY188" s="42">
        <f t="shared" si="3"/>
        <v>11381.849696771998</v>
      </c>
      <c r="AZ188" s="42">
        <f t="shared" si="3"/>
        <v>1.5703771714285717</v>
      </c>
      <c r="BA188" s="42">
        <f t="shared" si="3"/>
        <v>3.1407543457142864</v>
      </c>
      <c r="BB188" s="42">
        <f t="shared" si="3"/>
        <v>54.914026824999993</v>
      </c>
      <c r="BC188" s="42">
        <f t="shared" si="3"/>
        <v>3036.7327513900004</v>
      </c>
      <c r="BD188" s="42">
        <f t="shared" si="3"/>
        <v>6746.8415549639994</v>
      </c>
      <c r="BE188" s="42">
        <f t="shared" si="3"/>
        <v>2.4812422614285716</v>
      </c>
      <c r="BF188" s="42">
        <f t="shared" si="3"/>
        <v>4.9624845285714292</v>
      </c>
      <c r="BG188" s="42">
        <f t="shared" si="3"/>
        <v>63.619409593999997</v>
      </c>
      <c r="BH188" s="42">
        <f t="shared" si="3"/>
        <v>365.87114044899999</v>
      </c>
      <c r="BI188" s="42">
        <f t="shared" si="3"/>
        <v>0.42000000000000004</v>
      </c>
      <c r="BJ188" s="42">
        <f t="shared" si="3"/>
        <v>0.42000000000000004</v>
      </c>
      <c r="BK188" s="42">
        <f t="shared" si="3"/>
        <v>0.57000000000000028</v>
      </c>
      <c r="BL188" s="42">
        <f t="shared" si="3"/>
        <v>0.57000000000000028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5.3014246460000001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14</v>
      </c>
      <c r="H189" s="42">
        <f t="shared" si="4"/>
        <v>288</v>
      </c>
      <c r="I189" s="42">
        <f t="shared" si="4"/>
        <v>1.6840168740077115E-5</v>
      </c>
      <c r="J189" s="42">
        <f t="shared" si="4"/>
        <v>0.1437845898135077</v>
      </c>
      <c r="K189" s="42">
        <f t="shared" si="4"/>
        <v>1.6840168740077115E-5</v>
      </c>
      <c r="L189" s="42">
        <f t="shared" si="4"/>
        <v>0</v>
      </c>
      <c r="M189" s="42">
        <f t="shared" si="4"/>
        <v>3.8864299822476602E-3</v>
      </c>
      <c r="N189" s="42">
        <f t="shared" si="4"/>
        <v>0.13991500000000009</v>
      </c>
      <c r="O189" s="42">
        <f t="shared" si="4"/>
        <v>3.9146696999999994E-2</v>
      </c>
      <c r="P189" s="42">
        <f t="shared" si="4"/>
        <v>6.7073917000000011E-2</v>
      </c>
      <c r="Q189" s="42">
        <f t="shared" si="4"/>
        <v>3.5012689E-2</v>
      </c>
      <c r="R189" s="42">
        <f t="shared" si="4"/>
        <v>4.1340079999999998E-3</v>
      </c>
      <c r="S189" s="42">
        <f t="shared" si="4"/>
        <v>6.1681732999999996E-2</v>
      </c>
      <c r="T189" s="42">
        <f t="shared" si="4"/>
        <v>5.3921840000000004E-3</v>
      </c>
      <c r="U189" s="42">
        <f t="shared" si="4"/>
        <v>0.20580000000000001</v>
      </c>
      <c r="V189" s="42">
        <f t="shared" si="4"/>
        <v>0.49319999999999997</v>
      </c>
      <c r="W189" s="42">
        <f t="shared" si="4"/>
        <v>0.24496353716874009</v>
      </c>
      <c r="X189" s="42">
        <f t="shared" si="4"/>
        <v>0.70405850681350768</v>
      </c>
      <c r="Y189" s="42">
        <f t="shared" si="4"/>
        <v>0.94902204398224776</v>
      </c>
      <c r="Z189" s="42">
        <f t="shared" si="4"/>
        <v>3.6205665506022299E-6</v>
      </c>
      <c r="AA189" s="42">
        <f t="shared" si="4"/>
        <v>7.7480124182887714E-7</v>
      </c>
      <c r="AB189" s="42">
        <f t="shared" si="4"/>
        <v>7.74801E-7</v>
      </c>
      <c r="AC189" s="42">
        <f t="shared" si="4"/>
        <v>1.6577642743356869E-7</v>
      </c>
      <c r="AD189" s="42">
        <f t="shared" si="4"/>
        <v>2.5979393390942935E-3</v>
      </c>
      <c r="AE189" s="42">
        <f t="shared" si="4"/>
        <v>2.3381454051848636E-2</v>
      </c>
      <c r="AF189" s="42">
        <f t="shared" si="4"/>
        <v>2.5979393390942927E-2</v>
      </c>
      <c r="AG189" s="42">
        <f t="shared" si="4"/>
        <v>3.7533543417831952E-2</v>
      </c>
      <c r="AH189" s="42">
        <f t="shared" si="4"/>
        <v>6.3850165814242868E-2</v>
      </c>
      <c r="AI189" s="42">
        <f t="shared" si="4"/>
        <v>0.20449309862129136</v>
      </c>
      <c r="AJ189" s="42">
        <f t="shared" si="4"/>
        <v>7.9079502688212825E-8</v>
      </c>
      <c r="AK189" s="42">
        <f t="shared" si="4"/>
        <v>9.5563030177754109E-8</v>
      </c>
      <c r="AL189" s="42">
        <f t="shared" si="4"/>
        <v>2.390109153254793E-7</v>
      </c>
      <c r="AM189" s="42">
        <f t="shared" si="4"/>
        <v>3.7533788273762081E-2</v>
      </c>
      <c r="AN189" s="42">
        <f t="shared" si="4"/>
        <v>6.6448200716367339E-2</v>
      </c>
      <c r="AO189" s="42">
        <f t="shared" si="4"/>
        <v>0.22787479168405531</v>
      </c>
      <c r="AP189" s="42">
        <f t="shared" si="4"/>
        <v>2.1993592340000006</v>
      </c>
      <c r="AQ189" s="42">
        <f t="shared" si="4"/>
        <v>1.1842703569999999</v>
      </c>
      <c r="AR189" s="42">
        <f t="shared" si="4"/>
        <v>3.383629591</v>
      </c>
      <c r="AS189" s="42">
        <f t="shared" si="4"/>
        <v>0.21883631499999998</v>
      </c>
      <c r="AT189" s="42">
        <f t="shared" si="4"/>
        <v>5.5234033790000003</v>
      </c>
      <c r="AU189" s="42">
        <f t="shared" si="4"/>
        <v>12.043155501999999</v>
      </c>
      <c r="AV189" s="42">
        <f t="shared" si="4"/>
        <v>6.5652676410000002</v>
      </c>
      <c r="AW189" s="42">
        <f t="shared" si="4"/>
        <v>14.317334142</v>
      </c>
      <c r="AX189" s="42">
        <f t="shared" si="4"/>
        <v>6.0326957029999999</v>
      </c>
      <c r="AY189" s="42">
        <f t="shared" si="4"/>
        <v>13.155809391</v>
      </c>
      <c r="AZ189" s="42">
        <f t="shared" si="4"/>
        <v>1.3803465714285717E-2</v>
      </c>
      <c r="BA189" s="42">
        <f t="shared" si="4"/>
        <v>2.7606931428571433E-2</v>
      </c>
      <c r="BB189" s="42">
        <f t="shared" si="4"/>
        <v>2.6318452649999999</v>
      </c>
      <c r="BC189" s="42">
        <f t="shared" si="4"/>
        <v>138.16215003299999</v>
      </c>
      <c r="BD189" s="42">
        <f t="shared" si="4"/>
        <v>307.08775263199999</v>
      </c>
      <c r="BE189" s="42">
        <f t="shared" si="4"/>
        <v>0.95587600285714291</v>
      </c>
      <c r="BF189" s="42">
        <f t="shared" si="4"/>
        <v>1.9117520085714284</v>
      </c>
      <c r="BG189" s="42">
        <f t="shared" si="4"/>
        <v>5.2038048530000003</v>
      </c>
      <c r="BH189" s="42">
        <f t="shared" si="4"/>
        <v>29.786664008999999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4.9124369919999999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0</v>
      </c>
      <c r="H190" s="42">
        <f t="shared" si="5"/>
        <v>660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3.4891219999999999E-3</v>
      </c>
      <c r="P190" s="42">
        <f t="shared" si="5"/>
        <v>5.5560779999999999E-3</v>
      </c>
      <c r="Q190" s="42">
        <f t="shared" si="5"/>
        <v>3.2934039999999998E-3</v>
      </c>
      <c r="R190" s="42">
        <f t="shared" si="5"/>
        <v>1.95718E-4</v>
      </c>
      <c r="S190" s="42">
        <f t="shared" si="5"/>
        <v>5.3007929999999998E-3</v>
      </c>
      <c r="T190" s="42">
        <f t="shared" si="5"/>
        <v>2.5528500000000001E-4</v>
      </c>
      <c r="U190" s="42">
        <f t="shared" si="5"/>
        <v>0</v>
      </c>
      <c r="V190" s="42">
        <f t="shared" si="5"/>
        <v>0</v>
      </c>
      <c r="W190" s="42">
        <f t="shared" si="5"/>
        <v>3.4891219999999999E-3</v>
      </c>
      <c r="X190" s="42">
        <f t="shared" si="5"/>
        <v>5.5560779999999999E-3</v>
      </c>
      <c r="Y190" s="42">
        <f t="shared" si="5"/>
        <v>9.0451999999999998E-3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0</v>
      </c>
      <c r="AH190" s="42">
        <f t="shared" si="5"/>
        <v>0</v>
      </c>
      <c r="AI190" s="42">
        <f t="shared" si="5"/>
        <v>0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0</v>
      </c>
      <c r="AN190" s="42">
        <f t="shared" si="5"/>
        <v>0</v>
      </c>
      <c r="AO190" s="42">
        <f t="shared" si="5"/>
        <v>0</v>
      </c>
      <c r="AP190" s="42">
        <f t="shared" si="5"/>
        <v>5.658237E-3</v>
      </c>
      <c r="AQ190" s="42">
        <f t="shared" si="5"/>
        <v>3.0467430000000002E-3</v>
      </c>
      <c r="AR190" s="42">
        <f t="shared" si="5"/>
        <v>8.7049800000000011E-3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0.44048555499999997</v>
      </c>
      <c r="BC190" s="42">
        <f t="shared" si="5"/>
        <v>27.234129920000001</v>
      </c>
      <c r="BD190" s="42">
        <f t="shared" si="5"/>
        <v>59.885842600000004</v>
      </c>
      <c r="BE190" s="42">
        <f t="shared" si="5"/>
        <v>2.5931251428571431E-2</v>
      </c>
      <c r="BF190" s="42">
        <f t="shared" si="5"/>
        <v>5.1862504285714289E-2</v>
      </c>
      <c r="BG190" s="42">
        <f t="shared" si="5"/>
        <v>3.9270438959999998</v>
      </c>
      <c r="BH190" s="42">
        <f t="shared" si="5"/>
        <v>8.7745282670000009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4.5774945049999998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2</v>
      </c>
      <c r="H191" s="42">
        <f t="shared" si="6"/>
        <v>345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6.0000000000000001E-3</v>
      </c>
      <c r="V191" s="42">
        <f t="shared" si="6"/>
        <v>1.44E-2</v>
      </c>
      <c r="W191" s="42">
        <f t="shared" si="6"/>
        <v>6.0000000000000001E-3</v>
      </c>
      <c r="X191" s="42">
        <f t="shared" si="6"/>
        <v>1.44E-2</v>
      </c>
      <c r="Y191" s="42">
        <f t="shared" si="6"/>
        <v>2.0400000000000001E-2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1.2443469913670921E-3</v>
      </c>
      <c r="AH191" s="42">
        <f t="shared" si="6"/>
        <v>2.1168201692221794E-3</v>
      </c>
      <c r="AI191" s="42">
        <f t="shared" si="6"/>
        <v>6.7795456771034667E-3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1.2443469913670921E-3</v>
      </c>
      <c r="AN191" s="42">
        <f t="shared" si="6"/>
        <v>2.1168201692221794E-3</v>
      </c>
      <c r="AO191" s="42">
        <f t="shared" si="6"/>
        <v>6.7795456771034667E-3</v>
      </c>
      <c r="AP191" s="42">
        <f t="shared" si="6"/>
        <v>1.9452771000000001E-2</v>
      </c>
      <c r="AQ191" s="42">
        <f t="shared" si="6"/>
        <v>1.0474569E-2</v>
      </c>
      <c r="AR191" s="42">
        <f t="shared" si="6"/>
        <v>2.992734E-2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0.27944731</v>
      </c>
      <c r="BC191" s="42">
        <f t="shared" si="6"/>
        <v>14.712966007</v>
      </c>
      <c r="BD191" s="42">
        <f t="shared" si="6"/>
        <v>36.181792132999995</v>
      </c>
      <c r="BE191" s="42">
        <f t="shared" si="6"/>
        <v>0.18145929000000002</v>
      </c>
      <c r="BF191" s="42">
        <f t="shared" si="6"/>
        <v>0.3629185828571429</v>
      </c>
      <c r="BG191" s="42">
        <f t="shared" si="6"/>
        <v>0.76730577799999999</v>
      </c>
      <c r="BH191" s="42">
        <f t="shared" si="6"/>
        <v>10.504390563999999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5.4249809029999998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10</v>
      </c>
      <c r="H192" s="42">
        <f t="shared" si="7"/>
        <v>149</v>
      </c>
      <c r="I192" s="42">
        <f t="shared" si="7"/>
        <v>4.4333131805440532E-2</v>
      </c>
      <c r="J192" s="42">
        <f t="shared" si="7"/>
        <v>6.5487254094311131</v>
      </c>
      <c r="K192" s="42">
        <f t="shared" si="7"/>
        <v>4.4333131805440532E-2</v>
      </c>
      <c r="L192" s="42">
        <f t="shared" si="7"/>
        <v>0</v>
      </c>
      <c r="M192" s="42">
        <f t="shared" si="7"/>
        <v>2.8120920412331492</v>
      </c>
      <c r="N192" s="42">
        <f t="shared" si="7"/>
        <v>3.7809665000034034</v>
      </c>
      <c r="O192" s="42">
        <f t="shared" si="7"/>
        <v>0.43961233800000005</v>
      </c>
      <c r="P192" s="42">
        <f t="shared" si="7"/>
        <v>0.75616375300000016</v>
      </c>
      <c r="Q192" s="42">
        <f t="shared" si="7"/>
        <v>0.41124484099999997</v>
      </c>
      <c r="R192" s="42">
        <f t="shared" si="7"/>
        <v>2.8367497000000009E-2</v>
      </c>
      <c r="S192" s="42">
        <f t="shared" si="7"/>
        <v>0.71916266299999998</v>
      </c>
      <c r="T192" s="42">
        <f t="shared" si="7"/>
        <v>3.700109E-2</v>
      </c>
      <c r="U192" s="42">
        <f t="shared" si="7"/>
        <v>8.1600000000000006E-2</v>
      </c>
      <c r="V192" s="42">
        <f t="shared" si="7"/>
        <v>0.1956</v>
      </c>
      <c r="W192" s="42">
        <f t="shared" si="7"/>
        <v>0.56554546980544063</v>
      </c>
      <c r="X192" s="42">
        <f t="shared" si="7"/>
        <v>7.5004891624311121</v>
      </c>
      <c r="Y192" s="42">
        <f t="shared" si="7"/>
        <v>8.0660346322365513</v>
      </c>
      <c r="Z192" s="42">
        <f t="shared" si="7"/>
        <v>2.1825498959886212E-3</v>
      </c>
      <c r="AA192" s="42">
        <f t="shared" si="7"/>
        <v>4.6706567774156471E-4</v>
      </c>
      <c r="AB192" s="42">
        <f t="shared" si="7"/>
        <v>4.67065709E-4</v>
      </c>
      <c r="AC192" s="42">
        <f t="shared" si="7"/>
        <v>1.0071781862163324E-3</v>
      </c>
      <c r="AD192" s="42">
        <f t="shared" si="7"/>
        <v>0.15227940484942942</v>
      </c>
      <c r="AE192" s="42">
        <f t="shared" si="7"/>
        <v>1.3705146436448647</v>
      </c>
      <c r="AF192" s="42">
        <f t="shared" si="7"/>
        <v>1.5227940484942939</v>
      </c>
      <c r="AG192" s="42">
        <f t="shared" si="7"/>
        <v>1.5094477668147834E-2</v>
      </c>
      <c r="AH192" s="42">
        <f t="shared" si="7"/>
        <v>2.567796201018252E-2</v>
      </c>
      <c r="AI192" s="42">
        <f t="shared" si="7"/>
        <v>8.2238878329908879E-2</v>
      </c>
      <c r="AJ192" s="42">
        <f t="shared" si="7"/>
        <v>4.7670723179812281E-5</v>
      </c>
      <c r="AK192" s="42">
        <f t="shared" si="7"/>
        <v>5.760732684155172E-5</v>
      </c>
      <c r="AL192" s="42">
        <f t="shared" si="7"/>
        <v>1.440806124736984E-4</v>
      </c>
      <c r="AM192" s="42">
        <f t="shared" si="7"/>
        <v>1.6149326577543976E-2</v>
      </c>
      <c r="AN192" s="42">
        <f t="shared" si="7"/>
        <v>0.17801497418645346</v>
      </c>
      <c r="AO192" s="42">
        <f t="shared" si="7"/>
        <v>1.4528976025872473</v>
      </c>
      <c r="AP192" s="42">
        <f t="shared" si="7"/>
        <v>185.01495718200002</v>
      </c>
      <c r="AQ192" s="42">
        <f t="shared" si="7"/>
        <v>99.623438479000001</v>
      </c>
      <c r="AR192" s="42">
        <f t="shared" si="7"/>
        <v>284.638395661</v>
      </c>
      <c r="AS192" s="42">
        <f t="shared" si="7"/>
        <v>10.569950222999999</v>
      </c>
      <c r="AT192" s="42">
        <f t="shared" si="7"/>
        <v>888.83589160099996</v>
      </c>
      <c r="AU192" s="42">
        <f t="shared" si="7"/>
        <v>2121.2769288919999</v>
      </c>
      <c r="AV192" s="42">
        <f t="shared" si="7"/>
        <v>553.80809531099999</v>
      </c>
      <c r="AW192" s="42">
        <f t="shared" si="7"/>
        <v>1323.5790116550002</v>
      </c>
      <c r="AX192" s="42">
        <f t="shared" si="7"/>
        <v>520.25532834800003</v>
      </c>
      <c r="AY192" s="42">
        <f t="shared" si="7"/>
        <v>1243.2970620229999</v>
      </c>
      <c r="AZ192" s="42">
        <f t="shared" si="7"/>
        <v>7.7912567142857159E-2</v>
      </c>
      <c r="BA192" s="42">
        <f t="shared" si="7"/>
        <v>0.1558251385714286</v>
      </c>
      <c r="BB192" s="42">
        <f t="shared" si="7"/>
        <v>16.845045849000005</v>
      </c>
      <c r="BC192" s="42">
        <f t="shared" si="7"/>
        <v>1525.5315841700003</v>
      </c>
      <c r="BD192" s="42">
        <f t="shared" si="7"/>
        <v>3440.0351083219998</v>
      </c>
      <c r="BE192" s="42">
        <f t="shared" si="7"/>
        <v>0.70192564571428562</v>
      </c>
      <c r="BF192" s="42">
        <f t="shared" si="7"/>
        <v>1.4038512999999997</v>
      </c>
      <c r="BG192" s="42">
        <f t="shared" si="7"/>
        <v>18.644057346</v>
      </c>
      <c r="BH192" s="42">
        <f t="shared" si="7"/>
        <v>286.68714342700002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5.0662666710000002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5</v>
      </c>
      <c r="H193" s="42">
        <f t="shared" si="8"/>
        <v>259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1.0607824E-2</v>
      </c>
      <c r="P193" s="42">
        <f t="shared" si="8"/>
        <v>1.6301866000000002E-2</v>
      </c>
      <c r="Q193" s="42">
        <f t="shared" si="8"/>
        <v>9.8964369999999992E-3</v>
      </c>
      <c r="R193" s="42">
        <f t="shared" si="8"/>
        <v>7.1138699999999996E-4</v>
      </c>
      <c r="S193" s="42">
        <f t="shared" si="8"/>
        <v>1.5373970999999998E-2</v>
      </c>
      <c r="T193" s="42">
        <f t="shared" si="8"/>
        <v>9.2789499999999998E-4</v>
      </c>
      <c r="U193" s="42">
        <f t="shared" si="8"/>
        <v>2.1000000000000001E-2</v>
      </c>
      <c r="V193" s="42">
        <f t="shared" si="8"/>
        <v>5.04E-2</v>
      </c>
      <c r="W193" s="42">
        <f t="shared" si="8"/>
        <v>3.1607824E-2</v>
      </c>
      <c r="X193" s="42">
        <f t="shared" si="8"/>
        <v>6.6701866000000012E-2</v>
      </c>
      <c r="Y193" s="42">
        <f t="shared" si="8"/>
        <v>9.8309690000000005E-2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3.7231517589316394E-3</v>
      </c>
      <c r="AH193" s="42">
        <f t="shared" si="8"/>
        <v>6.3336374749641683E-3</v>
      </c>
      <c r="AI193" s="42">
        <f t="shared" si="8"/>
        <v>2.0284757859006866E-2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3.7231517589316394E-3</v>
      </c>
      <c r="AN193" s="42">
        <f t="shared" si="8"/>
        <v>6.3336374749641683E-3</v>
      </c>
      <c r="AO193" s="42">
        <f t="shared" si="8"/>
        <v>2.0284757859006866E-2</v>
      </c>
      <c r="AP193" s="42">
        <f t="shared" si="8"/>
        <v>0.115082923</v>
      </c>
      <c r="AQ193" s="42">
        <f t="shared" si="8"/>
        <v>6.1967726999999993E-2</v>
      </c>
      <c r="AR193" s="42">
        <f t="shared" si="8"/>
        <v>0.17705065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1.0416460009999999</v>
      </c>
      <c r="BC193" s="42">
        <f t="shared" si="8"/>
        <v>80.262554860999998</v>
      </c>
      <c r="BD193" s="42">
        <f t="shared" si="8"/>
        <v>174.54857288400001</v>
      </c>
      <c r="BE193" s="42">
        <f t="shared" si="8"/>
        <v>0.67639350571428558</v>
      </c>
      <c r="BF193" s="42">
        <f t="shared" si="8"/>
        <v>1.3527870157142861</v>
      </c>
      <c r="BG193" s="42">
        <f t="shared" si="8"/>
        <v>4.4844000570000002</v>
      </c>
      <c r="BH193" s="42">
        <f t="shared" si="8"/>
        <v>17.391430776999997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6.5498347089999998</v>
      </c>
      <c r="E199" s="42">
        <f>SUM(E185:E198)</f>
        <v>4264</v>
      </c>
      <c r="F199" s="42">
        <f t="shared" ref="F199:AY199" si="14">SUM(F185:F198)</f>
        <v>199</v>
      </c>
      <c r="G199" s="42">
        <f t="shared" si="14"/>
        <v>584</v>
      </c>
      <c r="H199" s="42">
        <f t="shared" si="14"/>
        <v>3481</v>
      </c>
      <c r="I199" s="42">
        <f t="shared" si="14"/>
        <v>6918.8961875365312</v>
      </c>
      <c r="J199" s="42">
        <f t="shared" si="14"/>
        <v>23637.687759749126</v>
      </c>
      <c r="K199" s="42">
        <f t="shared" si="14"/>
        <v>5280.9333570442623</v>
      </c>
      <c r="L199" s="42">
        <f t="shared" si="14"/>
        <v>1637.9628304922689</v>
      </c>
      <c r="M199" s="42">
        <f t="shared" si="14"/>
        <v>23808.818061898794</v>
      </c>
      <c r="N199" s="42">
        <f t="shared" si="14"/>
        <v>6747.7658853868697</v>
      </c>
      <c r="O199" s="42">
        <f t="shared" si="14"/>
        <v>54.389290713999998</v>
      </c>
      <c r="P199" s="42">
        <f t="shared" si="14"/>
        <v>94.458613908000004</v>
      </c>
      <c r="Q199" s="42">
        <f t="shared" si="14"/>
        <v>49.378612384999997</v>
      </c>
      <c r="R199" s="42">
        <f t="shared" si="14"/>
        <v>5.0106783289999992</v>
      </c>
      <c r="S199" s="42">
        <f t="shared" si="14"/>
        <v>87.922946494000016</v>
      </c>
      <c r="T199" s="42">
        <f t="shared" si="14"/>
        <v>6.5356674139999997</v>
      </c>
      <c r="U199" s="42">
        <f t="shared" si="14"/>
        <v>70.531799999999961</v>
      </c>
      <c r="V199" s="42">
        <f t="shared" si="14"/>
        <v>167.2975000000001</v>
      </c>
      <c r="W199" s="42">
        <f t="shared" si="14"/>
        <v>7043.8172782505317</v>
      </c>
      <c r="X199" s="42">
        <f t="shared" si="14"/>
        <v>23899.443873657125</v>
      </c>
      <c r="Y199" s="42">
        <f t="shared" si="14"/>
        <v>30943.261151907664</v>
      </c>
      <c r="Z199" s="42">
        <f t="shared" si="14"/>
        <v>39.615271523066248</v>
      </c>
      <c r="AA199" s="42">
        <f t="shared" si="14"/>
        <v>19.050318943405699</v>
      </c>
      <c r="AB199" s="42">
        <f t="shared" si="14"/>
        <v>124.55571748380513</v>
      </c>
      <c r="AC199" s="42">
        <f t="shared" si="14"/>
        <v>136.47430175872455</v>
      </c>
      <c r="AD199" s="42">
        <f t="shared" si="14"/>
        <v>617.97765018182736</v>
      </c>
      <c r="AE199" s="42">
        <f t="shared" si="14"/>
        <v>5902.5832885170375</v>
      </c>
      <c r="AF199" s="42">
        <f t="shared" si="14"/>
        <v>6520.560938698859</v>
      </c>
      <c r="AG199" s="42">
        <f t="shared" si="14"/>
        <v>12.438378369528143</v>
      </c>
      <c r="AH199" s="42">
        <f t="shared" si="14"/>
        <v>21.15954021482948</v>
      </c>
      <c r="AI199" s="42">
        <f t="shared" si="14"/>
        <v>67.767716633980911</v>
      </c>
      <c r="AJ199" s="42">
        <f t="shared" si="14"/>
        <v>5.3615736669497522</v>
      </c>
      <c r="AK199" s="42">
        <f t="shared" si="14"/>
        <v>3.4240950576030671</v>
      </c>
      <c r="AL199" s="42">
        <f t="shared" si="14"/>
        <v>8.6553957195584221</v>
      </c>
      <c r="AM199" s="42">
        <f t="shared" si="14"/>
        <v>154.27425379520236</v>
      </c>
      <c r="AN199" s="42">
        <f t="shared" si="14"/>
        <v>642.56128545425975</v>
      </c>
      <c r="AO199" s="42">
        <f t="shared" si="14"/>
        <v>5979.0064008705767</v>
      </c>
      <c r="AP199" s="42">
        <f t="shared" si="14"/>
        <v>163677.00921499101</v>
      </c>
      <c r="AQ199" s="42">
        <f t="shared" si="14"/>
        <v>88133.774192666024</v>
      </c>
      <c r="AR199" s="42">
        <f t="shared" si="14"/>
        <v>251810.783407657</v>
      </c>
      <c r="AS199" s="42">
        <f t="shared" si="14"/>
        <v>4582.4703267869991</v>
      </c>
      <c r="AT199" s="42">
        <f t="shared" si="14"/>
        <v>492567.98274403007</v>
      </c>
      <c r="AU199" s="42">
        <f t="shared" si="14"/>
        <v>1091231.6088169941</v>
      </c>
      <c r="AV199" s="42">
        <f t="shared" si="14"/>
        <v>302693.45402318699</v>
      </c>
      <c r="AW199" s="42">
        <f t="shared" si="14"/>
        <v>675960.57487309794</v>
      </c>
      <c r="AX199" s="42">
        <f t="shared" si="14"/>
        <v>293072.22291160899</v>
      </c>
      <c r="AY199" s="42">
        <f t="shared" si="14"/>
        <v>654980.55944066506</v>
      </c>
      <c r="AZ199" s="52">
        <f>MAX(AZ185:AZ198)</f>
        <v>48.377829957142858</v>
      </c>
      <c r="BA199" s="52">
        <f>MAX(BA185:BA198)</f>
        <v>96.755659930000022</v>
      </c>
      <c r="BB199" s="42">
        <f t="shared" ref="BB199:BD199" si="15">SUM(BB185:BB198)</f>
        <v>481.67406719400009</v>
      </c>
      <c r="BC199" s="42">
        <f t="shared" si="15"/>
        <v>49457.201089817994</v>
      </c>
      <c r="BD199" s="42">
        <f t="shared" si="15"/>
        <v>109969.69828459299</v>
      </c>
      <c r="BE199" s="52">
        <f>MAX(BE185:BE198)</f>
        <v>7.2248522357142848</v>
      </c>
      <c r="BF199" s="52">
        <f>MAX(BF185:BF198)</f>
        <v>14.449704479999996</v>
      </c>
      <c r="BG199" s="42">
        <f t="shared" ref="BG199:BL199" si="16">SUM(BG185:BG198)</f>
        <v>362.18204877299996</v>
      </c>
      <c r="BH199" s="42">
        <f t="shared" si="16"/>
        <v>2946.0068590390001</v>
      </c>
      <c r="BI199" s="42">
        <f t="shared" si="16"/>
        <v>29.929999999999957</v>
      </c>
      <c r="BJ199" s="42">
        <f t="shared" si="16"/>
        <v>40.619999999999919</v>
      </c>
      <c r="BK199" s="42">
        <f t="shared" si="16"/>
        <v>58.439999999999962</v>
      </c>
      <c r="BL199" s="42">
        <f t="shared" si="16"/>
        <v>75.449999999999989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野幌丘陵45_1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野幌丘陵45_1（PT1）</v>
      </c>
    </row>
    <row r="204" spans="1:64" s="37" customFormat="1" x14ac:dyDescent="0.2">
      <c r="A204" s="7" t="s">
        <v>331</v>
      </c>
      <c r="B204" s="37">
        <f ca="1">VLOOKUP(B203,$B$207:$C$260,2,0)</f>
        <v>47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370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396</v>
      </c>
      <c r="B1" s="1" t="s">
        <v>1</v>
      </c>
      <c r="C1" s="2" t="s">
        <v>2</v>
      </c>
      <c r="D1" s="163" t="s">
        <v>397</v>
      </c>
      <c r="E1" s="9" t="s">
        <v>328</v>
      </c>
      <c r="F1" s="10"/>
      <c r="G1" s="10"/>
      <c r="H1" s="11"/>
      <c r="I1" s="9" t="s">
        <v>373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398</v>
      </c>
      <c r="AA1" s="10"/>
      <c r="AB1" s="11"/>
      <c r="AC1" s="12" t="s">
        <v>375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399</v>
      </c>
      <c r="F2" s="13"/>
      <c r="G2" s="13"/>
      <c r="H2" s="14"/>
      <c r="I2" s="12" t="s">
        <v>400</v>
      </c>
      <c r="J2" s="14"/>
      <c r="O2" s="12" t="s">
        <v>401</v>
      </c>
      <c r="P2" s="13"/>
      <c r="Q2" s="15"/>
      <c r="R2" s="15"/>
      <c r="S2" s="15"/>
      <c r="T2" s="15"/>
      <c r="U2" s="12" t="s">
        <v>402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5.5505961890000002</v>
      </c>
      <c r="E4" s="36">
        <v>191</v>
      </c>
      <c r="F4" s="36">
        <v>44</v>
      </c>
      <c r="G4" s="36">
        <v>75</v>
      </c>
      <c r="H4" s="36">
        <v>72</v>
      </c>
      <c r="I4" s="36">
        <v>6.4230642201088602E-4</v>
      </c>
      <c r="J4" s="36">
        <v>1.9428625070607475</v>
      </c>
      <c r="K4" s="36">
        <v>6.4230642201088602E-4</v>
      </c>
      <c r="L4" s="36">
        <v>0</v>
      </c>
      <c r="M4" s="36">
        <v>8.2280813481146201E-2</v>
      </c>
      <c r="N4" s="36">
        <v>1.8612240000016123</v>
      </c>
      <c r="O4" s="36">
        <v>4.3149429999999999E-3</v>
      </c>
      <c r="P4" s="36">
        <v>6.6585569999999998E-3</v>
      </c>
      <c r="Q4" s="36">
        <v>3.6999979999999999E-3</v>
      </c>
      <c r="R4" s="36">
        <v>6.1494499999999999E-4</v>
      </c>
      <c r="S4" s="36">
        <v>5.8564530000000002E-3</v>
      </c>
      <c r="T4" s="36">
        <v>8.0210399999999999E-4</v>
      </c>
      <c r="U4" s="36">
        <v>6.7996499999999935</v>
      </c>
      <c r="V4" s="36">
        <v>16.073099999999979</v>
      </c>
      <c r="W4" s="36">
        <v>6.8046072494220047</v>
      </c>
      <c r="X4" s="36">
        <v>18.022621064060726</v>
      </c>
      <c r="Y4" s="36">
        <v>24.827228313482731</v>
      </c>
      <c r="Z4" s="36">
        <v>2.588606672167061E-5</v>
      </c>
      <c r="AA4" s="36">
        <v>5.5396182784375077E-6</v>
      </c>
      <c r="AB4" s="36">
        <v>5.53962E-6</v>
      </c>
      <c r="AC4" s="36">
        <v>7.1071824210032035E-6</v>
      </c>
      <c r="AD4" s="36">
        <v>2.2112646519660308E-2</v>
      </c>
      <c r="AE4" s="36">
        <v>0.19901381867694282</v>
      </c>
      <c r="AF4" s="36">
        <v>0.22112646519660306</v>
      </c>
      <c r="AG4" s="36">
        <v>0.40440896459227138</v>
      </c>
      <c r="AH4" s="36">
        <v>0.68796007769719891</v>
      </c>
      <c r="AI4" s="36">
        <v>2.203331600192374</v>
      </c>
      <c r="AJ4" s="36">
        <v>2.1716029288365772E-7</v>
      </c>
      <c r="AK4" s="36">
        <v>2.6242572242862826E-7</v>
      </c>
      <c r="AL4" s="36">
        <v>6.5634808781123873E-7</v>
      </c>
      <c r="AM4" s="36">
        <v>0.40441628893498527</v>
      </c>
      <c r="AN4" s="36">
        <v>0.71007298664258156</v>
      </c>
      <c r="AO4" s="36">
        <v>2.4023460752174048</v>
      </c>
      <c r="AP4" s="36">
        <v>52.792333849000002</v>
      </c>
      <c r="AQ4" s="36">
        <v>28.426641303</v>
      </c>
      <c r="AR4" s="36">
        <v>81.218975151999999</v>
      </c>
      <c r="AS4" s="36">
        <v>2.3306053210000002</v>
      </c>
      <c r="AT4" s="36">
        <v>106.545545132</v>
      </c>
      <c r="AU4" s="36">
        <v>205.75614508500001</v>
      </c>
      <c r="AV4" s="36">
        <v>87.335899240000003</v>
      </c>
      <c r="AW4" s="36">
        <v>168.659308401</v>
      </c>
      <c r="AX4" s="36">
        <v>81.137372053000007</v>
      </c>
      <c r="AY4" s="36">
        <v>156.688980993</v>
      </c>
      <c r="AZ4" s="36">
        <v>3.8875558999999997E-2</v>
      </c>
      <c r="BA4" s="36">
        <v>7.7751118999999994E-2</v>
      </c>
      <c r="BB4" s="36">
        <v>0.74559372999999995</v>
      </c>
      <c r="BC4" s="36">
        <v>34.320013564</v>
      </c>
      <c r="BD4" s="36">
        <v>66.277324702000001</v>
      </c>
      <c r="BE4" s="36">
        <v>4.4205161E-2</v>
      </c>
      <c r="BF4" s="36">
        <v>8.8410322999999999E-2</v>
      </c>
      <c r="BG4" s="36">
        <v>5.2749517079999997</v>
      </c>
      <c r="BH4" s="36">
        <v>12.354066530000001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6.453199261</v>
      </c>
      <c r="E5" s="36">
        <v>19</v>
      </c>
      <c r="F5" s="36">
        <v>12</v>
      </c>
      <c r="G5" s="36">
        <v>5</v>
      </c>
      <c r="H5" s="36">
        <v>2</v>
      </c>
      <c r="I5" s="36">
        <v>290.45597201161064</v>
      </c>
      <c r="J5" s="36">
        <v>1102.6618485193062</v>
      </c>
      <c r="K5" s="36">
        <v>125.71039451144985</v>
      </c>
      <c r="L5" s="36">
        <v>164.74557750016081</v>
      </c>
      <c r="M5" s="36">
        <v>769.00178603100449</v>
      </c>
      <c r="N5" s="36">
        <v>624.1160344999123</v>
      </c>
      <c r="O5" s="36">
        <v>7.7547522939999993</v>
      </c>
      <c r="P5" s="36">
        <v>13.785339904000001</v>
      </c>
      <c r="Q5" s="36">
        <v>7.1653600599999994</v>
      </c>
      <c r="R5" s="36">
        <v>0.58939223400000007</v>
      </c>
      <c r="S5" s="36">
        <v>13.016567424</v>
      </c>
      <c r="T5" s="36">
        <v>0.76877247999999998</v>
      </c>
      <c r="U5" s="36">
        <v>1.47115</v>
      </c>
      <c r="V5" s="36">
        <v>3.4866000000000001</v>
      </c>
      <c r="W5" s="36">
        <v>299.68187430561068</v>
      </c>
      <c r="X5" s="36">
        <v>1119.9337884233062</v>
      </c>
      <c r="Y5" s="36">
        <v>1419.615662728917</v>
      </c>
      <c r="Z5" s="36">
        <v>0.69245505889131165</v>
      </c>
      <c r="AA5" s="36">
        <v>0.33306028980484781</v>
      </c>
      <c r="AB5" s="36">
        <v>0.33306028900000001</v>
      </c>
      <c r="AC5" s="36">
        <v>1.6973786724624493</v>
      </c>
      <c r="AD5" s="36">
        <v>13.654321428942163</v>
      </c>
      <c r="AE5" s="36">
        <v>128.04182286695155</v>
      </c>
      <c r="AF5" s="36">
        <v>141.69614429589373</v>
      </c>
      <c r="AG5" s="36">
        <v>0.11331467982356827</v>
      </c>
      <c r="AH5" s="36">
        <v>0.19276520245848394</v>
      </c>
      <c r="AI5" s="36">
        <v>0.61736963490082009</v>
      </c>
      <c r="AJ5" s="36">
        <v>1.3877050797866178E-2</v>
      </c>
      <c r="AK5" s="36">
        <v>1.6769616649247393E-2</v>
      </c>
      <c r="AL5" s="36">
        <v>4.1942175939153697E-2</v>
      </c>
      <c r="AM5" s="36">
        <v>1.8245704030838839</v>
      </c>
      <c r="AN5" s="36">
        <v>13.863856248049894</v>
      </c>
      <c r="AO5" s="36">
        <v>128.70113467779152</v>
      </c>
      <c r="AP5" s="36">
        <v>10486.343589663</v>
      </c>
      <c r="AQ5" s="36">
        <v>5646.492702126</v>
      </c>
      <c r="AR5" s="36">
        <v>16132.836291789001</v>
      </c>
      <c r="AS5" s="36">
        <v>782.13941798200005</v>
      </c>
      <c r="AT5" s="36">
        <v>26086.592663018</v>
      </c>
      <c r="AU5" s="36">
        <v>61874.940142264997</v>
      </c>
      <c r="AV5" s="36">
        <v>18493.784879272</v>
      </c>
      <c r="AW5" s="36">
        <v>43865.515408271</v>
      </c>
      <c r="AX5" s="36">
        <v>18174.921028508001</v>
      </c>
      <c r="AY5" s="36">
        <v>43109.200394867003</v>
      </c>
      <c r="AZ5" s="36">
        <v>15.068441666</v>
      </c>
      <c r="BA5" s="36">
        <v>30.136883332</v>
      </c>
      <c r="BB5" s="36">
        <v>37.002862864000001</v>
      </c>
      <c r="BC5" s="36">
        <v>2551.9246595459999</v>
      </c>
      <c r="BD5" s="36">
        <v>6052.9248720490004</v>
      </c>
      <c r="BE5" s="36">
        <v>2.1938456240000002</v>
      </c>
      <c r="BF5" s="36">
        <v>4.3876912480000003</v>
      </c>
      <c r="BG5" s="36">
        <v>26.648110897999999</v>
      </c>
      <c r="BH5" s="36">
        <v>212.66764700900001</v>
      </c>
      <c r="BI5" s="36">
        <v>6.0900000000000043</v>
      </c>
      <c r="BJ5" s="36">
        <v>8.18999999999998</v>
      </c>
      <c r="BK5" s="36">
        <v>8.8200000000000021</v>
      </c>
      <c r="BL5" s="36">
        <v>13.439999999999969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6.0133417209999998</v>
      </c>
      <c r="E6" s="36">
        <v>8</v>
      </c>
      <c r="F6" s="36">
        <v>3</v>
      </c>
      <c r="G6" s="36">
        <v>3</v>
      </c>
      <c r="H6" s="36">
        <v>2</v>
      </c>
      <c r="I6" s="36">
        <v>9.6600857307413008</v>
      </c>
      <c r="J6" s="36">
        <v>73.047609455855778</v>
      </c>
      <c r="K6" s="36">
        <v>2.456528240539253</v>
      </c>
      <c r="L6" s="36">
        <v>7.2035574902020487</v>
      </c>
      <c r="M6" s="36">
        <v>36.546671799420835</v>
      </c>
      <c r="N6" s="36">
        <v>46.16102338717625</v>
      </c>
      <c r="O6" s="36">
        <v>0.42793927799999998</v>
      </c>
      <c r="P6" s="36">
        <v>0.62162896099999998</v>
      </c>
      <c r="Q6" s="36">
        <v>0.38256708299999997</v>
      </c>
      <c r="R6" s="36">
        <v>4.5372195000000004E-2</v>
      </c>
      <c r="S6" s="36">
        <v>0.56244783700000001</v>
      </c>
      <c r="T6" s="36">
        <v>5.9181124000000002E-2</v>
      </c>
      <c r="U6" s="36">
        <v>0.11714999999999998</v>
      </c>
      <c r="V6" s="36">
        <v>0.27690000000000003</v>
      </c>
      <c r="W6" s="36">
        <v>10.205175008741302</v>
      </c>
      <c r="X6" s="36">
        <v>73.946138416855774</v>
      </c>
      <c r="Y6" s="36">
        <v>84.151313425597081</v>
      </c>
      <c r="Z6" s="36">
        <v>3.6200241769743124E-2</v>
      </c>
      <c r="AA6" s="36">
        <v>1.7127247886209399E-2</v>
      </c>
      <c r="AB6" s="36">
        <v>1.7127248000000001E-2</v>
      </c>
      <c r="AC6" s="36">
        <v>5.61367988347794E-2</v>
      </c>
      <c r="AD6" s="36">
        <v>0.31715006174469162</v>
      </c>
      <c r="AE6" s="36">
        <v>2.8543505557022257</v>
      </c>
      <c r="AF6" s="36">
        <v>3.1715006174469171</v>
      </c>
      <c r="AG6" s="36">
        <v>8.3971956829442407E-3</v>
      </c>
      <c r="AH6" s="36">
        <v>1.4284884610066061E-2</v>
      </c>
      <c r="AI6" s="36">
        <v>4.5750238548454836E-2</v>
      </c>
      <c r="AJ6" s="36">
        <v>6.7141034824145791E-4</v>
      </c>
      <c r="AK6" s="36">
        <v>8.1136078460513153E-4</v>
      </c>
      <c r="AL6" s="36">
        <v>2.0292793502566719E-3</v>
      </c>
      <c r="AM6" s="36">
        <v>6.52054048659651E-2</v>
      </c>
      <c r="AN6" s="36">
        <v>0.33224630713936282</v>
      </c>
      <c r="AO6" s="36">
        <v>2.902130073600937</v>
      </c>
      <c r="AP6" s="36">
        <v>1209.422932401</v>
      </c>
      <c r="AQ6" s="36">
        <v>651.22773283100003</v>
      </c>
      <c r="AR6" s="36">
        <v>1860.6506652319999</v>
      </c>
      <c r="AS6" s="36">
        <v>77.755832487000006</v>
      </c>
      <c r="AT6" s="36">
        <v>2280.7183539110001</v>
      </c>
      <c r="AU6" s="36">
        <v>5152.8191643910004</v>
      </c>
      <c r="AV6" s="36">
        <v>1348.035546054</v>
      </c>
      <c r="AW6" s="36">
        <v>3045.6120915050001</v>
      </c>
      <c r="AX6" s="36">
        <v>1294.8213636590001</v>
      </c>
      <c r="AY6" s="36">
        <v>2925.3854715050002</v>
      </c>
      <c r="AZ6" s="36">
        <v>1.11366111</v>
      </c>
      <c r="BA6" s="36">
        <v>2.2273222210000001</v>
      </c>
      <c r="BB6" s="36">
        <v>4.6907957529999997</v>
      </c>
      <c r="BC6" s="36">
        <v>210.452980422</v>
      </c>
      <c r="BD6" s="36">
        <v>475.47569776199998</v>
      </c>
      <c r="BE6" s="36">
        <v>0.27811042000000002</v>
      </c>
      <c r="BF6" s="36">
        <v>0.55622084000000005</v>
      </c>
      <c r="BG6" s="36">
        <v>9.7611435950000001</v>
      </c>
      <c r="BH6" s="36">
        <v>71.193688277999996</v>
      </c>
      <c r="BI6" s="36">
        <v>0.8100000000000005</v>
      </c>
      <c r="BJ6" s="36">
        <v>0.8100000000000005</v>
      </c>
      <c r="BK6" s="36">
        <v>1.1700000000000008</v>
      </c>
      <c r="BL6" s="36">
        <v>1.1700000000000008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4.8869991690000001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3.3644000000000005E-5</v>
      </c>
      <c r="P7" s="36">
        <v>5.5152000000000003E-5</v>
      </c>
      <c r="Q7" s="36">
        <v>3.1372000000000004E-5</v>
      </c>
      <c r="R7" s="36">
        <v>2.272E-6</v>
      </c>
      <c r="S7" s="36">
        <v>5.2189000000000005E-5</v>
      </c>
      <c r="T7" s="36">
        <v>2.9630000000000003E-6</v>
      </c>
      <c r="U7" s="36">
        <v>6.3E-2</v>
      </c>
      <c r="V7" s="36">
        <v>0.1512</v>
      </c>
      <c r="W7" s="36">
        <v>6.3033644E-2</v>
      </c>
      <c r="X7" s="36">
        <v>0.151255152</v>
      </c>
      <c r="Y7" s="36">
        <v>0.214288796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4.2580820875324516E-3</v>
      </c>
      <c r="AH7" s="36">
        <v>7.2436338960322174E-3</v>
      </c>
      <c r="AI7" s="36">
        <v>2.319920585621129E-2</v>
      </c>
      <c r="AJ7" s="36">
        <v>0</v>
      </c>
      <c r="AK7" s="36">
        <v>0</v>
      </c>
      <c r="AL7" s="36">
        <v>0</v>
      </c>
      <c r="AM7" s="36">
        <v>4.2580820875324516E-3</v>
      </c>
      <c r="AN7" s="36">
        <v>7.2436338960322174E-3</v>
      </c>
      <c r="AO7" s="36">
        <v>2.319920585621129E-2</v>
      </c>
      <c r="AP7" s="36">
        <v>0.164612024</v>
      </c>
      <c r="AQ7" s="36">
        <v>8.8637243000000004E-2</v>
      </c>
      <c r="AR7" s="36">
        <v>0.253249267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1.061878944</v>
      </c>
      <c r="BC7" s="36">
        <v>43.111873989999999</v>
      </c>
      <c r="BD7" s="36">
        <v>91.866542963000001</v>
      </c>
      <c r="BE7" s="36">
        <v>6.2957249000000007E-2</v>
      </c>
      <c r="BF7" s="36">
        <v>0.12591449900000001</v>
      </c>
      <c r="BG7" s="36">
        <v>2.3841230879999999</v>
      </c>
      <c r="BH7" s="36">
        <v>11.068377371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4.9561001920000001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8.6100299999999994E-4</v>
      </c>
      <c r="P8" s="36">
        <v>1.3328280000000001E-3</v>
      </c>
      <c r="Q8" s="36">
        <v>7.9239099999999993E-4</v>
      </c>
      <c r="R8" s="36">
        <v>6.8612E-5</v>
      </c>
      <c r="S8" s="36">
        <v>1.243334E-3</v>
      </c>
      <c r="T8" s="36">
        <v>8.9493999999999994E-5</v>
      </c>
      <c r="U8" s="36">
        <v>0</v>
      </c>
      <c r="V8" s="36">
        <v>0</v>
      </c>
      <c r="W8" s="36">
        <v>8.6100299999999994E-4</v>
      </c>
      <c r="X8" s="36">
        <v>1.3328280000000001E-3</v>
      </c>
      <c r="Y8" s="36">
        <v>2.1938310000000003E-3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1.8853349999999999E-3</v>
      </c>
      <c r="AQ8" s="36">
        <v>1.0151800000000001E-3</v>
      </c>
      <c r="AR8" s="36">
        <v>2.9005150000000002E-3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0.88805942900000001</v>
      </c>
      <c r="BC8" s="36">
        <v>46.686947580000002</v>
      </c>
      <c r="BD8" s="36">
        <v>97.784335968999997</v>
      </c>
      <c r="BE8" s="36">
        <v>5.2651744E-2</v>
      </c>
      <c r="BF8" s="36">
        <v>0.105303489</v>
      </c>
      <c r="BG8" s="36">
        <v>0.70224366900000001</v>
      </c>
      <c r="BH8" s="36">
        <v>6.0834113639999998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5.9960592760000004</v>
      </c>
      <c r="E9" s="36">
        <v>40</v>
      </c>
      <c r="F9" s="36">
        <v>16</v>
      </c>
      <c r="G9" s="36">
        <v>11</v>
      </c>
      <c r="H9" s="36">
        <v>13</v>
      </c>
      <c r="I9" s="36">
        <v>0.38611174724267855</v>
      </c>
      <c r="J9" s="36">
        <v>8.342289726088957</v>
      </c>
      <c r="K9" s="36">
        <v>4.2737747246153035E-2</v>
      </c>
      <c r="L9" s="36">
        <v>0.34337399999652551</v>
      </c>
      <c r="M9" s="36">
        <v>1.3632699733324878</v>
      </c>
      <c r="N9" s="36">
        <v>7.3651314999991468</v>
      </c>
      <c r="O9" s="36">
        <v>0.16841496299999997</v>
      </c>
      <c r="P9" s="36">
        <v>0.29896387200000002</v>
      </c>
      <c r="Q9" s="36">
        <v>0.15626800999999998</v>
      </c>
      <c r="R9" s="36">
        <v>1.2146953E-2</v>
      </c>
      <c r="S9" s="36">
        <v>0.283120021</v>
      </c>
      <c r="T9" s="36">
        <v>1.5843850999999999E-2</v>
      </c>
      <c r="U9" s="36">
        <v>1.5796000000000003</v>
      </c>
      <c r="V9" s="36">
        <v>3.7336000000000014</v>
      </c>
      <c r="W9" s="36">
        <v>2.1341267102426791</v>
      </c>
      <c r="X9" s="36">
        <v>12.374853598088958</v>
      </c>
      <c r="Y9" s="36">
        <v>14.508980308331637</v>
      </c>
      <c r="Z9" s="36">
        <v>2.2109759275245958E-3</v>
      </c>
      <c r="AA9" s="36">
        <v>8.7283954022049728E-4</v>
      </c>
      <c r="AB9" s="36">
        <v>8.7284000000000005E-4</v>
      </c>
      <c r="AC9" s="36">
        <v>6.9848855476382368E-4</v>
      </c>
      <c r="AD9" s="36">
        <v>0.13070774638552543</v>
      </c>
      <c r="AE9" s="36">
        <v>1.1763697174697287</v>
      </c>
      <c r="AF9" s="36">
        <v>1.3070774638552543</v>
      </c>
      <c r="AG9" s="36">
        <v>0.10230668092320576</v>
      </c>
      <c r="AH9" s="36">
        <v>0.17403895145556841</v>
      </c>
      <c r="AI9" s="36">
        <v>0.55739502020229348</v>
      </c>
      <c r="AJ9" s="36">
        <v>3.4216460703669393E-5</v>
      </c>
      <c r="AK9" s="36">
        <v>4.1348624556306017E-5</v>
      </c>
      <c r="AL9" s="36">
        <v>1.034162749367577E-4</v>
      </c>
      <c r="AM9" s="36">
        <v>0.10303938593867326</v>
      </c>
      <c r="AN9" s="36">
        <v>0.30478804646565016</v>
      </c>
      <c r="AO9" s="36">
        <v>1.7338681539469589</v>
      </c>
      <c r="AP9" s="36">
        <v>90.786071290999999</v>
      </c>
      <c r="AQ9" s="36">
        <v>48.884807618000004</v>
      </c>
      <c r="AR9" s="36">
        <v>139.67087890900001</v>
      </c>
      <c r="AS9" s="36">
        <v>6.4902276509999997</v>
      </c>
      <c r="AT9" s="36">
        <v>399.75059244800002</v>
      </c>
      <c r="AU9" s="36">
        <v>823.08504306099996</v>
      </c>
      <c r="AV9" s="36">
        <v>253.79463761900001</v>
      </c>
      <c r="AW9" s="36">
        <v>522.56225301400002</v>
      </c>
      <c r="AX9" s="36">
        <v>239.45985301100001</v>
      </c>
      <c r="AY9" s="36">
        <v>493.04698267100002</v>
      </c>
      <c r="AZ9" s="36">
        <v>0.26452334100000002</v>
      </c>
      <c r="BA9" s="36">
        <v>0.52904668200000005</v>
      </c>
      <c r="BB9" s="36">
        <v>2.3140013420000001</v>
      </c>
      <c r="BC9" s="36">
        <v>112.060210372</v>
      </c>
      <c r="BD9" s="36">
        <v>230.73157319200001</v>
      </c>
      <c r="BE9" s="36">
        <v>0.137193755</v>
      </c>
      <c r="BF9" s="36">
        <v>0.27438751</v>
      </c>
      <c r="BG9" s="36">
        <v>6.2326813430000003</v>
      </c>
      <c r="BH9" s="36">
        <v>19.300963539000001</v>
      </c>
      <c r="BI9" s="36">
        <v>0.09</v>
      </c>
      <c r="BJ9" s="36">
        <v>0.09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5.4566356520000001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6.6729370194115799E-4</v>
      </c>
      <c r="J10" s="36">
        <v>1.3554842840337293</v>
      </c>
      <c r="K10" s="36">
        <v>6.6729370194115799E-4</v>
      </c>
      <c r="L10" s="36">
        <v>0</v>
      </c>
      <c r="M10" s="36">
        <v>8.545357773576312E-2</v>
      </c>
      <c r="N10" s="36">
        <v>1.2706979999999073</v>
      </c>
      <c r="O10" s="36">
        <v>0.17804763800000001</v>
      </c>
      <c r="P10" s="36">
        <v>0.28877989100000001</v>
      </c>
      <c r="Q10" s="36">
        <v>0.16159324</v>
      </c>
      <c r="R10" s="36">
        <v>1.6454397999999999E-2</v>
      </c>
      <c r="S10" s="36">
        <v>0.267317633</v>
      </c>
      <c r="T10" s="36">
        <v>2.1462258000000001E-2</v>
      </c>
      <c r="U10" s="36" t="s">
        <v>339</v>
      </c>
      <c r="V10" s="36" t="s">
        <v>339</v>
      </c>
      <c r="W10" s="36">
        <v>0.17871493170194117</v>
      </c>
      <c r="X10" s="36">
        <v>1.6442641750337295</v>
      </c>
      <c r="Y10" s="36">
        <v>1.8229791067356707</v>
      </c>
      <c r="Z10" s="36">
        <v>2.8015677114635061E-5</v>
      </c>
      <c r="AA10" s="36">
        <v>5.9953549025319031E-6</v>
      </c>
      <c r="AB10" s="36">
        <v>5.9953500000000001E-6</v>
      </c>
      <c r="AC10" s="36">
        <v>5.8082993916468926E-6</v>
      </c>
      <c r="AD10" s="36">
        <v>2.1179478101270688E-2</v>
      </c>
      <c r="AE10" s="36">
        <v>0.19061530291143614</v>
      </c>
      <c r="AF10" s="36">
        <v>0.21179478101270682</v>
      </c>
      <c r="AG10" s="36" t="s">
        <v>339</v>
      </c>
      <c r="AH10" s="36" t="s">
        <v>339</v>
      </c>
      <c r="AI10" s="36" t="s">
        <v>339</v>
      </c>
      <c r="AJ10" s="36">
        <v>2.3502550029425076E-7</v>
      </c>
      <c r="AK10" s="36">
        <v>2.8401479793965589E-7</v>
      </c>
      <c r="AL10" s="36">
        <v>7.1034412256781337E-7</v>
      </c>
      <c r="AM10" s="36">
        <v>6.0433248919411434E-6</v>
      </c>
      <c r="AN10" s="36">
        <v>2.1179762116068628E-2</v>
      </c>
      <c r="AO10" s="36">
        <v>0.19061601325555871</v>
      </c>
      <c r="AP10" s="36">
        <v>64.030220654000004</v>
      </c>
      <c r="AQ10" s="36">
        <v>34.477811121000002</v>
      </c>
      <c r="AR10" s="36">
        <v>98.508031775000006</v>
      </c>
      <c r="AS10" s="36">
        <v>2.9013908910000001</v>
      </c>
      <c r="AT10" s="36">
        <v>194.29943501700001</v>
      </c>
      <c r="AU10" s="36">
        <v>428.28683097700002</v>
      </c>
      <c r="AV10" s="36">
        <v>137.27254633800001</v>
      </c>
      <c r="AW10" s="36">
        <v>302.58463616300003</v>
      </c>
      <c r="AX10" s="36">
        <v>128.231026391</v>
      </c>
      <c r="AY10" s="36">
        <v>282.65475873000003</v>
      </c>
      <c r="AZ10" s="36">
        <v>4.3180026000000003E-2</v>
      </c>
      <c r="BA10" s="36">
        <v>8.6360053000000006E-2</v>
      </c>
      <c r="BB10" s="36">
        <v>4.1718665929999998</v>
      </c>
      <c r="BC10" s="36">
        <v>256.23441486500002</v>
      </c>
      <c r="BD10" s="36">
        <v>564.80774388299994</v>
      </c>
      <c r="BE10" s="36">
        <v>0.24734386899999999</v>
      </c>
      <c r="BF10" s="36">
        <v>0.49468773799999999</v>
      </c>
      <c r="BG10" s="36">
        <v>2.5425162399999999</v>
      </c>
      <c r="BH10" s="36">
        <v>29.586566247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5.5852276810000001</v>
      </c>
      <c r="E11" s="36">
        <v>8</v>
      </c>
      <c r="F11" s="36">
        <v>0</v>
      </c>
      <c r="G11" s="36">
        <v>0</v>
      </c>
      <c r="H11" s="36">
        <v>8</v>
      </c>
      <c r="I11" s="36">
        <v>0.18491432930019505</v>
      </c>
      <c r="J11" s="36">
        <v>4.9733923969839751</v>
      </c>
      <c r="K11" s="36">
        <v>1.1563829302468147E-2</v>
      </c>
      <c r="L11" s="36">
        <v>0.17335049999772689</v>
      </c>
      <c r="M11" s="36">
        <v>0.56450172628198381</v>
      </c>
      <c r="N11" s="36">
        <v>4.5938050000021864</v>
      </c>
      <c r="O11" s="36">
        <v>8.9743837999999992E-2</v>
      </c>
      <c r="P11" s="36">
        <v>0.138194662</v>
      </c>
      <c r="Q11" s="36">
        <v>7.2737575999999998E-2</v>
      </c>
      <c r="R11" s="36">
        <v>1.7006262000000001E-2</v>
      </c>
      <c r="S11" s="36">
        <v>0.11601258</v>
      </c>
      <c r="T11" s="36">
        <v>2.2182081999999999E-2</v>
      </c>
      <c r="U11" s="36">
        <v>0</v>
      </c>
      <c r="V11" s="36">
        <v>0</v>
      </c>
      <c r="W11" s="36">
        <v>0.27465816730019504</v>
      </c>
      <c r="X11" s="36">
        <v>5.1115870589839751</v>
      </c>
      <c r="Y11" s="36">
        <v>5.3862452262841698</v>
      </c>
      <c r="Z11" s="36">
        <v>1.2385259399684591E-3</v>
      </c>
      <c r="AA11" s="36">
        <v>2.8011122699025091E-4</v>
      </c>
      <c r="AB11" s="36">
        <v>2.8011099999999999E-4</v>
      </c>
      <c r="AC11" s="36">
        <v>1.1704544368696814E-4</v>
      </c>
      <c r="AD11" s="36">
        <v>4.0541572189863553E-2</v>
      </c>
      <c r="AE11" s="36">
        <v>0.36487414970877197</v>
      </c>
      <c r="AF11" s="36">
        <v>0.40541572189863551</v>
      </c>
      <c r="AG11" s="36">
        <v>0</v>
      </c>
      <c r="AH11" s="36">
        <v>0</v>
      </c>
      <c r="AI11" s="36">
        <v>0</v>
      </c>
      <c r="AJ11" s="36">
        <v>1.0980714706058406E-5</v>
      </c>
      <c r="AK11" s="36">
        <v>1.326956208823087E-5</v>
      </c>
      <c r="AL11" s="36">
        <v>3.3188254650119305E-5</v>
      </c>
      <c r="AM11" s="36">
        <v>1.2802615839302653E-4</v>
      </c>
      <c r="AN11" s="36">
        <v>4.0554841751951787E-2</v>
      </c>
      <c r="AO11" s="36">
        <v>0.36490733796342206</v>
      </c>
      <c r="AP11" s="36">
        <v>48.731844195999997</v>
      </c>
      <c r="AQ11" s="36">
        <v>26.240223797999999</v>
      </c>
      <c r="AR11" s="36">
        <v>74.972067994</v>
      </c>
      <c r="AS11" s="36">
        <v>2.1891032300000002</v>
      </c>
      <c r="AT11" s="36">
        <v>135.71027717499999</v>
      </c>
      <c r="AU11" s="36">
        <v>298.13250214499999</v>
      </c>
      <c r="AV11" s="36">
        <v>97.853487450000003</v>
      </c>
      <c r="AW11" s="36">
        <v>214.96754457</v>
      </c>
      <c r="AX11" s="36">
        <v>91.367998331999999</v>
      </c>
      <c r="AY11" s="36">
        <v>200.720023021</v>
      </c>
      <c r="AZ11" s="36">
        <v>9.9066903999999997E-2</v>
      </c>
      <c r="BA11" s="36">
        <v>0.19813380799999999</v>
      </c>
      <c r="BB11" s="36">
        <v>1.7197279839999999</v>
      </c>
      <c r="BC11" s="36">
        <v>87.283142663999996</v>
      </c>
      <c r="BD11" s="36">
        <v>191.746286717</v>
      </c>
      <c r="BE11" s="36">
        <v>0.101960157</v>
      </c>
      <c r="BF11" s="36">
        <v>0.20392031399999999</v>
      </c>
      <c r="BG11" s="36">
        <v>2.0929697319999998</v>
      </c>
      <c r="BH11" s="36">
        <v>19.012578306999998</v>
      </c>
      <c r="BI11" s="36">
        <v>0.03</v>
      </c>
      <c r="BJ11" s="36">
        <v>0.03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4.924586498</v>
      </c>
      <c r="E12" s="36">
        <v>115</v>
      </c>
      <c r="F12" s="36">
        <v>0</v>
      </c>
      <c r="G12" s="36">
        <v>5</v>
      </c>
      <c r="H12" s="36">
        <v>110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1.18575E-4</v>
      </c>
      <c r="P12" s="36">
        <v>1.9549999999999998E-4</v>
      </c>
      <c r="Q12" s="36">
        <v>1.08095E-4</v>
      </c>
      <c r="R12" s="36">
        <v>1.048E-5</v>
      </c>
      <c r="S12" s="36">
        <v>1.8182999999999999E-4</v>
      </c>
      <c r="T12" s="36">
        <v>1.367E-5</v>
      </c>
      <c r="U12" s="36">
        <v>5.1000000000000004E-2</v>
      </c>
      <c r="V12" s="36">
        <v>0.12239999999999998</v>
      </c>
      <c r="W12" s="36">
        <v>5.1118575000000006E-2</v>
      </c>
      <c r="X12" s="36">
        <v>0.12259549999999998</v>
      </c>
      <c r="Y12" s="36">
        <v>0.173714075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3.4222008361538461E-3</v>
      </c>
      <c r="AH12" s="36">
        <v>5.821674985641026E-3</v>
      </c>
      <c r="AI12" s="36">
        <v>1.8645094210769229E-2</v>
      </c>
      <c r="AJ12" s="36">
        <v>0</v>
      </c>
      <c r="AK12" s="36">
        <v>0</v>
      </c>
      <c r="AL12" s="36">
        <v>0</v>
      </c>
      <c r="AM12" s="36">
        <v>3.4222008361538461E-3</v>
      </c>
      <c r="AN12" s="36">
        <v>5.821674985641026E-3</v>
      </c>
      <c r="AO12" s="36">
        <v>1.8645094210769229E-2</v>
      </c>
      <c r="AP12" s="36">
        <v>0.19769205200000001</v>
      </c>
      <c r="AQ12" s="36">
        <v>0.106449566</v>
      </c>
      <c r="AR12" s="36">
        <v>0.304141618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0.35680957699999999</v>
      </c>
      <c r="BC12" s="36">
        <v>13.660980834</v>
      </c>
      <c r="BD12" s="36">
        <v>27.897449326</v>
      </c>
      <c r="BE12" s="36">
        <v>2.1154717999999999E-2</v>
      </c>
      <c r="BF12" s="36">
        <v>4.2309435999999999E-2</v>
      </c>
      <c r="BG12" s="36">
        <v>0.40142433799999999</v>
      </c>
      <c r="BH12" s="36">
        <v>1.868104271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5.3029877699999997</v>
      </c>
      <c r="E13" s="36">
        <v>1</v>
      </c>
      <c r="F13" s="36">
        <v>0</v>
      </c>
      <c r="G13" s="36">
        <v>0</v>
      </c>
      <c r="H13" s="36">
        <v>1</v>
      </c>
      <c r="I13" s="36">
        <v>1.4558571924082372E-3</v>
      </c>
      <c r="J13" s="36">
        <v>2.9901880244462524</v>
      </c>
      <c r="K13" s="36">
        <v>1.4558571924082372E-3</v>
      </c>
      <c r="L13" s="36">
        <v>0</v>
      </c>
      <c r="M13" s="36">
        <v>0.1946038816266415</v>
      </c>
      <c r="N13" s="36">
        <v>2.7970400000120192</v>
      </c>
      <c r="O13" s="36">
        <v>0.13090415499999999</v>
      </c>
      <c r="P13" s="36">
        <v>0.21291062299999999</v>
      </c>
      <c r="Q13" s="36">
        <v>0.11412741699999999</v>
      </c>
      <c r="R13" s="36">
        <v>1.6776737999999999E-2</v>
      </c>
      <c r="S13" s="36">
        <v>0.19102792099999999</v>
      </c>
      <c r="T13" s="36">
        <v>2.1882702E-2</v>
      </c>
      <c r="U13" s="36">
        <v>0</v>
      </c>
      <c r="V13" s="36">
        <v>0</v>
      </c>
      <c r="W13" s="36">
        <v>0.13236001219240823</v>
      </c>
      <c r="X13" s="36">
        <v>3.2030986474462524</v>
      </c>
      <c r="Y13" s="36">
        <v>3.3354586596386606</v>
      </c>
      <c r="Z13" s="36">
        <v>6.9033971870285178E-5</v>
      </c>
      <c r="AA13" s="36">
        <v>1.477326998024103E-5</v>
      </c>
      <c r="AB13" s="36">
        <v>1.47733E-5</v>
      </c>
      <c r="AC13" s="36">
        <v>7.0849764275455791E-6</v>
      </c>
      <c r="AD13" s="36">
        <v>1.596513130980777E-2</v>
      </c>
      <c r="AE13" s="36">
        <v>0.14368618178826995</v>
      </c>
      <c r="AF13" s="36">
        <v>0.15965131309807767</v>
      </c>
      <c r="AG13" s="36">
        <v>0</v>
      </c>
      <c r="AH13" s="36">
        <v>0</v>
      </c>
      <c r="AI13" s="36">
        <v>0</v>
      </c>
      <c r="AJ13" s="36">
        <v>5.7913253162818763E-7</v>
      </c>
      <c r="AK13" s="36">
        <v>6.9984835153942934E-7</v>
      </c>
      <c r="AL13" s="36">
        <v>1.7503776803574565E-6</v>
      </c>
      <c r="AM13" s="36">
        <v>7.6641089591737671E-6</v>
      </c>
      <c r="AN13" s="36">
        <v>1.5965831158159308E-2</v>
      </c>
      <c r="AO13" s="36">
        <v>0.1436879321659503</v>
      </c>
      <c r="AP13" s="36">
        <v>44.694597315999999</v>
      </c>
      <c r="AQ13" s="36">
        <v>24.066321631000001</v>
      </c>
      <c r="AR13" s="36">
        <v>68.760918946999993</v>
      </c>
      <c r="AS13" s="36">
        <v>2.8083793699999999</v>
      </c>
      <c r="AT13" s="36">
        <v>108.058317313</v>
      </c>
      <c r="AU13" s="36">
        <v>240.36674434299999</v>
      </c>
      <c r="AV13" s="36">
        <v>113.754499779</v>
      </c>
      <c r="AW13" s="36">
        <v>253.037428734</v>
      </c>
      <c r="AX13" s="36">
        <v>104.884167555</v>
      </c>
      <c r="AY13" s="36">
        <v>233.30611206200001</v>
      </c>
      <c r="AZ13" s="36">
        <v>2.7200994999999999E-2</v>
      </c>
      <c r="BA13" s="36">
        <v>5.4401990999999997E-2</v>
      </c>
      <c r="BB13" s="36">
        <v>3.2218280080000001</v>
      </c>
      <c r="BC13" s="36">
        <v>184.142454528</v>
      </c>
      <c r="BD13" s="36">
        <v>409.60958296199999</v>
      </c>
      <c r="BE13" s="36">
        <v>0.19101746999999999</v>
      </c>
      <c r="BF13" s="36">
        <v>0.38203494100000002</v>
      </c>
      <c r="BG13" s="36">
        <v>9.6447242610000004</v>
      </c>
      <c r="BH13" s="36">
        <v>48.999918000999998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6.5498347089999998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267.0185252882489</v>
      </c>
      <c r="J14" s="36">
        <v>641.58849751955859</v>
      </c>
      <c r="K14" s="36">
        <v>115.35882628845677</v>
      </c>
      <c r="L14" s="36">
        <v>151.65969899979211</v>
      </c>
      <c r="M14" s="36">
        <v>433.17866330785915</v>
      </c>
      <c r="N14" s="36">
        <v>475.42835949994827</v>
      </c>
      <c r="O14" s="36">
        <v>1.5856066310000001</v>
      </c>
      <c r="P14" s="36">
        <v>2.5198987269999997</v>
      </c>
      <c r="Q14" s="36">
        <v>1.283534951</v>
      </c>
      <c r="R14" s="36">
        <v>0.30207168000000001</v>
      </c>
      <c r="S14" s="36">
        <v>2.1258921869999998</v>
      </c>
      <c r="T14" s="36">
        <v>0.39400654000000002</v>
      </c>
      <c r="U14" s="36" t="s">
        <v>339</v>
      </c>
      <c r="V14" s="36" t="s">
        <v>339</v>
      </c>
      <c r="W14" s="36">
        <v>268.60413191924891</v>
      </c>
      <c r="X14" s="36">
        <v>644.10839624655864</v>
      </c>
      <c r="Y14" s="36">
        <v>912.7125281658075</v>
      </c>
      <c r="Z14" s="36">
        <v>0.48142053633811754</v>
      </c>
      <c r="AA14" s="36">
        <v>0.23204469851497267</v>
      </c>
      <c r="AB14" s="36">
        <v>0.23204469899999999</v>
      </c>
      <c r="AC14" s="36">
        <v>0.98293072498850886</v>
      </c>
      <c r="AD14" s="36">
        <v>2.6459974258734671</v>
      </c>
      <c r="AE14" s="36">
        <v>26.572606356575591</v>
      </c>
      <c r="AF14" s="36">
        <v>29.218603782449062</v>
      </c>
      <c r="AG14" s="36" t="s">
        <v>339</v>
      </c>
      <c r="AH14" s="36" t="s">
        <v>339</v>
      </c>
      <c r="AI14" s="36" t="s">
        <v>339</v>
      </c>
      <c r="AJ14" s="36">
        <v>9.0964568702690402E-3</v>
      </c>
      <c r="AK14" s="36">
        <v>1.0992540602208922E-2</v>
      </c>
      <c r="AL14" s="36">
        <v>2.7493238611201572E-2</v>
      </c>
      <c r="AM14" s="36">
        <v>0.99202718185877792</v>
      </c>
      <c r="AN14" s="36">
        <v>2.6569899664756762</v>
      </c>
      <c r="AO14" s="36">
        <v>26.600099595186791</v>
      </c>
      <c r="AP14" s="36">
        <v>1349.5674702839999</v>
      </c>
      <c r="AQ14" s="36">
        <v>726.690176307</v>
      </c>
      <c r="AR14" s="36">
        <v>2076.2576465909997</v>
      </c>
      <c r="AS14" s="36">
        <v>292.87701745800001</v>
      </c>
      <c r="AT14" s="36">
        <v>2821.6527558789999</v>
      </c>
      <c r="AU14" s="36">
        <v>7845.2106411550003</v>
      </c>
      <c r="AV14" s="36">
        <v>2441.7482595709998</v>
      </c>
      <c r="AW14" s="36">
        <v>6788.939350916</v>
      </c>
      <c r="AX14" s="36">
        <v>2428.7961299019998</v>
      </c>
      <c r="AY14" s="36">
        <v>6752.9277668200002</v>
      </c>
      <c r="AZ14" s="36">
        <v>8.3269665849999992</v>
      </c>
      <c r="BA14" s="36">
        <v>16.653933169999998</v>
      </c>
      <c r="BB14" s="36">
        <v>6.4698311359999998</v>
      </c>
      <c r="BC14" s="36">
        <v>288.24041391100002</v>
      </c>
      <c r="BD14" s="36">
        <v>801.41213610299997</v>
      </c>
      <c r="BE14" s="36">
        <v>0.38358682599999999</v>
      </c>
      <c r="BF14" s="36">
        <v>0.76717365199999998</v>
      </c>
      <c r="BG14" s="36">
        <v>1.946196729</v>
      </c>
      <c r="BH14" s="36">
        <v>60.944647406000001</v>
      </c>
      <c r="BI14" s="36">
        <v>0.32</v>
      </c>
      <c r="BJ14" s="36">
        <v>0.96000000000000019</v>
      </c>
      <c r="BK14" s="36">
        <v>2.6000000000000014</v>
      </c>
      <c r="BL14" s="36">
        <v>3.629999999999999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5.7052646329999996</v>
      </c>
      <c r="E15" s="36">
        <v>2</v>
      </c>
      <c r="F15" s="36">
        <v>0</v>
      </c>
      <c r="G15" s="36">
        <v>1</v>
      </c>
      <c r="H15" s="36">
        <v>1</v>
      </c>
      <c r="I15" s="36">
        <v>0.86351929749870981</v>
      </c>
      <c r="J15" s="36">
        <v>9.5053244086453468</v>
      </c>
      <c r="K15" s="36">
        <v>2.7691297509244726E-2</v>
      </c>
      <c r="L15" s="36">
        <v>0.83582799998946511</v>
      </c>
      <c r="M15" s="36">
        <v>1.0846457061435031</v>
      </c>
      <c r="N15" s="36">
        <v>9.2841980000005542</v>
      </c>
      <c r="O15" s="36">
        <v>6.7158596000000001E-2</v>
      </c>
      <c r="P15" s="36">
        <v>0.11102025700000001</v>
      </c>
      <c r="Q15" s="36">
        <v>5.2204470999999995E-2</v>
      </c>
      <c r="R15" s="36">
        <v>1.4954125E-2</v>
      </c>
      <c r="S15" s="36">
        <v>9.1514877000000008E-2</v>
      </c>
      <c r="T15" s="36">
        <v>1.9505379999999999E-2</v>
      </c>
      <c r="U15" s="36">
        <v>0</v>
      </c>
      <c r="V15" s="36">
        <v>0</v>
      </c>
      <c r="W15" s="36">
        <v>0.93067789349870977</v>
      </c>
      <c r="X15" s="36">
        <v>9.6163446656453466</v>
      </c>
      <c r="Y15" s="36">
        <v>10.547022559144056</v>
      </c>
      <c r="Z15" s="36">
        <v>4.7421199559402067E-3</v>
      </c>
      <c r="AA15" s="36">
        <v>1.9415415751791458E-3</v>
      </c>
      <c r="AB15" s="36">
        <v>1.9415420000000001E-3</v>
      </c>
      <c r="AC15" s="36">
        <v>1.9388279320804025E-4</v>
      </c>
      <c r="AD15" s="36">
        <v>0.10479259918038647</v>
      </c>
      <c r="AE15" s="36">
        <v>0.94313339262347839</v>
      </c>
      <c r="AF15" s="36">
        <v>1.0479259918038646</v>
      </c>
      <c r="AG15" s="36">
        <v>0</v>
      </c>
      <c r="AH15" s="36">
        <v>0</v>
      </c>
      <c r="AI15" s="36">
        <v>0</v>
      </c>
      <c r="AJ15" s="36">
        <v>7.6110965990618226E-5</v>
      </c>
      <c r="AK15" s="36">
        <v>9.1975724323243094E-5</v>
      </c>
      <c r="AL15" s="36">
        <v>2.3003877145096741E-4</v>
      </c>
      <c r="AM15" s="36">
        <v>2.6999375919865848E-4</v>
      </c>
      <c r="AN15" s="36">
        <v>0.10488457490470972</v>
      </c>
      <c r="AO15" s="36">
        <v>0.9433634313949294</v>
      </c>
      <c r="AP15" s="36">
        <v>151.80344166099999</v>
      </c>
      <c r="AQ15" s="36">
        <v>81.740314740000002</v>
      </c>
      <c r="AR15" s="36">
        <v>233.543756401</v>
      </c>
      <c r="AS15" s="36">
        <v>10.788598477000001</v>
      </c>
      <c r="AT15" s="36">
        <v>900.86653117100002</v>
      </c>
      <c r="AU15" s="36">
        <v>2035.3166095250001</v>
      </c>
      <c r="AV15" s="36">
        <v>486.85658490100002</v>
      </c>
      <c r="AW15" s="36">
        <v>1099.9490595100001</v>
      </c>
      <c r="AX15" s="36">
        <v>466.38170720099998</v>
      </c>
      <c r="AY15" s="36">
        <v>1053.6904216119999</v>
      </c>
      <c r="AZ15" s="36">
        <v>0.20897754199999999</v>
      </c>
      <c r="BA15" s="36">
        <v>0.41795508399999998</v>
      </c>
      <c r="BB15" s="36">
        <v>2.3173503179999999</v>
      </c>
      <c r="BC15" s="36">
        <v>65.005535656000006</v>
      </c>
      <c r="BD15" s="36">
        <v>146.866202544</v>
      </c>
      <c r="BE15" s="36">
        <v>0.13739231099999999</v>
      </c>
      <c r="BF15" s="36">
        <v>0.27478462199999998</v>
      </c>
      <c r="BG15" s="36">
        <v>3.344204086</v>
      </c>
      <c r="BH15" s="36">
        <v>18.802372556000002</v>
      </c>
      <c r="BI15" s="36">
        <v>0.12</v>
      </c>
      <c r="BJ15" s="36">
        <v>0.12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4.91488323</v>
      </c>
      <c r="E16" s="36">
        <v>45</v>
      </c>
      <c r="F16" s="36">
        <v>0</v>
      </c>
      <c r="G16" s="36">
        <v>9</v>
      </c>
      <c r="H16" s="36">
        <v>36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7.1418000000000013E-5</v>
      </c>
      <c r="P16" s="36">
        <v>9.9667999999999995E-5</v>
      </c>
      <c r="Q16" s="36">
        <v>6.749200000000001E-5</v>
      </c>
      <c r="R16" s="36">
        <v>3.9260000000000002E-6</v>
      </c>
      <c r="S16" s="36">
        <v>9.4547000000000001E-5</v>
      </c>
      <c r="T16" s="36">
        <v>5.1209999999999998E-6</v>
      </c>
      <c r="U16" s="36">
        <v>0.10500000000000001</v>
      </c>
      <c r="V16" s="36">
        <v>0.25199999999999995</v>
      </c>
      <c r="W16" s="36">
        <v>0.10507141800000001</v>
      </c>
      <c r="X16" s="36">
        <v>0.25209966799999994</v>
      </c>
      <c r="Y16" s="36">
        <v>0.35717108599999997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6.7167746870325177E-3</v>
      </c>
      <c r="AH16" s="36">
        <v>1.1426237398630031E-2</v>
      </c>
      <c r="AI16" s="36">
        <v>3.6594841398315099E-2</v>
      </c>
      <c r="AJ16" s="36">
        <v>0</v>
      </c>
      <c r="AK16" s="36">
        <v>0</v>
      </c>
      <c r="AL16" s="36">
        <v>0</v>
      </c>
      <c r="AM16" s="36">
        <v>6.7167746870325177E-3</v>
      </c>
      <c r="AN16" s="36">
        <v>1.1426237398630031E-2</v>
      </c>
      <c r="AO16" s="36">
        <v>3.6594841398315099E-2</v>
      </c>
      <c r="AP16" s="36">
        <v>0.306502149</v>
      </c>
      <c r="AQ16" s="36">
        <v>0.165039618</v>
      </c>
      <c r="AR16" s="36">
        <v>0.471541767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0.270181911</v>
      </c>
      <c r="BC16" s="36">
        <v>16.504011148</v>
      </c>
      <c r="BD16" s="36">
        <v>33.498910832999997</v>
      </c>
      <c r="BE16" s="36">
        <v>1.6018689999999999E-2</v>
      </c>
      <c r="BF16" s="36">
        <v>3.2037379999999997E-2</v>
      </c>
      <c r="BG16" s="36">
        <v>0.38819018</v>
      </c>
      <c r="BH16" s="36">
        <v>1.2514862019999999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6.2255348589999997</v>
      </c>
      <c r="E17" s="36">
        <v>3</v>
      </c>
      <c r="F17" s="36">
        <v>2</v>
      </c>
      <c r="G17" s="36">
        <v>1</v>
      </c>
      <c r="H17" s="36">
        <v>0</v>
      </c>
      <c r="I17" s="36">
        <v>16.698901822827043</v>
      </c>
      <c r="J17" s="36">
        <v>94.959921692404677</v>
      </c>
      <c r="K17" s="36">
        <v>4.3837138228318322</v>
      </c>
      <c r="L17" s="36">
        <v>12.31518799999521</v>
      </c>
      <c r="M17" s="36">
        <v>45.90420601523104</v>
      </c>
      <c r="N17" s="36">
        <v>65.754617500000677</v>
      </c>
      <c r="O17" s="36">
        <v>0.21348265599999999</v>
      </c>
      <c r="P17" s="36">
        <v>0.32247498200000002</v>
      </c>
      <c r="Q17" s="36">
        <v>0.185543189</v>
      </c>
      <c r="R17" s="36">
        <v>2.7939466999999999E-2</v>
      </c>
      <c r="S17" s="36">
        <v>0.28603220000000001</v>
      </c>
      <c r="T17" s="36">
        <v>3.6442782E-2</v>
      </c>
      <c r="U17" s="36">
        <v>9.4399999999999998E-2</v>
      </c>
      <c r="V17" s="36">
        <v>0.22419999999999998</v>
      </c>
      <c r="W17" s="36">
        <v>17.006784478827043</v>
      </c>
      <c r="X17" s="36">
        <v>95.506596674404676</v>
      </c>
      <c r="Y17" s="36">
        <v>112.51338115323172</v>
      </c>
      <c r="Z17" s="36">
        <v>5.3756158890858323E-2</v>
      </c>
      <c r="AA17" s="36">
        <v>2.5753267158694297E-2</v>
      </c>
      <c r="AB17" s="36">
        <v>2.5753267E-2</v>
      </c>
      <c r="AC17" s="36">
        <v>0.12809164348905566</v>
      </c>
      <c r="AD17" s="36">
        <v>0.67206952772488182</v>
      </c>
      <c r="AE17" s="36">
        <v>6.0486257495239366</v>
      </c>
      <c r="AF17" s="36">
        <v>6.7206952772488187</v>
      </c>
      <c r="AG17" s="36">
        <v>7.4851079811950674E-3</v>
      </c>
      <c r="AH17" s="36">
        <v>1.2733287140423794E-2</v>
      </c>
      <c r="AI17" s="36">
        <v>4.0780933138924856E-2</v>
      </c>
      <c r="AJ17" s="36">
        <v>1.009561492829646E-3</v>
      </c>
      <c r="AK17" s="36">
        <v>1.2199969848784489E-3</v>
      </c>
      <c r="AL17" s="36">
        <v>3.0513117416613913E-3</v>
      </c>
      <c r="AM17" s="36">
        <v>0.13658631296308038</v>
      </c>
      <c r="AN17" s="36">
        <v>0.68602281185018399</v>
      </c>
      <c r="AO17" s="36">
        <v>6.0924579944045227</v>
      </c>
      <c r="AP17" s="36">
        <v>593.217223182</v>
      </c>
      <c r="AQ17" s="36">
        <v>319.424658636</v>
      </c>
      <c r="AR17" s="36">
        <v>912.641881818</v>
      </c>
      <c r="AS17" s="36">
        <v>94.547841744999999</v>
      </c>
      <c r="AT17" s="36">
        <v>1791.2221921079999</v>
      </c>
      <c r="AU17" s="36">
        <v>4610.4294238709999</v>
      </c>
      <c r="AV17" s="36">
        <v>1284.493222044</v>
      </c>
      <c r="AW17" s="36">
        <v>3306.1589856179999</v>
      </c>
      <c r="AX17" s="36">
        <v>1264.3694410539999</v>
      </c>
      <c r="AY17" s="36">
        <v>3254.3623562520002</v>
      </c>
      <c r="AZ17" s="36">
        <v>1.994768147</v>
      </c>
      <c r="BA17" s="36">
        <v>3.9895362950000002</v>
      </c>
      <c r="BB17" s="36">
        <v>3.389511239</v>
      </c>
      <c r="BC17" s="36">
        <v>135.97882821900001</v>
      </c>
      <c r="BD17" s="36">
        <v>349.99610512100003</v>
      </c>
      <c r="BE17" s="36">
        <v>0.200959164</v>
      </c>
      <c r="BF17" s="36">
        <v>0.40191832799999999</v>
      </c>
      <c r="BG17" s="36">
        <v>3.987235718</v>
      </c>
      <c r="BH17" s="36">
        <v>24.294504670999999</v>
      </c>
      <c r="BI17" s="36">
        <v>0</v>
      </c>
      <c r="BJ17" s="36">
        <v>0.25999999999999995</v>
      </c>
      <c r="BK17" s="36">
        <v>1.2000000000000002</v>
      </c>
      <c r="BL17" s="36">
        <v>1.5000000000000004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6.5020900050000003</v>
      </c>
      <c r="E18" s="36">
        <v>1</v>
      </c>
      <c r="F18" s="36">
        <v>1</v>
      </c>
      <c r="G18" s="36">
        <v>0</v>
      </c>
      <c r="H18" s="36">
        <v>0</v>
      </c>
      <c r="I18" s="36">
        <v>65.235682947654453</v>
      </c>
      <c r="J18" s="36">
        <v>232.39035266158035</v>
      </c>
      <c r="K18" s="36">
        <v>33.197652447631143</v>
      </c>
      <c r="L18" s="36">
        <v>32.038030500023318</v>
      </c>
      <c r="M18" s="36">
        <v>181.78185210925079</v>
      </c>
      <c r="N18" s="36">
        <v>115.84418349998404</v>
      </c>
      <c r="O18" s="36">
        <v>1.449728049</v>
      </c>
      <c r="P18" s="36">
        <v>2.467035112</v>
      </c>
      <c r="Q18" s="36">
        <v>1.3370657530000001</v>
      </c>
      <c r="R18" s="36">
        <v>0.112662296</v>
      </c>
      <c r="S18" s="36">
        <v>2.3200842910000001</v>
      </c>
      <c r="T18" s="36">
        <v>0.14695082100000001</v>
      </c>
      <c r="U18" s="36">
        <v>0</v>
      </c>
      <c r="V18" s="36">
        <v>0</v>
      </c>
      <c r="W18" s="36">
        <v>66.685410996654454</v>
      </c>
      <c r="X18" s="36">
        <v>234.85738777358034</v>
      </c>
      <c r="Y18" s="36">
        <v>301.54279877023481</v>
      </c>
      <c r="Z18" s="36">
        <v>0.14980737210423695</v>
      </c>
      <c r="AA18" s="36">
        <v>7.2263346216574723E-2</v>
      </c>
      <c r="AB18" s="36">
        <v>7.2263346000000006E-2</v>
      </c>
      <c r="AC18" s="36">
        <v>0.41579052402285277</v>
      </c>
      <c r="AD18" s="36">
        <v>2.7964688679426546</v>
      </c>
      <c r="AE18" s="36">
        <v>26.03261572734587</v>
      </c>
      <c r="AF18" s="36">
        <v>28.829084595288521</v>
      </c>
      <c r="AG18" s="36">
        <v>0</v>
      </c>
      <c r="AH18" s="36">
        <v>0</v>
      </c>
      <c r="AI18" s="36">
        <v>0</v>
      </c>
      <c r="AJ18" s="36">
        <v>2.8328173654854506E-3</v>
      </c>
      <c r="AK18" s="36">
        <v>3.4232963234228932E-3</v>
      </c>
      <c r="AL18" s="36">
        <v>8.5619426902823533E-3</v>
      </c>
      <c r="AM18" s="36">
        <v>0.41862334138833823</v>
      </c>
      <c r="AN18" s="36">
        <v>2.7998921642660775</v>
      </c>
      <c r="AO18" s="36">
        <v>26.041177670036152</v>
      </c>
      <c r="AP18" s="36">
        <v>1548.5962862189999</v>
      </c>
      <c r="AQ18" s="36">
        <v>833.85953873300002</v>
      </c>
      <c r="AR18" s="36">
        <v>2382.4558249520001</v>
      </c>
      <c r="AS18" s="36">
        <v>226.14308785099999</v>
      </c>
      <c r="AT18" s="36">
        <v>3829.5615674340002</v>
      </c>
      <c r="AU18" s="36">
        <v>10029.931096709999</v>
      </c>
      <c r="AV18" s="36">
        <v>2787.2195034619999</v>
      </c>
      <c r="AW18" s="36">
        <v>7299.9530308800004</v>
      </c>
      <c r="AX18" s="36">
        <v>2746.743832101</v>
      </c>
      <c r="AY18" s="36">
        <v>7193.9439779639997</v>
      </c>
      <c r="AZ18" s="36">
        <v>4.2559511480000003</v>
      </c>
      <c r="BA18" s="36">
        <v>8.5119022970000007</v>
      </c>
      <c r="BB18" s="36">
        <v>5.8428253139999997</v>
      </c>
      <c r="BC18" s="36">
        <v>342.72790124099998</v>
      </c>
      <c r="BD18" s="36">
        <v>897.63205887499998</v>
      </c>
      <c r="BE18" s="36">
        <v>0.34641256799999998</v>
      </c>
      <c r="BF18" s="36">
        <v>0.69282513599999995</v>
      </c>
      <c r="BG18" s="36">
        <v>9.1442408390000001</v>
      </c>
      <c r="BH18" s="36">
        <v>87.101789365000002</v>
      </c>
      <c r="BI18" s="36">
        <v>1.6200000000000006</v>
      </c>
      <c r="BJ18" s="36">
        <v>3.0100000000000002</v>
      </c>
      <c r="BK18" s="36">
        <v>5.520000000000004</v>
      </c>
      <c r="BL18" s="36">
        <v>8.2699999999999783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6.2477540280000001</v>
      </c>
      <c r="E19" s="36">
        <v>6</v>
      </c>
      <c r="F19" s="36">
        <v>2</v>
      </c>
      <c r="G19" s="36">
        <v>4</v>
      </c>
      <c r="H19" s="36">
        <v>0</v>
      </c>
      <c r="I19" s="36">
        <v>31.910063020160788</v>
      </c>
      <c r="J19" s="36">
        <v>156.0572256601271</v>
      </c>
      <c r="K19" s="36">
        <v>12.823673020124129</v>
      </c>
      <c r="L19" s="36">
        <v>19.086390000036658</v>
      </c>
      <c r="M19" s="36">
        <v>103.83795168028706</v>
      </c>
      <c r="N19" s="36">
        <v>84.129337000000803</v>
      </c>
      <c r="O19" s="36">
        <v>3.722600382</v>
      </c>
      <c r="P19" s="36">
        <v>6.3386682739999998</v>
      </c>
      <c r="Q19" s="36">
        <v>3.4676485509999999</v>
      </c>
      <c r="R19" s="36">
        <v>0.25495183099999996</v>
      </c>
      <c r="S19" s="36">
        <v>6.0061224079999995</v>
      </c>
      <c r="T19" s="36">
        <v>0.33254586600000002</v>
      </c>
      <c r="U19" s="36">
        <v>0.62480000000000002</v>
      </c>
      <c r="V19" s="36">
        <v>1.4811999999999999</v>
      </c>
      <c r="W19" s="36">
        <v>36.257463402160788</v>
      </c>
      <c r="X19" s="36">
        <v>163.87709393412712</v>
      </c>
      <c r="Y19" s="36">
        <v>200.13455733628791</v>
      </c>
      <c r="Z19" s="36">
        <v>9.3047188579170007E-2</v>
      </c>
      <c r="AA19" s="36">
        <v>4.4839557665697756E-2</v>
      </c>
      <c r="AB19" s="36">
        <v>4.4839558000000002E-2</v>
      </c>
      <c r="AC19" s="36">
        <v>0.26673288768681208</v>
      </c>
      <c r="AD19" s="36">
        <v>1.911968696655473</v>
      </c>
      <c r="AE19" s="36">
        <v>17.2231157754048</v>
      </c>
      <c r="AF19" s="36">
        <v>19.135084472060271</v>
      </c>
      <c r="AG19" s="36">
        <v>4.6093056892778983E-2</v>
      </c>
      <c r="AH19" s="36">
        <v>7.8411177242888375E-2</v>
      </c>
      <c r="AI19" s="36">
        <v>0.2511276892778993</v>
      </c>
      <c r="AJ19" s="36">
        <v>1.7577688981865319E-3</v>
      </c>
      <c r="AK19" s="36">
        <v>2.1241625601630398E-3</v>
      </c>
      <c r="AL19" s="36">
        <v>5.312703425794753E-3</v>
      </c>
      <c r="AM19" s="36">
        <v>0.31458371347777758</v>
      </c>
      <c r="AN19" s="36">
        <v>1.9925040364585245</v>
      </c>
      <c r="AO19" s="36">
        <v>17.479556168108495</v>
      </c>
      <c r="AP19" s="36">
        <v>1381.530898902</v>
      </c>
      <c r="AQ19" s="36">
        <v>743.90125325500003</v>
      </c>
      <c r="AR19" s="36">
        <v>2125.432152157</v>
      </c>
      <c r="AS19" s="36">
        <v>132.51364213700001</v>
      </c>
      <c r="AT19" s="36">
        <v>4682.6955948100003</v>
      </c>
      <c r="AU19" s="36">
        <v>11029.645358297001</v>
      </c>
      <c r="AV19" s="36">
        <v>3414.1989279149998</v>
      </c>
      <c r="AW19" s="36">
        <v>8041.8217659319998</v>
      </c>
      <c r="AX19" s="36">
        <v>3365.00441658</v>
      </c>
      <c r="AY19" s="36">
        <v>7925.9487601780002</v>
      </c>
      <c r="AZ19" s="36">
        <v>1.6801664059999999</v>
      </c>
      <c r="BA19" s="36">
        <v>3.3603328129999999</v>
      </c>
      <c r="BB19" s="36">
        <v>6.8180077419999998</v>
      </c>
      <c r="BC19" s="36">
        <v>393.181845479</v>
      </c>
      <c r="BD19" s="36">
        <v>926.10254695100002</v>
      </c>
      <c r="BE19" s="36">
        <v>0.40422970800000002</v>
      </c>
      <c r="BF19" s="36">
        <v>0.80845941600000004</v>
      </c>
      <c r="BG19" s="36">
        <v>4.0617276179999999</v>
      </c>
      <c r="BH19" s="36">
        <v>48.567525258000003</v>
      </c>
      <c r="BI19" s="36">
        <v>0.56999999999999995</v>
      </c>
      <c r="BJ19" s="36">
        <v>0.8500000000000002</v>
      </c>
      <c r="BK19" s="36">
        <v>1.7400000000000004</v>
      </c>
      <c r="BL19" s="36">
        <v>2.19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6.1863077239999997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5.2988610255829123</v>
      </c>
      <c r="J20" s="36">
        <v>33.963994997057142</v>
      </c>
      <c r="K20" s="36">
        <v>2.4151100255766536</v>
      </c>
      <c r="L20" s="36">
        <v>2.8837510000062592</v>
      </c>
      <c r="M20" s="36">
        <v>23.503579522645317</v>
      </c>
      <c r="N20" s="36">
        <v>15.75927649999473</v>
      </c>
      <c r="O20" s="36">
        <v>0.41375217399999997</v>
      </c>
      <c r="P20" s="36">
        <v>0.63195584299999996</v>
      </c>
      <c r="Q20" s="36">
        <v>0.39168831199999998</v>
      </c>
      <c r="R20" s="36">
        <v>2.2063862E-2</v>
      </c>
      <c r="S20" s="36">
        <v>0.60317689099999994</v>
      </c>
      <c r="T20" s="36">
        <v>2.8778952E-2</v>
      </c>
      <c r="U20" s="36" t="s">
        <v>339</v>
      </c>
      <c r="V20" s="36" t="s">
        <v>339</v>
      </c>
      <c r="W20" s="36">
        <v>5.7126131995829121</v>
      </c>
      <c r="X20" s="36">
        <v>34.595950840057142</v>
      </c>
      <c r="Y20" s="36">
        <v>40.308564039640054</v>
      </c>
      <c r="Z20" s="36">
        <v>1.618667866756799E-2</v>
      </c>
      <c r="AA20" s="36">
        <v>7.6202296531197918E-3</v>
      </c>
      <c r="AB20" s="36">
        <v>7.6202300000000004E-3</v>
      </c>
      <c r="AC20" s="36">
        <v>2.2526381447222001E-2</v>
      </c>
      <c r="AD20" s="36">
        <v>0.1155142021881079</v>
      </c>
      <c r="AE20" s="36">
        <v>1.0396278196929714</v>
      </c>
      <c r="AF20" s="36">
        <v>1.1551420218810788</v>
      </c>
      <c r="AG20" s="36" t="s">
        <v>339</v>
      </c>
      <c r="AH20" s="36" t="s">
        <v>339</v>
      </c>
      <c r="AI20" s="36" t="s">
        <v>339</v>
      </c>
      <c r="AJ20" s="36">
        <v>2.987229054105276E-4</v>
      </c>
      <c r="AK20" s="36">
        <v>3.6098944743904928E-4</v>
      </c>
      <c r="AL20" s="36">
        <v>9.0286398510761306E-4</v>
      </c>
      <c r="AM20" s="36">
        <v>2.282510435263253E-2</v>
      </c>
      <c r="AN20" s="36">
        <v>0.11587519163554695</v>
      </c>
      <c r="AO20" s="36">
        <v>1.040530683678079</v>
      </c>
      <c r="AP20" s="36">
        <v>238.50216944499999</v>
      </c>
      <c r="AQ20" s="36">
        <v>128.42424508600001</v>
      </c>
      <c r="AR20" s="36">
        <v>366.92641453099998</v>
      </c>
      <c r="AS20" s="36">
        <v>18.052043027</v>
      </c>
      <c r="AT20" s="36">
        <v>759.07146537599999</v>
      </c>
      <c r="AU20" s="36">
        <v>1750.3234667639999</v>
      </c>
      <c r="AV20" s="36">
        <v>439.563546164</v>
      </c>
      <c r="AW20" s="36">
        <v>1013.578332318</v>
      </c>
      <c r="AX20" s="36">
        <v>425.07537556300002</v>
      </c>
      <c r="AY20" s="36">
        <v>980.17043049200004</v>
      </c>
      <c r="AZ20" s="36">
        <v>0.27915055700000002</v>
      </c>
      <c r="BA20" s="36">
        <v>0.55830111400000004</v>
      </c>
      <c r="BB20" s="36">
        <v>0.91219330600000004</v>
      </c>
      <c r="BC20" s="36">
        <v>51.300413685999999</v>
      </c>
      <c r="BD20" s="36">
        <v>118.292311102</v>
      </c>
      <c r="BE20" s="36">
        <v>5.4082606999999998E-2</v>
      </c>
      <c r="BF20" s="36">
        <v>0.108165214</v>
      </c>
      <c r="BG20" s="36">
        <v>2.6724149370000001</v>
      </c>
      <c r="BH20" s="36">
        <v>19.706233489999999</v>
      </c>
      <c r="BI20" s="36">
        <v>0.39</v>
      </c>
      <c r="BJ20" s="36">
        <v>0.42000000000000004</v>
      </c>
      <c r="BK20" s="36">
        <v>0.75000000000000011</v>
      </c>
      <c r="BL20" s="36">
        <v>0.96000000000000019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5.7742513930000001</v>
      </c>
      <c r="E21" s="36">
        <v>3</v>
      </c>
      <c r="F21" s="36">
        <v>0</v>
      </c>
      <c r="G21" s="36">
        <v>1</v>
      </c>
      <c r="H21" s="36">
        <v>2</v>
      </c>
      <c r="I21" s="36">
        <v>2.7126934290189913E-3</v>
      </c>
      <c r="J21" s="36">
        <v>1.5487672239554642</v>
      </c>
      <c r="K21" s="36">
        <v>1.864693429056779E-3</v>
      </c>
      <c r="L21" s="36">
        <v>8.4799999996221231E-4</v>
      </c>
      <c r="M21" s="36">
        <v>0.13931791738525939</v>
      </c>
      <c r="N21" s="36">
        <v>1.4121619999992236</v>
      </c>
      <c r="O21" s="36">
        <v>0.117700125</v>
      </c>
      <c r="P21" s="36">
        <v>0.181282159</v>
      </c>
      <c r="Q21" s="36">
        <v>0.102968353</v>
      </c>
      <c r="R21" s="36">
        <v>1.4731772000000001E-2</v>
      </c>
      <c r="S21" s="36">
        <v>0.16206680299999998</v>
      </c>
      <c r="T21" s="36">
        <v>1.9215356000000003E-2</v>
      </c>
      <c r="U21" s="36">
        <v>6.6E-3</v>
      </c>
      <c r="V21" s="36">
        <v>1.5599999999999999E-2</v>
      </c>
      <c r="W21" s="36">
        <v>0.12701281842901899</v>
      </c>
      <c r="X21" s="36">
        <v>1.7456493829554642</v>
      </c>
      <c r="Y21" s="36">
        <v>1.8726622013844831</v>
      </c>
      <c r="Z21" s="36">
        <v>4.9261181999251432E-5</v>
      </c>
      <c r="AA21" s="36">
        <v>1.2759233519065409E-5</v>
      </c>
      <c r="AB21" s="36">
        <v>1.27592E-5</v>
      </c>
      <c r="AC21" s="36">
        <v>7.8810113556486665E-6</v>
      </c>
      <c r="AD21" s="36">
        <v>1.2718211991197687E-2</v>
      </c>
      <c r="AE21" s="36">
        <v>0.11446390792077918</v>
      </c>
      <c r="AF21" s="36">
        <v>0.12718211991197687</v>
      </c>
      <c r="AG21" s="36">
        <v>4.7894916053511699E-4</v>
      </c>
      <c r="AH21" s="36">
        <v>8.1476408918617596E-4</v>
      </c>
      <c r="AI21" s="36">
        <v>2.6094471505016719E-3</v>
      </c>
      <c r="AJ21" s="36">
        <v>5.0017719788743427E-7</v>
      </c>
      <c r="AK21" s="36">
        <v>6.044353723922135E-7</v>
      </c>
      <c r="AL21" s="36">
        <v>1.5117420548703985E-6</v>
      </c>
      <c r="AM21" s="36">
        <v>4.8733034908865312E-4</v>
      </c>
      <c r="AN21" s="36">
        <v>1.3533580515756255E-2</v>
      </c>
      <c r="AO21" s="36">
        <v>0.11707486681333572</v>
      </c>
      <c r="AP21" s="36">
        <v>39.133901182000002</v>
      </c>
      <c r="AQ21" s="36">
        <v>21.072100635999998</v>
      </c>
      <c r="AR21" s="36">
        <v>60.206001818000004</v>
      </c>
      <c r="AS21" s="36">
        <v>4.8664118490000003</v>
      </c>
      <c r="AT21" s="36">
        <v>133.479293082</v>
      </c>
      <c r="AU21" s="36">
        <v>315.08674085899997</v>
      </c>
      <c r="AV21" s="36">
        <v>80.399596415000005</v>
      </c>
      <c r="AW21" s="36">
        <v>189.78858979399999</v>
      </c>
      <c r="AX21" s="36">
        <v>75.716101498</v>
      </c>
      <c r="AY21" s="36">
        <v>178.732888831</v>
      </c>
      <c r="AZ21" s="36">
        <v>9.6609868000000002E-2</v>
      </c>
      <c r="BA21" s="36">
        <v>0.193219737</v>
      </c>
      <c r="BB21" s="36">
        <v>0.57194199700000004</v>
      </c>
      <c r="BC21" s="36">
        <v>14.997748078000001</v>
      </c>
      <c r="BD21" s="36">
        <v>35.403180921000001</v>
      </c>
      <c r="BE21" s="36">
        <v>3.3909604000000003E-2</v>
      </c>
      <c r="BF21" s="36">
        <v>6.7819209000000005E-2</v>
      </c>
      <c r="BG21" s="36">
        <v>1.0653602740000001</v>
      </c>
      <c r="BH21" s="36">
        <v>17.190480795999999</v>
      </c>
      <c r="BI21" s="36">
        <v>0.06</v>
      </c>
      <c r="BJ21" s="36">
        <v>0.06</v>
      </c>
      <c r="BK21" s="36">
        <v>0.09</v>
      </c>
      <c r="BL21" s="36">
        <v>0.09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5.5968845180000004</v>
      </c>
      <c r="E22" s="36">
        <v>2</v>
      </c>
      <c r="F22" s="36">
        <v>0</v>
      </c>
      <c r="G22" s="36">
        <v>1</v>
      </c>
      <c r="H22" s="36">
        <v>1</v>
      </c>
      <c r="I22" s="36">
        <v>1.5038229185626543E-3</v>
      </c>
      <c r="J22" s="36">
        <v>2.3700167888134693</v>
      </c>
      <c r="K22" s="36">
        <v>1.5038229185626543E-3</v>
      </c>
      <c r="L22" s="36">
        <v>0</v>
      </c>
      <c r="M22" s="36">
        <v>0.15433461173157909</v>
      </c>
      <c r="N22" s="36">
        <v>2.2171860000004529</v>
      </c>
      <c r="O22" s="36">
        <v>0.13799876999999999</v>
      </c>
      <c r="P22" s="36">
        <v>0.23646684300000001</v>
      </c>
      <c r="Q22" s="36">
        <v>0.12326822599999999</v>
      </c>
      <c r="R22" s="36">
        <v>1.4730544E-2</v>
      </c>
      <c r="S22" s="36">
        <v>0.21725308900000001</v>
      </c>
      <c r="T22" s="36">
        <v>1.9213754E-2</v>
      </c>
      <c r="U22" s="36">
        <v>6.6E-3</v>
      </c>
      <c r="V22" s="36">
        <v>1.5599999999999999E-2</v>
      </c>
      <c r="W22" s="36">
        <v>0.14610259291856265</v>
      </c>
      <c r="X22" s="36">
        <v>2.6220836318134695</v>
      </c>
      <c r="Y22" s="36">
        <v>2.7681862247320321</v>
      </c>
      <c r="Z22" s="36">
        <v>4.550373392757317E-5</v>
      </c>
      <c r="AA22" s="36">
        <v>9.7377990605006555E-6</v>
      </c>
      <c r="AB22" s="36">
        <v>9.7378000000000002E-6</v>
      </c>
      <c r="AC22" s="36">
        <v>1.3748658648267372E-5</v>
      </c>
      <c r="AD22" s="36">
        <v>3.3584883801708945E-2</v>
      </c>
      <c r="AE22" s="36">
        <v>0.30226395421538044</v>
      </c>
      <c r="AF22" s="36">
        <v>0.33584883801708931</v>
      </c>
      <c r="AG22" s="36">
        <v>5.3746754440066238E-4</v>
      </c>
      <c r="AH22" s="36">
        <v>9.1431260426779349E-4</v>
      </c>
      <c r="AI22" s="36">
        <v>2.9282714488036089E-3</v>
      </c>
      <c r="AJ22" s="36">
        <v>3.8173439695186389E-7</v>
      </c>
      <c r="AK22" s="36">
        <v>4.6130406054305108E-7</v>
      </c>
      <c r="AL22" s="36">
        <v>1.1537589960120516E-6</v>
      </c>
      <c r="AM22" s="36">
        <v>5.5159793744588158E-4</v>
      </c>
      <c r="AN22" s="36">
        <v>3.4499657710037282E-2</v>
      </c>
      <c r="AO22" s="36">
        <v>0.30519337942318003</v>
      </c>
      <c r="AP22" s="36">
        <v>76.543492204000003</v>
      </c>
      <c r="AQ22" s="36">
        <v>41.215726570999998</v>
      </c>
      <c r="AR22" s="36">
        <v>117.75921877499999</v>
      </c>
      <c r="AS22" s="36">
        <v>8.2420382679999999</v>
      </c>
      <c r="AT22" s="36">
        <v>345.07753522299998</v>
      </c>
      <c r="AU22" s="36">
        <v>881.18013459899998</v>
      </c>
      <c r="AV22" s="36">
        <v>212.25250608299999</v>
      </c>
      <c r="AW22" s="36">
        <v>542.001935183</v>
      </c>
      <c r="AX22" s="36">
        <v>199.603931442</v>
      </c>
      <c r="AY22" s="36">
        <v>509.70289636699999</v>
      </c>
      <c r="AZ22" s="36">
        <v>0.28627317400000002</v>
      </c>
      <c r="BA22" s="36">
        <v>0.57254634900000001</v>
      </c>
      <c r="BB22" s="36">
        <v>1.185361587</v>
      </c>
      <c r="BC22" s="36">
        <v>57.536482057999997</v>
      </c>
      <c r="BD22" s="36">
        <v>146.92351668699999</v>
      </c>
      <c r="BE22" s="36">
        <v>7.0278354000000001E-2</v>
      </c>
      <c r="BF22" s="36">
        <v>0.140556709</v>
      </c>
      <c r="BG22" s="36">
        <v>2.986421649</v>
      </c>
      <c r="BH22" s="36">
        <v>26.959580210999999</v>
      </c>
      <c r="BI22" s="36">
        <v>0.06</v>
      </c>
      <c r="BJ22" s="36">
        <v>0.06</v>
      </c>
      <c r="BK22" s="36">
        <v>0.09</v>
      </c>
      <c r="BL22" s="36">
        <v>0.09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5.3325338059999998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2.1640568076388249E-3</v>
      </c>
      <c r="J23" s="36">
        <v>1.8079483737797595</v>
      </c>
      <c r="K23" s="36">
        <v>2.1640568076388249E-3</v>
      </c>
      <c r="L23" s="36">
        <v>0</v>
      </c>
      <c r="M23" s="36">
        <v>0.20261943059658682</v>
      </c>
      <c r="N23" s="36">
        <v>1.6074929999908116</v>
      </c>
      <c r="O23" s="36">
        <v>5.2374242000000001E-2</v>
      </c>
      <c r="P23" s="36">
        <v>8.0182450000000002E-2</v>
      </c>
      <c r="Q23" s="36">
        <v>4.6812902000000003E-2</v>
      </c>
      <c r="R23" s="36">
        <v>5.5613399999999997E-3</v>
      </c>
      <c r="S23" s="36">
        <v>7.2928527000000007E-2</v>
      </c>
      <c r="T23" s="36">
        <v>7.2539230000000007E-3</v>
      </c>
      <c r="U23" s="36" t="s">
        <v>339</v>
      </c>
      <c r="V23" s="36" t="s">
        <v>339</v>
      </c>
      <c r="W23" s="36">
        <v>5.453829880763883E-2</v>
      </c>
      <c r="X23" s="36">
        <v>1.8881308237797594</v>
      </c>
      <c r="Y23" s="36">
        <v>1.9426691225873982</v>
      </c>
      <c r="Z23" s="36">
        <v>7.5483923157124307E-5</v>
      </c>
      <c r="AA23" s="36">
        <v>1.6153559555624599E-5</v>
      </c>
      <c r="AB23" s="36">
        <v>1.6153600000000001E-5</v>
      </c>
      <c r="AC23" s="36">
        <v>1.1567457825946976E-5</v>
      </c>
      <c r="AD23" s="36">
        <v>9.3407579835473129E-3</v>
      </c>
      <c r="AE23" s="36">
        <v>8.4066821851925808E-2</v>
      </c>
      <c r="AF23" s="36">
        <v>9.3407579835473126E-2</v>
      </c>
      <c r="AG23" s="36" t="s">
        <v>339</v>
      </c>
      <c r="AH23" s="36" t="s">
        <v>339</v>
      </c>
      <c r="AI23" s="36" t="s">
        <v>339</v>
      </c>
      <c r="AJ23" s="36">
        <v>6.3324208287309563E-7</v>
      </c>
      <c r="AK23" s="36">
        <v>7.652366317225893E-7</v>
      </c>
      <c r="AL23" s="36">
        <v>1.9139190903469235E-6</v>
      </c>
      <c r="AM23" s="36">
        <v>1.2200699908820073E-5</v>
      </c>
      <c r="AN23" s="36">
        <v>9.3415232201790356E-3</v>
      </c>
      <c r="AO23" s="36">
        <v>8.4068735771016159E-2</v>
      </c>
      <c r="AP23" s="36">
        <v>33.848320143000002</v>
      </c>
      <c r="AQ23" s="36">
        <v>18.226018538000002</v>
      </c>
      <c r="AR23" s="36">
        <v>52.074338681</v>
      </c>
      <c r="AS23" s="36">
        <v>3.8290625089999999</v>
      </c>
      <c r="AT23" s="36">
        <v>115.857370449</v>
      </c>
      <c r="AU23" s="36">
        <v>291.76329585299999</v>
      </c>
      <c r="AV23" s="36">
        <v>79.562573369999996</v>
      </c>
      <c r="AW23" s="36">
        <v>200.362208662</v>
      </c>
      <c r="AX23" s="36">
        <v>74.384891515000007</v>
      </c>
      <c r="AY23" s="36">
        <v>187.32326675600001</v>
      </c>
      <c r="AZ23" s="36">
        <v>3.6408032E-2</v>
      </c>
      <c r="BA23" s="36">
        <v>7.2816064999999999E-2</v>
      </c>
      <c r="BB23" s="36">
        <v>0.46107578500000002</v>
      </c>
      <c r="BC23" s="36">
        <v>25.022600110999999</v>
      </c>
      <c r="BD23" s="36">
        <v>63.014344715999997</v>
      </c>
      <c r="BE23" s="36">
        <v>2.7336508999999998E-2</v>
      </c>
      <c r="BF23" s="36">
        <v>5.4673017999999997E-2</v>
      </c>
      <c r="BG23" s="36">
        <v>1.7105886050000001</v>
      </c>
      <c r="BH23" s="36">
        <v>20.943519370000001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5.2383983269999996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1.8784957584542578E-4</v>
      </c>
      <c r="J24" s="36">
        <v>0.32996733729637762</v>
      </c>
      <c r="K24" s="36">
        <v>1.8784957584542578E-4</v>
      </c>
      <c r="L24" s="36">
        <v>0</v>
      </c>
      <c r="M24" s="36">
        <v>2.6265186872212958E-2</v>
      </c>
      <c r="N24" s="36">
        <v>0.3038900000000101</v>
      </c>
      <c r="O24" s="36">
        <v>5.6416232999999996E-2</v>
      </c>
      <c r="P24" s="36">
        <v>8.6194875000000004E-2</v>
      </c>
      <c r="Q24" s="36">
        <v>5.0309571999999997E-2</v>
      </c>
      <c r="R24" s="36">
        <v>6.1066610000000002E-3</v>
      </c>
      <c r="S24" s="36">
        <v>7.8229665000000004E-2</v>
      </c>
      <c r="T24" s="36">
        <v>7.9652100000000003E-3</v>
      </c>
      <c r="U24" s="36" t="s">
        <v>339</v>
      </c>
      <c r="V24" s="36" t="s">
        <v>339</v>
      </c>
      <c r="W24" s="36">
        <v>5.660408257584542E-2</v>
      </c>
      <c r="X24" s="36">
        <v>0.41616221229637762</v>
      </c>
      <c r="Y24" s="36">
        <v>0.47276629487222305</v>
      </c>
      <c r="Z24" s="36">
        <v>9.7710674372410112E-6</v>
      </c>
      <c r="AA24" s="36">
        <v>2.091008431569576E-6</v>
      </c>
      <c r="AB24" s="36">
        <v>2.0910099999999998E-6</v>
      </c>
      <c r="AC24" s="36">
        <v>7.8578928793255898E-7</v>
      </c>
      <c r="AD24" s="36">
        <v>1.7485218446580374E-3</v>
      </c>
      <c r="AE24" s="36">
        <v>1.5736696601922336E-2</v>
      </c>
      <c r="AF24" s="36">
        <v>1.7485218446580374E-2</v>
      </c>
      <c r="AG24" s="36" t="s">
        <v>339</v>
      </c>
      <c r="AH24" s="36" t="s">
        <v>339</v>
      </c>
      <c r="AI24" s="36" t="s">
        <v>339</v>
      </c>
      <c r="AJ24" s="36">
        <v>8.1970305548513635E-8</v>
      </c>
      <c r="AK24" s="36">
        <v>9.9056399149307346E-8</v>
      </c>
      <c r="AL24" s="36">
        <v>2.4774811541119757E-7</v>
      </c>
      <c r="AM24" s="36">
        <v>8.6775959348107262E-7</v>
      </c>
      <c r="AN24" s="36">
        <v>1.7486209010571868E-3</v>
      </c>
      <c r="AO24" s="36">
        <v>1.5736944350037748E-2</v>
      </c>
      <c r="AP24" s="36">
        <v>5.7096106329999996</v>
      </c>
      <c r="AQ24" s="36">
        <v>3.0744057250000001</v>
      </c>
      <c r="AR24" s="36">
        <v>8.7840163579999988</v>
      </c>
      <c r="AS24" s="36">
        <v>0.82731459100000004</v>
      </c>
      <c r="AT24" s="36">
        <v>5.2114688779999998</v>
      </c>
      <c r="AU24" s="36">
        <v>13.166608091000001</v>
      </c>
      <c r="AV24" s="36">
        <v>6.0854483339999996</v>
      </c>
      <c r="AW24" s="36">
        <v>15.374689006000001</v>
      </c>
      <c r="AX24" s="36">
        <v>5.5954732150000002</v>
      </c>
      <c r="AY24" s="36">
        <v>14.136782665</v>
      </c>
      <c r="AZ24" s="36">
        <v>5.3533210000000003E-3</v>
      </c>
      <c r="BA24" s="36">
        <v>1.0706642000000001E-2</v>
      </c>
      <c r="BB24" s="36">
        <v>0.166598568</v>
      </c>
      <c r="BC24" s="36">
        <v>12.657851969999999</v>
      </c>
      <c r="BD24" s="36">
        <v>31.979654880999998</v>
      </c>
      <c r="BE24" s="36">
        <v>9.8773850000000007E-3</v>
      </c>
      <c r="BF24" s="36">
        <v>1.9754770000000001E-2</v>
      </c>
      <c r="BG24" s="36">
        <v>1.861192438</v>
      </c>
      <c r="BH24" s="36">
        <v>10.979387961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5.370338791</v>
      </c>
      <c r="E25" s="36">
        <v>1</v>
      </c>
      <c r="F25" s="36">
        <v>0</v>
      </c>
      <c r="G25" s="36">
        <v>0</v>
      </c>
      <c r="H25" s="36">
        <v>1</v>
      </c>
      <c r="I25" s="36">
        <v>4.9266236086444616E-5</v>
      </c>
      <c r="J25" s="36">
        <v>7.3388005022025235E-2</v>
      </c>
      <c r="K25" s="36">
        <v>4.9266236086444616E-5</v>
      </c>
      <c r="L25" s="36">
        <v>0</v>
      </c>
      <c r="M25" s="36">
        <v>7.7472712581121289E-3</v>
      </c>
      <c r="N25" s="36">
        <v>6.5689999999999554E-2</v>
      </c>
      <c r="O25" s="36">
        <v>3.4726005000000004E-2</v>
      </c>
      <c r="P25" s="36">
        <v>5.6616135999999997E-2</v>
      </c>
      <c r="Q25" s="36">
        <v>3.2697781000000002E-2</v>
      </c>
      <c r="R25" s="36">
        <v>2.0282239999999999E-3</v>
      </c>
      <c r="S25" s="36">
        <v>5.3970626000000001E-2</v>
      </c>
      <c r="T25" s="36">
        <v>2.6455100000000002E-3</v>
      </c>
      <c r="U25" s="36">
        <v>0</v>
      </c>
      <c r="V25" s="36">
        <v>0</v>
      </c>
      <c r="W25" s="36">
        <v>3.4775271236086445E-2</v>
      </c>
      <c r="X25" s="36">
        <v>0.13000414102202523</v>
      </c>
      <c r="Y25" s="36">
        <v>0.16477941225811168</v>
      </c>
      <c r="Z25" s="36">
        <v>2.1055589771676718E-6</v>
      </c>
      <c r="AA25" s="36">
        <v>4.5058962111388169E-7</v>
      </c>
      <c r="AB25" s="36">
        <v>4.5059000000000001E-7</v>
      </c>
      <c r="AC25" s="36">
        <v>3.1007970359476125E-7</v>
      </c>
      <c r="AD25" s="36">
        <v>1.2255544327000952E-3</v>
      </c>
      <c r="AE25" s="36">
        <v>1.1029989894300853E-2</v>
      </c>
      <c r="AF25" s="36">
        <v>1.2255544327000947E-2</v>
      </c>
      <c r="AG25" s="36">
        <v>0</v>
      </c>
      <c r="AH25" s="36">
        <v>0</v>
      </c>
      <c r="AI25" s="36">
        <v>0</v>
      </c>
      <c r="AJ25" s="36">
        <v>1.766371274030481E-8</v>
      </c>
      <c r="AK25" s="36">
        <v>2.134558079238569E-8</v>
      </c>
      <c r="AL25" s="36">
        <v>5.3387034649825457E-8</v>
      </c>
      <c r="AM25" s="36">
        <v>3.2774341633506606E-7</v>
      </c>
      <c r="AN25" s="36">
        <v>1.2255757782808875E-3</v>
      </c>
      <c r="AO25" s="36">
        <v>1.1030043281335502E-2</v>
      </c>
      <c r="AP25" s="36">
        <v>7.8074336759999996</v>
      </c>
      <c r="AQ25" s="36">
        <v>4.2040027479999997</v>
      </c>
      <c r="AR25" s="36">
        <v>12.011436423999999</v>
      </c>
      <c r="AS25" s="36">
        <v>1.1390697080000001</v>
      </c>
      <c r="AT25" s="36">
        <v>12.988251909000001</v>
      </c>
      <c r="AU25" s="36">
        <v>32.819513071000003</v>
      </c>
      <c r="AV25" s="36">
        <v>10.247883542</v>
      </c>
      <c r="AW25" s="36">
        <v>25.894981883</v>
      </c>
      <c r="AX25" s="36">
        <v>9.5306008030000005</v>
      </c>
      <c r="AY25" s="36">
        <v>24.08250778</v>
      </c>
      <c r="AZ25" s="36">
        <v>3.0480558000000001E-2</v>
      </c>
      <c r="BA25" s="36">
        <v>6.0961116000000003E-2</v>
      </c>
      <c r="BB25" s="36">
        <v>0.19779803700000001</v>
      </c>
      <c r="BC25" s="36">
        <v>9.9287793180000001</v>
      </c>
      <c r="BD25" s="36">
        <v>25.088649720999999</v>
      </c>
      <c r="BE25" s="36">
        <v>1.1727156000000001E-2</v>
      </c>
      <c r="BF25" s="36">
        <v>2.3454312000000001E-2</v>
      </c>
      <c r="BG25" s="36">
        <v>0.76164797100000003</v>
      </c>
      <c r="BH25" s="36">
        <v>9.6629936460000003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5.2530375999999999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4.8580777499946737E-4</v>
      </c>
      <c r="J26" s="36">
        <v>0.59069252452786214</v>
      </c>
      <c r="K26" s="36">
        <v>4.8580777499946737E-4</v>
      </c>
      <c r="L26" s="36">
        <v>0</v>
      </c>
      <c r="M26" s="36">
        <v>5.5878332297158294E-2</v>
      </c>
      <c r="N26" s="36">
        <v>0.53530000000570332</v>
      </c>
      <c r="O26" s="36">
        <v>2.4731948E-2</v>
      </c>
      <c r="P26" s="36">
        <v>3.5931800999999999E-2</v>
      </c>
      <c r="Q26" s="36">
        <v>2.1928751999999999E-2</v>
      </c>
      <c r="R26" s="36">
        <v>2.803196E-3</v>
      </c>
      <c r="S26" s="36">
        <v>3.2275458999999999E-2</v>
      </c>
      <c r="T26" s="36">
        <v>3.6563419999999999E-3</v>
      </c>
      <c r="U26" s="36" t="s">
        <v>339</v>
      </c>
      <c r="V26" s="36" t="s">
        <v>339</v>
      </c>
      <c r="W26" s="36">
        <v>2.5217755774999469E-2</v>
      </c>
      <c r="X26" s="36">
        <v>0.62662432552786218</v>
      </c>
      <c r="Y26" s="36">
        <v>0.6518420813028617</v>
      </c>
      <c r="Z26" s="36">
        <v>1.9732194687061367E-5</v>
      </c>
      <c r="AA26" s="36">
        <v>4.2226896630311315E-6</v>
      </c>
      <c r="AB26" s="36">
        <v>4.2226900000000004E-6</v>
      </c>
      <c r="AC26" s="36">
        <v>3.2027358557956553E-6</v>
      </c>
      <c r="AD26" s="36">
        <v>3.2235202042836045E-3</v>
      </c>
      <c r="AE26" s="36">
        <v>2.9011681838552433E-2</v>
      </c>
      <c r="AF26" s="36">
        <v>3.2235202042836045E-2</v>
      </c>
      <c r="AG26" s="36" t="s">
        <v>339</v>
      </c>
      <c r="AH26" s="36" t="s">
        <v>339</v>
      </c>
      <c r="AI26" s="36" t="s">
        <v>339</v>
      </c>
      <c r="AJ26" s="36">
        <v>1.6553492787535837E-7</v>
      </c>
      <c r="AK26" s="36">
        <v>2.0003943841674059E-7</v>
      </c>
      <c r="AL26" s="36">
        <v>5.003149145464201E-7</v>
      </c>
      <c r="AM26" s="36">
        <v>3.3682707836710136E-6</v>
      </c>
      <c r="AN26" s="36">
        <v>3.2237202437220211E-3</v>
      </c>
      <c r="AO26" s="36">
        <v>2.901218215346698E-2</v>
      </c>
      <c r="AP26" s="36">
        <v>6.8214858920000001</v>
      </c>
      <c r="AQ26" s="36">
        <v>3.6731077879999998</v>
      </c>
      <c r="AR26" s="36">
        <v>10.494593679999999</v>
      </c>
      <c r="AS26" s="36">
        <v>0.71759337499999998</v>
      </c>
      <c r="AT26" s="36">
        <v>32.407790169000002</v>
      </c>
      <c r="AU26" s="36">
        <v>85.126080543</v>
      </c>
      <c r="AV26" s="36">
        <v>25.723826941999999</v>
      </c>
      <c r="AW26" s="36">
        <v>67.569203353999995</v>
      </c>
      <c r="AX26" s="36">
        <v>23.925995117999999</v>
      </c>
      <c r="AY26" s="36">
        <v>62.846808648</v>
      </c>
      <c r="AZ26" s="36">
        <v>6.8156340000000001E-3</v>
      </c>
      <c r="BA26" s="36">
        <v>1.3631269E-2</v>
      </c>
      <c r="BB26" s="36">
        <v>0.30182679499999998</v>
      </c>
      <c r="BC26" s="36">
        <v>13.180002026</v>
      </c>
      <c r="BD26" s="36">
        <v>34.620130166000003</v>
      </c>
      <c r="BE26" s="36">
        <v>1.7894869000000001E-2</v>
      </c>
      <c r="BF26" s="36">
        <v>3.5789738000000001E-2</v>
      </c>
      <c r="BG26" s="36">
        <v>3.269113913</v>
      </c>
      <c r="BH26" s="36">
        <v>11.207009057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5.2032252889999997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1.7926662129925104E-7</v>
      </c>
      <c r="J27" s="36">
        <v>2.048412450188409E-3</v>
      </c>
      <c r="K27" s="36">
        <v>1.7926662129925104E-7</v>
      </c>
      <c r="L27" s="36">
        <v>0</v>
      </c>
      <c r="M27" s="36">
        <v>4.8591716809928596E-5</v>
      </c>
      <c r="N27" s="36">
        <v>1.9999999999997797E-3</v>
      </c>
      <c r="O27" s="36">
        <v>9.8729230000000005E-3</v>
      </c>
      <c r="P27" s="36">
        <v>1.653876E-2</v>
      </c>
      <c r="Q27" s="36">
        <v>9.1689479999999997E-3</v>
      </c>
      <c r="R27" s="36">
        <v>7.0397500000000002E-4</v>
      </c>
      <c r="S27" s="36">
        <v>1.5620532999999999E-2</v>
      </c>
      <c r="T27" s="36">
        <v>9.1822699999999998E-4</v>
      </c>
      <c r="U27" s="36" t="s">
        <v>339</v>
      </c>
      <c r="V27" s="36" t="s">
        <v>339</v>
      </c>
      <c r="W27" s="36">
        <v>9.8731022666212996E-3</v>
      </c>
      <c r="X27" s="36">
        <v>1.858717245018841E-2</v>
      </c>
      <c r="Y27" s="36">
        <v>2.8460274716809709E-2</v>
      </c>
      <c r="Z27" s="36">
        <v>2.6067165154536017E-8</v>
      </c>
      <c r="AA27" s="36">
        <v>5.5783733430707066E-9</v>
      </c>
      <c r="AB27" s="36">
        <v>5.57837E-9</v>
      </c>
      <c r="AC27" s="36">
        <v>8.475831046558038E-10</v>
      </c>
      <c r="AD27" s="36">
        <v>2.3800536686884854E-5</v>
      </c>
      <c r="AE27" s="36">
        <v>2.1420483018196366E-4</v>
      </c>
      <c r="AF27" s="36">
        <v>2.3800536686884851E-4</v>
      </c>
      <c r="AG27" s="36" t="s">
        <v>339</v>
      </c>
      <c r="AH27" s="36" t="s">
        <v>339</v>
      </c>
      <c r="AI27" s="36" t="s">
        <v>339</v>
      </c>
      <c r="AJ27" s="36">
        <v>2.1867934317036364E-10</v>
      </c>
      <c r="AK27" s="36">
        <v>2.6426140732111355E-10</v>
      </c>
      <c r="AL27" s="36">
        <v>6.6093928511406553E-10</v>
      </c>
      <c r="AM27" s="36">
        <v>1.0662624478261674E-9</v>
      </c>
      <c r="AN27" s="36">
        <v>2.3800800948292176E-5</v>
      </c>
      <c r="AO27" s="36">
        <v>2.1420549112124878E-4</v>
      </c>
      <c r="AP27" s="36">
        <v>0.394290217</v>
      </c>
      <c r="AQ27" s="36">
        <v>0.21231011699999999</v>
      </c>
      <c r="AR27" s="36">
        <v>0.60660033400000002</v>
      </c>
      <c r="AS27" s="36">
        <v>0.101222332</v>
      </c>
      <c r="AT27" s="36">
        <v>0.21665588099999999</v>
      </c>
      <c r="AU27" s="36">
        <v>0.51848621800000005</v>
      </c>
      <c r="AV27" s="36">
        <v>0.51688699699999996</v>
      </c>
      <c r="AW27" s="36">
        <v>1.2369790430000001</v>
      </c>
      <c r="AX27" s="36">
        <v>0.46702360399999998</v>
      </c>
      <c r="AY27" s="36">
        <v>1.1176493409999999</v>
      </c>
      <c r="AZ27" s="36">
        <v>1.610397E-3</v>
      </c>
      <c r="BA27" s="36">
        <v>3.2207939999999999E-3</v>
      </c>
      <c r="BB27" s="36">
        <v>0.223494254</v>
      </c>
      <c r="BC27" s="36">
        <v>9.2033969740000003</v>
      </c>
      <c r="BD27" s="36">
        <v>22.024947910000002</v>
      </c>
      <c r="BE27" s="36">
        <v>1.3250647000000001E-2</v>
      </c>
      <c r="BF27" s="36">
        <v>2.6501294000000002E-2</v>
      </c>
      <c r="BG27" s="36">
        <v>1.2553128330000001</v>
      </c>
      <c r="BH27" s="36">
        <v>7.5923627920000003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6.4042619690000002</v>
      </c>
      <c r="E28" s="36">
        <v>519</v>
      </c>
      <c r="F28" s="36">
        <v>44</v>
      </c>
      <c r="G28" s="36">
        <v>185</v>
      </c>
      <c r="H28" s="36">
        <v>290</v>
      </c>
      <c r="I28" s="36">
        <v>702.72809209912089</v>
      </c>
      <c r="J28" s="36">
        <v>4034.8427152969207</v>
      </c>
      <c r="K28" s="36">
        <v>299.89860509810865</v>
      </c>
      <c r="L28" s="36">
        <v>402.82948700101218</v>
      </c>
      <c r="M28" s="36">
        <v>2741.799720396009</v>
      </c>
      <c r="N28" s="36">
        <v>1995.7710870000324</v>
      </c>
      <c r="O28" s="36">
        <v>19.344896553000002</v>
      </c>
      <c r="P28" s="36">
        <v>34.541062816</v>
      </c>
      <c r="Q28" s="36">
        <v>18.119764268000001</v>
      </c>
      <c r="R28" s="36">
        <v>1.2251322849999999</v>
      </c>
      <c r="S28" s="36">
        <v>32.943064182999997</v>
      </c>
      <c r="T28" s="36">
        <v>1.597998633</v>
      </c>
      <c r="U28" s="36">
        <v>41.224549999999972</v>
      </c>
      <c r="V28" s="36">
        <v>97.823200000000128</v>
      </c>
      <c r="W28" s="36">
        <v>763.29753865212092</v>
      </c>
      <c r="X28" s="36">
        <v>4167.2069781129203</v>
      </c>
      <c r="Y28" s="36">
        <v>4930.5045167650414</v>
      </c>
      <c r="Z28" s="36">
        <v>2.4385223200611086</v>
      </c>
      <c r="AA28" s="36">
        <v>1.170764110750012</v>
      </c>
      <c r="AB28" s="36">
        <v>1.4242304559897572</v>
      </c>
      <c r="AC28" s="36">
        <v>5.9967323003717858</v>
      </c>
      <c r="AD28" s="36">
        <v>122.57427664592927</v>
      </c>
      <c r="AE28" s="36">
        <v>1107.6798116563141</v>
      </c>
      <c r="AF28" s="36">
        <v>1230.2540883022434</v>
      </c>
      <c r="AG28" s="36">
        <v>2.58336069397664</v>
      </c>
      <c r="AH28" s="36">
        <v>4.394682559868313</v>
      </c>
      <c r="AI28" s="36">
        <v>14.074861712010664</v>
      </c>
      <c r="AJ28" s="36">
        <v>4.5731180629694196E-2</v>
      </c>
      <c r="AK28" s="36">
        <v>5.261335273738732E-2</v>
      </c>
      <c r="AL28" s="36">
        <v>0.13166961117420703</v>
      </c>
      <c r="AM28" s="36">
        <v>8.6258241749781206</v>
      </c>
      <c r="AN28" s="36">
        <v>127.02157255853497</v>
      </c>
      <c r="AO28" s="36">
        <v>1121.886342979499</v>
      </c>
      <c r="AP28" s="36">
        <v>81568.945396463998</v>
      </c>
      <c r="AQ28" s="36">
        <v>43921.739828865</v>
      </c>
      <c r="AR28" s="36">
        <v>125490.685225329</v>
      </c>
      <c r="AS28" s="36">
        <v>638.64669079199996</v>
      </c>
      <c r="AT28" s="36">
        <v>330076.21852796798</v>
      </c>
      <c r="AU28" s="36">
        <v>697760.04736676905</v>
      </c>
      <c r="AV28" s="36">
        <v>185355.94920391199</v>
      </c>
      <c r="AW28" s="36">
        <v>391830.63982324698</v>
      </c>
      <c r="AX28" s="36">
        <v>178031.092140903</v>
      </c>
      <c r="AY28" s="36">
        <v>376346.35975589399</v>
      </c>
      <c r="AZ28" s="36">
        <v>2.0678222489999998</v>
      </c>
      <c r="BA28" s="36">
        <v>4.1356444989999996</v>
      </c>
      <c r="BB28" s="36">
        <v>176.50569107300001</v>
      </c>
      <c r="BC28" s="36">
        <v>27817.794853178999</v>
      </c>
      <c r="BD28" s="36">
        <v>58805.041880803998</v>
      </c>
      <c r="BE28" s="36">
        <v>1.092238187</v>
      </c>
      <c r="BF28" s="36">
        <v>2.1844763739999999</v>
      </c>
      <c r="BG28" s="36">
        <v>51.484683893000003</v>
      </c>
      <c r="BH28" s="36">
        <v>752.91928287799999</v>
      </c>
      <c r="BI28" s="36">
        <v>11.669999999999947</v>
      </c>
      <c r="BJ28" s="36">
        <v>14.209999999999942</v>
      </c>
      <c r="BK28" s="36">
        <v>16.919999999999945</v>
      </c>
      <c r="BL28" s="36">
        <v>19.210000000000079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6.549711887</v>
      </c>
      <c r="E29" s="36">
        <v>2</v>
      </c>
      <c r="F29" s="36">
        <v>1</v>
      </c>
      <c r="G29" s="36">
        <v>1</v>
      </c>
      <c r="H29" s="36">
        <v>0</v>
      </c>
      <c r="I29" s="36">
        <v>898.97314232164922</v>
      </c>
      <c r="J29" s="36">
        <v>2559.7189860241242</v>
      </c>
      <c r="K29" s="36">
        <v>334.64955532074873</v>
      </c>
      <c r="L29" s="36">
        <v>564.32358700090049</v>
      </c>
      <c r="M29" s="36">
        <v>1456.7605633459075</v>
      </c>
      <c r="N29" s="36">
        <v>2001.9315649998655</v>
      </c>
      <c r="O29" s="36">
        <v>7.2535399650000008</v>
      </c>
      <c r="P29" s="36">
        <v>12.345405485000001</v>
      </c>
      <c r="Q29" s="36">
        <v>6.0945249850000005</v>
      </c>
      <c r="R29" s="36">
        <v>1.15901498</v>
      </c>
      <c r="S29" s="36">
        <v>10.833646814</v>
      </c>
      <c r="T29" s="36">
        <v>1.5117586709999999</v>
      </c>
      <c r="U29" s="36">
        <v>0.1394</v>
      </c>
      <c r="V29" s="36">
        <v>0.3296</v>
      </c>
      <c r="W29" s="36">
        <v>906.3660822866492</v>
      </c>
      <c r="X29" s="36">
        <v>2572.3939915091241</v>
      </c>
      <c r="Y29" s="36">
        <v>3478.7600737957732</v>
      </c>
      <c r="Z29" s="36">
        <v>1.885909518109822</v>
      </c>
      <c r="AA29" s="36">
        <v>0.909008387728934</v>
      </c>
      <c r="AB29" s="36">
        <v>3.9241885434856352</v>
      </c>
      <c r="AC29" s="36">
        <v>4.1233231004970063</v>
      </c>
      <c r="AD29" s="36">
        <v>27.301259332734787</v>
      </c>
      <c r="AE29" s="36">
        <v>261.804263264658</v>
      </c>
      <c r="AF29" s="36">
        <v>289.10552259739291</v>
      </c>
      <c r="AG29" s="36">
        <v>9.8937095644650221E-3</v>
      </c>
      <c r="AH29" s="36">
        <v>1.6830678339549692E-2</v>
      </c>
      <c r="AI29" s="36">
        <v>5.3903659006395641E-2</v>
      </c>
      <c r="AJ29" s="36">
        <v>7.1222733264104734E-2</v>
      </c>
      <c r="AK29" s="36">
        <v>5.3337842243825401E-2</v>
      </c>
      <c r="AL29" s="36">
        <v>0.13438210410833173</v>
      </c>
      <c r="AM29" s="36">
        <v>4.2044395433255763</v>
      </c>
      <c r="AN29" s="36">
        <v>27.37142785331816</v>
      </c>
      <c r="AO29" s="36">
        <v>261.99254902777272</v>
      </c>
      <c r="AP29" s="36">
        <v>18887.9598014</v>
      </c>
      <c r="AQ29" s="36">
        <v>10170.439893061</v>
      </c>
      <c r="AR29" s="36">
        <v>29058.399694461001</v>
      </c>
      <c r="AS29" s="36">
        <v>1180.5288267599999</v>
      </c>
      <c r="AT29" s="36">
        <v>48786.708059263001</v>
      </c>
      <c r="AU29" s="36">
        <v>115832.394811948</v>
      </c>
      <c r="AV29" s="36">
        <v>40279.850837751997</v>
      </c>
      <c r="AW29" s="36">
        <v>95634.892592817996</v>
      </c>
      <c r="AX29" s="36">
        <v>39973.746137527</v>
      </c>
      <c r="AY29" s="36">
        <v>94908.120037326997</v>
      </c>
      <c r="AZ29" s="36">
        <v>1.3092450090000001</v>
      </c>
      <c r="BA29" s="36">
        <v>2.6184900189999998</v>
      </c>
      <c r="BB29" s="36">
        <v>50.861967972000002</v>
      </c>
      <c r="BC29" s="36">
        <v>4700.0701194650001</v>
      </c>
      <c r="BD29" s="36">
        <v>11159.194776175</v>
      </c>
      <c r="BE29" s="36">
        <v>0.31473990000000002</v>
      </c>
      <c r="BF29" s="36">
        <v>0.62947980100000001</v>
      </c>
      <c r="BG29" s="36">
        <v>25.515895128</v>
      </c>
      <c r="BH29" s="36">
        <v>139.409566404</v>
      </c>
      <c r="BI29" s="36">
        <v>2.5200000000000014</v>
      </c>
      <c r="BJ29" s="36">
        <v>3.94</v>
      </c>
      <c r="BK29" s="36">
        <v>4.6000000000000023</v>
      </c>
      <c r="BL29" s="36">
        <v>6.1399999999999846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6.0879370689999996</v>
      </c>
      <c r="E30" s="36">
        <v>16</v>
      </c>
      <c r="F30" s="36">
        <v>6</v>
      </c>
      <c r="G30" s="36">
        <v>6</v>
      </c>
      <c r="H30" s="36">
        <v>4</v>
      </c>
      <c r="I30" s="36">
        <v>3.6798945406202139</v>
      </c>
      <c r="J30" s="36">
        <v>39.595643531749211</v>
      </c>
      <c r="K30" s="36">
        <v>0.2185885406530895</v>
      </c>
      <c r="L30" s="36">
        <v>3.4613059999671245</v>
      </c>
      <c r="M30" s="36">
        <v>9.0875985723457777</v>
      </c>
      <c r="N30" s="36">
        <v>34.187939500023646</v>
      </c>
      <c r="O30" s="36">
        <v>9.1770582999999989E-2</v>
      </c>
      <c r="P30" s="36">
        <v>0.155991302</v>
      </c>
      <c r="Q30" s="36">
        <v>8.4906608999999994E-2</v>
      </c>
      <c r="R30" s="36">
        <v>6.8639740000000001E-3</v>
      </c>
      <c r="S30" s="36">
        <v>0.14703829099999999</v>
      </c>
      <c r="T30" s="36">
        <v>8.9530110000000003E-3</v>
      </c>
      <c r="U30" s="36">
        <v>2.5210500000000002</v>
      </c>
      <c r="V30" s="36">
        <v>5.9626000000000001</v>
      </c>
      <c r="W30" s="36">
        <v>6.2927151236202139</v>
      </c>
      <c r="X30" s="36">
        <v>45.714234833749209</v>
      </c>
      <c r="Y30" s="36">
        <v>52.006949957369422</v>
      </c>
      <c r="Z30" s="36">
        <v>2.5443959644312449E-2</v>
      </c>
      <c r="AA30" s="36">
        <v>1.1615840245609054E-2</v>
      </c>
      <c r="AB30" s="36">
        <v>1.1615840000000001E-2</v>
      </c>
      <c r="AC30" s="36">
        <v>2.7539585621006377E-3</v>
      </c>
      <c r="AD30" s="36">
        <v>1.3928535726174767</v>
      </c>
      <c r="AE30" s="36">
        <v>12.535682153557289</v>
      </c>
      <c r="AF30" s="36">
        <v>13.928535726174774</v>
      </c>
      <c r="AG30" s="36">
        <v>0.19764110498234644</v>
      </c>
      <c r="AH30" s="36">
        <v>0.33621705215387671</v>
      </c>
      <c r="AI30" s="36">
        <v>1.0768032616279566</v>
      </c>
      <c r="AJ30" s="36">
        <v>4.8397721805134067E-4</v>
      </c>
      <c r="AK30" s="36">
        <v>5.8485862857998619E-4</v>
      </c>
      <c r="AL30" s="36">
        <v>1.4627790254546347E-3</v>
      </c>
      <c r="AM30" s="36">
        <v>0.20087904076249843</v>
      </c>
      <c r="AN30" s="36">
        <v>1.7296554833999334</v>
      </c>
      <c r="AO30" s="36">
        <v>13.6139481942107</v>
      </c>
      <c r="AP30" s="36">
        <v>1875.623566493</v>
      </c>
      <c r="AQ30" s="36">
        <v>1009.951151189</v>
      </c>
      <c r="AR30" s="36">
        <v>2885.574717682</v>
      </c>
      <c r="AS30" s="36">
        <v>42.699454475000003</v>
      </c>
      <c r="AT30" s="36">
        <v>6258.0215983300004</v>
      </c>
      <c r="AU30" s="36">
        <v>14532.52407069</v>
      </c>
      <c r="AV30" s="36">
        <v>3731.2929846789998</v>
      </c>
      <c r="AW30" s="36">
        <v>8664.8958081439996</v>
      </c>
      <c r="AX30" s="36">
        <v>3516.1221862289999</v>
      </c>
      <c r="AY30" s="36">
        <v>8165.2211492039996</v>
      </c>
      <c r="AZ30" s="36">
        <v>0.108381834</v>
      </c>
      <c r="BA30" s="36">
        <v>0.21676366799999999</v>
      </c>
      <c r="BB30" s="36">
        <v>19.961863146999999</v>
      </c>
      <c r="BC30" s="36">
        <v>1690.1844801259999</v>
      </c>
      <c r="BD30" s="36">
        <v>3924.9859169390002</v>
      </c>
      <c r="BE30" s="36">
        <v>0.12352638000000001</v>
      </c>
      <c r="BF30" s="36">
        <v>0.24705276100000001</v>
      </c>
      <c r="BG30" s="36">
        <v>14.637099841</v>
      </c>
      <c r="BH30" s="36">
        <v>70.760380290000001</v>
      </c>
      <c r="BI30" s="36">
        <v>0.18</v>
      </c>
      <c r="BJ30" s="36">
        <v>0.18</v>
      </c>
      <c r="BK30" s="36">
        <v>0.4800000000000002</v>
      </c>
      <c r="BL30" s="36">
        <v>0.58000000000000018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6.4481867450000001</v>
      </c>
      <c r="E31" s="36">
        <v>10</v>
      </c>
      <c r="F31" s="36">
        <v>7</v>
      </c>
      <c r="G31" s="36">
        <v>2</v>
      </c>
      <c r="H31" s="36">
        <v>1</v>
      </c>
      <c r="I31" s="36">
        <v>74.35042498809301</v>
      </c>
      <c r="J31" s="36">
        <v>359.76264299189666</v>
      </c>
      <c r="K31" s="36">
        <v>9.7774789880466031</v>
      </c>
      <c r="L31" s="36">
        <v>64.572946000046414</v>
      </c>
      <c r="M31" s="36">
        <v>85.445676980204865</v>
      </c>
      <c r="N31" s="36">
        <v>348.66739099978474</v>
      </c>
      <c r="O31" s="36">
        <v>0.31808035599999995</v>
      </c>
      <c r="P31" s="36">
        <v>0.47963433100000002</v>
      </c>
      <c r="Q31" s="36">
        <v>0.22832037299999999</v>
      </c>
      <c r="R31" s="36">
        <v>8.9759982999999988E-2</v>
      </c>
      <c r="S31" s="36">
        <v>0.36255609300000002</v>
      </c>
      <c r="T31" s="36">
        <v>0.117078238</v>
      </c>
      <c r="U31" s="36">
        <v>0.70800000000000007</v>
      </c>
      <c r="V31" s="36">
        <v>1.6815</v>
      </c>
      <c r="W31" s="36">
        <v>75.376505344093005</v>
      </c>
      <c r="X31" s="36">
        <v>361.92377732289668</v>
      </c>
      <c r="Y31" s="36">
        <v>437.30028266698969</v>
      </c>
      <c r="Z31" s="36">
        <v>0.24707107164439379</v>
      </c>
      <c r="AA31" s="36">
        <v>0.11908714027871121</v>
      </c>
      <c r="AB31" s="36">
        <v>0.27759653950178764</v>
      </c>
      <c r="AC31" s="36">
        <v>0.34859992214038749</v>
      </c>
      <c r="AD31" s="36">
        <v>3.352569200787046</v>
      </c>
      <c r="AE31" s="36">
        <v>30.557413382090267</v>
      </c>
      <c r="AF31" s="36">
        <v>33.909982582877305</v>
      </c>
      <c r="AG31" s="36">
        <v>5.7550051440533129E-2</v>
      </c>
      <c r="AH31" s="36">
        <v>9.7901236933320715E-2</v>
      </c>
      <c r="AI31" s="36">
        <v>0.31354855612428389</v>
      </c>
      <c r="AJ31" s="36">
        <v>7.085317844855079E-3</v>
      </c>
      <c r="AK31" s="36">
        <v>6.6713276086485347E-3</v>
      </c>
      <c r="AL31" s="36">
        <v>1.6742138032997452E-2</v>
      </c>
      <c r="AM31" s="36">
        <v>0.4132352914257757</v>
      </c>
      <c r="AN31" s="36">
        <v>3.4571417653290153</v>
      </c>
      <c r="AO31" s="36">
        <v>30.887704076247552</v>
      </c>
      <c r="AP31" s="36">
        <v>5844.9649667719996</v>
      </c>
      <c r="AQ31" s="36">
        <v>3147.2888282610002</v>
      </c>
      <c r="AR31" s="36">
        <v>8992.2537950330006</v>
      </c>
      <c r="AS31" s="36">
        <v>172.13010356000001</v>
      </c>
      <c r="AT31" s="36">
        <v>16069.266387775</v>
      </c>
      <c r="AU31" s="36">
        <v>39054.279274018001</v>
      </c>
      <c r="AV31" s="36">
        <v>9341.727813689</v>
      </c>
      <c r="AW31" s="36">
        <v>22703.864515883</v>
      </c>
      <c r="AX31" s="36">
        <v>9041.3409318230006</v>
      </c>
      <c r="AY31" s="36">
        <v>21973.812944669</v>
      </c>
      <c r="AZ31" s="36">
        <v>0.24209349799999999</v>
      </c>
      <c r="BA31" s="36">
        <v>0.48418699700000001</v>
      </c>
      <c r="BB31" s="36">
        <v>16.719537036999998</v>
      </c>
      <c r="BC31" s="36">
        <v>1352.103105469</v>
      </c>
      <c r="BD31" s="36">
        <v>3286.1121979059999</v>
      </c>
      <c r="BE31" s="36">
        <v>0.103462481</v>
      </c>
      <c r="BF31" s="36">
        <v>0.20692496299999999</v>
      </c>
      <c r="BG31" s="36">
        <v>8.4022786239999991</v>
      </c>
      <c r="BH31" s="36">
        <v>54.144923233</v>
      </c>
      <c r="BI31" s="36">
        <v>0.78000000000000014</v>
      </c>
      <c r="BJ31" s="36">
        <v>1.0000000000000002</v>
      </c>
      <c r="BK31" s="36">
        <v>3.8099999999999992</v>
      </c>
      <c r="BL31" s="36">
        <v>4.4899999999999975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6.5439632940000001</v>
      </c>
      <c r="E32" s="36">
        <v>18</v>
      </c>
      <c r="F32" s="36">
        <v>9</v>
      </c>
      <c r="G32" s="36">
        <v>9</v>
      </c>
      <c r="H32" s="36">
        <v>0</v>
      </c>
      <c r="I32" s="36">
        <v>107.22595694093181</v>
      </c>
      <c r="J32" s="36">
        <v>419.50026203726645</v>
      </c>
      <c r="K32" s="36">
        <v>39.984032940801335</v>
      </c>
      <c r="L32" s="36">
        <v>67.241924000130467</v>
      </c>
      <c r="M32" s="36">
        <v>241.42963897821548</v>
      </c>
      <c r="N32" s="36">
        <v>285.29657999998278</v>
      </c>
      <c r="O32" s="36">
        <v>0.834939918</v>
      </c>
      <c r="P32" s="36">
        <v>1.522298489</v>
      </c>
      <c r="Q32" s="36">
        <v>0.775475951</v>
      </c>
      <c r="R32" s="36">
        <v>5.9463967E-2</v>
      </c>
      <c r="S32" s="36">
        <v>1.444736792</v>
      </c>
      <c r="T32" s="36">
        <v>7.7561696999999999E-2</v>
      </c>
      <c r="U32" s="36">
        <v>0.88410000000000022</v>
      </c>
      <c r="V32" s="36">
        <v>2.0962999999999998</v>
      </c>
      <c r="W32" s="36">
        <v>108.94499685893182</v>
      </c>
      <c r="X32" s="36">
        <v>423.11886052626642</v>
      </c>
      <c r="Y32" s="36">
        <v>532.06385738519828</v>
      </c>
      <c r="Z32" s="36">
        <v>0.29291662877414132</v>
      </c>
      <c r="AA32" s="36">
        <v>0.14249886670629286</v>
      </c>
      <c r="AB32" s="36">
        <v>0.142498867</v>
      </c>
      <c r="AC32" s="36">
        <v>0.73167656196613673</v>
      </c>
      <c r="AD32" s="36">
        <v>6.9266069593910258</v>
      </c>
      <c r="AE32" s="36">
        <v>63.960214367643928</v>
      </c>
      <c r="AF32" s="36">
        <v>70.886821327034937</v>
      </c>
      <c r="AG32" s="36">
        <v>7.5047919505759772E-2</v>
      </c>
      <c r="AH32" s="36">
        <v>0.12766772513623506</v>
      </c>
      <c r="AI32" s="36">
        <v>0.40888176834172574</v>
      </c>
      <c r="AJ32" s="36">
        <v>5.9372553047632578E-3</v>
      </c>
      <c r="AK32" s="36">
        <v>7.174831258679684E-3</v>
      </c>
      <c r="AL32" s="36">
        <v>1.7944836860584307E-2</v>
      </c>
      <c r="AM32" s="36">
        <v>0.81266173677665976</v>
      </c>
      <c r="AN32" s="36">
        <v>7.0614495157859407</v>
      </c>
      <c r="AO32" s="36">
        <v>64.387040972846236</v>
      </c>
      <c r="AP32" s="36">
        <v>7137.5150338989997</v>
      </c>
      <c r="AQ32" s="36">
        <v>3843.277325945</v>
      </c>
      <c r="AR32" s="36">
        <v>10980.792359843999</v>
      </c>
      <c r="AS32" s="36">
        <v>276.89093377299997</v>
      </c>
      <c r="AT32" s="36">
        <v>18967.914502962001</v>
      </c>
      <c r="AU32" s="36">
        <v>48304.062643308003</v>
      </c>
      <c r="AV32" s="36">
        <v>13773.120463943</v>
      </c>
      <c r="AW32" s="36">
        <v>35074.898380644001</v>
      </c>
      <c r="AX32" s="36">
        <v>13565.162960031999</v>
      </c>
      <c r="AY32" s="36">
        <v>34545.309727423002</v>
      </c>
      <c r="AZ32" s="36">
        <v>0.412229383</v>
      </c>
      <c r="BA32" s="36">
        <v>0.82445876600000001</v>
      </c>
      <c r="BB32" s="36">
        <v>19.135757547000001</v>
      </c>
      <c r="BC32" s="36">
        <v>1534.162692933</v>
      </c>
      <c r="BD32" s="36">
        <v>3906.9287671500001</v>
      </c>
      <c r="BE32" s="36">
        <v>0.11841434100000001</v>
      </c>
      <c r="BF32" s="36">
        <v>0.23682868200000001</v>
      </c>
      <c r="BG32" s="36">
        <v>6.054767515</v>
      </c>
      <c r="BH32" s="36">
        <v>49.686786396999999</v>
      </c>
      <c r="BI32" s="36">
        <v>1.9500000000000006</v>
      </c>
      <c r="BJ32" s="36">
        <v>2.379999999999999</v>
      </c>
      <c r="BK32" s="36">
        <v>1.3200000000000003</v>
      </c>
      <c r="BL32" s="36">
        <v>1.6500000000000008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6.1235857119999997</v>
      </c>
      <c r="E33" s="36">
        <v>24</v>
      </c>
      <c r="F33" s="36">
        <v>2</v>
      </c>
      <c r="G33" s="36">
        <v>3</v>
      </c>
      <c r="H33" s="36">
        <v>19</v>
      </c>
      <c r="I33" s="36">
        <v>17.670697953824057</v>
      </c>
      <c r="J33" s="36">
        <v>117.04204258482872</v>
      </c>
      <c r="K33" s="36">
        <v>0.61430545378351287</v>
      </c>
      <c r="L33" s="36">
        <v>17.056392500040545</v>
      </c>
      <c r="M33" s="36">
        <v>13.34354703858464</v>
      </c>
      <c r="N33" s="36">
        <v>121.36919350006815</v>
      </c>
      <c r="O33" s="36">
        <v>1.9483679409999999</v>
      </c>
      <c r="P33" s="36">
        <v>3.4639181780000001</v>
      </c>
      <c r="Q33" s="36">
        <v>1.6673940089999999</v>
      </c>
      <c r="R33" s="36">
        <v>0.28097393199999998</v>
      </c>
      <c r="S33" s="36">
        <v>3.0974304400000001</v>
      </c>
      <c r="T33" s="36">
        <v>0.36648773800000001</v>
      </c>
      <c r="U33" s="36">
        <v>0.13489999999999999</v>
      </c>
      <c r="V33" s="36">
        <v>0.31950000000000001</v>
      </c>
      <c r="W33" s="36">
        <v>19.753965894824056</v>
      </c>
      <c r="X33" s="36">
        <v>120.82546076282873</v>
      </c>
      <c r="Y33" s="36">
        <v>140.57942665765279</v>
      </c>
      <c r="Z33" s="36">
        <v>7.5155460380212855E-2</v>
      </c>
      <c r="AA33" s="36">
        <v>3.5726060333813654E-2</v>
      </c>
      <c r="AB33" s="36">
        <v>3.5726060556E-2</v>
      </c>
      <c r="AC33" s="36">
        <v>7.7476594246402464E-2</v>
      </c>
      <c r="AD33" s="36">
        <v>1.2600232997623861</v>
      </c>
      <c r="AE33" s="36">
        <v>11.340209697861479</v>
      </c>
      <c r="AF33" s="36">
        <v>12.600232997623865</v>
      </c>
      <c r="AG33" s="36">
        <v>1.1002386181185386E-2</v>
      </c>
      <c r="AH33" s="36">
        <v>1.8716702928913073E-2</v>
      </c>
      <c r="AI33" s="36">
        <v>5.9944035056113489E-2</v>
      </c>
      <c r="AJ33" s="36">
        <v>1.488536292595695E-3</v>
      </c>
      <c r="AK33" s="36">
        <v>1.798810484764571E-3</v>
      </c>
      <c r="AL33" s="36">
        <v>4.4989714083044311E-3</v>
      </c>
      <c r="AM33" s="36">
        <v>8.9967516720183549E-2</v>
      </c>
      <c r="AN33" s="36">
        <v>1.2805388131760638</v>
      </c>
      <c r="AO33" s="36">
        <v>11.404652704325898</v>
      </c>
      <c r="AP33" s="36">
        <v>2513.302634486</v>
      </c>
      <c r="AQ33" s="36">
        <v>1353.316803184</v>
      </c>
      <c r="AR33" s="36">
        <v>3866.61943767</v>
      </c>
      <c r="AS33" s="36">
        <v>93.011117440999996</v>
      </c>
      <c r="AT33" s="36">
        <v>9917.7169317259995</v>
      </c>
      <c r="AU33" s="36">
        <v>25598.651611349</v>
      </c>
      <c r="AV33" s="36">
        <v>5585.6230118160001</v>
      </c>
      <c r="AW33" s="36">
        <v>14417.069825254001</v>
      </c>
      <c r="AX33" s="36">
        <v>5372.3638204440003</v>
      </c>
      <c r="AY33" s="36">
        <v>13866.625828877</v>
      </c>
      <c r="AZ33" s="36">
        <v>0.138805341</v>
      </c>
      <c r="BA33" s="36">
        <v>0.277610682</v>
      </c>
      <c r="BB33" s="36">
        <v>13.09922729</v>
      </c>
      <c r="BC33" s="36">
        <v>1015.679239414</v>
      </c>
      <c r="BD33" s="36">
        <v>2621.5730069360002</v>
      </c>
      <c r="BE33" s="36">
        <v>8.1059573999999995E-2</v>
      </c>
      <c r="BF33" s="36">
        <v>0.16211914899999999</v>
      </c>
      <c r="BG33" s="36">
        <v>11.493721208</v>
      </c>
      <c r="BH33" s="36">
        <v>87.904182351000003</v>
      </c>
      <c r="BI33" s="36">
        <v>0.30000000000000004</v>
      </c>
      <c r="BJ33" s="36">
        <v>0.40000000000000013</v>
      </c>
      <c r="BK33" s="36">
        <v>0.78000000000000047</v>
      </c>
      <c r="BL33" s="36">
        <v>1.0000000000000004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6.4314888850000003</v>
      </c>
      <c r="E34" s="36">
        <v>38</v>
      </c>
      <c r="F34" s="36">
        <v>19</v>
      </c>
      <c r="G34" s="36">
        <v>17</v>
      </c>
      <c r="H34" s="36">
        <v>2</v>
      </c>
      <c r="I34" s="36">
        <v>132.30216876329001</v>
      </c>
      <c r="J34" s="36">
        <v>423.08577502699421</v>
      </c>
      <c r="K34" s="36">
        <v>57.465246263291135</v>
      </c>
      <c r="L34" s="36">
        <v>74.836922499998863</v>
      </c>
      <c r="M34" s="36">
        <v>296.10603579032716</v>
      </c>
      <c r="N34" s="36">
        <v>259.28190799995707</v>
      </c>
      <c r="O34" s="36">
        <v>3.5285089529999998</v>
      </c>
      <c r="P34" s="36">
        <v>6.0196039680000002</v>
      </c>
      <c r="Q34" s="36">
        <v>3.2280248399999998</v>
      </c>
      <c r="R34" s="36">
        <v>0.300484113</v>
      </c>
      <c r="S34" s="36">
        <v>5.6276681680000005</v>
      </c>
      <c r="T34" s="36">
        <v>0.3919358</v>
      </c>
      <c r="U34" s="36">
        <v>2.2040999999999986</v>
      </c>
      <c r="V34" s="36">
        <v>5.2314000000000007</v>
      </c>
      <c r="W34" s="36">
        <v>138.03477771629002</v>
      </c>
      <c r="X34" s="36">
        <v>434.33677899499423</v>
      </c>
      <c r="Y34" s="36">
        <v>572.37155671128426</v>
      </c>
      <c r="Z34" s="36">
        <v>0.28209529280327794</v>
      </c>
      <c r="AA34" s="36">
        <v>0.13595916265334612</v>
      </c>
      <c r="AB34" s="36">
        <v>0.1498774607395712</v>
      </c>
      <c r="AC34" s="36">
        <v>0.74564887644030065</v>
      </c>
      <c r="AD34" s="36">
        <v>4.3217168265701469</v>
      </c>
      <c r="AE34" s="36">
        <v>41.511109294228021</v>
      </c>
      <c r="AF34" s="36">
        <v>45.832826120798174</v>
      </c>
      <c r="AG34" s="36">
        <v>0.16965588594490644</v>
      </c>
      <c r="AH34" s="36">
        <v>0.28861001287179494</v>
      </c>
      <c r="AI34" s="36">
        <v>0.92433206825155934</v>
      </c>
      <c r="AJ34" s="36">
        <v>5.5052102106059389E-3</v>
      </c>
      <c r="AK34" s="36">
        <v>6.496515225611758E-3</v>
      </c>
      <c r="AL34" s="36">
        <v>1.6252989646710878E-2</v>
      </c>
      <c r="AM34" s="36">
        <v>0.92080997259581299</v>
      </c>
      <c r="AN34" s="36">
        <v>4.6168233546675532</v>
      </c>
      <c r="AO34" s="36">
        <v>42.451694352126289</v>
      </c>
      <c r="AP34" s="36">
        <v>2557.6000086190002</v>
      </c>
      <c r="AQ34" s="36">
        <v>1377.1692354100001</v>
      </c>
      <c r="AR34" s="36">
        <v>3934.7692440290002</v>
      </c>
      <c r="AS34" s="36">
        <v>295.26802161299997</v>
      </c>
      <c r="AT34" s="36">
        <v>6629.9173582009998</v>
      </c>
      <c r="AU34" s="36">
        <v>16471.565600138001</v>
      </c>
      <c r="AV34" s="36">
        <v>5420.4411101380001</v>
      </c>
      <c r="AW34" s="36">
        <v>13466.706521894999</v>
      </c>
      <c r="AX34" s="36">
        <v>5376.1685390479997</v>
      </c>
      <c r="AY34" s="36">
        <v>13356.714417984</v>
      </c>
      <c r="AZ34" s="36">
        <v>0.54152518800000005</v>
      </c>
      <c r="BA34" s="36">
        <v>1.083050377</v>
      </c>
      <c r="BB34" s="36">
        <v>11.907530039999999</v>
      </c>
      <c r="BC34" s="36">
        <v>692.80801981100001</v>
      </c>
      <c r="BD34" s="36">
        <v>1721.2330305309999</v>
      </c>
      <c r="BE34" s="36">
        <v>7.3685210000000001E-2</v>
      </c>
      <c r="BF34" s="36">
        <v>0.147370421</v>
      </c>
      <c r="BG34" s="36">
        <v>18.648835042000002</v>
      </c>
      <c r="BH34" s="36">
        <v>89.002662705000006</v>
      </c>
      <c r="BI34" s="36">
        <v>0.72</v>
      </c>
      <c r="BJ34" s="36">
        <v>1.5400000000000005</v>
      </c>
      <c r="BK34" s="36">
        <v>6.6600000000000055</v>
      </c>
      <c r="BL34" s="36">
        <v>8.5199999999999818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6.4860388420000001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104.01438278890284</v>
      </c>
      <c r="J35" s="36">
        <v>271.38985060682796</v>
      </c>
      <c r="K35" s="36">
        <v>57.044192288913436</v>
      </c>
      <c r="L35" s="36">
        <v>46.9701904999894</v>
      </c>
      <c r="M35" s="36">
        <v>229.13287639573889</v>
      </c>
      <c r="N35" s="36">
        <v>146.27135699999192</v>
      </c>
      <c r="O35" s="36">
        <v>1.6585796669999999</v>
      </c>
      <c r="P35" s="36">
        <v>2.7119220840000002</v>
      </c>
      <c r="Q35" s="36">
        <v>1.4944646079999999</v>
      </c>
      <c r="R35" s="36">
        <v>0.16411505900000001</v>
      </c>
      <c r="S35" s="36">
        <v>2.4978589630000001</v>
      </c>
      <c r="T35" s="36">
        <v>0.214063121</v>
      </c>
      <c r="U35" s="36" t="s">
        <v>339</v>
      </c>
      <c r="V35" s="36" t="s">
        <v>339</v>
      </c>
      <c r="W35" s="36">
        <v>105.67296245590283</v>
      </c>
      <c r="X35" s="36">
        <v>274.10177269082794</v>
      </c>
      <c r="Y35" s="36">
        <v>379.77473514673079</v>
      </c>
      <c r="Z35" s="36">
        <v>0.18515682562934777</v>
      </c>
      <c r="AA35" s="36">
        <v>8.9245589953345611E-2</v>
      </c>
      <c r="AB35" s="36">
        <v>8.924559E-2</v>
      </c>
      <c r="AC35" s="36">
        <v>0.4741478026435022</v>
      </c>
      <c r="AD35" s="36">
        <v>1.1090326276287725</v>
      </c>
      <c r="AE35" s="36">
        <v>11.122316365497117</v>
      </c>
      <c r="AF35" s="36">
        <v>12.231348993125888</v>
      </c>
      <c r="AG35" s="36" t="s">
        <v>339</v>
      </c>
      <c r="AH35" s="36" t="s">
        <v>339</v>
      </c>
      <c r="AI35" s="36" t="s">
        <v>339</v>
      </c>
      <c r="AJ35" s="36">
        <v>3.4985446659784648E-3</v>
      </c>
      <c r="AK35" s="36">
        <v>4.2277879041015742E-3</v>
      </c>
      <c r="AL35" s="36">
        <v>1.0574041602508079E-2</v>
      </c>
      <c r="AM35" s="36">
        <v>0.47764634730948069</v>
      </c>
      <c r="AN35" s="36">
        <v>1.113260415532874</v>
      </c>
      <c r="AO35" s="36">
        <v>11.132890407099625</v>
      </c>
      <c r="AP35" s="36">
        <v>527.58885815999997</v>
      </c>
      <c r="AQ35" s="36">
        <v>284.08630823999999</v>
      </c>
      <c r="AR35" s="36">
        <v>811.67516639999997</v>
      </c>
      <c r="AS35" s="36">
        <v>109.285143096</v>
      </c>
      <c r="AT35" s="36">
        <v>1112.122424918</v>
      </c>
      <c r="AU35" s="36">
        <v>3172.6064703120001</v>
      </c>
      <c r="AV35" s="36">
        <v>892.40234150200001</v>
      </c>
      <c r="AW35" s="36">
        <v>2545.8001559310001</v>
      </c>
      <c r="AX35" s="36">
        <v>884.31737378000003</v>
      </c>
      <c r="AY35" s="36">
        <v>2522.7357699150002</v>
      </c>
      <c r="AZ35" s="36">
        <v>0.16020020400000001</v>
      </c>
      <c r="BA35" s="36">
        <v>0.32040040800000003</v>
      </c>
      <c r="BB35" s="36">
        <v>1.331111728</v>
      </c>
      <c r="BC35" s="36">
        <v>69.873647828000003</v>
      </c>
      <c r="BD35" s="36">
        <v>199.33199999999999</v>
      </c>
      <c r="BE35" s="36">
        <v>8.2370770000000006E-3</v>
      </c>
      <c r="BF35" s="36">
        <v>1.6474155000000001E-2</v>
      </c>
      <c r="BG35" s="36">
        <v>3.952656868</v>
      </c>
      <c r="BH35" s="36">
        <v>42.282023422000002</v>
      </c>
      <c r="BI35" s="36">
        <v>1.2000000000000002</v>
      </c>
      <c r="BJ35" s="36">
        <v>1.6599999999999997</v>
      </c>
      <c r="BK35" s="36">
        <v>1.08</v>
      </c>
      <c r="BL35" s="36">
        <v>1.71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5.6711699720000004</v>
      </c>
      <c r="E36" s="36">
        <v>401</v>
      </c>
      <c r="F36" s="36">
        <v>13</v>
      </c>
      <c r="G36" s="36">
        <v>97</v>
      </c>
      <c r="H36" s="36">
        <v>291</v>
      </c>
      <c r="I36" s="36">
        <v>2.8092429858090568E-3</v>
      </c>
      <c r="J36" s="36">
        <v>4.655012356121536</v>
      </c>
      <c r="K36" s="36">
        <v>2.8092429858090568E-3</v>
      </c>
      <c r="L36" s="36">
        <v>0</v>
      </c>
      <c r="M36" s="36">
        <v>0.31561009909241722</v>
      </c>
      <c r="N36" s="36">
        <v>4.3422115000149279</v>
      </c>
      <c r="O36" s="36">
        <v>0.26826568100000003</v>
      </c>
      <c r="P36" s="36">
        <v>0.41163494099999998</v>
      </c>
      <c r="Q36" s="36">
        <v>0.21079420800000001</v>
      </c>
      <c r="R36" s="36">
        <v>5.7471472999999995E-2</v>
      </c>
      <c r="S36" s="36">
        <v>0.33667215</v>
      </c>
      <c r="T36" s="36">
        <v>7.4962791000000001E-2</v>
      </c>
      <c r="U36" s="36">
        <v>6.8787999999999965</v>
      </c>
      <c r="V36" s="36">
        <v>16.335999999999995</v>
      </c>
      <c r="W36" s="36">
        <v>7.1498749239858057</v>
      </c>
      <c r="X36" s="36">
        <v>21.402647297121533</v>
      </c>
      <c r="Y36" s="36">
        <v>28.552522221107338</v>
      </c>
      <c r="Z36" s="36">
        <v>1.0189520893883962E-4</v>
      </c>
      <c r="AA36" s="36">
        <v>2.1805574712911676E-5</v>
      </c>
      <c r="AB36" s="36">
        <v>2.18056E-5</v>
      </c>
      <c r="AC36" s="36">
        <v>4.8565831779136013E-5</v>
      </c>
      <c r="AD36" s="36">
        <v>7.411207478882903E-2</v>
      </c>
      <c r="AE36" s="36">
        <v>0.66700867309946121</v>
      </c>
      <c r="AF36" s="36">
        <v>0.7411207478882903</v>
      </c>
      <c r="AG36" s="36">
        <v>0.46301826694010623</v>
      </c>
      <c r="AH36" s="36">
        <v>0.78766325870271103</v>
      </c>
      <c r="AI36" s="36">
        <v>2.5226512474667895</v>
      </c>
      <c r="AJ36" s="36">
        <v>8.2675598011973621E-7</v>
      </c>
      <c r="AK36" s="36">
        <v>9.99087045214783E-7</v>
      </c>
      <c r="AL36" s="36">
        <v>2.4987980050699751E-6</v>
      </c>
      <c r="AM36" s="36">
        <v>0.46306765952786549</v>
      </c>
      <c r="AN36" s="36">
        <v>0.86177633257858532</v>
      </c>
      <c r="AO36" s="36">
        <v>3.1896624193642555</v>
      </c>
      <c r="AP36" s="36">
        <v>106.470990409</v>
      </c>
      <c r="AQ36" s="36">
        <v>57.330533297000002</v>
      </c>
      <c r="AR36" s="36">
        <v>163.80152370600001</v>
      </c>
      <c r="AS36" s="36">
        <v>2.1095834259999999</v>
      </c>
      <c r="AT36" s="36">
        <v>100.04563286600001</v>
      </c>
      <c r="AU36" s="36">
        <v>220.95728072</v>
      </c>
      <c r="AV36" s="36">
        <v>104.916867861</v>
      </c>
      <c r="AW36" s="36">
        <v>231.71571971899999</v>
      </c>
      <c r="AX36" s="36">
        <v>96.735245718000002</v>
      </c>
      <c r="AY36" s="36">
        <v>213.64607560799999</v>
      </c>
      <c r="AZ36" s="36">
        <v>7.4395766000000002E-2</v>
      </c>
      <c r="BA36" s="36">
        <v>0.148791533</v>
      </c>
      <c r="BB36" s="36">
        <v>3.76725837</v>
      </c>
      <c r="BC36" s="36">
        <v>311.64677725299998</v>
      </c>
      <c r="BD36" s="36">
        <v>688.29215703199998</v>
      </c>
      <c r="BE36" s="36">
        <v>0.28867880200000001</v>
      </c>
      <c r="BF36" s="36">
        <v>0.57735760400000002</v>
      </c>
      <c r="BG36" s="36">
        <v>5.6982126900000001</v>
      </c>
      <c r="BH36" s="36">
        <v>31.798701856000001</v>
      </c>
      <c r="BI36" s="36">
        <v>0.03</v>
      </c>
      <c r="BJ36" s="36">
        <v>0.03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4.4698525169999996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4.9190865820000003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8.9250099999999997E-4</v>
      </c>
      <c r="P38" s="36">
        <v>1.3665350000000001E-3</v>
      </c>
      <c r="Q38" s="36">
        <v>8.4902399999999998E-4</v>
      </c>
      <c r="R38" s="36">
        <v>4.3477000000000004E-5</v>
      </c>
      <c r="S38" s="36">
        <v>1.3098250000000001E-3</v>
      </c>
      <c r="T38" s="36">
        <v>5.6710000000000004E-5</v>
      </c>
      <c r="U38" s="36">
        <v>0</v>
      </c>
      <c r="V38" s="36">
        <v>0</v>
      </c>
      <c r="W38" s="36">
        <v>8.9250099999999997E-4</v>
      </c>
      <c r="X38" s="36">
        <v>1.3665350000000001E-3</v>
      </c>
      <c r="Y38" s="36">
        <v>2.2590359999999999E-3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1.3578450000000001E-3</v>
      </c>
      <c r="AQ38" s="36">
        <v>7.3114700000000003E-4</v>
      </c>
      <c r="AR38" s="36">
        <v>2.088992E-3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0.19832862100000001</v>
      </c>
      <c r="BH38" s="36">
        <v>1.1130749280000001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4.9184583279999998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4.9906E-5</v>
      </c>
      <c r="P39" s="36">
        <v>8.0739999999999989E-5</v>
      </c>
      <c r="Q39" s="36">
        <v>4.7369E-5</v>
      </c>
      <c r="R39" s="36">
        <v>2.537E-6</v>
      </c>
      <c r="S39" s="36">
        <v>7.7429999999999996E-5</v>
      </c>
      <c r="T39" s="36">
        <v>3.3100000000000001E-6</v>
      </c>
      <c r="U39" s="36">
        <v>0</v>
      </c>
      <c r="V39" s="36">
        <v>0</v>
      </c>
      <c r="W39" s="36">
        <v>4.9906E-5</v>
      </c>
      <c r="X39" s="36">
        <v>8.0739999999999989E-5</v>
      </c>
      <c r="Y39" s="36">
        <v>1.30646E-4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1.3769499999999999E-4</v>
      </c>
      <c r="AQ39" s="36">
        <v>7.4142999999999998E-5</v>
      </c>
      <c r="AR39" s="36">
        <v>2.11838E-4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0.10133343</v>
      </c>
      <c r="BH39" s="36">
        <v>0.35332850799999999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5.078506387</v>
      </c>
      <c r="E40" s="36">
        <v>16</v>
      </c>
      <c r="F40" s="36">
        <v>1</v>
      </c>
      <c r="G40" s="36">
        <v>3</v>
      </c>
      <c r="H40" s="36">
        <v>12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6.361706E-3</v>
      </c>
      <c r="P40" s="36">
        <v>9.9251979999999997E-3</v>
      </c>
      <c r="Q40" s="36">
        <v>5.888496E-3</v>
      </c>
      <c r="R40" s="36">
        <v>4.7321E-4</v>
      </c>
      <c r="S40" s="36">
        <v>9.3079679999999998E-3</v>
      </c>
      <c r="T40" s="36">
        <v>6.1722999999999997E-4</v>
      </c>
      <c r="U40" s="36">
        <v>5.3449999999999998E-2</v>
      </c>
      <c r="V40" s="36">
        <v>0.12710000000000002</v>
      </c>
      <c r="W40" s="36">
        <v>5.9811705999999999E-2</v>
      </c>
      <c r="X40" s="36">
        <v>0.13702519800000001</v>
      </c>
      <c r="Y40" s="36">
        <v>0.19683690400000001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4.0379452679119836E-3</v>
      </c>
      <c r="AH40" s="36">
        <v>6.8691482718502717E-3</v>
      </c>
      <c r="AI40" s="36">
        <v>2.1999839735520464E-2</v>
      </c>
      <c r="AJ40" s="36">
        <v>0</v>
      </c>
      <c r="AK40" s="36">
        <v>0</v>
      </c>
      <c r="AL40" s="36">
        <v>0</v>
      </c>
      <c r="AM40" s="36">
        <v>4.0379452679119836E-3</v>
      </c>
      <c r="AN40" s="36">
        <v>6.8691482718502717E-3</v>
      </c>
      <c r="AO40" s="36">
        <v>2.1999839735520464E-2</v>
      </c>
      <c r="AP40" s="36">
        <v>0.17356128300000001</v>
      </c>
      <c r="AQ40" s="36">
        <v>9.3456075E-2</v>
      </c>
      <c r="AR40" s="36">
        <v>0.26701735800000004</v>
      </c>
      <c r="AS40" s="36">
        <v>7.663876E-3</v>
      </c>
      <c r="AT40" s="36">
        <v>7.1740299999999996E-3</v>
      </c>
      <c r="AU40" s="36">
        <v>1.7176447000000001E-2</v>
      </c>
      <c r="AV40" s="36">
        <v>3.5409428999999999E-2</v>
      </c>
      <c r="AW40" s="36">
        <v>8.4779146E-2</v>
      </c>
      <c r="AX40" s="36">
        <v>3.1486726999999999E-2</v>
      </c>
      <c r="AY40" s="36">
        <v>7.5387203999999999E-2</v>
      </c>
      <c r="AZ40" s="36">
        <v>2.46216E-4</v>
      </c>
      <c r="BA40" s="36">
        <v>4.92432E-4</v>
      </c>
      <c r="BB40" s="36">
        <v>0.214242447</v>
      </c>
      <c r="BC40" s="36">
        <v>10.083225934</v>
      </c>
      <c r="BD40" s="36">
        <v>24.141798127000001</v>
      </c>
      <c r="BE40" s="36">
        <v>1.6417045000000002E-2</v>
      </c>
      <c r="BF40" s="36">
        <v>3.2834091000000003E-2</v>
      </c>
      <c r="BG40" s="36">
        <v>0.63042885699999995</v>
      </c>
      <c r="BH40" s="36">
        <v>12.400709177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4.8320708129999996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6.0000000000000001E-3</v>
      </c>
      <c r="V41" s="36">
        <v>1.44E-2</v>
      </c>
      <c r="W41" s="36">
        <v>6.0000000000000001E-3</v>
      </c>
      <c r="X41" s="36">
        <v>1.44E-2</v>
      </c>
      <c r="Y41" s="36">
        <v>2.0400000000000001E-2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4.3098856864654341E-4</v>
      </c>
      <c r="AH41" s="36">
        <v>7.331759558584876E-4</v>
      </c>
      <c r="AI41" s="36">
        <v>2.348144615384616E-3</v>
      </c>
      <c r="AJ41" s="36">
        <v>0</v>
      </c>
      <c r="AK41" s="36">
        <v>0</v>
      </c>
      <c r="AL41" s="36">
        <v>0</v>
      </c>
      <c r="AM41" s="36">
        <v>4.3098856864654341E-4</v>
      </c>
      <c r="AN41" s="36">
        <v>7.331759558584876E-4</v>
      </c>
      <c r="AO41" s="36">
        <v>2.348144615384616E-3</v>
      </c>
      <c r="AP41" s="36">
        <v>1.972353E-2</v>
      </c>
      <c r="AQ41" s="36">
        <v>1.0620362E-2</v>
      </c>
      <c r="AR41" s="36">
        <v>3.0343891999999997E-2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0.21324870900000001</v>
      </c>
      <c r="BC41" s="36">
        <v>12.254063303000001</v>
      </c>
      <c r="BD41" s="36">
        <v>28.367768193</v>
      </c>
      <c r="BE41" s="36">
        <v>1.6340897E-2</v>
      </c>
      <c r="BF41" s="36">
        <v>3.2681794E-2</v>
      </c>
      <c r="BG41" s="36">
        <v>0.70609180800000004</v>
      </c>
      <c r="BH41" s="36">
        <v>3.6495528589999999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4.8787450330000004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4.0671429999999996E-3</v>
      </c>
      <c r="BF42" s="36">
        <v>8.1342859999999993E-3</v>
      </c>
      <c r="BG42" s="36">
        <v>0.58668227500000003</v>
      </c>
      <c r="BH42" s="36">
        <v>4.9821549259999998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4.9377496540000001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0.17387051100000001</v>
      </c>
      <c r="BC43" s="36">
        <v>6.4731520939999996</v>
      </c>
      <c r="BD43" s="36">
        <v>14.357025189</v>
      </c>
      <c r="BE43" s="36">
        <v>1.3323410000000001E-2</v>
      </c>
      <c r="BF43" s="36">
        <v>2.6646821000000001E-2</v>
      </c>
      <c r="BG43" s="36">
        <v>0.50179519699999997</v>
      </c>
      <c r="BH43" s="36">
        <v>4.1803039819999999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4.9497674380000003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2.493E-5</v>
      </c>
      <c r="P44" s="36">
        <v>4.0138000000000001E-5</v>
      </c>
      <c r="Q44" s="36">
        <v>2.3561E-5</v>
      </c>
      <c r="R44" s="36">
        <v>1.3689999999999999E-6</v>
      </c>
      <c r="S44" s="36">
        <v>3.8350999999999999E-5</v>
      </c>
      <c r="T44" s="36">
        <v>1.787E-6</v>
      </c>
      <c r="U44" s="36">
        <v>0.14400000000000002</v>
      </c>
      <c r="V44" s="36">
        <v>0.34559999999999991</v>
      </c>
      <c r="W44" s="36">
        <v>0.14402493000000002</v>
      </c>
      <c r="X44" s="36">
        <v>0.34564013799999993</v>
      </c>
      <c r="Y44" s="36">
        <v>0.48966506799999998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9.0876637053087742E-3</v>
      </c>
      <c r="AH44" s="36">
        <v>1.5459473889490788E-2</v>
      </c>
      <c r="AI44" s="36">
        <v>4.9512098808234012E-2</v>
      </c>
      <c r="AJ44" s="36">
        <v>0</v>
      </c>
      <c r="AK44" s="36">
        <v>0</v>
      </c>
      <c r="AL44" s="36">
        <v>0</v>
      </c>
      <c r="AM44" s="36">
        <v>9.0876637053087742E-3</v>
      </c>
      <c r="AN44" s="36">
        <v>1.5459473889490788E-2</v>
      </c>
      <c r="AO44" s="36">
        <v>4.9512098808234012E-2</v>
      </c>
      <c r="AP44" s="36">
        <v>0.55350198399999995</v>
      </c>
      <c r="AQ44" s="36">
        <v>0.29803953</v>
      </c>
      <c r="AR44" s="36">
        <v>0.851541514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1.1975477E-2</v>
      </c>
      <c r="BF44" s="36">
        <v>2.3950954999999999E-2</v>
      </c>
      <c r="BG44" s="36">
        <v>1.6973595299999999</v>
      </c>
      <c r="BH44" s="36">
        <v>6.4589140120000001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5.292263663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2.735141E-3</v>
      </c>
      <c r="P45" s="36">
        <v>4.6654140000000005E-3</v>
      </c>
      <c r="Q45" s="36">
        <v>2.4199920000000001E-3</v>
      </c>
      <c r="R45" s="36">
        <v>3.1514900000000003E-4</v>
      </c>
      <c r="S45" s="36">
        <v>4.2543490000000002E-3</v>
      </c>
      <c r="T45" s="36">
        <v>4.1106500000000001E-4</v>
      </c>
      <c r="U45" s="36">
        <v>0</v>
      </c>
      <c r="V45" s="36">
        <v>0</v>
      </c>
      <c r="W45" s="36">
        <v>2.735141E-3</v>
      </c>
      <c r="X45" s="36">
        <v>4.6654140000000005E-3</v>
      </c>
      <c r="Y45" s="36">
        <v>7.4005550000000005E-3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0.56041627800000005</v>
      </c>
      <c r="AQ45" s="36">
        <v>0.30176261100000001</v>
      </c>
      <c r="AR45" s="36">
        <v>0.86217888900000006</v>
      </c>
      <c r="AS45" s="36">
        <v>8.54293E-2</v>
      </c>
      <c r="AT45" s="36">
        <v>0.324184941</v>
      </c>
      <c r="AU45" s="36">
        <v>0.67561858900000005</v>
      </c>
      <c r="AV45" s="36">
        <v>0.52451001200000003</v>
      </c>
      <c r="AW45" s="36">
        <v>1.093106645</v>
      </c>
      <c r="AX45" s="36">
        <v>0.477304862</v>
      </c>
      <c r="AY45" s="36">
        <v>0.99472861199999996</v>
      </c>
      <c r="AZ45" s="36">
        <v>4.4194900000000002E-4</v>
      </c>
      <c r="BA45" s="36">
        <v>8.8389800000000004E-4</v>
      </c>
      <c r="BB45" s="36">
        <v>0.24951827400000001</v>
      </c>
      <c r="BC45" s="36">
        <v>17.625113183</v>
      </c>
      <c r="BD45" s="36">
        <v>36.731669386</v>
      </c>
      <c r="BE45" s="36">
        <v>1.9120174E-2</v>
      </c>
      <c r="BF45" s="36">
        <v>3.8240348E-2</v>
      </c>
      <c r="BG45" s="36">
        <v>0.88179825599999995</v>
      </c>
      <c r="BH45" s="36">
        <v>7.1707809649999996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5.2917168950000004</v>
      </c>
      <c r="E46" s="36">
        <v>6</v>
      </c>
      <c r="F46" s="36">
        <v>0</v>
      </c>
      <c r="G46" s="36">
        <v>2</v>
      </c>
      <c r="H46" s="36">
        <v>4</v>
      </c>
      <c r="I46" s="36">
        <v>1.645447250405177E-3</v>
      </c>
      <c r="J46" s="36">
        <v>3.226438404199174</v>
      </c>
      <c r="K46" s="36">
        <v>1.645447250405177E-3</v>
      </c>
      <c r="L46" s="36">
        <v>0</v>
      </c>
      <c r="M46" s="36">
        <v>0.15782585144803202</v>
      </c>
      <c r="N46" s="36">
        <v>3.0702580000015471</v>
      </c>
      <c r="O46" s="36">
        <v>3.0737271000000004E-2</v>
      </c>
      <c r="P46" s="36">
        <v>5.1863327000000001E-2</v>
      </c>
      <c r="Q46" s="36">
        <v>2.6694092000000003E-2</v>
      </c>
      <c r="R46" s="36">
        <v>4.043179E-3</v>
      </c>
      <c r="S46" s="36">
        <v>4.6589615000000001E-2</v>
      </c>
      <c r="T46" s="36">
        <v>5.2737119999999998E-3</v>
      </c>
      <c r="U46" s="36">
        <v>4.6800000000000001E-2</v>
      </c>
      <c r="V46" s="36">
        <v>0.1116</v>
      </c>
      <c r="W46" s="36">
        <v>7.9182718250405182E-2</v>
      </c>
      <c r="X46" s="36">
        <v>3.3899017311991742</v>
      </c>
      <c r="Y46" s="36">
        <v>3.4690844494495794</v>
      </c>
      <c r="Z46" s="36">
        <v>6.2590588273837597E-5</v>
      </c>
      <c r="AA46" s="36">
        <v>1.3394385890601246E-5</v>
      </c>
      <c r="AB46" s="36">
        <v>1.33944E-5</v>
      </c>
      <c r="AC46" s="36">
        <v>1.3428633841699666E-5</v>
      </c>
      <c r="AD46" s="36">
        <v>4.756896299698686E-2</v>
      </c>
      <c r="AE46" s="36">
        <v>0.42812066697288192</v>
      </c>
      <c r="AF46" s="36">
        <v>0.47568962996986874</v>
      </c>
      <c r="AG46" s="36">
        <v>3.1241083915690051E-3</v>
      </c>
      <c r="AH46" s="36">
        <v>5.3145751948530193E-3</v>
      </c>
      <c r="AI46" s="36">
        <v>1.7021004340272511E-2</v>
      </c>
      <c r="AJ46" s="36">
        <v>5.2507786220009058E-7</v>
      </c>
      <c r="AK46" s="36">
        <v>6.3452639287496592E-7</v>
      </c>
      <c r="AL46" s="36">
        <v>1.5870021458834461E-6</v>
      </c>
      <c r="AM46" s="36">
        <v>3.138062103272905E-3</v>
      </c>
      <c r="AN46" s="36">
        <v>5.2884172718232751E-2</v>
      </c>
      <c r="AO46" s="36">
        <v>0.44514325831530027</v>
      </c>
      <c r="AP46" s="36">
        <v>55.874484553999999</v>
      </c>
      <c r="AQ46" s="36">
        <v>30.086260913</v>
      </c>
      <c r="AR46" s="36">
        <v>85.960745466999995</v>
      </c>
      <c r="AS46" s="36">
        <v>2.0213824489999999</v>
      </c>
      <c r="AT46" s="36">
        <v>259.14208852899998</v>
      </c>
      <c r="AU46" s="36">
        <v>554.65628042100002</v>
      </c>
      <c r="AV46" s="36">
        <v>208.87457107899999</v>
      </c>
      <c r="AW46" s="36">
        <v>447.06590630300002</v>
      </c>
      <c r="AX46" s="36">
        <v>194.184796428</v>
      </c>
      <c r="AY46" s="36">
        <v>415.62456146199997</v>
      </c>
      <c r="AZ46" s="36">
        <v>4.3027142999999997E-2</v>
      </c>
      <c r="BA46" s="36">
        <v>8.6054286999999993E-2</v>
      </c>
      <c r="BB46" s="36">
        <v>1.478551782</v>
      </c>
      <c r="BC46" s="36">
        <v>125.627160635</v>
      </c>
      <c r="BD46" s="36">
        <v>268.886825886</v>
      </c>
      <c r="BE46" s="36">
        <v>0.113298987</v>
      </c>
      <c r="BF46" s="36">
        <v>0.22659797400000001</v>
      </c>
      <c r="BG46" s="36">
        <v>2.5615401609999999</v>
      </c>
      <c r="BH46" s="36">
        <v>17.540684123999998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5.2331280810000003</v>
      </c>
      <c r="E47" s="36">
        <v>6</v>
      </c>
      <c r="F47" s="36">
        <v>0</v>
      </c>
      <c r="G47" s="36">
        <v>4</v>
      </c>
      <c r="H47" s="36">
        <v>2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2.1778756999999999E-2</v>
      </c>
      <c r="P47" s="36">
        <v>3.3429714999999999E-2</v>
      </c>
      <c r="Q47" s="36">
        <v>1.9491404E-2</v>
      </c>
      <c r="R47" s="36">
        <v>2.2873529999999998E-3</v>
      </c>
      <c r="S47" s="36">
        <v>3.0446212E-2</v>
      </c>
      <c r="T47" s="36">
        <v>2.9835029999999998E-3</v>
      </c>
      <c r="U47" s="36">
        <v>1.2E-2</v>
      </c>
      <c r="V47" s="36">
        <v>2.8799999999999999E-2</v>
      </c>
      <c r="W47" s="36">
        <v>3.3778757E-2</v>
      </c>
      <c r="X47" s="36">
        <v>6.2229714999999998E-2</v>
      </c>
      <c r="Y47" s="36">
        <v>9.6008471999999997E-2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8.7460679477675753E-4</v>
      </c>
      <c r="AH47" s="36">
        <v>1.487836846286898E-3</v>
      </c>
      <c r="AI47" s="36">
        <v>4.765099088783714E-3</v>
      </c>
      <c r="AJ47" s="36">
        <v>0</v>
      </c>
      <c r="AK47" s="36">
        <v>0</v>
      </c>
      <c r="AL47" s="36">
        <v>0</v>
      </c>
      <c r="AM47" s="36">
        <v>8.7460679477675753E-4</v>
      </c>
      <c r="AN47" s="36">
        <v>1.487836846286898E-3</v>
      </c>
      <c r="AO47" s="36">
        <v>4.765099088783714E-3</v>
      </c>
      <c r="AP47" s="36">
        <v>1.4879418099999999</v>
      </c>
      <c r="AQ47" s="36">
        <v>0.80119943599999999</v>
      </c>
      <c r="AR47" s="36">
        <v>2.2891412459999998</v>
      </c>
      <c r="AS47" s="36">
        <v>0.17752225099999999</v>
      </c>
      <c r="AT47" s="36">
        <v>5.323378602</v>
      </c>
      <c r="AU47" s="36">
        <v>12.592938629000001</v>
      </c>
      <c r="AV47" s="36">
        <v>6.9751101880000004</v>
      </c>
      <c r="AW47" s="36">
        <v>16.500260658999998</v>
      </c>
      <c r="AX47" s="36">
        <v>6.3882949560000002</v>
      </c>
      <c r="AY47" s="36">
        <v>15.112095596</v>
      </c>
      <c r="AZ47" s="36">
        <v>4.5518190000000004E-3</v>
      </c>
      <c r="BA47" s="36">
        <v>9.1036380000000007E-3</v>
      </c>
      <c r="BB47" s="36">
        <v>0.79750372199999997</v>
      </c>
      <c r="BC47" s="36">
        <v>35.475274931999998</v>
      </c>
      <c r="BD47" s="36">
        <v>83.920005214</v>
      </c>
      <c r="BE47" s="36">
        <v>6.1111395999999998E-2</v>
      </c>
      <c r="BF47" s="36">
        <v>0.122222792</v>
      </c>
      <c r="BG47" s="36">
        <v>3.2018618989999998</v>
      </c>
      <c r="BH47" s="36">
        <v>18.653143995000001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5.1755088709999999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8.0687482000000005E-2</v>
      </c>
      <c r="P48" s="36">
        <v>0.125792402</v>
      </c>
      <c r="Q48" s="36">
        <v>7.6724552000000001E-2</v>
      </c>
      <c r="R48" s="36">
        <v>3.9629299999999999E-3</v>
      </c>
      <c r="S48" s="36">
        <v>0.120623364</v>
      </c>
      <c r="T48" s="36">
        <v>5.1690379999999999E-3</v>
      </c>
      <c r="U48" s="36">
        <v>0</v>
      </c>
      <c r="V48" s="36">
        <v>0</v>
      </c>
      <c r="W48" s="36">
        <v>8.0687482000000005E-2</v>
      </c>
      <c r="X48" s="36">
        <v>0.125792402</v>
      </c>
      <c r="Y48" s="36">
        <v>0.206479884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0.67829276900000002</v>
      </c>
      <c r="AQ48" s="36">
        <v>0.36523456799999998</v>
      </c>
      <c r="AR48" s="36">
        <v>1.043527337</v>
      </c>
      <c r="AS48" s="36">
        <v>2.9638986999999999E-2</v>
      </c>
      <c r="AT48" s="36">
        <v>0.83026235199999998</v>
      </c>
      <c r="AU48" s="36">
        <v>1.7893497730000001</v>
      </c>
      <c r="AV48" s="36">
        <v>2.4629414170000001</v>
      </c>
      <c r="AW48" s="36">
        <v>5.3080374600000004</v>
      </c>
      <c r="AX48" s="36">
        <v>2.2155370240000001</v>
      </c>
      <c r="AY48" s="36">
        <v>4.774840942</v>
      </c>
      <c r="AZ48" s="36">
        <v>1.7838800000000001E-3</v>
      </c>
      <c r="BA48" s="36">
        <v>3.567761E-3</v>
      </c>
      <c r="BB48" s="36">
        <v>0.750441739</v>
      </c>
      <c r="BC48" s="36">
        <v>71.676436229000004</v>
      </c>
      <c r="BD48" s="36">
        <v>154.47432316300001</v>
      </c>
      <c r="BE48" s="36">
        <v>5.7505114000000003E-2</v>
      </c>
      <c r="BF48" s="36">
        <v>0.11501022800000001</v>
      </c>
      <c r="BG48" s="36">
        <v>0.36175217399999998</v>
      </c>
      <c r="BH48" s="36">
        <v>4.9489872530000003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5.0801159480000004</v>
      </c>
      <c r="E49" s="36">
        <v>57</v>
      </c>
      <c r="F49" s="36">
        <v>2</v>
      </c>
      <c r="G49" s="36">
        <v>7</v>
      </c>
      <c r="H49" s="36">
        <v>48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3.4027800000000002E-3</v>
      </c>
      <c r="P49" s="36">
        <v>5.0456379999999999E-3</v>
      </c>
      <c r="Q49" s="36">
        <v>2.5869360000000002E-3</v>
      </c>
      <c r="R49" s="36">
        <v>8.1584400000000003E-4</v>
      </c>
      <c r="S49" s="36">
        <v>3.981493E-3</v>
      </c>
      <c r="T49" s="36">
        <v>1.0641450000000001E-3</v>
      </c>
      <c r="U49" s="36">
        <v>0.50439999999999996</v>
      </c>
      <c r="V49" s="36">
        <v>1.2003999999999999</v>
      </c>
      <c r="W49" s="36">
        <v>0.50780278000000001</v>
      </c>
      <c r="X49" s="36">
        <v>1.2054456379999998</v>
      </c>
      <c r="Y49" s="36">
        <v>1.7132484179999998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3.3781303480581795E-2</v>
      </c>
      <c r="AH49" s="36">
        <v>5.7467045001449474E-2</v>
      </c>
      <c r="AI49" s="36">
        <v>0.18404986034248011</v>
      </c>
      <c r="AJ49" s="36">
        <v>0</v>
      </c>
      <c r="AK49" s="36">
        <v>0</v>
      </c>
      <c r="AL49" s="36">
        <v>0</v>
      </c>
      <c r="AM49" s="36">
        <v>3.3781303480581795E-2</v>
      </c>
      <c r="AN49" s="36">
        <v>5.7467045001449474E-2</v>
      </c>
      <c r="AO49" s="36">
        <v>0.18404986034248011</v>
      </c>
      <c r="AP49" s="36">
        <v>1.591524844</v>
      </c>
      <c r="AQ49" s="36">
        <v>0.85697491599999998</v>
      </c>
      <c r="AR49" s="36">
        <v>2.4484997599999998</v>
      </c>
      <c r="AS49" s="36">
        <v>1.95002E-4</v>
      </c>
      <c r="AT49" s="36">
        <v>2.00025E-4</v>
      </c>
      <c r="AU49" s="36">
        <v>4.1885400000000003E-4</v>
      </c>
      <c r="AV49" s="36">
        <v>3.024817E-3</v>
      </c>
      <c r="AW49" s="36">
        <v>6.3339879999999996E-3</v>
      </c>
      <c r="AX49" s="36">
        <v>2.622873E-3</v>
      </c>
      <c r="AY49" s="36">
        <v>5.4923150000000002E-3</v>
      </c>
      <c r="AZ49" s="36">
        <v>7.4229999999999999E-6</v>
      </c>
      <c r="BA49" s="36">
        <v>1.4846E-5</v>
      </c>
      <c r="BB49" s="36">
        <v>8.1290848999999998E-2</v>
      </c>
      <c r="BC49" s="36">
        <v>3.1163917630000002</v>
      </c>
      <c r="BD49" s="36">
        <v>6.525746324</v>
      </c>
      <c r="BE49" s="36">
        <v>6.2291830000000001E-3</v>
      </c>
      <c r="BF49" s="36">
        <v>1.2458367E-2</v>
      </c>
      <c r="BG49" s="36">
        <v>9.0055299000000005E-2</v>
      </c>
      <c r="BH49" s="36">
        <v>0.40619158300000002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4.685549118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3.0619018000000001E-2</v>
      </c>
      <c r="BH50" s="36">
        <v>0.122598045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5.0377482860000002</v>
      </c>
      <c r="E51" s="36">
        <v>55</v>
      </c>
      <c r="F51" s="36">
        <v>0</v>
      </c>
      <c r="G51" s="36">
        <v>4</v>
      </c>
      <c r="H51" s="36">
        <v>51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1.2778590000000001E-3</v>
      </c>
      <c r="P51" s="36">
        <v>2.2270419999999998E-3</v>
      </c>
      <c r="Q51" s="36">
        <v>1.2356020000000001E-3</v>
      </c>
      <c r="R51" s="36">
        <v>4.2256999999999999E-5</v>
      </c>
      <c r="S51" s="36">
        <v>2.171924E-3</v>
      </c>
      <c r="T51" s="36">
        <v>5.5117999999999996E-5</v>
      </c>
      <c r="U51" s="36">
        <v>3.9E-2</v>
      </c>
      <c r="V51" s="36">
        <v>9.3599999999999989E-2</v>
      </c>
      <c r="W51" s="36">
        <v>4.0277858999999999E-2</v>
      </c>
      <c r="X51" s="36">
        <v>9.5827041999999987E-2</v>
      </c>
      <c r="Y51" s="36">
        <v>0.136104901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2.5546714553191488E-3</v>
      </c>
      <c r="AH51" s="36">
        <v>4.3458778780141837E-3</v>
      </c>
      <c r="AI51" s="36">
        <v>1.3918554825531913E-2</v>
      </c>
      <c r="AJ51" s="36">
        <v>0</v>
      </c>
      <c r="AK51" s="36">
        <v>0</v>
      </c>
      <c r="AL51" s="36">
        <v>0</v>
      </c>
      <c r="AM51" s="36">
        <v>2.5546714553191488E-3</v>
      </c>
      <c r="AN51" s="36">
        <v>4.3458778780141837E-3</v>
      </c>
      <c r="AO51" s="36">
        <v>1.3918554825531913E-2</v>
      </c>
      <c r="AP51" s="36">
        <v>0.125531595</v>
      </c>
      <c r="AQ51" s="36">
        <v>6.7593935999999993E-2</v>
      </c>
      <c r="AR51" s="36">
        <v>0.19312553099999999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3.9503253000000002E-2</v>
      </c>
      <c r="BC51" s="36">
        <v>1.5231741990000001</v>
      </c>
      <c r="BD51" s="36">
        <v>3.2526386020000002</v>
      </c>
      <c r="BE51" s="36">
        <v>3.0270689999999999E-3</v>
      </c>
      <c r="BF51" s="36">
        <v>6.0541379999999997E-3</v>
      </c>
      <c r="BG51" s="36">
        <v>0.18406481699999999</v>
      </c>
      <c r="BH51" s="36">
        <v>1.21567322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5.1665207329999996</v>
      </c>
      <c r="E52" s="36">
        <v>23</v>
      </c>
      <c r="F52" s="36">
        <v>0</v>
      </c>
      <c r="G52" s="36">
        <v>3</v>
      </c>
      <c r="H52" s="36">
        <v>20</v>
      </c>
      <c r="I52" s="36">
        <v>5.2766640565351565E-5</v>
      </c>
      <c r="J52" s="36">
        <v>4.3883607924530353E-2</v>
      </c>
      <c r="K52" s="36">
        <v>5.2766640565351565E-5</v>
      </c>
      <c r="L52" s="36">
        <v>0</v>
      </c>
      <c r="M52" s="36">
        <v>7.4013745650967459E-3</v>
      </c>
      <c r="N52" s="36">
        <v>3.6534999999998957E-2</v>
      </c>
      <c r="O52" s="36">
        <v>6.7209090000000006E-3</v>
      </c>
      <c r="P52" s="36">
        <v>1.1521092E-2</v>
      </c>
      <c r="Q52" s="36">
        <v>6.5150700000000004E-3</v>
      </c>
      <c r="R52" s="36">
        <v>2.0583900000000001E-4</v>
      </c>
      <c r="S52" s="36">
        <v>1.1252606E-2</v>
      </c>
      <c r="T52" s="36">
        <v>2.6848599999999996E-4</v>
      </c>
      <c r="U52" s="36">
        <v>0.255</v>
      </c>
      <c r="V52" s="36">
        <v>0.61199999999999999</v>
      </c>
      <c r="W52" s="36">
        <v>0.26177367564056536</v>
      </c>
      <c r="X52" s="36">
        <v>0.66740469992453033</v>
      </c>
      <c r="Y52" s="36">
        <v>0.92917837556509575</v>
      </c>
      <c r="Z52" s="36">
        <v>2.8392791684556274E-6</v>
      </c>
      <c r="AA52" s="36">
        <v>6.0760574204950408E-7</v>
      </c>
      <c r="AB52" s="36">
        <v>6.0760599999999997E-7</v>
      </c>
      <c r="AC52" s="36">
        <v>4.9164420530058767E-7</v>
      </c>
      <c r="AD52" s="36">
        <v>1.7300903586694709E-4</v>
      </c>
      <c r="AE52" s="36">
        <v>1.5570813228025237E-3</v>
      </c>
      <c r="AF52" s="36">
        <v>1.730090358669471E-3</v>
      </c>
      <c r="AG52" s="36">
        <v>1.7738416542336752E-2</v>
      </c>
      <c r="AH52" s="36">
        <v>3.0175697106503904E-2</v>
      </c>
      <c r="AI52" s="36">
        <v>9.6643786678938179E-2</v>
      </c>
      <c r="AJ52" s="36">
        <v>2.3818943703334835E-8</v>
      </c>
      <c r="AK52" s="36">
        <v>2.8783823349249424E-8</v>
      </c>
      <c r="AL52" s="36">
        <v>7.1990684603390754E-8</v>
      </c>
      <c r="AM52" s="36">
        <v>1.7738932005485757E-2</v>
      </c>
      <c r="AN52" s="36">
        <v>3.03487349261942E-2</v>
      </c>
      <c r="AO52" s="36">
        <v>9.820093999242531E-2</v>
      </c>
      <c r="AP52" s="36">
        <v>2.0718716339999999</v>
      </c>
      <c r="AQ52" s="36">
        <v>1.115623187</v>
      </c>
      <c r="AR52" s="36">
        <v>3.1874948209999996</v>
      </c>
      <c r="AS52" s="36">
        <v>7.0398311000000005E-2</v>
      </c>
      <c r="AT52" s="36">
        <v>3.042436753</v>
      </c>
      <c r="AU52" s="36">
        <v>6.6917741900000003</v>
      </c>
      <c r="AV52" s="36">
        <v>4.0879507869999996</v>
      </c>
      <c r="AW52" s="36">
        <v>8.9913598159999992</v>
      </c>
      <c r="AX52" s="36">
        <v>3.7469095129999999</v>
      </c>
      <c r="AY52" s="36">
        <v>8.2412468689999994</v>
      </c>
      <c r="AZ52" s="36">
        <v>1.0806360000000001E-3</v>
      </c>
      <c r="BA52" s="36">
        <v>2.161273E-3</v>
      </c>
      <c r="BB52" s="36">
        <v>0.36275567600000003</v>
      </c>
      <c r="BC52" s="36">
        <v>18.787560130999999</v>
      </c>
      <c r="BD52" s="36">
        <v>41.322834342999997</v>
      </c>
      <c r="BE52" s="36">
        <v>2.7797368999999999E-2</v>
      </c>
      <c r="BF52" s="36">
        <v>5.5594738999999997E-2</v>
      </c>
      <c r="BG52" s="36">
        <v>0.208877376</v>
      </c>
      <c r="BH52" s="36">
        <v>2.8494960319999998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5.3760127620000002</v>
      </c>
      <c r="E53" s="36">
        <v>3</v>
      </c>
      <c r="F53" s="36">
        <v>0</v>
      </c>
      <c r="G53" s="36">
        <v>2</v>
      </c>
      <c r="H53" s="36">
        <v>1</v>
      </c>
      <c r="I53" s="36">
        <v>8.0625490531615381E-4</v>
      </c>
      <c r="J53" s="36">
        <v>0.56705262765805897</v>
      </c>
      <c r="K53" s="36">
        <v>8.0625490531615381E-4</v>
      </c>
      <c r="L53" s="36">
        <v>0</v>
      </c>
      <c r="M53" s="36">
        <v>6.247788256285329E-2</v>
      </c>
      <c r="N53" s="36">
        <v>0.50538100000052188</v>
      </c>
      <c r="O53" s="36">
        <v>1.8689710999999998E-2</v>
      </c>
      <c r="P53" s="36">
        <v>2.9761910000000003E-2</v>
      </c>
      <c r="Q53" s="36">
        <v>1.6914156999999999E-2</v>
      </c>
      <c r="R53" s="36">
        <v>1.7755539999999999E-3</v>
      </c>
      <c r="S53" s="36">
        <v>2.7445969000000001E-2</v>
      </c>
      <c r="T53" s="36">
        <v>2.3159410000000002E-3</v>
      </c>
      <c r="U53" s="36">
        <v>4.8000000000000001E-2</v>
      </c>
      <c r="V53" s="36">
        <v>0.11519999999999998</v>
      </c>
      <c r="W53" s="36">
        <v>6.7495965905316146E-2</v>
      </c>
      <c r="X53" s="36">
        <v>0.71201453765805889</v>
      </c>
      <c r="Y53" s="36">
        <v>0.77951050356337503</v>
      </c>
      <c r="Z53" s="36">
        <v>2.2271588220696914E-5</v>
      </c>
      <c r="AA53" s="36">
        <v>4.7661198792291391E-6</v>
      </c>
      <c r="AB53" s="36">
        <v>4.7661199999999997E-6</v>
      </c>
      <c r="AC53" s="36">
        <v>3.5108467468926485E-6</v>
      </c>
      <c r="AD53" s="36">
        <v>3.8200231013553305E-3</v>
      </c>
      <c r="AE53" s="36">
        <v>3.4380207912197973E-2</v>
      </c>
      <c r="AF53" s="36">
        <v>3.8200231013553299E-2</v>
      </c>
      <c r="AG53" s="36">
        <v>3.7373408212684825E-3</v>
      </c>
      <c r="AH53" s="36">
        <v>6.3577751902038557E-3</v>
      </c>
      <c r="AI53" s="36">
        <v>2.0362063784842076E-2</v>
      </c>
      <c r="AJ53" s="36">
        <v>1.8683808909612191E-7</v>
      </c>
      <c r="AK53" s="36">
        <v>2.2578308334895419E-7</v>
      </c>
      <c r="AL53" s="36">
        <v>5.6470186552126329E-7</v>
      </c>
      <c r="AM53" s="36">
        <v>3.7410385061044712E-3</v>
      </c>
      <c r="AN53" s="36">
        <v>1.0178024074642536E-2</v>
      </c>
      <c r="AO53" s="36">
        <v>5.4742836398905564E-2</v>
      </c>
      <c r="AP53" s="36">
        <v>6.1638769739999999</v>
      </c>
      <c r="AQ53" s="36">
        <v>3.3190106780000002</v>
      </c>
      <c r="AR53" s="36">
        <v>9.4828876520000005</v>
      </c>
      <c r="AS53" s="36">
        <v>0.60094687199999997</v>
      </c>
      <c r="AT53" s="36">
        <v>37.415793323999999</v>
      </c>
      <c r="AU53" s="36">
        <v>87.007573628000003</v>
      </c>
      <c r="AV53" s="36">
        <v>26.679479060999999</v>
      </c>
      <c r="AW53" s="36">
        <v>62.041093681</v>
      </c>
      <c r="AX53" s="36">
        <v>24.921213650999999</v>
      </c>
      <c r="AY53" s="36">
        <v>57.952381576000001</v>
      </c>
      <c r="AZ53" s="36">
        <v>1.1806482E-2</v>
      </c>
      <c r="BA53" s="36">
        <v>2.3612964E-2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0.72791648799999997</v>
      </c>
      <c r="BH53" s="36">
        <v>5.2021922719999996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5.3838506969999997</v>
      </c>
      <c r="E54" s="36">
        <v>31</v>
      </c>
      <c r="F54" s="36">
        <v>1</v>
      </c>
      <c r="G54" s="36">
        <v>4</v>
      </c>
      <c r="H54" s="36">
        <v>26</v>
      </c>
      <c r="I54" s="36">
        <v>1.891822444477819E-3</v>
      </c>
      <c r="J54" s="36">
        <v>2.6570749765689001</v>
      </c>
      <c r="K54" s="36">
        <v>1.891822444477819E-3</v>
      </c>
      <c r="L54" s="36">
        <v>0</v>
      </c>
      <c r="M54" s="36">
        <v>0.27383179901018495</v>
      </c>
      <c r="N54" s="36">
        <v>2.385135000003193</v>
      </c>
      <c r="O54" s="36">
        <v>0.15770984299999999</v>
      </c>
      <c r="P54" s="36">
        <v>0.25649081200000001</v>
      </c>
      <c r="Q54" s="36">
        <v>0.14645006799999999</v>
      </c>
      <c r="R54" s="36">
        <v>1.1259775E-2</v>
      </c>
      <c r="S54" s="36">
        <v>0.241804148</v>
      </c>
      <c r="T54" s="36">
        <v>1.4686663999999999E-2</v>
      </c>
      <c r="U54" s="36">
        <v>0.15190000000000001</v>
      </c>
      <c r="V54" s="36">
        <v>0.36220000000000002</v>
      </c>
      <c r="W54" s="36">
        <v>0.31150166544447783</v>
      </c>
      <c r="X54" s="36">
        <v>3.2757657885689002</v>
      </c>
      <c r="Y54" s="36">
        <v>3.5872674540133782</v>
      </c>
      <c r="Z54" s="36">
        <v>7.8698622699936358E-5</v>
      </c>
      <c r="AA54" s="36">
        <v>1.6841505257786382E-5</v>
      </c>
      <c r="AB54" s="36">
        <v>1.6841500000000001E-5</v>
      </c>
      <c r="AC54" s="36">
        <v>1.4608732950593546E-5</v>
      </c>
      <c r="AD54" s="36">
        <v>2.1697290315531772E-2</v>
      </c>
      <c r="AE54" s="36">
        <v>0.19527561283978589</v>
      </c>
      <c r="AF54" s="36">
        <v>0.2169729031553177</v>
      </c>
      <c r="AG54" s="36">
        <v>1.0864061186099285E-2</v>
      </c>
      <c r="AH54" s="36">
        <v>1.8481391443019472E-2</v>
      </c>
      <c r="AI54" s="36">
        <v>5.9190402324265062E-2</v>
      </c>
      <c r="AJ54" s="36">
        <v>6.6020865557567514E-7</v>
      </c>
      <c r="AK54" s="36">
        <v>7.9782418365912172E-7</v>
      </c>
      <c r="AL54" s="36">
        <v>1.9954232096918161E-6</v>
      </c>
      <c r="AM54" s="36">
        <v>1.0879330127705453E-2</v>
      </c>
      <c r="AN54" s="36">
        <v>4.0179479582734906E-2</v>
      </c>
      <c r="AO54" s="36">
        <v>0.25446801058726065</v>
      </c>
      <c r="AP54" s="36">
        <v>55.756989490999999</v>
      </c>
      <c r="AQ54" s="36">
        <v>30.022994341</v>
      </c>
      <c r="AR54" s="36">
        <v>85.779983831999999</v>
      </c>
      <c r="AS54" s="36">
        <v>2.1545911050000002</v>
      </c>
      <c r="AT54" s="36">
        <v>248.01245648299999</v>
      </c>
      <c r="AU54" s="36">
        <v>563.89272087500001</v>
      </c>
      <c r="AV54" s="36">
        <v>189.28294524399999</v>
      </c>
      <c r="AW54" s="36">
        <v>430.36255727899999</v>
      </c>
      <c r="AX54" s="36">
        <v>176.27456152400001</v>
      </c>
      <c r="AY54" s="36">
        <v>400.78608763599999</v>
      </c>
      <c r="AZ54" s="36">
        <v>4.7449447999999998E-2</v>
      </c>
      <c r="BA54" s="36">
        <v>9.4898896999999996E-2</v>
      </c>
      <c r="BB54" s="36">
        <v>2.164027913</v>
      </c>
      <c r="BC54" s="36">
        <v>155.556821754</v>
      </c>
      <c r="BD54" s="36">
        <v>353.681265505</v>
      </c>
      <c r="BE54" s="36">
        <v>0.165825893</v>
      </c>
      <c r="BF54" s="36">
        <v>0.33165178699999998</v>
      </c>
      <c r="BG54" s="36">
        <v>1.312222781</v>
      </c>
      <c r="BH54" s="36">
        <v>16.275586412999999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5.0932633230000004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4.1696999999999997E-5</v>
      </c>
      <c r="P55" s="36">
        <v>6.8382999999999999E-5</v>
      </c>
      <c r="Q55" s="36">
        <v>3.3353999999999999E-5</v>
      </c>
      <c r="R55" s="36">
        <v>8.3429999999999996E-6</v>
      </c>
      <c r="S55" s="36">
        <v>5.7501000000000004E-5</v>
      </c>
      <c r="T55" s="36">
        <v>1.0882E-5</v>
      </c>
      <c r="U55" s="36">
        <v>3.0000000000000001E-3</v>
      </c>
      <c r="V55" s="36">
        <v>7.1999999999999998E-3</v>
      </c>
      <c r="W55" s="36">
        <v>3.0416969999999999E-3</v>
      </c>
      <c r="X55" s="36">
        <v>7.2683829999999998E-3</v>
      </c>
      <c r="Y55" s="36">
        <v>1.0310079999999999E-2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1.8710596744128249E-4</v>
      </c>
      <c r="AH55" s="36">
        <v>3.182952089805725E-4</v>
      </c>
      <c r="AI55" s="36">
        <v>1.0194049260594013E-3</v>
      </c>
      <c r="AJ55" s="36">
        <v>0</v>
      </c>
      <c r="AK55" s="36">
        <v>0</v>
      </c>
      <c r="AL55" s="36">
        <v>0</v>
      </c>
      <c r="AM55" s="36">
        <v>1.8710596744128249E-4</v>
      </c>
      <c r="AN55" s="36">
        <v>3.182952089805725E-4</v>
      </c>
      <c r="AO55" s="36">
        <v>1.0194049260594013E-3</v>
      </c>
      <c r="AP55" s="36">
        <v>2.2288992000000001E-2</v>
      </c>
      <c r="AQ55" s="36">
        <v>1.2001764999999999E-2</v>
      </c>
      <c r="AR55" s="36">
        <v>3.4290756999999998E-2</v>
      </c>
      <c r="AS55" s="36">
        <v>4.9425409999999999E-3</v>
      </c>
      <c r="AT55" s="36">
        <v>1.6349521999999998E-2</v>
      </c>
      <c r="AU55" s="36">
        <v>3.2990055999999997E-2</v>
      </c>
      <c r="AV55" s="36">
        <v>8.6557020999999998E-2</v>
      </c>
      <c r="AW55" s="36">
        <v>0.174654701</v>
      </c>
      <c r="AX55" s="36">
        <v>7.6868798000000002E-2</v>
      </c>
      <c r="AY55" s="36">
        <v>0.15510581100000001</v>
      </c>
      <c r="AZ55" s="36">
        <v>2.5327E-5</v>
      </c>
      <c r="BA55" s="36">
        <v>5.0655000000000002E-5</v>
      </c>
      <c r="BB55" s="36">
        <v>0.19589289500000001</v>
      </c>
      <c r="BC55" s="36">
        <v>4.5104220079999999</v>
      </c>
      <c r="BD55" s="36">
        <v>9.1011266099999997</v>
      </c>
      <c r="BE55" s="36">
        <v>1.5010949000000001E-2</v>
      </c>
      <c r="BF55" s="36">
        <v>3.0021899000000001E-2</v>
      </c>
      <c r="BG55" s="36">
        <v>1.5264117909999999</v>
      </c>
      <c r="BH55" s="36">
        <v>4.2204660179999998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4.9971733440000001</v>
      </c>
      <c r="E56" s="36">
        <v>318</v>
      </c>
      <c r="F56" s="36">
        <v>0</v>
      </c>
      <c r="G56" s="36">
        <v>1</v>
      </c>
      <c r="H56" s="36">
        <v>317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1.0194040999999999E-2</v>
      </c>
      <c r="P56" s="36">
        <v>1.7735888999999998E-2</v>
      </c>
      <c r="Q56" s="36">
        <v>8.9820919999999988E-3</v>
      </c>
      <c r="R56" s="36">
        <v>1.2119489999999999E-3</v>
      </c>
      <c r="S56" s="36">
        <v>1.6155085999999999E-2</v>
      </c>
      <c r="T56" s="36">
        <v>1.580803E-3</v>
      </c>
      <c r="U56" s="36">
        <v>7.1999999999999995E-2</v>
      </c>
      <c r="V56" s="36">
        <v>0.17279999999999998</v>
      </c>
      <c r="W56" s="36">
        <v>8.2194040999999995E-2</v>
      </c>
      <c r="X56" s="36">
        <v>0.19053588899999999</v>
      </c>
      <c r="Y56" s="36">
        <v>0.27272993000000001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4.9298628910941153E-3</v>
      </c>
      <c r="AH56" s="36">
        <v>8.3864334239302195E-3</v>
      </c>
      <c r="AI56" s="36">
        <v>2.6859252992857595E-2</v>
      </c>
      <c r="AJ56" s="36">
        <v>0</v>
      </c>
      <c r="AK56" s="36">
        <v>0</v>
      </c>
      <c r="AL56" s="36">
        <v>0</v>
      </c>
      <c r="AM56" s="36">
        <v>4.9298628910941153E-3</v>
      </c>
      <c r="AN56" s="36">
        <v>8.3864334239302195E-3</v>
      </c>
      <c r="AO56" s="36">
        <v>2.6859252992857595E-2</v>
      </c>
      <c r="AP56" s="36">
        <v>0.36246310399999998</v>
      </c>
      <c r="AQ56" s="36">
        <v>0.19517244</v>
      </c>
      <c r="AR56" s="36">
        <v>0.55763554400000004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2.2131959239999999</v>
      </c>
      <c r="BC56" s="36">
        <v>188.484674571</v>
      </c>
      <c r="BD56" s="36">
        <v>386.83333294099998</v>
      </c>
      <c r="BE56" s="36">
        <v>7.0000925000000006E-2</v>
      </c>
      <c r="BF56" s="36">
        <v>0.14000185000000001</v>
      </c>
      <c r="BG56" s="36">
        <v>2.3706761749999998</v>
      </c>
      <c r="BH56" s="36">
        <v>11.707498167000001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5.7403245580000002</v>
      </c>
      <c r="E57" s="36">
        <v>22</v>
      </c>
      <c r="F57" s="36">
        <v>3</v>
      </c>
      <c r="G57" s="36">
        <v>14</v>
      </c>
      <c r="H57" s="36">
        <v>5</v>
      </c>
      <c r="I57" s="36">
        <v>4.7594673930741882</v>
      </c>
      <c r="J57" s="36">
        <v>59.876272827877969</v>
      </c>
      <c r="K57" s="36">
        <v>0.23441489308528216</v>
      </c>
      <c r="L57" s="36">
        <v>4.5250524999889059</v>
      </c>
      <c r="M57" s="36">
        <v>10.177948720849738</v>
      </c>
      <c r="N57" s="36">
        <v>54.457791500102417</v>
      </c>
      <c r="O57" s="36">
        <v>1.2654713209999999</v>
      </c>
      <c r="P57" s="36">
        <v>2.2853015270000001</v>
      </c>
      <c r="Q57" s="36">
        <v>1.179697145</v>
      </c>
      <c r="R57" s="36">
        <v>8.5774176000000008E-2</v>
      </c>
      <c r="S57" s="36">
        <v>2.1734221659999999</v>
      </c>
      <c r="T57" s="36">
        <v>0.11187936100000001</v>
      </c>
      <c r="U57" s="36">
        <v>1.5174000000000001</v>
      </c>
      <c r="V57" s="36">
        <v>3.5997000000000008</v>
      </c>
      <c r="W57" s="36">
        <v>7.5423387140741882</v>
      </c>
      <c r="X57" s="36">
        <v>65.761274354877969</v>
      </c>
      <c r="Y57" s="36">
        <v>73.30361306895216</v>
      </c>
      <c r="Z57" s="36">
        <v>3.2713656669975805E-2</v>
      </c>
      <c r="AA57" s="36">
        <v>1.5291075407654182E-2</v>
      </c>
      <c r="AB57" s="36">
        <v>1.5291074999999999E-2</v>
      </c>
      <c r="AC57" s="36">
        <v>2.394384794004006E-3</v>
      </c>
      <c r="AD57" s="36">
        <v>1.5491691767834452</v>
      </c>
      <c r="AE57" s="36">
        <v>13.942522591050999</v>
      </c>
      <c r="AF57" s="36">
        <v>15.491691767834441</v>
      </c>
      <c r="AG57" s="36">
        <v>0.10142977497485103</v>
      </c>
      <c r="AH57" s="36">
        <v>0.1725472034054937</v>
      </c>
      <c r="AI57" s="36">
        <v>0.55261739469056781</v>
      </c>
      <c r="AJ57" s="36">
        <v>5.7975876375768631E-4</v>
      </c>
      <c r="AK57" s="36">
        <v>7.0060511702992056E-4</v>
      </c>
      <c r="AL57" s="36">
        <v>1.7522704124342081E-3</v>
      </c>
      <c r="AM57" s="36">
        <v>0.10440391853261272</v>
      </c>
      <c r="AN57" s="36">
        <v>1.722416985305969</v>
      </c>
      <c r="AO57" s="36">
        <v>14.496892256154</v>
      </c>
      <c r="AP57" s="36">
        <v>1609.2485023900001</v>
      </c>
      <c r="AQ57" s="36">
        <v>866.518424364</v>
      </c>
      <c r="AR57" s="36">
        <v>2475.766926754</v>
      </c>
      <c r="AS57" s="36">
        <v>35.846618020999998</v>
      </c>
      <c r="AT57" s="36">
        <v>6043.7658107010002</v>
      </c>
      <c r="AU57" s="36">
        <v>13429.638504074999</v>
      </c>
      <c r="AV57" s="36">
        <v>4008.8984379869999</v>
      </c>
      <c r="AW57" s="36">
        <v>8908.0315995019992</v>
      </c>
      <c r="AX57" s="36">
        <v>3754.4056652210002</v>
      </c>
      <c r="AY57" s="36">
        <v>8342.5321994280002</v>
      </c>
      <c r="AZ57" s="36">
        <v>0.72528210800000004</v>
      </c>
      <c r="BA57" s="36">
        <v>1.4505642160000001</v>
      </c>
      <c r="BB57" s="36">
        <v>41.674437486999999</v>
      </c>
      <c r="BC57" s="36">
        <v>2119.3795818150002</v>
      </c>
      <c r="BD57" s="36">
        <v>4709.3984989119999</v>
      </c>
      <c r="BE57" s="36">
        <v>1.3181161029999999</v>
      </c>
      <c r="BF57" s="36">
        <v>2.6362322069999999</v>
      </c>
      <c r="BG57" s="36">
        <v>26.587152920000001</v>
      </c>
      <c r="BH57" s="36">
        <v>168.061805091</v>
      </c>
      <c r="BI57" s="36">
        <v>0.30000000000000004</v>
      </c>
      <c r="BJ57" s="36">
        <v>0.30000000000000004</v>
      </c>
      <c r="BK57" s="36">
        <v>0.51000000000000023</v>
      </c>
      <c r="BL57" s="36">
        <v>0.51000000000000023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5.1277927400000003</v>
      </c>
      <c r="E58" s="36">
        <v>61</v>
      </c>
      <c r="F58" s="36">
        <v>0</v>
      </c>
      <c r="G58" s="36">
        <v>6</v>
      </c>
      <c r="H58" s="36">
        <v>55</v>
      </c>
      <c r="I58" s="36">
        <v>1.4975877337884702E-4</v>
      </c>
      <c r="J58" s="36">
        <v>0.48021965467991062</v>
      </c>
      <c r="K58" s="36">
        <v>1.4975877337884702E-4</v>
      </c>
      <c r="L58" s="36">
        <v>0</v>
      </c>
      <c r="M58" s="36">
        <v>2.8929413453301363E-2</v>
      </c>
      <c r="N58" s="36">
        <v>0.45143999999998813</v>
      </c>
      <c r="O58" s="36">
        <v>9.4074942999999994E-2</v>
      </c>
      <c r="P58" s="36">
        <v>0.17253828300000001</v>
      </c>
      <c r="Q58" s="36">
        <v>9.0854007000000001E-2</v>
      </c>
      <c r="R58" s="36">
        <v>3.2209360000000002E-3</v>
      </c>
      <c r="S58" s="36">
        <v>0.16833706200000001</v>
      </c>
      <c r="T58" s="36">
        <v>4.2012209999999998E-3</v>
      </c>
      <c r="U58" s="36">
        <v>0.46139999999999998</v>
      </c>
      <c r="V58" s="36">
        <v>1.0908</v>
      </c>
      <c r="W58" s="36">
        <v>0.55562470177337886</v>
      </c>
      <c r="X58" s="36">
        <v>1.7435579376799106</v>
      </c>
      <c r="Y58" s="36">
        <v>2.2991826394532895</v>
      </c>
      <c r="Z58" s="36">
        <v>1.0924072788664785E-5</v>
      </c>
      <c r="AA58" s="36">
        <v>2.3377515767742643E-6</v>
      </c>
      <c r="AB58" s="36">
        <v>2.3377500000000002E-6</v>
      </c>
      <c r="AC58" s="36">
        <v>1.4614346927707605E-6</v>
      </c>
      <c r="AD58" s="36">
        <v>8.365396819598938E-3</v>
      </c>
      <c r="AE58" s="36">
        <v>7.5288571376390417E-2</v>
      </c>
      <c r="AF58" s="36">
        <v>8.3653968195989359E-2</v>
      </c>
      <c r="AG58" s="36">
        <v>3.5326236988534321E-2</v>
      </c>
      <c r="AH58" s="36">
        <v>6.009520775061012E-2</v>
      </c>
      <c r="AI58" s="36">
        <v>0.19246708428235942</v>
      </c>
      <c r="AJ58" s="36">
        <v>9.7403006706950173E-8</v>
      </c>
      <c r="AK58" s="36">
        <v>1.1770593077752986E-7</v>
      </c>
      <c r="AL58" s="36">
        <v>2.9439211169890188E-7</v>
      </c>
      <c r="AM58" s="36">
        <v>3.5327795826233799E-2</v>
      </c>
      <c r="AN58" s="36">
        <v>6.8460722276139835E-2</v>
      </c>
      <c r="AO58" s="36">
        <v>0.2677559500508615</v>
      </c>
      <c r="AP58" s="36">
        <v>3.362493749</v>
      </c>
      <c r="AQ58" s="36">
        <v>1.8105735569999999</v>
      </c>
      <c r="AR58" s="36">
        <v>5.1730673060000001</v>
      </c>
      <c r="AS58" s="36">
        <v>4.1614750999999998E-2</v>
      </c>
      <c r="AT58" s="36">
        <v>1.094046436</v>
      </c>
      <c r="AU58" s="36">
        <v>2.496020519</v>
      </c>
      <c r="AV58" s="36">
        <v>2.9728621930000001</v>
      </c>
      <c r="AW58" s="36">
        <v>6.7824589389999996</v>
      </c>
      <c r="AX58" s="36">
        <v>2.6789653910000002</v>
      </c>
      <c r="AY58" s="36">
        <v>6.1119458570000003</v>
      </c>
      <c r="AZ58" s="36">
        <v>5.2244499999999996E-4</v>
      </c>
      <c r="BA58" s="36">
        <v>1.0448899999999999E-3</v>
      </c>
      <c r="BB58" s="36">
        <v>3.3963034799999998</v>
      </c>
      <c r="BC58" s="36">
        <v>292.719597099</v>
      </c>
      <c r="BD58" s="36">
        <v>667.82733911000003</v>
      </c>
      <c r="BE58" s="36">
        <v>0.107421301</v>
      </c>
      <c r="BF58" s="36">
        <v>0.21484260199999999</v>
      </c>
      <c r="BG58" s="36">
        <v>3.3977141550000001</v>
      </c>
      <c r="BH58" s="36">
        <v>22.727955853000001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5.1032199540000001</v>
      </c>
      <c r="E59" s="36">
        <v>58</v>
      </c>
      <c r="F59" s="36">
        <v>1</v>
      </c>
      <c r="G59" s="36">
        <v>9</v>
      </c>
      <c r="H59" s="36">
        <v>48</v>
      </c>
      <c r="I59" s="36">
        <v>2.6134837687931303E-5</v>
      </c>
      <c r="J59" s="36">
        <v>0.12580783787322872</v>
      </c>
      <c r="K59" s="36">
        <v>2.6134837687931303E-5</v>
      </c>
      <c r="L59" s="36">
        <v>0</v>
      </c>
      <c r="M59" s="36">
        <v>4.8339727109233156E-3</v>
      </c>
      <c r="N59" s="36">
        <v>0.12099999999999334</v>
      </c>
      <c r="O59" s="36">
        <v>2.9258396999999998E-2</v>
      </c>
      <c r="P59" s="36">
        <v>4.7880927000000004E-2</v>
      </c>
      <c r="Q59" s="36">
        <v>2.7595955999999998E-2</v>
      </c>
      <c r="R59" s="36">
        <v>1.6624410000000002E-3</v>
      </c>
      <c r="S59" s="36">
        <v>4.5712524000000004E-2</v>
      </c>
      <c r="T59" s="36">
        <v>2.1684030000000002E-3</v>
      </c>
      <c r="U59" s="36">
        <v>9.4849999999999976E-2</v>
      </c>
      <c r="V59" s="36">
        <v>0.22430000000000003</v>
      </c>
      <c r="W59" s="36">
        <v>0.12413453183768791</v>
      </c>
      <c r="X59" s="36">
        <v>0.39798876487322876</v>
      </c>
      <c r="Y59" s="36">
        <v>0.52212329671091662</v>
      </c>
      <c r="Z59" s="36">
        <v>2.2021012536716741E-6</v>
      </c>
      <c r="AA59" s="36">
        <v>4.7124966828573815E-7</v>
      </c>
      <c r="AB59" s="36">
        <v>4.7124999999999999E-7</v>
      </c>
      <c r="AC59" s="36">
        <v>2.3547929465130165E-7</v>
      </c>
      <c r="AD59" s="36">
        <v>1.226473738513595E-3</v>
      </c>
      <c r="AE59" s="36">
        <v>1.1038263646622354E-2</v>
      </c>
      <c r="AF59" s="36">
        <v>1.2264737385135949E-2</v>
      </c>
      <c r="AG59" s="36">
        <v>6.8145107479121681E-3</v>
      </c>
      <c r="AH59" s="36">
        <v>1.1592501042425301E-2</v>
      </c>
      <c r="AI59" s="36">
        <v>3.7127334419659395E-2</v>
      </c>
      <c r="AJ59" s="36">
        <v>1.8473611551229814E-8</v>
      </c>
      <c r="AK59" s="36">
        <v>2.232429691828881E-8</v>
      </c>
      <c r="AL59" s="36">
        <v>5.5834883327926148E-8</v>
      </c>
      <c r="AM59" s="36">
        <v>6.8147647008183704E-3</v>
      </c>
      <c r="AN59" s="36">
        <v>1.2818997105235813E-2</v>
      </c>
      <c r="AO59" s="36">
        <v>4.8165653901165076E-2</v>
      </c>
      <c r="AP59" s="36">
        <v>0.75862701799999999</v>
      </c>
      <c r="AQ59" s="36">
        <v>0.40849147099999999</v>
      </c>
      <c r="AR59" s="36">
        <v>1.1671184889999999</v>
      </c>
      <c r="AS59" s="36">
        <v>2.0275247999999999E-2</v>
      </c>
      <c r="AT59" s="36">
        <v>0.15061543599999999</v>
      </c>
      <c r="AU59" s="36">
        <v>0.34027199299999999</v>
      </c>
      <c r="AV59" s="36">
        <v>0.59401975699999998</v>
      </c>
      <c r="AW59" s="36">
        <v>1.3420157399999999</v>
      </c>
      <c r="AX59" s="36">
        <v>0.53097132899999999</v>
      </c>
      <c r="AY59" s="36">
        <v>1.1995760609999999</v>
      </c>
      <c r="AZ59" s="36">
        <v>1.8953700000000001E-4</v>
      </c>
      <c r="BA59" s="36">
        <v>3.7907400000000002E-4</v>
      </c>
      <c r="BB59" s="36">
        <v>1.742565183</v>
      </c>
      <c r="BC59" s="36">
        <v>139.25181055300001</v>
      </c>
      <c r="BD59" s="36">
        <v>314.59916823999998</v>
      </c>
      <c r="BE59" s="36">
        <v>5.5115398000000003E-2</v>
      </c>
      <c r="BF59" s="36">
        <v>0.11023079700000001</v>
      </c>
      <c r="BG59" s="36">
        <v>3.858111058</v>
      </c>
      <c r="BH59" s="36">
        <v>23.285273065999998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5.0135829510000001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1.1402560000000001E-3</v>
      </c>
      <c r="P60" s="36">
        <v>1.7779359999999999E-3</v>
      </c>
      <c r="Q60" s="36">
        <v>1.0985890000000001E-3</v>
      </c>
      <c r="R60" s="36">
        <v>4.1666999999999999E-5</v>
      </c>
      <c r="S60" s="36">
        <v>1.7235869999999999E-3</v>
      </c>
      <c r="T60" s="36">
        <v>5.4349000000000004E-5</v>
      </c>
      <c r="U60" s="36">
        <v>7.8600000000000003E-2</v>
      </c>
      <c r="V60" s="36">
        <v>0.186</v>
      </c>
      <c r="W60" s="36">
        <v>7.9740256000000009E-2</v>
      </c>
      <c r="X60" s="36">
        <v>0.18777793600000001</v>
      </c>
      <c r="Y60" s="36">
        <v>0.26751819200000004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5.5452197150997144E-3</v>
      </c>
      <c r="AH60" s="36">
        <v>9.4332473314339953E-3</v>
      </c>
      <c r="AI60" s="36">
        <v>3.0211886723646723E-2</v>
      </c>
      <c r="AJ60" s="36">
        <v>0</v>
      </c>
      <c r="AK60" s="36">
        <v>0</v>
      </c>
      <c r="AL60" s="36">
        <v>0</v>
      </c>
      <c r="AM60" s="36">
        <v>5.5452197150997144E-3</v>
      </c>
      <c r="AN60" s="36">
        <v>9.4332473314339953E-3</v>
      </c>
      <c r="AO60" s="36">
        <v>3.0211886723646723E-2</v>
      </c>
      <c r="AP60" s="36">
        <v>0.31044984199999998</v>
      </c>
      <c r="AQ60" s="36">
        <v>0.16716529899999999</v>
      </c>
      <c r="AR60" s="36">
        <v>0.47761514099999997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8.6068881E-2</v>
      </c>
      <c r="BC60" s="36">
        <v>4.1314884039999997</v>
      </c>
      <c r="BD60" s="36">
        <v>8.8235412639999993</v>
      </c>
      <c r="BE60" s="36">
        <v>2.722262E-3</v>
      </c>
      <c r="BF60" s="36">
        <v>5.4445250000000004E-3</v>
      </c>
      <c r="BG60" s="36">
        <v>0.54282570900000005</v>
      </c>
      <c r="BH60" s="36">
        <v>2.6030817540000002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5.0379473319999999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1.94286E-4</v>
      </c>
      <c r="P61" s="36">
        <v>3.39334E-4</v>
      </c>
      <c r="Q61" s="36">
        <v>1.7544899999999999E-4</v>
      </c>
      <c r="R61" s="36">
        <v>1.8837000000000003E-5</v>
      </c>
      <c r="S61" s="36">
        <v>3.1476300000000002E-4</v>
      </c>
      <c r="T61" s="36">
        <v>2.4570999999999999E-5</v>
      </c>
      <c r="U61" s="36">
        <v>0</v>
      </c>
      <c r="V61" s="36">
        <v>0</v>
      </c>
      <c r="W61" s="36">
        <v>1.94286E-4</v>
      </c>
      <c r="X61" s="36">
        <v>3.39334E-4</v>
      </c>
      <c r="Y61" s="36">
        <v>5.3362000000000006E-4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5.9436700000000005E-4</v>
      </c>
      <c r="AQ61" s="36">
        <v>3.20043E-4</v>
      </c>
      <c r="AR61" s="36">
        <v>9.1441000000000005E-4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7.2110452000000005E-2</v>
      </c>
      <c r="BC61" s="36">
        <v>1.477307307</v>
      </c>
      <c r="BD61" s="36">
        <v>3.356520148</v>
      </c>
      <c r="BE61" s="36">
        <v>2.2807729999999998E-3</v>
      </c>
      <c r="BF61" s="36">
        <v>4.5615459999999997E-3</v>
      </c>
      <c r="BG61" s="36">
        <v>0.92969215500000002</v>
      </c>
      <c r="BH61" s="36">
        <v>2.9699082350000001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5.3939981289999999</v>
      </c>
      <c r="E62" s="36">
        <v>35</v>
      </c>
      <c r="F62" s="36">
        <v>1</v>
      </c>
      <c r="G62" s="36">
        <v>14</v>
      </c>
      <c r="H62" s="36">
        <v>20</v>
      </c>
      <c r="I62" s="36">
        <v>7.2073014065000829E-4</v>
      </c>
      <c r="J62" s="36">
        <v>5.1693312845154606</v>
      </c>
      <c r="K62" s="36">
        <v>7.2073014065000829E-4</v>
      </c>
      <c r="L62" s="36">
        <v>0</v>
      </c>
      <c r="M62" s="36">
        <v>7.4074014653667586E-2</v>
      </c>
      <c r="N62" s="36">
        <v>5.0959780000024431</v>
      </c>
      <c r="O62" s="36">
        <v>0.10647245200000001</v>
      </c>
      <c r="P62" s="36">
        <v>0.18580180800000001</v>
      </c>
      <c r="Q62" s="36">
        <v>8.7235573000000011E-2</v>
      </c>
      <c r="R62" s="36">
        <v>1.9236878999999998E-2</v>
      </c>
      <c r="S62" s="36">
        <v>0.16071022600000001</v>
      </c>
      <c r="T62" s="36">
        <v>2.5091582000000001E-2</v>
      </c>
      <c r="U62" s="36">
        <v>0.54559999999999997</v>
      </c>
      <c r="V62" s="36">
        <v>1.2895999999999999</v>
      </c>
      <c r="W62" s="36">
        <v>0.65279318214064996</v>
      </c>
      <c r="X62" s="36">
        <v>6.6447330925154606</v>
      </c>
      <c r="Y62" s="36">
        <v>7.2975262746561107</v>
      </c>
      <c r="Z62" s="36">
        <v>3.5515539598505975E-5</v>
      </c>
      <c r="AA62" s="36">
        <v>7.6003254740802773E-6</v>
      </c>
      <c r="AB62" s="36">
        <v>7.6003300000000003E-6</v>
      </c>
      <c r="AC62" s="36">
        <v>2.924042419854589E-6</v>
      </c>
      <c r="AD62" s="36">
        <v>3.7238882591455053E-2</v>
      </c>
      <c r="AE62" s="36">
        <v>0.33514994332309545</v>
      </c>
      <c r="AF62" s="36">
        <v>0.37238882591455047</v>
      </c>
      <c r="AG62" s="36">
        <v>3.8033563991855347E-2</v>
      </c>
      <c r="AH62" s="36">
        <v>6.4700775526374626E-2</v>
      </c>
      <c r="AI62" s="36">
        <v>0.20721734864528088</v>
      </c>
      <c r="AJ62" s="36">
        <v>2.9794279911121169E-7</v>
      </c>
      <c r="AK62" s="36">
        <v>3.6004673442329557E-7</v>
      </c>
      <c r="AL62" s="36">
        <v>9.005061831379034E-7</v>
      </c>
      <c r="AM62" s="36">
        <v>3.8036785977074314E-2</v>
      </c>
      <c r="AN62" s="36">
        <v>0.10194001816456411</v>
      </c>
      <c r="AO62" s="36">
        <v>0.54236819247455947</v>
      </c>
      <c r="AP62" s="36">
        <v>110.08201774699999</v>
      </c>
      <c r="AQ62" s="36">
        <v>59.274932632999999</v>
      </c>
      <c r="AR62" s="36">
        <v>169.35695038</v>
      </c>
      <c r="AS62" s="36">
        <v>6.4501165970000001</v>
      </c>
      <c r="AT62" s="36">
        <v>308.37791646800002</v>
      </c>
      <c r="AU62" s="36">
        <v>679.02020462200005</v>
      </c>
      <c r="AV62" s="36">
        <v>234.31730244100001</v>
      </c>
      <c r="AW62" s="36">
        <v>515.94544924700006</v>
      </c>
      <c r="AX62" s="36">
        <v>218.28658238099999</v>
      </c>
      <c r="AY62" s="36">
        <v>480.64725753599998</v>
      </c>
      <c r="AZ62" s="36">
        <v>4.9608739999999998E-2</v>
      </c>
      <c r="BA62" s="36">
        <v>9.9217479999999997E-2</v>
      </c>
      <c r="BB62" s="36">
        <v>1.794643948</v>
      </c>
      <c r="BC62" s="36">
        <v>100.656801798</v>
      </c>
      <c r="BD62" s="36">
        <v>221.63714878299999</v>
      </c>
      <c r="BE62" s="36">
        <v>5.6762591000000001E-2</v>
      </c>
      <c r="BF62" s="36">
        <v>0.113525183</v>
      </c>
      <c r="BG62" s="36">
        <v>7.170418143</v>
      </c>
      <c r="BH62" s="36">
        <v>30.399119059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5.5741620799999998</v>
      </c>
      <c r="E63" s="36">
        <v>28</v>
      </c>
      <c r="F63" s="36">
        <v>7</v>
      </c>
      <c r="G63" s="36">
        <v>11</v>
      </c>
      <c r="H63" s="36">
        <v>10</v>
      </c>
      <c r="I63" s="36">
        <v>0.73939409217018004</v>
      </c>
      <c r="J63" s="36">
        <v>12.629855691475456</v>
      </c>
      <c r="K63" s="36">
        <v>3.2893092172409016E-2</v>
      </c>
      <c r="L63" s="36">
        <v>0.70650099999777105</v>
      </c>
      <c r="M63" s="36">
        <v>1.480582783636442</v>
      </c>
      <c r="N63" s="36">
        <v>11.888667000009193</v>
      </c>
      <c r="O63" s="36">
        <v>0.114133159</v>
      </c>
      <c r="P63" s="36">
        <v>0.18413595099999996</v>
      </c>
      <c r="Q63" s="36">
        <v>0.10071374599999999</v>
      </c>
      <c r="R63" s="36">
        <v>1.3419413E-2</v>
      </c>
      <c r="S63" s="36">
        <v>0.16663236799999998</v>
      </c>
      <c r="T63" s="36">
        <v>1.7503583E-2</v>
      </c>
      <c r="U63" s="36">
        <v>0.45964999999999995</v>
      </c>
      <c r="V63" s="36">
        <v>1.0886999999999996</v>
      </c>
      <c r="W63" s="36">
        <v>1.31317725117018</v>
      </c>
      <c r="X63" s="36">
        <v>13.902691642475455</v>
      </c>
      <c r="Y63" s="36">
        <v>15.215868893645634</v>
      </c>
      <c r="Z63" s="36">
        <v>4.5906852409629238E-3</v>
      </c>
      <c r="AA63" s="36">
        <v>1.7503370945353247E-3</v>
      </c>
      <c r="AB63" s="36">
        <v>1.750337E-3</v>
      </c>
      <c r="AC63" s="36">
        <v>1.7726519992263261E-4</v>
      </c>
      <c r="AD63" s="36">
        <v>5.1253589647404944E-2</v>
      </c>
      <c r="AE63" s="36">
        <v>0.46128230682664434</v>
      </c>
      <c r="AF63" s="36">
        <v>0.5125358964740494</v>
      </c>
      <c r="AG63" s="36">
        <v>3.454536996606334E-2</v>
      </c>
      <c r="AH63" s="36">
        <v>5.876683626410778E-2</v>
      </c>
      <c r="AI63" s="36">
        <v>0.1882127053323451</v>
      </c>
      <c r="AJ63" s="36">
        <v>6.861548185062813E-5</v>
      </c>
      <c r="AK63" s="36">
        <v>8.2917862907303736E-5</v>
      </c>
      <c r="AL63" s="36">
        <v>2.0738432292743188E-4</v>
      </c>
      <c r="AM63" s="36">
        <v>3.47912506478366E-2</v>
      </c>
      <c r="AN63" s="36">
        <v>0.11010334377442003</v>
      </c>
      <c r="AO63" s="36">
        <v>0.64970239648191686</v>
      </c>
      <c r="AP63" s="36">
        <v>159.79262066300001</v>
      </c>
      <c r="AQ63" s="36">
        <v>86.042180357000007</v>
      </c>
      <c r="AR63" s="36">
        <v>245.83480102000001</v>
      </c>
      <c r="AS63" s="36">
        <v>17.124582824000001</v>
      </c>
      <c r="AT63" s="36">
        <v>706.41897822700003</v>
      </c>
      <c r="AU63" s="36">
        <v>1703.5896700870001</v>
      </c>
      <c r="AV63" s="36">
        <v>376.09055668899998</v>
      </c>
      <c r="AW63" s="36">
        <v>906.97448276499995</v>
      </c>
      <c r="AX63" s="36">
        <v>359.30047034699999</v>
      </c>
      <c r="AY63" s="36">
        <v>866.48375624899995</v>
      </c>
      <c r="AZ63" s="36">
        <v>0.118313723</v>
      </c>
      <c r="BA63" s="36">
        <v>0.23662744599999999</v>
      </c>
      <c r="BB63" s="36">
        <v>1.0132931220000001</v>
      </c>
      <c r="BC63" s="36">
        <v>37.582092860000003</v>
      </c>
      <c r="BD63" s="36">
        <v>90.632425161</v>
      </c>
      <c r="BE63" s="36">
        <v>3.2049333999999999E-2</v>
      </c>
      <c r="BF63" s="36">
        <v>6.4098667999999998E-2</v>
      </c>
      <c r="BG63" s="36">
        <v>5.5037523339999996</v>
      </c>
      <c r="BH63" s="36">
        <v>34.907143671</v>
      </c>
      <c r="BI63" s="36">
        <v>0.12</v>
      </c>
      <c r="BJ63" s="36">
        <v>0.12</v>
      </c>
      <c r="BK63" s="36">
        <v>0.03</v>
      </c>
      <c r="BL63" s="36">
        <v>0.03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5.0962845229999996</v>
      </c>
      <c r="E64" s="36">
        <v>16</v>
      </c>
      <c r="F64" s="36">
        <v>0</v>
      </c>
      <c r="G64" s="36">
        <v>2</v>
      </c>
      <c r="H64" s="36">
        <v>14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4.9652690000000005E-3</v>
      </c>
      <c r="P64" s="36">
        <v>8.6232840000000002E-3</v>
      </c>
      <c r="Q64" s="36">
        <v>4.6554100000000005E-3</v>
      </c>
      <c r="R64" s="36">
        <v>3.0985899999999995E-4</v>
      </c>
      <c r="S64" s="36">
        <v>8.2191209999999994E-3</v>
      </c>
      <c r="T64" s="36">
        <v>4.0416299999999997E-4</v>
      </c>
      <c r="U64" s="36">
        <v>6.6E-3</v>
      </c>
      <c r="V64" s="36">
        <v>1.5599999999999999E-2</v>
      </c>
      <c r="W64" s="36">
        <v>1.1565269E-2</v>
      </c>
      <c r="X64" s="36">
        <v>2.4223283999999998E-2</v>
      </c>
      <c r="Y64" s="36">
        <v>3.5788553000000001E-2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4.5366439259910676E-4</v>
      </c>
      <c r="AH64" s="36">
        <v>7.7175092074330807E-4</v>
      </c>
      <c r="AI64" s="36">
        <v>2.4716887596778919E-3</v>
      </c>
      <c r="AJ64" s="36">
        <v>0</v>
      </c>
      <c r="AK64" s="36">
        <v>0</v>
      </c>
      <c r="AL64" s="36">
        <v>0</v>
      </c>
      <c r="AM64" s="36">
        <v>4.5366439259910676E-4</v>
      </c>
      <c r="AN64" s="36">
        <v>7.7175092074330807E-4</v>
      </c>
      <c r="AO64" s="36">
        <v>2.4716887596778919E-3</v>
      </c>
      <c r="AP64" s="36">
        <v>0.115969565</v>
      </c>
      <c r="AQ64" s="36">
        <v>6.2445149999999998E-2</v>
      </c>
      <c r="AR64" s="36">
        <v>0.178414715</v>
      </c>
      <c r="AS64" s="36">
        <v>1.8808509000000001E-2</v>
      </c>
      <c r="AT64" s="36">
        <v>3.3730362999999999E-2</v>
      </c>
      <c r="AU64" s="36">
        <v>7.1849774000000005E-2</v>
      </c>
      <c r="AV64" s="36">
        <v>9.2663181999999997E-2</v>
      </c>
      <c r="AW64" s="36">
        <v>0.197383843</v>
      </c>
      <c r="AX64" s="36">
        <v>8.3366820999999994E-2</v>
      </c>
      <c r="AY64" s="36">
        <v>0.17758146299999999</v>
      </c>
      <c r="AZ64" s="36">
        <v>1.56188E-4</v>
      </c>
      <c r="BA64" s="36">
        <v>3.1237700000000002E-4</v>
      </c>
      <c r="BB64" s="36">
        <v>0.59351648099999998</v>
      </c>
      <c r="BC64" s="36">
        <v>24.626690849999999</v>
      </c>
      <c r="BD64" s="36">
        <v>52.457845300999999</v>
      </c>
      <c r="BE64" s="36">
        <v>1.8772265999999999E-2</v>
      </c>
      <c r="BF64" s="36">
        <v>3.7544531999999999E-2</v>
      </c>
      <c r="BG64" s="36">
        <v>0.84169521400000002</v>
      </c>
      <c r="BH64" s="36">
        <v>4.8443715999999997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5.6354137340000001</v>
      </c>
      <c r="E65" s="36">
        <v>5</v>
      </c>
      <c r="F65" s="36">
        <v>1</v>
      </c>
      <c r="G65" s="36">
        <v>2</v>
      </c>
      <c r="H65" s="36">
        <v>2</v>
      </c>
      <c r="I65" s="36">
        <v>0.16560184223166699</v>
      </c>
      <c r="J65" s="36">
        <v>6.502216428494159</v>
      </c>
      <c r="K65" s="36">
        <v>1.2674342235139826E-2</v>
      </c>
      <c r="L65" s="36">
        <v>0.15292749999652716</v>
      </c>
      <c r="M65" s="36">
        <v>0.76590377072837501</v>
      </c>
      <c r="N65" s="36">
        <v>5.9019144999974511</v>
      </c>
      <c r="O65" s="36">
        <v>1.2381532000000001E-2</v>
      </c>
      <c r="P65" s="36">
        <v>2.1415152999999999E-2</v>
      </c>
      <c r="Q65" s="36">
        <v>1.1367281E-2</v>
      </c>
      <c r="R65" s="36">
        <v>1.0142510000000001E-3</v>
      </c>
      <c r="S65" s="36">
        <v>2.0092216E-2</v>
      </c>
      <c r="T65" s="36">
        <v>1.3229369999999999E-3</v>
      </c>
      <c r="U65" s="36">
        <v>4.5650000000000003E-2</v>
      </c>
      <c r="V65" s="36">
        <v>0.10790000000000001</v>
      </c>
      <c r="W65" s="36">
        <v>0.22363337423166699</v>
      </c>
      <c r="X65" s="36">
        <v>6.6315315814941593</v>
      </c>
      <c r="Y65" s="36">
        <v>6.8551649557258267</v>
      </c>
      <c r="Z65" s="36">
        <v>1.4267522875501598E-3</v>
      </c>
      <c r="AA65" s="36">
        <v>3.8862608986893753E-4</v>
      </c>
      <c r="AB65" s="36">
        <v>3.8862569999999999E-4</v>
      </c>
      <c r="AC65" s="36">
        <v>1.0147768237342471E-4</v>
      </c>
      <c r="AD65" s="36">
        <v>8.4402398923750371E-2</v>
      </c>
      <c r="AE65" s="36">
        <v>0.75962159031375331</v>
      </c>
      <c r="AF65" s="36">
        <v>0.84402398923750344</v>
      </c>
      <c r="AG65" s="36">
        <v>3.2122195889100679E-3</v>
      </c>
      <c r="AH65" s="36">
        <v>5.46446550757115E-3</v>
      </c>
      <c r="AI65" s="36">
        <v>1.750105844992382E-2</v>
      </c>
      <c r="AJ65" s="36">
        <v>1.5234631767938487E-5</v>
      </c>
      <c r="AK65" s="36">
        <v>1.8410176163135984E-5</v>
      </c>
      <c r="AL65" s="36">
        <v>4.604534879094669E-5</v>
      </c>
      <c r="AM65" s="36">
        <v>3.3289319030514312E-3</v>
      </c>
      <c r="AN65" s="36">
        <v>8.9885274607484661E-2</v>
      </c>
      <c r="AO65" s="36">
        <v>0.77716869411246803</v>
      </c>
      <c r="AP65" s="36">
        <v>237.96220088199999</v>
      </c>
      <c r="AQ65" s="36">
        <v>128.13349278300001</v>
      </c>
      <c r="AR65" s="36">
        <v>366.095693665</v>
      </c>
      <c r="AS65" s="36">
        <v>21.299058778999999</v>
      </c>
      <c r="AT65" s="36">
        <v>1110.4529502180001</v>
      </c>
      <c r="AU65" s="36">
        <v>2501.1913509599999</v>
      </c>
      <c r="AV65" s="36">
        <v>605.92200162300003</v>
      </c>
      <c r="AW65" s="36">
        <v>1364.7826047189999</v>
      </c>
      <c r="AX65" s="36">
        <v>576.52326000699998</v>
      </c>
      <c r="AY65" s="36">
        <v>1298.564690447</v>
      </c>
      <c r="AZ65" s="36">
        <v>0.170427316</v>
      </c>
      <c r="BA65" s="36">
        <v>0.34085463300000002</v>
      </c>
      <c r="BB65" s="36">
        <v>1.404797871</v>
      </c>
      <c r="BC65" s="36">
        <v>79.706732173000006</v>
      </c>
      <c r="BD65" s="36">
        <v>179.531955033</v>
      </c>
      <c r="BE65" s="36">
        <v>4.4432194000000001E-2</v>
      </c>
      <c r="BF65" s="36">
        <v>8.8864388000000002E-2</v>
      </c>
      <c r="BG65" s="36">
        <v>4.6005783820000001</v>
      </c>
      <c r="BH65" s="36">
        <v>29.642917875999999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5.4375008420000004</v>
      </c>
      <c r="E66" s="36">
        <v>21</v>
      </c>
      <c r="F66" s="36">
        <v>1</v>
      </c>
      <c r="G66" s="36">
        <v>5</v>
      </c>
      <c r="H66" s="36">
        <v>15</v>
      </c>
      <c r="I66" s="36">
        <v>3.4258886873428994E-3</v>
      </c>
      <c r="J66" s="36">
        <v>2.5853223805074461</v>
      </c>
      <c r="K66" s="36">
        <v>3.4258886873428994E-3</v>
      </c>
      <c r="L66" s="36">
        <v>0</v>
      </c>
      <c r="M66" s="36">
        <v>0.28572626919540378</v>
      </c>
      <c r="N66" s="36">
        <v>2.3030219999993853</v>
      </c>
      <c r="O66" s="36">
        <v>3.8738483999999997E-2</v>
      </c>
      <c r="P66" s="36">
        <v>6.5792425000000002E-2</v>
      </c>
      <c r="Q66" s="36">
        <v>3.5053742999999998E-2</v>
      </c>
      <c r="R66" s="36">
        <v>3.6847410000000001E-3</v>
      </c>
      <c r="S66" s="36">
        <v>6.0986241000000004E-2</v>
      </c>
      <c r="T66" s="36">
        <v>4.8061839999999998E-3</v>
      </c>
      <c r="U66" s="36">
        <v>5.825000000000001E-2</v>
      </c>
      <c r="V66" s="36">
        <v>0.13790000000000002</v>
      </c>
      <c r="W66" s="36">
        <v>0.10041437268734291</v>
      </c>
      <c r="X66" s="36">
        <v>2.7890148055074464</v>
      </c>
      <c r="Y66" s="36">
        <v>2.8894291781947894</v>
      </c>
      <c r="Z66" s="36">
        <v>8.7432037741612108E-5</v>
      </c>
      <c r="AA66" s="36">
        <v>1.8710456076704989E-5</v>
      </c>
      <c r="AB66" s="36">
        <v>1.87105E-5</v>
      </c>
      <c r="AC66" s="36">
        <v>3.2092376762746703E-5</v>
      </c>
      <c r="AD66" s="36">
        <v>4.0718447474343888E-2</v>
      </c>
      <c r="AE66" s="36">
        <v>0.36646602726909494</v>
      </c>
      <c r="AF66" s="36">
        <v>0.40718447474343888</v>
      </c>
      <c r="AG66" s="36">
        <v>4.1677245848788149E-3</v>
      </c>
      <c r="AH66" s="36">
        <v>7.0899222823225822E-3</v>
      </c>
      <c r="AI66" s="36">
        <v>2.2706913255546652E-2</v>
      </c>
      <c r="AJ66" s="36">
        <v>7.3347588101705248E-7</v>
      </c>
      <c r="AK66" s="36">
        <v>8.8636341111860541E-7</v>
      </c>
      <c r="AL66" s="36">
        <v>2.2168670228268692E-6</v>
      </c>
      <c r="AM66" s="36">
        <v>4.2005504375225789E-3</v>
      </c>
      <c r="AN66" s="36">
        <v>4.7809256120077588E-2</v>
      </c>
      <c r="AO66" s="36">
        <v>0.38917515739166442</v>
      </c>
      <c r="AP66" s="36">
        <v>46.122391000999997</v>
      </c>
      <c r="AQ66" s="36">
        <v>24.835133616</v>
      </c>
      <c r="AR66" s="36">
        <v>70.95752461699999</v>
      </c>
      <c r="AS66" s="36">
        <v>3.8979796310000001</v>
      </c>
      <c r="AT66" s="36">
        <v>289.29999624800001</v>
      </c>
      <c r="AU66" s="36">
        <v>663.59086203300001</v>
      </c>
      <c r="AV66" s="36">
        <v>179.15542052399999</v>
      </c>
      <c r="AW66" s="36">
        <v>410.94331657599997</v>
      </c>
      <c r="AX66" s="36">
        <v>168.338945096</v>
      </c>
      <c r="AY66" s="36">
        <v>386.13268973100003</v>
      </c>
      <c r="AZ66" s="36">
        <v>3.4763963000000002E-2</v>
      </c>
      <c r="BA66" s="36">
        <v>6.9527926000000004E-2</v>
      </c>
      <c r="BB66" s="36">
        <v>0.92309399599999997</v>
      </c>
      <c r="BC66" s="36">
        <v>48.715973959999999</v>
      </c>
      <c r="BD66" s="36">
        <v>111.743780071</v>
      </c>
      <c r="BE66" s="36">
        <v>2.9196435999999999E-2</v>
      </c>
      <c r="BF66" s="36">
        <v>5.8392871999999998E-2</v>
      </c>
      <c r="BG66" s="36">
        <v>7.8167933490000001</v>
      </c>
      <c r="BH66" s="36">
        <v>34.722066077000001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5.3014246460000001</v>
      </c>
      <c r="E67" s="36">
        <v>33</v>
      </c>
      <c r="F67" s="36">
        <v>0</v>
      </c>
      <c r="G67" s="36">
        <v>7</v>
      </c>
      <c r="H67" s="36">
        <v>26</v>
      </c>
      <c r="I67" s="36">
        <v>1.6840168740077115E-5</v>
      </c>
      <c r="J67" s="36">
        <v>0.1437845898135077</v>
      </c>
      <c r="K67" s="36">
        <v>1.6840168740077115E-5</v>
      </c>
      <c r="L67" s="36">
        <v>0</v>
      </c>
      <c r="M67" s="36">
        <v>3.8864299822476602E-3</v>
      </c>
      <c r="N67" s="36">
        <v>0.13991500000000009</v>
      </c>
      <c r="O67" s="36">
        <v>2.4165523999999997E-2</v>
      </c>
      <c r="P67" s="36">
        <v>4.1518290000000006E-2</v>
      </c>
      <c r="Q67" s="36">
        <v>2.1290776999999997E-2</v>
      </c>
      <c r="R67" s="36">
        <v>2.874747E-3</v>
      </c>
      <c r="S67" s="36">
        <v>3.7768618000000004E-2</v>
      </c>
      <c r="T67" s="36">
        <v>3.7496719999999999E-3</v>
      </c>
      <c r="U67" s="36">
        <v>0.1368</v>
      </c>
      <c r="V67" s="36">
        <v>0.3276</v>
      </c>
      <c r="W67" s="36">
        <v>0.16098236416874007</v>
      </c>
      <c r="X67" s="36">
        <v>0.51290287981350768</v>
      </c>
      <c r="Y67" s="36">
        <v>0.67388524398224781</v>
      </c>
      <c r="Z67" s="36">
        <v>1.307426809939694E-6</v>
      </c>
      <c r="AA67" s="36">
        <v>2.797893373270945E-7</v>
      </c>
      <c r="AB67" s="36">
        <v>2.7978900000000002E-7</v>
      </c>
      <c r="AC67" s="36">
        <v>9.3315030074968453E-8</v>
      </c>
      <c r="AD67" s="36">
        <v>1.1520746880508256E-3</v>
      </c>
      <c r="AE67" s="36">
        <v>1.0368672192457431E-2</v>
      </c>
      <c r="AF67" s="36">
        <v>1.1520746880508258E-2</v>
      </c>
      <c r="AG67" s="36">
        <v>9.3814382712604002E-3</v>
      </c>
      <c r="AH67" s="36">
        <v>1.595922832352344E-2</v>
      </c>
      <c r="AI67" s="36">
        <v>5.111266368479804E-2</v>
      </c>
      <c r="AJ67" s="36">
        <v>1.0968091888184697E-8</v>
      </c>
      <c r="AK67" s="36">
        <v>1.3254308138930734E-8</v>
      </c>
      <c r="AL67" s="36">
        <v>3.3150103281564199E-8</v>
      </c>
      <c r="AM67" s="36">
        <v>9.3815425543823626E-3</v>
      </c>
      <c r="AN67" s="36">
        <v>1.7111316265882404E-2</v>
      </c>
      <c r="AO67" s="36">
        <v>6.1481369027358755E-2</v>
      </c>
      <c r="AP67" s="36">
        <v>1.930133192</v>
      </c>
      <c r="AQ67" s="36">
        <v>1.0393024879999999</v>
      </c>
      <c r="AR67" s="36">
        <v>2.9694356800000001</v>
      </c>
      <c r="AS67" s="36">
        <v>0.21586439499999999</v>
      </c>
      <c r="AT67" s="36">
        <v>5.514762599</v>
      </c>
      <c r="AU67" s="36">
        <v>12.023854999999999</v>
      </c>
      <c r="AV67" s="36">
        <v>6.5079183110000001</v>
      </c>
      <c r="AW67" s="36">
        <v>14.189235659</v>
      </c>
      <c r="AX67" s="36">
        <v>5.9820269589999997</v>
      </c>
      <c r="AY67" s="36">
        <v>13.042633017</v>
      </c>
      <c r="AZ67" s="36">
        <v>9.6090840000000004E-3</v>
      </c>
      <c r="BA67" s="36">
        <v>1.9218168000000001E-2</v>
      </c>
      <c r="BB67" s="36">
        <v>0.99888893499999998</v>
      </c>
      <c r="BC67" s="36">
        <v>54.283067801999998</v>
      </c>
      <c r="BD67" s="36">
        <v>118.35355093</v>
      </c>
      <c r="BE67" s="36">
        <v>0.25395481399999997</v>
      </c>
      <c r="BF67" s="36">
        <v>0.50790962799999995</v>
      </c>
      <c r="BG67" s="36">
        <v>2.3362279020000001</v>
      </c>
      <c r="BH67" s="36">
        <v>13.729586453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5.241257987</v>
      </c>
      <c r="E68" s="36">
        <v>19</v>
      </c>
      <c r="F68" s="36">
        <v>0</v>
      </c>
      <c r="G68" s="36">
        <v>4</v>
      </c>
      <c r="H68" s="36">
        <v>15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4.9693319999999999E-3</v>
      </c>
      <c r="P68" s="36">
        <v>8.6184590000000002E-3</v>
      </c>
      <c r="Q68" s="36">
        <v>4.5446380000000001E-3</v>
      </c>
      <c r="R68" s="36">
        <v>4.2469399999999998E-4</v>
      </c>
      <c r="S68" s="36">
        <v>8.0645109999999999E-3</v>
      </c>
      <c r="T68" s="36">
        <v>5.5394800000000007E-4</v>
      </c>
      <c r="U68" s="36">
        <v>4.8000000000000001E-2</v>
      </c>
      <c r="V68" s="36">
        <v>0.1152</v>
      </c>
      <c r="W68" s="36">
        <v>5.2969332000000001E-2</v>
      </c>
      <c r="X68" s="36">
        <v>0.12381845899999999</v>
      </c>
      <c r="Y68" s="36">
        <v>0.176787791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3.406742574307947E-3</v>
      </c>
      <c r="AH68" s="36">
        <v>5.7953781723859331E-3</v>
      </c>
      <c r="AI68" s="36">
        <v>1.856087333588468E-2</v>
      </c>
      <c r="AJ68" s="36">
        <v>0</v>
      </c>
      <c r="AK68" s="36">
        <v>0</v>
      </c>
      <c r="AL68" s="36">
        <v>0</v>
      </c>
      <c r="AM68" s="36">
        <v>3.406742574307947E-3</v>
      </c>
      <c r="AN68" s="36">
        <v>5.7953781723859331E-3</v>
      </c>
      <c r="AO68" s="36">
        <v>1.856087333588468E-2</v>
      </c>
      <c r="AP68" s="36">
        <v>0.18173750399999999</v>
      </c>
      <c r="AQ68" s="36">
        <v>9.7858656000000002E-2</v>
      </c>
      <c r="AR68" s="36">
        <v>0.27959615999999998</v>
      </c>
      <c r="AS68" s="36">
        <v>2.9719199999999999E-3</v>
      </c>
      <c r="AT68" s="36">
        <v>8.6407800000000007E-3</v>
      </c>
      <c r="AU68" s="36">
        <v>1.9300502000000001E-2</v>
      </c>
      <c r="AV68" s="36">
        <v>5.7349329999999997E-2</v>
      </c>
      <c r="AW68" s="36">
        <v>0.12809848300000001</v>
      </c>
      <c r="AX68" s="36">
        <v>5.0668744000000002E-2</v>
      </c>
      <c r="AY68" s="36">
        <v>0.113176374</v>
      </c>
      <c r="AZ68" s="36">
        <v>5.3341999999999999E-5</v>
      </c>
      <c r="BA68" s="36">
        <v>1.06684E-4</v>
      </c>
      <c r="BB68" s="36">
        <v>0.61966512699999998</v>
      </c>
      <c r="BC68" s="36">
        <v>19.495318263000001</v>
      </c>
      <c r="BD68" s="36">
        <v>43.545769198000002</v>
      </c>
      <c r="BE68" s="36">
        <v>0.157541981</v>
      </c>
      <c r="BF68" s="36">
        <v>0.31508396300000002</v>
      </c>
      <c r="BG68" s="36">
        <v>2.1884025450000002</v>
      </c>
      <c r="BH68" s="36">
        <v>8.5296664369999995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4.9040627590000003</v>
      </c>
      <c r="E69" s="36">
        <v>20</v>
      </c>
      <c r="F69" s="36">
        <v>0</v>
      </c>
      <c r="G69" s="36">
        <v>3</v>
      </c>
      <c r="H69" s="36">
        <v>17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9.6270850000000005E-3</v>
      </c>
      <c r="P69" s="36">
        <v>1.6344757000000001E-2</v>
      </c>
      <c r="Q69" s="36">
        <v>8.8279589999999998E-3</v>
      </c>
      <c r="R69" s="36">
        <v>7.9912600000000005E-4</v>
      </c>
      <c r="S69" s="36">
        <v>1.5302420000000001E-2</v>
      </c>
      <c r="T69" s="36">
        <v>1.042337E-3</v>
      </c>
      <c r="U69" s="36">
        <v>2.1000000000000001E-2</v>
      </c>
      <c r="V69" s="36">
        <v>5.04E-2</v>
      </c>
      <c r="W69" s="36">
        <v>3.0627085000000002E-2</v>
      </c>
      <c r="X69" s="36">
        <v>6.6744757000000002E-2</v>
      </c>
      <c r="Y69" s="36">
        <v>9.7371842E-2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1.5535836393505992E-3</v>
      </c>
      <c r="AH69" s="36">
        <v>2.6428779152171114E-3</v>
      </c>
      <c r="AI69" s="36">
        <v>8.4643522419791273E-3</v>
      </c>
      <c r="AJ69" s="36">
        <v>0</v>
      </c>
      <c r="AK69" s="36">
        <v>0</v>
      </c>
      <c r="AL69" s="36">
        <v>0</v>
      </c>
      <c r="AM69" s="36">
        <v>1.5535836393505992E-3</v>
      </c>
      <c r="AN69" s="36">
        <v>2.6428779152171114E-3</v>
      </c>
      <c r="AO69" s="36">
        <v>8.4643522419791273E-3</v>
      </c>
      <c r="AP69" s="36">
        <v>8.6817990999999997E-2</v>
      </c>
      <c r="AQ69" s="36">
        <v>4.6748149000000003E-2</v>
      </c>
      <c r="AR69" s="36">
        <v>0.13356614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0.212826661</v>
      </c>
      <c r="BC69" s="36">
        <v>13.066886853</v>
      </c>
      <c r="BD69" s="36">
        <v>30.608659557999999</v>
      </c>
      <c r="BE69" s="36">
        <v>5.4108472999999997E-2</v>
      </c>
      <c r="BF69" s="36">
        <v>0.10821694599999999</v>
      </c>
      <c r="BG69" s="36">
        <v>0.18039635300000001</v>
      </c>
      <c r="BH69" s="36">
        <v>2.5974027149999999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4.5739655810000004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0.116741946</v>
      </c>
      <c r="BH70" s="36">
        <v>0.22422763800000001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4.2463242550000002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4.2566955579999997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4.8135181960000004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3.8475599999999999E-4</v>
      </c>
      <c r="P73" s="36">
        <v>5.9241100000000004E-4</v>
      </c>
      <c r="Q73" s="36">
        <v>3.49315E-4</v>
      </c>
      <c r="R73" s="36">
        <v>3.5441000000000002E-5</v>
      </c>
      <c r="S73" s="36">
        <v>5.4618400000000001E-4</v>
      </c>
      <c r="T73" s="36">
        <v>4.6227000000000003E-5</v>
      </c>
      <c r="U73" s="36">
        <v>0</v>
      </c>
      <c r="V73" s="36">
        <v>0</v>
      </c>
      <c r="W73" s="36">
        <v>3.8475599999999999E-4</v>
      </c>
      <c r="X73" s="36">
        <v>5.9241100000000004E-4</v>
      </c>
      <c r="Y73" s="36">
        <v>9.7716700000000014E-4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6.7019599999999996E-4</v>
      </c>
      <c r="AQ73" s="36">
        <v>3.6087499999999998E-4</v>
      </c>
      <c r="AR73" s="36">
        <v>1.0310709999999999E-3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0.80046454199999995</v>
      </c>
      <c r="BC73" s="36">
        <v>51.316877114999997</v>
      </c>
      <c r="BD73" s="36">
        <v>114.57977294600001</v>
      </c>
      <c r="BE73" s="36">
        <v>0.203507934</v>
      </c>
      <c r="BF73" s="36">
        <v>0.40701586899999997</v>
      </c>
      <c r="BG73" s="36">
        <v>0.38203610700000001</v>
      </c>
      <c r="BH73" s="36">
        <v>4.7057807660000002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4.5282244079999998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5.7846750000000002E-2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4.4948211540000003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3.8893173550000002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4.0791652489999999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4.2442051630000002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4.2385236109999997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4.4670113970000003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4.2574626120000003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4.5466645540000004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5.7067240999999998E-2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4.6800828819999998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0.17304431000000001</v>
      </c>
      <c r="BC83" s="36">
        <v>12.84557656</v>
      </c>
      <c r="BD83" s="36">
        <v>29.71041168</v>
      </c>
      <c r="BE83" s="36">
        <v>7.130946E-3</v>
      </c>
      <c r="BF83" s="36">
        <v>1.4261892999999999E-2</v>
      </c>
      <c r="BG83" s="36">
        <v>1.322771106</v>
      </c>
      <c r="BH83" s="36">
        <v>3.0994323320000001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4.9124369919999999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3.4891219999999999E-3</v>
      </c>
      <c r="P84" s="36">
        <v>5.5560779999999999E-3</v>
      </c>
      <c r="Q84" s="36">
        <v>3.2934039999999998E-3</v>
      </c>
      <c r="R84" s="36">
        <v>1.95718E-4</v>
      </c>
      <c r="S84" s="36">
        <v>5.3007929999999998E-3</v>
      </c>
      <c r="T84" s="36">
        <v>2.5528500000000001E-4</v>
      </c>
      <c r="U84" s="36">
        <v>0</v>
      </c>
      <c r="V84" s="36">
        <v>0</v>
      </c>
      <c r="W84" s="36">
        <v>3.4891219999999999E-3</v>
      </c>
      <c r="X84" s="36">
        <v>5.5560779999999999E-3</v>
      </c>
      <c r="Y84" s="36">
        <v>9.0451999999999998E-3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5.658237E-3</v>
      </c>
      <c r="AQ84" s="36">
        <v>3.0467430000000002E-3</v>
      </c>
      <c r="AR84" s="36">
        <v>8.7049800000000011E-3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0.26744124499999999</v>
      </c>
      <c r="BC84" s="36">
        <v>14.38855336</v>
      </c>
      <c r="BD84" s="36">
        <v>30.17543092</v>
      </c>
      <c r="BE84" s="36">
        <v>1.102093E-2</v>
      </c>
      <c r="BF84" s="36">
        <v>2.204186E-2</v>
      </c>
      <c r="BG84" s="36">
        <v>2.60427279</v>
      </c>
      <c r="BH84" s="36">
        <v>5.560181944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4.3778839950000004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4.2658158239999997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4.3587701149999996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4.2061823460000003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4.2337016439999999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4.5774945049999998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6.0000000000000001E-3</v>
      </c>
      <c r="V90" s="36">
        <v>1.44E-2</v>
      </c>
      <c r="W90" s="36">
        <v>6.0000000000000001E-3</v>
      </c>
      <c r="X90" s="36">
        <v>1.44E-2</v>
      </c>
      <c r="Y90" s="36">
        <v>2.0400000000000001E-2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4.754715345960573E-4</v>
      </c>
      <c r="AH90" s="36">
        <v>8.088481278185803E-4</v>
      </c>
      <c r="AI90" s="36">
        <v>2.5905000850405882E-3</v>
      </c>
      <c r="AJ90" s="36">
        <v>0</v>
      </c>
      <c r="AK90" s="36">
        <v>0</v>
      </c>
      <c r="AL90" s="36">
        <v>0</v>
      </c>
      <c r="AM90" s="36">
        <v>4.754715345960573E-4</v>
      </c>
      <c r="AN90" s="36">
        <v>8.088481278185803E-4</v>
      </c>
      <c r="AO90" s="36">
        <v>2.5905000850405882E-3</v>
      </c>
      <c r="AP90" s="36">
        <v>1.9452771000000001E-2</v>
      </c>
      <c r="AQ90" s="36">
        <v>1.0474569E-2</v>
      </c>
      <c r="AR90" s="36">
        <v>2.992734E-2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0.122989268</v>
      </c>
      <c r="BF90" s="36">
        <v>0.245978537</v>
      </c>
      <c r="BG90" s="36">
        <v>0.48019231899999998</v>
      </c>
      <c r="BH90" s="36">
        <v>7.320122639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4.5723880680000004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8.8709189999999997E-3</v>
      </c>
      <c r="BC91" s="36">
        <v>0.48515793600000001</v>
      </c>
      <c r="BD91" s="36">
        <v>1.077272472</v>
      </c>
      <c r="BE91" s="36">
        <v>4.0322350000000003E-3</v>
      </c>
      <c r="BF91" s="36">
        <v>8.0644710000000001E-3</v>
      </c>
      <c r="BG91" s="36">
        <v>0.28711345900000002</v>
      </c>
      <c r="BH91" s="36">
        <v>3.1842679249999999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5.1622483050000003</v>
      </c>
      <c r="E92" s="36">
        <v>49</v>
      </c>
      <c r="F92" s="36">
        <v>0</v>
      </c>
      <c r="G92" s="36">
        <v>3</v>
      </c>
      <c r="H92" s="36">
        <v>46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1.3937499999999999E-4</v>
      </c>
      <c r="P92" s="36">
        <v>2.00829E-4</v>
      </c>
      <c r="Q92" s="36">
        <v>1.27575E-4</v>
      </c>
      <c r="R92" s="36">
        <v>1.1799999999999999E-5</v>
      </c>
      <c r="S92" s="36">
        <v>1.8543699999999999E-4</v>
      </c>
      <c r="T92" s="36">
        <v>1.5391999999999998E-5</v>
      </c>
      <c r="U92" s="36">
        <v>6.3600000000000004E-2</v>
      </c>
      <c r="V92" s="36">
        <v>0.15239999999999998</v>
      </c>
      <c r="W92" s="36">
        <v>6.3739375000000001E-2</v>
      </c>
      <c r="X92" s="36">
        <v>0.15260082899999999</v>
      </c>
      <c r="Y92" s="36">
        <v>0.21634020399999998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3.7472799140621325E-3</v>
      </c>
      <c r="AH92" s="36">
        <v>6.3746830721976505E-3</v>
      </c>
      <c r="AI92" s="36">
        <v>2.0416214704200582E-2</v>
      </c>
      <c r="AJ92" s="36">
        <v>0</v>
      </c>
      <c r="AK92" s="36">
        <v>0</v>
      </c>
      <c r="AL92" s="36">
        <v>0</v>
      </c>
      <c r="AM92" s="36">
        <v>3.7472799140621325E-3</v>
      </c>
      <c r="AN92" s="36">
        <v>6.3746830721976505E-3</v>
      </c>
      <c r="AO92" s="36">
        <v>2.0416214704200582E-2</v>
      </c>
      <c r="AP92" s="36">
        <v>0.34867731899999999</v>
      </c>
      <c r="AQ92" s="36">
        <v>0.18774932499999999</v>
      </c>
      <c r="AR92" s="36">
        <v>0.53642664399999995</v>
      </c>
      <c r="AS92" s="36">
        <v>5.3643980000000003E-3</v>
      </c>
      <c r="AT92" s="36">
        <v>6.7094010000000003E-3</v>
      </c>
      <c r="AU92" s="36">
        <v>1.4655928E-2</v>
      </c>
      <c r="AV92" s="36">
        <v>2.6841607E-2</v>
      </c>
      <c r="AW92" s="36">
        <v>5.8632455E-2</v>
      </c>
      <c r="AX92" s="36">
        <v>2.3990127999999999E-2</v>
      </c>
      <c r="AY92" s="36">
        <v>5.2403721E-2</v>
      </c>
      <c r="AZ92" s="36">
        <v>9.7780000000000002E-6</v>
      </c>
      <c r="BA92" s="36">
        <v>1.9556999999999999E-5</v>
      </c>
      <c r="BB92" s="36">
        <v>10.435828405000001</v>
      </c>
      <c r="BC92" s="36">
        <v>1095.342880485</v>
      </c>
      <c r="BD92" s="36">
        <v>2392.6526307069998</v>
      </c>
      <c r="BE92" s="36">
        <v>0.30439946699999998</v>
      </c>
      <c r="BF92" s="36">
        <v>0.60879893399999996</v>
      </c>
      <c r="BG92" s="36">
        <v>5.537208358</v>
      </c>
      <c r="BH92" s="36">
        <v>119.923601061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4.7642563730000003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1.139866102</v>
      </c>
      <c r="BC93" s="36">
        <v>60.458188329000002</v>
      </c>
      <c r="BD93" s="36">
        <v>141.475357422</v>
      </c>
      <c r="BE93" s="36">
        <v>3.3248403000000003E-2</v>
      </c>
      <c r="BF93" s="36">
        <v>6.6496807000000005E-2</v>
      </c>
      <c r="BG93" s="36">
        <v>1.432092763</v>
      </c>
      <c r="BH93" s="36">
        <v>14.838910726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4.676825021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6.7073619000000001E-2</v>
      </c>
      <c r="BC94" s="36">
        <v>6.496860989</v>
      </c>
      <c r="BD94" s="36">
        <v>14.303261561999999</v>
      </c>
      <c r="BE94" s="36">
        <v>1.9564489999999999E-3</v>
      </c>
      <c r="BF94" s="36">
        <v>3.9128990000000001E-3</v>
      </c>
      <c r="BG94" s="36">
        <v>0.89919863200000005</v>
      </c>
      <c r="BH94" s="36">
        <v>8.1476976879999992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5.4249809029999998</v>
      </c>
      <c r="E95" s="36">
        <v>8</v>
      </c>
      <c r="F95" s="36">
        <v>0</v>
      </c>
      <c r="G95" s="36">
        <v>5</v>
      </c>
      <c r="H95" s="36">
        <v>3</v>
      </c>
      <c r="I95" s="36">
        <v>2.3981020905160487E-3</v>
      </c>
      <c r="J95" s="36">
        <v>3.634198194813635</v>
      </c>
      <c r="K95" s="36">
        <v>2.3981020905160487E-3</v>
      </c>
      <c r="L95" s="36">
        <v>0</v>
      </c>
      <c r="M95" s="36">
        <v>0.22976779690072566</v>
      </c>
      <c r="N95" s="36">
        <v>3.4068285000034253</v>
      </c>
      <c r="O95" s="36">
        <v>0.32151753700000002</v>
      </c>
      <c r="P95" s="36">
        <v>0.55779817900000006</v>
      </c>
      <c r="Q95" s="36">
        <v>0.299983465</v>
      </c>
      <c r="R95" s="36">
        <v>2.1534072000000001E-2</v>
      </c>
      <c r="S95" s="36">
        <v>0.52971025800000004</v>
      </c>
      <c r="T95" s="36">
        <v>2.8087921000000002E-2</v>
      </c>
      <c r="U95" s="36">
        <v>1.4999999999999999E-2</v>
      </c>
      <c r="V95" s="36">
        <v>3.5999999999999997E-2</v>
      </c>
      <c r="W95" s="36">
        <v>0.33891563909051609</v>
      </c>
      <c r="X95" s="36">
        <v>4.2279963738136344</v>
      </c>
      <c r="Y95" s="36">
        <v>4.5669120129041501</v>
      </c>
      <c r="Z95" s="36">
        <v>8.6988715588464679E-5</v>
      </c>
      <c r="AA95" s="36">
        <v>1.8615585135931448E-5</v>
      </c>
      <c r="AB95" s="36">
        <v>1.8615599999999998E-5</v>
      </c>
      <c r="AC95" s="36">
        <v>2.2361224890379934E-5</v>
      </c>
      <c r="AD95" s="36">
        <v>5.423686552768861E-2</v>
      </c>
      <c r="AE95" s="36">
        <v>0.48813178974919735</v>
      </c>
      <c r="AF95" s="36">
        <v>0.54236865527688594</v>
      </c>
      <c r="AG95" s="36">
        <v>1.1049939119744659E-3</v>
      </c>
      <c r="AH95" s="36">
        <v>1.8797597583013904E-3</v>
      </c>
      <c r="AI95" s="36">
        <v>6.0203116583436413E-3</v>
      </c>
      <c r="AJ95" s="36">
        <v>7.2975567786328659E-7</v>
      </c>
      <c r="AK95" s="36">
        <v>8.8186775960126731E-7</v>
      </c>
      <c r="AL95" s="36">
        <v>2.2056230325291074E-6</v>
      </c>
      <c r="AM95" s="36">
        <v>1.1280848925427091E-3</v>
      </c>
      <c r="AN95" s="36">
        <v>5.61175071537496E-2</v>
      </c>
      <c r="AO95" s="36">
        <v>0.49415430703057356</v>
      </c>
      <c r="AP95" s="36">
        <v>112.852018192</v>
      </c>
      <c r="AQ95" s="36">
        <v>60.766471334000002</v>
      </c>
      <c r="AR95" s="36">
        <v>173.61848952600002</v>
      </c>
      <c r="AS95" s="36">
        <v>4.4149395670000002</v>
      </c>
      <c r="AT95" s="36">
        <v>758.93756820800002</v>
      </c>
      <c r="AU95" s="36">
        <v>1773.7420426379999</v>
      </c>
      <c r="AV95" s="36">
        <v>465.04058654400001</v>
      </c>
      <c r="AW95" s="36">
        <v>1086.8641564730001</v>
      </c>
      <c r="AX95" s="36">
        <v>437.23422916300001</v>
      </c>
      <c r="AY95" s="36">
        <v>1021.876854217</v>
      </c>
      <c r="AZ95" s="36">
        <v>3.4092678000000001E-2</v>
      </c>
      <c r="BA95" s="36">
        <v>6.8185357000000002E-2</v>
      </c>
      <c r="BB95" s="36">
        <v>2.0123285540000002</v>
      </c>
      <c r="BC95" s="36">
        <v>166.34177819799999</v>
      </c>
      <c r="BD95" s="36">
        <v>388.76373735599998</v>
      </c>
      <c r="BE95" s="36">
        <v>5.8696992000000003E-2</v>
      </c>
      <c r="BF95" s="36">
        <v>0.11739398400000001</v>
      </c>
      <c r="BG95" s="36">
        <v>2.6017002859999998</v>
      </c>
      <c r="BH95" s="36">
        <v>44.789703651000004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5.0293139309999999</v>
      </c>
      <c r="E96" s="36">
        <v>3</v>
      </c>
      <c r="F96" s="36">
        <v>0</v>
      </c>
      <c r="G96" s="36">
        <v>1</v>
      </c>
      <c r="H96" s="36">
        <v>2</v>
      </c>
      <c r="I96" s="36">
        <v>1.3467497544616965E-8</v>
      </c>
      <c r="J96" s="36">
        <v>4.0055198186689069E-3</v>
      </c>
      <c r="K96" s="36">
        <v>1.3467497544616965E-8</v>
      </c>
      <c r="L96" s="36">
        <v>0</v>
      </c>
      <c r="M96" s="36">
        <v>5.5332861668920731E-6</v>
      </c>
      <c r="N96" s="36">
        <v>3.9999999999995595E-3</v>
      </c>
      <c r="O96" s="36">
        <v>2.3719359999999998E-3</v>
      </c>
      <c r="P96" s="36">
        <v>3.8179900000000003E-3</v>
      </c>
      <c r="Q96" s="36">
        <v>2.0212279999999999E-3</v>
      </c>
      <c r="R96" s="36">
        <v>3.5070799999999998E-4</v>
      </c>
      <c r="S96" s="36">
        <v>3.3605430000000001E-3</v>
      </c>
      <c r="T96" s="36">
        <v>4.5744700000000004E-4</v>
      </c>
      <c r="U96" s="36">
        <v>0</v>
      </c>
      <c r="V96" s="36">
        <v>0</v>
      </c>
      <c r="W96" s="36">
        <v>2.3719494674975445E-3</v>
      </c>
      <c r="X96" s="36">
        <v>7.8235098186689063E-3</v>
      </c>
      <c r="Y96" s="36">
        <v>1.019545928616645E-2</v>
      </c>
      <c r="Z96" s="36">
        <v>3.5607784540927446E-9</v>
      </c>
      <c r="AA96" s="36">
        <v>7.6200658917584723E-10</v>
      </c>
      <c r="AB96" s="36">
        <v>7.6200700000000001E-10</v>
      </c>
      <c r="AC96" s="36">
        <v>3.867039037557967E-11</v>
      </c>
      <c r="AD96" s="36">
        <v>4.6060951043484878E-6</v>
      </c>
      <c r="AE96" s="36">
        <v>4.1454855939136388E-5</v>
      </c>
      <c r="AF96" s="36">
        <v>4.6060951043484873E-5</v>
      </c>
      <c r="AG96" s="36">
        <v>4.490477112603251E-4</v>
      </c>
      <c r="AH96" s="36">
        <v>7.6389725593710477E-4</v>
      </c>
      <c r="AI96" s="36">
        <v>2.4465358061769439E-3</v>
      </c>
      <c r="AJ96" s="36">
        <v>2.9871663272823294E-11</v>
      </c>
      <c r="AK96" s="36">
        <v>3.6098186783691252E-11</v>
      </c>
      <c r="AL96" s="36">
        <v>9.0284502790584667E-11</v>
      </c>
      <c r="AM96" s="36">
        <v>4.490477798023787E-4</v>
      </c>
      <c r="AN96" s="36">
        <v>7.6850338713964014E-4</v>
      </c>
      <c r="AO96" s="36">
        <v>2.4879907524005831E-3</v>
      </c>
      <c r="AP96" s="36">
        <v>2.774332E-3</v>
      </c>
      <c r="AQ96" s="36">
        <v>1.4938709999999999E-3</v>
      </c>
      <c r="AR96" s="36">
        <v>4.2682029999999999E-3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0.319273906</v>
      </c>
      <c r="BC96" s="36">
        <v>19.742801929999999</v>
      </c>
      <c r="BD96" s="36">
        <v>51.900956176000001</v>
      </c>
      <c r="BE96" s="36">
        <v>9.3128020000000002E-3</v>
      </c>
      <c r="BF96" s="36">
        <v>1.8625604E-2</v>
      </c>
      <c r="BG96" s="36">
        <v>0.55208402000000001</v>
      </c>
      <c r="BH96" s="36">
        <v>5.4548361620000003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4.6459007479999999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0.48957792500000002</v>
      </c>
      <c r="BC97" s="36">
        <v>33.138841145000001</v>
      </c>
      <c r="BD97" s="36">
        <v>90.823850121999996</v>
      </c>
      <c r="BE97" s="36">
        <v>1.4280347000000001E-2</v>
      </c>
      <c r="BF97" s="36">
        <v>2.8560695000000001E-2</v>
      </c>
      <c r="BG97" s="36">
        <v>0.202376166</v>
      </c>
      <c r="BH97" s="36">
        <v>5.0236642089999997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4.9115612750000004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6.178E-6</v>
      </c>
      <c r="P98" s="36">
        <v>9.9289999999999993E-6</v>
      </c>
      <c r="Q98" s="36">
        <v>5.5450000000000003E-6</v>
      </c>
      <c r="R98" s="36">
        <v>6.3300000000000002E-7</v>
      </c>
      <c r="S98" s="36">
        <v>9.1019999999999986E-6</v>
      </c>
      <c r="T98" s="36">
        <v>8.2699999999999998E-7</v>
      </c>
      <c r="U98" s="36">
        <v>0</v>
      </c>
      <c r="V98" s="36">
        <v>0</v>
      </c>
      <c r="W98" s="36">
        <v>6.178E-6</v>
      </c>
      <c r="X98" s="36">
        <v>9.9289999999999993E-6</v>
      </c>
      <c r="Y98" s="36">
        <v>1.6107E-5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1.2863E-5</v>
      </c>
      <c r="AQ98" s="36">
        <v>6.9260000000000003E-6</v>
      </c>
      <c r="AR98" s="36">
        <v>1.9789E-5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8.9906480000000004E-3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4.4701277499999996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4.8338190079999999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4.8301618130000001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4.854826621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0.24247080900000001</v>
      </c>
      <c r="BC102" s="36">
        <v>13.506950421000001</v>
      </c>
      <c r="BD102" s="36">
        <v>34.074869866</v>
      </c>
      <c r="BE102" s="36">
        <v>7.0725559999999998E-3</v>
      </c>
      <c r="BF102" s="36">
        <v>1.4145112E-2</v>
      </c>
      <c r="BG102" s="36">
        <v>0</v>
      </c>
      <c r="BH102" s="36">
        <v>2.4521979690000002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4.7745687569999999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0.62787535800000005</v>
      </c>
      <c r="BC103" s="36">
        <v>31.553485690999999</v>
      </c>
      <c r="BD103" s="36">
        <v>79.189023078000005</v>
      </c>
      <c r="BE103" s="36">
        <v>1.8314303000000001E-2</v>
      </c>
      <c r="BF103" s="36">
        <v>3.6628606000000001E-2</v>
      </c>
      <c r="BG103" s="36">
        <v>1.292948558</v>
      </c>
      <c r="BH103" s="36">
        <v>20.815548882000002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5.3630591729999999</v>
      </c>
      <c r="E104" s="36">
        <v>7</v>
      </c>
      <c r="F104" s="36">
        <v>0</v>
      </c>
      <c r="G104" s="36">
        <v>1</v>
      </c>
      <c r="H104" s="36">
        <v>6</v>
      </c>
      <c r="I104" s="36">
        <v>1.8124543480446036E-5</v>
      </c>
      <c r="J104" s="36">
        <v>3.1624590277434562E-2</v>
      </c>
      <c r="K104" s="36">
        <v>1.8124543480446036E-5</v>
      </c>
      <c r="L104" s="36">
        <v>0</v>
      </c>
      <c r="M104" s="36">
        <v>2.6727148209163909E-3</v>
      </c>
      <c r="N104" s="36">
        <v>2.8969999999998622E-2</v>
      </c>
      <c r="O104" s="36">
        <v>4.3755321999999999E-2</v>
      </c>
      <c r="P104" s="36">
        <v>7.3924705000000007E-2</v>
      </c>
      <c r="Q104" s="36">
        <v>4.1530178000000001E-2</v>
      </c>
      <c r="R104" s="36">
        <v>2.2251440000000001E-3</v>
      </c>
      <c r="S104" s="36">
        <v>7.1022343000000002E-2</v>
      </c>
      <c r="T104" s="36">
        <v>2.9023619999999999E-3</v>
      </c>
      <c r="U104" s="36">
        <v>3.0000000000000001E-3</v>
      </c>
      <c r="V104" s="36">
        <v>7.1999999999999998E-3</v>
      </c>
      <c r="W104" s="36">
        <v>4.6773446543480451E-2</v>
      </c>
      <c r="X104" s="36">
        <v>0.11274929527743456</v>
      </c>
      <c r="Y104" s="36">
        <v>0.15952274182091503</v>
      </c>
      <c r="Z104" s="36">
        <v>1.0592675868653766E-6</v>
      </c>
      <c r="AA104" s="36">
        <v>2.2668326358919055E-7</v>
      </c>
      <c r="AB104" s="36">
        <v>2.2668299999999999E-7</v>
      </c>
      <c r="AC104" s="36">
        <v>2.1626771941943653E-7</v>
      </c>
      <c r="AD104" s="36">
        <v>3.2430154303805429E-4</v>
      </c>
      <c r="AE104" s="36">
        <v>2.9187138873424884E-3</v>
      </c>
      <c r="AF104" s="36">
        <v>3.243015430380543E-3</v>
      </c>
      <c r="AG104" s="36">
        <v>2.3992958646878488E-4</v>
      </c>
      <c r="AH104" s="36">
        <v>4.0815607813080647E-4</v>
      </c>
      <c r="AI104" s="36">
        <v>1.3072025745540694E-3</v>
      </c>
      <c r="AJ104" s="36">
        <v>8.8862677713897668E-9</v>
      </c>
      <c r="AK104" s="36">
        <v>1.0738543444728833E-8</v>
      </c>
      <c r="AL104" s="36">
        <v>2.6857971050237202E-8</v>
      </c>
      <c r="AM104" s="36">
        <v>2.4015474045597571E-4</v>
      </c>
      <c r="AN104" s="36">
        <v>7.3246835971230552E-4</v>
      </c>
      <c r="AO104" s="36">
        <v>4.2259433198676083E-3</v>
      </c>
      <c r="AP104" s="36">
        <v>3.3981686849999999</v>
      </c>
      <c r="AQ104" s="36">
        <v>1.829783138</v>
      </c>
      <c r="AR104" s="36">
        <v>5.2279518229999997</v>
      </c>
      <c r="AS104" s="36">
        <v>0.34257525900000002</v>
      </c>
      <c r="AT104" s="36">
        <v>13.166425482999999</v>
      </c>
      <c r="AU104" s="36">
        <v>32.71593404</v>
      </c>
      <c r="AV104" s="36">
        <v>12.606265333</v>
      </c>
      <c r="AW104" s="36">
        <v>31.324048099999999</v>
      </c>
      <c r="AX104" s="36">
        <v>11.655217572</v>
      </c>
      <c r="AY104" s="36">
        <v>28.960884622999998</v>
      </c>
      <c r="AZ104" s="36">
        <v>1.293183E-3</v>
      </c>
      <c r="BA104" s="36">
        <v>2.5863660000000001E-3</v>
      </c>
      <c r="BB104" s="36">
        <v>0.55693839599999995</v>
      </c>
      <c r="BC104" s="36">
        <v>39.750332043</v>
      </c>
      <c r="BD104" s="36">
        <v>98.771625061999998</v>
      </c>
      <c r="BE104" s="36">
        <v>1.6245163999999999E-2</v>
      </c>
      <c r="BF104" s="36">
        <v>3.2490328999999998E-2</v>
      </c>
      <c r="BG104" s="36">
        <v>0.68402811100000005</v>
      </c>
      <c r="BH104" s="36">
        <v>16.675348333999999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5.3751557989999998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2.9766284997221698E-4</v>
      </c>
      <c r="J105" s="36">
        <v>0.39090765578872638</v>
      </c>
      <c r="K105" s="36">
        <v>2.9766284997221698E-4</v>
      </c>
      <c r="L105" s="36">
        <v>0</v>
      </c>
      <c r="M105" s="36">
        <v>5.0037318638718929E-2</v>
      </c>
      <c r="N105" s="36">
        <v>0.34116799999997971</v>
      </c>
      <c r="O105" s="36">
        <v>6.8600734999999996E-2</v>
      </c>
      <c r="P105" s="36">
        <v>0.11523167099999999</v>
      </c>
      <c r="Q105" s="36">
        <v>6.4616840999999994E-2</v>
      </c>
      <c r="R105" s="36">
        <v>3.983894E-3</v>
      </c>
      <c r="S105" s="36">
        <v>0.11003528799999999</v>
      </c>
      <c r="T105" s="36">
        <v>5.1963829999999997E-3</v>
      </c>
      <c r="U105" s="36" t="s">
        <v>339</v>
      </c>
      <c r="V105" s="36" t="s">
        <v>339</v>
      </c>
      <c r="W105" s="36">
        <v>6.8898397849972218E-2</v>
      </c>
      <c r="X105" s="36">
        <v>0.50613932678872642</v>
      </c>
      <c r="Y105" s="36">
        <v>0.57503772463869862</v>
      </c>
      <c r="Z105" s="36">
        <v>1.3972296087544112E-5</v>
      </c>
      <c r="AA105" s="36">
        <v>2.9900713627344399E-6</v>
      </c>
      <c r="AB105" s="36">
        <v>2.99007E-6</v>
      </c>
      <c r="AC105" s="36">
        <v>2.5029062944552116E-6</v>
      </c>
      <c r="AD105" s="36">
        <v>6.2361386282792815E-3</v>
      </c>
      <c r="AE105" s="36">
        <v>5.612524765451353E-2</v>
      </c>
      <c r="AF105" s="36">
        <v>6.2361386282792829E-2</v>
      </c>
      <c r="AG105" s="36" t="s">
        <v>339</v>
      </c>
      <c r="AH105" s="36" t="s">
        <v>339</v>
      </c>
      <c r="AI105" s="36" t="s">
        <v>339</v>
      </c>
      <c r="AJ105" s="36">
        <v>1.1721462427795382E-7</v>
      </c>
      <c r="AK105" s="36">
        <v>1.4164713100576729E-7</v>
      </c>
      <c r="AL105" s="36">
        <v>3.5427100178744221E-7</v>
      </c>
      <c r="AM105" s="36">
        <v>2.6201209187331654E-6</v>
      </c>
      <c r="AN105" s="36">
        <v>6.2362802754102869E-3</v>
      </c>
      <c r="AO105" s="36">
        <v>5.6125601925515314E-2</v>
      </c>
      <c r="AP105" s="36">
        <v>66.077080913000003</v>
      </c>
      <c r="AQ105" s="36">
        <v>35.579966644999999</v>
      </c>
      <c r="AR105" s="36">
        <v>101.657047558</v>
      </c>
      <c r="AS105" s="36">
        <v>5.8070709989999996</v>
      </c>
      <c r="AT105" s="36">
        <v>116.72518850900001</v>
      </c>
      <c r="AU105" s="36">
        <v>314.80429628600001</v>
      </c>
      <c r="AV105" s="36">
        <v>76.134401827000005</v>
      </c>
      <c r="AW105" s="36">
        <v>205.332174627</v>
      </c>
      <c r="AX105" s="36">
        <v>71.341891485000005</v>
      </c>
      <c r="AY105" s="36">
        <v>192.40691946199999</v>
      </c>
      <c r="AZ105" s="36">
        <v>1.9143158E-2</v>
      </c>
      <c r="BA105" s="36">
        <v>3.8286317E-2</v>
      </c>
      <c r="BB105" s="36">
        <v>0.46037992</v>
      </c>
      <c r="BC105" s="36">
        <v>36.975472973000002</v>
      </c>
      <c r="BD105" s="36">
        <v>99.721730140000005</v>
      </c>
      <c r="BE105" s="36">
        <v>1.342868E-2</v>
      </c>
      <c r="BF105" s="36">
        <v>2.685736E-2</v>
      </c>
      <c r="BG105" s="36">
        <v>0.98269687699999997</v>
      </c>
      <c r="BH105" s="36">
        <v>24.100359963999999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5.1869403719999996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9.7587480000000004E-2</v>
      </c>
      <c r="BC106" s="36">
        <v>4.1416709679999997</v>
      </c>
      <c r="BD106" s="36">
        <v>8.8485910489999995</v>
      </c>
      <c r="BE106" s="36">
        <v>2.8464990000000002E-3</v>
      </c>
      <c r="BF106" s="36">
        <v>5.6929980000000003E-3</v>
      </c>
      <c r="BG106" s="36">
        <v>1.0828798319999999</v>
      </c>
      <c r="BH106" s="36">
        <v>5.4808945019999999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4.8027854720000001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1.5699999999999999E-7</v>
      </c>
      <c r="P107" s="36">
        <v>1.91E-7</v>
      </c>
      <c r="Q107" s="36">
        <v>1.4499999999999999E-7</v>
      </c>
      <c r="R107" s="36">
        <v>1.2E-8</v>
      </c>
      <c r="S107" s="36">
        <v>1.7499999999999999E-7</v>
      </c>
      <c r="T107" s="36">
        <v>1.6000000000000001E-8</v>
      </c>
      <c r="U107" s="36">
        <v>0</v>
      </c>
      <c r="V107" s="36">
        <v>0</v>
      </c>
      <c r="W107" s="36">
        <v>1.5699999999999999E-7</v>
      </c>
      <c r="X107" s="36">
        <v>1.91E-7</v>
      </c>
      <c r="Y107" s="36">
        <v>3.4799999999999999E-7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1.79E-7</v>
      </c>
      <c r="AQ107" s="36">
        <v>9.5999999999999999E-8</v>
      </c>
      <c r="AR107" s="36">
        <v>2.7500000000000001E-7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4.2565520000000003E-3</v>
      </c>
      <c r="BF107" s="36">
        <v>8.513105E-3</v>
      </c>
      <c r="BG107" s="36">
        <v>2.0071743390000001</v>
      </c>
      <c r="BH107" s="36">
        <v>3.109185675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4.8861595109999998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9.0759899999999993E-4</v>
      </c>
      <c r="P108" s="36">
        <v>1.418241E-3</v>
      </c>
      <c r="Q108" s="36">
        <v>8.2531399999999995E-4</v>
      </c>
      <c r="R108" s="36">
        <v>8.2284999999999989E-5</v>
      </c>
      <c r="S108" s="36">
        <v>1.310912E-3</v>
      </c>
      <c r="T108" s="36">
        <v>1.07329E-4</v>
      </c>
      <c r="U108" s="36" t="s">
        <v>339</v>
      </c>
      <c r="V108" s="36" t="s">
        <v>339</v>
      </c>
      <c r="W108" s="36">
        <v>9.0759899999999993E-4</v>
      </c>
      <c r="X108" s="36">
        <v>1.418241E-3</v>
      </c>
      <c r="Y108" s="36">
        <v>2.32584E-3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1.11549E-3</v>
      </c>
      <c r="AQ108" s="36">
        <v>6.0064799999999996E-4</v>
      </c>
      <c r="AR108" s="36">
        <v>1.7161379999999999E-3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0.35555648200000001</v>
      </c>
      <c r="BH108" s="36">
        <v>4.0022074080000003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4.8231159760000004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1.0845290000000001E-3</v>
      </c>
      <c r="P109" s="36">
        <v>1.8250760000000001E-3</v>
      </c>
      <c r="Q109" s="36">
        <v>9.5964200000000003E-4</v>
      </c>
      <c r="R109" s="36">
        <v>1.2488700000000001E-4</v>
      </c>
      <c r="S109" s="36">
        <v>1.6621800000000001E-3</v>
      </c>
      <c r="T109" s="36">
        <v>1.6289599999999999E-4</v>
      </c>
      <c r="U109" s="36" t="s">
        <v>339</v>
      </c>
      <c r="V109" s="36" t="s">
        <v>339</v>
      </c>
      <c r="W109" s="36">
        <v>1.0845290000000001E-3</v>
      </c>
      <c r="X109" s="36">
        <v>1.8250760000000001E-3</v>
      </c>
      <c r="Y109" s="36">
        <v>2.909605E-3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3.1290060000000001E-3</v>
      </c>
      <c r="AQ109" s="36">
        <v>1.684849E-3</v>
      </c>
      <c r="AR109" s="36">
        <v>4.8138550000000006E-3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4.8024110000000004E-3</v>
      </c>
      <c r="BF109" s="36">
        <v>9.6048220000000007E-3</v>
      </c>
      <c r="BG109" s="36">
        <v>0.26883864200000002</v>
      </c>
      <c r="BH109" s="36">
        <v>8.9577110290000004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4.0703857020000003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4.5394752089999999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4.2814619999999998E-3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4.020192379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4.4296145200000003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4.9142896230000002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1.22897E-3</v>
      </c>
      <c r="P114" s="36">
        <v>1.9369420000000001E-3</v>
      </c>
      <c r="Q114" s="36">
        <v>1.1749080000000001E-3</v>
      </c>
      <c r="R114" s="36">
        <v>5.4061999999999998E-5</v>
      </c>
      <c r="S114" s="36">
        <v>1.8664250000000001E-3</v>
      </c>
      <c r="T114" s="36">
        <v>7.0517000000000003E-5</v>
      </c>
      <c r="U114" s="36">
        <v>0</v>
      </c>
      <c r="V114" s="36">
        <v>0</v>
      </c>
      <c r="W114" s="36">
        <v>1.22897E-3</v>
      </c>
      <c r="X114" s="36">
        <v>1.9369420000000001E-3</v>
      </c>
      <c r="Y114" s="36">
        <v>3.1659119999999999E-3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1.9617829999999999E-3</v>
      </c>
      <c r="AQ114" s="36">
        <v>1.0563440000000001E-3</v>
      </c>
      <c r="AR114" s="36">
        <v>3.0181269999999998E-3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2.4873270000000001E-3</v>
      </c>
      <c r="BF114" s="36">
        <v>4.9746549999999997E-3</v>
      </c>
      <c r="BG114" s="36">
        <v>0.73300902000000001</v>
      </c>
      <c r="BH114" s="36">
        <v>2.860260647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5.0662666710000002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7.2637370000000001E-3</v>
      </c>
      <c r="P115" s="36">
        <v>1.1492175E-2</v>
      </c>
      <c r="Q115" s="36">
        <v>6.7359960000000002E-3</v>
      </c>
      <c r="R115" s="36">
        <v>5.2774099999999997E-4</v>
      </c>
      <c r="S115" s="36">
        <v>1.0803818E-2</v>
      </c>
      <c r="T115" s="36">
        <v>6.8835700000000001E-4</v>
      </c>
      <c r="U115" s="36">
        <v>2.1000000000000001E-2</v>
      </c>
      <c r="V115" s="36">
        <v>5.04E-2</v>
      </c>
      <c r="W115" s="36">
        <v>2.8263737000000001E-2</v>
      </c>
      <c r="X115" s="36">
        <v>6.1892175000000001E-2</v>
      </c>
      <c r="Y115" s="36">
        <v>9.0155912000000005E-2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1.4226358826233531E-3</v>
      </c>
      <c r="AH115" s="36">
        <v>2.4201162141178879E-3</v>
      </c>
      <c r="AI115" s="36">
        <v>7.7509127398099915E-3</v>
      </c>
      <c r="AJ115" s="36">
        <v>0</v>
      </c>
      <c r="AK115" s="36">
        <v>0</v>
      </c>
      <c r="AL115" s="36">
        <v>0</v>
      </c>
      <c r="AM115" s="36">
        <v>1.4226358826233531E-3</v>
      </c>
      <c r="AN115" s="36">
        <v>2.4201162141178879E-3</v>
      </c>
      <c r="AO115" s="36">
        <v>7.7509127398099915E-3</v>
      </c>
      <c r="AP115" s="36">
        <v>0.111424389</v>
      </c>
      <c r="AQ115" s="36">
        <v>5.9997747999999997E-2</v>
      </c>
      <c r="AR115" s="36">
        <v>0.171422137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0.28301792999999997</v>
      </c>
      <c r="BF115" s="36">
        <v>0.56603586100000003</v>
      </c>
      <c r="BG115" s="36">
        <v>2.3536075639999998</v>
      </c>
      <c r="BH115" s="36">
        <v>8.7030105869999996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4.9812841570000002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2.6681789999999997E-3</v>
      </c>
      <c r="P116" s="36">
        <v>3.6316109999999999E-3</v>
      </c>
      <c r="Q116" s="36">
        <v>2.5270119999999999E-3</v>
      </c>
      <c r="R116" s="36">
        <v>1.4116699999999999E-4</v>
      </c>
      <c r="S116" s="36">
        <v>3.4474809999999996E-3</v>
      </c>
      <c r="T116" s="36">
        <v>1.8413000000000001E-4</v>
      </c>
      <c r="U116" s="36">
        <v>0</v>
      </c>
      <c r="V116" s="36">
        <v>0</v>
      </c>
      <c r="W116" s="36">
        <v>2.6681789999999997E-3</v>
      </c>
      <c r="X116" s="36">
        <v>3.6316109999999999E-3</v>
      </c>
      <c r="Y116" s="36">
        <v>6.2997899999999996E-3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2.710634E-3</v>
      </c>
      <c r="AQ116" s="36">
        <v>1.4595719999999999E-3</v>
      </c>
      <c r="AR116" s="36">
        <v>4.1702060000000001E-3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0.177500414</v>
      </c>
      <c r="BC116" s="36">
        <v>13.52872399</v>
      </c>
      <c r="BD116" s="36">
        <v>30.222960408999999</v>
      </c>
      <c r="BE116" s="36">
        <v>8.0682006000000001E-2</v>
      </c>
      <c r="BF116" s="36">
        <v>0.161364013</v>
      </c>
      <c r="BG116" s="36">
        <v>0.68847012699999999</v>
      </c>
      <c r="BH116" s="36">
        <v>2.5856902970000002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5.0104152830000004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6.6226499999999999E-4</v>
      </c>
      <c r="P117" s="36">
        <v>1.1569740000000001E-3</v>
      </c>
      <c r="Q117" s="36">
        <v>6.2212200000000002E-4</v>
      </c>
      <c r="R117" s="36">
        <v>4.0142999999999998E-5</v>
      </c>
      <c r="S117" s="36">
        <v>1.1046140000000001E-3</v>
      </c>
      <c r="T117" s="36">
        <v>5.236E-5</v>
      </c>
      <c r="U117" s="36">
        <v>0</v>
      </c>
      <c r="V117" s="36">
        <v>0</v>
      </c>
      <c r="W117" s="36">
        <v>6.6226499999999999E-4</v>
      </c>
      <c r="X117" s="36">
        <v>1.1569740000000001E-3</v>
      </c>
      <c r="Y117" s="36">
        <v>1.8192390000000001E-3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9.2171699999999996E-4</v>
      </c>
      <c r="AQ117" s="36">
        <v>4.9630900000000001E-4</v>
      </c>
      <c r="AR117" s="36">
        <v>1.418026E-3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0.13670069800000001</v>
      </c>
      <c r="BC117" s="36">
        <v>6.602818235</v>
      </c>
      <c r="BD117" s="36">
        <v>15.282828286000001</v>
      </c>
      <c r="BE117" s="36">
        <v>6.2136680999999999E-2</v>
      </c>
      <c r="BF117" s="36">
        <v>0.124273362</v>
      </c>
      <c r="BG117" s="36">
        <v>0.87647271900000001</v>
      </c>
      <c r="BH117" s="36">
        <v>4.1369485829999997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4.8440859170000001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1.3643000000000001E-5</v>
      </c>
      <c r="P118" s="36">
        <v>2.1105999999999997E-5</v>
      </c>
      <c r="Q118" s="36">
        <v>1.1307E-5</v>
      </c>
      <c r="R118" s="36">
        <v>2.3360000000000002E-6</v>
      </c>
      <c r="S118" s="36">
        <v>1.8057999999999999E-5</v>
      </c>
      <c r="T118" s="36">
        <v>3.0479999999999999E-6</v>
      </c>
      <c r="U118" s="36">
        <v>0</v>
      </c>
      <c r="V118" s="36">
        <v>0</v>
      </c>
      <c r="W118" s="36">
        <v>1.3643000000000001E-5</v>
      </c>
      <c r="X118" s="36">
        <v>2.1105999999999997E-5</v>
      </c>
      <c r="Y118" s="36">
        <v>3.4749000000000002E-5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2.6183E-5</v>
      </c>
      <c r="AQ118" s="36">
        <v>1.4098E-5</v>
      </c>
      <c r="AR118" s="36">
        <v>4.0281000000000003E-5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1.4430139E-2</v>
      </c>
      <c r="BC118" s="36">
        <v>0.29672930400000003</v>
      </c>
      <c r="BD118" s="36">
        <v>0.70240931600000001</v>
      </c>
      <c r="BE118" s="36">
        <v>6.5591540000000002E-3</v>
      </c>
      <c r="BF118" s="36">
        <v>1.3118308E-2</v>
      </c>
      <c r="BG118" s="36">
        <v>0.18924661500000001</v>
      </c>
      <c r="BH118" s="36">
        <v>0.68886395199999995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4.6422785009999998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2.8507066000000001E-2</v>
      </c>
      <c r="BC119" s="36">
        <v>0.95109174900000004</v>
      </c>
      <c r="BD119" s="36">
        <v>2.0970373769999999</v>
      </c>
      <c r="BE119" s="36">
        <v>1.2957757E-2</v>
      </c>
      <c r="BF119" s="36">
        <v>2.5915515E-2</v>
      </c>
      <c r="BG119" s="36">
        <v>1.3292261999999999E-2</v>
      </c>
      <c r="BH119" s="36">
        <v>0.318529589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4.6026293779999996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2.8121925999999998E-2</v>
      </c>
      <c r="BF120" s="36">
        <v>5.6243851999999997E-2</v>
      </c>
      <c r="BG120" s="36">
        <v>9.8313317999999997E-2</v>
      </c>
      <c r="BH120" s="36">
        <v>0.40555408700000001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4.5812240930000003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0.26499745200000002</v>
      </c>
      <c r="BH121" s="36">
        <v>0.55283368200000005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4.4687137330000004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6.5498347089999998</v>
      </c>
      <c r="E185" s="42">
        <f>IF(E4="－","－",SUM(E4:E27))</f>
        <v>539</v>
      </c>
      <c r="F185" s="42">
        <f t="shared" ref="F185:BL185" si="0">IF(F4="－","－",SUM(F4:F27))</f>
        <v>80</v>
      </c>
      <c r="G185" s="42">
        <f t="shared" si="0"/>
        <v>124</v>
      </c>
      <c r="H185" s="42">
        <f t="shared" si="0"/>
        <v>335</v>
      </c>
      <c r="I185" s="42">
        <f t="shared" si="0"/>
        <v>687.72250635419266</v>
      </c>
      <c r="J185" s="42">
        <f t="shared" si="0"/>
        <v>2370.5018205189931</v>
      </c>
      <c r="K185" s="42">
        <f t="shared" si="0"/>
        <v>296.4369123639928</v>
      </c>
      <c r="L185" s="42">
        <f t="shared" si="0"/>
        <v>391.28559399020008</v>
      </c>
      <c r="M185" s="42">
        <f t="shared" si="0"/>
        <v>1597.715677486158</v>
      </c>
      <c r="N185" s="42">
        <f t="shared" si="0"/>
        <v>1460.5086493870283</v>
      </c>
      <c r="O185" s="42">
        <f t="shared" si="0"/>
        <v>16.641350482999997</v>
      </c>
      <c r="P185" s="42">
        <f t="shared" si="0"/>
        <v>28.438425837</v>
      </c>
      <c r="Q185" s="42">
        <f t="shared" si="0"/>
        <v>15.162192494999998</v>
      </c>
      <c r="R185" s="42">
        <f t="shared" si="0"/>
        <v>1.4791579880000001</v>
      </c>
      <c r="S185" s="42">
        <f t="shared" si="0"/>
        <v>26.509089325000001</v>
      </c>
      <c r="T185" s="42">
        <f t="shared" si="0"/>
        <v>1.9293365119999997</v>
      </c>
      <c r="U185" s="42">
        <f t="shared" si="0"/>
        <v>10.918949999999999</v>
      </c>
      <c r="V185" s="42">
        <f t="shared" si="0"/>
        <v>25.832399999999978</v>
      </c>
      <c r="W185" s="42">
        <f t="shared" si="0"/>
        <v>715.28280683719265</v>
      </c>
      <c r="X185" s="42">
        <f t="shared" si="0"/>
        <v>2424.7726463559934</v>
      </c>
      <c r="Y185" s="42">
        <f t="shared" si="0"/>
        <v>3140.0554531931862</v>
      </c>
      <c r="Z185" s="42">
        <f t="shared" si="0"/>
        <v>1.5313896765074961</v>
      </c>
      <c r="AA185" s="42">
        <f t="shared" si="0"/>
        <v>0.73587485794389174</v>
      </c>
      <c r="AB185" s="42">
        <f t="shared" si="0"/>
        <v>0.73587485873837</v>
      </c>
      <c r="AC185" s="42">
        <f t="shared" si="0"/>
        <v>3.5706545467618396</v>
      </c>
      <c r="AD185" s="42">
        <f t="shared" si="0"/>
        <v>22.510654635552736</v>
      </c>
      <c r="AE185" s="42">
        <f t="shared" si="0"/>
        <v>211.38724467152863</v>
      </c>
      <c r="AF185" s="42">
        <f t="shared" si="0"/>
        <v>233.89789930708133</v>
      </c>
      <c r="AG185" s="42">
        <f t="shared" si="0"/>
        <v>0.69741916021161821</v>
      </c>
      <c r="AH185" s="42">
        <f t="shared" si="0"/>
        <v>1.1864142035783869</v>
      </c>
      <c r="AI185" s="42">
        <f t="shared" si="0"/>
        <v>3.7997319763253672</v>
      </c>
      <c r="AJ185" s="42">
        <f t="shared" si="0"/>
        <v>2.9667908679317206E-2</v>
      </c>
      <c r="AK185" s="42">
        <f t="shared" si="0"/>
        <v>3.5851955233548977E-2</v>
      </c>
      <c r="AL185" s="42">
        <f t="shared" si="0"/>
        <v>8.9668657645531738E-2</v>
      </c>
      <c r="AM185" s="42">
        <f t="shared" si="0"/>
        <v>4.2977416156527752</v>
      </c>
      <c r="AN185" s="42">
        <f t="shared" si="0"/>
        <v>23.732920794364663</v>
      </c>
      <c r="AO185" s="42">
        <f t="shared" si="0"/>
        <v>215.27664530549947</v>
      </c>
      <c r="AP185" s="42">
        <f t="shared" si="0"/>
        <v>17430.948304569996</v>
      </c>
      <c r="AQ185" s="42">
        <f t="shared" si="0"/>
        <v>9385.8952409150006</v>
      </c>
      <c r="AR185" s="42">
        <f t="shared" si="0"/>
        <v>26816.843545484993</v>
      </c>
      <c r="AS185" s="42">
        <f t="shared" si="0"/>
        <v>1671.2599002590005</v>
      </c>
      <c r="AT185" s="42">
        <f t="shared" si="0"/>
        <v>44741.983656382996</v>
      </c>
      <c r="AU185" s="42">
        <f t="shared" si="0"/>
        <v>107943.90402782302</v>
      </c>
      <c r="AV185" s="42">
        <f t="shared" si="0"/>
        <v>31800.700261492009</v>
      </c>
      <c r="AW185" s="42">
        <f t="shared" si="0"/>
        <v>76965.567782756989</v>
      </c>
      <c r="AX185" s="42">
        <f t="shared" si="0"/>
        <v>31200.417729105</v>
      </c>
      <c r="AY185" s="42">
        <f t="shared" si="0"/>
        <v>75539.989237554983</v>
      </c>
      <c r="AZ185" s="42">
        <f t="shared" si="0"/>
        <v>33.864480970000002</v>
      </c>
      <c r="BA185" s="42">
        <f t="shared" si="0"/>
        <v>67.728961951000016</v>
      </c>
      <c r="BB185" s="42">
        <f t="shared" si="0"/>
        <v>85.301422213000009</v>
      </c>
      <c r="BC185" s="42">
        <f t="shared" si="0"/>
        <v>4975.3434882399988</v>
      </c>
      <c r="BD185" s="42">
        <f t="shared" si="0"/>
        <v>11841.976106056001</v>
      </c>
      <c r="BE185" s="42">
        <f t="shared" si="0"/>
        <v>5.0573965650000003</v>
      </c>
      <c r="BF185" s="42">
        <f t="shared" si="0"/>
        <v>10.114793136000001</v>
      </c>
      <c r="BG185" s="42">
        <f t="shared" si="0"/>
        <v>104.13873666199999</v>
      </c>
      <c r="BH185" s="42">
        <f t="shared" si="0"/>
        <v>797.33921369800032</v>
      </c>
      <c r="BI185" s="42">
        <f t="shared" si="0"/>
        <v>10.160000000000007</v>
      </c>
      <c r="BJ185" s="42">
        <f t="shared" si="0"/>
        <v>14.85999999999998</v>
      </c>
      <c r="BK185" s="42">
        <f t="shared" si="0"/>
        <v>22.22000000000001</v>
      </c>
      <c r="BL185" s="42">
        <f t="shared" si="0"/>
        <v>31.579999999999949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6.549711887</v>
      </c>
      <c r="E186" s="42">
        <f>IF(E28="－","－",SUM(E28:E35))</f>
        <v>627</v>
      </c>
      <c r="F186" s="42">
        <f t="shared" ref="F186:BL186" si="1">IF(F28="－","－",SUM(F28:F35))</f>
        <v>88</v>
      </c>
      <c r="G186" s="42">
        <f t="shared" si="1"/>
        <v>223</v>
      </c>
      <c r="H186" s="42">
        <f t="shared" si="1"/>
        <v>316</v>
      </c>
      <c r="I186" s="42">
        <f t="shared" si="1"/>
        <v>2040.9447603964318</v>
      </c>
      <c r="J186" s="42">
        <f t="shared" si="1"/>
        <v>8224.9379181006079</v>
      </c>
      <c r="K186" s="42">
        <f t="shared" si="1"/>
        <v>799.65200489434631</v>
      </c>
      <c r="L186" s="42">
        <f t="shared" si="1"/>
        <v>1241.2927555020856</v>
      </c>
      <c r="M186" s="42">
        <f t="shared" si="1"/>
        <v>5073.1056574973336</v>
      </c>
      <c r="N186" s="42">
        <f t="shared" si="1"/>
        <v>5192.777020999707</v>
      </c>
      <c r="O186" s="42">
        <f t="shared" si="1"/>
        <v>34.978683936000003</v>
      </c>
      <c r="P186" s="42">
        <f t="shared" si="1"/>
        <v>61.239836652999998</v>
      </c>
      <c r="Q186" s="42">
        <f t="shared" si="1"/>
        <v>31.692875643000001</v>
      </c>
      <c r="R186" s="42">
        <f t="shared" si="1"/>
        <v>3.2858082929999997</v>
      </c>
      <c r="S186" s="42">
        <f t="shared" si="1"/>
        <v>56.953999744000001</v>
      </c>
      <c r="T186" s="42">
        <f t="shared" si="1"/>
        <v>4.2858369089999995</v>
      </c>
      <c r="U186" s="42">
        <f t="shared" si="1"/>
        <v>47.816099999999977</v>
      </c>
      <c r="V186" s="42">
        <f t="shared" si="1"/>
        <v>113.44410000000013</v>
      </c>
      <c r="W186" s="42">
        <f t="shared" si="1"/>
        <v>2123.7395443324322</v>
      </c>
      <c r="X186" s="42">
        <f t="shared" si="1"/>
        <v>8399.6218547536082</v>
      </c>
      <c r="Y186" s="42">
        <f t="shared" si="1"/>
        <v>10523.361399086039</v>
      </c>
      <c r="Z186" s="42">
        <f t="shared" si="1"/>
        <v>5.4322710770466163</v>
      </c>
      <c r="AA186" s="42">
        <f t="shared" si="1"/>
        <v>2.6139051586500646</v>
      </c>
      <c r="AB186" s="42">
        <f t="shared" si="1"/>
        <v>6.0549793572727495</v>
      </c>
      <c r="AC186" s="42">
        <f t="shared" si="1"/>
        <v>12.500359116867623</v>
      </c>
      <c r="AD186" s="42">
        <f t="shared" si="1"/>
        <v>168.23833846542092</v>
      </c>
      <c r="AE186" s="42">
        <f t="shared" si="1"/>
        <v>1540.51102018185</v>
      </c>
      <c r="AF186" s="42">
        <f t="shared" si="1"/>
        <v>1708.7493586472713</v>
      </c>
      <c r="AG186" s="42">
        <f t="shared" si="1"/>
        <v>3.1041517515958357</v>
      </c>
      <c r="AH186" s="42">
        <f t="shared" si="1"/>
        <v>5.2806259682320018</v>
      </c>
      <c r="AI186" s="42">
        <f t="shared" si="1"/>
        <v>16.9122750604187</v>
      </c>
      <c r="AJ186" s="42">
        <f t="shared" si="1"/>
        <v>0.14095275543064867</v>
      </c>
      <c r="AK186" s="42">
        <f t="shared" si="1"/>
        <v>0.13290532609159883</v>
      </c>
      <c r="AL186" s="42">
        <f t="shared" si="1"/>
        <v>0.33352747185909853</v>
      </c>
      <c r="AM186" s="42">
        <f t="shared" si="1"/>
        <v>15.745463623894107</v>
      </c>
      <c r="AN186" s="42">
        <f t="shared" si="1"/>
        <v>173.65186975974453</v>
      </c>
      <c r="AO186" s="42">
        <f t="shared" si="1"/>
        <v>1557.7568227141278</v>
      </c>
      <c r="AP186" s="42">
        <f t="shared" si="1"/>
        <v>120913.50026629299</v>
      </c>
      <c r="AQ186" s="42">
        <f t="shared" si="1"/>
        <v>65107.26937415501</v>
      </c>
      <c r="AR186" s="42">
        <f t="shared" si="1"/>
        <v>186020.76964044801</v>
      </c>
      <c r="AS186" s="42">
        <f t="shared" si="1"/>
        <v>2808.4602915099995</v>
      </c>
      <c r="AT186" s="42">
        <f t="shared" si="1"/>
        <v>437817.88579114305</v>
      </c>
      <c r="AU186" s="42">
        <f t="shared" si="1"/>
        <v>960726.13184853212</v>
      </c>
      <c r="AV186" s="42">
        <f t="shared" si="1"/>
        <v>264380.407767431</v>
      </c>
      <c r="AW186" s="42">
        <f t="shared" si="1"/>
        <v>584338.76762381603</v>
      </c>
      <c r="AX186" s="42">
        <f t="shared" si="1"/>
        <v>255760.31408978603</v>
      </c>
      <c r="AY186" s="42">
        <f t="shared" si="1"/>
        <v>565684.89963129302</v>
      </c>
      <c r="AZ186" s="42">
        <f t="shared" si="1"/>
        <v>4.9803027059999989</v>
      </c>
      <c r="BA186" s="42">
        <f t="shared" si="1"/>
        <v>9.9606054159999982</v>
      </c>
      <c r="BB186" s="42">
        <f t="shared" si="1"/>
        <v>309.52268583400001</v>
      </c>
      <c r="BC186" s="42">
        <f t="shared" si="1"/>
        <v>38872.676158224996</v>
      </c>
      <c r="BD186" s="42">
        <f t="shared" si="1"/>
        <v>85624.401576441</v>
      </c>
      <c r="BE186" s="42">
        <f t="shared" si="1"/>
        <v>1.9153631499999999</v>
      </c>
      <c r="BF186" s="42">
        <f t="shared" si="1"/>
        <v>3.8307263060000003</v>
      </c>
      <c r="BG186" s="42">
        <f t="shared" si="1"/>
        <v>140.189938119</v>
      </c>
      <c r="BH186" s="42">
        <f t="shared" si="1"/>
        <v>1286.1098076799999</v>
      </c>
      <c r="BI186" s="42">
        <f t="shared" si="1"/>
        <v>19.319999999999947</v>
      </c>
      <c r="BJ186" s="42">
        <f t="shared" si="1"/>
        <v>25.309999999999938</v>
      </c>
      <c r="BK186" s="42">
        <f t="shared" si="1"/>
        <v>35.649999999999949</v>
      </c>
      <c r="BL186" s="42">
        <f t="shared" si="1"/>
        <v>43.300000000000047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5.6711699720000004</v>
      </c>
      <c r="E187" s="42">
        <f>IF(E36="－","－",SUM(E36:E55))</f>
        <v>776</v>
      </c>
      <c r="F187" s="42">
        <f t="shared" ref="F187:BL187" si="2">IF(F36="－","－",SUM(F36:F55))</f>
        <v>17</v>
      </c>
      <c r="G187" s="42">
        <f t="shared" si="2"/>
        <v>139</v>
      </c>
      <c r="H187" s="42">
        <f t="shared" si="2"/>
        <v>620</v>
      </c>
      <c r="I187" s="42">
        <f t="shared" si="2"/>
        <v>7.2055342265735581E-3</v>
      </c>
      <c r="J187" s="42">
        <f t="shared" si="2"/>
        <v>11.149461972472199</v>
      </c>
      <c r="K187" s="42">
        <f t="shared" si="2"/>
        <v>7.2055342265735581E-3</v>
      </c>
      <c r="L187" s="42">
        <f t="shared" si="2"/>
        <v>0</v>
      </c>
      <c r="M187" s="42">
        <f t="shared" si="2"/>
        <v>0.8171470066785842</v>
      </c>
      <c r="N187" s="42">
        <f t="shared" si="2"/>
        <v>10.339520500020189</v>
      </c>
      <c r="O187" s="42">
        <f t="shared" si="2"/>
        <v>0.59937617399999998</v>
      </c>
      <c r="P187" s="42">
        <f t="shared" si="2"/>
        <v>0.9439132870000001</v>
      </c>
      <c r="Q187" s="42">
        <f t="shared" si="2"/>
        <v>0.51666788500000005</v>
      </c>
      <c r="R187" s="42">
        <f t="shared" si="2"/>
        <v>8.270828899999999E-2</v>
      </c>
      <c r="S187" s="42">
        <f t="shared" si="2"/>
        <v>0.83603290499999983</v>
      </c>
      <c r="T187" s="42">
        <f t="shared" si="2"/>
        <v>0.10788038200000002</v>
      </c>
      <c r="U187" s="42">
        <f t="shared" si="2"/>
        <v>8.1423499999999969</v>
      </c>
      <c r="V187" s="42">
        <f t="shared" si="2"/>
        <v>19.354099999999992</v>
      </c>
      <c r="W187" s="42">
        <f t="shared" si="2"/>
        <v>8.7489317082265696</v>
      </c>
      <c r="X187" s="42">
        <f t="shared" si="2"/>
        <v>31.447475259472199</v>
      </c>
      <c r="Y187" s="42">
        <f t="shared" si="2"/>
        <v>40.196406967698763</v>
      </c>
      <c r="Z187" s="42">
        <f t="shared" si="2"/>
        <v>2.6829528730176614E-4</v>
      </c>
      <c r="AA187" s="42">
        <f t="shared" si="2"/>
        <v>5.7415191482577954E-5</v>
      </c>
      <c r="AB187" s="42">
        <f t="shared" si="2"/>
        <v>5.741522600000001E-5</v>
      </c>
      <c r="AC187" s="42">
        <f t="shared" si="2"/>
        <v>8.0605689523622462E-5</v>
      </c>
      <c r="AD187" s="42">
        <f t="shared" si="2"/>
        <v>0.14737136023856995</v>
      </c>
      <c r="AE187" s="42">
        <f t="shared" si="2"/>
        <v>1.3263422421471296</v>
      </c>
      <c r="AF187" s="42">
        <f t="shared" si="2"/>
        <v>1.4737136023856996</v>
      </c>
      <c r="AG187" s="42">
        <f t="shared" si="2"/>
        <v>0.54943647912136617</v>
      </c>
      <c r="AH187" s="42">
        <f t="shared" si="2"/>
        <v>0.93467355068922209</v>
      </c>
      <c r="AI187" s="42">
        <f t="shared" si="2"/>
        <v>2.9934815069371017</v>
      </c>
      <c r="AJ187" s="42">
        <f t="shared" si="2"/>
        <v>2.2226995306949589E-6</v>
      </c>
      <c r="AK187" s="42">
        <f t="shared" si="2"/>
        <v>2.6860045284470743E-6</v>
      </c>
      <c r="AL187" s="42">
        <f t="shared" si="2"/>
        <v>6.7179159107698911E-6</v>
      </c>
      <c r="AM187" s="42">
        <f t="shared" si="2"/>
        <v>0.54951930751042044</v>
      </c>
      <c r="AN187" s="42">
        <f t="shared" si="2"/>
        <v>1.0820475969323204</v>
      </c>
      <c r="AO187" s="42">
        <f t="shared" si="2"/>
        <v>4.3198304670001422</v>
      </c>
      <c r="AP187" s="42">
        <f t="shared" si="2"/>
        <v>231.55249168699996</v>
      </c>
      <c r="AQ187" s="42">
        <f t="shared" si="2"/>
        <v>124.68211090499999</v>
      </c>
      <c r="AR187" s="42">
        <f t="shared" si="2"/>
        <v>356.23460259199999</v>
      </c>
      <c r="AS187" s="42">
        <f t="shared" si="2"/>
        <v>7.26229412</v>
      </c>
      <c r="AT187" s="42">
        <f t="shared" si="2"/>
        <v>654.15995742699999</v>
      </c>
      <c r="AU187" s="42">
        <f t="shared" si="2"/>
        <v>1448.3141221820001</v>
      </c>
      <c r="AV187" s="42">
        <f t="shared" si="2"/>
        <v>543.92936691599994</v>
      </c>
      <c r="AW187" s="42">
        <f t="shared" si="2"/>
        <v>1203.3438093970001</v>
      </c>
      <c r="AX187" s="42">
        <f t="shared" si="2"/>
        <v>505.05484207400008</v>
      </c>
      <c r="AY187" s="42">
        <f t="shared" si="2"/>
        <v>1117.368003631</v>
      </c>
      <c r="AZ187" s="42">
        <f t="shared" si="2"/>
        <v>0.18481608899999999</v>
      </c>
      <c r="BA187" s="42">
        <f t="shared" si="2"/>
        <v>0.36963218399999997</v>
      </c>
      <c r="BB187" s="42">
        <f t="shared" si="2"/>
        <v>10.697462342000001</v>
      </c>
      <c r="BC187" s="42">
        <f t="shared" si="2"/>
        <v>786.54530697199993</v>
      </c>
      <c r="BD187" s="42">
        <f t="shared" si="2"/>
        <v>1738.7399785609998</v>
      </c>
      <c r="BE187" s="42">
        <f t="shared" si="2"/>
        <v>0.81972890799999998</v>
      </c>
      <c r="BF187" s="42">
        <f t="shared" si="2"/>
        <v>1.6394578230000003</v>
      </c>
      <c r="BG187" s="42">
        <f t="shared" si="2"/>
        <v>21.207352468</v>
      </c>
      <c r="BH187" s="42">
        <f t="shared" si="2"/>
        <v>143.54254016799999</v>
      </c>
      <c r="BI187" s="42">
        <f t="shared" si="2"/>
        <v>0.03</v>
      </c>
      <c r="BJ187" s="42">
        <f t="shared" si="2"/>
        <v>0.03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5.7403245580000002</v>
      </c>
      <c r="E188" s="42">
        <f>IF(E56="－","－",SUM(E56:E66))</f>
        <v>590</v>
      </c>
      <c r="F188" s="42">
        <f t="shared" ref="F188:BL188" si="3">IF(F56="－","－",SUM(F56:F66))</f>
        <v>14</v>
      </c>
      <c r="G188" s="42">
        <f t="shared" si="3"/>
        <v>67</v>
      </c>
      <c r="H188" s="42">
        <f t="shared" si="3"/>
        <v>509</v>
      </c>
      <c r="I188" s="42">
        <f t="shared" si="3"/>
        <v>5.6687858399150954</v>
      </c>
      <c r="J188" s="42">
        <f t="shared" si="3"/>
        <v>87.369026105423643</v>
      </c>
      <c r="K188" s="42">
        <f t="shared" si="3"/>
        <v>0.28430483993189071</v>
      </c>
      <c r="L188" s="42">
        <f t="shared" si="3"/>
        <v>5.3844809999832037</v>
      </c>
      <c r="M188" s="42">
        <f t="shared" si="3"/>
        <v>12.817998945227853</v>
      </c>
      <c r="N188" s="42">
        <f t="shared" si="3"/>
        <v>80.219813000110875</v>
      </c>
      <c r="O188" s="42">
        <f t="shared" si="3"/>
        <v>1.6770241400000001</v>
      </c>
      <c r="P188" s="42">
        <f t="shared" si="3"/>
        <v>2.9913425170000001</v>
      </c>
      <c r="Q188" s="42">
        <f t="shared" si="3"/>
        <v>1.5474289910000003</v>
      </c>
      <c r="R188" s="42">
        <f t="shared" si="3"/>
        <v>0.12959514899999999</v>
      </c>
      <c r="S188" s="42">
        <f t="shared" si="3"/>
        <v>2.8223053600000001</v>
      </c>
      <c r="T188" s="42">
        <f t="shared" si="3"/>
        <v>0.16903715700000002</v>
      </c>
      <c r="U188" s="42">
        <f t="shared" si="3"/>
        <v>3.3400000000000007</v>
      </c>
      <c r="V188" s="42">
        <f t="shared" si="3"/>
        <v>7.9133000000000004</v>
      </c>
      <c r="W188" s="42">
        <f t="shared" si="3"/>
        <v>10.685809979915094</v>
      </c>
      <c r="X188" s="42">
        <f t="shared" si="3"/>
        <v>98.273668622423656</v>
      </c>
      <c r="Y188" s="42">
        <f t="shared" si="3"/>
        <v>108.95947860233872</v>
      </c>
      <c r="Z188" s="42">
        <f t="shared" si="3"/>
        <v>3.8867167949871349E-2</v>
      </c>
      <c r="AA188" s="42">
        <f t="shared" si="3"/>
        <v>1.7459158374854292E-2</v>
      </c>
      <c r="AB188" s="42">
        <f t="shared" si="3"/>
        <v>1.7459157529999998E-2</v>
      </c>
      <c r="AC188" s="42">
        <f t="shared" si="3"/>
        <v>2.7098410094700863E-3</v>
      </c>
      <c r="AD188" s="42">
        <f t="shared" si="3"/>
        <v>1.7723743659785121</v>
      </c>
      <c r="AE188" s="42">
        <f t="shared" si="3"/>
        <v>15.951369293806598</v>
      </c>
      <c r="AF188" s="42">
        <f t="shared" si="3"/>
        <v>17.723743659785107</v>
      </c>
      <c r="AG188" s="42">
        <f t="shared" si="3"/>
        <v>0.23445814784179805</v>
      </c>
      <c r="AH188" s="42">
        <f t="shared" si="3"/>
        <v>0.3988483434550128</v>
      </c>
      <c r="AI188" s="42">
        <f t="shared" si="3"/>
        <v>1.2773926675518652</v>
      </c>
      <c r="AJ188" s="42">
        <f t="shared" si="3"/>
        <v>6.6475617267463931E-4</v>
      </c>
      <c r="AK188" s="42">
        <f t="shared" si="3"/>
        <v>8.0331959647359809E-4</v>
      </c>
      <c r="AL188" s="42">
        <f t="shared" si="3"/>
        <v>2.0091676843535787E-3</v>
      </c>
      <c r="AM188" s="42">
        <f t="shared" si="3"/>
        <v>0.23783274502394278</v>
      </c>
      <c r="AN188" s="42">
        <f t="shared" si="3"/>
        <v>2.1720260290299982</v>
      </c>
      <c r="AO188" s="42">
        <f t="shared" si="3"/>
        <v>17.230771129042818</v>
      </c>
      <c r="AP188" s="42">
        <f t="shared" si="3"/>
        <v>2168.118330328</v>
      </c>
      <c r="AQ188" s="42">
        <f t="shared" si="3"/>
        <v>1167.448331713</v>
      </c>
      <c r="AR188" s="42">
        <f t="shared" si="3"/>
        <v>3335.5666620410002</v>
      </c>
      <c r="AS188" s="42">
        <f t="shared" si="3"/>
        <v>84.699054359999991</v>
      </c>
      <c r="AT188" s="42">
        <f t="shared" si="3"/>
        <v>8459.5940440970007</v>
      </c>
      <c r="AU188" s="42">
        <f t="shared" si="3"/>
        <v>18979.938734062998</v>
      </c>
      <c r="AV188" s="42">
        <f t="shared" si="3"/>
        <v>5408.0432643959994</v>
      </c>
      <c r="AW188" s="42">
        <f t="shared" si="3"/>
        <v>12114.999311330997</v>
      </c>
      <c r="AX188" s="42">
        <f t="shared" si="3"/>
        <v>5080.1482265929999</v>
      </c>
      <c r="AY188" s="42">
        <f t="shared" si="3"/>
        <v>11381.849696771998</v>
      </c>
      <c r="AZ188" s="42">
        <f t="shared" si="3"/>
        <v>1.0992640200000001</v>
      </c>
      <c r="BA188" s="42">
        <f t="shared" si="3"/>
        <v>2.1985280420000004</v>
      </c>
      <c r="BB188" s="42">
        <f t="shared" si="3"/>
        <v>54.914026824999993</v>
      </c>
      <c r="BC188" s="42">
        <f t="shared" si="3"/>
        <v>3036.7327513900004</v>
      </c>
      <c r="BD188" s="42">
        <f t="shared" si="3"/>
        <v>6746.8415549639994</v>
      </c>
      <c r="BE188" s="42">
        <f t="shared" si="3"/>
        <v>1.7368695830000005</v>
      </c>
      <c r="BF188" s="42">
        <f t="shared" si="3"/>
        <v>3.4737391700000009</v>
      </c>
      <c r="BG188" s="42">
        <f t="shared" si="3"/>
        <v>63.619409593999997</v>
      </c>
      <c r="BH188" s="42">
        <f t="shared" si="3"/>
        <v>365.87114044899999</v>
      </c>
      <c r="BI188" s="42">
        <f t="shared" si="3"/>
        <v>0.42000000000000004</v>
      </c>
      <c r="BJ188" s="42">
        <f t="shared" si="3"/>
        <v>0.42000000000000004</v>
      </c>
      <c r="BK188" s="42">
        <f t="shared" si="3"/>
        <v>0.57000000000000028</v>
      </c>
      <c r="BL188" s="42">
        <f t="shared" si="3"/>
        <v>0.57000000000000028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5.3014246460000001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14</v>
      </c>
      <c r="H189" s="42">
        <f t="shared" si="4"/>
        <v>288</v>
      </c>
      <c r="I189" s="42">
        <f t="shared" si="4"/>
        <v>1.6840168740077115E-5</v>
      </c>
      <c r="J189" s="42">
        <f t="shared" si="4"/>
        <v>0.1437845898135077</v>
      </c>
      <c r="K189" s="42">
        <f t="shared" si="4"/>
        <v>1.6840168740077115E-5</v>
      </c>
      <c r="L189" s="42">
        <f t="shared" si="4"/>
        <v>0</v>
      </c>
      <c r="M189" s="42">
        <f t="shared" si="4"/>
        <v>3.8864299822476602E-3</v>
      </c>
      <c r="N189" s="42">
        <f t="shared" si="4"/>
        <v>0.13991500000000009</v>
      </c>
      <c r="O189" s="42">
        <f t="shared" si="4"/>
        <v>3.9146696999999994E-2</v>
      </c>
      <c r="P189" s="42">
        <f t="shared" si="4"/>
        <v>6.7073917000000011E-2</v>
      </c>
      <c r="Q189" s="42">
        <f t="shared" si="4"/>
        <v>3.5012689E-2</v>
      </c>
      <c r="R189" s="42">
        <f t="shared" si="4"/>
        <v>4.1340079999999998E-3</v>
      </c>
      <c r="S189" s="42">
        <f t="shared" si="4"/>
        <v>6.1681732999999996E-2</v>
      </c>
      <c r="T189" s="42">
        <f t="shared" si="4"/>
        <v>5.3921840000000004E-3</v>
      </c>
      <c r="U189" s="42">
        <f t="shared" si="4"/>
        <v>0.20580000000000001</v>
      </c>
      <c r="V189" s="42">
        <f t="shared" si="4"/>
        <v>0.49319999999999997</v>
      </c>
      <c r="W189" s="42">
        <f t="shared" si="4"/>
        <v>0.24496353716874009</v>
      </c>
      <c r="X189" s="42">
        <f t="shared" si="4"/>
        <v>0.70405850681350768</v>
      </c>
      <c r="Y189" s="42">
        <f t="shared" si="4"/>
        <v>0.94902204398224776</v>
      </c>
      <c r="Z189" s="42">
        <f t="shared" si="4"/>
        <v>1.307426809939694E-6</v>
      </c>
      <c r="AA189" s="42">
        <f t="shared" si="4"/>
        <v>2.797893373270945E-7</v>
      </c>
      <c r="AB189" s="42">
        <f t="shared" si="4"/>
        <v>2.7978900000000002E-7</v>
      </c>
      <c r="AC189" s="42">
        <f t="shared" si="4"/>
        <v>9.3315030074968453E-8</v>
      </c>
      <c r="AD189" s="42">
        <f t="shared" si="4"/>
        <v>1.1520746880508256E-3</v>
      </c>
      <c r="AE189" s="42">
        <f t="shared" si="4"/>
        <v>1.0368672192457431E-2</v>
      </c>
      <c r="AF189" s="42">
        <f t="shared" si="4"/>
        <v>1.1520746880508258E-2</v>
      </c>
      <c r="AG189" s="42">
        <f t="shared" si="4"/>
        <v>1.4341764484918947E-2</v>
      </c>
      <c r="AH189" s="42">
        <f t="shared" si="4"/>
        <v>2.4397484411126484E-2</v>
      </c>
      <c r="AI189" s="42">
        <f t="shared" si="4"/>
        <v>7.8137889262661839E-2</v>
      </c>
      <c r="AJ189" s="42">
        <f t="shared" si="4"/>
        <v>1.0968091888184697E-8</v>
      </c>
      <c r="AK189" s="42">
        <f t="shared" si="4"/>
        <v>1.3254308138930734E-8</v>
      </c>
      <c r="AL189" s="42">
        <f t="shared" si="4"/>
        <v>3.3150103281564199E-8</v>
      </c>
      <c r="AM189" s="42">
        <f t="shared" si="4"/>
        <v>1.4341868768040909E-2</v>
      </c>
      <c r="AN189" s="42">
        <f t="shared" si="4"/>
        <v>2.5549572353485449E-2</v>
      </c>
      <c r="AO189" s="42">
        <f t="shared" si="4"/>
        <v>8.8506594605222561E-2</v>
      </c>
      <c r="AP189" s="42">
        <f t="shared" si="4"/>
        <v>2.1993588830000004</v>
      </c>
      <c r="AQ189" s="42">
        <f t="shared" si="4"/>
        <v>1.1842701679999998</v>
      </c>
      <c r="AR189" s="42">
        <f t="shared" si="4"/>
        <v>3.3836290510000002</v>
      </c>
      <c r="AS189" s="42">
        <f t="shared" si="4"/>
        <v>0.21883631499999998</v>
      </c>
      <c r="AT189" s="42">
        <f t="shared" si="4"/>
        <v>5.5234033790000003</v>
      </c>
      <c r="AU189" s="42">
        <f t="shared" si="4"/>
        <v>12.043155501999999</v>
      </c>
      <c r="AV189" s="42">
        <f t="shared" si="4"/>
        <v>6.5652676410000002</v>
      </c>
      <c r="AW189" s="42">
        <f t="shared" si="4"/>
        <v>14.317334142</v>
      </c>
      <c r="AX189" s="42">
        <f t="shared" si="4"/>
        <v>6.0326957029999999</v>
      </c>
      <c r="AY189" s="42">
        <f t="shared" si="4"/>
        <v>13.155809391</v>
      </c>
      <c r="AZ189" s="42">
        <f t="shared" si="4"/>
        <v>9.662426E-3</v>
      </c>
      <c r="BA189" s="42">
        <f t="shared" si="4"/>
        <v>1.9324852E-2</v>
      </c>
      <c r="BB189" s="42">
        <f t="shared" si="4"/>
        <v>2.6318452649999999</v>
      </c>
      <c r="BC189" s="42">
        <f t="shared" si="4"/>
        <v>138.16215003299999</v>
      </c>
      <c r="BD189" s="42">
        <f t="shared" si="4"/>
        <v>307.08775263199999</v>
      </c>
      <c r="BE189" s="42">
        <f t="shared" si="4"/>
        <v>0.66911320199999991</v>
      </c>
      <c r="BF189" s="42">
        <f t="shared" si="4"/>
        <v>1.338226406</v>
      </c>
      <c r="BG189" s="42">
        <f t="shared" si="4"/>
        <v>5.2038048530000003</v>
      </c>
      <c r="BH189" s="42">
        <f t="shared" si="4"/>
        <v>29.786664008999999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4.9124369919999999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0</v>
      </c>
      <c r="H190" s="42">
        <f t="shared" si="5"/>
        <v>660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3.4891219999999999E-3</v>
      </c>
      <c r="P190" s="42">
        <f t="shared" si="5"/>
        <v>5.5560779999999999E-3</v>
      </c>
      <c r="Q190" s="42">
        <f t="shared" si="5"/>
        <v>3.2934039999999998E-3</v>
      </c>
      <c r="R190" s="42">
        <f t="shared" si="5"/>
        <v>1.95718E-4</v>
      </c>
      <c r="S190" s="42">
        <f t="shared" si="5"/>
        <v>5.3007929999999998E-3</v>
      </c>
      <c r="T190" s="42">
        <f t="shared" si="5"/>
        <v>2.5528500000000001E-4</v>
      </c>
      <c r="U190" s="42">
        <f t="shared" si="5"/>
        <v>0</v>
      </c>
      <c r="V190" s="42">
        <f t="shared" si="5"/>
        <v>0</v>
      </c>
      <c r="W190" s="42">
        <f t="shared" si="5"/>
        <v>3.4891219999999999E-3</v>
      </c>
      <c r="X190" s="42">
        <f t="shared" si="5"/>
        <v>5.5560779999999999E-3</v>
      </c>
      <c r="Y190" s="42">
        <f t="shared" si="5"/>
        <v>9.0451999999999998E-3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0</v>
      </c>
      <c r="AH190" s="42">
        <f t="shared" si="5"/>
        <v>0</v>
      </c>
      <c r="AI190" s="42">
        <f t="shared" si="5"/>
        <v>0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0</v>
      </c>
      <c r="AN190" s="42">
        <f t="shared" si="5"/>
        <v>0</v>
      </c>
      <c r="AO190" s="42">
        <f t="shared" si="5"/>
        <v>0</v>
      </c>
      <c r="AP190" s="42">
        <f t="shared" si="5"/>
        <v>5.658237E-3</v>
      </c>
      <c r="AQ190" s="42">
        <f t="shared" si="5"/>
        <v>3.0467430000000002E-3</v>
      </c>
      <c r="AR190" s="42">
        <f t="shared" si="5"/>
        <v>8.7049800000000011E-3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0.44048555499999997</v>
      </c>
      <c r="BC190" s="42">
        <f t="shared" si="5"/>
        <v>27.234129920000001</v>
      </c>
      <c r="BD190" s="42">
        <f t="shared" si="5"/>
        <v>59.885842600000004</v>
      </c>
      <c r="BE190" s="42">
        <f t="shared" si="5"/>
        <v>1.8151876000000001E-2</v>
      </c>
      <c r="BF190" s="42">
        <f t="shared" si="5"/>
        <v>3.6303753000000001E-2</v>
      </c>
      <c r="BG190" s="42">
        <f t="shared" si="5"/>
        <v>3.9270438959999998</v>
      </c>
      <c r="BH190" s="42">
        <f t="shared" si="5"/>
        <v>8.7745282670000009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4.5774945049999998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2</v>
      </c>
      <c r="H191" s="42">
        <f t="shared" si="6"/>
        <v>345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6.0000000000000001E-3</v>
      </c>
      <c r="V191" s="42">
        <f t="shared" si="6"/>
        <v>1.44E-2</v>
      </c>
      <c r="W191" s="42">
        <f t="shared" si="6"/>
        <v>6.0000000000000001E-3</v>
      </c>
      <c r="X191" s="42">
        <f t="shared" si="6"/>
        <v>1.44E-2</v>
      </c>
      <c r="Y191" s="42">
        <f t="shared" si="6"/>
        <v>2.0400000000000001E-2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4.754715345960573E-4</v>
      </c>
      <c r="AH191" s="42">
        <f t="shared" si="6"/>
        <v>8.088481278185803E-4</v>
      </c>
      <c r="AI191" s="42">
        <f t="shared" si="6"/>
        <v>2.5905000850405882E-3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4.754715345960573E-4</v>
      </c>
      <c r="AN191" s="42">
        <f t="shared" si="6"/>
        <v>8.088481278185803E-4</v>
      </c>
      <c r="AO191" s="42">
        <f t="shared" si="6"/>
        <v>2.5905000850405882E-3</v>
      </c>
      <c r="AP191" s="42">
        <f t="shared" si="6"/>
        <v>1.9452771000000001E-2</v>
      </c>
      <c r="AQ191" s="42">
        <f t="shared" si="6"/>
        <v>1.0474569E-2</v>
      </c>
      <c r="AR191" s="42">
        <f t="shared" si="6"/>
        <v>2.992734E-2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0.27944731</v>
      </c>
      <c r="BC191" s="42">
        <f t="shared" si="6"/>
        <v>14.712966007</v>
      </c>
      <c r="BD191" s="42">
        <f t="shared" si="6"/>
        <v>36.181792132999995</v>
      </c>
      <c r="BE191" s="42">
        <f t="shared" si="6"/>
        <v>0.12702150300000001</v>
      </c>
      <c r="BF191" s="42">
        <f t="shared" si="6"/>
        <v>0.25404300800000001</v>
      </c>
      <c r="BG191" s="42">
        <f t="shared" si="6"/>
        <v>0.76730577799999999</v>
      </c>
      <c r="BH191" s="42">
        <f t="shared" si="6"/>
        <v>10.504390563999999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5.4249809029999998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10</v>
      </c>
      <c r="H192" s="42">
        <f t="shared" si="7"/>
        <v>149</v>
      </c>
      <c r="I192" s="42">
        <f t="shared" si="7"/>
        <v>2.7139029514662563E-3</v>
      </c>
      <c r="J192" s="42">
        <f t="shared" si="7"/>
        <v>4.060735960698465</v>
      </c>
      <c r="K192" s="42">
        <f t="shared" si="7"/>
        <v>2.7139029514662563E-3</v>
      </c>
      <c r="L192" s="42">
        <f t="shared" si="7"/>
        <v>0</v>
      </c>
      <c r="M192" s="42">
        <f t="shared" si="7"/>
        <v>0.28248336364652787</v>
      </c>
      <c r="N192" s="42">
        <f t="shared" si="7"/>
        <v>3.7809665000034034</v>
      </c>
      <c r="O192" s="42">
        <f t="shared" si="7"/>
        <v>0.43961233800000005</v>
      </c>
      <c r="P192" s="42">
        <f t="shared" si="7"/>
        <v>0.75616375300000016</v>
      </c>
      <c r="Q192" s="42">
        <f t="shared" si="7"/>
        <v>0.41124484099999997</v>
      </c>
      <c r="R192" s="42">
        <f t="shared" si="7"/>
        <v>2.8367497000000009E-2</v>
      </c>
      <c r="S192" s="42">
        <f t="shared" si="7"/>
        <v>0.71916266299999998</v>
      </c>
      <c r="T192" s="42">
        <f t="shared" si="7"/>
        <v>3.700109E-2</v>
      </c>
      <c r="U192" s="42">
        <f t="shared" si="7"/>
        <v>8.1600000000000006E-2</v>
      </c>
      <c r="V192" s="42">
        <f t="shared" si="7"/>
        <v>0.1956</v>
      </c>
      <c r="W192" s="42">
        <f t="shared" si="7"/>
        <v>0.52392624095146634</v>
      </c>
      <c r="X192" s="42">
        <f t="shared" si="7"/>
        <v>5.0124997136984648</v>
      </c>
      <c r="Y192" s="42">
        <f t="shared" si="7"/>
        <v>5.536425954649931</v>
      </c>
      <c r="Z192" s="42">
        <f t="shared" si="7"/>
        <v>1.0202384004132826E-4</v>
      </c>
      <c r="AA192" s="42">
        <f t="shared" si="7"/>
        <v>2.1833101768844256E-5</v>
      </c>
      <c r="AB192" s="42">
        <f t="shared" si="7"/>
        <v>2.1833115006999996E-5</v>
      </c>
      <c r="AC192" s="42">
        <f t="shared" si="7"/>
        <v>2.5080437574644959E-5</v>
      </c>
      <c r="AD192" s="42">
        <f t="shared" si="7"/>
        <v>6.0801911794110292E-2</v>
      </c>
      <c r="AE192" s="42">
        <f t="shared" si="7"/>
        <v>0.54721720614699254</v>
      </c>
      <c r="AF192" s="42">
        <f t="shared" si="7"/>
        <v>0.60801911794110286</v>
      </c>
      <c r="AG192" s="42">
        <f t="shared" si="7"/>
        <v>5.5412511237657083E-3</v>
      </c>
      <c r="AH192" s="42">
        <f t="shared" si="7"/>
        <v>9.4264961645669533E-3</v>
      </c>
      <c r="AI192" s="42">
        <f t="shared" si="7"/>
        <v>3.0190264743275234E-2</v>
      </c>
      <c r="AJ192" s="42">
        <f t="shared" si="7"/>
        <v>8.5588644157590297E-7</v>
      </c>
      <c r="AK192" s="42">
        <f t="shared" si="7"/>
        <v>1.0342895322385471E-6</v>
      </c>
      <c r="AL192" s="42">
        <f t="shared" si="7"/>
        <v>2.5868422898695775E-6</v>
      </c>
      <c r="AM192" s="42">
        <f t="shared" si="7"/>
        <v>5.5671874477819299E-3</v>
      </c>
      <c r="AN192" s="42">
        <f t="shared" si="7"/>
        <v>7.0229442248209484E-2</v>
      </c>
      <c r="AO192" s="42">
        <f t="shared" si="7"/>
        <v>0.5774100577325576</v>
      </c>
      <c r="AP192" s="42">
        <f t="shared" si="7"/>
        <v>182.684938762</v>
      </c>
      <c r="AQ192" s="42">
        <f t="shared" si="7"/>
        <v>98.368813176000003</v>
      </c>
      <c r="AR192" s="42">
        <f t="shared" si="7"/>
        <v>281.05375193800006</v>
      </c>
      <c r="AS192" s="42">
        <f t="shared" si="7"/>
        <v>10.569950222999999</v>
      </c>
      <c r="AT192" s="42">
        <f t="shared" si="7"/>
        <v>888.83589160099996</v>
      </c>
      <c r="AU192" s="42">
        <f t="shared" si="7"/>
        <v>2121.2769288919999</v>
      </c>
      <c r="AV192" s="42">
        <f t="shared" si="7"/>
        <v>553.80809531099999</v>
      </c>
      <c r="AW192" s="42">
        <f t="shared" si="7"/>
        <v>1323.5790116550002</v>
      </c>
      <c r="AX192" s="42">
        <f t="shared" si="7"/>
        <v>520.25532834800003</v>
      </c>
      <c r="AY192" s="42">
        <f t="shared" si="7"/>
        <v>1243.2970620229999</v>
      </c>
      <c r="AZ192" s="42">
        <f t="shared" si="7"/>
        <v>5.4538797000000007E-2</v>
      </c>
      <c r="BA192" s="42">
        <f t="shared" si="7"/>
        <v>0.10907759700000001</v>
      </c>
      <c r="BB192" s="42">
        <f t="shared" si="7"/>
        <v>16.845045849000005</v>
      </c>
      <c r="BC192" s="42">
        <f t="shared" si="7"/>
        <v>1525.5315841700003</v>
      </c>
      <c r="BD192" s="42">
        <f t="shared" si="7"/>
        <v>3440.0351083219998</v>
      </c>
      <c r="BE192" s="42">
        <f t="shared" si="7"/>
        <v>0.49134795200000003</v>
      </c>
      <c r="BF192" s="42">
        <f t="shared" si="7"/>
        <v>0.98269591000000023</v>
      </c>
      <c r="BG192" s="42">
        <f t="shared" si="7"/>
        <v>18.644057346</v>
      </c>
      <c r="BH192" s="42">
        <f t="shared" si="7"/>
        <v>286.68714342700002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5.0662666710000002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5</v>
      </c>
      <c r="H193" s="42">
        <f t="shared" si="8"/>
        <v>259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1.0607824E-2</v>
      </c>
      <c r="P193" s="42">
        <f t="shared" si="8"/>
        <v>1.6301866000000002E-2</v>
      </c>
      <c r="Q193" s="42">
        <f t="shared" si="8"/>
        <v>9.8964369999999992E-3</v>
      </c>
      <c r="R193" s="42">
        <f t="shared" si="8"/>
        <v>7.1138699999999996E-4</v>
      </c>
      <c r="S193" s="42">
        <f t="shared" si="8"/>
        <v>1.5373970999999998E-2</v>
      </c>
      <c r="T193" s="42">
        <f t="shared" si="8"/>
        <v>9.2789499999999998E-4</v>
      </c>
      <c r="U193" s="42">
        <f t="shared" si="8"/>
        <v>2.1000000000000001E-2</v>
      </c>
      <c r="V193" s="42">
        <f t="shared" si="8"/>
        <v>5.04E-2</v>
      </c>
      <c r="W193" s="42">
        <f t="shared" si="8"/>
        <v>3.1607824E-2</v>
      </c>
      <c r="X193" s="42">
        <f t="shared" si="8"/>
        <v>6.6701866000000012E-2</v>
      </c>
      <c r="Y193" s="42">
        <f t="shared" si="8"/>
        <v>9.8309690000000005E-2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1.4226358826233531E-3</v>
      </c>
      <c r="AH193" s="42">
        <f t="shared" si="8"/>
        <v>2.4201162141178879E-3</v>
      </c>
      <c r="AI193" s="42">
        <f t="shared" si="8"/>
        <v>7.7509127398099915E-3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1.4226358826233531E-3</v>
      </c>
      <c r="AN193" s="42">
        <f t="shared" si="8"/>
        <v>2.4201162141178879E-3</v>
      </c>
      <c r="AO193" s="42">
        <f t="shared" si="8"/>
        <v>7.7509127398099915E-3</v>
      </c>
      <c r="AP193" s="42">
        <f t="shared" si="8"/>
        <v>0.115082923</v>
      </c>
      <c r="AQ193" s="42">
        <f t="shared" si="8"/>
        <v>6.1967726999999993E-2</v>
      </c>
      <c r="AR193" s="42">
        <f t="shared" si="8"/>
        <v>0.17705065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1.0416460009999999</v>
      </c>
      <c r="BC193" s="42">
        <f t="shared" si="8"/>
        <v>80.262554860999998</v>
      </c>
      <c r="BD193" s="42">
        <f t="shared" si="8"/>
        <v>174.54857288400001</v>
      </c>
      <c r="BE193" s="42">
        <f t="shared" si="8"/>
        <v>0.47347545400000002</v>
      </c>
      <c r="BF193" s="42">
        <f t="shared" si="8"/>
        <v>0.94695091100000017</v>
      </c>
      <c r="BG193" s="42">
        <f t="shared" si="8"/>
        <v>4.4844000570000002</v>
      </c>
      <c r="BH193" s="42">
        <f t="shared" si="8"/>
        <v>17.391430776999997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6.5498347089999998</v>
      </c>
      <c r="E199" s="42">
        <f>SUM(E185:E198)</f>
        <v>4264</v>
      </c>
      <c r="F199" s="42">
        <f t="shared" ref="F199:AY199" si="14">SUM(F185:F198)</f>
        <v>199</v>
      </c>
      <c r="G199" s="42">
        <f t="shared" si="14"/>
        <v>584</v>
      </c>
      <c r="H199" s="42">
        <f t="shared" si="14"/>
        <v>3481</v>
      </c>
      <c r="I199" s="42">
        <f t="shared" si="14"/>
        <v>2734.3459888678867</v>
      </c>
      <c r="J199" s="42">
        <f t="shared" si="14"/>
        <v>10698.162747248009</v>
      </c>
      <c r="K199" s="42">
        <f t="shared" si="14"/>
        <v>1096.3831583756175</v>
      </c>
      <c r="L199" s="42">
        <f t="shared" si="14"/>
        <v>1637.9628304922689</v>
      </c>
      <c r="M199" s="42">
        <f t="shared" si="14"/>
        <v>6684.7428507290269</v>
      </c>
      <c r="N199" s="42">
        <f t="shared" si="14"/>
        <v>6747.7658853868697</v>
      </c>
      <c r="O199" s="42">
        <f t="shared" si="14"/>
        <v>54.389290713999998</v>
      </c>
      <c r="P199" s="42">
        <f t="shared" si="14"/>
        <v>94.458613908000004</v>
      </c>
      <c r="Q199" s="42">
        <f t="shared" si="14"/>
        <v>49.378612384999997</v>
      </c>
      <c r="R199" s="42">
        <f t="shared" si="14"/>
        <v>5.0106783289999992</v>
      </c>
      <c r="S199" s="42">
        <f t="shared" si="14"/>
        <v>87.922946494000016</v>
      </c>
      <c r="T199" s="42">
        <f t="shared" si="14"/>
        <v>6.5356674139999997</v>
      </c>
      <c r="U199" s="42">
        <f t="shared" si="14"/>
        <v>70.531799999999961</v>
      </c>
      <c r="V199" s="42">
        <f t="shared" si="14"/>
        <v>167.2975000000001</v>
      </c>
      <c r="W199" s="42">
        <f t="shared" si="14"/>
        <v>2859.2670795818863</v>
      </c>
      <c r="X199" s="42">
        <f t="shared" si="14"/>
        <v>10959.918861156011</v>
      </c>
      <c r="Y199" s="42">
        <f t="shared" si="14"/>
        <v>13819.185940737896</v>
      </c>
      <c r="Z199" s="42">
        <f t="shared" si="14"/>
        <v>7.0028995480581369</v>
      </c>
      <c r="AA199" s="42">
        <f t="shared" si="14"/>
        <v>3.3673187030513994</v>
      </c>
      <c r="AB199" s="42">
        <f t="shared" si="14"/>
        <v>6.8083929016711267</v>
      </c>
      <c r="AC199" s="42">
        <f t="shared" si="14"/>
        <v>16.073829284081057</v>
      </c>
      <c r="AD199" s="42">
        <f t="shared" si="14"/>
        <v>192.7306928136729</v>
      </c>
      <c r="AE199" s="42">
        <f t="shared" si="14"/>
        <v>1769.7335622676719</v>
      </c>
      <c r="AF199" s="42">
        <f t="shared" si="14"/>
        <v>1962.4642550813451</v>
      </c>
      <c r="AG199" s="42">
        <f t="shared" si="14"/>
        <v>4.6072466617965224</v>
      </c>
      <c r="AH199" s="42">
        <f t="shared" si="14"/>
        <v>7.8376150108722547</v>
      </c>
      <c r="AI199" s="42">
        <f t="shared" si="14"/>
        <v>25.101550778063825</v>
      </c>
      <c r="AJ199" s="42">
        <f t="shared" si="14"/>
        <v>0.17128850983670468</v>
      </c>
      <c r="AK199" s="42">
        <f t="shared" si="14"/>
        <v>0.16956433446999022</v>
      </c>
      <c r="AL199" s="42">
        <f t="shared" si="14"/>
        <v>0.42521463509728774</v>
      </c>
      <c r="AM199" s="42">
        <f t="shared" si="14"/>
        <v>20.852364455714287</v>
      </c>
      <c r="AN199" s="42">
        <f t="shared" si="14"/>
        <v>200.73787215901518</v>
      </c>
      <c r="AO199" s="42">
        <f t="shared" si="14"/>
        <v>1795.2603276808327</v>
      </c>
      <c r="AP199" s="42">
        <f t="shared" si="14"/>
        <v>140929.14388445398</v>
      </c>
      <c r="AQ199" s="42">
        <f t="shared" si="14"/>
        <v>75884.923630071033</v>
      </c>
      <c r="AR199" s="42">
        <f t="shared" si="14"/>
        <v>216814.067514525</v>
      </c>
      <c r="AS199" s="42">
        <f t="shared" si="14"/>
        <v>4582.4703267869991</v>
      </c>
      <c r="AT199" s="42">
        <f t="shared" si="14"/>
        <v>492567.98274403007</v>
      </c>
      <c r="AU199" s="42">
        <f t="shared" si="14"/>
        <v>1091231.6088169941</v>
      </c>
      <c r="AV199" s="42">
        <f t="shared" si="14"/>
        <v>302693.45402318699</v>
      </c>
      <c r="AW199" s="42">
        <f t="shared" si="14"/>
        <v>675960.57487309794</v>
      </c>
      <c r="AX199" s="42">
        <f t="shared" si="14"/>
        <v>293072.22291160899</v>
      </c>
      <c r="AY199" s="42">
        <f t="shared" si="14"/>
        <v>654980.55944066506</v>
      </c>
      <c r="AZ199" s="52">
        <f>MAX(AZ185:AZ198)</f>
        <v>33.864480970000002</v>
      </c>
      <c r="BA199" s="52">
        <f>MAX(BA185:BA198)</f>
        <v>67.728961951000016</v>
      </c>
      <c r="BB199" s="42">
        <f t="shared" ref="BB199:BD199" si="15">SUM(BB185:BB198)</f>
        <v>481.67406719400009</v>
      </c>
      <c r="BC199" s="42">
        <f t="shared" si="15"/>
        <v>49457.201089817994</v>
      </c>
      <c r="BD199" s="42">
        <f t="shared" si="15"/>
        <v>109969.69828459299</v>
      </c>
      <c r="BE199" s="52">
        <f>MAX(BE185:BE198)</f>
        <v>5.0573965650000003</v>
      </c>
      <c r="BF199" s="52">
        <f>MAX(BF185:BF198)</f>
        <v>10.114793136000001</v>
      </c>
      <c r="BG199" s="42">
        <f t="shared" ref="BG199:BL199" si="16">SUM(BG185:BG198)</f>
        <v>362.18204877299996</v>
      </c>
      <c r="BH199" s="42">
        <f t="shared" si="16"/>
        <v>2946.0068590390001</v>
      </c>
      <c r="BI199" s="42">
        <f t="shared" si="16"/>
        <v>29.929999999999957</v>
      </c>
      <c r="BJ199" s="42">
        <f t="shared" si="16"/>
        <v>40.619999999999919</v>
      </c>
      <c r="BK199" s="42">
        <f t="shared" si="16"/>
        <v>58.439999999999962</v>
      </c>
      <c r="BL199" s="42">
        <f t="shared" si="16"/>
        <v>75.449999999999989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野幌丘陵45_1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野幌丘陵45_1（PT2）</v>
      </c>
    </row>
    <row r="204" spans="1:64" s="37" customFormat="1" x14ac:dyDescent="0.2">
      <c r="A204" s="7" t="s">
        <v>331</v>
      </c>
      <c r="B204" s="37">
        <f ca="1">VLOOKUP(B203,$B$207:$C$260,2,0)</f>
        <v>47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370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 activeCell="M25" sqref="M25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371</v>
      </c>
      <c r="B1" s="1" t="s">
        <v>1</v>
      </c>
      <c r="C1" s="2" t="s">
        <v>2</v>
      </c>
      <c r="D1" s="163" t="s">
        <v>372</v>
      </c>
      <c r="E1" s="9" t="s">
        <v>328</v>
      </c>
      <c r="F1" s="10"/>
      <c r="G1" s="10"/>
      <c r="H1" s="11"/>
      <c r="I1" s="9" t="s">
        <v>381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382</v>
      </c>
      <c r="AA1" s="10"/>
      <c r="AB1" s="11"/>
      <c r="AC1" s="12" t="s">
        <v>383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384</v>
      </c>
      <c r="F2" s="13"/>
      <c r="G2" s="13"/>
      <c r="H2" s="14"/>
      <c r="I2" s="12" t="s">
        <v>385</v>
      </c>
      <c r="J2" s="14"/>
      <c r="O2" s="12" t="s">
        <v>378</v>
      </c>
      <c r="P2" s="13"/>
      <c r="Q2" s="15"/>
      <c r="R2" s="15"/>
      <c r="S2" s="15"/>
      <c r="T2" s="15"/>
      <c r="U2" s="12" t="s">
        <v>386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5.5505961890000002</v>
      </c>
      <c r="E4" s="36">
        <v>191</v>
      </c>
      <c r="F4" s="36">
        <v>44</v>
      </c>
      <c r="G4" s="36">
        <v>75</v>
      </c>
      <c r="H4" s="36">
        <v>72</v>
      </c>
      <c r="I4" s="36">
        <v>5.6621147157846097E-3</v>
      </c>
      <c r="J4" s="36">
        <v>2.452728094171654</v>
      </c>
      <c r="K4" s="36">
        <v>5.6621147157846097E-3</v>
      </c>
      <c r="L4" s="36">
        <v>0</v>
      </c>
      <c r="M4" s="36">
        <v>0.5971662088858265</v>
      </c>
      <c r="N4" s="36">
        <v>1.8612240000016123</v>
      </c>
      <c r="O4" s="36">
        <v>4.3149429999999999E-3</v>
      </c>
      <c r="P4" s="36">
        <v>6.6585569999999998E-3</v>
      </c>
      <c r="Q4" s="36">
        <v>3.6999979999999999E-3</v>
      </c>
      <c r="R4" s="36">
        <v>6.1494499999999999E-4</v>
      </c>
      <c r="S4" s="36">
        <v>5.8564530000000002E-3</v>
      </c>
      <c r="T4" s="36">
        <v>8.0210399999999999E-4</v>
      </c>
      <c r="U4" s="36">
        <v>6.7996499999999935</v>
      </c>
      <c r="V4" s="36">
        <v>16.073099999999979</v>
      </c>
      <c r="W4" s="36">
        <v>6.8096270577157778</v>
      </c>
      <c r="X4" s="36">
        <v>18.532486651171634</v>
      </c>
      <c r="Y4" s="36">
        <v>25.34211370888741</v>
      </c>
      <c r="Z4" s="36">
        <v>3.5001821109854345E-3</v>
      </c>
      <c r="AA4" s="36">
        <v>7.4903897175088272E-4</v>
      </c>
      <c r="AB4" s="36">
        <v>7.4903899999999995E-4</v>
      </c>
      <c r="AC4" s="36">
        <v>6.7615473715154271E-5</v>
      </c>
      <c r="AD4" s="36">
        <v>3.4018347697114176E-2</v>
      </c>
      <c r="AE4" s="36">
        <v>0.30616512927402761</v>
      </c>
      <c r="AF4" s="36">
        <v>0.34018347697114171</v>
      </c>
      <c r="AG4" s="36">
        <v>0.58823122122512195</v>
      </c>
      <c r="AH4" s="36">
        <v>1.000669203923195</v>
      </c>
      <c r="AI4" s="36">
        <v>3.2048459639161786</v>
      </c>
      <c r="AJ4" s="36">
        <v>4.2938849207591076E-5</v>
      </c>
      <c r="AK4" s="36">
        <v>5.1889129333561511E-5</v>
      </c>
      <c r="AL4" s="36">
        <v>1.2977893516339926E-4</v>
      </c>
      <c r="AM4" s="36">
        <v>0.58834177554804468</v>
      </c>
      <c r="AN4" s="36">
        <v>1.0347394407496426</v>
      </c>
      <c r="AO4" s="36">
        <v>3.5111408721253694</v>
      </c>
      <c r="AP4" s="36">
        <v>53.203269331000001</v>
      </c>
      <c r="AQ4" s="36">
        <v>28.647914255</v>
      </c>
      <c r="AR4" s="36">
        <v>81.851183586000005</v>
      </c>
      <c r="AS4" s="36">
        <v>2.3306053210000002</v>
      </c>
      <c r="AT4" s="36">
        <v>106.545545132</v>
      </c>
      <c r="AU4" s="36">
        <v>205.75614508500001</v>
      </c>
      <c r="AV4" s="36">
        <v>87.335899240000003</v>
      </c>
      <c r="AW4" s="36">
        <v>168.659308401</v>
      </c>
      <c r="AX4" s="36">
        <v>81.137372053000007</v>
      </c>
      <c r="AY4" s="36">
        <v>156.688980993</v>
      </c>
      <c r="AZ4" s="36">
        <v>5.553651285714286E-2</v>
      </c>
      <c r="BA4" s="36">
        <v>0.11107302714285715</v>
      </c>
      <c r="BB4" s="36">
        <v>0.74559372999999995</v>
      </c>
      <c r="BC4" s="36">
        <v>34.320013564</v>
      </c>
      <c r="BD4" s="36">
        <v>66.277324702000001</v>
      </c>
      <c r="BE4" s="36">
        <v>6.3150230000000002E-2</v>
      </c>
      <c r="BF4" s="36">
        <v>0.12630046142857143</v>
      </c>
      <c r="BG4" s="36">
        <v>5.2749517079999997</v>
      </c>
      <c r="BH4" s="36">
        <v>12.354066530000001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6.453199261</v>
      </c>
      <c r="E5" s="36">
        <v>19</v>
      </c>
      <c r="F5" s="36">
        <v>12</v>
      </c>
      <c r="G5" s="36">
        <v>5</v>
      </c>
      <c r="H5" s="36">
        <v>2</v>
      </c>
      <c r="I5" s="36">
        <v>828.73369275652294</v>
      </c>
      <c r="J5" s="36">
        <v>2429.0396666460847</v>
      </c>
      <c r="K5" s="36">
        <v>663.98811525636211</v>
      </c>
      <c r="L5" s="36">
        <v>164.74557750016081</v>
      </c>
      <c r="M5" s="36">
        <v>2633.6573249026956</v>
      </c>
      <c r="N5" s="36">
        <v>624.1160344999123</v>
      </c>
      <c r="O5" s="36">
        <v>7.7547522939999993</v>
      </c>
      <c r="P5" s="36">
        <v>13.785339904000001</v>
      </c>
      <c r="Q5" s="36">
        <v>7.1653600599999994</v>
      </c>
      <c r="R5" s="36">
        <v>0.58939223400000007</v>
      </c>
      <c r="S5" s="36">
        <v>13.016567424</v>
      </c>
      <c r="T5" s="36">
        <v>0.76877247999999998</v>
      </c>
      <c r="U5" s="36">
        <v>1.47115</v>
      </c>
      <c r="V5" s="36">
        <v>3.4866000000000001</v>
      </c>
      <c r="W5" s="36">
        <v>837.95959505052292</v>
      </c>
      <c r="X5" s="36">
        <v>2446.3116065500849</v>
      </c>
      <c r="Y5" s="36">
        <v>3284.271201600608</v>
      </c>
      <c r="Z5" s="36">
        <v>39.199534831160719</v>
      </c>
      <c r="AA5" s="36">
        <v>18.861188148165965</v>
      </c>
      <c r="AB5" s="36">
        <v>94.829217993942692</v>
      </c>
      <c r="AC5" s="36">
        <v>10.446835380571823</v>
      </c>
      <c r="AD5" s="36">
        <v>33.014125678348194</v>
      </c>
      <c r="AE5" s="36">
        <v>337.4328408316191</v>
      </c>
      <c r="AF5" s="36">
        <v>370.4469665099673</v>
      </c>
      <c r="AG5" s="36">
        <v>0.16340461905142939</v>
      </c>
      <c r="AH5" s="36">
        <v>0.27797567378863847</v>
      </c>
      <c r="AI5" s="36">
        <v>0.89027344172847733</v>
      </c>
      <c r="AJ5" s="36">
        <v>2.5948735937139729</v>
      </c>
      <c r="AK5" s="36">
        <v>1.8318975261138957</v>
      </c>
      <c r="AL5" s="36">
        <v>4.6207548554413851</v>
      </c>
      <c r="AM5" s="36">
        <v>13.205113593337224</v>
      </c>
      <c r="AN5" s="36">
        <v>35.123998878250731</v>
      </c>
      <c r="AO5" s="36">
        <v>342.94386912878895</v>
      </c>
      <c r="AP5" s="36">
        <v>12244.423541116001</v>
      </c>
      <c r="AQ5" s="36">
        <v>6593.1511375239998</v>
      </c>
      <c r="AR5" s="36">
        <v>18837.574678640001</v>
      </c>
      <c r="AS5" s="36">
        <v>782.13941798200005</v>
      </c>
      <c r="AT5" s="36">
        <v>26086.592663018</v>
      </c>
      <c r="AU5" s="36">
        <v>61874.940142264997</v>
      </c>
      <c r="AV5" s="36">
        <v>18493.784879272</v>
      </c>
      <c r="AW5" s="36">
        <v>43865.515408271</v>
      </c>
      <c r="AX5" s="36">
        <v>18174.921028508001</v>
      </c>
      <c r="AY5" s="36">
        <v>43109.200394867003</v>
      </c>
      <c r="AZ5" s="36">
        <v>21.526345237142859</v>
      </c>
      <c r="BA5" s="36">
        <v>43.052690474285718</v>
      </c>
      <c r="BB5" s="36">
        <v>37.002862864000001</v>
      </c>
      <c r="BC5" s="36">
        <v>2551.9246595459999</v>
      </c>
      <c r="BD5" s="36">
        <v>6052.9248720490004</v>
      </c>
      <c r="BE5" s="36">
        <v>3.1340651771428574</v>
      </c>
      <c r="BF5" s="36">
        <v>6.2681303542857147</v>
      </c>
      <c r="BG5" s="36">
        <v>26.648110897999999</v>
      </c>
      <c r="BH5" s="36">
        <v>212.66764700900001</v>
      </c>
      <c r="BI5" s="36">
        <v>6.0900000000000043</v>
      </c>
      <c r="BJ5" s="36">
        <v>8.18999999999998</v>
      </c>
      <c r="BK5" s="36">
        <v>8.8200000000000021</v>
      </c>
      <c r="BL5" s="36">
        <v>13.439999999999969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6.0133417209999998</v>
      </c>
      <c r="E6" s="36">
        <v>8</v>
      </c>
      <c r="F6" s="36">
        <v>3</v>
      </c>
      <c r="G6" s="36">
        <v>3</v>
      </c>
      <c r="H6" s="36">
        <v>2</v>
      </c>
      <c r="I6" s="36">
        <v>20.800169678256541</v>
      </c>
      <c r="J6" s="36">
        <v>178.92792664176773</v>
      </c>
      <c r="K6" s="36">
        <v>13.596612188054493</v>
      </c>
      <c r="L6" s="36">
        <v>7.2035574902020487</v>
      </c>
      <c r="M6" s="36">
        <v>153.56707293284802</v>
      </c>
      <c r="N6" s="36">
        <v>46.16102338717625</v>
      </c>
      <c r="O6" s="36">
        <v>0.42793927799999998</v>
      </c>
      <c r="P6" s="36">
        <v>0.62162896099999998</v>
      </c>
      <c r="Q6" s="36">
        <v>0.38256708299999997</v>
      </c>
      <c r="R6" s="36">
        <v>4.5372195000000004E-2</v>
      </c>
      <c r="S6" s="36">
        <v>0.56244783700000001</v>
      </c>
      <c r="T6" s="36">
        <v>5.9181124000000002E-2</v>
      </c>
      <c r="U6" s="36">
        <v>0.11714999999999998</v>
      </c>
      <c r="V6" s="36">
        <v>0.27690000000000003</v>
      </c>
      <c r="W6" s="36">
        <v>21.34525895625654</v>
      </c>
      <c r="X6" s="36">
        <v>179.82645560276774</v>
      </c>
      <c r="Y6" s="36">
        <v>201.17171455902428</v>
      </c>
      <c r="Z6" s="36">
        <v>1.6736070315340681</v>
      </c>
      <c r="AA6" s="36">
        <v>0.78604190415023167</v>
      </c>
      <c r="AB6" s="36">
        <v>0.4311906203915391</v>
      </c>
      <c r="AC6" s="36">
        <v>0.14274037253675756</v>
      </c>
      <c r="AD6" s="36">
        <v>0.98990682258175955</v>
      </c>
      <c r="AE6" s="36">
        <v>8.9091614032358297</v>
      </c>
      <c r="AF6" s="36">
        <v>9.8990682258175866</v>
      </c>
      <c r="AG6" s="36">
        <v>1.221410281155526E-2</v>
      </c>
      <c r="AH6" s="36">
        <v>2.0778013978277908E-2</v>
      </c>
      <c r="AI6" s="36">
        <v>6.6545801525025206E-2</v>
      </c>
      <c r="AJ6" s="36">
        <v>3.8519427380330248E-2</v>
      </c>
      <c r="AK6" s="36">
        <v>5.2372560193087198E-2</v>
      </c>
      <c r="AL6" s="36">
        <v>0.13081368743030608</v>
      </c>
      <c r="AM6" s="36">
        <v>0.19347390272864307</v>
      </c>
      <c r="AN6" s="36">
        <v>1.0630573967531245</v>
      </c>
      <c r="AO6" s="36">
        <v>9.1065208921911616</v>
      </c>
      <c r="AP6" s="36">
        <v>1249.2011965679999</v>
      </c>
      <c r="AQ6" s="36">
        <v>672.64679815199997</v>
      </c>
      <c r="AR6" s="36">
        <v>1921.8479947199999</v>
      </c>
      <c r="AS6" s="36">
        <v>77.755832487000006</v>
      </c>
      <c r="AT6" s="36">
        <v>2280.7183539110001</v>
      </c>
      <c r="AU6" s="36">
        <v>5152.8191643910004</v>
      </c>
      <c r="AV6" s="36">
        <v>1348.035546054</v>
      </c>
      <c r="AW6" s="36">
        <v>3045.6120915050001</v>
      </c>
      <c r="AX6" s="36">
        <v>1294.8213636590001</v>
      </c>
      <c r="AY6" s="36">
        <v>2925.3854715050002</v>
      </c>
      <c r="AZ6" s="36">
        <v>1.5909444428571429</v>
      </c>
      <c r="BA6" s="36">
        <v>3.1818888871428577</v>
      </c>
      <c r="BB6" s="36">
        <v>4.6907957529999997</v>
      </c>
      <c r="BC6" s="36">
        <v>210.452980422</v>
      </c>
      <c r="BD6" s="36">
        <v>475.47569776199998</v>
      </c>
      <c r="BE6" s="36">
        <v>0.39730060000000006</v>
      </c>
      <c r="BF6" s="36">
        <v>0.79460120000000012</v>
      </c>
      <c r="BG6" s="36">
        <v>9.7611435950000001</v>
      </c>
      <c r="BH6" s="36">
        <v>71.193688277999996</v>
      </c>
      <c r="BI6" s="36">
        <v>0.8100000000000005</v>
      </c>
      <c r="BJ6" s="36">
        <v>0.8100000000000005</v>
      </c>
      <c r="BK6" s="36">
        <v>1.1700000000000008</v>
      </c>
      <c r="BL6" s="36">
        <v>1.1700000000000008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4.8869991690000001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3.3644000000000005E-5</v>
      </c>
      <c r="P7" s="36">
        <v>5.5152000000000003E-5</v>
      </c>
      <c r="Q7" s="36">
        <v>3.1372000000000004E-5</v>
      </c>
      <c r="R7" s="36">
        <v>2.272E-6</v>
      </c>
      <c r="S7" s="36">
        <v>5.2189000000000005E-5</v>
      </c>
      <c r="T7" s="36">
        <v>2.9630000000000003E-6</v>
      </c>
      <c r="U7" s="36">
        <v>6.3E-2</v>
      </c>
      <c r="V7" s="36">
        <v>0.1512</v>
      </c>
      <c r="W7" s="36">
        <v>6.3033644E-2</v>
      </c>
      <c r="X7" s="36">
        <v>0.151255152</v>
      </c>
      <c r="Y7" s="36">
        <v>0.214288796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6.193573945501748E-3</v>
      </c>
      <c r="AH7" s="36">
        <v>1.0536194757865044E-2</v>
      </c>
      <c r="AI7" s="36">
        <v>3.374429942721642E-2</v>
      </c>
      <c r="AJ7" s="36">
        <v>0</v>
      </c>
      <c r="AK7" s="36">
        <v>0</v>
      </c>
      <c r="AL7" s="36">
        <v>0</v>
      </c>
      <c r="AM7" s="36">
        <v>6.193573945501748E-3</v>
      </c>
      <c r="AN7" s="36">
        <v>1.0536194757865044E-2</v>
      </c>
      <c r="AO7" s="36">
        <v>3.374429942721642E-2</v>
      </c>
      <c r="AP7" s="36">
        <v>0.164612024</v>
      </c>
      <c r="AQ7" s="36">
        <v>8.8637243000000004E-2</v>
      </c>
      <c r="AR7" s="36">
        <v>0.253249267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1.061878944</v>
      </c>
      <c r="BC7" s="36">
        <v>43.111873989999999</v>
      </c>
      <c r="BD7" s="36">
        <v>91.866542963000001</v>
      </c>
      <c r="BE7" s="36">
        <v>8.9938927142857159E-2</v>
      </c>
      <c r="BF7" s="36">
        <v>0.17987785571428574</v>
      </c>
      <c r="BG7" s="36">
        <v>2.3841230879999999</v>
      </c>
      <c r="BH7" s="36">
        <v>11.068377371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4.9561001920000001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8.6100299999999994E-4</v>
      </c>
      <c r="P8" s="36">
        <v>1.3328280000000001E-3</v>
      </c>
      <c r="Q8" s="36">
        <v>7.9239099999999993E-4</v>
      </c>
      <c r="R8" s="36">
        <v>6.8612E-5</v>
      </c>
      <c r="S8" s="36">
        <v>1.243334E-3</v>
      </c>
      <c r="T8" s="36">
        <v>8.9493999999999994E-5</v>
      </c>
      <c r="U8" s="36">
        <v>0</v>
      </c>
      <c r="V8" s="36">
        <v>0</v>
      </c>
      <c r="W8" s="36">
        <v>8.6100299999999994E-4</v>
      </c>
      <c r="X8" s="36">
        <v>1.3328280000000001E-3</v>
      </c>
      <c r="Y8" s="36">
        <v>2.1938310000000003E-3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1.8853349999999999E-3</v>
      </c>
      <c r="AQ8" s="36">
        <v>1.0151800000000001E-3</v>
      </c>
      <c r="AR8" s="36">
        <v>2.9005150000000002E-3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0.88805942900000001</v>
      </c>
      <c r="BC8" s="36">
        <v>46.686947580000002</v>
      </c>
      <c r="BD8" s="36">
        <v>97.784335968999997</v>
      </c>
      <c r="BE8" s="36">
        <v>7.5216777142857141E-2</v>
      </c>
      <c r="BF8" s="36">
        <v>0.15043355571428571</v>
      </c>
      <c r="BG8" s="36">
        <v>0.70224366900000001</v>
      </c>
      <c r="BH8" s="36">
        <v>6.0834113639999998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5.9960592760000004</v>
      </c>
      <c r="E9" s="36">
        <v>40</v>
      </c>
      <c r="F9" s="36">
        <v>16</v>
      </c>
      <c r="G9" s="36">
        <v>11</v>
      </c>
      <c r="H9" s="36">
        <v>13</v>
      </c>
      <c r="I9" s="36">
        <v>0.70400209856642015</v>
      </c>
      <c r="J9" s="36">
        <v>15.490136008727958</v>
      </c>
      <c r="K9" s="36">
        <v>0.36062809856989464</v>
      </c>
      <c r="L9" s="36">
        <v>0.34337399999652551</v>
      </c>
      <c r="M9" s="36">
        <v>8.8290066072952307</v>
      </c>
      <c r="N9" s="36">
        <v>7.3651314999991468</v>
      </c>
      <c r="O9" s="36">
        <v>0.16841496299999997</v>
      </c>
      <c r="P9" s="36">
        <v>0.29896387200000002</v>
      </c>
      <c r="Q9" s="36">
        <v>0.15626800999999998</v>
      </c>
      <c r="R9" s="36">
        <v>1.2146953E-2</v>
      </c>
      <c r="S9" s="36">
        <v>0.283120021</v>
      </c>
      <c r="T9" s="36">
        <v>1.5843850999999999E-2</v>
      </c>
      <c r="U9" s="36">
        <v>1.5796000000000003</v>
      </c>
      <c r="V9" s="36">
        <v>3.7336000000000014</v>
      </c>
      <c r="W9" s="36">
        <v>2.4520170615664205</v>
      </c>
      <c r="X9" s="36">
        <v>19.522699880727959</v>
      </c>
      <c r="Y9" s="36">
        <v>21.974716942294378</v>
      </c>
      <c r="Z9" s="36">
        <v>0.1032891344988022</v>
      </c>
      <c r="AA9" s="36">
        <v>3.803755057797438E-2</v>
      </c>
      <c r="AB9" s="36">
        <v>3.8037551000000003E-2</v>
      </c>
      <c r="AC9" s="36">
        <v>4.7975113016649048E-3</v>
      </c>
      <c r="AD9" s="36">
        <v>0.19585521154579955</v>
      </c>
      <c r="AE9" s="36">
        <v>1.7626969039121962</v>
      </c>
      <c r="AF9" s="36">
        <v>1.9585521154579957</v>
      </c>
      <c r="AG9" s="36">
        <v>0.14880971770648116</v>
      </c>
      <c r="AH9" s="36">
        <v>0.25314756575355418</v>
      </c>
      <c r="AI9" s="36">
        <v>0.81075639302151792</v>
      </c>
      <c r="AJ9" s="36">
        <v>2.1805121875577366E-3</v>
      </c>
      <c r="AK9" s="36">
        <v>2.6350235480007617E-3</v>
      </c>
      <c r="AL9" s="36">
        <v>6.5904083298780076E-3</v>
      </c>
      <c r="AM9" s="36">
        <v>0.15578774119570379</v>
      </c>
      <c r="AN9" s="36">
        <v>0.4516378008473545</v>
      </c>
      <c r="AO9" s="36">
        <v>2.5800437052635923</v>
      </c>
      <c r="AP9" s="36">
        <v>96.979542034000005</v>
      </c>
      <c r="AQ9" s="36">
        <v>52.219753402999999</v>
      </c>
      <c r="AR9" s="36">
        <v>149.19929543699999</v>
      </c>
      <c r="AS9" s="36">
        <v>6.4902276509999997</v>
      </c>
      <c r="AT9" s="36">
        <v>399.75059244800002</v>
      </c>
      <c r="AU9" s="36">
        <v>823.08504306099996</v>
      </c>
      <c r="AV9" s="36">
        <v>253.79463761900001</v>
      </c>
      <c r="AW9" s="36">
        <v>522.56225301400002</v>
      </c>
      <c r="AX9" s="36">
        <v>239.45985301100001</v>
      </c>
      <c r="AY9" s="36">
        <v>493.04698267100002</v>
      </c>
      <c r="AZ9" s="36">
        <v>0.37789048714285722</v>
      </c>
      <c r="BA9" s="36">
        <v>0.75578097428571445</v>
      </c>
      <c r="BB9" s="36">
        <v>2.3140013420000001</v>
      </c>
      <c r="BC9" s="36">
        <v>112.060210372</v>
      </c>
      <c r="BD9" s="36">
        <v>230.73157319200001</v>
      </c>
      <c r="BE9" s="36">
        <v>0.19599107857142858</v>
      </c>
      <c r="BF9" s="36">
        <v>0.39198215714285717</v>
      </c>
      <c r="BG9" s="36">
        <v>6.2326813430000003</v>
      </c>
      <c r="BH9" s="36">
        <v>19.300963539000001</v>
      </c>
      <c r="BI9" s="36">
        <v>0.09</v>
      </c>
      <c r="BJ9" s="36">
        <v>0.09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5.4566356520000001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1.152274314897416E-2</v>
      </c>
      <c r="J10" s="36">
        <v>2.1810850122336567</v>
      </c>
      <c r="K10" s="36">
        <v>1.152274314897416E-2</v>
      </c>
      <c r="L10" s="36">
        <v>0</v>
      </c>
      <c r="M10" s="36">
        <v>0.92190975538272335</v>
      </c>
      <c r="N10" s="36">
        <v>1.2706979999999073</v>
      </c>
      <c r="O10" s="36">
        <v>0.17804763800000001</v>
      </c>
      <c r="P10" s="36">
        <v>0.28877989100000001</v>
      </c>
      <c r="Q10" s="36">
        <v>0.16159324</v>
      </c>
      <c r="R10" s="36">
        <v>1.6454397999999999E-2</v>
      </c>
      <c r="S10" s="36">
        <v>0.267317633</v>
      </c>
      <c r="T10" s="36">
        <v>2.1462258000000001E-2</v>
      </c>
      <c r="U10" s="36" t="s">
        <v>339</v>
      </c>
      <c r="V10" s="36" t="s">
        <v>339</v>
      </c>
      <c r="W10" s="36">
        <v>0.18957038114897418</v>
      </c>
      <c r="X10" s="36">
        <v>2.4698649032336566</v>
      </c>
      <c r="Y10" s="36">
        <v>2.6594352843826305</v>
      </c>
      <c r="Z10" s="36">
        <v>6.0635879622992616E-3</v>
      </c>
      <c r="AA10" s="36">
        <v>1.2976078239320418E-3</v>
      </c>
      <c r="AB10" s="36">
        <v>1.297608E-3</v>
      </c>
      <c r="AC10" s="36">
        <v>1.2757429671700492E-4</v>
      </c>
      <c r="AD10" s="36">
        <v>2.9614288043449732E-2</v>
      </c>
      <c r="AE10" s="36">
        <v>0.26652859239104759</v>
      </c>
      <c r="AF10" s="36">
        <v>0.29614288043449727</v>
      </c>
      <c r="AG10" s="36" t="s">
        <v>339</v>
      </c>
      <c r="AH10" s="36" t="s">
        <v>339</v>
      </c>
      <c r="AI10" s="36" t="s">
        <v>339</v>
      </c>
      <c r="AJ10" s="36">
        <v>7.4385705207014529E-5</v>
      </c>
      <c r="AK10" s="36">
        <v>8.9890845918922917E-5</v>
      </c>
      <c r="AL10" s="36">
        <v>2.2482432089585214E-4</v>
      </c>
      <c r="AM10" s="36">
        <v>2.0196000192401945E-4</v>
      </c>
      <c r="AN10" s="36">
        <v>2.9704178889368656E-2</v>
      </c>
      <c r="AO10" s="36">
        <v>0.26675341671194347</v>
      </c>
      <c r="AP10" s="36">
        <v>64.786998189000002</v>
      </c>
      <c r="AQ10" s="36">
        <v>34.885306716999999</v>
      </c>
      <c r="AR10" s="36">
        <v>99.672304905999994</v>
      </c>
      <c r="AS10" s="36">
        <v>2.9013908910000001</v>
      </c>
      <c r="AT10" s="36">
        <v>194.29943501700001</v>
      </c>
      <c r="AU10" s="36">
        <v>428.28683097700002</v>
      </c>
      <c r="AV10" s="36">
        <v>137.27254633800001</v>
      </c>
      <c r="AW10" s="36">
        <v>302.58463616300003</v>
      </c>
      <c r="AX10" s="36">
        <v>128.231026391</v>
      </c>
      <c r="AY10" s="36">
        <v>282.65475873000003</v>
      </c>
      <c r="AZ10" s="36">
        <v>6.1685751428571439E-2</v>
      </c>
      <c r="BA10" s="36">
        <v>0.12337150428571431</v>
      </c>
      <c r="BB10" s="36">
        <v>4.1718665929999998</v>
      </c>
      <c r="BC10" s="36">
        <v>256.23441486500002</v>
      </c>
      <c r="BD10" s="36">
        <v>564.80774388299994</v>
      </c>
      <c r="BE10" s="36">
        <v>0.3533483842857143</v>
      </c>
      <c r="BF10" s="36">
        <v>0.7066967685714286</v>
      </c>
      <c r="BG10" s="36">
        <v>2.5425162399999999</v>
      </c>
      <c r="BH10" s="36">
        <v>29.586566247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5.5852276810000001</v>
      </c>
      <c r="E11" s="36">
        <v>8</v>
      </c>
      <c r="F11" s="36">
        <v>0</v>
      </c>
      <c r="G11" s="36">
        <v>0</v>
      </c>
      <c r="H11" s="36">
        <v>8</v>
      </c>
      <c r="I11" s="36">
        <v>0.27061805666051209</v>
      </c>
      <c r="J11" s="36">
        <v>7.9263329852245992</v>
      </c>
      <c r="K11" s="36">
        <v>9.7267556662785221E-2</v>
      </c>
      <c r="L11" s="36">
        <v>0.17335049999772689</v>
      </c>
      <c r="M11" s="36">
        <v>3.6031460418829244</v>
      </c>
      <c r="N11" s="36">
        <v>4.5938050000021864</v>
      </c>
      <c r="O11" s="36">
        <v>8.9743837999999992E-2</v>
      </c>
      <c r="P11" s="36">
        <v>0.138194662</v>
      </c>
      <c r="Q11" s="36">
        <v>7.2737575999999998E-2</v>
      </c>
      <c r="R11" s="36">
        <v>1.7006262000000001E-2</v>
      </c>
      <c r="S11" s="36">
        <v>0.11601258</v>
      </c>
      <c r="T11" s="36">
        <v>2.2182081999999999E-2</v>
      </c>
      <c r="U11" s="36">
        <v>0</v>
      </c>
      <c r="V11" s="36">
        <v>0</v>
      </c>
      <c r="W11" s="36">
        <v>0.36036189466051205</v>
      </c>
      <c r="X11" s="36">
        <v>8.0645276472245992</v>
      </c>
      <c r="Y11" s="36">
        <v>8.4248895418851113</v>
      </c>
      <c r="Z11" s="36">
        <v>4.905233581580884E-2</v>
      </c>
      <c r="AA11" s="36">
        <v>1.1263566452609033E-2</v>
      </c>
      <c r="AB11" s="36">
        <v>1.1263565999999999E-2</v>
      </c>
      <c r="AC11" s="36">
        <v>9.1343982077422294E-4</v>
      </c>
      <c r="AD11" s="36">
        <v>5.3361710631407266E-2</v>
      </c>
      <c r="AE11" s="36">
        <v>0.48025539568266518</v>
      </c>
      <c r="AF11" s="36">
        <v>0.53361710631407266</v>
      </c>
      <c r="AG11" s="36">
        <v>0</v>
      </c>
      <c r="AH11" s="36">
        <v>0</v>
      </c>
      <c r="AI11" s="36">
        <v>0</v>
      </c>
      <c r="AJ11" s="36">
        <v>6.4568675600718797E-4</v>
      </c>
      <c r="AK11" s="36">
        <v>7.8027530333014191E-4</v>
      </c>
      <c r="AL11" s="36">
        <v>1.9515320318737317E-3</v>
      </c>
      <c r="AM11" s="36">
        <v>1.5591265767814109E-3</v>
      </c>
      <c r="AN11" s="36">
        <v>5.4141985934737409E-2</v>
      </c>
      <c r="AO11" s="36">
        <v>0.48220692771453888</v>
      </c>
      <c r="AP11" s="36">
        <v>51.279747862000001</v>
      </c>
      <c r="AQ11" s="36">
        <v>27.612171924999998</v>
      </c>
      <c r="AR11" s="36">
        <v>78.891919787000006</v>
      </c>
      <c r="AS11" s="36">
        <v>2.1891032300000002</v>
      </c>
      <c r="AT11" s="36">
        <v>135.71027717499999</v>
      </c>
      <c r="AU11" s="36">
        <v>298.13250214499999</v>
      </c>
      <c r="AV11" s="36">
        <v>97.853487450000003</v>
      </c>
      <c r="AW11" s="36">
        <v>214.96754457</v>
      </c>
      <c r="AX11" s="36">
        <v>91.367998331999999</v>
      </c>
      <c r="AY11" s="36">
        <v>200.720023021</v>
      </c>
      <c r="AZ11" s="36">
        <v>0.14152414857142859</v>
      </c>
      <c r="BA11" s="36">
        <v>0.28304829714285717</v>
      </c>
      <c r="BB11" s="36">
        <v>1.7197279839999999</v>
      </c>
      <c r="BC11" s="36">
        <v>87.283142663999996</v>
      </c>
      <c r="BD11" s="36">
        <v>191.746286717</v>
      </c>
      <c r="BE11" s="36">
        <v>0.14565736714285715</v>
      </c>
      <c r="BF11" s="36">
        <v>0.29131473428571431</v>
      </c>
      <c r="BG11" s="36">
        <v>2.0929697319999998</v>
      </c>
      <c r="BH11" s="36">
        <v>19.012578306999998</v>
      </c>
      <c r="BI11" s="36">
        <v>0.03</v>
      </c>
      <c r="BJ11" s="36">
        <v>0.03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4.924586498</v>
      </c>
      <c r="E12" s="36">
        <v>115</v>
      </c>
      <c r="F12" s="36">
        <v>0</v>
      </c>
      <c r="G12" s="36">
        <v>5</v>
      </c>
      <c r="H12" s="36">
        <v>110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1.18575E-4</v>
      </c>
      <c r="P12" s="36">
        <v>1.9549999999999998E-4</v>
      </c>
      <c r="Q12" s="36">
        <v>1.08095E-4</v>
      </c>
      <c r="R12" s="36">
        <v>1.048E-5</v>
      </c>
      <c r="S12" s="36">
        <v>1.8182999999999999E-4</v>
      </c>
      <c r="T12" s="36">
        <v>1.367E-5</v>
      </c>
      <c r="U12" s="36">
        <v>5.1000000000000004E-2</v>
      </c>
      <c r="V12" s="36">
        <v>0.12239999999999998</v>
      </c>
      <c r="W12" s="36">
        <v>5.1118575000000006E-2</v>
      </c>
      <c r="X12" s="36">
        <v>0.12259549999999998</v>
      </c>
      <c r="Y12" s="36">
        <v>0.173714075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4.9777466707692317E-3</v>
      </c>
      <c r="AH12" s="36">
        <v>8.467890888205128E-3</v>
      </c>
      <c r="AI12" s="36">
        <v>2.7120137033846154E-2</v>
      </c>
      <c r="AJ12" s="36">
        <v>0</v>
      </c>
      <c r="AK12" s="36">
        <v>0</v>
      </c>
      <c r="AL12" s="36">
        <v>0</v>
      </c>
      <c r="AM12" s="36">
        <v>4.9777466707692317E-3</v>
      </c>
      <c r="AN12" s="36">
        <v>8.467890888205128E-3</v>
      </c>
      <c r="AO12" s="36">
        <v>2.7120137033846154E-2</v>
      </c>
      <c r="AP12" s="36">
        <v>0.19769205200000001</v>
      </c>
      <c r="AQ12" s="36">
        <v>0.106449566</v>
      </c>
      <c r="AR12" s="36">
        <v>0.304141618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0.35680957699999999</v>
      </c>
      <c r="BC12" s="36">
        <v>13.660980834</v>
      </c>
      <c r="BD12" s="36">
        <v>27.897449326</v>
      </c>
      <c r="BE12" s="36">
        <v>3.0221025714285716E-2</v>
      </c>
      <c r="BF12" s="36">
        <v>6.0442051428571432E-2</v>
      </c>
      <c r="BG12" s="36">
        <v>0.40142433799999999</v>
      </c>
      <c r="BH12" s="36">
        <v>1.868104271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5.3029877699999997</v>
      </c>
      <c r="E13" s="36">
        <v>1</v>
      </c>
      <c r="F13" s="36">
        <v>0</v>
      </c>
      <c r="G13" s="36">
        <v>0</v>
      </c>
      <c r="H13" s="36">
        <v>1</v>
      </c>
      <c r="I13" s="36">
        <v>1.6743899432404567E-2</v>
      </c>
      <c r="J13" s="36">
        <v>4.490793844370196</v>
      </c>
      <c r="K13" s="36">
        <v>1.6743899432404567E-2</v>
      </c>
      <c r="L13" s="36">
        <v>0</v>
      </c>
      <c r="M13" s="36">
        <v>1.7104977437905817</v>
      </c>
      <c r="N13" s="36">
        <v>2.7970400000120192</v>
      </c>
      <c r="O13" s="36">
        <v>0.13090415499999999</v>
      </c>
      <c r="P13" s="36">
        <v>0.21291062299999999</v>
      </c>
      <c r="Q13" s="36">
        <v>0.11412741699999999</v>
      </c>
      <c r="R13" s="36">
        <v>1.6776737999999999E-2</v>
      </c>
      <c r="S13" s="36">
        <v>0.19102792099999999</v>
      </c>
      <c r="T13" s="36">
        <v>2.1882702E-2</v>
      </c>
      <c r="U13" s="36">
        <v>0</v>
      </c>
      <c r="V13" s="36">
        <v>0</v>
      </c>
      <c r="W13" s="36">
        <v>0.14764805443240456</v>
      </c>
      <c r="X13" s="36">
        <v>4.703704467370196</v>
      </c>
      <c r="Y13" s="36">
        <v>4.8513525218026006</v>
      </c>
      <c r="Z13" s="36">
        <v>1.1043195314830129E-2</v>
      </c>
      <c r="AA13" s="36">
        <v>2.3632437973736473E-3</v>
      </c>
      <c r="AB13" s="36">
        <v>2.363244E-3</v>
      </c>
      <c r="AC13" s="36">
        <v>1.2618653004856778E-4</v>
      </c>
      <c r="AD13" s="36">
        <v>2.6193025879437601E-2</v>
      </c>
      <c r="AE13" s="36">
        <v>0.23573723291493834</v>
      </c>
      <c r="AF13" s="36">
        <v>0.26193025879437598</v>
      </c>
      <c r="AG13" s="36">
        <v>0</v>
      </c>
      <c r="AH13" s="36">
        <v>0</v>
      </c>
      <c r="AI13" s="36">
        <v>0</v>
      </c>
      <c r="AJ13" s="36">
        <v>1.3547355712684056E-4</v>
      </c>
      <c r="AK13" s="36">
        <v>1.6371200106104388E-4</v>
      </c>
      <c r="AL13" s="36">
        <v>4.0945703741900269E-4</v>
      </c>
      <c r="AM13" s="36">
        <v>2.6166008717540832E-4</v>
      </c>
      <c r="AN13" s="36">
        <v>2.6356737880498644E-2</v>
      </c>
      <c r="AO13" s="36">
        <v>0.23614668995235735</v>
      </c>
      <c r="AP13" s="36">
        <v>45.488108420000003</v>
      </c>
      <c r="AQ13" s="36">
        <v>24.493596840999999</v>
      </c>
      <c r="AR13" s="36">
        <v>69.981705261000002</v>
      </c>
      <c r="AS13" s="36">
        <v>2.8083793699999999</v>
      </c>
      <c r="AT13" s="36">
        <v>108.058317313</v>
      </c>
      <c r="AU13" s="36">
        <v>240.36674434299999</v>
      </c>
      <c r="AV13" s="36">
        <v>113.754499779</v>
      </c>
      <c r="AW13" s="36">
        <v>253.037428734</v>
      </c>
      <c r="AX13" s="36">
        <v>104.884167555</v>
      </c>
      <c r="AY13" s="36">
        <v>233.30611206200001</v>
      </c>
      <c r="AZ13" s="36">
        <v>3.8858564285714284E-2</v>
      </c>
      <c r="BA13" s="36">
        <v>7.7717129999999995E-2</v>
      </c>
      <c r="BB13" s="36">
        <v>3.2218280080000001</v>
      </c>
      <c r="BC13" s="36">
        <v>184.142454528</v>
      </c>
      <c r="BD13" s="36">
        <v>409.60958296199999</v>
      </c>
      <c r="BE13" s="36">
        <v>0.27288210000000002</v>
      </c>
      <c r="BF13" s="36">
        <v>0.54576420142857152</v>
      </c>
      <c r="BG13" s="36">
        <v>9.6447242610000004</v>
      </c>
      <c r="BH13" s="36">
        <v>48.999918000999998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6.5498347089999998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545.19101479503149</v>
      </c>
      <c r="J14" s="36">
        <v>978.1961668272271</v>
      </c>
      <c r="K14" s="36">
        <v>393.53131579523938</v>
      </c>
      <c r="L14" s="36">
        <v>151.65969899979211</v>
      </c>
      <c r="M14" s="36">
        <v>1047.9588221223103</v>
      </c>
      <c r="N14" s="36">
        <v>475.42835949994827</v>
      </c>
      <c r="O14" s="36">
        <v>1.5856066310000001</v>
      </c>
      <c r="P14" s="36">
        <v>2.5198987269999997</v>
      </c>
      <c r="Q14" s="36">
        <v>1.283534951</v>
      </c>
      <c r="R14" s="36">
        <v>0.30207168000000001</v>
      </c>
      <c r="S14" s="36">
        <v>2.1258921869999998</v>
      </c>
      <c r="T14" s="36">
        <v>0.39400654000000002</v>
      </c>
      <c r="U14" s="36" t="s">
        <v>339</v>
      </c>
      <c r="V14" s="36" t="s">
        <v>339</v>
      </c>
      <c r="W14" s="36">
        <v>546.77662142603151</v>
      </c>
      <c r="X14" s="36">
        <v>980.71606555422716</v>
      </c>
      <c r="Y14" s="36">
        <v>1527.4926869802587</v>
      </c>
      <c r="Z14" s="36">
        <v>20.676251165311648</v>
      </c>
      <c r="AA14" s="36">
        <v>9.9659530616802172</v>
      </c>
      <c r="AB14" s="36">
        <v>9.9659530620000005</v>
      </c>
      <c r="AC14" s="36">
        <v>3.368740276775136</v>
      </c>
      <c r="AD14" s="36">
        <v>4.9467081774994295</v>
      </c>
      <c r="AE14" s="36">
        <v>64.088882813738294</v>
      </c>
      <c r="AF14" s="36">
        <v>69.035590991237726</v>
      </c>
      <c r="AG14" s="36" t="s">
        <v>339</v>
      </c>
      <c r="AH14" s="36" t="s">
        <v>339</v>
      </c>
      <c r="AI14" s="36" t="s">
        <v>339</v>
      </c>
      <c r="AJ14" s="36">
        <v>0.5713202644062052</v>
      </c>
      <c r="AK14" s="36">
        <v>0.69038411533487765</v>
      </c>
      <c r="AL14" s="36">
        <v>1.7267068554171123</v>
      </c>
      <c r="AM14" s="36">
        <v>3.9400605411813414</v>
      </c>
      <c r="AN14" s="36">
        <v>5.637092292834307</v>
      </c>
      <c r="AO14" s="36">
        <v>65.815589669155401</v>
      </c>
      <c r="AP14" s="36">
        <v>1613.98302358</v>
      </c>
      <c r="AQ14" s="36">
        <v>869.06778192800004</v>
      </c>
      <c r="AR14" s="36">
        <v>2483.0508055079999</v>
      </c>
      <c r="AS14" s="36">
        <v>292.87701745800001</v>
      </c>
      <c r="AT14" s="36">
        <v>2821.6527558789999</v>
      </c>
      <c r="AU14" s="36">
        <v>7845.2106411550003</v>
      </c>
      <c r="AV14" s="36">
        <v>2441.7482595709998</v>
      </c>
      <c r="AW14" s="36">
        <v>6788.939350916</v>
      </c>
      <c r="AX14" s="36">
        <v>2428.7961299019998</v>
      </c>
      <c r="AY14" s="36">
        <v>6752.9277668200002</v>
      </c>
      <c r="AZ14" s="36">
        <v>11.89566655</v>
      </c>
      <c r="BA14" s="36">
        <v>23.791333099999999</v>
      </c>
      <c r="BB14" s="36">
        <v>6.4698311359999998</v>
      </c>
      <c r="BC14" s="36">
        <v>288.24041391100002</v>
      </c>
      <c r="BD14" s="36">
        <v>801.41213610299997</v>
      </c>
      <c r="BE14" s="36">
        <v>0.54798118000000007</v>
      </c>
      <c r="BF14" s="36">
        <v>1.0959623600000001</v>
      </c>
      <c r="BG14" s="36">
        <v>1.946196729</v>
      </c>
      <c r="BH14" s="36">
        <v>60.944647406000001</v>
      </c>
      <c r="BI14" s="36">
        <v>0.32</v>
      </c>
      <c r="BJ14" s="36">
        <v>0.96000000000000019</v>
      </c>
      <c r="BK14" s="36">
        <v>2.6000000000000014</v>
      </c>
      <c r="BL14" s="36">
        <v>3.629999999999999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5.7052646329999996</v>
      </c>
      <c r="E15" s="36">
        <v>2</v>
      </c>
      <c r="F15" s="36">
        <v>0</v>
      </c>
      <c r="G15" s="36">
        <v>1</v>
      </c>
      <c r="H15" s="36">
        <v>1</v>
      </c>
      <c r="I15" s="36">
        <v>1.1505059046200796</v>
      </c>
      <c r="J15" s="36">
        <v>16.199851199820102</v>
      </c>
      <c r="K15" s="36">
        <v>0.31467790463061457</v>
      </c>
      <c r="L15" s="36">
        <v>0.83582799998946511</v>
      </c>
      <c r="M15" s="36">
        <v>8.0661591044396275</v>
      </c>
      <c r="N15" s="36">
        <v>9.2841980000005542</v>
      </c>
      <c r="O15" s="36">
        <v>6.7158596000000001E-2</v>
      </c>
      <c r="P15" s="36">
        <v>0.11102025700000001</v>
      </c>
      <c r="Q15" s="36">
        <v>5.2204470999999995E-2</v>
      </c>
      <c r="R15" s="36">
        <v>1.4954125E-2</v>
      </c>
      <c r="S15" s="36">
        <v>9.1514877000000008E-2</v>
      </c>
      <c r="T15" s="36">
        <v>1.9505379999999999E-2</v>
      </c>
      <c r="U15" s="36">
        <v>0</v>
      </c>
      <c r="V15" s="36">
        <v>0</v>
      </c>
      <c r="W15" s="36">
        <v>1.2176645006200797</v>
      </c>
      <c r="X15" s="36">
        <v>16.310871456820102</v>
      </c>
      <c r="Y15" s="36">
        <v>17.528535957440184</v>
      </c>
      <c r="Z15" s="36">
        <v>0.1581497538694415</v>
      </c>
      <c r="AA15" s="36">
        <v>6.3241291976010056E-2</v>
      </c>
      <c r="AB15" s="36">
        <v>6.3241292000000005E-2</v>
      </c>
      <c r="AC15" s="36">
        <v>3.1955802667345368E-3</v>
      </c>
      <c r="AD15" s="36">
        <v>0.18566135612412252</v>
      </c>
      <c r="AE15" s="36">
        <v>1.6709522051171026</v>
      </c>
      <c r="AF15" s="36">
        <v>1.8566135612412253</v>
      </c>
      <c r="AG15" s="36">
        <v>0</v>
      </c>
      <c r="AH15" s="36">
        <v>0</v>
      </c>
      <c r="AI15" s="36">
        <v>0</v>
      </c>
      <c r="AJ15" s="36">
        <v>3.6253230022215178E-3</v>
      </c>
      <c r="AK15" s="36">
        <v>4.3809942870925676E-3</v>
      </c>
      <c r="AL15" s="36">
        <v>1.0957223234194216E-2</v>
      </c>
      <c r="AM15" s="36">
        <v>6.820903268956055E-3</v>
      </c>
      <c r="AN15" s="36">
        <v>0.19004235041121509</v>
      </c>
      <c r="AO15" s="36">
        <v>1.6819094283512968</v>
      </c>
      <c r="AP15" s="36">
        <v>157.45008510299999</v>
      </c>
      <c r="AQ15" s="36">
        <v>84.780815055000005</v>
      </c>
      <c r="AR15" s="36">
        <v>242.230900158</v>
      </c>
      <c r="AS15" s="36">
        <v>10.788598477000001</v>
      </c>
      <c r="AT15" s="36">
        <v>900.86653117100002</v>
      </c>
      <c r="AU15" s="36">
        <v>2035.3166095250001</v>
      </c>
      <c r="AV15" s="36">
        <v>486.85658490100002</v>
      </c>
      <c r="AW15" s="36">
        <v>1099.9490595100001</v>
      </c>
      <c r="AX15" s="36">
        <v>466.38170720099998</v>
      </c>
      <c r="AY15" s="36">
        <v>1053.6904216119999</v>
      </c>
      <c r="AZ15" s="36">
        <v>0.2985393457142857</v>
      </c>
      <c r="BA15" s="36">
        <v>0.5970786914285714</v>
      </c>
      <c r="BB15" s="36">
        <v>2.3173503179999999</v>
      </c>
      <c r="BC15" s="36">
        <v>65.005535656000006</v>
      </c>
      <c r="BD15" s="36">
        <v>146.866202544</v>
      </c>
      <c r="BE15" s="36">
        <v>0.19627473000000001</v>
      </c>
      <c r="BF15" s="36">
        <v>0.39254946000000002</v>
      </c>
      <c r="BG15" s="36">
        <v>3.344204086</v>
      </c>
      <c r="BH15" s="36">
        <v>18.802372556000002</v>
      </c>
      <c r="BI15" s="36">
        <v>0.12</v>
      </c>
      <c r="BJ15" s="36">
        <v>0.12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4.91488323</v>
      </c>
      <c r="E16" s="36">
        <v>45</v>
      </c>
      <c r="F16" s="36">
        <v>0</v>
      </c>
      <c r="G16" s="36">
        <v>9</v>
      </c>
      <c r="H16" s="36">
        <v>36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7.1418000000000013E-5</v>
      </c>
      <c r="P16" s="36">
        <v>9.9667999999999995E-5</v>
      </c>
      <c r="Q16" s="36">
        <v>6.749200000000001E-5</v>
      </c>
      <c r="R16" s="36">
        <v>3.9260000000000002E-6</v>
      </c>
      <c r="S16" s="36">
        <v>9.4547000000000001E-5</v>
      </c>
      <c r="T16" s="36">
        <v>5.1209999999999998E-6</v>
      </c>
      <c r="U16" s="36">
        <v>0.10500000000000001</v>
      </c>
      <c r="V16" s="36">
        <v>0.25199999999999995</v>
      </c>
      <c r="W16" s="36">
        <v>0.10507141800000001</v>
      </c>
      <c r="X16" s="36">
        <v>0.25209966799999994</v>
      </c>
      <c r="Y16" s="36">
        <v>0.35717108599999997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9.7698540902291155E-3</v>
      </c>
      <c r="AH16" s="36">
        <v>1.6619981670734588E-2</v>
      </c>
      <c r="AI16" s="36">
        <v>5.3228860215731047E-2</v>
      </c>
      <c r="AJ16" s="36">
        <v>0</v>
      </c>
      <c r="AK16" s="36">
        <v>0</v>
      </c>
      <c r="AL16" s="36">
        <v>0</v>
      </c>
      <c r="AM16" s="36">
        <v>9.7698540902291155E-3</v>
      </c>
      <c r="AN16" s="36">
        <v>1.6619981670734588E-2</v>
      </c>
      <c r="AO16" s="36">
        <v>5.3228860215731047E-2</v>
      </c>
      <c r="AP16" s="36">
        <v>0.306502149</v>
      </c>
      <c r="AQ16" s="36">
        <v>0.165039618</v>
      </c>
      <c r="AR16" s="36">
        <v>0.471541767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0.270181911</v>
      </c>
      <c r="BC16" s="36">
        <v>16.504011148</v>
      </c>
      <c r="BD16" s="36">
        <v>33.498910832999997</v>
      </c>
      <c r="BE16" s="36">
        <v>2.2883842857142858E-2</v>
      </c>
      <c r="BF16" s="36">
        <v>4.5767685714285716E-2</v>
      </c>
      <c r="BG16" s="36">
        <v>0.38819018</v>
      </c>
      <c r="BH16" s="36">
        <v>1.2514862019999999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6.2255348589999997</v>
      </c>
      <c r="E17" s="36">
        <v>3</v>
      </c>
      <c r="F17" s="36">
        <v>2</v>
      </c>
      <c r="G17" s="36">
        <v>1</v>
      </c>
      <c r="H17" s="36">
        <v>0</v>
      </c>
      <c r="I17" s="36">
        <v>34.831599801489929</v>
      </c>
      <c r="J17" s="36">
        <v>201.35552045177286</v>
      </c>
      <c r="K17" s="36">
        <v>22.516411801494719</v>
      </c>
      <c r="L17" s="36">
        <v>12.31518799999521</v>
      </c>
      <c r="M17" s="36">
        <v>170.43250275326213</v>
      </c>
      <c r="N17" s="36">
        <v>65.754617500000677</v>
      </c>
      <c r="O17" s="36">
        <v>0.21348265599999999</v>
      </c>
      <c r="P17" s="36">
        <v>0.32247498200000002</v>
      </c>
      <c r="Q17" s="36">
        <v>0.185543189</v>
      </c>
      <c r="R17" s="36">
        <v>2.7939466999999999E-2</v>
      </c>
      <c r="S17" s="36">
        <v>0.28603220000000001</v>
      </c>
      <c r="T17" s="36">
        <v>3.6442782E-2</v>
      </c>
      <c r="U17" s="36">
        <v>9.4399999999999998E-2</v>
      </c>
      <c r="V17" s="36">
        <v>0.22419999999999998</v>
      </c>
      <c r="W17" s="36">
        <v>35.139482457489926</v>
      </c>
      <c r="X17" s="36">
        <v>201.90219543377285</v>
      </c>
      <c r="Y17" s="36">
        <v>237.04167789126276</v>
      </c>
      <c r="Z17" s="36">
        <v>2.3418063852747704</v>
      </c>
      <c r="AA17" s="36">
        <v>1.1231799831408598</v>
      </c>
      <c r="AB17" s="36">
        <v>1.123179983</v>
      </c>
      <c r="AC17" s="36">
        <v>0.279851456871684</v>
      </c>
      <c r="AD17" s="36">
        <v>1.4746918075171325</v>
      </c>
      <c r="AE17" s="36">
        <v>13.273787809750324</v>
      </c>
      <c r="AF17" s="36">
        <v>14.748479617267456</v>
      </c>
      <c r="AG17" s="36">
        <v>1.0887429790829189E-2</v>
      </c>
      <c r="AH17" s="36">
        <v>1.8521144931525516E-2</v>
      </c>
      <c r="AI17" s="36">
        <v>5.9317720929345237E-2</v>
      </c>
      <c r="AJ17" s="36">
        <v>6.4386609244308765E-2</v>
      </c>
      <c r="AK17" s="36">
        <v>7.780747251178434E-2</v>
      </c>
      <c r="AL17" s="36">
        <v>0.19460282066832954</v>
      </c>
      <c r="AM17" s="36">
        <v>0.35512549590682196</v>
      </c>
      <c r="AN17" s="36">
        <v>1.5710204249604423</v>
      </c>
      <c r="AO17" s="36">
        <v>13.527708351347998</v>
      </c>
      <c r="AP17" s="36">
        <v>644.90904335799996</v>
      </c>
      <c r="AQ17" s="36">
        <v>347.25871565400001</v>
      </c>
      <c r="AR17" s="36">
        <v>992.16775901200003</v>
      </c>
      <c r="AS17" s="36">
        <v>94.547841744999999</v>
      </c>
      <c r="AT17" s="36">
        <v>1791.2221921079999</v>
      </c>
      <c r="AU17" s="36">
        <v>4610.4294238709999</v>
      </c>
      <c r="AV17" s="36">
        <v>1284.493222044</v>
      </c>
      <c r="AW17" s="36">
        <v>3306.1589856179999</v>
      </c>
      <c r="AX17" s="36">
        <v>1264.3694410539999</v>
      </c>
      <c r="AY17" s="36">
        <v>3254.3623562520002</v>
      </c>
      <c r="AZ17" s="36">
        <v>2.8496687814285715</v>
      </c>
      <c r="BA17" s="36">
        <v>5.6993375642857149</v>
      </c>
      <c r="BB17" s="36">
        <v>3.389511239</v>
      </c>
      <c r="BC17" s="36">
        <v>135.97882821900001</v>
      </c>
      <c r="BD17" s="36">
        <v>349.99610512100003</v>
      </c>
      <c r="BE17" s="36">
        <v>0.28708452000000001</v>
      </c>
      <c r="BF17" s="36">
        <v>0.57416904000000002</v>
      </c>
      <c r="BG17" s="36">
        <v>3.987235718</v>
      </c>
      <c r="BH17" s="36">
        <v>24.294504670999999</v>
      </c>
      <c r="BI17" s="36">
        <v>0</v>
      </c>
      <c r="BJ17" s="36">
        <v>0.25999999999999995</v>
      </c>
      <c r="BK17" s="36">
        <v>1.2000000000000002</v>
      </c>
      <c r="BL17" s="36">
        <v>1.5000000000000004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6.5020900050000003</v>
      </c>
      <c r="E18" s="36">
        <v>1</v>
      </c>
      <c r="F18" s="36">
        <v>1</v>
      </c>
      <c r="G18" s="36">
        <v>0</v>
      </c>
      <c r="H18" s="36">
        <v>0</v>
      </c>
      <c r="I18" s="36">
        <v>177.49528354644525</v>
      </c>
      <c r="J18" s="36">
        <v>489.58379271757627</v>
      </c>
      <c r="K18" s="36">
        <v>145.45725304642193</v>
      </c>
      <c r="L18" s="36">
        <v>32.038030500023318</v>
      </c>
      <c r="M18" s="36">
        <v>551.23489276403745</v>
      </c>
      <c r="N18" s="36">
        <v>115.84418349998404</v>
      </c>
      <c r="O18" s="36">
        <v>1.449728049</v>
      </c>
      <c r="P18" s="36">
        <v>2.467035112</v>
      </c>
      <c r="Q18" s="36">
        <v>1.3370657530000001</v>
      </c>
      <c r="R18" s="36">
        <v>0.112662296</v>
      </c>
      <c r="S18" s="36">
        <v>2.3200842910000001</v>
      </c>
      <c r="T18" s="36">
        <v>0.14695082100000001</v>
      </c>
      <c r="U18" s="36">
        <v>0</v>
      </c>
      <c r="V18" s="36">
        <v>0</v>
      </c>
      <c r="W18" s="36">
        <v>178.94501159544524</v>
      </c>
      <c r="X18" s="36">
        <v>492.05082782957629</v>
      </c>
      <c r="Y18" s="36">
        <v>670.99583942502159</v>
      </c>
      <c r="Z18" s="36">
        <v>7.9553377957385649</v>
      </c>
      <c r="AA18" s="36">
        <v>3.8359542773750128</v>
      </c>
      <c r="AB18" s="36">
        <v>3.8359542769999999</v>
      </c>
      <c r="AC18" s="36">
        <v>2.0068674393633037</v>
      </c>
      <c r="AD18" s="36">
        <v>6.2888108654813983</v>
      </c>
      <c r="AE18" s="36">
        <v>67.926799932025887</v>
      </c>
      <c r="AF18" s="36">
        <v>74.215610797507281</v>
      </c>
      <c r="AG18" s="36">
        <v>0</v>
      </c>
      <c r="AH18" s="36">
        <v>0</v>
      </c>
      <c r="AI18" s="36">
        <v>0</v>
      </c>
      <c r="AJ18" s="36">
        <v>0.21990180468287704</v>
      </c>
      <c r="AK18" s="36">
        <v>0.26573292925586184</v>
      </c>
      <c r="AL18" s="36">
        <v>0.6646196812242714</v>
      </c>
      <c r="AM18" s="36">
        <v>2.2267692440461806</v>
      </c>
      <c r="AN18" s="36">
        <v>6.5545437947372598</v>
      </c>
      <c r="AO18" s="36">
        <v>68.591419613250153</v>
      </c>
      <c r="AP18" s="36">
        <v>1856.0746148390001</v>
      </c>
      <c r="AQ18" s="36">
        <v>999.42479260599998</v>
      </c>
      <c r="AR18" s="36">
        <v>2855.4994074450001</v>
      </c>
      <c r="AS18" s="36">
        <v>226.14308785099999</v>
      </c>
      <c r="AT18" s="36">
        <v>3829.5615674340002</v>
      </c>
      <c r="AU18" s="36">
        <v>10029.931096709999</v>
      </c>
      <c r="AV18" s="36">
        <v>2787.2195034619999</v>
      </c>
      <c r="AW18" s="36">
        <v>7299.9530308800004</v>
      </c>
      <c r="AX18" s="36">
        <v>2746.743832101</v>
      </c>
      <c r="AY18" s="36">
        <v>7193.9439779639997</v>
      </c>
      <c r="AZ18" s="36">
        <v>6.0799302114285725</v>
      </c>
      <c r="BA18" s="36">
        <v>12.159860424285716</v>
      </c>
      <c r="BB18" s="36">
        <v>5.8428253139999997</v>
      </c>
      <c r="BC18" s="36">
        <v>342.72790124099998</v>
      </c>
      <c r="BD18" s="36">
        <v>897.63205887499998</v>
      </c>
      <c r="BE18" s="36">
        <v>0.49487509714285716</v>
      </c>
      <c r="BF18" s="36">
        <v>0.98975019428571431</v>
      </c>
      <c r="BG18" s="36">
        <v>9.1442408390000001</v>
      </c>
      <c r="BH18" s="36">
        <v>87.101789365000002</v>
      </c>
      <c r="BI18" s="36">
        <v>1.6200000000000006</v>
      </c>
      <c r="BJ18" s="36">
        <v>3.0100000000000002</v>
      </c>
      <c r="BK18" s="36">
        <v>5.520000000000004</v>
      </c>
      <c r="BL18" s="36">
        <v>8.2699999999999783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6.2477540280000001</v>
      </c>
      <c r="E19" s="36">
        <v>6</v>
      </c>
      <c r="F19" s="36">
        <v>2</v>
      </c>
      <c r="G19" s="36">
        <v>4</v>
      </c>
      <c r="H19" s="36">
        <v>0</v>
      </c>
      <c r="I19" s="36">
        <v>87.077752136740088</v>
      </c>
      <c r="J19" s="36">
        <v>378.14660696469377</v>
      </c>
      <c r="K19" s="36">
        <v>67.99136213670343</v>
      </c>
      <c r="L19" s="36">
        <v>19.086390000036658</v>
      </c>
      <c r="M19" s="36">
        <v>381.09502210143307</v>
      </c>
      <c r="N19" s="36">
        <v>84.129337000000803</v>
      </c>
      <c r="O19" s="36">
        <v>3.722600382</v>
      </c>
      <c r="P19" s="36">
        <v>6.3386682739999998</v>
      </c>
      <c r="Q19" s="36">
        <v>3.4676485509999999</v>
      </c>
      <c r="R19" s="36">
        <v>0.25495183099999996</v>
      </c>
      <c r="S19" s="36">
        <v>6.0061224079999995</v>
      </c>
      <c r="T19" s="36">
        <v>0.33254586600000002</v>
      </c>
      <c r="U19" s="36">
        <v>0.62480000000000002</v>
      </c>
      <c r="V19" s="36">
        <v>1.4811999999999999</v>
      </c>
      <c r="W19" s="36">
        <v>91.425152518740077</v>
      </c>
      <c r="X19" s="36">
        <v>385.96647523869376</v>
      </c>
      <c r="Y19" s="36">
        <v>477.39162775743387</v>
      </c>
      <c r="Z19" s="36">
        <v>5.1037928630647178</v>
      </c>
      <c r="AA19" s="36">
        <v>2.4591976926075172</v>
      </c>
      <c r="AB19" s="36">
        <v>8.2067897293911347</v>
      </c>
      <c r="AC19" s="36">
        <v>0.98756293702747944</v>
      </c>
      <c r="AD19" s="36">
        <v>4.6927459783003993</v>
      </c>
      <c r="AE19" s="36">
        <v>42.598479240233772</v>
      </c>
      <c r="AF19" s="36">
        <v>47.291225218534159</v>
      </c>
      <c r="AG19" s="36">
        <v>6.7044446389496706E-2</v>
      </c>
      <c r="AH19" s="36">
        <v>0.11405262144420128</v>
      </c>
      <c r="AI19" s="36">
        <v>0.36527663894967172</v>
      </c>
      <c r="AJ19" s="36">
        <v>0.24691523355081607</v>
      </c>
      <c r="AK19" s="36">
        <v>0.20404794495406522</v>
      </c>
      <c r="AL19" s="36">
        <v>0.51316445688506118</v>
      </c>
      <c r="AM19" s="36">
        <v>1.3015226169677923</v>
      </c>
      <c r="AN19" s="36">
        <v>5.0108465446986656</v>
      </c>
      <c r="AO19" s="36">
        <v>43.47692033606851</v>
      </c>
      <c r="AP19" s="36">
        <v>1568.5436035739999</v>
      </c>
      <c r="AQ19" s="36">
        <v>844.60040192400004</v>
      </c>
      <c r="AR19" s="36">
        <v>2413.1440054979998</v>
      </c>
      <c r="AS19" s="36">
        <v>132.51364213700001</v>
      </c>
      <c r="AT19" s="36">
        <v>4682.6955948100003</v>
      </c>
      <c r="AU19" s="36">
        <v>11029.645358297001</v>
      </c>
      <c r="AV19" s="36">
        <v>3414.1989279149998</v>
      </c>
      <c r="AW19" s="36">
        <v>8041.8217659319998</v>
      </c>
      <c r="AX19" s="36">
        <v>3365.00441658</v>
      </c>
      <c r="AY19" s="36">
        <v>7925.9487601780002</v>
      </c>
      <c r="AZ19" s="36">
        <v>2.4002377228571428</v>
      </c>
      <c r="BA19" s="36">
        <v>4.8004754471428575</v>
      </c>
      <c r="BB19" s="36">
        <v>6.8180077419999998</v>
      </c>
      <c r="BC19" s="36">
        <v>393.181845479</v>
      </c>
      <c r="BD19" s="36">
        <v>926.10254695100002</v>
      </c>
      <c r="BE19" s="36">
        <v>0.57747101142857149</v>
      </c>
      <c r="BF19" s="36">
        <v>1.154942022857143</v>
      </c>
      <c r="BG19" s="36">
        <v>4.0617276179999999</v>
      </c>
      <c r="BH19" s="36">
        <v>48.567525258000003</v>
      </c>
      <c r="BI19" s="36">
        <v>0.56999999999999995</v>
      </c>
      <c r="BJ19" s="36">
        <v>0.8500000000000002</v>
      </c>
      <c r="BK19" s="36">
        <v>1.7400000000000004</v>
      </c>
      <c r="BL19" s="36">
        <v>2.19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6.1863077239999997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14.36815655051943</v>
      </c>
      <c r="J20" s="36">
        <v>83.708594076991204</v>
      </c>
      <c r="K20" s="36">
        <v>11.48440555051317</v>
      </c>
      <c r="L20" s="36">
        <v>2.8837510000062592</v>
      </c>
      <c r="M20" s="36">
        <v>82.317474127515908</v>
      </c>
      <c r="N20" s="36">
        <v>15.75927649999473</v>
      </c>
      <c r="O20" s="36">
        <v>0.41375217399999997</v>
      </c>
      <c r="P20" s="36">
        <v>0.63195584299999996</v>
      </c>
      <c r="Q20" s="36">
        <v>0.39168831199999998</v>
      </c>
      <c r="R20" s="36">
        <v>2.2063862E-2</v>
      </c>
      <c r="S20" s="36">
        <v>0.60317689099999994</v>
      </c>
      <c r="T20" s="36">
        <v>2.8778952E-2</v>
      </c>
      <c r="U20" s="36" t="s">
        <v>339</v>
      </c>
      <c r="V20" s="36" t="s">
        <v>339</v>
      </c>
      <c r="W20" s="36">
        <v>14.781908724519431</v>
      </c>
      <c r="X20" s="36">
        <v>84.340549919991204</v>
      </c>
      <c r="Y20" s="36">
        <v>99.12245864451063</v>
      </c>
      <c r="Z20" s="36">
        <v>0.87837605693137943</v>
      </c>
      <c r="AA20" s="36">
        <v>0.41185069782287737</v>
      </c>
      <c r="AB20" s="36">
        <v>0.41185069800000002</v>
      </c>
      <c r="AC20" s="36">
        <v>8.8819178014087508E-2</v>
      </c>
      <c r="AD20" s="36">
        <v>0.41583211206040427</v>
      </c>
      <c r="AE20" s="36">
        <v>3.795308332749356</v>
      </c>
      <c r="AF20" s="36">
        <v>4.21114044480976</v>
      </c>
      <c r="AG20" s="36" t="s">
        <v>339</v>
      </c>
      <c r="AH20" s="36" t="s">
        <v>339</v>
      </c>
      <c r="AI20" s="36" t="s">
        <v>339</v>
      </c>
      <c r="AJ20" s="36">
        <v>2.3609450423184603E-2</v>
      </c>
      <c r="AK20" s="36">
        <v>2.8530656126903392E-2</v>
      </c>
      <c r="AL20" s="36">
        <v>7.1357492777736189E-2</v>
      </c>
      <c r="AM20" s="36">
        <v>0.11242862843727211</v>
      </c>
      <c r="AN20" s="36">
        <v>0.44436276818730769</v>
      </c>
      <c r="AO20" s="36">
        <v>3.8666658255270923</v>
      </c>
      <c r="AP20" s="36">
        <v>258.95698954199997</v>
      </c>
      <c r="AQ20" s="36">
        <v>139.438378984</v>
      </c>
      <c r="AR20" s="36">
        <v>398.39536852599997</v>
      </c>
      <c r="AS20" s="36">
        <v>18.052043027</v>
      </c>
      <c r="AT20" s="36">
        <v>759.07146537599999</v>
      </c>
      <c r="AU20" s="36">
        <v>1750.3234667639999</v>
      </c>
      <c r="AV20" s="36">
        <v>439.563546164</v>
      </c>
      <c r="AW20" s="36">
        <v>1013.578332318</v>
      </c>
      <c r="AX20" s="36">
        <v>425.07537556300002</v>
      </c>
      <c r="AY20" s="36">
        <v>980.17043049200004</v>
      </c>
      <c r="AZ20" s="36">
        <v>0.39878651000000004</v>
      </c>
      <c r="BA20" s="36">
        <v>0.79757302000000008</v>
      </c>
      <c r="BB20" s="36">
        <v>0.91219330600000004</v>
      </c>
      <c r="BC20" s="36">
        <v>51.300413685999999</v>
      </c>
      <c r="BD20" s="36">
        <v>118.292311102</v>
      </c>
      <c r="BE20" s="36">
        <v>7.726086714285714E-2</v>
      </c>
      <c r="BF20" s="36">
        <v>0.15452173428571428</v>
      </c>
      <c r="BG20" s="36">
        <v>2.6724149370000001</v>
      </c>
      <c r="BH20" s="36">
        <v>19.706233489999999</v>
      </c>
      <c r="BI20" s="36">
        <v>0.39</v>
      </c>
      <c r="BJ20" s="36">
        <v>0.42000000000000004</v>
      </c>
      <c r="BK20" s="36">
        <v>0.75000000000000011</v>
      </c>
      <c r="BL20" s="36">
        <v>0.96000000000000019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5.7742513930000001</v>
      </c>
      <c r="E21" s="36">
        <v>3</v>
      </c>
      <c r="F21" s="36">
        <v>0</v>
      </c>
      <c r="G21" s="36">
        <v>1</v>
      </c>
      <c r="H21" s="36">
        <v>2</v>
      </c>
      <c r="I21" s="36">
        <v>1.5297255990183322E-2</v>
      </c>
      <c r="J21" s="36">
        <v>2.269178036729151</v>
      </c>
      <c r="K21" s="36">
        <v>1.4449255990221109E-2</v>
      </c>
      <c r="L21" s="36">
        <v>8.4799999996221231E-4</v>
      </c>
      <c r="M21" s="36">
        <v>0.8723132927201106</v>
      </c>
      <c r="N21" s="36">
        <v>1.4121619999992236</v>
      </c>
      <c r="O21" s="36">
        <v>0.117700125</v>
      </c>
      <c r="P21" s="36">
        <v>0.181282159</v>
      </c>
      <c r="Q21" s="36">
        <v>0.102968353</v>
      </c>
      <c r="R21" s="36">
        <v>1.4731772000000001E-2</v>
      </c>
      <c r="S21" s="36">
        <v>0.16206680299999998</v>
      </c>
      <c r="T21" s="36">
        <v>1.9215356000000003E-2</v>
      </c>
      <c r="U21" s="36">
        <v>6.6E-3</v>
      </c>
      <c r="V21" s="36">
        <v>1.5599999999999999E-2</v>
      </c>
      <c r="W21" s="36">
        <v>0.13959738099018332</v>
      </c>
      <c r="X21" s="36">
        <v>2.4660601957291508</v>
      </c>
      <c r="Y21" s="36">
        <v>2.605657576719334</v>
      </c>
      <c r="Z21" s="36">
        <v>5.5719592209946137E-3</v>
      </c>
      <c r="AA21" s="36">
        <v>1.3046399241233915E-3</v>
      </c>
      <c r="AB21" s="36">
        <v>1.3046399999999999E-3</v>
      </c>
      <c r="AC21" s="36">
        <v>8.897904933979156E-5</v>
      </c>
      <c r="AD21" s="36">
        <v>2.076579111279022E-2</v>
      </c>
      <c r="AE21" s="36">
        <v>0.18689212001511199</v>
      </c>
      <c r="AF21" s="36">
        <v>0.20765791112790222</v>
      </c>
      <c r="AG21" s="36">
        <v>6.9665332441471567E-4</v>
      </c>
      <c r="AH21" s="36">
        <v>1.1851114024526198E-3</v>
      </c>
      <c r="AI21" s="36">
        <v>3.7955594916387961E-3</v>
      </c>
      <c r="AJ21" s="36">
        <v>7.4788816377326122E-5</v>
      </c>
      <c r="AK21" s="36">
        <v>9.0377982579996092E-5</v>
      </c>
      <c r="AL21" s="36">
        <v>2.2604268932802858E-4</v>
      </c>
      <c r="AM21" s="36">
        <v>8.6042119013183334E-4</v>
      </c>
      <c r="AN21" s="36">
        <v>2.2041280497822835E-2</v>
      </c>
      <c r="AO21" s="36">
        <v>0.1909137221960788</v>
      </c>
      <c r="AP21" s="36">
        <v>39.584506017000002</v>
      </c>
      <c r="AQ21" s="36">
        <v>21.314734008999999</v>
      </c>
      <c r="AR21" s="36">
        <v>60.899240026000001</v>
      </c>
      <c r="AS21" s="36">
        <v>4.8664118490000003</v>
      </c>
      <c r="AT21" s="36">
        <v>133.479293082</v>
      </c>
      <c r="AU21" s="36">
        <v>315.08674085899997</v>
      </c>
      <c r="AV21" s="36">
        <v>80.399596415000005</v>
      </c>
      <c r="AW21" s="36">
        <v>189.78858979399999</v>
      </c>
      <c r="AX21" s="36">
        <v>75.716101498</v>
      </c>
      <c r="AY21" s="36">
        <v>178.732888831</v>
      </c>
      <c r="AZ21" s="36">
        <v>0.13801409714285715</v>
      </c>
      <c r="BA21" s="36">
        <v>0.27602819571428572</v>
      </c>
      <c r="BB21" s="36">
        <v>0.57194199700000004</v>
      </c>
      <c r="BC21" s="36">
        <v>14.997748078000001</v>
      </c>
      <c r="BD21" s="36">
        <v>35.403180921000001</v>
      </c>
      <c r="BE21" s="36">
        <v>4.8442291428571434E-2</v>
      </c>
      <c r="BF21" s="36">
        <v>9.6884584285714295E-2</v>
      </c>
      <c r="BG21" s="36">
        <v>1.0653602740000001</v>
      </c>
      <c r="BH21" s="36">
        <v>17.190480795999999</v>
      </c>
      <c r="BI21" s="36">
        <v>0.06</v>
      </c>
      <c r="BJ21" s="36">
        <v>0.06</v>
      </c>
      <c r="BK21" s="36">
        <v>0.09</v>
      </c>
      <c r="BL21" s="36">
        <v>0.09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5.5968845180000004</v>
      </c>
      <c r="E22" s="36">
        <v>2</v>
      </c>
      <c r="F22" s="36">
        <v>0</v>
      </c>
      <c r="G22" s="36">
        <v>1</v>
      </c>
      <c r="H22" s="36">
        <v>1</v>
      </c>
      <c r="I22" s="36">
        <v>1.9592594669327619E-2</v>
      </c>
      <c r="J22" s="36">
        <v>3.7478025584343668</v>
      </c>
      <c r="K22" s="36">
        <v>1.9592594669327619E-2</v>
      </c>
      <c r="L22" s="36">
        <v>0</v>
      </c>
      <c r="M22" s="36">
        <v>1.5502091531032418</v>
      </c>
      <c r="N22" s="36">
        <v>2.2171860000004529</v>
      </c>
      <c r="O22" s="36">
        <v>0.13799876999999999</v>
      </c>
      <c r="P22" s="36">
        <v>0.23646684300000001</v>
      </c>
      <c r="Q22" s="36">
        <v>0.12326822599999999</v>
      </c>
      <c r="R22" s="36">
        <v>1.4730544E-2</v>
      </c>
      <c r="S22" s="36">
        <v>0.21725308900000001</v>
      </c>
      <c r="T22" s="36">
        <v>1.9213754E-2</v>
      </c>
      <c r="U22" s="36">
        <v>6.6E-3</v>
      </c>
      <c r="V22" s="36">
        <v>1.5599999999999999E-2</v>
      </c>
      <c r="W22" s="36">
        <v>0.1641913646693276</v>
      </c>
      <c r="X22" s="36">
        <v>3.999869401434367</v>
      </c>
      <c r="Y22" s="36">
        <v>4.1640607661036944</v>
      </c>
      <c r="Z22" s="36">
        <v>8.4818968665240722E-3</v>
      </c>
      <c r="AA22" s="36">
        <v>1.8151259294361512E-3</v>
      </c>
      <c r="AB22" s="36">
        <v>1.815126E-3</v>
      </c>
      <c r="AC22" s="36">
        <v>2.2861316705559859E-4</v>
      </c>
      <c r="AD22" s="36">
        <v>5.4715182774709333E-2</v>
      </c>
      <c r="AE22" s="36">
        <v>0.49243664497238393</v>
      </c>
      <c r="AF22" s="36">
        <v>0.54715182774709326</v>
      </c>
      <c r="AG22" s="36">
        <v>7.8177097367369071E-4</v>
      </c>
      <c r="AH22" s="36">
        <v>1.3299092425713361E-3</v>
      </c>
      <c r="AI22" s="36">
        <v>4.259303925532522E-3</v>
      </c>
      <c r="AJ22" s="36">
        <v>1.0405255481618343E-4</v>
      </c>
      <c r="AK22" s="36">
        <v>1.2574152717109547E-4</v>
      </c>
      <c r="AL22" s="36">
        <v>3.1448979221028581E-4</v>
      </c>
      <c r="AM22" s="36">
        <v>1.1144366955454727E-3</v>
      </c>
      <c r="AN22" s="36">
        <v>5.6170833544451765E-2</v>
      </c>
      <c r="AO22" s="36">
        <v>0.49701043869012673</v>
      </c>
      <c r="AP22" s="36">
        <v>77.796201483000004</v>
      </c>
      <c r="AQ22" s="36">
        <v>41.890262337000003</v>
      </c>
      <c r="AR22" s="36">
        <v>119.68646382</v>
      </c>
      <c r="AS22" s="36">
        <v>8.2420382679999999</v>
      </c>
      <c r="AT22" s="36">
        <v>345.07753522299998</v>
      </c>
      <c r="AU22" s="36">
        <v>881.18013459899998</v>
      </c>
      <c r="AV22" s="36">
        <v>212.25250608299999</v>
      </c>
      <c r="AW22" s="36">
        <v>542.001935183</v>
      </c>
      <c r="AX22" s="36">
        <v>199.603931442</v>
      </c>
      <c r="AY22" s="36">
        <v>509.70289636699999</v>
      </c>
      <c r="AZ22" s="36">
        <v>0.40896167714285719</v>
      </c>
      <c r="BA22" s="36">
        <v>0.81792335571428576</v>
      </c>
      <c r="BB22" s="36">
        <v>1.185361587</v>
      </c>
      <c r="BC22" s="36">
        <v>57.536482057999997</v>
      </c>
      <c r="BD22" s="36">
        <v>146.92351668699999</v>
      </c>
      <c r="BE22" s="36">
        <v>0.10039764857142858</v>
      </c>
      <c r="BF22" s="36">
        <v>0.20079529857142858</v>
      </c>
      <c r="BG22" s="36">
        <v>2.986421649</v>
      </c>
      <c r="BH22" s="36">
        <v>26.959580210999999</v>
      </c>
      <c r="BI22" s="36">
        <v>0.06</v>
      </c>
      <c r="BJ22" s="36">
        <v>0.06</v>
      </c>
      <c r="BK22" s="36">
        <v>0.09</v>
      </c>
      <c r="BL22" s="36">
        <v>0.09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5.3325338059999998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1.9778122736311216E-2</v>
      </c>
      <c r="J23" s="36">
        <v>3.0275798307859296</v>
      </c>
      <c r="K23" s="36">
        <v>1.9778122736311216E-2</v>
      </c>
      <c r="L23" s="36">
        <v>0</v>
      </c>
      <c r="M23" s="36">
        <v>1.4398649535314294</v>
      </c>
      <c r="N23" s="36">
        <v>1.6074929999908116</v>
      </c>
      <c r="O23" s="36">
        <v>5.2374242000000001E-2</v>
      </c>
      <c r="P23" s="36">
        <v>8.0182450000000002E-2</v>
      </c>
      <c r="Q23" s="36">
        <v>4.6812902000000003E-2</v>
      </c>
      <c r="R23" s="36">
        <v>5.5613399999999997E-3</v>
      </c>
      <c r="S23" s="36">
        <v>7.2928527000000007E-2</v>
      </c>
      <c r="T23" s="36">
        <v>7.2539230000000007E-3</v>
      </c>
      <c r="U23" s="36" t="s">
        <v>339</v>
      </c>
      <c r="V23" s="36" t="s">
        <v>339</v>
      </c>
      <c r="W23" s="36">
        <v>7.2152364736311217E-2</v>
      </c>
      <c r="X23" s="36">
        <v>3.1077622807859298</v>
      </c>
      <c r="Y23" s="36">
        <v>3.1799146455222411</v>
      </c>
      <c r="Z23" s="36">
        <v>9.6166910472515466E-3</v>
      </c>
      <c r="AA23" s="36">
        <v>2.0579718841118306E-3</v>
      </c>
      <c r="AB23" s="36">
        <v>2.0579719999999999E-3</v>
      </c>
      <c r="AC23" s="36">
        <v>1.5248278430131683E-4</v>
      </c>
      <c r="AD23" s="36">
        <v>1.8059146310617957E-2</v>
      </c>
      <c r="AE23" s="36">
        <v>0.1625323167955616</v>
      </c>
      <c r="AF23" s="36">
        <v>0.18059146310617955</v>
      </c>
      <c r="AG23" s="36" t="s">
        <v>339</v>
      </c>
      <c r="AH23" s="36" t="s">
        <v>339</v>
      </c>
      <c r="AI23" s="36" t="s">
        <v>339</v>
      </c>
      <c r="AJ23" s="36">
        <v>1.1797376289028852E-4</v>
      </c>
      <c r="AK23" s="36">
        <v>1.4256450635126913E-4</v>
      </c>
      <c r="AL23" s="36">
        <v>3.5656543218189052E-4</v>
      </c>
      <c r="AM23" s="36">
        <v>2.7045654719160537E-4</v>
      </c>
      <c r="AN23" s="36">
        <v>1.8201710816969224E-2</v>
      </c>
      <c r="AO23" s="36">
        <v>0.16288888222774348</v>
      </c>
      <c r="AP23" s="36">
        <v>34.408809235</v>
      </c>
      <c r="AQ23" s="36">
        <v>18.527820357</v>
      </c>
      <c r="AR23" s="36">
        <v>52.936629592000003</v>
      </c>
      <c r="AS23" s="36">
        <v>3.8290625089999999</v>
      </c>
      <c r="AT23" s="36">
        <v>115.857370449</v>
      </c>
      <c r="AU23" s="36">
        <v>291.76329585299999</v>
      </c>
      <c r="AV23" s="36">
        <v>79.562573369999996</v>
      </c>
      <c r="AW23" s="36">
        <v>200.362208662</v>
      </c>
      <c r="AX23" s="36">
        <v>74.384891515000007</v>
      </c>
      <c r="AY23" s="36">
        <v>187.32326675600001</v>
      </c>
      <c r="AZ23" s="36">
        <v>5.2011474285714288E-2</v>
      </c>
      <c r="BA23" s="36">
        <v>0.10402295</v>
      </c>
      <c r="BB23" s="36">
        <v>0.46107578500000002</v>
      </c>
      <c r="BC23" s="36">
        <v>25.022600110999999</v>
      </c>
      <c r="BD23" s="36">
        <v>63.014344715999997</v>
      </c>
      <c r="BE23" s="36">
        <v>3.9052155714285712E-2</v>
      </c>
      <c r="BF23" s="36">
        <v>7.8104311428571424E-2</v>
      </c>
      <c r="BG23" s="36">
        <v>1.7105886050000001</v>
      </c>
      <c r="BH23" s="36">
        <v>20.943519370000001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5.2383983269999996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1.8241014575853837E-3</v>
      </c>
      <c r="J24" s="36">
        <v>0.50287393253091495</v>
      </c>
      <c r="K24" s="36">
        <v>1.8241014575853837E-3</v>
      </c>
      <c r="L24" s="36">
        <v>0</v>
      </c>
      <c r="M24" s="36">
        <v>0.20080803398849029</v>
      </c>
      <c r="N24" s="36">
        <v>0.3038900000000101</v>
      </c>
      <c r="O24" s="36">
        <v>5.6416232999999996E-2</v>
      </c>
      <c r="P24" s="36">
        <v>8.6194875000000004E-2</v>
      </c>
      <c r="Q24" s="36">
        <v>5.0309571999999997E-2</v>
      </c>
      <c r="R24" s="36">
        <v>6.1066610000000002E-3</v>
      </c>
      <c r="S24" s="36">
        <v>7.8229665000000004E-2</v>
      </c>
      <c r="T24" s="36">
        <v>7.9652100000000003E-3</v>
      </c>
      <c r="U24" s="36" t="s">
        <v>339</v>
      </c>
      <c r="V24" s="36" t="s">
        <v>339</v>
      </c>
      <c r="W24" s="36">
        <v>5.8240334457585377E-2</v>
      </c>
      <c r="X24" s="36">
        <v>0.58906880753091495</v>
      </c>
      <c r="Y24" s="36">
        <v>0.64730914198850031</v>
      </c>
      <c r="Z24" s="36">
        <v>1.3066551002122611E-3</v>
      </c>
      <c r="AA24" s="36">
        <v>2.7962419144542388E-4</v>
      </c>
      <c r="AB24" s="36">
        <v>2.7962400000000002E-4</v>
      </c>
      <c r="AC24" s="36">
        <v>1.3172316615653492E-5</v>
      </c>
      <c r="AD24" s="36">
        <v>3.4968595054158135E-3</v>
      </c>
      <c r="AE24" s="36">
        <v>3.1471735548742316E-2</v>
      </c>
      <c r="AF24" s="36">
        <v>3.4968595054158134E-2</v>
      </c>
      <c r="AG24" s="36" t="s">
        <v>339</v>
      </c>
      <c r="AH24" s="36" t="s">
        <v>339</v>
      </c>
      <c r="AI24" s="36" t="s">
        <v>339</v>
      </c>
      <c r="AJ24" s="36">
        <v>1.6029516181162868E-5</v>
      </c>
      <c r="AK24" s="36">
        <v>1.9370748253118739E-5</v>
      </c>
      <c r="AL24" s="36">
        <v>4.8447817758661905E-5</v>
      </c>
      <c r="AM24" s="36">
        <v>2.9201832796816358E-5</v>
      </c>
      <c r="AN24" s="36">
        <v>3.5162302536689322E-3</v>
      </c>
      <c r="AO24" s="36">
        <v>3.1520183366500976E-2</v>
      </c>
      <c r="AP24" s="36">
        <v>5.7856620870000004</v>
      </c>
      <c r="AQ24" s="36">
        <v>3.1153565080000001</v>
      </c>
      <c r="AR24" s="36">
        <v>8.901018595</v>
      </c>
      <c r="AS24" s="36">
        <v>0.82731459100000004</v>
      </c>
      <c r="AT24" s="36">
        <v>5.2114688779999998</v>
      </c>
      <c r="AU24" s="36">
        <v>13.166608091000001</v>
      </c>
      <c r="AV24" s="36">
        <v>6.0854483339999996</v>
      </c>
      <c r="AW24" s="36">
        <v>15.374689006000001</v>
      </c>
      <c r="AX24" s="36">
        <v>5.5954732150000002</v>
      </c>
      <c r="AY24" s="36">
        <v>14.136782665</v>
      </c>
      <c r="AZ24" s="36">
        <v>7.6476014285714296E-3</v>
      </c>
      <c r="BA24" s="36">
        <v>1.5295202857142859E-2</v>
      </c>
      <c r="BB24" s="36">
        <v>0.166598568</v>
      </c>
      <c r="BC24" s="36">
        <v>12.657851969999999</v>
      </c>
      <c r="BD24" s="36">
        <v>31.979654880999998</v>
      </c>
      <c r="BE24" s="36">
        <v>1.4110550000000001E-2</v>
      </c>
      <c r="BF24" s="36">
        <v>2.8221100000000002E-2</v>
      </c>
      <c r="BG24" s="36">
        <v>1.861192438</v>
      </c>
      <c r="BH24" s="36">
        <v>10.979387961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5.370338791</v>
      </c>
      <c r="E25" s="36">
        <v>1</v>
      </c>
      <c r="F25" s="36">
        <v>0</v>
      </c>
      <c r="G25" s="36">
        <v>0</v>
      </c>
      <c r="H25" s="36">
        <v>1</v>
      </c>
      <c r="I25" s="36">
        <v>5.5370756943858165E-4</v>
      </c>
      <c r="J25" s="36">
        <v>0.12914428293269506</v>
      </c>
      <c r="K25" s="36">
        <v>5.5370756943858165E-4</v>
      </c>
      <c r="L25" s="36">
        <v>0</v>
      </c>
      <c r="M25" s="36">
        <v>6.4007990502134099E-2</v>
      </c>
      <c r="N25" s="36">
        <v>6.5689999999999554E-2</v>
      </c>
      <c r="O25" s="36">
        <v>3.4726005000000004E-2</v>
      </c>
      <c r="P25" s="36">
        <v>5.6616135999999997E-2</v>
      </c>
      <c r="Q25" s="36">
        <v>3.2697781000000002E-2</v>
      </c>
      <c r="R25" s="36">
        <v>2.0282239999999999E-3</v>
      </c>
      <c r="S25" s="36">
        <v>5.3970626000000001E-2</v>
      </c>
      <c r="T25" s="36">
        <v>2.6455100000000002E-3</v>
      </c>
      <c r="U25" s="36">
        <v>0</v>
      </c>
      <c r="V25" s="36">
        <v>0</v>
      </c>
      <c r="W25" s="36">
        <v>3.5279712569438584E-2</v>
      </c>
      <c r="X25" s="36">
        <v>0.18576041893269507</v>
      </c>
      <c r="Y25" s="36">
        <v>0.22104013150213364</v>
      </c>
      <c r="Z25" s="36">
        <v>3.1317572009336369E-4</v>
      </c>
      <c r="AA25" s="36">
        <v>6.7019604099979827E-5</v>
      </c>
      <c r="AB25" s="36">
        <v>6.7019600000000005E-5</v>
      </c>
      <c r="AC25" s="36">
        <v>5.3100155920037945E-6</v>
      </c>
      <c r="AD25" s="36">
        <v>1.9784938320242759E-3</v>
      </c>
      <c r="AE25" s="36">
        <v>1.7806444488218484E-2</v>
      </c>
      <c r="AF25" s="36">
        <v>1.9784938320242761E-2</v>
      </c>
      <c r="AG25" s="36">
        <v>0</v>
      </c>
      <c r="AH25" s="36">
        <v>0</v>
      </c>
      <c r="AI25" s="36">
        <v>0</v>
      </c>
      <c r="AJ25" s="36">
        <v>3.8419154387857864E-6</v>
      </c>
      <c r="AK25" s="36">
        <v>4.6427338126366722E-6</v>
      </c>
      <c r="AL25" s="36">
        <v>1.1611855087755048E-5</v>
      </c>
      <c r="AM25" s="36">
        <v>9.1519310307895809E-6</v>
      </c>
      <c r="AN25" s="36">
        <v>1.9831365658369124E-3</v>
      </c>
      <c r="AO25" s="36">
        <v>1.781805634330624E-2</v>
      </c>
      <c r="AP25" s="36">
        <v>7.8558919659999997</v>
      </c>
      <c r="AQ25" s="36">
        <v>4.2300956740000002</v>
      </c>
      <c r="AR25" s="36">
        <v>12.085987639999999</v>
      </c>
      <c r="AS25" s="36">
        <v>1.1390697080000001</v>
      </c>
      <c r="AT25" s="36">
        <v>12.988251909000001</v>
      </c>
      <c r="AU25" s="36">
        <v>32.819513071000003</v>
      </c>
      <c r="AV25" s="36">
        <v>10.247883542</v>
      </c>
      <c r="AW25" s="36">
        <v>25.894981883</v>
      </c>
      <c r="AX25" s="36">
        <v>9.5306008030000005</v>
      </c>
      <c r="AY25" s="36">
        <v>24.08250778</v>
      </c>
      <c r="AZ25" s="36">
        <v>4.3543654285714294E-2</v>
      </c>
      <c r="BA25" s="36">
        <v>8.7087308571428587E-2</v>
      </c>
      <c r="BB25" s="36">
        <v>0.19779803700000001</v>
      </c>
      <c r="BC25" s="36">
        <v>9.9287793180000001</v>
      </c>
      <c r="BD25" s="36">
        <v>25.088649720999999</v>
      </c>
      <c r="BE25" s="36">
        <v>1.6753080000000004E-2</v>
      </c>
      <c r="BF25" s="36">
        <v>3.3506160000000007E-2</v>
      </c>
      <c r="BG25" s="36">
        <v>0.76164797100000003</v>
      </c>
      <c r="BH25" s="36">
        <v>9.6629936460000003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5.2530375999999999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5.7390616889853984E-3</v>
      </c>
      <c r="J26" s="36">
        <v>0.99167332697239452</v>
      </c>
      <c r="K26" s="36">
        <v>5.7390616889853984E-3</v>
      </c>
      <c r="L26" s="36">
        <v>0</v>
      </c>
      <c r="M26" s="36">
        <v>0.46211238865567655</v>
      </c>
      <c r="N26" s="36">
        <v>0.53530000000570332</v>
      </c>
      <c r="O26" s="36">
        <v>2.4731948E-2</v>
      </c>
      <c r="P26" s="36">
        <v>3.5931800999999999E-2</v>
      </c>
      <c r="Q26" s="36">
        <v>2.1928751999999999E-2</v>
      </c>
      <c r="R26" s="36">
        <v>2.803196E-3</v>
      </c>
      <c r="S26" s="36">
        <v>3.2275458999999999E-2</v>
      </c>
      <c r="T26" s="36">
        <v>3.6563419999999999E-3</v>
      </c>
      <c r="U26" s="36" t="s">
        <v>339</v>
      </c>
      <c r="V26" s="36" t="s">
        <v>339</v>
      </c>
      <c r="W26" s="36">
        <v>3.0471009688985397E-2</v>
      </c>
      <c r="X26" s="36">
        <v>1.0276051279723946</v>
      </c>
      <c r="Y26" s="36">
        <v>1.0580761376613799</v>
      </c>
      <c r="Z26" s="36">
        <v>2.9860926574600804E-3</v>
      </c>
      <c r="AA26" s="36">
        <v>6.3902382869645712E-4</v>
      </c>
      <c r="AB26" s="36">
        <v>6.3902399999999997E-4</v>
      </c>
      <c r="AC26" s="36">
        <v>4.4079275954780181E-5</v>
      </c>
      <c r="AD26" s="36">
        <v>5.3390272884141134E-3</v>
      </c>
      <c r="AE26" s="36">
        <v>4.8051245595727023E-2</v>
      </c>
      <c r="AF26" s="36">
        <v>5.3390272884141138E-2</v>
      </c>
      <c r="AG26" s="36" t="s">
        <v>339</v>
      </c>
      <c r="AH26" s="36" t="s">
        <v>339</v>
      </c>
      <c r="AI26" s="36" t="s">
        <v>339</v>
      </c>
      <c r="AJ26" s="36">
        <v>3.6632211641893353E-5</v>
      </c>
      <c r="AK26" s="36">
        <v>4.4267920606603687E-5</v>
      </c>
      <c r="AL26" s="36">
        <v>1.107176719287728E-4</v>
      </c>
      <c r="AM26" s="36">
        <v>8.0711487596673534E-5</v>
      </c>
      <c r="AN26" s="36">
        <v>5.3832952090207171E-3</v>
      </c>
      <c r="AO26" s="36">
        <v>4.8161963267655795E-2</v>
      </c>
      <c r="AP26" s="36">
        <v>6.9963414220000004</v>
      </c>
      <c r="AQ26" s="36">
        <v>3.7672607650000001</v>
      </c>
      <c r="AR26" s="36">
        <v>10.763602187</v>
      </c>
      <c r="AS26" s="36">
        <v>0.71759337499999998</v>
      </c>
      <c r="AT26" s="36">
        <v>32.407790169000002</v>
      </c>
      <c r="AU26" s="36">
        <v>85.126080543</v>
      </c>
      <c r="AV26" s="36">
        <v>25.723826941999999</v>
      </c>
      <c r="AW26" s="36">
        <v>67.569203353999995</v>
      </c>
      <c r="AX26" s="36">
        <v>23.925995117999999</v>
      </c>
      <c r="AY26" s="36">
        <v>62.846808648</v>
      </c>
      <c r="AZ26" s="36">
        <v>9.7366200000000014E-3</v>
      </c>
      <c r="BA26" s="36">
        <v>1.9473241428571431E-2</v>
      </c>
      <c r="BB26" s="36">
        <v>0.30182679499999998</v>
      </c>
      <c r="BC26" s="36">
        <v>13.180002026</v>
      </c>
      <c r="BD26" s="36">
        <v>34.620130166000003</v>
      </c>
      <c r="BE26" s="36">
        <v>2.5564098571428575E-2</v>
      </c>
      <c r="BF26" s="36">
        <v>5.112819714285715E-2</v>
      </c>
      <c r="BG26" s="36">
        <v>3.269113913</v>
      </c>
      <c r="BH26" s="36">
        <v>11.207009057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5.2032252889999997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3.0402972729901352E-5</v>
      </c>
      <c r="J27" s="36">
        <v>5.2611880671059857E-3</v>
      </c>
      <c r="K27" s="36">
        <v>3.0402972729901352E-5</v>
      </c>
      <c r="L27" s="36">
        <v>0</v>
      </c>
      <c r="M27" s="36">
        <v>3.2915910398361075E-3</v>
      </c>
      <c r="N27" s="36">
        <v>1.9999999999997797E-3</v>
      </c>
      <c r="O27" s="36">
        <v>9.8729230000000005E-3</v>
      </c>
      <c r="P27" s="36">
        <v>1.653876E-2</v>
      </c>
      <c r="Q27" s="36">
        <v>9.1689479999999997E-3</v>
      </c>
      <c r="R27" s="36">
        <v>7.0397500000000002E-4</v>
      </c>
      <c r="S27" s="36">
        <v>1.5620532999999999E-2</v>
      </c>
      <c r="T27" s="36">
        <v>9.1822699999999998E-4</v>
      </c>
      <c r="U27" s="36" t="s">
        <v>339</v>
      </c>
      <c r="V27" s="36" t="s">
        <v>339</v>
      </c>
      <c r="W27" s="36">
        <v>9.9033259727299011E-3</v>
      </c>
      <c r="X27" s="36">
        <v>2.1799948067105987E-2</v>
      </c>
      <c r="Y27" s="36">
        <v>3.1703274039835888E-2</v>
      </c>
      <c r="Z27" s="36">
        <v>2.8162499572183469E-5</v>
      </c>
      <c r="AA27" s="36">
        <v>6.0267749084472619E-6</v>
      </c>
      <c r="AB27" s="36">
        <v>6.0267700000000001E-6</v>
      </c>
      <c r="AC27" s="36">
        <v>2.7766751914067367E-7</v>
      </c>
      <c r="AD27" s="36">
        <v>6.4840091469414165E-5</v>
      </c>
      <c r="AE27" s="36">
        <v>5.8356082322472743E-4</v>
      </c>
      <c r="AF27" s="36">
        <v>6.4840091469414154E-4</v>
      </c>
      <c r="AG27" s="36" t="s">
        <v>339</v>
      </c>
      <c r="AH27" s="36" t="s">
        <v>339</v>
      </c>
      <c r="AI27" s="36" t="s">
        <v>339</v>
      </c>
      <c r="AJ27" s="36">
        <v>3.4548610718372771E-7</v>
      </c>
      <c r="AK27" s="36">
        <v>4.1750008743687384E-7</v>
      </c>
      <c r="AL27" s="36">
        <v>1.0442016945375607E-6</v>
      </c>
      <c r="AM27" s="36">
        <v>6.2315362632440138E-7</v>
      </c>
      <c r="AN27" s="36">
        <v>6.5257591556851032E-5</v>
      </c>
      <c r="AO27" s="36">
        <v>5.8460502491926498E-4</v>
      </c>
      <c r="AP27" s="36">
        <v>0.39729440799999999</v>
      </c>
      <c r="AQ27" s="36">
        <v>0.213927758</v>
      </c>
      <c r="AR27" s="36">
        <v>0.61122216600000001</v>
      </c>
      <c r="AS27" s="36">
        <v>0.101222332</v>
      </c>
      <c r="AT27" s="36">
        <v>0.21665588099999999</v>
      </c>
      <c r="AU27" s="36">
        <v>0.51848621800000005</v>
      </c>
      <c r="AV27" s="36">
        <v>0.51688699699999996</v>
      </c>
      <c r="AW27" s="36">
        <v>1.2369790430000001</v>
      </c>
      <c r="AX27" s="36">
        <v>0.46702360399999998</v>
      </c>
      <c r="AY27" s="36">
        <v>1.1176493409999999</v>
      </c>
      <c r="AZ27" s="36">
        <v>2.3005671428571431E-3</v>
      </c>
      <c r="BA27" s="36">
        <v>4.6011342857142862E-3</v>
      </c>
      <c r="BB27" s="36">
        <v>0.223494254</v>
      </c>
      <c r="BC27" s="36">
        <v>9.2033969740000003</v>
      </c>
      <c r="BD27" s="36">
        <v>22.024947910000002</v>
      </c>
      <c r="BE27" s="36">
        <v>1.8929495714285715E-2</v>
      </c>
      <c r="BF27" s="36">
        <v>3.785899142857143E-2</v>
      </c>
      <c r="BG27" s="36">
        <v>1.2553128330000001</v>
      </c>
      <c r="BH27" s="36">
        <v>7.5923627920000003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6.4042619690000002</v>
      </c>
      <c r="E28" s="36">
        <v>519</v>
      </c>
      <c r="F28" s="36">
        <v>44</v>
      </c>
      <c r="G28" s="36">
        <v>185</v>
      </c>
      <c r="H28" s="36">
        <v>290</v>
      </c>
      <c r="I28" s="36">
        <v>2353.2568411847969</v>
      </c>
      <c r="J28" s="36">
        <v>11516.002039935533</v>
      </c>
      <c r="K28" s="36">
        <v>1950.4273541837849</v>
      </c>
      <c r="L28" s="36">
        <v>402.82948700101218</v>
      </c>
      <c r="M28" s="36">
        <v>11873.487794120298</v>
      </c>
      <c r="N28" s="36">
        <v>1995.7710870000324</v>
      </c>
      <c r="O28" s="36">
        <v>19.344896553000002</v>
      </c>
      <c r="P28" s="36">
        <v>34.541062816</v>
      </c>
      <c r="Q28" s="36">
        <v>18.119764268000001</v>
      </c>
      <c r="R28" s="36">
        <v>1.2251322849999999</v>
      </c>
      <c r="S28" s="36">
        <v>32.943064182999997</v>
      </c>
      <c r="T28" s="36">
        <v>1.597998633</v>
      </c>
      <c r="U28" s="36">
        <v>41.224549999999972</v>
      </c>
      <c r="V28" s="36">
        <v>97.823200000000128</v>
      </c>
      <c r="W28" s="36">
        <v>2413.826287737797</v>
      </c>
      <c r="X28" s="36">
        <v>11648.366302751534</v>
      </c>
      <c r="Y28" s="36">
        <v>14062.192590489331</v>
      </c>
      <c r="Z28" s="36">
        <v>153.56840906948494</v>
      </c>
      <c r="AA28" s="36">
        <v>73.738401904261053</v>
      </c>
      <c r="AB28" s="36">
        <v>847.00646536075453</v>
      </c>
      <c r="AC28" s="36">
        <v>50.391545453040678</v>
      </c>
      <c r="AD28" s="36">
        <v>307.89905421469081</v>
      </c>
      <c r="AE28" s="36">
        <v>2825.1006478161403</v>
      </c>
      <c r="AF28" s="36">
        <v>3132.9997020308169</v>
      </c>
      <c r="AG28" s="36">
        <v>4.0351051761825278</v>
      </c>
      <c r="AH28" s="36">
        <v>6.8643168514369552</v>
      </c>
      <c r="AI28" s="36">
        <v>21.984366132304825</v>
      </c>
      <c r="AJ28" s="36">
        <v>18.48294157391819</v>
      </c>
      <c r="AK28" s="36">
        <v>9.6421066788546881</v>
      </c>
      <c r="AL28" s="36">
        <v>24.495679851677806</v>
      </c>
      <c r="AM28" s="36">
        <v>72.909592203141386</v>
      </c>
      <c r="AN28" s="36">
        <v>324.40547774498248</v>
      </c>
      <c r="AO28" s="36">
        <v>2871.5806938001228</v>
      </c>
      <c r="AP28" s="36">
        <v>100217.048589677</v>
      </c>
      <c r="AQ28" s="36">
        <v>53963.026163672002</v>
      </c>
      <c r="AR28" s="36">
        <v>154180.07475334901</v>
      </c>
      <c r="AS28" s="36">
        <v>638.64669079199996</v>
      </c>
      <c r="AT28" s="36">
        <v>330076.21852796798</v>
      </c>
      <c r="AU28" s="36">
        <v>697760.04736676905</v>
      </c>
      <c r="AV28" s="36">
        <v>185355.94920391199</v>
      </c>
      <c r="AW28" s="36">
        <v>391830.63982324698</v>
      </c>
      <c r="AX28" s="36">
        <v>178031.092140903</v>
      </c>
      <c r="AY28" s="36">
        <v>376346.35975589399</v>
      </c>
      <c r="AZ28" s="36">
        <v>2.9540317842857142</v>
      </c>
      <c r="BA28" s="36">
        <v>5.9080635699999995</v>
      </c>
      <c r="BB28" s="36">
        <v>176.50569107300001</v>
      </c>
      <c r="BC28" s="36">
        <v>27817.794853178999</v>
      </c>
      <c r="BD28" s="36">
        <v>58805.041880803998</v>
      </c>
      <c r="BE28" s="36">
        <v>1.5603402671428572</v>
      </c>
      <c r="BF28" s="36">
        <v>3.1206805342857145</v>
      </c>
      <c r="BG28" s="36">
        <v>51.484683893000003</v>
      </c>
      <c r="BH28" s="36">
        <v>752.91928287799999</v>
      </c>
      <c r="BI28" s="36">
        <v>11.669999999999947</v>
      </c>
      <c r="BJ28" s="36">
        <v>14.209999999999942</v>
      </c>
      <c r="BK28" s="36">
        <v>16.919999999999945</v>
      </c>
      <c r="BL28" s="36">
        <v>19.210000000000079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6.549711887</v>
      </c>
      <c r="E29" s="36">
        <v>2</v>
      </c>
      <c r="F29" s="36">
        <v>1</v>
      </c>
      <c r="G29" s="36">
        <v>1</v>
      </c>
      <c r="H29" s="36">
        <v>0</v>
      </c>
      <c r="I29" s="36">
        <v>1904.3370213867358</v>
      </c>
      <c r="J29" s="36">
        <v>4372.2153957950277</v>
      </c>
      <c r="K29" s="36">
        <v>1340.0134343858354</v>
      </c>
      <c r="L29" s="36">
        <v>564.32358700090049</v>
      </c>
      <c r="M29" s="36">
        <v>4274.620852181898</v>
      </c>
      <c r="N29" s="36">
        <v>2001.9315649998655</v>
      </c>
      <c r="O29" s="36">
        <v>7.2535399650000008</v>
      </c>
      <c r="P29" s="36">
        <v>12.345405485000001</v>
      </c>
      <c r="Q29" s="36">
        <v>6.0945249850000005</v>
      </c>
      <c r="R29" s="36">
        <v>1.15901498</v>
      </c>
      <c r="S29" s="36">
        <v>10.833646814</v>
      </c>
      <c r="T29" s="36">
        <v>1.5117586709999999</v>
      </c>
      <c r="U29" s="36">
        <v>0.1394</v>
      </c>
      <c r="V29" s="36">
        <v>0.3296</v>
      </c>
      <c r="W29" s="36">
        <v>1911.7299613517359</v>
      </c>
      <c r="X29" s="36">
        <v>4384.8904012800276</v>
      </c>
      <c r="Y29" s="36">
        <v>6296.6203626317638</v>
      </c>
      <c r="Z29" s="36">
        <v>83.679432769955895</v>
      </c>
      <c r="AA29" s="36">
        <v>40.333486595118757</v>
      </c>
      <c r="AB29" s="36">
        <v>235.92325121175776</v>
      </c>
      <c r="AC29" s="36">
        <v>23.030770615355067</v>
      </c>
      <c r="AD29" s="36">
        <v>63.812487122576414</v>
      </c>
      <c r="AE29" s="36">
        <v>667.25485822714631</v>
      </c>
      <c r="AF29" s="36">
        <v>731.0673453497227</v>
      </c>
      <c r="AG29" s="36">
        <v>1.5205957029476072E-2</v>
      </c>
      <c r="AH29" s="36">
        <v>2.5867605061637454E-2</v>
      </c>
      <c r="AI29" s="36">
        <v>8.2846248643352383E-2</v>
      </c>
      <c r="AJ29" s="36">
        <v>6.0472384113043933</v>
      </c>
      <c r="AK29" s="36">
        <v>4.0268856387425505</v>
      </c>
      <c r="AL29" s="36">
        <v>10.16977376687983</v>
      </c>
      <c r="AM29" s="36">
        <v>29.093214983688938</v>
      </c>
      <c r="AN29" s="36">
        <v>67.865240366380604</v>
      </c>
      <c r="AO29" s="36">
        <v>677.50747824266955</v>
      </c>
      <c r="AP29" s="36">
        <v>21659.169316673</v>
      </c>
      <c r="AQ29" s="36">
        <v>11662.629632054</v>
      </c>
      <c r="AR29" s="36">
        <v>33321.798948727002</v>
      </c>
      <c r="AS29" s="36">
        <v>1180.5288267599999</v>
      </c>
      <c r="AT29" s="36">
        <v>48786.708059263001</v>
      </c>
      <c r="AU29" s="36">
        <v>115832.394811948</v>
      </c>
      <c r="AV29" s="36">
        <v>40279.850837751997</v>
      </c>
      <c r="AW29" s="36">
        <v>95634.892592817996</v>
      </c>
      <c r="AX29" s="36">
        <v>39973.746137527</v>
      </c>
      <c r="AY29" s="36">
        <v>94908.120037326997</v>
      </c>
      <c r="AZ29" s="36">
        <v>1.8703500128571431</v>
      </c>
      <c r="BA29" s="36">
        <v>3.7407000271428572</v>
      </c>
      <c r="BB29" s="36">
        <v>50.861967972000002</v>
      </c>
      <c r="BC29" s="36">
        <v>4700.0701194650001</v>
      </c>
      <c r="BD29" s="36">
        <v>11159.194776175</v>
      </c>
      <c r="BE29" s="36">
        <v>0.44962842857142865</v>
      </c>
      <c r="BF29" s="36">
        <v>0.89925685857142867</v>
      </c>
      <c r="BG29" s="36">
        <v>25.515895128</v>
      </c>
      <c r="BH29" s="36">
        <v>139.409566404</v>
      </c>
      <c r="BI29" s="36">
        <v>2.5200000000000014</v>
      </c>
      <c r="BJ29" s="36">
        <v>3.94</v>
      </c>
      <c r="BK29" s="36">
        <v>4.6000000000000023</v>
      </c>
      <c r="BL29" s="36">
        <v>6.1399999999999846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6.0879370689999996</v>
      </c>
      <c r="E30" s="36">
        <v>16</v>
      </c>
      <c r="F30" s="36">
        <v>6</v>
      </c>
      <c r="G30" s="36">
        <v>6</v>
      </c>
      <c r="H30" s="36">
        <v>4</v>
      </c>
      <c r="I30" s="36">
        <v>3.6798945406202139</v>
      </c>
      <c r="J30" s="36">
        <v>39.595643531749211</v>
      </c>
      <c r="K30" s="36">
        <v>0.2185885406530895</v>
      </c>
      <c r="L30" s="36">
        <v>3.4613059999671245</v>
      </c>
      <c r="M30" s="36">
        <v>9.0875985723457777</v>
      </c>
      <c r="N30" s="36">
        <v>34.187939500023646</v>
      </c>
      <c r="O30" s="36">
        <v>9.1770582999999989E-2</v>
      </c>
      <c r="P30" s="36">
        <v>0.155991302</v>
      </c>
      <c r="Q30" s="36">
        <v>8.4906608999999994E-2</v>
      </c>
      <c r="R30" s="36">
        <v>6.8639740000000001E-3</v>
      </c>
      <c r="S30" s="36">
        <v>0.14703829099999999</v>
      </c>
      <c r="T30" s="36">
        <v>8.9530110000000003E-3</v>
      </c>
      <c r="U30" s="36">
        <v>2.5210500000000002</v>
      </c>
      <c r="V30" s="36">
        <v>5.9626000000000001</v>
      </c>
      <c r="W30" s="36">
        <v>6.2927151236202139</v>
      </c>
      <c r="X30" s="36">
        <v>45.714234833749209</v>
      </c>
      <c r="Y30" s="36">
        <v>52.006949957369422</v>
      </c>
      <c r="Z30" s="36">
        <v>0.64816856170831838</v>
      </c>
      <c r="AA30" s="36">
        <v>0.2959060842054515</v>
      </c>
      <c r="AB30" s="36">
        <v>0.29590608400000001</v>
      </c>
      <c r="AC30" s="36">
        <v>3.899928002875962E-3</v>
      </c>
      <c r="AD30" s="36">
        <v>1.5849217761817074</v>
      </c>
      <c r="AE30" s="36">
        <v>14.264295985635371</v>
      </c>
      <c r="AF30" s="36">
        <v>15.849217761817076</v>
      </c>
      <c r="AG30" s="36">
        <v>0.28292809343726083</v>
      </c>
      <c r="AH30" s="36">
        <v>0.48130296354844371</v>
      </c>
      <c r="AI30" s="36">
        <v>1.541470302175421</v>
      </c>
      <c r="AJ30" s="36">
        <v>1.7737750400320666E-2</v>
      </c>
      <c r="AK30" s="36">
        <v>2.1435051010643528E-2</v>
      </c>
      <c r="AL30" s="36">
        <v>5.361080694671054E-2</v>
      </c>
      <c r="AM30" s="36">
        <v>0.30456577184045747</v>
      </c>
      <c r="AN30" s="36">
        <v>2.0876597907407946</v>
      </c>
      <c r="AO30" s="36">
        <v>15.859377094757503</v>
      </c>
      <c r="AP30" s="36">
        <v>1876.266693173</v>
      </c>
      <c r="AQ30" s="36">
        <v>1010.29745017</v>
      </c>
      <c r="AR30" s="36">
        <v>2886.5641433430001</v>
      </c>
      <c r="AS30" s="36">
        <v>42.699454475000003</v>
      </c>
      <c r="AT30" s="36">
        <v>6258.0215983300004</v>
      </c>
      <c r="AU30" s="36">
        <v>14532.52407069</v>
      </c>
      <c r="AV30" s="36">
        <v>3731.2929846789998</v>
      </c>
      <c r="AW30" s="36">
        <v>8664.8958081439996</v>
      </c>
      <c r="AX30" s="36">
        <v>3516.1221862289999</v>
      </c>
      <c r="AY30" s="36">
        <v>8165.2211492039996</v>
      </c>
      <c r="AZ30" s="36">
        <v>0.15483119142857144</v>
      </c>
      <c r="BA30" s="36">
        <v>0.30966238285714287</v>
      </c>
      <c r="BB30" s="36">
        <v>19.961863146999999</v>
      </c>
      <c r="BC30" s="36">
        <v>1690.1844801259999</v>
      </c>
      <c r="BD30" s="36">
        <v>3924.9859169390002</v>
      </c>
      <c r="BE30" s="36">
        <v>0.17646625714285716</v>
      </c>
      <c r="BF30" s="36">
        <v>0.35293251571428574</v>
      </c>
      <c r="BG30" s="36">
        <v>14.637099841</v>
      </c>
      <c r="BH30" s="36">
        <v>70.760380290000001</v>
      </c>
      <c r="BI30" s="36">
        <v>0.18</v>
      </c>
      <c r="BJ30" s="36">
        <v>0.18</v>
      </c>
      <c r="BK30" s="36">
        <v>0.4800000000000002</v>
      </c>
      <c r="BL30" s="36">
        <v>0.58000000000000018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6.4481867450000001</v>
      </c>
      <c r="E31" s="36">
        <v>10</v>
      </c>
      <c r="F31" s="36">
        <v>7</v>
      </c>
      <c r="G31" s="36">
        <v>2</v>
      </c>
      <c r="H31" s="36">
        <v>1</v>
      </c>
      <c r="I31" s="36">
        <v>74.35042498809301</v>
      </c>
      <c r="J31" s="36">
        <v>359.76264299189666</v>
      </c>
      <c r="K31" s="36">
        <v>9.7774789880466031</v>
      </c>
      <c r="L31" s="36">
        <v>64.572946000046414</v>
      </c>
      <c r="M31" s="36">
        <v>85.445676980204865</v>
      </c>
      <c r="N31" s="36">
        <v>348.66739099978474</v>
      </c>
      <c r="O31" s="36">
        <v>0.31808035599999995</v>
      </c>
      <c r="P31" s="36">
        <v>0.47963433100000002</v>
      </c>
      <c r="Q31" s="36">
        <v>0.22832037299999999</v>
      </c>
      <c r="R31" s="36">
        <v>8.9759982999999988E-2</v>
      </c>
      <c r="S31" s="36">
        <v>0.36255609300000002</v>
      </c>
      <c r="T31" s="36">
        <v>0.117078238</v>
      </c>
      <c r="U31" s="36">
        <v>0.70800000000000007</v>
      </c>
      <c r="V31" s="36">
        <v>1.6815</v>
      </c>
      <c r="W31" s="36">
        <v>75.376505344093005</v>
      </c>
      <c r="X31" s="36">
        <v>361.92377732289668</v>
      </c>
      <c r="Y31" s="36">
        <v>437.30028266698969</v>
      </c>
      <c r="Z31" s="36">
        <v>6.2939771712488497</v>
      </c>
      <c r="AA31" s="36">
        <v>3.0336685606897342</v>
      </c>
      <c r="AB31" s="36">
        <v>10.305435009523515</v>
      </c>
      <c r="AC31" s="36">
        <v>0.41361556141490108</v>
      </c>
      <c r="AD31" s="36">
        <v>4.8493601644963578</v>
      </c>
      <c r="AE31" s="36">
        <v>44.327447253665262</v>
      </c>
      <c r="AF31" s="36">
        <v>49.176807418161594</v>
      </c>
      <c r="AG31" s="36">
        <v>8.2384311364484125E-2</v>
      </c>
      <c r="AH31" s="36">
        <v>0.14014802393038678</v>
      </c>
      <c r="AI31" s="36">
        <v>0.44885245502029281</v>
      </c>
      <c r="AJ31" s="36">
        <v>0.32200574911152646</v>
      </c>
      <c r="AK31" s="36">
        <v>0.26432457043583207</v>
      </c>
      <c r="AL31" s="36">
        <v>0.66483327372611811</v>
      </c>
      <c r="AM31" s="36">
        <v>0.81800562189091164</v>
      </c>
      <c r="AN31" s="36">
        <v>5.2538327588625764</v>
      </c>
      <c r="AO31" s="36">
        <v>45.441132982411673</v>
      </c>
      <c r="AP31" s="36">
        <v>5856.7058181889997</v>
      </c>
      <c r="AQ31" s="36">
        <v>3153.6108251790001</v>
      </c>
      <c r="AR31" s="36">
        <v>9010.3166433679999</v>
      </c>
      <c r="AS31" s="36">
        <v>172.13010356000001</v>
      </c>
      <c r="AT31" s="36">
        <v>16069.266387775</v>
      </c>
      <c r="AU31" s="36">
        <v>39054.279274018001</v>
      </c>
      <c r="AV31" s="36">
        <v>9341.727813689</v>
      </c>
      <c r="AW31" s="36">
        <v>22703.864515883</v>
      </c>
      <c r="AX31" s="36">
        <v>9041.3409318230006</v>
      </c>
      <c r="AY31" s="36">
        <v>21973.812944669</v>
      </c>
      <c r="AZ31" s="36">
        <v>0.3458478542857143</v>
      </c>
      <c r="BA31" s="36">
        <v>0.69169571000000007</v>
      </c>
      <c r="BB31" s="36">
        <v>16.719537036999998</v>
      </c>
      <c r="BC31" s="36">
        <v>1352.103105469</v>
      </c>
      <c r="BD31" s="36">
        <v>3286.1121979059999</v>
      </c>
      <c r="BE31" s="36">
        <v>0.14780354428571429</v>
      </c>
      <c r="BF31" s="36">
        <v>0.29560709000000002</v>
      </c>
      <c r="BG31" s="36">
        <v>8.4022786239999991</v>
      </c>
      <c r="BH31" s="36">
        <v>54.144923233</v>
      </c>
      <c r="BI31" s="36">
        <v>0.78000000000000014</v>
      </c>
      <c r="BJ31" s="36">
        <v>1.0000000000000002</v>
      </c>
      <c r="BK31" s="36">
        <v>3.8099999999999992</v>
      </c>
      <c r="BL31" s="36">
        <v>4.4899999999999975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6.5439632940000001</v>
      </c>
      <c r="E32" s="36">
        <v>18</v>
      </c>
      <c r="F32" s="36">
        <v>9</v>
      </c>
      <c r="G32" s="36">
        <v>9</v>
      </c>
      <c r="H32" s="36">
        <v>0</v>
      </c>
      <c r="I32" s="36">
        <v>293.16539515631496</v>
      </c>
      <c r="J32" s="36">
        <v>959.31473629889899</v>
      </c>
      <c r="K32" s="36">
        <v>225.92347115618452</v>
      </c>
      <c r="L32" s="36">
        <v>67.241924000130467</v>
      </c>
      <c r="M32" s="36">
        <v>967.18355145523117</v>
      </c>
      <c r="N32" s="36">
        <v>285.29657999998278</v>
      </c>
      <c r="O32" s="36">
        <v>0.834939918</v>
      </c>
      <c r="P32" s="36">
        <v>1.522298489</v>
      </c>
      <c r="Q32" s="36">
        <v>0.775475951</v>
      </c>
      <c r="R32" s="36">
        <v>5.9463967E-2</v>
      </c>
      <c r="S32" s="36">
        <v>1.444736792</v>
      </c>
      <c r="T32" s="36">
        <v>7.7561696999999999E-2</v>
      </c>
      <c r="U32" s="36">
        <v>0.88410000000000022</v>
      </c>
      <c r="V32" s="36">
        <v>2.0962999999999998</v>
      </c>
      <c r="W32" s="36">
        <v>294.88443507431492</v>
      </c>
      <c r="X32" s="36">
        <v>962.93333478789907</v>
      </c>
      <c r="Y32" s="36">
        <v>1257.8177698622139</v>
      </c>
      <c r="Z32" s="36">
        <v>15.671126251862358</v>
      </c>
      <c r="AA32" s="36">
        <v>7.6334437802557629</v>
      </c>
      <c r="AB32" s="36">
        <v>55.491410921368193</v>
      </c>
      <c r="AC32" s="36">
        <v>4.3877040709296837</v>
      </c>
      <c r="AD32" s="36">
        <v>17.249018493943403</v>
      </c>
      <c r="AE32" s="36">
        <v>166.05237672402083</v>
      </c>
      <c r="AF32" s="36">
        <v>183.3013952179642</v>
      </c>
      <c r="AG32" s="36">
        <v>0.10743293903408506</v>
      </c>
      <c r="AH32" s="36">
        <v>0.18275948249476542</v>
      </c>
      <c r="AI32" s="36">
        <v>0.58532428853053253</v>
      </c>
      <c r="AJ32" s="36">
        <v>1.3800088260764871</v>
      </c>
      <c r="AK32" s="36">
        <v>0.84628423757135973</v>
      </c>
      <c r="AL32" s="36">
        <v>2.1412137166901259</v>
      </c>
      <c r="AM32" s="36">
        <v>5.8751458360402564</v>
      </c>
      <c r="AN32" s="36">
        <v>18.27806221400953</v>
      </c>
      <c r="AO32" s="36">
        <v>168.77891472924148</v>
      </c>
      <c r="AP32" s="36">
        <v>7930.2126111139996</v>
      </c>
      <c r="AQ32" s="36">
        <v>4270.1144829069999</v>
      </c>
      <c r="AR32" s="36">
        <v>12200.327094020999</v>
      </c>
      <c r="AS32" s="36">
        <v>276.89093377299997</v>
      </c>
      <c r="AT32" s="36">
        <v>18967.914502962001</v>
      </c>
      <c r="AU32" s="36">
        <v>48304.062643308003</v>
      </c>
      <c r="AV32" s="36">
        <v>13773.120463943</v>
      </c>
      <c r="AW32" s="36">
        <v>35074.898380644001</v>
      </c>
      <c r="AX32" s="36">
        <v>13565.162960031999</v>
      </c>
      <c r="AY32" s="36">
        <v>34545.309727423002</v>
      </c>
      <c r="AZ32" s="36">
        <v>0.58889911857142863</v>
      </c>
      <c r="BA32" s="36">
        <v>1.1777982371428573</v>
      </c>
      <c r="BB32" s="36">
        <v>19.135757547000001</v>
      </c>
      <c r="BC32" s="36">
        <v>1534.162692933</v>
      </c>
      <c r="BD32" s="36">
        <v>3906.9287671500001</v>
      </c>
      <c r="BE32" s="36">
        <v>0.16916334428571431</v>
      </c>
      <c r="BF32" s="36">
        <v>0.33832668857142861</v>
      </c>
      <c r="BG32" s="36">
        <v>6.054767515</v>
      </c>
      <c r="BH32" s="36">
        <v>49.686786396999999</v>
      </c>
      <c r="BI32" s="36">
        <v>1.9500000000000006</v>
      </c>
      <c r="BJ32" s="36">
        <v>2.379999999999999</v>
      </c>
      <c r="BK32" s="36">
        <v>1.3200000000000003</v>
      </c>
      <c r="BL32" s="36">
        <v>1.6500000000000008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6.1235857119999997</v>
      </c>
      <c r="E33" s="36">
        <v>24</v>
      </c>
      <c r="F33" s="36">
        <v>2</v>
      </c>
      <c r="G33" s="36">
        <v>3</v>
      </c>
      <c r="H33" s="36">
        <v>19</v>
      </c>
      <c r="I33" s="36">
        <v>23.992782557427507</v>
      </c>
      <c r="J33" s="36">
        <v>204.91047145738258</v>
      </c>
      <c r="K33" s="36">
        <v>6.936390057386963</v>
      </c>
      <c r="L33" s="36">
        <v>17.056392500040545</v>
      </c>
      <c r="M33" s="36">
        <v>107.53406051474197</v>
      </c>
      <c r="N33" s="36">
        <v>121.36919350006815</v>
      </c>
      <c r="O33" s="36">
        <v>1.9483679409999999</v>
      </c>
      <c r="P33" s="36">
        <v>3.4639181780000001</v>
      </c>
      <c r="Q33" s="36">
        <v>1.6673940089999999</v>
      </c>
      <c r="R33" s="36">
        <v>0.28097393199999998</v>
      </c>
      <c r="S33" s="36">
        <v>3.0974304400000001</v>
      </c>
      <c r="T33" s="36">
        <v>0.36648773800000001</v>
      </c>
      <c r="U33" s="36">
        <v>0.13489999999999999</v>
      </c>
      <c r="V33" s="36">
        <v>0.31950000000000001</v>
      </c>
      <c r="W33" s="36">
        <v>26.076050498427506</v>
      </c>
      <c r="X33" s="36">
        <v>208.69388963538259</v>
      </c>
      <c r="Y33" s="36">
        <v>234.76994013381011</v>
      </c>
      <c r="Z33" s="36">
        <v>2.5788782600410038</v>
      </c>
      <c r="AA33" s="36">
        <v>1.2243529468226413</v>
      </c>
      <c r="AB33" s="36">
        <v>3.6449661256390744</v>
      </c>
      <c r="AC33" s="36">
        <v>0.16177410924128749</v>
      </c>
      <c r="AD33" s="36">
        <v>2.5678418930165248</v>
      </c>
      <c r="AE33" s="36">
        <v>23.110577037148712</v>
      </c>
      <c r="AF33" s="36">
        <v>25.678418930165254</v>
      </c>
      <c r="AG33" s="36">
        <v>1.5910949925526111E-2</v>
      </c>
      <c r="AH33" s="36">
        <v>2.7066903321584648E-2</v>
      </c>
      <c r="AI33" s="36">
        <v>8.6687244421831913E-2</v>
      </c>
      <c r="AJ33" s="36">
        <v>0.12004729159011152</v>
      </c>
      <c r="AK33" s="36">
        <v>0.10352677517079237</v>
      </c>
      <c r="AL33" s="36">
        <v>0.26017252709577543</v>
      </c>
      <c r="AM33" s="36">
        <v>0.29773235075692511</v>
      </c>
      <c r="AN33" s="36">
        <v>2.6984355715089019</v>
      </c>
      <c r="AO33" s="36">
        <v>23.457436808666319</v>
      </c>
      <c r="AP33" s="36">
        <v>2599.6827892830001</v>
      </c>
      <c r="AQ33" s="36">
        <v>1399.829194229</v>
      </c>
      <c r="AR33" s="36">
        <v>3999.5119835120004</v>
      </c>
      <c r="AS33" s="36">
        <v>93.011117440999996</v>
      </c>
      <c r="AT33" s="36">
        <v>9917.7169317259995</v>
      </c>
      <c r="AU33" s="36">
        <v>25598.651611349</v>
      </c>
      <c r="AV33" s="36">
        <v>5585.6230118160001</v>
      </c>
      <c r="AW33" s="36">
        <v>14417.069825254001</v>
      </c>
      <c r="AX33" s="36">
        <v>5372.3638204440003</v>
      </c>
      <c r="AY33" s="36">
        <v>13866.625828877</v>
      </c>
      <c r="AZ33" s="36">
        <v>0.1982933442857143</v>
      </c>
      <c r="BA33" s="36">
        <v>0.39658668857142859</v>
      </c>
      <c r="BB33" s="36">
        <v>13.09922729</v>
      </c>
      <c r="BC33" s="36">
        <v>1015.679239414</v>
      </c>
      <c r="BD33" s="36">
        <v>2621.5730069360002</v>
      </c>
      <c r="BE33" s="36">
        <v>0.11579939142857143</v>
      </c>
      <c r="BF33" s="36">
        <v>0.23159878428571429</v>
      </c>
      <c r="BG33" s="36">
        <v>11.493721208</v>
      </c>
      <c r="BH33" s="36">
        <v>87.904182351000003</v>
      </c>
      <c r="BI33" s="36">
        <v>0.30000000000000004</v>
      </c>
      <c r="BJ33" s="36">
        <v>0.40000000000000013</v>
      </c>
      <c r="BK33" s="36">
        <v>0.78000000000000047</v>
      </c>
      <c r="BL33" s="36">
        <v>1.0000000000000004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6.4314888850000003</v>
      </c>
      <c r="E34" s="36">
        <v>38</v>
      </c>
      <c r="F34" s="36">
        <v>19</v>
      </c>
      <c r="G34" s="36">
        <v>17</v>
      </c>
      <c r="H34" s="36">
        <v>2</v>
      </c>
      <c r="I34" s="36">
        <v>308.85142717902198</v>
      </c>
      <c r="J34" s="36">
        <v>816.74739178257232</v>
      </c>
      <c r="K34" s="36">
        <v>234.0145046790231</v>
      </c>
      <c r="L34" s="36">
        <v>74.836922499998863</v>
      </c>
      <c r="M34" s="36">
        <v>866.31691096163729</v>
      </c>
      <c r="N34" s="36">
        <v>259.28190799995707</v>
      </c>
      <c r="O34" s="36">
        <v>3.5285089529999998</v>
      </c>
      <c r="P34" s="36">
        <v>6.0196039680000002</v>
      </c>
      <c r="Q34" s="36">
        <v>3.2280248399999998</v>
      </c>
      <c r="R34" s="36">
        <v>0.300484113</v>
      </c>
      <c r="S34" s="36">
        <v>5.6276681680000005</v>
      </c>
      <c r="T34" s="36">
        <v>0.3919358</v>
      </c>
      <c r="U34" s="36">
        <v>2.2040999999999986</v>
      </c>
      <c r="V34" s="36">
        <v>5.2314000000000007</v>
      </c>
      <c r="W34" s="36">
        <v>314.58403613202199</v>
      </c>
      <c r="X34" s="36">
        <v>827.99839575057229</v>
      </c>
      <c r="Y34" s="36">
        <v>1142.5824318825944</v>
      </c>
      <c r="Z34" s="36">
        <v>13.853833798991769</v>
      </c>
      <c r="AA34" s="36">
        <v>6.677076371890946</v>
      </c>
      <c r="AB34" s="36">
        <v>16.36144834057534</v>
      </c>
      <c r="AC34" s="36">
        <v>3.4586490991856134</v>
      </c>
      <c r="AD34" s="36">
        <v>9.9396370330827502</v>
      </c>
      <c r="AE34" s="36">
        <v>102.74021982496598</v>
      </c>
      <c r="AF34" s="36">
        <v>112.67985685804874</v>
      </c>
      <c r="AG34" s="36">
        <v>0.24677219773804571</v>
      </c>
      <c r="AH34" s="36">
        <v>0.41979638235897443</v>
      </c>
      <c r="AI34" s="36">
        <v>1.3444830083659052</v>
      </c>
      <c r="AJ34" s="36">
        <v>0.56128119108737851</v>
      </c>
      <c r="AK34" s="36">
        <v>0.51931337184197501</v>
      </c>
      <c r="AL34" s="36">
        <v>1.3036031878572685</v>
      </c>
      <c r="AM34" s="36">
        <v>4.2667024880110382</v>
      </c>
      <c r="AN34" s="36">
        <v>10.878746787283699</v>
      </c>
      <c r="AO34" s="36">
        <v>105.38830602118914</v>
      </c>
      <c r="AP34" s="36">
        <v>2909.4535106180001</v>
      </c>
      <c r="AQ34" s="36">
        <v>1566.62881341</v>
      </c>
      <c r="AR34" s="36">
        <v>4476.0823240280006</v>
      </c>
      <c r="AS34" s="36">
        <v>295.26802161299997</v>
      </c>
      <c r="AT34" s="36">
        <v>6629.9173582009998</v>
      </c>
      <c r="AU34" s="36">
        <v>16471.565600138001</v>
      </c>
      <c r="AV34" s="36">
        <v>5420.4411101380001</v>
      </c>
      <c r="AW34" s="36">
        <v>13466.706521894999</v>
      </c>
      <c r="AX34" s="36">
        <v>5376.1685390479997</v>
      </c>
      <c r="AY34" s="36">
        <v>13356.714417984</v>
      </c>
      <c r="AZ34" s="36">
        <v>0.77360741142857159</v>
      </c>
      <c r="BA34" s="36">
        <v>1.5472148242857142</v>
      </c>
      <c r="BB34" s="36">
        <v>11.907530039999999</v>
      </c>
      <c r="BC34" s="36">
        <v>692.80801981100001</v>
      </c>
      <c r="BD34" s="36">
        <v>1721.2330305309999</v>
      </c>
      <c r="BE34" s="36">
        <v>0.10526458571428572</v>
      </c>
      <c r="BF34" s="36">
        <v>0.21052917285714287</v>
      </c>
      <c r="BG34" s="36">
        <v>18.648835042000002</v>
      </c>
      <c r="BH34" s="36">
        <v>89.002662705000006</v>
      </c>
      <c r="BI34" s="36">
        <v>0.72</v>
      </c>
      <c r="BJ34" s="36">
        <v>1.5400000000000005</v>
      </c>
      <c r="BK34" s="36">
        <v>6.6600000000000055</v>
      </c>
      <c r="BL34" s="36">
        <v>8.5199999999999818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6.4860388420000001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240.74006028172087</v>
      </c>
      <c r="J35" s="36">
        <v>459.78407855044952</v>
      </c>
      <c r="K35" s="36">
        <v>193.76986978173147</v>
      </c>
      <c r="L35" s="36">
        <v>46.9701904999894</v>
      </c>
      <c r="M35" s="36">
        <v>554.25278183217847</v>
      </c>
      <c r="N35" s="36">
        <v>146.27135699999192</v>
      </c>
      <c r="O35" s="36">
        <v>1.6585796669999999</v>
      </c>
      <c r="P35" s="36">
        <v>2.7119220840000002</v>
      </c>
      <c r="Q35" s="36">
        <v>1.4944646079999999</v>
      </c>
      <c r="R35" s="36">
        <v>0.16411505900000001</v>
      </c>
      <c r="S35" s="36">
        <v>2.4978589630000001</v>
      </c>
      <c r="T35" s="36">
        <v>0.214063121</v>
      </c>
      <c r="U35" s="36" t="s">
        <v>339</v>
      </c>
      <c r="V35" s="36" t="s">
        <v>339</v>
      </c>
      <c r="W35" s="36">
        <v>242.39863994872087</v>
      </c>
      <c r="X35" s="36">
        <v>462.4960006344495</v>
      </c>
      <c r="Y35" s="36">
        <v>704.89464058317037</v>
      </c>
      <c r="Z35" s="36">
        <v>8.88818106161653</v>
      </c>
      <c r="AA35" s="36">
        <v>4.2841032716991663</v>
      </c>
      <c r="AB35" s="36">
        <v>4.2841032720000003</v>
      </c>
      <c r="AC35" s="36">
        <v>2.0277655186199919</v>
      </c>
      <c r="AD35" s="36">
        <v>2.5249982866248963</v>
      </c>
      <c r="AE35" s="36">
        <v>33.266427459750417</v>
      </c>
      <c r="AF35" s="36">
        <v>35.791425746375303</v>
      </c>
      <c r="AG35" s="36" t="s">
        <v>339</v>
      </c>
      <c r="AH35" s="36" t="s">
        <v>339</v>
      </c>
      <c r="AI35" s="36" t="s">
        <v>339</v>
      </c>
      <c r="AJ35" s="36">
        <v>0.24560072898440727</v>
      </c>
      <c r="AK35" s="36">
        <v>0.29677812338094828</v>
      </c>
      <c r="AL35" s="36">
        <v>0.74226623816676385</v>
      </c>
      <c r="AM35" s="36">
        <v>2.273366247604399</v>
      </c>
      <c r="AN35" s="36">
        <v>2.8217764100058447</v>
      </c>
      <c r="AO35" s="36">
        <v>34.008693697917181</v>
      </c>
      <c r="AP35" s="36">
        <v>682.30930779300002</v>
      </c>
      <c r="AQ35" s="36">
        <v>367.39731957999999</v>
      </c>
      <c r="AR35" s="36">
        <v>1049.7066273729999</v>
      </c>
      <c r="AS35" s="36">
        <v>109.285143096</v>
      </c>
      <c r="AT35" s="36">
        <v>1112.122424918</v>
      </c>
      <c r="AU35" s="36">
        <v>3172.6064703120001</v>
      </c>
      <c r="AV35" s="36">
        <v>892.40234150200001</v>
      </c>
      <c r="AW35" s="36">
        <v>2545.8001559310001</v>
      </c>
      <c r="AX35" s="36">
        <v>884.31737378000003</v>
      </c>
      <c r="AY35" s="36">
        <v>2522.7357699150002</v>
      </c>
      <c r="AZ35" s="36">
        <v>0.22885743428571431</v>
      </c>
      <c r="BA35" s="36">
        <v>0.45771486857142862</v>
      </c>
      <c r="BB35" s="36">
        <v>1.331111728</v>
      </c>
      <c r="BC35" s="36">
        <v>69.873647828000003</v>
      </c>
      <c r="BD35" s="36">
        <v>199.33199999999999</v>
      </c>
      <c r="BE35" s="36">
        <v>1.1767252857142859E-2</v>
      </c>
      <c r="BF35" s="36">
        <v>2.3534507142857146E-2</v>
      </c>
      <c r="BG35" s="36">
        <v>3.952656868</v>
      </c>
      <c r="BH35" s="36">
        <v>42.282023422000002</v>
      </c>
      <c r="BI35" s="36">
        <v>1.2000000000000002</v>
      </c>
      <c r="BJ35" s="36">
        <v>1.6599999999999997</v>
      </c>
      <c r="BK35" s="36">
        <v>1.08</v>
      </c>
      <c r="BL35" s="36">
        <v>1.71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5.6711699720000004</v>
      </c>
      <c r="E36" s="36">
        <v>401</v>
      </c>
      <c r="F36" s="36">
        <v>13</v>
      </c>
      <c r="G36" s="36">
        <v>97</v>
      </c>
      <c r="H36" s="36">
        <v>291</v>
      </c>
      <c r="I36" s="36">
        <v>2.824814317596943E-2</v>
      </c>
      <c r="J36" s="36">
        <v>6.5014252142632021</v>
      </c>
      <c r="K36" s="36">
        <v>2.824814317596943E-2</v>
      </c>
      <c r="L36" s="36">
        <v>0</v>
      </c>
      <c r="M36" s="36">
        <v>2.1874618574242435</v>
      </c>
      <c r="N36" s="36">
        <v>4.3422115000149279</v>
      </c>
      <c r="O36" s="36">
        <v>0.26826568100000003</v>
      </c>
      <c r="P36" s="36">
        <v>0.41163494099999998</v>
      </c>
      <c r="Q36" s="36">
        <v>0.21079420800000001</v>
      </c>
      <c r="R36" s="36">
        <v>5.7471472999999995E-2</v>
      </c>
      <c r="S36" s="36">
        <v>0.33667215</v>
      </c>
      <c r="T36" s="36">
        <v>7.4962791000000001E-2</v>
      </c>
      <c r="U36" s="36">
        <v>6.8787999999999965</v>
      </c>
      <c r="V36" s="36">
        <v>16.335999999999995</v>
      </c>
      <c r="W36" s="36">
        <v>7.1753138241759657</v>
      </c>
      <c r="X36" s="36">
        <v>23.249060155263198</v>
      </c>
      <c r="Y36" s="36">
        <v>30.424373979439164</v>
      </c>
      <c r="Z36" s="36">
        <v>1.3690598410362421E-2</v>
      </c>
      <c r="AA36" s="36">
        <v>2.929788059817558E-3</v>
      </c>
      <c r="AB36" s="36">
        <v>2.929788E-3</v>
      </c>
      <c r="AC36" s="36">
        <v>3.3584144491337169E-4</v>
      </c>
      <c r="AD36" s="36">
        <v>5.1963068873050869E-2</v>
      </c>
      <c r="AE36" s="36">
        <v>0.46766761985745775</v>
      </c>
      <c r="AF36" s="36">
        <v>0.51963068873050877</v>
      </c>
      <c r="AG36" s="36">
        <v>0.71162750685965193</v>
      </c>
      <c r="AH36" s="36">
        <v>1.2105847243129733</v>
      </c>
      <c r="AI36" s="36">
        <v>3.8771429684077656</v>
      </c>
      <c r="AJ36" s="36">
        <v>1.7163279123531599E-4</v>
      </c>
      <c r="AK36" s="36">
        <v>2.0740835552519445E-4</v>
      </c>
      <c r="AL36" s="36">
        <v>5.1874517591185706E-4</v>
      </c>
      <c r="AM36" s="36">
        <v>0.71213498109580065</v>
      </c>
      <c r="AN36" s="36">
        <v>1.2627552015415493</v>
      </c>
      <c r="AO36" s="36">
        <v>4.3453293334411347</v>
      </c>
      <c r="AP36" s="36">
        <v>107.67133441199999</v>
      </c>
      <c r="AQ36" s="36">
        <v>57.976872376000003</v>
      </c>
      <c r="AR36" s="36">
        <v>165.64820678799998</v>
      </c>
      <c r="AS36" s="36">
        <v>2.1095834259999999</v>
      </c>
      <c r="AT36" s="36">
        <v>100.04563286600001</v>
      </c>
      <c r="AU36" s="36">
        <v>220.95728072</v>
      </c>
      <c r="AV36" s="36">
        <v>104.916867861</v>
      </c>
      <c r="AW36" s="36">
        <v>231.71571971899999</v>
      </c>
      <c r="AX36" s="36">
        <v>96.735245718000002</v>
      </c>
      <c r="AY36" s="36">
        <v>213.64607560799999</v>
      </c>
      <c r="AZ36" s="36">
        <v>0.10627966571428572</v>
      </c>
      <c r="BA36" s="36">
        <v>0.21255933285714287</v>
      </c>
      <c r="BB36" s="36">
        <v>3.76725837</v>
      </c>
      <c r="BC36" s="36">
        <v>311.64677725299998</v>
      </c>
      <c r="BD36" s="36">
        <v>688.29215703199998</v>
      </c>
      <c r="BE36" s="36">
        <v>0.41239828857142863</v>
      </c>
      <c r="BF36" s="36">
        <v>0.82479657714285726</v>
      </c>
      <c r="BG36" s="36">
        <v>5.6982126900000001</v>
      </c>
      <c r="BH36" s="36">
        <v>31.798701856000001</v>
      </c>
      <c r="BI36" s="36">
        <v>0.03</v>
      </c>
      <c r="BJ36" s="36">
        <v>0.03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4.4698525169999996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4.9190865820000003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8.9250099999999997E-4</v>
      </c>
      <c r="P38" s="36">
        <v>1.3665350000000001E-3</v>
      </c>
      <c r="Q38" s="36">
        <v>8.4902399999999998E-4</v>
      </c>
      <c r="R38" s="36">
        <v>4.3477000000000004E-5</v>
      </c>
      <c r="S38" s="36">
        <v>1.3098250000000001E-3</v>
      </c>
      <c r="T38" s="36">
        <v>5.6710000000000004E-5</v>
      </c>
      <c r="U38" s="36">
        <v>0</v>
      </c>
      <c r="V38" s="36">
        <v>0</v>
      </c>
      <c r="W38" s="36">
        <v>8.9250099999999997E-4</v>
      </c>
      <c r="X38" s="36">
        <v>1.3665350000000001E-3</v>
      </c>
      <c r="Y38" s="36">
        <v>2.2590359999999999E-3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1.3578450000000001E-3</v>
      </c>
      <c r="AQ38" s="36">
        <v>7.3114700000000003E-4</v>
      </c>
      <c r="AR38" s="36">
        <v>2.088992E-3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0.19832862100000001</v>
      </c>
      <c r="BH38" s="36">
        <v>1.1130749280000001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4.9184583279999998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4.9906E-5</v>
      </c>
      <c r="P39" s="36">
        <v>8.0739999999999989E-5</v>
      </c>
      <c r="Q39" s="36">
        <v>4.7369E-5</v>
      </c>
      <c r="R39" s="36">
        <v>2.537E-6</v>
      </c>
      <c r="S39" s="36">
        <v>7.7429999999999996E-5</v>
      </c>
      <c r="T39" s="36">
        <v>3.3100000000000001E-6</v>
      </c>
      <c r="U39" s="36">
        <v>0</v>
      </c>
      <c r="V39" s="36">
        <v>0</v>
      </c>
      <c r="W39" s="36">
        <v>4.9906E-5</v>
      </c>
      <c r="X39" s="36">
        <v>8.0739999999999989E-5</v>
      </c>
      <c r="Y39" s="36">
        <v>1.30646E-4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1.3769499999999999E-4</v>
      </c>
      <c r="AQ39" s="36">
        <v>7.4142999999999998E-5</v>
      </c>
      <c r="AR39" s="36">
        <v>2.11838E-4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0.10133343</v>
      </c>
      <c r="BH39" s="36">
        <v>0.35332850799999999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5.078506387</v>
      </c>
      <c r="E40" s="36">
        <v>16</v>
      </c>
      <c r="F40" s="36">
        <v>1</v>
      </c>
      <c r="G40" s="36">
        <v>3</v>
      </c>
      <c r="H40" s="36">
        <v>12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6.361706E-3</v>
      </c>
      <c r="P40" s="36">
        <v>9.9251979999999997E-3</v>
      </c>
      <c r="Q40" s="36">
        <v>5.888496E-3</v>
      </c>
      <c r="R40" s="36">
        <v>4.7321E-4</v>
      </c>
      <c r="S40" s="36">
        <v>9.3079679999999998E-3</v>
      </c>
      <c r="T40" s="36">
        <v>6.1722999999999997E-4</v>
      </c>
      <c r="U40" s="36">
        <v>5.3449999999999998E-2</v>
      </c>
      <c r="V40" s="36">
        <v>0.12710000000000002</v>
      </c>
      <c r="W40" s="36">
        <v>5.9811705999999999E-2</v>
      </c>
      <c r="X40" s="36">
        <v>0.13702519800000001</v>
      </c>
      <c r="Y40" s="36">
        <v>0.19683690400000001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5.8733749351447045E-3</v>
      </c>
      <c r="AH40" s="36">
        <v>9.9914883954185778E-3</v>
      </c>
      <c r="AI40" s="36">
        <v>3.1999766888029774E-2</v>
      </c>
      <c r="AJ40" s="36">
        <v>0</v>
      </c>
      <c r="AK40" s="36">
        <v>0</v>
      </c>
      <c r="AL40" s="36">
        <v>0</v>
      </c>
      <c r="AM40" s="36">
        <v>5.8733749351447045E-3</v>
      </c>
      <c r="AN40" s="36">
        <v>9.9914883954185778E-3</v>
      </c>
      <c r="AO40" s="36">
        <v>3.1999766888029774E-2</v>
      </c>
      <c r="AP40" s="36">
        <v>0.17356128300000001</v>
      </c>
      <c r="AQ40" s="36">
        <v>9.3456075E-2</v>
      </c>
      <c r="AR40" s="36">
        <v>0.26701735800000004</v>
      </c>
      <c r="AS40" s="36">
        <v>7.663876E-3</v>
      </c>
      <c r="AT40" s="36">
        <v>7.1740299999999996E-3</v>
      </c>
      <c r="AU40" s="36">
        <v>1.7176447000000001E-2</v>
      </c>
      <c r="AV40" s="36">
        <v>3.5409428999999999E-2</v>
      </c>
      <c r="AW40" s="36">
        <v>8.4779146E-2</v>
      </c>
      <c r="AX40" s="36">
        <v>3.1486726999999999E-2</v>
      </c>
      <c r="AY40" s="36">
        <v>7.5387203999999999E-2</v>
      </c>
      <c r="AZ40" s="36">
        <v>3.5173714285714286E-4</v>
      </c>
      <c r="BA40" s="36">
        <v>7.0347428571428572E-4</v>
      </c>
      <c r="BB40" s="36">
        <v>0.214242447</v>
      </c>
      <c r="BC40" s="36">
        <v>10.083225934</v>
      </c>
      <c r="BD40" s="36">
        <v>24.141798127000001</v>
      </c>
      <c r="BE40" s="36">
        <v>2.3452921428571433E-2</v>
      </c>
      <c r="BF40" s="36">
        <v>4.6905844285714295E-2</v>
      </c>
      <c r="BG40" s="36">
        <v>0.63042885699999995</v>
      </c>
      <c r="BH40" s="36">
        <v>12.400709177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4.8320708129999996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6.0000000000000001E-3</v>
      </c>
      <c r="V41" s="36">
        <v>1.44E-2</v>
      </c>
      <c r="W41" s="36">
        <v>6.0000000000000001E-3</v>
      </c>
      <c r="X41" s="36">
        <v>1.44E-2</v>
      </c>
      <c r="Y41" s="36">
        <v>2.0400000000000001E-2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6.2689246348588139E-4</v>
      </c>
      <c r="AH41" s="36">
        <v>1.0664377539759821E-3</v>
      </c>
      <c r="AI41" s="36">
        <v>3.4154830769230777E-3</v>
      </c>
      <c r="AJ41" s="36">
        <v>0</v>
      </c>
      <c r="AK41" s="36">
        <v>0</v>
      </c>
      <c r="AL41" s="36">
        <v>0</v>
      </c>
      <c r="AM41" s="36">
        <v>6.2689246348588139E-4</v>
      </c>
      <c r="AN41" s="36">
        <v>1.0664377539759821E-3</v>
      </c>
      <c r="AO41" s="36">
        <v>3.4154830769230777E-3</v>
      </c>
      <c r="AP41" s="36">
        <v>1.972353E-2</v>
      </c>
      <c r="AQ41" s="36">
        <v>1.0620362E-2</v>
      </c>
      <c r="AR41" s="36">
        <v>3.0343891999999997E-2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0.21324870900000001</v>
      </c>
      <c r="BC41" s="36">
        <v>12.254063303000001</v>
      </c>
      <c r="BD41" s="36">
        <v>28.367768193</v>
      </c>
      <c r="BE41" s="36">
        <v>2.3344138571428572E-2</v>
      </c>
      <c r="BF41" s="36">
        <v>4.6688277142857143E-2</v>
      </c>
      <c r="BG41" s="36">
        <v>0.70609180800000004</v>
      </c>
      <c r="BH41" s="36">
        <v>3.6495528589999999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4.8787450330000004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5.8102042857142858E-3</v>
      </c>
      <c r="BF42" s="36">
        <v>1.1620408571428572E-2</v>
      </c>
      <c r="BG42" s="36">
        <v>0.58668227500000003</v>
      </c>
      <c r="BH42" s="36">
        <v>4.9821549259999998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4.9377496540000001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0.17387051100000001</v>
      </c>
      <c r="BC43" s="36">
        <v>6.4731520939999996</v>
      </c>
      <c r="BD43" s="36">
        <v>14.357025189</v>
      </c>
      <c r="BE43" s="36">
        <v>1.9033442857142858E-2</v>
      </c>
      <c r="BF43" s="36">
        <v>3.8066887142857143E-2</v>
      </c>
      <c r="BG43" s="36">
        <v>0.50179519699999997</v>
      </c>
      <c r="BH43" s="36">
        <v>4.1803039819999999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4.9497674380000003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2.493E-5</v>
      </c>
      <c r="P44" s="36">
        <v>4.0138000000000001E-5</v>
      </c>
      <c r="Q44" s="36">
        <v>2.3561E-5</v>
      </c>
      <c r="R44" s="36">
        <v>1.3689999999999999E-6</v>
      </c>
      <c r="S44" s="36">
        <v>3.8350999999999999E-5</v>
      </c>
      <c r="T44" s="36">
        <v>1.787E-6</v>
      </c>
      <c r="U44" s="36">
        <v>0.14400000000000002</v>
      </c>
      <c r="V44" s="36">
        <v>0.34559999999999991</v>
      </c>
      <c r="W44" s="36">
        <v>0.14402493000000002</v>
      </c>
      <c r="X44" s="36">
        <v>0.34564013799999993</v>
      </c>
      <c r="Y44" s="36">
        <v>0.48966506799999998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1.3218419934994582E-2</v>
      </c>
      <c r="AH44" s="36">
        <v>2.2486507475622964E-2</v>
      </c>
      <c r="AI44" s="36">
        <v>7.2017598266522195E-2</v>
      </c>
      <c r="AJ44" s="36">
        <v>0</v>
      </c>
      <c r="AK44" s="36">
        <v>0</v>
      </c>
      <c r="AL44" s="36">
        <v>0</v>
      </c>
      <c r="AM44" s="36">
        <v>1.3218419934994582E-2</v>
      </c>
      <c r="AN44" s="36">
        <v>2.2486507475622964E-2</v>
      </c>
      <c r="AO44" s="36">
        <v>7.2017598266522195E-2</v>
      </c>
      <c r="AP44" s="36">
        <v>0.55350198399999995</v>
      </c>
      <c r="AQ44" s="36">
        <v>0.29803953</v>
      </c>
      <c r="AR44" s="36">
        <v>0.851541514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1.6973595299999999</v>
      </c>
      <c r="BH44" s="36">
        <v>6.4589140120000001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5.292263663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2.735141E-3</v>
      </c>
      <c r="P45" s="36">
        <v>4.6654140000000005E-3</v>
      </c>
      <c r="Q45" s="36">
        <v>2.4199920000000001E-3</v>
      </c>
      <c r="R45" s="36">
        <v>3.1514900000000003E-4</v>
      </c>
      <c r="S45" s="36">
        <v>4.2543490000000002E-3</v>
      </c>
      <c r="T45" s="36">
        <v>4.1106500000000001E-4</v>
      </c>
      <c r="U45" s="36">
        <v>0</v>
      </c>
      <c r="V45" s="36">
        <v>0</v>
      </c>
      <c r="W45" s="36">
        <v>2.735141E-3</v>
      </c>
      <c r="X45" s="36">
        <v>4.6654140000000005E-3</v>
      </c>
      <c r="Y45" s="36">
        <v>7.4005550000000005E-3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0.56041627800000005</v>
      </c>
      <c r="AQ45" s="36">
        <v>0.30176261100000001</v>
      </c>
      <c r="AR45" s="36">
        <v>0.86217888900000006</v>
      </c>
      <c r="AS45" s="36">
        <v>8.54293E-2</v>
      </c>
      <c r="AT45" s="36">
        <v>0.324184941</v>
      </c>
      <c r="AU45" s="36">
        <v>0.67561858900000005</v>
      </c>
      <c r="AV45" s="36">
        <v>0.52451001200000003</v>
      </c>
      <c r="AW45" s="36">
        <v>1.093106645</v>
      </c>
      <c r="AX45" s="36">
        <v>0.477304862</v>
      </c>
      <c r="AY45" s="36">
        <v>0.99472861199999996</v>
      </c>
      <c r="AZ45" s="36">
        <v>6.3135571428571435E-4</v>
      </c>
      <c r="BA45" s="36">
        <v>1.2627114285714287E-3</v>
      </c>
      <c r="BB45" s="36">
        <v>0.24951827400000001</v>
      </c>
      <c r="BC45" s="36">
        <v>17.625113183</v>
      </c>
      <c r="BD45" s="36">
        <v>36.731669386</v>
      </c>
      <c r="BE45" s="36">
        <v>2.7314534285714287E-2</v>
      </c>
      <c r="BF45" s="36">
        <v>5.4629068571428574E-2</v>
      </c>
      <c r="BG45" s="36">
        <v>0.88179825599999995</v>
      </c>
      <c r="BH45" s="36">
        <v>7.1707809649999996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5.2917168950000004</v>
      </c>
      <c r="E46" s="36">
        <v>6</v>
      </c>
      <c r="F46" s="36">
        <v>0</v>
      </c>
      <c r="G46" s="36">
        <v>2</v>
      </c>
      <c r="H46" s="36">
        <v>4</v>
      </c>
      <c r="I46" s="36">
        <v>2.3368124770863329E-2</v>
      </c>
      <c r="J46" s="36">
        <v>4.6393875397673598</v>
      </c>
      <c r="K46" s="36">
        <v>2.3368124770863329E-2</v>
      </c>
      <c r="L46" s="36">
        <v>0</v>
      </c>
      <c r="M46" s="36">
        <v>1.5924976645366762</v>
      </c>
      <c r="N46" s="36">
        <v>3.0702580000015471</v>
      </c>
      <c r="O46" s="36">
        <v>3.0737271000000004E-2</v>
      </c>
      <c r="P46" s="36">
        <v>5.1863327000000001E-2</v>
      </c>
      <c r="Q46" s="36">
        <v>2.6694092000000003E-2</v>
      </c>
      <c r="R46" s="36">
        <v>4.043179E-3</v>
      </c>
      <c r="S46" s="36">
        <v>4.6589615000000001E-2</v>
      </c>
      <c r="T46" s="36">
        <v>5.2737119999999998E-3</v>
      </c>
      <c r="U46" s="36">
        <v>4.6800000000000001E-2</v>
      </c>
      <c r="V46" s="36">
        <v>0.1116</v>
      </c>
      <c r="W46" s="36">
        <v>0.10090539577086333</v>
      </c>
      <c r="X46" s="36">
        <v>4.8028508667673604</v>
      </c>
      <c r="Y46" s="36">
        <v>4.9037562625382236</v>
      </c>
      <c r="Z46" s="36">
        <v>1.1574818414612343E-2</v>
      </c>
      <c r="AA46" s="36">
        <v>2.4770111407270406E-3</v>
      </c>
      <c r="AB46" s="36">
        <v>2.4770109999999999E-3</v>
      </c>
      <c r="AC46" s="36">
        <v>2.8657177169685378E-4</v>
      </c>
      <c r="AD46" s="36">
        <v>7.3122353778327584E-2</v>
      </c>
      <c r="AE46" s="36">
        <v>0.65810118400494799</v>
      </c>
      <c r="AF46" s="36">
        <v>0.73122353778327576</v>
      </c>
      <c r="AG46" s="36">
        <v>4.5441576604640073E-3</v>
      </c>
      <c r="AH46" s="36">
        <v>7.7302911925134846E-3</v>
      </c>
      <c r="AI46" s="36">
        <v>2.4757824494941832E-2</v>
      </c>
      <c r="AJ46" s="36">
        <v>1.4199527903703156E-4</v>
      </c>
      <c r="AK46" s="36">
        <v>1.7159312684607151E-4</v>
      </c>
      <c r="AL46" s="36">
        <v>4.2916837436772552E-4</v>
      </c>
      <c r="AM46" s="36">
        <v>4.9727247111978935E-3</v>
      </c>
      <c r="AN46" s="36">
        <v>8.1024238097687148E-2</v>
      </c>
      <c r="AO46" s="36">
        <v>0.68328817687425747</v>
      </c>
      <c r="AP46" s="36">
        <v>57.169911882000001</v>
      </c>
      <c r="AQ46" s="36">
        <v>30.783798705999999</v>
      </c>
      <c r="AR46" s="36">
        <v>87.953710588000007</v>
      </c>
      <c r="AS46" s="36">
        <v>2.0213824489999999</v>
      </c>
      <c r="AT46" s="36">
        <v>259.14208852899998</v>
      </c>
      <c r="AU46" s="36">
        <v>554.65628042100002</v>
      </c>
      <c r="AV46" s="36">
        <v>208.87457107899999</v>
      </c>
      <c r="AW46" s="36">
        <v>447.06590630300002</v>
      </c>
      <c r="AX46" s="36">
        <v>194.184796428</v>
      </c>
      <c r="AY46" s="36">
        <v>415.62456146199997</v>
      </c>
      <c r="AZ46" s="36">
        <v>6.1467347142857141E-2</v>
      </c>
      <c r="BA46" s="36">
        <v>0.12293469571428571</v>
      </c>
      <c r="BB46" s="36">
        <v>1.478551782</v>
      </c>
      <c r="BC46" s="36">
        <v>125.627160635</v>
      </c>
      <c r="BD46" s="36">
        <v>268.886825886</v>
      </c>
      <c r="BE46" s="36">
        <v>0.16185569571428574</v>
      </c>
      <c r="BF46" s="36">
        <v>0.32371139142857147</v>
      </c>
      <c r="BG46" s="36">
        <v>2.5615401609999999</v>
      </c>
      <c r="BH46" s="36">
        <v>17.540684123999998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5.2331280810000003</v>
      </c>
      <c r="E47" s="36">
        <v>6</v>
      </c>
      <c r="F47" s="36">
        <v>0</v>
      </c>
      <c r="G47" s="36">
        <v>4</v>
      </c>
      <c r="H47" s="36">
        <v>2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2.1778756999999999E-2</v>
      </c>
      <c r="P47" s="36">
        <v>3.3429714999999999E-2</v>
      </c>
      <c r="Q47" s="36">
        <v>1.9491404E-2</v>
      </c>
      <c r="R47" s="36">
        <v>2.2873529999999998E-3</v>
      </c>
      <c r="S47" s="36">
        <v>3.0446212E-2</v>
      </c>
      <c r="T47" s="36">
        <v>2.9835029999999998E-3</v>
      </c>
      <c r="U47" s="36">
        <v>1.2E-2</v>
      </c>
      <c r="V47" s="36">
        <v>2.8799999999999999E-2</v>
      </c>
      <c r="W47" s="36">
        <v>3.3778757E-2</v>
      </c>
      <c r="X47" s="36">
        <v>6.2229714999999998E-2</v>
      </c>
      <c r="Y47" s="36">
        <v>9.6008471999999997E-2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1.2721553378571022E-3</v>
      </c>
      <c r="AH47" s="36">
        <v>2.1641263218718518E-3</v>
      </c>
      <c r="AI47" s="36">
        <v>6.9310532200490393E-3</v>
      </c>
      <c r="AJ47" s="36">
        <v>0</v>
      </c>
      <c r="AK47" s="36">
        <v>0</v>
      </c>
      <c r="AL47" s="36">
        <v>0</v>
      </c>
      <c r="AM47" s="36">
        <v>1.2721553378571022E-3</v>
      </c>
      <c r="AN47" s="36">
        <v>2.1641263218718518E-3</v>
      </c>
      <c r="AO47" s="36">
        <v>6.9310532200490393E-3</v>
      </c>
      <c r="AP47" s="36">
        <v>1.4879418099999999</v>
      </c>
      <c r="AQ47" s="36">
        <v>0.80119943599999999</v>
      </c>
      <c r="AR47" s="36">
        <v>2.2891412459999998</v>
      </c>
      <c r="AS47" s="36">
        <v>0.17752225099999999</v>
      </c>
      <c r="AT47" s="36">
        <v>5.323378602</v>
      </c>
      <c r="AU47" s="36">
        <v>12.592938629000001</v>
      </c>
      <c r="AV47" s="36">
        <v>6.9751101880000004</v>
      </c>
      <c r="AW47" s="36">
        <v>16.500260658999998</v>
      </c>
      <c r="AX47" s="36">
        <v>6.3882949560000002</v>
      </c>
      <c r="AY47" s="36">
        <v>15.112095596</v>
      </c>
      <c r="AZ47" s="36">
        <v>6.5025985714285721E-3</v>
      </c>
      <c r="BA47" s="36">
        <v>1.3005197142857144E-2</v>
      </c>
      <c r="BB47" s="36">
        <v>0.79750372199999997</v>
      </c>
      <c r="BC47" s="36">
        <v>35.475274931999998</v>
      </c>
      <c r="BD47" s="36">
        <v>83.920005214</v>
      </c>
      <c r="BE47" s="36">
        <v>8.7301994285714293E-2</v>
      </c>
      <c r="BF47" s="36">
        <v>0.17460398857142859</v>
      </c>
      <c r="BG47" s="36">
        <v>3.2018618989999998</v>
      </c>
      <c r="BH47" s="36">
        <v>18.653143995000001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5.1755088709999999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8.0687482000000005E-2</v>
      </c>
      <c r="P48" s="36">
        <v>0.125792402</v>
      </c>
      <c r="Q48" s="36">
        <v>7.6724552000000001E-2</v>
      </c>
      <c r="R48" s="36">
        <v>3.9629299999999999E-3</v>
      </c>
      <c r="S48" s="36">
        <v>0.120623364</v>
      </c>
      <c r="T48" s="36">
        <v>5.1690379999999999E-3</v>
      </c>
      <c r="U48" s="36">
        <v>0</v>
      </c>
      <c r="V48" s="36">
        <v>0</v>
      </c>
      <c r="W48" s="36">
        <v>8.0687482000000005E-2</v>
      </c>
      <c r="X48" s="36">
        <v>0.125792402</v>
      </c>
      <c r="Y48" s="36">
        <v>0.206479884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0.67829276900000002</v>
      </c>
      <c r="AQ48" s="36">
        <v>0.36523456799999998</v>
      </c>
      <c r="AR48" s="36">
        <v>1.043527337</v>
      </c>
      <c r="AS48" s="36">
        <v>2.9638986999999999E-2</v>
      </c>
      <c r="AT48" s="36">
        <v>0.83026235199999998</v>
      </c>
      <c r="AU48" s="36">
        <v>1.7893497730000001</v>
      </c>
      <c r="AV48" s="36">
        <v>2.4629414170000001</v>
      </c>
      <c r="AW48" s="36">
        <v>5.3080374600000004</v>
      </c>
      <c r="AX48" s="36">
        <v>2.2155370240000001</v>
      </c>
      <c r="AY48" s="36">
        <v>4.774840942</v>
      </c>
      <c r="AZ48" s="36">
        <v>2.5484000000000001E-3</v>
      </c>
      <c r="BA48" s="36">
        <v>5.096801428571429E-3</v>
      </c>
      <c r="BB48" s="36">
        <v>0.750441739</v>
      </c>
      <c r="BC48" s="36">
        <v>71.676436229000004</v>
      </c>
      <c r="BD48" s="36">
        <v>154.47432316300001</v>
      </c>
      <c r="BE48" s="36">
        <v>8.2150162857142869E-2</v>
      </c>
      <c r="BF48" s="36">
        <v>0.16430032571428574</v>
      </c>
      <c r="BG48" s="36">
        <v>0.36175217399999998</v>
      </c>
      <c r="BH48" s="36">
        <v>4.9489872530000003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5.0801159480000004</v>
      </c>
      <c r="E49" s="36">
        <v>57</v>
      </c>
      <c r="F49" s="36">
        <v>2</v>
      </c>
      <c r="G49" s="36">
        <v>7</v>
      </c>
      <c r="H49" s="36">
        <v>48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3.4027800000000002E-3</v>
      </c>
      <c r="P49" s="36">
        <v>5.0456379999999999E-3</v>
      </c>
      <c r="Q49" s="36">
        <v>2.5869360000000002E-3</v>
      </c>
      <c r="R49" s="36">
        <v>8.1584400000000003E-4</v>
      </c>
      <c r="S49" s="36">
        <v>3.981493E-3</v>
      </c>
      <c r="T49" s="36">
        <v>1.0641450000000001E-3</v>
      </c>
      <c r="U49" s="36">
        <v>0.50439999999999996</v>
      </c>
      <c r="V49" s="36">
        <v>1.2003999999999999</v>
      </c>
      <c r="W49" s="36">
        <v>0.50780278000000001</v>
      </c>
      <c r="X49" s="36">
        <v>1.2054456379999998</v>
      </c>
      <c r="Y49" s="36">
        <v>1.7132484179999998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4.9136441426300803E-2</v>
      </c>
      <c r="AH49" s="36">
        <v>8.3588429093017433E-2</v>
      </c>
      <c r="AI49" s="36">
        <v>0.2677088877708802</v>
      </c>
      <c r="AJ49" s="36">
        <v>0</v>
      </c>
      <c r="AK49" s="36">
        <v>0</v>
      </c>
      <c r="AL49" s="36">
        <v>0</v>
      </c>
      <c r="AM49" s="36">
        <v>4.9136441426300803E-2</v>
      </c>
      <c r="AN49" s="36">
        <v>8.3588429093017433E-2</v>
      </c>
      <c r="AO49" s="36">
        <v>0.2677088877708802</v>
      </c>
      <c r="AP49" s="36">
        <v>1.591524844</v>
      </c>
      <c r="AQ49" s="36">
        <v>0.85697491599999998</v>
      </c>
      <c r="AR49" s="36">
        <v>2.4484997599999998</v>
      </c>
      <c r="AS49" s="36">
        <v>1.95002E-4</v>
      </c>
      <c r="AT49" s="36">
        <v>2.00025E-4</v>
      </c>
      <c r="AU49" s="36">
        <v>4.1885400000000003E-4</v>
      </c>
      <c r="AV49" s="36">
        <v>3.024817E-3</v>
      </c>
      <c r="AW49" s="36">
        <v>6.3339879999999996E-3</v>
      </c>
      <c r="AX49" s="36">
        <v>2.622873E-3</v>
      </c>
      <c r="AY49" s="36">
        <v>5.4923150000000002E-3</v>
      </c>
      <c r="AZ49" s="36">
        <v>1.0604285714285715E-5</v>
      </c>
      <c r="BA49" s="36">
        <v>2.120857142857143E-5</v>
      </c>
      <c r="BB49" s="36">
        <v>8.1290848999999998E-2</v>
      </c>
      <c r="BC49" s="36">
        <v>3.1163917630000002</v>
      </c>
      <c r="BD49" s="36">
        <v>6.525746324</v>
      </c>
      <c r="BE49" s="36">
        <v>8.8988328571428573E-3</v>
      </c>
      <c r="BF49" s="36">
        <v>1.7797667142857142E-2</v>
      </c>
      <c r="BG49" s="36">
        <v>9.0055299000000005E-2</v>
      </c>
      <c r="BH49" s="36">
        <v>0.40619158300000002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4.685549118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3.0619018000000001E-2</v>
      </c>
      <c r="BH50" s="36">
        <v>0.122598045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5.0377482860000002</v>
      </c>
      <c r="E51" s="36">
        <v>55</v>
      </c>
      <c r="F51" s="36">
        <v>0</v>
      </c>
      <c r="G51" s="36">
        <v>4</v>
      </c>
      <c r="H51" s="36">
        <v>51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1.2778590000000001E-3</v>
      </c>
      <c r="P51" s="36">
        <v>2.2270419999999998E-3</v>
      </c>
      <c r="Q51" s="36">
        <v>1.2356020000000001E-3</v>
      </c>
      <c r="R51" s="36">
        <v>4.2256999999999999E-5</v>
      </c>
      <c r="S51" s="36">
        <v>2.171924E-3</v>
      </c>
      <c r="T51" s="36">
        <v>5.5117999999999996E-5</v>
      </c>
      <c r="U51" s="36">
        <v>3.9E-2</v>
      </c>
      <c r="V51" s="36">
        <v>9.3599999999999989E-2</v>
      </c>
      <c r="W51" s="36">
        <v>4.0277858999999999E-2</v>
      </c>
      <c r="X51" s="36">
        <v>9.5827041999999987E-2</v>
      </c>
      <c r="Y51" s="36">
        <v>0.136104901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3.7158857531914891E-3</v>
      </c>
      <c r="AH51" s="36">
        <v>6.3212769134751764E-3</v>
      </c>
      <c r="AI51" s="36">
        <v>2.0245170655319146E-2</v>
      </c>
      <c r="AJ51" s="36">
        <v>0</v>
      </c>
      <c r="AK51" s="36">
        <v>0</v>
      </c>
      <c r="AL51" s="36">
        <v>0</v>
      </c>
      <c r="AM51" s="36">
        <v>3.7158857531914891E-3</v>
      </c>
      <c r="AN51" s="36">
        <v>6.3212769134751764E-3</v>
      </c>
      <c r="AO51" s="36">
        <v>2.0245170655319146E-2</v>
      </c>
      <c r="AP51" s="36">
        <v>0.125531595</v>
      </c>
      <c r="AQ51" s="36">
        <v>6.7593935999999993E-2</v>
      </c>
      <c r="AR51" s="36">
        <v>0.19312553099999999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3.9503253000000002E-2</v>
      </c>
      <c r="BC51" s="36">
        <v>1.5231741990000001</v>
      </c>
      <c r="BD51" s="36">
        <v>3.2526386020000002</v>
      </c>
      <c r="BE51" s="36">
        <v>4.3243842857142861E-3</v>
      </c>
      <c r="BF51" s="36">
        <v>8.6487685714285722E-3</v>
      </c>
      <c r="BG51" s="36">
        <v>0.18406481699999999</v>
      </c>
      <c r="BH51" s="36">
        <v>1.21567322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5.1665207329999996</v>
      </c>
      <c r="E52" s="36">
        <v>23</v>
      </c>
      <c r="F52" s="36">
        <v>0</v>
      </c>
      <c r="G52" s="36">
        <v>3</v>
      </c>
      <c r="H52" s="36">
        <v>20</v>
      </c>
      <c r="I52" s="36">
        <v>8.0065033835389457E-4</v>
      </c>
      <c r="J52" s="36">
        <v>0.12545292085671553</v>
      </c>
      <c r="K52" s="36">
        <v>8.0065033835389457E-4</v>
      </c>
      <c r="L52" s="36">
        <v>0</v>
      </c>
      <c r="M52" s="36">
        <v>8.9718571195070457E-2</v>
      </c>
      <c r="N52" s="36">
        <v>3.6534999999998957E-2</v>
      </c>
      <c r="O52" s="36">
        <v>6.7209090000000006E-3</v>
      </c>
      <c r="P52" s="36">
        <v>1.1521092E-2</v>
      </c>
      <c r="Q52" s="36">
        <v>6.5150700000000004E-3</v>
      </c>
      <c r="R52" s="36">
        <v>2.0583900000000001E-4</v>
      </c>
      <c r="S52" s="36">
        <v>1.1252606E-2</v>
      </c>
      <c r="T52" s="36">
        <v>2.6848599999999996E-4</v>
      </c>
      <c r="U52" s="36">
        <v>0.255</v>
      </c>
      <c r="V52" s="36">
        <v>0.61199999999999999</v>
      </c>
      <c r="W52" s="36">
        <v>0.26252155933835392</v>
      </c>
      <c r="X52" s="36">
        <v>0.7489740128567155</v>
      </c>
      <c r="Y52" s="36">
        <v>1.0114955721950694</v>
      </c>
      <c r="Z52" s="36">
        <v>5.2323552798616405E-4</v>
      </c>
      <c r="AA52" s="36">
        <v>1.1197240298903908E-4</v>
      </c>
      <c r="AB52" s="36">
        <v>1.11972E-4</v>
      </c>
      <c r="AC52" s="36">
        <v>7.9755521320263825E-6</v>
      </c>
      <c r="AD52" s="36">
        <v>6.5971631345679369E-4</v>
      </c>
      <c r="AE52" s="36">
        <v>5.9374468211111434E-3</v>
      </c>
      <c r="AF52" s="36">
        <v>6.5971631345679363E-3</v>
      </c>
      <c r="AG52" s="36">
        <v>2.5801333152489826E-2</v>
      </c>
      <c r="AH52" s="36">
        <v>4.3891923064005682E-2</v>
      </c>
      <c r="AI52" s="36">
        <v>0.1405727806239101</v>
      </c>
      <c r="AJ52" s="36">
        <v>6.4188230832729388E-6</v>
      </c>
      <c r="AK52" s="36">
        <v>7.7567784717985983E-6</v>
      </c>
      <c r="AL52" s="36">
        <v>1.9400334199041898E-5</v>
      </c>
      <c r="AM52" s="36">
        <v>2.5815727527705126E-2</v>
      </c>
      <c r="AN52" s="36">
        <v>4.4559396155934274E-2</v>
      </c>
      <c r="AO52" s="36">
        <v>0.14652962777922027</v>
      </c>
      <c r="AP52" s="36">
        <v>2.1231637559999998</v>
      </c>
      <c r="AQ52" s="36">
        <v>1.1432420219999999</v>
      </c>
      <c r="AR52" s="36">
        <v>3.2664057779999998</v>
      </c>
      <c r="AS52" s="36">
        <v>7.0398311000000005E-2</v>
      </c>
      <c r="AT52" s="36">
        <v>3.042436753</v>
      </c>
      <c r="AU52" s="36">
        <v>6.6917741900000003</v>
      </c>
      <c r="AV52" s="36">
        <v>4.0879507869999996</v>
      </c>
      <c r="AW52" s="36">
        <v>8.9913598159999992</v>
      </c>
      <c r="AX52" s="36">
        <v>3.7469095129999999</v>
      </c>
      <c r="AY52" s="36">
        <v>8.2412468689999994</v>
      </c>
      <c r="AZ52" s="36">
        <v>1.5437657142857145E-3</v>
      </c>
      <c r="BA52" s="36">
        <v>3.0875328571428572E-3</v>
      </c>
      <c r="BB52" s="36">
        <v>0.36275567600000003</v>
      </c>
      <c r="BC52" s="36">
        <v>18.787560130999999</v>
      </c>
      <c r="BD52" s="36">
        <v>41.322834342999997</v>
      </c>
      <c r="BE52" s="36">
        <v>3.9710527142857145E-2</v>
      </c>
      <c r="BF52" s="36">
        <v>7.9421055714285718E-2</v>
      </c>
      <c r="BG52" s="36">
        <v>0.208877376</v>
      </c>
      <c r="BH52" s="36">
        <v>2.8494960319999998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5.3760127620000002</v>
      </c>
      <c r="E53" s="36">
        <v>3</v>
      </c>
      <c r="F53" s="36">
        <v>0</v>
      </c>
      <c r="G53" s="36">
        <v>2</v>
      </c>
      <c r="H53" s="36">
        <v>1</v>
      </c>
      <c r="I53" s="36">
        <v>9.0018974221417365E-3</v>
      </c>
      <c r="J53" s="36">
        <v>0.96483427980205816</v>
      </c>
      <c r="K53" s="36">
        <v>9.0018974221417365E-3</v>
      </c>
      <c r="L53" s="36">
        <v>0</v>
      </c>
      <c r="M53" s="36">
        <v>0.46845517722367797</v>
      </c>
      <c r="N53" s="36">
        <v>0.50538100000052188</v>
      </c>
      <c r="O53" s="36">
        <v>1.8689710999999998E-2</v>
      </c>
      <c r="P53" s="36">
        <v>2.9761910000000003E-2</v>
      </c>
      <c r="Q53" s="36">
        <v>1.6914156999999999E-2</v>
      </c>
      <c r="R53" s="36">
        <v>1.7755539999999999E-3</v>
      </c>
      <c r="S53" s="36">
        <v>2.7445969000000001E-2</v>
      </c>
      <c r="T53" s="36">
        <v>2.3159410000000002E-3</v>
      </c>
      <c r="U53" s="36">
        <v>4.8000000000000001E-2</v>
      </c>
      <c r="V53" s="36">
        <v>0.11519999999999998</v>
      </c>
      <c r="W53" s="36">
        <v>7.5691608422141732E-2</v>
      </c>
      <c r="X53" s="36">
        <v>1.1097961898020581</v>
      </c>
      <c r="Y53" s="36">
        <v>1.1854877982241998</v>
      </c>
      <c r="Z53" s="36">
        <v>3.2647590212967975E-3</v>
      </c>
      <c r="AA53" s="36">
        <v>6.9865843055751456E-4</v>
      </c>
      <c r="AB53" s="36">
        <v>6.98658E-4</v>
      </c>
      <c r="AC53" s="36">
        <v>5.0833873082880562E-5</v>
      </c>
      <c r="AD53" s="36">
        <v>5.9102682166598296E-3</v>
      </c>
      <c r="AE53" s="36">
        <v>5.3192413949938462E-2</v>
      </c>
      <c r="AF53" s="36">
        <v>5.9102682166598294E-2</v>
      </c>
      <c r="AG53" s="36">
        <v>5.4361321036632488E-3</v>
      </c>
      <c r="AH53" s="36">
        <v>9.2476730039328832E-3</v>
      </c>
      <c r="AI53" s="36">
        <v>2.9617547323406664E-2</v>
      </c>
      <c r="AJ53" s="36">
        <v>4.0050745701730201E-5</v>
      </c>
      <c r="AK53" s="36">
        <v>4.8399022376575089E-5</v>
      </c>
      <c r="AL53" s="36">
        <v>1.21049893641573E-4</v>
      </c>
      <c r="AM53" s="36">
        <v>5.5270167224478594E-3</v>
      </c>
      <c r="AN53" s="36">
        <v>1.5206340242969288E-2</v>
      </c>
      <c r="AO53" s="36">
        <v>8.2931011166986701E-2</v>
      </c>
      <c r="AP53" s="36">
        <v>6.2963734520000001</v>
      </c>
      <c r="AQ53" s="36">
        <v>3.390354935</v>
      </c>
      <c r="AR53" s="36">
        <v>9.6867283870000005</v>
      </c>
      <c r="AS53" s="36">
        <v>0.60094687199999997</v>
      </c>
      <c r="AT53" s="36">
        <v>37.415793323999999</v>
      </c>
      <c r="AU53" s="36">
        <v>87.007573628000003</v>
      </c>
      <c r="AV53" s="36">
        <v>26.679479060999999</v>
      </c>
      <c r="AW53" s="36">
        <v>62.041093681</v>
      </c>
      <c r="AX53" s="36">
        <v>24.921213650999999</v>
      </c>
      <c r="AY53" s="36">
        <v>57.952381576000001</v>
      </c>
      <c r="AZ53" s="36">
        <v>1.6866402857142859E-2</v>
      </c>
      <c r="BA53" s="36">
        <v>3.3732805714285719E-2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0.72791648799999997</v>
      </c>
      <c r="BH53" s="36">
        <v>5.2021922719999996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5.3838506969999997</v>
      </c>
      <c r="E54" s="36">
        <v>31</v>
      </c>
      <c r="F54" s="36">
        <v>1</v>
      </c>
      <c r="G54" s="36">
        <v>4</v>
      </c>
      <c r="H54" s="36">
        <v>26</v>
      </c>
      <c r="I54" s="36">
        <v>2.8246304969375823E-2</v>
      </c>
      <c r="J54" s="36">
        <v>4.6900087191441653</v>
      </c>
      <c r="K54" s="36">
        <v>2.8246304969375823E-2</v>
      </c>
      <c r="L54" s="36">
        <v>0</v>
      </c>
      <c r="M54" s="36">
        <v>2.3331200241103485</v>
      </c>
      <c r="N54" s="36">
        <v>2.385135000003193</v>
      </c>
      <c r="O54" s="36">
        <v>0.15770984299999999</v>
      </c>
      <c r="P54" s="36">
        <v>0.25649081200000001</v>
      </c>
      <c r="Q54" s="36">
        <v>0.14645006799999999</v>
      </c>
      <c r="R54" s="36">
        <v>1.1259775E-2</v>
      </c>
      <c r="S54" s="36">
        <v>0.241804148</v>
      </c>
      <c r="T54" s="36">
        <v>1.4686663999999999E-2</v>
      </c>
      <c r="U54" s="36">
        <v>0.15190000000000001</v>
      </c>
      <c r="V54" s="36">
        <v>0.36220000000000002</v>
      </c>
      <c r="W54" s="36">
        <v>0.3378561479693758</v>
      </c>
      <c r="X54" s="36">
        <v>5.3086995311441649</v>
      </c>
      <c r="Y54" s="36">
        <v>5.6465556791135407</v>
      </c>
      <c r="Z54" s="36">
        <v>1.4420964564133686E-2</v>
      </c>
      <c r="AA54" s="36">
        <v>3.0860864167246075E-3</v>
      </c>
      <c r="AB54" s="36">
        <v>3.086086E-3</v>
      </c>
      <c r="AC54" s="36">
        <v>2.4908095819771897E-4</v>
      </c>
      <c r="AD54" s="36">
        <v>4.0225028114487527E-2</v>
      </c>
      <c r="AE54" s="36">
        <v>0.36202525303038768</v>
      </c>
      <c r="AF54" s="36">
        <v>0.40225028114487521</v>
      </c>
      <c r="AG54" s="36">
        <v>1.5802270816144416E-2</v>
      </c>
      <c r="AH54" s="36">
        <v>2.6882023917119233E-2</v>
      </c>
      <c r="AI54" s="36">
        <v>8.6095130653476459E-2</v>
      </c>
      <c r="AJ54" s="36">
        <v>1.769106567156954E-4</v>
      </c>
      <c r="AK54" s="36">
        <v>2.1378635236415401E-4</v>
      </c>
      <c r="AL54" s="36">
        <v>5.3469706504290714E-4</v>
      </c>
      <c r="AM54" s="36">
        <v>1.6228262431057829E-2</v>
      </c>
      <c r="AN54" s="36">
        <v>6.7320838383970918E-2</v>
      </c>
      <c r="AO54" s="36">
        <v>0.44865508074890703</v>
      </c>
      <c r="AP54" s="36">
        <v>56.882081812999999</v>
      </c>
      <c r="AQ54" s="36">
        <v>30.628813284</v>
      </c>
      <c r="AR54" s="36">
        <v>87.510895097000002</v>
      </c>
      <c r="AS54" s="36">
        <v>2.1545911050000002</v>
      </c>
      <c r="AT54" s="36">
        <v>248.01245648299999</v>
      </c>
      <c r="AU54" s="36">
        <v>563.89272087500001</v>
      </c>
      <c r="AV54" s="36">
        <v>189.28294524399999</v>
      </c>
      <c r="AW54" s="36">
        <v>430.36255727899999</v>
      </c>
      <c r="AX54" s="36">
        <v>176.27456152400001</v>
      </c>
      <c r="AY54" s="36">
        <v>400.78608763599999</v>
      </c>
      <c r="AZ54" s="36">
        <v>6.778492571428571E-2</v>
      </c>
      <c r="BA54" s="36">
        <v>0.13556985285714285</v>
      </c>
      <c r="BB54" s="36">
        <v>2.164027913</v>
      </c>
      <c r="BC54" s="36">
        <v>155.556821754</v>
      </c>
      <c r="BD54" s="36">
        <v>353.681265505</v>
      </c>
      <c r="BE54" s="36">
        <v>0.23689413285714286</v>
      </c>
      <c r="BF54" s="36">
        <v>0.47378826714285716</v>
      </c>
      <c r="BG54" s="36">
        <v>1.312222781</v>
      </c>
      <c r="BH54" s="36">
        <v>16.275586412999999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5.0932633230000004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4.1696999999999997E-5</v>
      </c>
      <c r="P55" s="36">
        <v>6.8382999999999999E-5</v>
      </c>
      <c r="Q55" s="36">
        <v>3.3353999999999999E-5</v>
      </c>
      <c r="R55" s="36">
        <v>8.3429999999999996E-6</v>
      </c>
      <c r="S55" s="36">
        <v>5.7501000000000004E-5</v>
      </c>
      <c r="T55" s="36">
        <v>1.0882E-5</v>
      </c>
      <c r="U55" s="36">
        <v>3.0000000000000001E-3</v>
      </c>
      <c r="V55" s="36">
        <v>7.1999999999999998E-3</v>
      </c>
      <c r="W55" s="36">
        <v>3.0416969999999999E-3</v>
      </c>
      <c r="X55" s="36">
        <v>7.2683829999999998E-3</v>
      </c>
      <c r="Y55" s="36">
        <v>1.0310079999999999E-2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2.7215413446004725E-4</v>
      </c>
      <c r="AH55" s="36">
        <v>4.6297484942628729E-4</v>
      </c>
      <c r="AI55" s="36">
        <v>1.4827708015409471E-3</v>
      </c>
      <c r="AJ55" s="36">
        <v>0</v>
      </c>
      <c r="AK55" s="36">
        <v>0</v>
      </c>
      <c r="AL55" s="36">
        <v>0</v>
      </c>
      <c r="AM55" s="36">
        <v>2.7215413446004725E-4</v>
      </c>
      <c r="AN55" s="36">
        <v>4.6297484942628729E-4</v>
      </c>
      <c r="AO55" s="36">
        <v>1.4827708015409471E-3</v>
      </c>
      <c r="AP55" s="36">
        <v>2.2288992000000001E-2</v>
      </c>
      <c r="AQ55" s="36">
        <v>1.2001764999999999E-2</v>
      </c>
      <c r="AR55" s="36">
        <v>3.4290756999999998E-2</v>
      </c>
      <c r="AS55" s="36">
        <v>4.9425409999999999E-3</v>
      </c>
      <c r="AT55" s="36">
        <v>1.6349521999999998E-2</v>
      </c>
      <c r="AU55" s="36">
        <v>3.2990055999999997E-2</v>
      </c>
      <c r="AV55" s="36">
        <v>8.6557020999999998E-2</v>
      </c>
      <c r="AW55" s="36">
        <v>0.174654701</v>
      </c>
      <c r="AX55" s="36">
        <v>7.6868798000000002E-2</v>
      </c>
      <c r="AY55" s="36">
        <v>0.15510581100000001</v>
      </c>
      <c r="AZ55" s="36">
        <v>3.6181428571428574E-5</v>
      </c>
      <c r="BA55" s="36">
        <v>7.2364285714285727E-5</v>
      </c>
      <c r="BB55" s="36">
        <v>0.19589289500000001</v>
      </c>
      <c r="BC55" s="36">
        <v>4.5104220079999999</v>
      </c>
      <c r="BD55" s="36">
        <v>9.1011266099999997</v>
      </c>
      <c r="BE55" s="36">
        <v>2.1444212857142861E-2</v>
      </c>
      <c r="BF55" s="36">
        <v>4.288842714285715E-2</v>
      </c>
      <c r="BG55" s="36">
        <v>1.5264117909999999</v>
      </c>
      <c r="BH55" s="36">
        <v>4.2204660179999998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4.9971733440000001</v>
      </c>
      <c r="E56" s="36">
        <v>318</v>
      </c>
      <c r="F56" s="36">
        <v>0</v>
      </c>
      <c r="G56" s="36">
        <v>1</v>
      </c>
      <c r="H56" s="36">
        <v>317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1.0194040999999999E-2</v>
      </c>
      <c r="P56" s="36">
        <v>1.7735888999999998E-2</v>
      </c>
      <c r="Q56" s="36">
        <v>8.9820919999999988E-3</v>
      </c>
      <c r="R56" s="36">
        <v>1.2119489999999999E-3</v>
      </c>
      <c r="S56" s="36">
        <v>1.6155085999999999E-2</v>
      </c>
      <c r="T56" s="36">
        <v>1.580803E-3</v>
      </c>
      <c r="U56" s="36">
        <v>7.1999999999999995E-2</v>
      </c>
      <c r="V56" s="36">
        <v>0.17279999999999998</v>
      </c>
      <c r="W56" s="36">
        <v>8.2194040999999995E-2</v>
      </c>
      <c r="X56" s="36">
        <v>0.19053588899999999</v>
      </c>
      <c r="Y56" s="36">
        <v>0.27272993000000001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7.0572197459073385E-3</v>
      </c>
      <c r="AH56" s="36">
        <v>1.2005385314876852E-2</v>
      </c>
      <c r="AI56" s="36">
        <v>3.8449679994943434E-2</v>
      </c>
      <c r="AJ56" s="36">
        <v>0</v>
      </c>
      <c r="AK56" s="36">
        <v>0</v>
      </c>
      <c r="AL56" s="36">
        <v>0</v>
      </c>
      <c r="AM56" s="36">
        <v>7.0572197459073385E-3</v>
      </c>
      <c r="AN56" s="36">
        <v>1.2005385314876852E-2</v>
      </c>
      <c r="AO56" s="36">
        <v>3.8449679994943434E-2</v>
      </c>
      <c r="AP56" s="36">
        <v>0.36246310399999998</v>
      </c>
      <c r="AQ56" s="36">
        <v>0.19517244</v>
      </c>
      <c r="AR56" s="36">
        <v>0.55763554400000004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2.2131959239999999</v>
      </c>
      <c r="BC56" s="36">
        <v>188.484674571</v>
      </c>
      <c r="BD56" s="36">
        <v>386.83333294099998</v>
      </c>
      <c r="BE56" s="36">
        <v>0.10000132142857145</v>
      </c>
      <c r="BF56" s="36">
        <v>0.20000264285714289</v>
      </c>
      <c r="BG56" s="36">
        <v>2.3706761749999998</v>
      </c>
      <c r="BH56" s="36">
        <v>11.707498167000001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5.7403245580000002</v>
      </c>
      <c r="E57" s="36">
        <v>22</v>
      </c>
      <c r="F57" s="36">
        <v>3</v>
      </c>
      <c r="G57" s="36">
        <v>14</v>
      </c>
      <c r="H57" s="36">
        <v>5</v>
      </c>
      <c r="I57" s="36">
        <v>4.7594673930741882</v>
      </c>
      <c r="J57" s="36">
        <v>59.876272827877969</v>
      </c>
      <c r="K57" s="36">
        <v>0.23441489308528216</v>
      </c>
      <c r="L57" s="36">
        <v>4.5250524999889059</v>
      </c>
      <c r="M57" s="36">
        <v>10.177948720849738</v>
      </c>
      <c r="N57" s="36">
        <v>54.457791500102417</v>
      </c>
      <c r="O57" s="36">
        <v>1.2654713209999999</v>
      </c>
      <c r="P57" s="36">
        <v>2.2853015270000001</v>
      </c>
      <c r="Q57" s="36">
        <v>1.179697145</v>
      </c>
      <c r="R57" s="36">
        <v>8.5774176000000008E-2</v>
      </c>
      <c r="S57" s="36">
        <v>2.1734221659999999</v>
      </c>
      <c r="T57" s="36">
        <v>0.11187936100000001</v>
      </c>
      <c r="U57" s="36">
        <v>1.5174000000000001</v>
      </c>
      <c r="V57" s="36">
        <v>3.5997000000000008</v>
      </c>
      <c r="W57" s="36">
        <v>7.5423387140741882</v>
      </c>
      <c r="X57" s="36">
        <v>65.761274354877969</v>
      </c>
      <c r="Y57" s="36">
        <v>73.30361306895216</v>
      </c>
      <c r="Z57" s="36">
        <v>0.83335943337489649</v>
      </c>
      <c r="AA57" s="36">
        <v>0.38953034403857534</v>
      </c>
      <c r="AB57" s="36">
        <v>1.2886664076317558</v>
      </c>
      <c r="AC57" s="36">
        <v>3.7378808589193665E-3</v>
      </c>
      <c r="AD57" s="36">
        <v>2.0353593009609643</v>
      </c>
      <c r="AE57" s="36">
        <v>18.318233708648677</v>
      </c>
      <c r="AF57" s="36">
        <v>20.353593009609646</v>
      </c>
      <c r="AG57" s="36">
        <v>0.15589064846987044</v>
      </c>
      <c r="AH57" s="36">
        <v>0.26519328705219347</v>
      </c>
      <c r="AI57" s="36">
        <v>0.84933525718067371</v>
      </c>
      <c r="AJ57" s="36">
        <v>3.9755672290845749E-2</v>
      </c>
      <c r="AK57" s="36">
        <v>3.2961720322552714E-2</v>
      </c>
      <c r="AL57" s="36">
        <v>8.2891398656155926E-2</v>
      </c>
      <c r="AM57" s="36">
        <v>0.19938420161963558</v>
      </c>
      <c r="AN57" s="36">
        <v>2.3335143083357104</v>
      </c>
      <c r="AO57" s="36">
        <v>19.250460364485505</v>
      </c>
      <c r="AP57" s="36">
        <v>1611.83482278</v>
      </c>
      <c r="AQ57" s="36">
        <v>867.91105842000002</v>
      </c>
      <c r="AR57" s="36">
        <v>2479.7458812</v>
      </c>
      <c r="AS57" s="36">
        <v>35.846618020999998</v>
      </c>
      <c r="AT57" s="36">
        <v>6043.7658107010002</v>
      </c>
      <c r="AU57" s="36">
        <v>13429.638504074999</v>
      </c>
      <c r="AV57" s="36">
        <v>4008.8984379869999</v>
      </c>
      <c r="AW57" s="36">
        <v>8908.0315995019992</v>
      </c>
      <c r="AX57" s="36">
        <v>3754.4056652210002</v>
      </c>
      <c r="AY57" s="36">
        <v>8342.5321994280002</v>
      </c>
      <c r="AZ57" s="36">
        <v>1.0361172971428572</v>
      </c>
      <c r="BA57" s="36">
        <v>2.0722345942857143</v>
      </c>
      <c r="BB57" s="36">
        <v>41.674437486999999</v>
      </c>
      <c r="BC57" s="36">
        <v>2119.3795818150002</v>
      </c>
      <c r="BD57" s="36">
        <v>4709.3984989119999</v>
      </c>
      <c r="BE57" s="36">
        <v>1.8830230042857143</v>
      </c>
      <c r="BF57" s="36">
        <v>3.7660460100000002</v>
      </c>
      <c r="BG57" s="36">
        <v>26.587152920000001</v>
      </c>
      <c r="BH57" s="36">
        <v>168.061805091</v>
      </c>
      <c r="BI57" s="36">
        <v>0.30000000000000004</v>
      </c>
      <c r="BJ57" s="36">
        <v>0.30000000000000004</v>
      </c>
      <c r="BK57" s="36">
        <v>0.51000000000000023</v>
      </c>
      <c r="BL57" s="36">
        <v>0.51000000000000023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5.1277927400000003</v>
      </c>
      <c r="E58" s="36">
        <v>61</v>
      </c>
      <c r="F58" s="36">
        <v>0</v>
      </c>
      <c r="G58" s="36">
        <v>6</v>
      </c>
      <c r="H58" s="36">
        <v>55</v>
      </c>
      <c r="I58" s="36">
        <v>1.4975877337884702E-4</v>
      </c>
      <c r="J58" s="36">
        <v>0.48021965467991062</v>
      </c>
      <c r="K58" s="36">
        <v>1.4975877337884702E-4</v>
      </c>
      <c r="L58" s="36">
        <v>0</v>
      </c>
      <c r="M58" s="36">
        <v>2.8929413453301363E-2</v>
      </c>
      <c r="N58" s="36">
        <v>0.45143999999998813</v>
      </c>
      <c r="O58" s="36">
        <v>9.4074942999999994E-2</v>
      </c>
      <c r="P58" s="36">
        <v>0.17253828300000001</v>
      </c>
      <c r="Q58" s="36">
        <v>9.0854007000000001E-2</v>
      </c>
      <c r="R58" s="36">
        <v>3.2209360000000002E-3</v>
      </c>
      <c r="S58" s="36">
        <v>0.16833706200000001</v>
      </c>
      <c r="T58" s="36">
        <v>4.2012209999999998E-3</v>
      </c>
      <c r="U58" s="36">
        <v>0.46139999999999998</v>
      </c>
      <c r="V58" s="36">
        <v>1.0908</v>
      </c>
      <c r="W58" s="36">
        <v>0.55562470177337886</v>
      </c>
      <c r="X58" s="36">
        <v>1.7435579376799106</v>
      </c>
      <c r="Y58" s="36">
        <v>2.2991826394532895</v>
      </c>
      <c r="Z58" s="36">
        <v>2.782837516804735E-4</v>
      </c>
      <c r="AA58" s="36">
        <v>5.955272285962131E-5</v>
      </c>
      <c r="AB58" s="36">
        <v>5.9552700000000003E-5</v>
      </c>
      <c r="AC58" s="36">
        <v>2.0622443991644419E-6</v>
      </c>
      <c r="AD58" s="36">
        <v>1.1688622849079781E-2</v>
      </c>
      <c r="AE58" s="36">
        <v>0.10519760564171804</v>
      </c>
      <c r="AF58" s="36">
        <v>0.11688622849079783</v>
      </c>
      <c r="AG58" s="36">
        <v>5.057037543061503E-2</v>
      </c>
      <c r="AH58" s="36">
        <v>8.6027765100356604E-2</v>
      </c>
      <c r="AI58" s="36">
        <v>0.27552135579438536</v>
      </c>
      <c r="AJ58" s="36">
        <v>3.5698182080535148E-6</v>
      </c>
      <c r="AK58" s="36">
        <v>4.3139199609074305E-6</v>
      </c>
      <c r="AL58" s="36">
        <v>1.0789464885944588E-5</v>
      </c>
      <c r="AM58" s="36">
        <v>5.0576007493222247E-2</v>
      </c>
      <c r="AN58" s="36">
        <v>9.7720701869397283E-2</v>
      </c>
      <c r="AO58" s="36">
        <v>0.38072975090098932</v>
      </c>
      <c r="AP58" s="36">
        <v>3.3625920169999999</v>
      </c>
      <c r="AQ58" s="36">
        <v>1.810626471</v>
      </c>
      <c r="AR58" s="36">
        <v>5.1732184879999998</v>
      </c>
      <c r="AS58" s="36">
        <v>4.1614750999999998E-2</v>
      </c>
      <c r="AT58" s="36">
        <v>1.094046436</v>
      </c>
      <c r="AU58" s="36">
        <v>2.496020519</v>
      </c>
      <c r="AV58" s="36">
        <v>2.9728621930000001</v>
      </c>
      <c r="AW58" s="36">
        <v>6.7824589389999996</v>
      </c>
      <c r="AX58" s="36">
        <v>2.6789653910000002</v>
      </c>
      <c r="AY58" s="36">
        <v>6.1119458570000003</v>
      </c>
      <c r="AZ58" s="36">
        <v>7.4635000000000001E-4</v>
      </c>
      <c r="BA58" s="36">
        <v>1.4927E-3</v>
      </c>
      <c r="BB58" s="36">
        <v>3.3963034799999998</v>
      </c>
      <c r="BC58" s="36">
        <v>292.719597099</v>
      </c>
      <c r="BD58" s="36">
        <v>667.82733911000003</v>
      </c>
      <c r="BE58" s="36">
        <v>0.15345900142857144</v>
      </c>
      <c r="BF58" s="36">
        <v>0.30691800285714288</v>
      </c>
      <c r="BG58" s="36">
        <v>3.3977141550000001</v>
      </c>
      <c r="BH58" s="36">
        <v>22.727955853000001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5.1032199540000001</v>
      </c>
      <c r="E59" s="36">
        <v>58</v>
      </c>
      <c r="F59" s="36">
        <v>1</v>
      </c>
      <c r="G59" s="36">
        <v>9</v>
      </c>
      <c r="H59" s="36">
        <v>48</v>
      </c>
      <c r="I59" s="36">
        <v>2.6134837687931303E-5</v>
      </c>
      <c r="J59" s="36">
        <v>0.12580783787322872</v>
      </c>
      <c r="K59" s="36">
        <v>2.6134837687931303E-5</v>
      </c>
      <c r="L59" s="36">
        <v>0</v>
      </c>
      <c r="M59" s="36">
        <v>4.8339727109233156E-3</v>
      </c>
      <c r="N59" s="36">
        <v>0.12099999999999334</v>
      </c>
      <c r="O59" s="36">
        <v>2.9258396999999998E-2</v>
      </c>
      <c r="P59" s="36">
        <v>4.7880927000000004E-2</v>
      </c>
      <c r="Q59" s="36">
        <v>2.7595955999999998E-2</v>
      </c>
      <c r="R59" s="36">
        <v>1.6624410000000002E-3</v>
      </c>
      <c r="S59" s="36">
        <v>4.5712524000000004E-2</v>
      </c>
      <c r="T59" s="36">
        <v>2.1684030000000002E-3</v>
      </c>
      <c r="U59" s="36">
        <v>9.4849999999999976E-2</v>
      </c>
      <c r="V59" s="36">
        <v>0.22430000000000003</v>
      </c>
      <c r="W59" s="36">
        <v>0.12413453183768791</v>
      </c>
      <c r="X59" s="36">
        <v>0.39798876487322876</v>
      </c>
      <c r="Y59" s="36">
        <v>0.52212329671091662</v>
      </c>
      <c r="Z59" s="36">
        <v>5.6097117833918148E-5</v>
      </c>
      <c r="AA59" s="36">
        <v>1.2004783216458481E-5</v>
      </c>
      <c r="AB59" s="36">
        <v>1.2004800000000001E-5</v>
      </c>
      <c r="AC59" s="36">
        <v>3.2874560957418477E-7</v>
      </c>
      <c r="AD59" s="36">
        <v>1.6775015832323249E-3</v>
      </c>
      <c r="AE59" s="36">
        <v>1.5097514249090921E-2</v>
      </c>
      <c r="AF59" s="36">
        <v>1.6775015832323246E-2</v>
      </c>
      <c r="AG59" s="36">
        <v>9.9120156333267935E-3</v>
      </c>
      <c r="AH59" s="36">
        <v>1.6861819698073162E-2</v>
      </c>
      <c r="AI59" s="36">
        <v>5.4003395519504588E-2</v>
      </c>
      <c r="AJ59" s="36">
        <v>6.8817818159963197E-7</v>
      </c>
      <c r="AK59" s="36">
        <v>8.316237469925322E-7</v>
      </c>
      <c r="AL59" s="36">
        <v>2.0799586681729196E-6</v>
      </c>
      <c r="AM59" s="36">
        <v>9.9130325571179685E-3</v>
      </c>
      <c r="AN59" s="36">
        <v>1.8540152905052478E-2</v>
      </c>
      <c r="AO59" s="36">
        <v>6.9102989727263683E-2</v>
      </c>
      <c r="AP59" s="36">
        <v>0.75864348599999998</v>
      </c>
      <c r="AQ59" s="36">
        <v>0.40850033800000002</v>
      </c>
      <c r="AR59" s="36">
        <v>1.1671438240000001</v>
      </c>
      <c r="AS59" s="36">
        <v>2.0275247999999999E-2</v>
      </c>
      <c r="AT59" s="36">
        <v>0.15061543599999999</v>
      </c>
      <c r="AU59" s="36">
        <v>0.34027199299999999</v>
      </c>
      <c r="AV59" s="36">
        <v>0.59401975699999998</v>
      </c>
      <c r="AW59" s="36">
        <v>1.3420157399999999</v>
      </c>
      <c r="AX59" s="36">
        <v>0.53097132899999999</v>
      </c>
      <c r="AY59" s="36">
        <v>1.1995760609999999</v>
      </c>
      <c r="AZ59" s="36">
        <v>2.7076714285714288E-4</v>
      </c>
      <c r="BA59" s="36">
        <v>5.4153428571428576E-4</v>
      </c>
      <c r="BB59" s="36">
        <v>1.742565183</v>
      </c>
      <c r="BC59" s="36">
        <v>139.25181055300001</v>
      </c>
      <c r="BD59" s="36">
        <v>314.59916823999998</v>
      </c>
      <c r="BE59" s="36">
        <v>7.8736282857142861E-2</v>
      </c>
      <c r="BF59" s="36">
        <v>0.15747256714285715</v>
      </c>
      <c r="BG59" s="36">
        <v>3.858111058</v>
      </c>
      <c r="BH59" s="36">
        <v>23.285273065999998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5.0135829510000001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1.1402560000000001E-3</v>
      </c>
      <c r="P60" s="36">
        <v>1.7779359999999999E-3</v>
      </c>
      <c r="Q60" s="36">
        <v>1.0985890000000001E-3</v>
      </c>
      <c r="R60" s="36">
        <v>4.1666999999999999E-5</v>
      </c>
      <c r="S60" s="36">
        <v>1.7235869999999999E-3</v>
      </c>
      <c r="T60" s="36">
        <v>5.4349000000000004E-5</v>
      </c>
      <c r="U60" s="36">
        <v>7.8600000000000003E-2</v>
      </c>
      <c r="V60" s="36">
        <v>0.186</v>
      </c>
      <c r="W60" s="36">
        <v>7.9740256000000009E-2</v>
      </c>
      <c r="X60" s="36">
        <v>0.18777793600000001</v>
      </c>
      <c r="Y60" s="36">
        <v>0.26751819200000004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8.0657741310541306E-3</v>
      </c>
      <c r="AH60" s="36">
        <v>1.3721087027540362E-2</v>
      </c>
      <c r="AI60" s="36">
        <v>4.394456250712251E-2</v>
      </c>
      <c r="AJ60" s="36">
        <v>0</v>
      </c>
      <c r="AK60" s="36">
        <v>0</v>
      </c>
      <c r="AL60" s="36">
        <v>0</v>
      </c>
      <c r="AM60" s="36">
        <v>8.0657741310541306E-3</v>
      </c>
      <c r="AN60" s="36">
        <v>1.3721087027540362E-2</v>
      </c>
      <c r="AO60" s="36">
        <v>4.394456250712251E-2</v>
      </c>
      <c r="AP60" s="36">
        <v>0.31044984199999998</v>
      </c>
      <c r="AQ60" s="36">
        <v>0.16716529899999999</v>
      </c>
      <c r="AR60" s="36">
        <v>0.47761514099999997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8.6068881E-2</v>
      </c>
      <c r="BC60" s="36">
        <v>4.1314884039999997</v>
      </c>
      <c r="BD60" s="36">
        <v>8.8235412639999993</v>
      </c>
      <c r="BE60" s="36">
        <v>3.8889457142857148E-3</v>
      </c>
      <c r="BF60" s="36">
        <v>7.7778928571428582E-3</v>
      </c>
      <c r="BG60" s="36">
        <v>0.54282570900000005</v>
      </c>
      <c r="BH60" s="36">
        <v>2.6030817540000002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5.0379473319999999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1.94286E-4</v>
      </c>
      <c r="P61" s="36">
        <v>3.39334E-4</v>
      </c>
      <c r="Q61" s="36">
        <v>1.7544899999999999E-4</v>
      </c>
      <c r="R61" s="36">
        <v>1.8837000000000003E-5</v>
      </c>
      <c r="S61" s="36">
        <v>3.1476300000000002E-4</v>
      </c>
      <c r="T61" s="36">
        <v>2.4570999999999999E-5</v>
      </c>
      <c r="U61" s="36">
        <v>0</v>
      </c>
      <c r="V61" s="36">
        <v>0</v>
      </c>
      <c r="W61" s="36">
        <v>1.94286E-4</v>
      </c>
      <c r="X61" s="36">
        <v>3.39334E-4</v>
      </c>
      <c r="Y61" s="36">
        <v>5.3362000000000006E-4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5.9436700000000005E-4</v>
      </c>
      <c r="AQ61" s="36">
        <v>3.20043E-4</v>
      </c>
      <c r="AR61" s="36">
        <v>9.1441000000000005E-4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7.2110452000000005E-2</v>
      </c>
      <c r="BC61" s="36">
        <v>1.477307307</v>
      </c>
      <c r="BD61" s="36">
        <v>3.356520148</v>
      </c>
      <c r="BE61" s="36">
        <v>3.2582471428571429E-3</v>
      </c>
      <c r="BF61" s="36">
        <v>6.5164942857142858E-3</v>
      </c>
      <c r="BG61" s="36">
        <v>0.92969215500000002</v>
      </c>
      <c r="BH61" s="36">
        <v>2.9699082350000001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5.3939981289999999</v>
      </c>
      <c r="E62" s="36">
        <v>35</v>
      </c>
      <c r="F62" s="36">
        <v>1</v>
      </c>
      <c r="G62" s="36">
        <v>14</v>
      </c>
      <c r="H62" s="36">
        <v>20</v>
      </c>
      <c r="I62" s="36">
        <v>7.2073014065000829E-4</v>
      </c>
      <c r="J62" s="36">
        <v>5.1693312845154606</v>
      </c>
      <c r="K62" s="36">
        <v>7.2073014065000829E-4</v>
      </c>
      <c r="L62" s="36">
        <v>0</v>
      </c>
      <c r="M62" s="36">
        <v>7.4074014653667586E-2</v>
      </c>
      <c r="N62" s="36">
        <v>5.0959780000024431</v>
      </c>
      <c r="O62" s="36">
        <v>0.10647245200000001</v>
      </c>
      <c r="P62" s="36">
        <v>0.18580180800000001</v>
      </c>
      <c r="Q62" s="36">
        <v>8.7235573000000011E-2</v>
      </c>
      <c r="R62" s="36">
        <v>1.9236878999999998E-2</v>
      </c>
      <c r="S62" s="36">
        <v>0.16071022600000001</v>
      </c>
      <c r="T62" s="36">
        <v>2.5091582000000001E-2</v>
      </c>
      <c r="U62" s="36">
        <v>0.54559999999999997</v>
      </c>
      <c r="V62" s="36">
        <v>1.2895999999999999</v>
      </c>
      <c r="W62" s="36">
        <v>0.65279318214064996</v>
      </c>
      <c r="X62" s="36">
        <v>6.6447330925154606</v>
      </c>
      <c r="Y62" s="36">
        <v>7.2975262746561107</v>
      </c>
      <c r="Z62" s="36">
        <v>9.0473560490040195E-4</v>
      </c>
      <c r="AA62" s="36">
        <v>1.9361341944868599E-4</v>
      </c>
      <c r="AB62" s="36">
        <v>1.93613E-4</v>
      </c>
      <c r="AC62" s="36">
        <v>5.8266791583375228E-6</v>
      </c>
      <c r="AD62" s="36">
        <v>6.4032270071115643E-2</v>
      </c>
      <c r="AE62" s="36">
        <v>0.5762904306400406</v>
      </c>
      <c r="AF62" s="36">
        <v>0.64032270071115627</v>
      </c>
      <c r="AG62" s="36">
        <v>5.5321547624516867E-2</v>
      </c>
      <c r="AH62" s="36">
        <v>9.4110218947454E-2</v>
      </c>
      <c r="AI62" s="36">
        <v>0.30140705257495393</v>
      </c>
      <c r="AJ62" s="36">
        <v>1.1098913957254565E-5</v>
      </c>
      <c r="AK62" s="36">
        <v>1.34123990842384E-5</v>
      </c>
      <c r="AL62" s="36">
        <v>3.3545501601106515E-5</v>
      </c>
      <c r="AM62" s="36">
        <v>5.5338473217632453E-2</v>
      </c>
      <c r="AN62" s="36">
        <v>0.15815590141765387</v>
      </c>
      <c r="AO62" s="36">
        <v>0.87773102871659558</v>
      </c>
      <c r="AP62" s="36">
        <v>110.082185287</v>
      </c>
      <c r="AQ62" s="36">
        <v>59.275022845999999</v>
      </c>
      <c r="AR62" s="36">
        <v>169.357208133</v>
      </c>
      <c r="AS62" s="36">
        <v>6.4501165970000001</v>
      </c>
      <c r="AT62" s="36">
        <v>308.37791646800002</v>
      </c>
      <c r="AU62" s="36">
        <v>679.02020462200005</v>
      </c>
      <c r="AV62" s="36">
        <v>234.31730244100001</v>
      </c>
      <c r="AW62" s="36">
        <v>515.94544924700006</v>
      </c>
      <c r="AX62" s="36">
        <v>218.28658238099999</v>
      </c>
      <c r="AY62" s="36">
        <v>480.64725753599998</v>
      </c>
      <c r="AZ62" s="36">
        <v>7.0869628571428575E-2</v>
      </c>
      <c r="BA62" s="36">
        <v>0.14173925714285715</v>
      </c>
      <c r="BB62" s="36">
        <v>1.794643948</v>
      </c>
      <c r="BC62" s="36">
        <v>100.656801798</v>
      </c>
      <c r="BD62" s="36">
        <v>221.63714878299999</v>
      </c>
      <c r="BE62" s="36">
        <v>8.1089415714285726E-2</v>
      </c>
      <c r="BF62" s="36">
        <v>0.16217883285714288</v>
      </c>
      <c r="BG62" s="36">
        <v>7.170418143</v>
      </c>
      <c r="BH62" s="36">
        <v>30.399119059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5.5741620799999998</v>
      </c>
      <c r="E63" s="36">
        <v>28</v>
      </c>
      <c r="F63" s="36">
        <v>7</v>
      </c>
      <c r="G63" s="36">
        <v>11</v>
      </c>
      <c r="H63" s="36">
        <v>10</v>
      </c>
      <c r="I63" s="36">
        <v>0.73939409217018004</v>
      </c>
      <c r="J63" s="36">
        <v>12.629855691475456</v>
      </c>
      <c r="K63" s="36">
        <v>3.2893092172409016E-2</v>
      </c>
      <c r="L63" s="36">
        <v>0.70650099999777105</v>
      </c>
      <c r="M63" s="36">
        <v>1.480582783636442</v>
      </c>
      <c r="N63" s="36">
        <v>11.888667000009193</v>
      </c>
      <c r="O63" s="36">
        <v>0.114133159</v>
      </c>
      <c r="P63" s="36">
        <v>0.18413595099999996</v>
      </c>
      <c r="Q63" s="36">
        <v>0.10071374599999999</v>
      </c>
      <c r="R63" s="36">
        <v>1.3419413E-2</v>
      </c>
      <c r="S63" s="36">
        <v>0.16663236799999998</v>
      </c>
      <c r="T63" s="36">
        <v>1.7503583E-2</v>
      </c>
      <c r="U63" s="36">
        <v>0.45964999999999995</v>
      </c>
      <c r="V63" s="36">
        <v>1.0886999999999996</v>
      </c>
      <c r="W63" s="36">
        <v>1.31317725117018</v>
      </c>
      <c r="X63" s="36">
        <v>13.902691642475455</v>
      </c>
      <c r="Y63" s="36">
        <v>15.215868893645634</v>
      </c>
      <c r="Z63" s="36">
        <v>0.11694476376658119</v>
      </c>
      <c r="AA63" s="36">
        <v>4.4588715472329357E-2</v>
      </c>
      <c r="AB63" s="36">
        <v>4.4588715000000001E-2</v>
      </c>
      <c r="AC63" s="36">
        <v>1.8626588450382269E-4</v>
      </c>
      <c r="AD63" s="36">
        <v>5.9385042570162139E-2</v>
      </c>
      <c r="AE63" s="36">
        <v>0.5344653831314593</v>
      </c>
      <c r="AF63" s="36">
        <v>0.5938504257016215</v>
      </c>
      <c r="AG63" s="36">
        <v>5.0247810859728528E-2</v>
      </c>
      <c r="AH63" s="36">
        <v>8.5479034565974901E-2</v>
      </c>
      <c r="AI63" s="36">
        <v>0.27376393502886559</v>
      </c>
      <c r="AJ63" s="36">
        <v>2.5560593110550119E-3</v>
      </c>
      <c r="AK63" s="36">
        <v>3.0888506465648847E-3</v>
      </c>
      <c r="AL63" s="36">
        <v>7.7254668355109532E-3</v>
      </c>
      <c r="AM63" s="36">
        <v>5.2990136055287365E-2</v>
      </c>
      <c r="AN63" s="36">
        <v>0.14795292778270192</v>
      </c>
      <c r="AO63" s="36">
        <v>0.81595478499583585</v>
      </c>
      <c r="AP63" s="36">
        <v>159.81579762999999</v>
      </c>
      <c r="AQ63" s="36">
        <v>86.054660261999999</v>
      </c>
      <c r="AR63" s="36">
        <v>245.87045789199999</v>
      </c>
      <c r="AS63" s="36">
        <v>17.124582824000001</v>
      </c>
      <c r="AT63" s="36">
        <v>706.41897822700003</v>
      </c>
      <c r="AU63" s="36">
        <v>1703.5896700870001</v>
      </c>
      <c r="AV63" s="36">
        <v>376.09055668899998</v>
      </c>
      <c r="AW63" s="36">
        <v>906.97448276499995</v>
      </c>
      <c r="AX63" s="36">
        <v>359.30047034699999</v>
      </c>
      <c r="AY63" s="36">
        <v>866.48375624899995</v>
      </c>
      <c r="AZ63" s="36">
        <v>0.1690196042857143</v>
      </c>
      <c r="BA63" s="36">
        <v>0.33803920857142861</v>
      </c>
      <c r="BB63" s="36">
        <v>1.0132931220000001</v>
      </c>
      <c r="BC63" s="36">
        <v>37.582092860000003</v>
      </c>
      <c r="BD63" s="36">
        <v>90.632425161</v>
      </c>
      <c r="BE63" s="36">
        <v>4.5784762857142856E-2</v>
      </c>
      <c r="BF63" s="36">
        <v>9.1569525714285713E-2</v>
      </c>
      <c r="BG63" s="36">
        <v>5.5037523339999996</v>
      </c>
      <c r="BH63" s="36">
        <v>34.907143671</v>
      </c>
      <c r="BI63" s="36">
        <v>0.12</v>
      </c>
      <c r="BJ63" s="36">
        <v>0.12</v>
      </c>
      <c r="BK63" s="36">
        <v>0.03</v>
      </c>
      <c r="BL63" s="36">
        <v>0.03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5.0962845229999996</v>
      </c>
      <c r="E64" s="36">
        <v>16</v>
      </c>
      <c r="F64" s="36">
        <v>0</v>
      </c>
      <c r="G64" s="36">
        <v>2</v>
      </c>
      <c r="H64" s="36">
        <v>14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4.9652690000000005E-3</v>
      </c>
      <c r="P64" s="36">
        <v>8.6232840000000002E-3</v>
      </c>
      <c r="Q64" s="36">
        <v>4.6554100000000005E-3</v>
      </c>
      <c r="R64" s="36">
        <v>3.0985899999999995E-4</v>
      </c>
      <c r="S64" s="36">
        <v>8.2191209999999994E-3</v>
      </c>
      <c r="T64" s="36">
        <v>4.0416299999999997E-4</v>
      </c>
      <c r="U64" s="36">
        <v>6.6E-3</v>
      </c>
      <c r="V64" s="36">
        <v>1.5599999999999999E-2</v>
      </c>
      <c r="W64" s="36">
        <v>1.1565269E-2</v>
      </c>
      <c r="X64" s="36">
        <v>2.4223283999999998E-2</v>
      </c>
      <c r="Y64" s="36">
        <v>3.5788553000000001E-2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6.5987548014415532E-4</v>
      </c>
      <c r="AH64" s="36">
        <v>1.1225467938084481E-3</v>
      </c>
      <c r="AI64" s="36">
        <v>3.5951836504405704E-3</v>
      </c>
      <c r="AJ64" s="36">
        <v>0</v>
      </c>
      <c r="AK64" s="36">
        <v>0</v>
      </c>
      <c r="AL64" s="36">
        <v>0</v>
      </c>
      <c r="AM64" s="36">
        <v>6.5987548014415532E-4</v>
      </c>
      <c r="AN64" s="36">
        <v>1.1225467938084481E-3</v>
      </c>
      <c r="AO64" s="36">
        <v>3.5951836504405704E-3</v>
      </c>
      <c r="AP64" s="36">
        <v>0.115969565</v>
      </c>
      <c r="AQ64" s="36">
        <v>6.2445149999999998E-2</v>
      </c>
      <c r="AR64" s="36">
        <v>0.178414715</v>
      </c>
      <c r="AS64" s="36">
        <v>1.8808509000000001E-2</v>
      </c>
      <c r="AT64" s="36">
        <v>3.3730362999999999E-2</v>
      </c>
      <c r="AU64" s="36">
        <v>7.1849774000000005E-2</v>
      </c>
      <c r="AV64" s="36">
        <v>9.2663181999999997E-2</v>
      </c>
      <c r="AW64" s="36">
        <v>0.197383843</v>
      </c>
      <c r="AX64" s="36">
        <v>8.3366820999999994E-2</v>
      </c>
      <c r="AY64" s="36">
        <v>0.17758146299999999</v>
      </c>
      <c r="AZ64" s="36">
        <v>2.2312571428571431E-4</v>
      </c>
      <c r="BA64" s="36">
        <v>4.4625285714285719E-4</v>
      </c>
      <c r="BB64" s="36">
        <v>0.59351648099999998</v>
      </c>
      <c r="BC64" s="36">
        <v>24.626690849999999</v>
      </c>
      <c r="BD64" s="36">
        <v>52.457845300999999</v>
      </c>
      <c r="BE64" s="36">
        <v>2.6817522857142857E-2</v>
      </c>
      <c r="BF64" s="36">
        <v>5.3635045714285713E-2</v>
      </c>
      <c r="BG64" s="36">
        <v>0.84169521400000002</v>
      </c>
      <c r="BH64" s="36">
        <v>4.8443715999999997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5.6354137340000001</v>
      </c>
      <c r="E65" s="36">
        <v>5</v>
      </c>
      <c r="F65" s="36">
        <v>1</v>
      </c>
      <c r="G65" s="36">
        <v>2</v>
      </c>
      <c r="H65" s="36">
        <v>2</v>
      </c>
      <c r="I65" s="36">
        <v>0.16560184223166699</v>
      </c>
      <c r="J65" s="36">
        <v>6.502216428494159</v>
      </c>
      <c r="K65" s="36">
        <v>1.2674342235139826E-2</v>
      </c>
      <c r="L65" s="36">
        <v>0.15292749999652716</v>
      </c>
      <c r="M65" s="36">
        <v>0.76590377072837501</v>
      </c>
      <c r="N65" s="36">
        <v>5.9019144999974511</v>
      </c>
      <c r="O65" s="36">
        <v>1.2381532000000001E-2</v>
      </c>
      <c r="P65" s="36">
        <v>2.1415152999999999E-2</v>
      </c>
      <c r="Q65" s="36">
        <v>1.1367281E-2</v>
      </c>
      <c r="R65" s="36">
        <v>1.0142510000000001E-3</v>
      </c>
      <c r="S65" s="36">
        <v>2.0092216E-2</v>
      </c>
      <c r="T65" s="36">
        <v>1.3229369999999999E-3</v>
      </c>
      <c r="U65" s="36">
        <v>4.5650000000000003E-2</v>
      </c>
      <c r="V65" s="36">
        <v>0.10790000000000001</v>
      </c>
      <c r="W65" s="36">
        <v>0.22363337423166699</v>
      </c>
      <c r="X65" s="36">
        <v>6.6315315814941593</v>
      </c>
      <c r="Y65" s="36">
        <v>6.8551649557258267</v>
      </c>
      <c r="Z65" s="36">
        <v>3.634559994054061E-2</v>
      </c>
      <c r="AA65" s="36">
        <v>9.900000520122805E-3</v>
      </c>
      <c r="AB65" s="36">
        <v>9.9000010000000003E-3</v>
      </c>
      <c r="AC65" s="36">
        <v>1.2164906535529405E-4</v>
      </c>
      <c r="AD65" s="36">
        <v>0.10770475309314163</v>
      </c>
      <c r="AE65" s="36">
        <v>0.96934277783827461</v>
      </c>
      <c r="AF65" s="36">
        <v>1.0770475309314165</v>
      </c>
      <c r="AG65" s="36">
        <v>4.6723194020510082E-3</v>
      </c>
      <c r="AH65" s="36">
        <v>7.9483134655580368E-3</v>
      </c>
      <c r="AI65" s="36">
        <v>2.545608501807101E-2</v>
      </c>
      <c r="AJ65" s="36">
        <v>5.6752004918092459E-4</v>
      </c>
      <c r="AK65" s="36">
        <v>6.8581533443704326E-4</v>
      </c>
      <c r="AL65" s="36">
        <v>1.7152799625875126E-3</v>
      </c>
      <c r="AM65" s="36">
        <v>5.3614885165872263E-3</v>
      </c>
      <c r="AN65" s="36">
        <v>0.11633888189313671</v>
      </c>
      <c r="AO65" s="36">
        <v>0.99651414281893314</v>
      </c>
      <c r="AP65" s="36">
        <v>237.97459203899999</v>
      </c>
      <c r="AQ65" s="36">
        <v>128.14016494399999</v>
      </c>
      <c r="AR65" s="36">
        <v>366.11475698300001</v>
      </c>
      <c r="AS65" s="36">
        <v>21.299058778999999</v>
      </c>
      <c r="AT65" s="36">
        <v>1110.4529502180001</v>
      </c>
      <c r="AU65" s="36">
        <v>2501.1913509599999</v>
      </c>
      <c r="AV65" s="36">
        <v>605.92200162300003</v>
      </c>
      <c r="AW65" s="36">
        <v>1364.7826047189999</v>
      </c>
      <c r="AX65" s="36">
        <v>576.52326000699998</v>
      </c>
      <c r="AY65" s="36">
        <v>1298.564690447</v>
      </c>
      <c r="AZ65" s="36">
        <v>0.24346759428571429</v>
      </c>
      <c r="BA65" s="36">
        <v>0.48693519000000007</v>
      </c>
      <c r="BB65" s="36">
        <v>1.404797871</v>
      </c>
      <c r="BC65" s="36">
        <v>79.706732173000006</v>
      </c>
      <c r="BD65" s="36">
        <v>179.531955033</v>
      </c>
      <c r="BE65" s="36">
        <v>6.3474562857142869E-2</v>
      </c>
      <c r="BF65" s="36">
        <v>0.12694912571428574</v>
      </c>
      <c r="BG65" s="36">
        <v>4.6005783820000001</v>
      </c>
      <c r="BH65" s="36">
        <v>29.642917875999999</v>
      </c>
      <c r="BI65" s="36">
        <v>0</v>
      </c>
      <c r="BJ65" s="36">
        <v>0</v>
      </c>
      <c r="BK65" s="36">
        <v>0.03</v>
      </c>
      <c r="BL65" s="36">
        <v>0.03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5.4375008420000004</v>
      </c>
      <c r="E66" s="36">
        <v>21</v>
      </c>
      <c r="F66" s="36">
        <v>1</v>
      </c>
      <c r="G66" s="36">
        <v>5</v>
      </c>
      <c r="H66" s="36">
        <v>15</v>
      </c>
      <c r="I66" s="36">
        <v>3.4258886873428994E-3</v>
      </c>
      <c r="J66" s="36">
        <v>2.5853223805074461</v>
      </c>
      <c r="K66" s="36">
        <v>3.4258886873428994E-3</v>
      </c>
      <c r="L66" s="36">
        <v>0</v>
      </c>
      <c r="M66" s="36">
        <v>0.28572626919540378</v>
      </c>
      <c r="N66" s="36">
        <v>2.3030219999993853</v>
      </c>
      <c r="O66" s="36">
        <v>3.8738483999999997E-2</v>
      </c>
      <c r="P66" s="36">
        <v>6.5792425000000002E-2</v>
      </c>
      <c r="Q66" s="36">
        <v>3.5053742999999998E-2</v>
      </c>
      <c r="R66" s="36">
        <v>3.6847410000000001E-3</v>
      </c>
      <c r="S66" s="36">
        <v>6.0986241000000004E-2</v>
      </c>
      <c r="T66" s="36">
        <v>4.8061839999999998E-3</v>
      </c>
      <c r="U66" s="36">
        <v>5.825000000000001E-2</v>
      </c>
      <c r="V66" s="36">
        <v>0.13790000000000002</v>
      </c>
      <c r="W66" s="36">
        <v>0.10041437268734291</v>
      </c>
      <c r="X66" s="36">
        <v>2.7890148055074464</v>
      </c>
      <c r="Y66" s="36">
        <v>2.8894291781947894</v>
      </c>
      <c r="Z66" s="36">
        <v>2.2272751152895296E-3</v>
      </c>
      <c r="AA66" s="36">
        <v>4.7663687467195916E-4</v>
      </c>
      <c r="AB66" s="36">
        <v>4.7663700000000002E-4</v>
      </c>
      <c r="AC66" s="36">
        <v>4.1015251630340391E-5</v>
      </c>
      <c r="AD66" s="36">
        <v>5.4189245217025908E-2</v>
      </c>
      <c r="AE66" s="36">
        <v>0.48770320695323316</v>
      </c>
      <c r="AF66" s="36">
        <v>0.54189245217025916</v>
      </c>
      <c r="AG66" s="36">
        <v>6.0621448507328229E-3</v>
      </c>
      <c r="AH66" s="36">
        <v>1.0312614228832846E-2</v>
      </c>
      <c r="AI66" s="36">
        <v>3.3028237462613304E-2</v>
      </c>
      <c r="AJ66" s="36">
        <v>2.7323335994195515E-5</v>
      </c>
      <c r="AK66" s="36">
        <v>3.3018679852665573E-5</v>
      </c>
      <c r="AL66" s="36">
        <v>8.2582405348022119E-5</v>
      </c>
      <c r="AM66" s="36">
        <v>6.1304834383573582E-3</v>
      </c>
      <c r="AN66" s="36">
        <v>6.4534878125711431E-2</v>
      </c>
      <c r="AO66" s="36">
        <v>0.52081402682119449</v>
      </c>
      <c r="AP66" s="36">
        <v>46.122984654</v>
      </c>
      <c r="AQ66" s="36">
        <v>24.835453274999999</v>
      </c>
      <c r="AR66" s="36">
        <v>70.958437928999999</v>
      </c>
      <c r="AS66" s="36">
        <v>3.8979796310000001</v>
      </c>
      <c r="AT66" s="36">
        <v>289.29999624800001</v>
      </c>
      <c r="AU66" s="36">
        <v>663.59086203300001</v>
      </c>
      <c r="AV66" s="36">
        <v>179.15542052399999</v>
      </c>
      <c r="AW66" s="36">
        <v>410.94331657599997</v>
      </c>
      <c r="AX66" s="36">
        <v>168.338945096</v>
      </c>
      <c r="AY66" s="36">
        <v>386.13268973100003</v>
      </c>
      <c r="AZ66" s="36">
        <v>4.966280428571429E-2</v>
      </c>
      <c r="BA66" s="36">
        <v>9.9325608571428581E-2</v>
      </c>
      <c r="BB66" s="36">
        <v>0.92309399599999997</v>
      </c>
      <c r="BC66" s="36">
        <v>48.715973959999999</v>
      </c>
      <c r="BD66" s="36">
        <v>111.743780071</v>
      </c>
      <c r="BE66" s="36">
        <v>4.1709194285714291E-2</v>
      </c>
      <c r="BF66" s="36">
        <v>8.3418388571428581E-2</v>
      </c>
      <c r="BG66" s="36">
        <v>7.8167933490000001</v>
      </c>
      <c r="BH66" s="36">
        <v>34.722066077000001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5.3014246460000001</v>
      </c>
      <c r="E67" s="36">
        <v>33</v>
      </c>
      <c r="F67" s="36">
        <v>0</v>
      </c>
      <c r="G67" s="36">
        <v>7</v>
      </c>
      <c r="H67" s="36">
        <v>26</v>
      </c>
      <c r="I67" s="36">
        <v>1.6840168740077115E-5</v>
      </c>
      <c r="J67" s="36">
        <v>0.1437845898135077</v>
      </c>
      <c r="K67" s="36">
        <v>1.6840168740077115E-5</v>
      </c>
      <c r="L67" s="36">
        <v>0</v>
      </c>
      <c r="M67" s="36">
        <v>3.8864299822476602E-3</v>
      </c>
      <c r="N67" s="36">
        <v>0.13991500000000009</v>
      </c>
      <c r="O67" s="36">
        <v>2.4165523999999997E-2</v>
      </c>
      <c r="P67" s="36">
        <v>4.1518290000000006E-2</v>
      </c>
      <c r="Q67" s="36">
        <v>2.1290776999999997E-2</v>
      </c>
      <c r="R67" s="36">
        <v>2.874747E-3</v>
      </c>
      <c r="S67" s="36">
        <v>3.7768618000000004E-2</v>
      </c>
      <c r="T67" s="36">
        <v>3.7496719999999999E-3</v>
      </c>
      <c r="U67" s="36">
        <v>0.1368</v>
      </c>
      <c r="V67" s="36">
        <v>0.3276</v>
      </c>
      <c r="W67" s="36">
        <v>0.16098236416874007</v>
      </c>
      <c r="X67" s="36">
        <v>0.51290287981350768</v>
      </c>
      <c r="Y67" s="36">
        <v>0.67388524398224781</v>
      </c>
      <c r="Z67" s="36">
        <v>3.3305859889104779E-5</v>
      </c>
      <c r="AA67" s="36">
        <v>7.1274540162684205E-6</v>
      </c>
      <c r="AB67" s="36">
        <v>7.1274499999999998E-6</v>
      </c>
      <c r="AC67" s="36">
        <v>1.3781052847889533E-7</v>
      </c>
      <c r="AD67" s="36">
        <v>1.7009536810432414E-3</v>
      </c>
      <c r="AE67" s="36">
        <v>1.530858312938917E-2</v>
      </c>
      <c r="AF67" s="36">
        <v>1.7009536810432411E-2</v>
      </c>
      <c r="AG67" s="36">
        <v>1.3645728394560585E-2</v>
      </c>
      <c r="AH67" s="36">
        <v>2.3213423016034098E-2</v>
      </c>
      <c r="AI67" s="36">
        <v>7.4345692632433541E-2</v>
      </c>
      <c r="AJ67" s="36">
        <v>4.0858286522410177E-7</v>
      </c>
      <c r="AK67" s="36">
        <v>4.9374889006913264E-7</v>
      </c>
      <c r="AL67" s="36">
        <v>1.2349061549937589E-6</v>
      </c>
      <c r="AM67" s="36">
        <v>1.3646274787954287E-2</v>
      </c>
      <c r="AN67" s="36">
        <v>2.4914870445967408E-2</v>
      </c>
      <c r="AO67" s="36">
        <v>8.9655510667977695E-2</v>
      </c>
      <c r="AP67" s="36">
        <v>1.930138058</v>
      </c>
      <c r="AQ67" s="36">
        <v>1.039305108</v>
      </c>
      <c r="AR67" s="36">
        <v>2.969443166</v>
      </c>
      <c r="AS67" s="36">
        <v>0.21586439499999999</v>
      </c>
      <c r="AT67" s="36">
        <v>5.514762599</v>
      </c>
      <c r="AU67" s="36">
        <v>12.023854999999999</v>
      </c>
      <c r="AV67" s="36">
        <v>6.5079183110000001</v>
      </c>
      <c r="AW67" s="36">
        <v>14.189235659</v>
      </c>
      <c r="AX67" s="36">
        <v>5.9820269589999997</v>
      </c>
      <c r="AY67" s="36">
        <v>13.042633017</v>
      </c>
      <c r="AZ67" s="36">
        <v>1.3727262857142859E-2</v>
      </c>
      <c r="BA67" s="36">
        <v>2.7454525714285718E-2</v>
      </c>
      <c r="BB67" s="36">
        <v>0.99888893499999998</v>
      </c>
      <c r="BC67" s="36">
        <v>54.283067801999998</v>
      </c>
      <c r="BD67" s="36">
        <v>118.35355093</v>
      </c>
      <c r="BE67" s="36">
        <v>0.3627925914285714</v>
      </c>
      <c r="BF67" s="36">
        <v>0.7255851828571428</v>
      </c>
      <c r="BG67" s="36">
        <v>2.3362279020000001</v>
      </c>
      <c r="BH67" s="36">
        <v>13.729586453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5.241257987</v>
      </c>
      <c r="E68" s="36">
        <v>19</v>
      </c>
      <c r="F68" s="36">
        <v>0</v>
      </c>
      <c r="G68" s="36">
        <v>4</v>
      </c>
      <c r="H68" s="36">
        <v>15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4.9693319999999999E-3</v>
      </c>
      <c r="P68" s="36">
        <v>8.6184590000000002E-3</v>
      </c>
      <c r="Q68" s="36">
        <v>4.5446380000000001E-3</v>
      </c>
      <c r="R68" s="36">
        <v>4.2469399999999998E-4</v>
      </c>
      <c r="S68" s="36">
        <v>8.0645109999999999E-3</v>
      </c>
      <c r="T68" s="36">
        <v>5.5394800000000007E-4</v>
      </c>
      <c r="U68" s="36">
        <v>4.8000000000000001E-2</v>
      </c>
      <c r="V68" s="36">
        <v>0.1152</v>
      </c>
      <c r="W68" s="36">
        <v>5.2969332000000001E-2</v>
      </c>
      <c r="X68" s="36">
        <v>0.12381845899999999</v>
      </c>
      <c r="Y68" s="36">
        <v>0.176787791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4.9552619262661054E-3</v>
      </c>
      <c r="AH68" s="36">
        <v>8.429640978015903E-3</v>
      </c>
      <c r="AI68" s="36">
        <v>2.699763394310499E-2</v>
      </c>
      <c r="AJ68" s="36">
        <v>0</v>
      </c>
      <c r="AK68" s="36">
        <v>0</v>
      </c>
      <c r="AL68" s="36">
        <v>0</v>
      </c>
      <c r="AM68" s="36">
        <v>4.9552619262661054E-3</v>
      </c>
      <c r="AN68" s="36">
        <v>8.429640978015903E-3</v>
      </c>
      <c r="AO68" s="36">
        <v>2.699763394310499E-2</v>
      </c>
      <c r="AP68" s="36">
        <v>0.18173750399999999</v>
      </c>
      <c r="AQ68" s="36">
        <v>9.7858656000000002E-2</v>
      </c>
      <c r="AR68" s="36">
        <v>0.27959615999999998</v>
      </c>
      <c r="AS68" s="36">
        <v>2.9719199999999999E-3</v>
      </c>
      <c r="AT68" s="36">
        <v>8.6407800000000007E-3</v>
      </c>
      <c r="AU68" s="36">
        <v>1.9300502000000001E-2</v>
      </c>
      <c r="AV68" s="36">
        <v>5.7349329999999997E-2</v>
      </c>
      <c r="AW68" s="36">
        <v>0.12809848300000001</v>
      </c>
      <c r="AX68" s="36">
        <v>5.0668744000000002E-2</v>
      </c>
      <c r="AY68" s="36">
        <v>0.113176374</v>
      </c>
      <c r="AZ68" s="36">
        <v>7.6202857142857139E-5</v>
      </c>
      <c r="BA68" s="36">
        <v>1.5240571428571428E-4</v>
      </c>
      <c r="BB68" s="36">
        <v>0.61966512699999998</v>
      </c>
      <c r="BC68" s="36">
        <v>19.495318263000001</v>
      </c>
      <c r="BD68" s="36">
        <v>43.545769198000002</v>
      </c>
      <c r="BE68" s="36">
        <v>0.22505997285714288</v>
      </c>
      <c r="BF68" s="36">
        <v>0.45011994714285719</v>
      </c>
      <c r="BG68" s="36">
        <v>2.1884025450000002</v>
      </c>
      <c r="BH68" s="36">
        <v>8.5296664369999995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4.9040627590000003</v>
      </c>
      <c r="E69" s="36">
        <v>20</v>
      </c>
      <c r="F69" s="36">
        <v>0</v>
      </c>
      <c r="G69" s="36">
        <v>3</v>
      </c>
      <c r="H69" s="36">
        <v>17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9.6270850000000005E-3</v>
      </c>
      <c r="P69" s="36">
        <v>1.6344757000000001E-2</v>
      </c>
      <c r="Q69" s="36">
        <v>8.8279589999999998E-3</v>
      </c>
      <c r="R69" s="36">
        <v>7.9912600000000005E-4</v>
      </c>
      <c r="S69" s="36">
        <v>1.5302420000000001E-2</v>
      </c>
      <c r="T69" s="36">
        <v>1.042337E-3</v>
      </c>
      <c r="U69" s="36">
        <v>2.1000000000000001E-2</v>
      </c>
      <c r="V69" s="36">
        <v>5.04E-2</v>
      </c>
      <c r="W69" s="36">
        <v>3.0627085000000002E-2</v>
      </c>
      <c r="X69" s="36">
        <v>6.6744757000000002E-2</v>
      </c>
      <c r="Y69" s="36">
        <v>9.7371842E-2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2.259758020873599E-3</v>
      </c>
      <c r="AH69" s="36">
        <v>3.8441860584976176E-3</v>
      </c>
      <c r="AI69" s="36">
        <v>1.2311785079242368E-2</v>
      </c>
      <c r="AJ69" s="36">
        <v>0</v>
      </c>
      <c r="AK69" s="36">
        <v>0</v>
      </c>
      <c r="AL69" s="36">
        <v>0</v>
      </c>
      <c r="AM69" s="36">
        <v>2.259758020873599E-3</v>
      </c>
      <c r="AN69" s="36">
        <v>3.8441860584976176E-3</v>
      </c>
      <c r="AO69" s="36">
        <v>1.2311785079242368E-2</v>
      </c>
      <c r="AP69" s="36">
        <v>8.6817990999999997E-2</v>
      </c>
      <c r="AQ69" s="36">
        <v>4.6748149000000003E-2</v>
      </c>
      <c r="AR69" s="36">
        <v>0.13356614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0.212826661</v>
      </c>
      <c r="BC69" s="36">
        <v>13.066886853</v>
      </c>
      <c r="BD69" s="36">
        <v>30.608659557999999</v>
      </c>
      <c r="BE69" s="36">
        <v>7.7297818571428575E-2</v>
      </c>
      <c r="BF69" s="36">
        <v>0.15459563714285715</v>
      </c>
      <c r="BG69" s="36">
        <v>0.18039635300000001</v>
      </c>
      <c r="BH69" s="36">
        <v>2.5974027149999999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4.5739655810000004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0.116741946</v>
      </c>
      <c r="BH70" s="36">
        <v>0.22422763800000001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4.2463242550000002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4.2566955579999997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4.8135181960000004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3.8475599999999999E-4</v>
      </c>
      <c r="P73" s="36">
        <v>5.9241100000000004E-4</v>
      </c>
      <c r="Q73" s="36">
        <v>3.49315E-4</v>
      </c>
      <c r="R73" s="36">
        <v>3.5441000000000002E-5</v>
      </c>
      <c r="S73" s="36">
        <v>5.4618400000000001E-4</v>
      </c>
      <c r="T73" s="36">
        <v>4.6227000000000003E-5</v>
      </c>
      <c r="U73" s="36">
        <v>0</v>
      </c>
      <c r="V73" s="36">
        <v>0</v>
      </c>
      <c r="W73" s="36">
        <v>3.8475599999999999E-4</v>
      </c>
      <c r="X73" s="36">
        <v>5.9241100000000004E-4</v>
      </c>
      <c r="Y73" s="36">
        <v>9.7716700000000014E-4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6.7019599999999996E-4</v>
      </c>
      <c r="AQ73" s="36">
        <v>3.6087499999999998E-4</v>
      </c>
      <c r="AR73" s="36">
        <v>1.0310709999999999E-3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0.80046454199999995</v>
      </c>
      <c r="BC73" s="36">
        <v>51.316877114999997</v>
      </c>
      <c r="BD73" s="36">
        <v>114.57977294600001</v>
      </c>
      <c r="BE73" s="36">
        <v>0.29072562000000002</v>
      </c>
      <c r="BF73" s="36">
        <v>0.58145124142857141</v>
      </c>
      <c r="BG73" s="36">
        <v>0.38203610700000001</v>
      </c>
      <c r="BH73" s="36">
        <v>4.7057807660000002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4.5282244079999998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5.7846750000000002E-2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4.4948211540000003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3.8893173550000002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4.0791652489999999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4.2442051630000002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4.2385236109999997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4.4670113970000003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4.2574626120000003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4.5466645540000004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5.7067240999999998E-2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4.6800828819999998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0.17304431000000001</v>
      </c>
      <c r="BC83" s="36">
        <v>12.84557656</v>
      </c>
      <c r="BD83" s="36">
        <v>29.71041168</v>
      </c>
      <c r="BE83" s="36">
        <v>1.0187065714285714E-2</v>
      </c>
      <c r="BF83" s="36">
        <v>2.0374132857142856E-2</v>
      </c>
      <c r="BG83" s="36">
        <v>1.322771106</v>
      </c>
      <c r="BH83" s="36">
        <v>3.0994323320000001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4.9124369919999999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3.4891219999999999E-3</v>
      </c>
      <c r="P84" s="36">
        <v>5.5560779999999999E-3</v>
      </c>
      <c r="Q84" s="36">
        <v>3.2934039999999998E-3</v>
      </c>
      <c r="R84" s="36">
        <v>1.95718E-4</v>
      </c>
      <c r="S84" s="36">
        <v>5.3007929999999998E-3</v>
      </c>
      <c r="T84" s="36">
        <v>2.5528500000000001E-4</v>
      </c>
      <c r="U84" s="36">
        <v>0</v>
      </c>
      <c r="V84" s="36">
        <v>0</v>
      </c>
      <c r="W84" s="36">
        <v>3.4891219999999999E-3</v>
      </c>
      <c r="X84" s="36">
        <v>5.5560779999999999E-3</v>
      </c>
      <c r="Y84" s="36">
        <v>9.0451999999999998E-3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5.658237E-3</v>
      </c>
      <c r="AQ84" s="36">
        <v>3.0467430000000002E-3</v>
      </c>
      <c r="AR84" s="36">
        <v>8.7049800000000011E-3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0.26744124499999999</v>
      </c>
      <c r="BC84" s="36">
        <v>14.38855336</v>
      </c>
      <c r="BD84" s="36">
        <v>30.17543092</v>
      </c>
      <c r="BE84" s="36">
        <v>1.5744185714285715E-2</v>
      </c>
      <c r="BF84" s="36">
        <v>3.1488371428571429E-2</v>
      </c>
      <c r="BG84" s="36">
        <v>2.60427279</v>
      </c>
      <c r="BH84" s="36">
        <v>5.560181944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4.3778839950000004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4.2658158239999997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4.3587701149999996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4.2061823460000003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4.2337016439999999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4.5774945049999998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6.0000000000000001E-3</v>
      </c>
      <c r="V90" s="36">
        <v>1.44E-2</v>
      </c>
      <c r="W90" s="36">
        <v>6.0000000000000001E-3</v>
      </c>
      <c r="X90" s="36">
        <v>1.44E-2</v>
      </c>
      <c r="Y90" s="36">
        <v>2.0400000000000001E-2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6.9159495941244686E-4</v>
      </c>
      <c r="AH90" s="36">
        <v>1.1765063677361166E-3</v>
      </c>
      <c r="AI90" s="36">
        <v>3.7680001236954004E-3</v>
      </c>
      <c r="AJ90" s="36">
        <v>0</v>
      </c>
      <c r="AK90" s="36">
        <v>0</v>
      </c>
      <c r="AL90" s="36">
        <v>0</v>
      </c>
      <c r="AM90" s="36">
        <v>6.9159495941244686E-4</v>
      </c>
      <c r="AN90" s="36">
        <v>1.1765063677361166E-3</v>
      </c>
      <c r="AO90" s="36">
        <v>3.7680001236954004E-3</v>
      </c>
      <c r="AP90" s="36">
        <v>1.9452771000000001E-2</v>
      </c>
      <c r="AQ90" s="36">
        <v>1.0474569E-2</v>
      </c>
      <c r="AR90" s="36">
        <v>2.992734E-2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0.1756989542857143</v>
      </c>
      <c r="BF90" s="36">
        <v>0.35139791000000004</v>
      </c>
      <c r="BG90" s="36">
        <v>0.48019231899999998</v>
      </c>
      <c r="BH90" s="36">
        <v>7.320122639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4.5723880680000004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8.8709189999999997E-3</v>
      </c>
      <c r="BC91" s="36">
        <v>0.48515793600000001</v>
      </c>
      <c r="BD91" s="36">
        <v>1.077272472</v>
      </c>
      <c r="BE91" s="36">
        <v>5.7603357142857149E-3</v>
      </c>
      <c r="BF91" s="36">
        <v>1.1520672857142858E-2</v>
      </c>
      <c r="BG91" s="36">
        <v>0.28711345900000002</v>
      </c>
      <c r="BH91" s="36">
        <v>3.1842679249999999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5.1622483050000003</v>
      </c>
      <c r="E92" s="36">
        <v>49</v>
      </c>
      <c r="F92" s="36">
        <v>0</v>
      </c>
      <c r="G92" s="36">
        <v>3</v>
      </c>
      <c r="H92" s="36">
        <v>46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1.3937499999999999E-4</v>
      </c>
      <c r="P92" s="36">
        <v>2.00829E-4</v>
      </c>
      <c r="Q92" s="36">
        <v>1.27575E-4</v>
      </c>
      <c r="R92" s="36">
        <v>1.1799999999999999E-5</v>
      </c>
      <c r="S92" s="36">
        <v>1.8543699999999999E-4</v>
      </c>
      <c r="T92" s="36">
        <v>1.5391999999999998E-5</v>
      </c>
      <c r="U92" s="36">
        <v>6.3600000000000004E-2</v>
      </c>
      <c r="V92" s="36">
        <v>0.15239999999999998</v>
      </c>
      <c r="W92" s="36">
        <v>6.3739375000000001E-2</v>
      </c>
      <c r="X92" s="36">
        <v>0.15260082899999999</v>
      </c>
      <c r="Y92" s="36">
        <v>0.21634020399999998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5.8531000386791814E-3</v>
      </c>
      <c r="AH92" s="36">
        <v>9.956997766948493E-3</v>
      </c>
      <c r="AI92" s="36">
        <v>3.1889303659010715E-2</v>
      </c>
      <c r="AJ92" s="36">
        <v>0</v>
      </c>
      <c r="AK92" s="36">
        <v>0</v>
      </c>
      <c r="AL92" s="36">
        <v>0</v>
      </c>
      <c r="AM92" s="36">
        <v>5.8531000386791814E-3</v>
      </c>
      <c r="AN92" s="36">
        <v>9.956997766948493E-3</v>
      </c>
      <c r="AO92" s="36">
        <v>3.1889303659010715E-2</v>
      </c>
      <c r="AP92" s="36">
        <v>0.34867731899999999</v>
      </c>
      <c r="AQ92" s="36">
        <v>0.18774932499999999</v>
      </c>
      <c r="AR92" s="36">
        <v>0.53642664399999995</v>
      </c>
      <c r="AS92" s="36">
        <v>5.3643980000000003E-3</v>
      </c>
      <c r="AT92" s="36">
        <v>6.7094010000000003E-3</v>
      </c>
      <c r="AU92" s="36">
        <v>1.4655928E-2</v>
      </c>
      <c r="AV92" s="36">
        <v>2.6841607E-2</v>
      </c>
      <c r="AW92" s="36">
        <v>5.8632455E-2</v>
      </c>
      <c r="AX92" s="36">
        <v>2.3990127999999999E-2</v>
      </c>
      <c r="AY92" s="36">
        <v>5.2403721E-2</v>
      </c>
      <c r="AZ92" s="36">
        <v>1.396857142857143E-5</v>
      </c>
      <c r="BA92" s="36">
        <v>2.7938571428571428E-5</v>
      </c>
      <c r="BB92" s="36">
        <v>10.435828405000001</v>
      </c>
      <c r="BC92" s="36">
        <v>1095.342880485</v>
      </c>
      <c r="BD92" s="36">
        <v>2392.6526307069998</v>
      </c>
      <c r="BE92" s="36">
        <v>0.43485638142857141</v>
      </c>
      <c r="BF92" s="36">
        <v>0.86971276285714283</v>
      </c>
      <c r="BG92" s="36">
        <v>5.537208358</v>
      </c>
      <c r="BH92" s="36">
        <v>119.923601061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4.7642563730000003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1.139866102</v>
      </c>
      <c r="BC93" s="36">
        <v>60.458188329000002</v>
      </c>
      <c r="BD93" s="36">
        <v>141.475357422</v>
      </c>
      <c r="BE93" s="36">
        <v>4.7497718571428579E-2</v>
      </c>
      <c r="BF93" s="36">
        <v>9.4995438571428586E-2</v>
      </c>
      <c r="BG93" s="36">
        <v>1.432092763</v>
      </c>
      <c r="BH93" s="36">
        <v>14.838910726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4.676825021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6.7073619000000001E-2</v>
      </c>
      <c r="BC94" s="36">
        <v>6.496860989</v>
      </c>
      <c r="BD94" s="36">
        <v>14.303261561999999</v>
      </c>
      <c r="BE94" s="36">
        <v>2.7949271428571428E-3</v>
      </c>
      <c r="BF94" s="36">
        <v>5.5898557142857151E-3</v>
      </c>
      <c r="BG94" s="36">
        <v>0.89919863200000005</v>
      </c>
      <c r="BH94" s="36">
        <v>8.1476976879999992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5.4249809029999998</v>
      </c>
      <c r="E95" s="36">
        <v>8</v>
      </c>
      <c r="F95" s="36">
        <v>0</v>
      </c>
      <c r="G95" s="36">
        <v>5</v>
      </c>
      <c r="H95" s="36">
        <v>3</v>
      </c>
      <c r="I95" s="36">
        <v>4.086853692317826E-2</v>
      </c>
      <c r="J95" s="36">
        <v>5.7496331035415063</v>
      </c>
      <c r="K95" s="36">
        <v>4.086853692317826E-2</v>
      </c>
      <c r="L95" s="36">
        <v>0</v>
      </c>
      <c r="M95" s="36">
        <v>2.383673140461259</v>
      </c>
      <c r="N95" s="36">
        <v>3.4068285000034253</v>
      </c>
      <c r="O95" s="36">
        <v>0.32151753700000002</v>
      </c>
      <c r="P95" s="36">
        <v>0.55779817900000006</v>
      </c>
      <c r="Q95" s="36">
        <v>0.299983465</v>
      </c>
      <c r="R95" s="36">
        <v>2.1534072000000001E-2</v>
      </c>
      <c r="S95" s="36">
        <v>0.52971025800000004</v>
      </c>
      <c r="T95" s="36">
        <v>2.8087921000000002E-2</v>
      </c>
      <c r="U95" s="36">
        <v>1.4999999999999999E-2</v>
      </c>
      <c r="V95" s="36">
        <v>3.5999999999999997E-2</v>
      </c>
      <c r="W95" s="36">
        <v>0.3773860739231783</v>
      </c>
      <c r="X95" s="36">
        <v>6.3434312825415056</v>
      </c>
      <c r="Y95" s="36">
        <v>6.7208173564646838</v>
      </c>
      <c r="Z95" s="36">
        <v>1.7830425885903375E-2</v>
      </c>
      <c r="AA95" s="36">
        <v>3.8157111395833226E-3</v>
      </c>
      <c r="AB95" s="36">
        <v>3.8157109999999998E-3</v>
      </c>
      <c r="AC95" s="36">
        <v>5.9174061846093752E-4</v>
      </c>
      <c r="AD95" s="36">
        <v>9.7237063167997378E-2</v>
      </c>
      <c r="AE95" s="36">
        <v>0.87513356851197632</v>
      </c>
      <c r="AF95" s="36">
        <v>0.97237063167997384</v>
      </c>
      <c r="AG95" s="36">
        <v>1.6072638719628592E-3</v>
      </c>
      <c r="AH95" s="36">
        <v>2.7341960120747487E-3</v>
      </c>
      <c r="AI95" s="36">
        <v>8.7568169575907503E-3</v>
      </c>
      <c r="AJ95" s="36">
        <v>2.1873659348700013E-4</v>
      </c>
      <c r="AK95" s="36">
        <v>2.6433059103530437E-4</v>
      </c>
      <c r="AL95" s="36">
        <v>6.6111231921337789E-4</v>
      </c>
      <c r="AM95" s="36">
        <v>2.4177410839107969E-3</v>
      </c>
      <c r="AN95" s="36">
        <v>0.10023558977110744</v>
      </c>
      <c r="AO95" s="36">
        <v>0.88455149778878051</v>
      </c>
      <c r="AP95" s="36">
        <v>114.84752448</v>
      </c>
      <c r="AQ95" s="36">
        <v>61.840974719999998</v>
      </c>
      <c r="AR95" s="36">
        <v>176.6884992</v>
      </c>
      <c r="AS95" s="36">
        <v>4.4149395670000002</v>
      </c>
      <c r="AT95" s="36">
        <v>758.93756820800002</v>
      </c>
      <c r="AU95" s="36">
        <v>1773.7420426379999</v>
      </c>
      <c r="AV95" s="36">
        <v>465.04058654400001</v>
      </c>
      <c r="AW95" s="36">
        <v>1086.8641564730001</v>
      </c>
      <c r="AX95" s="36">
        <v>437.23422916300001</v>
      </c>
      <c r="AY95" s="36">
        <v>1021.876854217</v>
      </c>
      <c r="AZ95" s="36">
        <v>4.870382571428572E-2</v>
      </c>
      <c r="BA95" s="36">
        <v>9.7407652857142868E-2</v>
      </c>
      <c r="BB95" s="36">
        <v>2.0123285540000002</v>
      </c>
      <c r="BC95" s="36">
        <v>166.34177819799999</v>
      </c>
      <c r="BD95" s="36">
        <v>388.76373735599998</v>
      </c>
      <c r="BE95" s="36">
        <v>8.3852845714285723E-2</v>
      </c>
      <c r="BF95" s="36">
        <v>0.16770569142857145</v>
      </c>
      <c r="BG95" s="36">
        <v>2.6017002859999998</v>
      </c>
      <c r="BH95" s="36">
        <v>44.789703651000004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5.0293139309999999</v>
      </c>
      <c r="E96" s="36">
        <v>3</v>
      </c>
      <c r="F96" s="36">
        <v>0</v>
      </c>
      <c r="G96" s="36">
        <v>1</v>
      </c>
      <c r="H96" s="36">
        <v>2</v>
      </c>
      <c r="I96" s="36">
        <v>4.6149401066091811E-6</v>
      </c>
      <c r="J96" s="36">
        <v>4.493299414508942E-3</v>
      </c>
      <c r="K96" s="36">
        <v>4.6149401066091811E-6</v>
      </c>
      <c r="L96" s="36">
        <v>0</v>
      </c>
      <c r="M96" s="36">
        <v>4.9791435461599143E-4</v>
      </c>
      <c r="N96" s="36">
        <v>3.9999999999995595E-3</v>
      </c>
      <c r="O96" s="36">
        <v>2.3719359999999998E-3</v>
      </c>
      <c r="P96" s="36">
        <v>3.8179900000000003E-3</v>
      </c>
      <c r="Q96" s="36">
        <v>2.0212279999999999E-3</v>
      </c>
      <c r="R96" s="36">
        <v>3.5070799999999998E-4</v>
      </c>
      <c r="S96" s="36">
        <v>3.3605430000000001E-3</v>
      </c>
      <c r="T96" s="36">
        <v>4.5744700000000004E-4</v>
      </c>
      <c r="U96" s="36">
        <v>0</v>
      </c>
      <c r="V96" s="36">
        <v>0</v>
      </c>
      <c r="W96" s="36">
        <v>2.3765509401066092E-3</v>
      </c>
      <c r="X96" s="36">
        <v>8.3112894145089423E-3</v>
      </c>
      <c r="Y96" s="36">
        <v>1.0687840354615551E-2</v>
      </c>
      <c r="Z96" s="36">
        <v>6.0554285420228835E-6</v>
      </c>
      <c r="AA96" s="36">
        <v>1.295861707992897E-6</v>
      </c>
      <c r="AB96" s="36">
        <v>1.2958599999999999E-6</v>
      </c>
      <c r="AC96" s="36">
        <v>4.4876179121556261E-8</v>
      </c>
      <c r="AD96" s="36">
        <v>1.4279190874446879E-5</v>
      </c>
      <c r="AE96" s="36">
        <v>1.285127178700219E-4</v>
      </c>
      <c r="AF96" s="36">
        <v>1.4279190874446878E-4</v>
      </c>
      <c r="AG96" s="36">
        <v>6.5316030728774556E-4</v>
      </c>
      <c r="AH96" s="36">
        <v>1.1111232813630614E-3</v>
      </c>
      <c r="AI96" s="36">
        <v>3.5585975362573729E-3</v>
      </c>
      <c r="AJ96" s="36">
        <v>7.4285500667041431E-8</v>
      </c>
      <c r="AK96" s="36">
        <v>8.9769754496346679E-8</v>
      </c>
      <c r="AL96" s="36">
        <v>2.2452146139365584E-7</v>
      </c>
      <c r="AM96" s="36">
        <v>6.5327946896753418E-4</v>
      </c>
      <c r="AN96" s="36">
        <v>1.1254922419920046E-3</v>
      </c>
      <c r="AO96" s="36">
        <v>3.6873347755887885E-3</v>
      </c>
      <c r="AP96" s="36">
        <v>3.1795460000000001E-3</v>
      </c>
      <c r="AQ96" s="36">
        <v>1.712063E-3</v>
      </c>
      <c r="AR96" s="36">
        <v>4.8916089999999999E-3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0.319273906</v>
      </c>
      <c r="BC96" s="36">
        <v>19.742801929999999</v>
      </c>
      <c r="BD96" s="36">
        <v>51.900956176000001</v>
      </c>
      <c r="BE96" s="36">
        <v>1.3304002857142859E-2</v>
      </c>
      <c r="BF96" s="36">
        <v>2.6608005714285718E-2</v>
      </c>
      <c r="BG96" s="36">
        <v>0.55208402000000001</v>
      </c>
      <c r="BH96" s="36">
        <v>5.4548361620000003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4.6459007479999999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0.48957792500000002</v>
      </c>
      <c r="BC97" s="36">
        <v>33.138841145000001</v>
      </c>
      <c r="BD97" s="36">
        <v>90.823850121999996</v>
      </c>
      <c r="BE97" s="36">
        <v>2.0400495714285715E-2</v>
      </c>
      <c r="BF97" s="36">
        <v>4.0800992857142858E-2</v>
      </c>
      <c r="BG97" s="36">
        <v>0.202376166</v>
      </c>
      <c r="BH97" s="36">
        <v>5.0236642089999997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4.9115612750000004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6.178E-6</v>
      </c>
      <c r="P98" s="36">
        <v>9.9289999999999993E-6</v>
      </c>
      <c r="Q98" s="36">
        <v>5.5450000000000003E-6</v>
      </c>
      <c r="R98" s="36">
        <v>6.3300000000000002E-7</v>
      </c>
      <c r="S98" s="36">
        <v>9.1019999999999986E-6</v>
      </c>
      <c r="T98" s="36">
        <v>8.2699999999999998E-7</v>
      </c>
      <c r="U98" s="36">
        <v>0</v>
      </c>
      <c r="V98" s="36">
        <v>0</v>
      </c>
      <c r="W98" s="36">
        <v>6.178E-6</v>
      </c>
      <c r="X98" s="36">
        <v>9.9289999999999993E-6</v>
      </c>
      <c r="Y98" s="36">
        <v>1.6107E-5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1.2863E-5</v>
      </c>
      <c r="AQ98" s="36">
        <v>6.9260000000000003E-6</v>
      </c>
      <c r="AR98" s="36">
        <v>1.9789E-5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8.9906480000000004E-3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4.4701277499999996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4.8338190079999999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4.8301618130000001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4.854826621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0.24247080900000001</v>
      </c>
      <c r="BC102" s="36">
        <v>13.506950421000001</v>
      </c>
      <c r="BD102" s="36">
        <v>34.074869866</v>
      </c>
      <c r="BE102" s="36">
        <v>1.0103651428571428E-2</v>
      </c>
      <c r="BF102" s="36">
        <v>2.0207302857142857E-2</v>
      </c>
      <c r="BG102" s="36">
        <v>0</v>
      </c>
      <c r="BH102" s="36">
        <v>2.4521979690000002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4.7745687569999999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0.62787535800000005</v>
      </c>
      <c r="BC103" s="36">
        <v>31.553485690999999</v>
      </c>
      <c r="BD103" s="36">
        <v>79.189023078000005</v>
      </c>
      <c r="BE103" s="36">
        <v>2.6163290000000002E-2</v>
      </c>
      <c r="BF103" s="36">
        <v>5.2326580000000004E-2</v>
      </c>
      <c r="BG103" s="36">
        <v>1.292948558</v>
      </c>
      <c r="BH103" s="36">
        <v>20.815548882000002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5.3630591729999999</v>
      </c>
      <c r="E104" s="36">
        <v>7</v>
      </c>
      <c r="F104" s="36">
        <v>0</v>
      </c>
      <c r="G104" s="36">
        <v>1</v>
      </c>
      <c r="H104" s="36">
        <v>6</v>
      </c>
      <c r="I104" s="36">
        <v>2.0578642905180785E-4</v>
      </c>
      <c r="J104" s="36">
        <v>5.5941548021307727E-2</v>
      </c>
      <c r="K104" s="36">
        <v>2.0578642905180785E-4</v>
      </c>
      <c r="L104" s="36">
        <v>0</v>
      </c>
      <c r="M104" s="36">
        <v>2.7177334450360916E-2</v>
      </c>
      <c r="N104" s="36">
        <v>2.8969999999998622E-2</v>
      </c>
      <c r="O104" s="36">
        <v>4.3755321999999999E-2</v>
      </c>
      <c r="P104" s="36">
        <v>7.3924705000000007E-2</v>
      </c>
      <c r="Q104" s="36">
        <v>4.1530178000000001E-2</v>
      </c>
      <c r="R104" s="36">
        <v>2.2251440000000001E-3</v>
      </c>
      <c r="S104" s="36">
        <v>7.1022343000000002E-2</v>
      </c>
      <c r="T104" s="36">
        <v>2.9023619999999999E-3</v>
      </c>
      <c r="U104" s="36">
        <v>3.0000000000000001E-3</v>
      </c>
      <c r="V104" s="36">
        <v>7.1999999999999998E-3</v>
      </c>
      <c r="W104" s="36">
        <v>4.6961108429051809E-2</v>
      </c>
      <c r="X104" s="36">
        <v>0.13706625302130773</v>
      </c>
      <c r="Y104" s="36">
        <v>0.18402736145035953</v>
      </c>
      <c r="Z104" s="36">
        <v>1.6032355281420563E-4</v>
      </c>
      <c r="AA104" s="36">
        <v>3.4309240302240007E-5</v>
      </c>
      <c r="AB104" s="36">
        <v>3.43092E-5</v>
      </c>
      <c r="AC104" s="36">
        <v>2.7035595911710307E-6</v>
      </c>
      <c r="AD104" s="36">
        <v>4.9044768052605497E-4</v>
      </c>
      <c r="AE104" s="36">
        <v>4.4140291247344943E-3</v>
      </c>
      <c r="AF104" s="36">
        <v>4.9044768052605488E-3</v>
      </c>
      <c r="AG104" s="36">
        <v>3.4898848940914163E-4</v>
      </c>
      <c r="AH104" s="36">
        <v>5.9368156819026392E-4</v>
      </c>
      <c r="AI104" s="36">
        <v>1.9013855629877374E-3</v>
      </c>
      <c r="AJ104" s="36">
        <v>1.9667835256012678E-6</v>
      </c>
      <c r="AK104" s="36">
        <v>2.3767447571234996E-6</v>
      </c>
      <c r="AL104" s="36">
        <v>5.9444320553510538E-6</v>
      </c>
      <c r="AM104" s="36">
        <v>3.5365883252591395E-4</v>
      </c>
      <c r="AN104" s="36">
        <v>1.0865059934734424E-3</v>
      </c>
      <c r="AO104" s="36">
        <v>6.3213591197775832E-3</v>
      </c>
      <c r="AP104" s="36">
        <v>3.4144876339999999</v>
      </c>
      <c r="AQ104" s="36">
        <v>1.8385702639999999</v>
      </c>
      <c r="AR104" s="36">
        <v>5.2530578979999998</v>
      </c>
      <c r="AS104" s="36">
        <v>0.34257525900000002</v>
      </c>
      <c r="AT104" s="36">
        <v>13.166425482999999</v>
      </c>
      <c r="AU104" s="36">
        <v>32.71593404</v>
      </c>
      <c r="AV104" s="36">
        <v>12.606265333</v>
      </c>
      <c r="AW104" s="36">
        <v>31.324048099999999</v>
      </c>
      <c r="AX104" s="36">
        <v>11.655217572</v>
      </c>
      <c r="AY104" s="36">
        <v>28.960884622999998</v>
      </c>
      <c r="AZ104" s="36">
        <v>1.847404285714286E-3</v>
      </c>
      <c r="BA104" s="36">
        <v>3.6948085714285719E-3</v>
      </c>
      <c r="BB104" s="36">
        <v>0.55693839599999995</v>
      </c>
      <c r="BC104" s="36">
        <v>39.750332043</v>
      </c>
      <c r="BD104" s="36">
        <v>98.771625061999998</v>
      </c>
      <c r="BE104" s="36">
        <v>2.3207377142857144E-2</v>
      </c>
      <c r="BF104" s="36">
        <v>4.6414755714285716E-2</v>
      </c>
      <c r="BG104" s="36">
        <v>0.68402811100000005</v>
      </c>
      <c r="BH104" s="36">
        <v>16.675348333999999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5.3751557989999998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3.254193513103854E-3</v>
      </c>
      <c r="J105" s="36">
        <v>0.73865745845378972</v>
      </c>
      <c r="K105" s="36">
        <v>3.254193513103854E-3</v>
      </c>
      <c r="L105" s="36">
        <v>0</v>
      </c>
      <c r="M105" s="36">
        <v>0.40074365196691381</v>
      </c>
      <c r="N105" s="36">
        <v>0.34116799999997971</v>
      </c>
      <c r="O105" s="36">
        <v>6.8600734999999996E-2</v>
      </c>
      <c r="P105" s="36">
        <v>0.11523167099999999</v>
      </c>
      <c r="Q105" s="36">
        <v>6.4616840999999994E-2</v>
      </c>
      <c r="R105" s="36">
        <v>3.983894E-3</v>
      </c>
      <c r="S105" s="36">
        <v>0.11003528799999999</v>
      </c>
      <c r="T105" s="36">
        <v>5.1963829999999997E-3</v>
      </c>
      <c r="U105" s="36" t="s">
        <v>339</v>
      </c>
      <c r="V105" s="36" t="s">
        <v>339</v>
      </c>
      <c r="W105" s="36">
        <v>7.185492851310385E-2</v>
      </c>
      <c r="X105" s="36">
        <v>0.8538891294537897</v>
      </c>
      <c r="Y105" s="36">
        <v>0.92574405796689352</v>
      </c>
      <c r="Z105" s="36">
        <v>2.0806332963023821E-3</v>
      </c>
      <c r="AA105" s="36">
        <v>4.4525552540870984E-4</v>
      </c>
      <c r="AB105" s="36">
        <v>4.4525599999999999E-4</v>
      </c>
      <c r="AC105" s="36">
        <v>4.0792066552419871E-5</v>
      </c>
      <c r="AD105" s="36">
        <v>1.1629263871012849E-2</v>
      </c>
      <c r="AE105" s="36">
        <v>0.10466337483911566</v>
      </c>
      <c r="AF105" s="36">
        <v>0.1162926387101285</v>
      </c>
      <c r="AG105" s="36" t="s">
        <v>339</v>
      </c>
      <c r="AH105" s="36" t="s">
        <v>339</v>
      </c>
      <c r="AI105" s="36" t="s">
        <v>339</v>
      </c>
      <c r="AJ105" s="36">
        <v>2.552441227062482E-5</v>
      </c>
      <c r="AK105" s="36">
        <v>3.0844784010637991E-5</v>
      </c>
      <c r="AL105" s="36">
        <v>7.7145314937025319E-5</v>
      </c>
      <c r="AM105" s="36">
        <v>6.6316478823044684E-5</v>
      </c>
      <c r="AN105" s="36">
        <v>1.1660108655023487E-2</v>
      </c>
      <c r="AO105" s="36">
        <v>0.10474052015405268</v>
      </c>
      <c r="AP105" s="36">
        <v>66.400836849000001</v>
      </c>
      <c r="AQ105" s="36">
        <v>35.754296764999999</v>
      </c>
      <c r="AR105" s="36">
        <v>102.15513361399999</v>
      </c>
      <c r="AS105" s="36">
        <v>5.8070709989999996</v>
      </c>
      <c r="AT105" s="36">
        <v>116.72518850900001</v>
      </c>
      <c r="AU105" s="36">
        <v>314.80429628600001</v>
      </c>
      <c r="AV105" s="36">
        <v>76.134401827000005</v>
      </c>
      <c r="AW105" s="36">
        <v>205.332174627</v>
      </c>
      <c r="AX105" s="36">
        <v>71.341891485000005</v>
      </c>
      <c r="AY105" s="36">
        <v>192.40691946199999</v>
      </c>
      <c r="AZ105" s="36">
        <v>2.7347368571428575E-2</v>
      </c>
      <c r="BA105" s="36">
        <v>5.4694738571428578E-2</v>
      </c>
      <c r="BB105" s="36">
        <v>0.46037992</v>
      </c>
      <c r="BC105" s="36">
        <v>36.975472973000002</v>
      </c>
      <c r="BD105" s="36">
        <v>99.721730140000005</v>
      </c>
      <c r="BE105" s="36">
        <v>1.9183828571428571E-2</v>
      </c>
      <c r="BF105" s="36">
        <v>3.8367657142857142E-2</v>
      </c>
      <c r="BG105" s="36">
        <v>0.98269687699999997</v>
      </c>
      <c r="BH105" s="36">
        <v>24.100359963999999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5.1869403719999996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9.7587480000000004E-2</v>
      </c>
      <c r="BC106" s="36">
        <v>4.1416709679999997</v>
      </c>
      <c r="BD106" s="36">
        <v>8.8485910489999995</v>
      </c>
      <c r="BE106" s="36">
        <v>4.0664271428571437E-3</v>
      </c>
      <c r="BF106" s="36">
        <v>8.1328542857142874E-3</v>
      </c>
      <c r="BG106" s="36">
        <v>1.0828798319999999</v>
      </c>
      <c r="BH106" s="36">
        <v>5.4808945019999999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4.8027854720000001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1.5699999999999999E-7</v>
      </c>
      <c r="P107" s="36">
        <v>1.91E-7</v>
      </c>
      <c r="Q107" s="36">
        <v>1.4499999999999999E-7</v>
      </c>
      <c r="R107" s="36">
        <v>1.2E-8</v>
      </c>
      <c r="S107" s="36">
        <v>1.7499999999999999E-7</v>
      </c>
      <c r="T107" s="36">
        <v>1.6000000000000001E-8</v>
      </c>
      <c r="U107" s="36">
        <v>0</v>
      </c>
      <c r="V107" s="36">
        <v>0</v>
      </c>
      <c r="W107" s="36">
        <v>1.5699999999999999E-7</v>
      </c>
      <c r="X107" s="36">
        <v>1.91E-7</v>
      </c>
      <c r="Y107" s="36">
        <v>3.4799999999999999E-7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1.79E-7</v>
      </c>
      <c r="AQ107" s="36">
        <v>9.5999999999999999E-8</v>
      </c>
      <c r="AR107" s="36">
        <v>2.7500000000000001E-7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0.14592881399999999</v>
      </c>
      <c r="BC107" s="36">
        <v>5.4928912189999997</v>
      </c>
      <c r="BD107" s="36">
        <v>9.643690629</v>
      </c>
      <c r="BE107" s="36">
        <v>6.0807885714285722E-3</v>
      </c>
      <c r="BF107" s="36">
        <v>1.2161578571428572E-2</v>
      </c>
      <c r="BG107" s="36">
        <v>2.0071743390000001</v>
      </c>
      <c r="BH107" s="36">
        <v>3.109185675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4.8861595109999998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9.0759899999999993E-4</v>
      </c>
      <c r="P108" s="36">
        <v>1.418241E-3</v>
      </c>
      <c r="Q108" s="36">
        <v>8.2531399999999995E-4</v>
      </c>
      <c r="R108" s="36">
        <v>8.2284999999999989E-5</v>
      </c>
      <c r="S108" s="36">
        <v>1.310912E-3</v>
      </c>
      <c r="T108" s="36">
        <v>1.07329E-4</v>
      </c>
      <c r="U108" s="36" t="s">
        <v>339</v>
      </c>
      <c r="V108" s="36" t="s">
        <v>339</v>
      </c>
      <c r="W108" s="36">
        <v>9.0759899999999993E-4</v>
      </c>
      <c r="X108" s="36">
        <v>1.418241E-3</v>
      </c>
      <c r="Y108" s="36">
        <v>2.32584E-3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1.11549E-3</v>
      </c>
      <c r="AQ108" s="36">
        <v>6.0064799999999996E-4</v>
      </c>
      <c r="AR108" s="36">
        <v>1.7161379999999999E-3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0.35555648200000001</v>
      </c>
      <c r="BH108" s="36">
        <v>4.0022074080000003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4.8231159760000004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1.0845290000000001E-3</v>
      </c>
      <c r="P109" s="36">
        <v>1.8250760000000001E-3</v>
      </c>
      <c r="Q109" s="36">
        <v>9.5964200000000003E-4</v>
      </c>
      <c r="R109" s="36">
        <v>1.2488700000000001E-4</v>
      </c>
      <c r="S109" s="36">
        <v>1.6621800000000001E-3</v>
      </c>
      <c r="T109" s="36">
        <v>1.6289599999999999E-4</v>
      </c>
      <c r="U109" s="36" t="s">
        <v>339</v>
      </c>
      <c r="V109" s="36" t="s">
        <v>339</v>
      </c>
      <c r="W109" s="36">
        <v>1.0845290000000001E-3</v>
      </c>
      <c r="X109" s="36">
        <v>1.8250760000000001E-3</v>
      </c>
      <c r="Y109" s="36">
        <v>2.909605E-3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3.1290060000000001E-3</v>
      </c>
      <c r="AQ109" s="36">
        <v>1.684849E-3</v>
      </c>
      <c r="AR109" s="36">
        <v>4.8138550000000006E-3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0.26883864200000002</v>
      </c>
      <c r="BH109" s="36">
        <v>8.9577110290000004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4.0703857020000003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4.5394752089999999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4.2814619999999998E-3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4.020192379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4.4296145200000003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4.9142896230000002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1.22897E-3</v>
      </c>
      <c r="P114" s="36">
        <v>1.9369420000000001E-3</v>
      </c>
      <c r="Q114" s="36">
        <v>1.1749080000000001E-3</v>
      </c>
      <c r="R114" s="36">
        <v>5.4061999999999998E-5</v>
      </c>
      <c r="S114" s="36">
        <v>1.8664250000000001E-3</v>
      </c>
      <c r="T114" s="36">
        <v>7.0517000000000003E-5</v>
      </c>
      <c r="U114" s="36">
        <v>0</v>
      </c>
      <c r="V114" s="36">
        <v>0</v>
      </c>
      <c r="W114" s="36">
        <v>1.22897E-3</v>
      </c>
      <c r="X114" s="36">
        <v>1.9369420000000001E-3</v>
      </c>
      <c r="Y114" s="36">
        <v>3.1659119999999999E-3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1.9617829999999999E-3</v>
      </c>
      <c r="AQ114" s="36">
        <v>1.0563440000000001E-3</v>
      </c>
      <c r="AR114" s="36">
        <v>3.0181269999999998E-3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0.73300902000000001</v>
      </c>
      <c r="BH114" s="36">
        <v>2.860260647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5.0662666710000002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7.2637370000000001E-3</v>
      </c>
      <c r="P115" s="36">
        <v>1.1492175E-2</v>
      </c>
      <c r="Q115" s="36">
        <v>6.7359960000000002E-3</v>
      </c>
      <c r="R115" s="36">
        <v>5.2774099999999997E-4</v>
      </c>
      <c r="S115" s="36">
        <v>1.0803818E-2</v>
      </c>
      <c r="T115" s="36">
        <v>6.8835700000000001E-4</v>
      </c>
      <c r="U115" s="36">
        <v>2.1000000000000001E-2</v>
      </c>
      <c r="V115" s="36">
        <v>5.04E-2</v>
      </c>
      <c r="W115" s="36">
        <v>2.8263737000000001E-2</v>
      </c>
      <c r="X115" s="36">
        <v>6.1892175000000001E-2</v>
      </c>
      <c r="Y115" s="36">
        <v>9.0155912000000005E-2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2.0692885565430585E-3</v>
      </c>
      <c r="AH115" s="36">
        <v>3.5201690387169273E-3</v>
      </c>
      <c r="AI115" s="36">
        <v>1.1274054894269078E-2</v>
      </c>
      <c r="AJ115" s="36">
        <v>0</v>
      </c>
      <c r="AK115" s="36">
        <v>0</v>
      </c>
      <c r="AL115" s="36">
        <v>0</v>
      </c>
      <c r="AM115" s="36">
        <v>2.0692885565430585E-3</v>
      </c>
      <c r="AN115" s="36">
        <v>3.5201690387169273E-3</v>
      </c>
      <c r="AO115" s="36">
        <v>1.1274054894269078E-2</v>
      </c>
      <c r="AP115" s="36">
        <v>0.111424389</v>
      </c>
      <c r="AQ115" s="36">
        <v>5.9997747999999997E-2</v>
      </c>
      <c r="AR115" s="36">
        <v>0.171422137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0.40431132857142854</v>
      </c>
      <c r="BF115" s="36">
        <v>0.80862265857142868</v>
      </c>
      <c r="BG115" s="36">
        <v>2.3536075639999998</v>
      </c>
      <c r="BH115" s="36">
        <v>8.7030105869999996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4.9812841570000002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2.6681789999999997E-3</v>
      </c>
      <c r="P116" s="36">
        <v>3.6316109999999999E-3</v>
      </c>
      <c r="Q116" s="36">
        <v>2.5270119999999999E-3</v>
      </c>
      <c r="R116" s="36">
        <v>1.4116699999999999E-4</v>
      </c>
      <c r="S116" s="36">
        <v>3.4474809999999996E-3</v>
      </c>
      <c r="T116" s="36">
        <v>1.8413000000000001E-4</v>
      </c>
      <c r="U116" s="36">
        <v>0</v>
      </c>
      <c r="V116" s="36">
        <v>0</v>
      </c>
      <c r="W116" s="36">
        <v>2.6681789999999997E-3</v>
      </c>
      <c r="X116" s="36">
        <v>3.6316109999999999E-3</v>
      </c>
      <c r="Y116" s="36">
        <v>6.2997899999999996E-3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2.710634E-3</v>
      </c>
      <c r="AQ116" s="36">
        <v>1.4595719999999999E-3</v>
      </c>
      <c r="AR116" s="36">
        <v>4.1702060000000001E-3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0.177500414</v>
      </c>
      <c r="BC116" s="36">
        <v>13.52872399</v>
      </c>
      <c r="BD116" s="36">
        <v>30.222960408999999</v>
      </c>
      <c r="BE116" s="36">
        <v>0.11526000857142858</v>
      </c>
      <c r="BF116" s="36">
        <v>0.23052001857142859</v>
      </c>
      <c r="BG116" s="36">
        <v>0.68847012699999999</v>
      </c>
      <c r="BH116" s="36">
        <v>2.5856902970000002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5.0104152830000004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6.6226499999999999E-4</v>
      </c>
      <c r="P117" s="36">
        <v>1.1569740000000001E-3</v>
      </c>
      <c r="Q117" s="36">
        <v>6.2212200000000002E-4</v>
      </c>
      <c r="R117" s="36">
        <v>4.0142999999999998E-5</v>
      </c>
      <c r="S117" s="36">
        <v>1.1046140000000001E-3</v>
      </c>
      <c r="T117" s="36">
        <v>5.236E-5</v>
      </c>
      <c r="U117" s="36">
        <v>0</v>
      </c>
      <c r="V117" s="36">
        <v>0</v>
      </c>
      <c r="W117" s="36">
        <v>6.6226499999999999E-4</v>
      </c>
      <c r="X117" s="36">
        <v>1.1569740000000001E-3</v>
      </c>
      <c r="Y117" s="36">
        <v>1.8192390000000001E-3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9.2171699999999996E-4</v>
      </c>
      <c r="AQ117" s="36">
        <v>4.9630900000000001E-4</v>
      </c>
      <c r="AR117" s="36">
        <v>1.418026E-3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0.13670069800000001</v>
      </c>
      <c r="BC117" s="36">
        <v>6.602818235</v>
      </c>
      <c r="BD117" s="36">
        <v>15.282828286000001</v>
      </c>
      <c r="BE117" s="36">
        <v>8.8766687142857154E-2</v>
      </c>
      <c r="BF117" s="36">
        <v>0.17753337428571431</v>
      </c>
      <c r="BG117" s="36">
        <v>0.87647271900000001</v>
      </c>
      <c r="BH117" s="36">
        <v>4.1369485829999997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4.8440859170000001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1.3643000000000001E-5</v>
      </c>
      <c r="P118" s="36">
        <v>2.1105999999999997E-5</v>
      </c>
      <c r="Q118" s="36">
        <v>1.1307E-5</v>
      </c>
      <c r="R118" s="36">
        <v>2.3360000000000002E-6</v>
      </c>
      <c r="S118" s="36">
        <v>1.8057999999999999E-5</v>
      </c>
      <c r="T118" s="36">
        <v>3.0479999999999999E-6</v>
      </c>
      <c r="U118" s="36">
        <v>0</v>
      </c>
      <c r="V118" s="36">
        <v>0</v>
      </c>
      <c r="W118" s="36">
        <v>1.3643000000000001E-5</v>
      </c>
      <c r="X118" s="36">
        <v>2.1105999999999997E-5</v>
      </c>
      <c r="Y118" s="36">
        <v>3.4749000000000002E-5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2.6183E-5</v>
      </c>
      <c r="AQ118" s="36">
        <v>1.4098E-5</v>
      </c>
      <c r="AR118" s="36">
        <v>4.0281000000000003E-5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1.4430139E-2</v>
      </c>
      <c r="BC118" s="36">
        <v>0.29672930400000003</v>
      </c>
      <c r="BD118" s="36">
        <v>0.70240931600000001</v>
      </c>
      <c r="BE118" s="36">
        <v>9.3702200000000003E-3</v>
      </c>
      <c r="BF118" s="36">
        <v>1.8740440000000001E-2</v>
      </c>
      <c r="BG118" s="36">
        <v>0.18924661500000001</v>
      </c>
      <c r="BH118" s="36">
        <v>0.68886395199999995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4.6422785009999998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2.8507066000000001E-2</v>
      </c>
      <c r="BC119" s="36">
        <v>0.95109174900000004</v>
      </c>
      <c r="BD119" s="36">
        <v>2.0970373769999999</v>
      </c>
      <c r="BE119" s="36">
        <v>1.851108142857143E-2</v>
      </c>
      <c r="BF119" s="36">
        <v>3.7022164285714289E-2</v>
      </c>
      <c r="BG119" s="36">
        <v>1.3292261999999999E-2</v>
      </c>
      <c r="BH119" s="36">
        <v>0.318529589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4.6026293779999996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4.0174180000000004E-2</v>
      </c>
      <c r="BF120" s="36">
        <v>8.0348360000000008E-2</v>
      </c>
      <c r="BG120" s="36">
        <v>9.8313317999999997E-2</v>
      </c>
      <c r="BH120" s="36">
        <v>0.40555408700000001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4.5812240930000003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0.26499745200000002</v>
      </c>
      <c r="BH121" s="36">
        <v>0.55283368200000005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4.4687137330000004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6.5498347089999998</v>
      </c>
      <c r="E185" s="42">
        <f>IF(E4="－","－",SUM(E4:E27))</f>
        <v>539</v>
      </c>
      <c r="F185" s="42">
        <f t="shared" ref="F185:BL185" si="0">IF(F4="－","－",SUM(F4:F27))</f>
        <v>80</v>
      </c>
      <c r="G185" s="42">
        <f t="shared" si="0"/>
        <v>124</v>
      </c>
      <c r="H185" s="42">
        <f t="shared" si="0"/>
        <v>335</v>
      </c>
      <c r="I185" s="42">
        <f t="shared" si="0"/>
        <v>1710.7195393292345</v>
      </c>
      <c r="J185" s="42">
        <f t="shared" si="0"/>
        <v>4798.372714627114</v>
      </c>
      <c r="K185" s="42">
        <f t="shared" si="0"/>
        <v>1319.4339453390342</v>
      </c>
      <c r="L185" s="42">
        <f t="shared" si="0"/>
        <v>391.28559399020008</v>
      </c>
      <c r="M185" s="42">
        <f t="shared" si="0"/>
        <v>5048.5836045693204</v>
      </c>
      <c r="N185" s="42">
        <f t="shared" si="0"/>
        <v>1460.5086493870283</v>
      </c>
      <c r="O185" s="42">
        <f t="shared" si="0"/>
        <v>16.641350482999997</v>
      </c>
      <c r="P185" s="42">
        <f t="shared" si="0"/>
        <v>28.438425837</v>
      </c>
      <c r="Q185" s="42">
        <f t="shared" si="0"/>
        <v>15.162192494999998</v>
      </c>
      <c r="R185" s="42">
        <f t="shared" si="0"/>
        <v>1.4791579880000001</v>
      </c>
      <c r="S185" s="42">
        <f t="shared" si="0"/>
        <v>26.509089325000001</v>
      </c>
      <c r="T185" s="42">
        <f t="shared" si="0"/>
        <v>1.9293365119999997</v>
      </c>
      <c r="U185" s="42">
        <f t="shared" si="0"/>
        <v>10.918949999999999</v>
      </c>
      <c r="V185" s="42">
        <f t="shared" si="0"/>
        <v>25.832399999999978</v>
      </c>
      <c r="W185" s="42">
        <f t="shared" si="0"/>
        <v>1738.2798398122343</v>
      </c>
      <c r="X185" s="42">
        <f t="shared" si="0"/>
        <v>4852.6435404641161</v>
      </c>
      <c r="Y185" s="42">
        <f t="shared" si="0"/>
        <v>6590.9233802763492</v>
      </c>
      <c r="Z185" s="42">
        <f t="shared" si="0"/>
        <v>78.188108951700158</v>
      </c>
      <c r="AA185" s="42">
        <f t="shared" si="0"/>
        <v>37.566487496679152</v>
      </c>
      <c r="AB185" s="42">
        <f t="shared" si="0"/>
        <v>118.92725809609533</v>
      </c>
      <c r="AC185" s="42">
        <f t="shared" si="0"/>
        <v>17.331177863126307</v>
      </c>
      <c r="AD185" s="42">
        <f t="shared" si="0"/>
        <v>52.451944722625484</v>
      </c>
      <c r="AE185" s="42">
        <f t="shared" si="0"/>
        <v>543.68736989088347</v>
      </c>
      <c r="AF185" s="42">
        <f t="shared" si="0"/>
        <v>596.13931461350899</v>
      </c>
      <c r="AG185" s="42">
        <f t="shared" si="0"/>
        <v>1.0130111359795024</v>
      </c>
      <c r="AH185" s="42">
        <f t="shared" si="0"/>
        <v>1.7232833117812212</v>
      </c>
      <c r="AI185" s="42">
        <f t="shared" si="0"/>
        <v>5.5191641201641826</v>
      </c>
      <c r="AJ185" s="42">
        <f t="shared" si="0"/>
        <v>3.7665843677224751</v>
      </c>
      <c r="AK185" s="42">
        <f t="shared" si="0"/>
        <v>3.1593023725240741</v>
      </c>
      <c r="AL185" s="42">
        <f t="shared" si="0"/>
        <v>7.9433519931938177</v>
      </c>
      <c r="AM185" s="42">
        <f t="shared" si="0"/>
        <v>22.110773366828283</v>
      </c>
      <c r="AN185" s="42">
        <f t="shared" si="0"/>
        <v>57.334530406930774</v>
      </c>
      <c r="AO185" s="42">
        <f t="shared" si="0"/>
        <v>557.14988600424147</v>
      </c>
      <c r="AP185" s="42">
        <f t="shared" si="0"/>
        <v>20078.775161693997</v>
      </c>
      <c r="AQ185" s="42">
        <f t="shared" si="0"/>
        <v>10811.648163983002</v>
      </c>
      <c r="AR185" s="42">
        <f t="shared" si="0"/>
        <v>30890.423325676995</v>
      </c>
      <c r="AS185" s="42">
        <f t="shared" si="0"/>
        <v>1671.2599002590005</v>
      </c>
      <c r="AT185" s="42">
        <f t="shared" si="0"/>
        <v>44741.983656382996</v>
      </c>
      <c r="AU185" s="42">
        <f t="shared" si="0"/>
        <v>107943.90402782302</v>
      </c>
      <c r="AV185" s="42">
        <f t="shared" si="0"/>
        <v>31800.700261492009</v>
      </c>
      <c r="AW185" s="42">
        <f t="shared" si="0"/>
        <v>76965.567782756989</v>
      </c>
      <c r="AX185" s="42">
        <f t="shared" si="0"/>
        <v>31200.417729105</v>
      </c>
      <c r="AY185" s="42">
        <f t="shared" si="0"/>
        <v>75539.989237554983</v>
      </c>
      <c r="AZ185" s="42">
        <f t="shared" si="0"/>
        <v>48.377829957142858</v>
      </c>
      <c r="BA185" s="42">
        <f t="shared" si="0"/>
        <v>96.755659930000022</v>
      </c>
      <c r="BB185" s="42">
        <f t="shared" si="0"/>
        <v>85.301422213000009</v>
      </c>
      <c r="BC185" s="42">
        <f t="shared" si="0"/>
        <v>4975.3434882399988</v>
      </c>
      <c r="BD185" s="42">
        <f t="shared" si="0"/>
        <v>11841.976106056001</v>
      </c>
      <c r="BE185" s="42">
        <f t="shared" si="0"/>
        <v>7.2248522357142848</v>
      </c>
      <c r="BF185" s="42">
        <f t="shared" si="0"/>
        <v>14.449704479999996</v>
      </c>
      <c r="BG185" s="42">
        <f t="shared" si="0"/>
        <v>104.13873666199999</v>
      </c>
      <c r="BH185" s="42">
        <f t="shared" si="0"/>
        <v>797.33921369800032</v>
      </c>
      <c r="BI185" s="42">
        <f t="shared" si="0"/>
        <v>10.160000000000007</v>
      </c>
      <c r="BJ185" s="42">
        <f t="shared" si="0"/>
        <v>14.85999999999998</v>
      </c>
      <c r="BK185" s="42">
        <f t="shared" si="0"/>
        <v>22.22000000000001</v>
      </c>
      <c r="BL185" s="42">
        <f t="shared" si="0"/>
        <v>31.579999999999949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6.549711887</v>
      </c>
      <c r="E186" s="42">
        <f>IF(E28="－","－",SUM(E28:E35))</f>
        <v>627</v>
      </c>
      <c r="F186" s="42">
        <f t="shared" ref="F186:BL186" si="1">IF(F28="－","－",SUM(F28:F35))</f>
        <v>88</v>
      </c>
      <c r="G186" s="42">
        <f t="shared" si="1"/>
        <v>223</v>
      </c>
      <c r="H186" s="42">
        <f t="shared" si="1"/>
        <v>316</v>
      </c>
      <c r="I186" s="42">
        <f t="shared" si="1"/>
        <v>5202.3738472747309</v>
      </c>
      <c r="J186" s="42">
        <f t="shared" si="1"/>
        <v>18728.332400343512</v>
      </c>
      <c r="K186" s="42">
        <f t="shared" si="1"/>
        <v>3961.0810917726458</v>
      </c>
      <c r="L186" s="42">
        <f t="shared" si="1"/>
        <v>1241.2927555020856</v>
      </c>
      <c r="M186" s="42">
        <f t="shared" si="1"/>
        <v>18737.929226618537</v>
      </c>
      <c r="N186" s="42">
        <f t="shared" si="1"/>
        <v>5192.777020999707</v>
      </c>
      <c r="O186" s="42">
        <f t="shared" si="1"/>
        <v>34.978683936000003</v>
      </c>
      <c r="P186" s="42">
        <f t="shared" si="1"/>
        <v>61.239836652999998</v>
      </c>
      <c r="Q186" s="42">
        <f t="shared" si="1"/>
        <v>31.692875643000001</v>
      </c>
      <c r="R186" s="42">
        <f t="shared" si="1"/>
        <v>3.2858082929999997</v>
      </c>
      <c r="S186" s="42">
        <f t="shared" si="1"/>
        <v>56.953999744000001</v>
      </c>
      <c r="T186" s="42">
        <f t="shared" si="1"/>
        <v>4.2858369089999995</v>
      </c>
      <c r="U186" s="42">
        <f t="shared" si="1"/>
        <v>47.816099999999977</v>
      </c>
      <c r="V186" s="42">
        <f t="shared" si="1"/>
        <v>113.44410000000013</v>
      </c>
      <c r="W186" s="42">
        <f t="shared" si="1"/>
        <v>5285.1686312107313</v>
      </c>
      <c r="X186" s="42">
        <f t="shared" si="1"/>
        <v>18903.016336996512</v>
      </c>
      <c r="Y186" s="42">
        <f t="shared" si="1"/>
        <v>24188.184968207242</v>
      </c>
      <c r="Z186" s="42">
        <f t="shared" si="1"/>
        <v>285.18200694490969</v>
      </c>
      <c r="AA186" s="42">
        <f t="shared" si="1"/>
        <v>137.22043951494351</v>
      </c>
      <c r="AB186" s="42">
        <f t="shared" si="1"/>
        <v>1173.3129863256186</v>
      </c>
      <c r="AC186" s="42">
        <f t="shared" si="1"/>
        <v>83.875724355790098</v>
      </c>
      <c r="AD186" s="42">
        <f t="shared" si="1"/>
        <v>410.42731898461295</v>
      </c>
      <c r="AE186" s="42">
        <f t="shared" si="1"/>
        <v>3876.116850328473</v>
      </c>
      <c r="AF186" s="42">
        <f t="shared" si="1"/>
        <v>4286.5441693130715</v>
      </c>
      <c r="AG186" s="42">
        <f t="shared" si="1"/>
        <v>4.7857396247114057</v>
      </c>
      <c r="AH186" s="42">
        <f t="shared" si="1"/>
        <v>8.1412582121527475</v>
      </c>
      <c r="AI186" s="42">
        <f t="shared" si="1"/>
        <v>26.074029679462161</v>
      </c>
      <c r="AJ186" s="42">
        <f t="shared" si="1"/>
        <v>27.176861522472812</v>
      </c>
      <c r="AK186" s="42">
        <f t="shared" si="1"/>
        <v>15.720654447008789</v>
      </c>
      <c r="AL186" s="42">
        <f t="shared" si="1"/>
        <v>39.831153369040393</v>
      </c>
      <c r="AM186" s="42">
        <f t="shared" si="1"/>
        <v>115.83832550297433</v>
      </c>
      <c r="AN186" s="42">
        <f t="shared" si="1"/>
        <v>434.28923164377449</v>
      </c>
      <c r="AO186" s="42">
        <f t="shared" si="1"/>
        <v>3942.0220333769757</v>
      </c>
      <c r="AP186" s="42">
        <f t="shared" si="1"/>
        <v>143730.84863652001</v>
      </c>
      <c r="AQ186" s="42">
        <f t="shared" si="1"/>
        <v>77393.533881201001</v>
      </c>
      <c r="AR186" s="42">
        <f t="shared" si="1"/>
        <v>221124.38251772098</v>
      </c>
      <c r="AS186" s="42">
        <f t="shared" si="1"/>
        <v>2808.4602915099995</v>
      </c>
      <c r="AT186" s="42">
        <f t="shared" si="1"/>
        <v>437817.88579114305</v>
      </c>
      <c r="AU186" s="42">
        <f t="shared" si="1"/>
        <v>960726.13184853212</v>
      </c>
      <c r="AV186" s="42">
        <f t="shared" si="1"/>
        <v>264380.407767431</v>
      </c>
      <c r="AW186" s="42">
        <f t="shared" si="1"/>
        <v>584338.76762381603</v>
      </c>
      <c r="AX186" s="42">
        <f t="shared" si="1"/>
        <v>255760.31408978603</v>
      </c>
      <c r="AY186" s="42">
        <f t="shared" si="1"/>
        <v>565684.89963129302</v>
      </c>
      <c r="AZ186" s="42">
        <f t="shared" si="1"/>
        <v>7.1147181514285718</v>
      </c>
      <c r="BA186" s="42">
        <f t="shared" si="1"/>
        <v>14.229436308571428</v>
      </c>
      <c r="BB186" s="42">
        <f t="shared" si="1"/>
        <v>309.52268583400001</v>
      </c>
      <c r="BC186" s="42">
        <f t="shared" si="1"/>
        <v>38872.676158224996</v>
      </c>
      <c r="BD186" s="42">
        <f t="shared" si="1"/>
        <v>85624.401576441</v>
      </c>
      <c r="BE186" s="42">
        <f t="shared" si="1"/>
        <v>2.7362330714285714</v>
      </c>
      <c r="BF186" s="42">
        <f t="shared" si="1"/>
        <v>5.4724661514285717</v>
      </c>
      <c r="BG186" s="42">
        <f t="shared" si="1"/>
        <v>140.189938119</v>
      </c>
      <c r="BH186" s="42">
        <f t="shared" si="1"/>
        <v>1286.1098076799999</v>
      </c>
      <c r="BI186" s="42">
        <f t="shared" si="1"/>
        <v>19.319999999999947</v>
      </c>
      <c r="BJ186" s="42">
        <f t="shared" si="1"/>
        <v>25.309999999999938</v>
      </c>
      <c r="BK186" s="42">
        <f t="shared" si="1"/>
        <v>35.649999999999949</v>
      </c>
      <c r="BL186" s="42">
        <f t="shared" si="1"/>
        <v>43.300000000000047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5.6711699720000004</v>
      </c>
      <c r="E187" s="42">
        <f>IF(E36="－","－",SUM(E36:E55))</f>
        <v>776</v>
      </c>
      <c r="F187" s="42">
        <f t="shared" ref="F187:BL187" si="2">IF(F36="－","－",SUM(F36:F55))</f>
        <v>17</v>
      </c>
      <c r="G187" s="42">
        <f t="shared" si="2"/>
        <v>139</v>
      </c>
      <c r="H187" s="42">
        <f t="shared" si="2"/>
        <v>620</v>
      </c>
      <c r="I187" s="42">
        <f t="shared" si="2"/>
        <v>8.9665120676704207E-2</v>
      </c>
      <c r="J187" s="42">
        <f t="shared" si="2"/>
        <v>16.921108673833501</v>
      </c>
      <c r="K187" s="42">
        <f t="shared" si="2"/>
        <v>8.9665120676704207E-2</v>
      </c>
      <c r="L187" s="42">
        <f t="shared" si="2"/>
        <v>0</v>
      </c>
      <c r="M187" s="42">
        <f t="shared" si="2"/>
        <v>6.6712532944900165</v>
      </c>
      <c r="N187" s="42">
        <f t="shared" si="2"/>
        <v>10.339520500020189</v>
      </c>
      <c r="O187" s="42">
        <f t="shared" si="2"/>
        <v>0.59937617399999998</v>
      </c>
      <c r="P187" s="42">
        <f t="shared" si="2"/>
        <v>0.9439132870000001</v>
      </c>
      <c r="Q187" s="42">
        <f t="shared" si="2"/>
        <v>0.51666788500000005</v>
      </c>
      <c r="R187" s="42">
        <f t="shared" si="2"/>
        <v>8.270828899999999E-2</v>
      </c>
      <c r="S187" s="42">
        <f t="shared" si="2"/>
        <v>0.83603290499999983</v>
      </c>
      <c r="T187" s="42">
        <f t="shared" si="2"/>
        <v>0.10788038200000002</v>
      </c>
      <c r="U187" s="42">
        <f t="shared" si="2"/>
        <v>8.1423499999999969</v>
      </c>
      <c r="V187" s="42">
        <f t="shared" si="2"/>
        <v>19.354099999999992</v>
      </c>
      <c r="W187" s="42">
        <f t="shared" si="2"/>
        <v>8.8313912946767008</v>
      </c>
      <c r="X187" s="42">
        <f t="shared" si="2"/>
        <v>37.219121960833505</v>
      </c>
      <c r="Y187" s="42">
        <f t="shared" si="2"/>
        <v>46.050513255510197</v>
      </c>
      <c r="Z187" s="42">
        <f t="shared" si="2"/>
        <v>4.3474375938391416E-2</v>
      </c>
      <c r="AA187" s="42">
        <f t="shared" si="2"/>
        <v>9.3035164508157592E-3</v>
      </c>
      <c r="AB187" s="42">
        <f t="shared" si="2"/>
        <v>9.303515E-3</v>
      </c>
      <c r="AC187" s="42">
        <f t="shared" si="2"/>
        <v>9.3030360002285145E-4</v>
      </c>
      <c r="AD187" s="42">
        <f t="shared" si="2"/>
        <v>0.1718804352959826</v>
      </c>
      <c r="AE187" s="42">
        <f t="shared" si="2"/>
        <v>1.5469239176638432</v>
      </c>
      <c r="AF187" s="42">
        <f t="shared" si="2"/>
        <v>1.718804352959826</v>
      </c>
      <c r="AG187" s="42">
        <f t="shared" si="2"/>
        <v>0.83732672457784796</v>
      </c>
      <c r="AH187" s="42">
        <f t="shared" si="2"/>
        <v>1.4244178762933526</v>
      </c>
      <c r="AI187" s="42">
        <f t="shared" si="2"/>
        <v>4.5619869821827663</v>
      </c>
      <c r="AJ187" s="42">
        <f t="shared" si="2"/>
        <v>5.3700829577304609E-4</v>
      </c>
      <c r="AK187" s="42">
        <f t="shared" si="2"/>
        <v>6.4894363558379374E-4</v>
      </c>
      <c r="AL187" s="42">
        <f t="shared" si="2"/>
        <v>1.6230608431631048E-3</v>
      </c>
      <c r="AM187" s="42">
        <f t="shared" si="2"/>
        <v>0.83879403647364392</v>
      </c>
      <c r="AN187" s="42">
        <f t="shared" si="2"/>
        <v>1.5969472552249191</v>
      </c>
      <c r="AO187" s="42">
        <f t="shared" si="2"/>
        <v>6.1105339606897697</v>
      </c>
      <c r="AP187" s="42">
        <f t="shared" si="2"/>
        <v>235.35714393999999</v>
      </c>
      <c r="AQ187" s="42">
        <f t="shared" si="2"/>
        <v>126.73076981200001</v>
      </c>
      <c r="AR187" s="42">
        <f t="shared" si="2"/>
        <v>362.08791375200002</v>
      </c>
      <c r="AS187" s="42">
        <f t="shared" si="2"/>
        <v>7.26229412</v>
      </c>
      <c r="AT187" s="42">
        <f t="shared" si="2"/>
        <v>654.15995742699999</v>
      </c>
      <c r="AU187" s="42">
        <f t="shared" si="2"/>
        <v>1448.3141221820001</v>
      </c>
      <c r="AV187" s="42">
        <f t="shared" si="2"/>
        <v>543.92936691599994</v>
      </c>
      <c r="AW187" s="42">
        <f t="shared" si="2"/>
        <v>1203.3438093970001</v>
      </c>
      <c r="AX187" s="42">
        <f t="shared" si="2"/>
        <v>505.05484207400008</v>
      </c>
      <c r="AY187" s="42">
        <f t="shared" si="2"/>
        <v>1117.368003631</v>
      </c>
      <c r="AZ187" s="42">
        <f t="shared" si="2"/>
        <v>0.2640229842857143</v>
      </c>
      <c r="BA187" s="42">
        <f t="shared" si="2"/>
        <v>0.52804597714285717</v>
      </c>
      <c r="BB187" s="42">
        <f t="shared" si="2"/>
        <v>10.697462342000001</v>
      </c>
      <c r="BC187" s="42">
        <f t="shared" si="2"/>
        <v>786.54530697199993</v>
      </c>
      <c r="BD187" s="42">
        <f t="shared" si="2"/>
        <v>1738.7399785609998</v>
      </c>
      <c r="BE187" s="42">
        <f t="shared" si="2"/>
        <v>1.1710412971428572</v>
      </c>
      <c r="BF187" s="42">
        <f t="shared" si="2"/>
        <v>2.3420826042857144</v>
      </c>
      <c r="BG187" s="42">
        <f t="shared" si="2"/>
        <v>21.207352468</v>
      </c>
      <c r="BH187" s="42">
        <f t="shared" si="2"/>
        <v>143.54254016799999</v>
      </c>
      <c r="BI187" s="42">
        <f t="shared" si="2"/>
        <v>0.03</v>
      </c>
      <c r="BJ187" s="42">
        <f t="shared" si="2"/>
        <v>0.03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5.7403245580000002</v>
      </c>
      <c r="E188" s="42">
        <f>IF(E56="－","－",SUM(E56:E66))</f>
        <v>590</v>
      </c>
      <c r="F188" s="42">
        <f t="shared" ref="F188:BL188" si="3">IF(F56="－","－",SUM(F56:F66))</f>
        <v>14</v>
      </c>
      <c r="G188" s="42">
        <f t="shared" si="3"/>
        <v>67</v>
      </c>
      <c r="H188" s="42">
        <f t="shared" si="3"/>
        <v>509</v>
      </c>
      <c r="I188" s="42">
        <f t="shared" si="3"/>
        <v>5.6687858399150954</v>
      </c>
      <c r="J188" s="42">
        <f t="shared" si="3"/>
        <v>87.369026105423643</v>
      </c>
      <c r="K188" s="42">
        <f t="shared" si="3"/>
        <v>0.28430483993189071</v>
      </c>
      <c r="L188" s="42">
        <f t="shared" si="3"/>
        <v>5.3844809999832037</v>
      </c>
      <c r="M188" s="42">
        <f t="shared" si="3"/>
        <v>12.817998945227853</v>
      </c>
      <c r="N188" s="42">
        <f t="shared" si="3"/>
        <v>80.219813000110875</v>
      </c>
      <c r="O188" s="42">
        <f t="shared" si="3"/>
        <v>1.6770241400000001</v>
      </c>
      <c r="P188" s="42">
        <f t="shared" si="3"/>
        <v>2.9913425170000001</v>
      </c>
      <c r="Q188" s="42">
        <f t="shared" si="3"/>
        <v>1.5474289910000003</v>
      </c>
      <c r="R188" s="42">
        <f t="shared" si="3"/>
        <v>0.12959514899999999</v>
      </c>
      <c r="S188" s="42">
        <f t="shared" si="3"/>
        <v>2.8223053600000001</v>
      </c>
      <c r="T188" s="42">
        <f t="shared" si="3"/>
        <v>0.16903715700000002</v>
      </c>
      <c r="U188" s="42">
        <f t="shared" si="3"/>
        <v>3.3400000000000007</v>
      </c>
      <c r="V188" s="42">
        <f t="shared" si="3"/>
        <v>7.9133000000000004</v>
      </c>
      <c r="W188" s="42">
        <f t="shared" si="3"/>
        <v>10.685809979915094</v>
      </c>
      <c r="X188" s="42">
        <f t="shared" si="3"/>
        <v>98.273668622423656</v>
      </c>
      <c r="Y188" s="42">
        <f t="shared" si="3"/>
        <v>108.95947860233872</v>
      </c>
      <c r="Z188" s="42">
        <f t="shared" si="3"/>
        <v>0.9901161886717228</v>
      </c>
      <c r="AA188" s="42">
        <f t="shared" si="3"/>
        <v>0.4447608678312242</v>
      </c>
      <c r="AB188" s="42">
        <f t="shared" si="3"/>
        <v>1.3438969311317559</v>
      </c>
      <c r="AC188" s="42">
        <f t="shared" si="3"/>
        <v>4.0950287295758985E-3</v>
      </c>
      <c r="AD188" s="42">
        <f t="shared" si="3"/>
        <v>2.3340367363447219</v>
      </c>
      <c r="AE188" s="42">
        <f t="shared" si="3"/>
        <v>21.006330627102493</v>
      </c>
      <c r="AF188" s="42">
        <f t="shared" si="3"/>
        <v>23.340367363447221</v>
      </c>
      <c r="AG188" s="42">
        <f t="shared" si="3"/>
        <v>0.34845973162794713</v>
      </c>
      <c r="AH188" s="42">
        <f t="shared" si="3"/>
        <v>0.59278207219466872</v>
      </c>
      <c r="AI188" s="42">
        <f t="shared" si="3"/>
        <v>1.8985047447315739</v>
      </c>
      <c r="AJ188" s="42">
        <f t="shared" si="3"/>
        <v>4.2921931897422785E-2</v>
      </c>
      <c r="AK188" s="42">
        <f t="shared" si="3"/>
        <v>3.678796292619943E-2</v>
      </c>
      <c r="AL188" s="42">
        <f t="shared" si="3"/>
        <v>9.246114278475763E-2</v>
      </c>
      <c r="AM188" s="42">
        <f t="shared" si="3"/>
        <v>0.39547669225494586</v>
      </c>
      <c r="AN188" s="42">
        <f t="shared" si="3"/>
        <v>2.9636067714655887</v>
      </c>
      <c r="AO188" s="42">
        <f t="shared" si="3"/>
        <v>22.997296514618824</v>
      </c>
      <c r="AP188" s="42">
        <f t="shared" si="3"/>
        <v>2170.7410947709996</v>
      </c>
      <c r="AQ188" s="42">
        <f t="shared" si="3"/>
        <v>1168.8605894879997</v>
      </c>
      <c r="AR188" s="42">
        <f t="shared" si="3"/>
        <v>3339.6016842590002</v>
      </c>
      <c r="AS188" s="42">
        <f t="shared" si="3"/>
        <v>84.699054359999991</v>
      </c>
      <c r="AT188" s="42">
        <f t="shared" si="3"/>
        <v>8459.5940440970007</v>
      </c>
      <c r="AU188" s="42">
        <f t="shared" si="3"/>
        <v>18979.938734062998</v>
      </c>
      <c r="AV188" s="42">
        <f t="shared" si="3"/>
        <v>5408.0432643959994</v>
      </c>
      <c r="AW188" s="42">
        <f t="shared" si="3"/>
        <v>12114.999311330997</v>
      </c>
      <c r="AX188" s="42">
        <f t="shared" si="3"/>
        <v>5080.1482265929999</v>
      </c>
      <c r="AY188" s="42">
        <f t="shared" si="3"/>
        <v>11381.849696771998</v>
      </c>
      <c r="AZ188" s="42">
        <f t="shared" si="3"/>
        <v>1.5703771714285717</v>
      </c>
      <c r="BA188" s="42">
        <f t="shared" si="3"/>
        <v>3.1407543457142864</v>
      </c>
      <c r="BB188" s="42">
        <f t="shared" si="3"/>
        <v>54.914026824999993</v>
      </c>
      <c r="BC188" s="42">
        <f t="shared" si="3"/>
        <v>3036.7327513900004</v>
      </c>
      <c r="BD188" s="42">
        <f t="shared" si="3"/>
        <v>6746.8415549639994</v>
      </c>
      <c r="BE188" s="42">
        <f t="shared" si="3"/>
        <v>2.4812422614285716</v>
      </c>
      <c r="BF188" s="42">
        <f t="shared" si="3"/>
        <v>4.9624845285714292</v>
      </c>
      <c r="BG188" s="42">
        <f t="shared" si="3"/>
        <v>63.619409593999997</v>
      </c>
      <c r="BH188" s="42">
        <f t="shared" si="3"/>
        <v>365.87114044899999</v>
      </c>
      <c r="BI188" s="42">
        <f t="shared" si="3"/>
        <v>0.42000000000000004</v>
      </c>
      <c r="BJ188" s="42">
        <f t="shared" si="3"/>
        <v>0.42000000000000004</v>
      </c>
      <c r="BK188" s="42">
        <f t="shared" si="3"/>
        <v>0.57000000000000028</v>
      </c>
      <c r="BL188" s="42">
        <f t="shared" si="3"/>
        <v>0.57000000000000028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5.3014246460000001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14</v>
      </c>
      <c r="H189" s="42">
        <f t="shared" si="4"/>
        <v>288</v>
      </c>
      <c r="I189" s="42">
        <f t="shared" si="4"/>
        <v>1.6840168740077115E-5</v>
      </c>
      <c r="J189" s="42">
        <f t="shared" si="4"/>
        <v>0.1437845898135077</v>
      </c>
      <c r="K189" s="42">
        <f t="shared" si="4"/>
        <v>1.6840168740077115E-5</v>
      </c>
      <c r="L189" s="42">
        <f t="shared" si="4"/>
        <v>0</v>
      </c>
      <c r="M189" s="42">
        <f t="shared" si="4"/>
        <v>3.8864299822476602E-3</v>
      </c>
      <c r="N189" s="42">
        <f t="shared" si="4"/>
        <v>0.13991500000000009</v>
      </c>
      <c r="O189" s="42">
        <f t="shared" si="4"/>
        <v>3.9146696999999994E-2</v>
      </c>
      <c r="P189" s="42">
        <f t="shared" si="4"/>
        <v>6.7073917000000011E-2</v>
      </c>
      <c r="Q189" s="42">
        <f t="shared" si="4"/>
        <v>3.5012689E-2</v>
      </c>
      <c r="R189" s="42">
        <f t="shared" si="4"/>
        <v>4.1340079999999998E-3</v>
      </c>
      <c r="S189" s="42">
        <f t="shared" si="4"/>
        <v>6.1681732999999996E-2</v>
      </c>
      <c r="T189" s="42">
        <f t="shared" si="4"/>
        <v>5.3921840000000004E-3</v>
      </c>
      <c r="U189" s="42">
        <f t="shared" si="4"/>
        <v>0.20580000000000001</v>
      </c>
      <c r="V189" s="42">
        <f t="shared" si="4"/>
        <v>0.49319999999999997</v>
      </c>
      <c r="W189" s="42">
        <f t="shared" si="4"/>
        <v>0.24496353716874009</v>
      </c>
      <c r="X189" s="42">
        <f t="shared" si="4"/>
        <v>0.70405850681350768</v>
      </c>
      <c r="Y189" s="42">
        <f t="shared" si="4"/>
        <v>0.94902204398224776</v>
      </c>
      <c r="Z189" s="42">
        <f t="shared" si="4"/>
        <v>3.3305859889104779E-5</v>
      </c>
      <c r="AA189" s="42">
        <f t="shared" si="4"/>
        <v>7.1274540162684205E-6</v>
      </c>
      <c r="AB189" s="42">
        <f t="shared" si="4"/>
        <v>7.1274499999999998E-6</v>
      </c>
      <c r="AC189" s="42">
        <f t="shared" si="4"/>
        <v>1.3781052847889533E-7</v>
      </c>
      <c r="AD189" s="42">
        <f t="shared" si="4"/>
        <v>1.7009536810432414E-3</v>
      </c>
      <c r="AE189" s="42">
        <f t="shared" si="4"/>
        <v>1.530858312938917E-2</v>
      </c>
      <c r="AF189" s="42">
        <f t="shared" si="4"/>
        <v>1.7009536810432411E-2</v>
      </c>
      <c r="AG189" s="42">
        <f t="shared" si="4"/>
        <v>2.0860748341700288E-2</v>
      </c>
      <c r="AH189" s="42">
        <f t="shared" si="4"/>
        <v>3.5487250052547617E-2</v>
      </c>
      <c r="AI189" s="42">
        <f t="shared" si="4"/>
        <v>0.1136551116547809</v>
      </c>
      <c r="AJ189" s="42">
        <f t="shared" si="4"/>
        <v>4.0858286522410177E-7</v>
      </c>
      <c r="AK189" s="42">
        <f t="shared" si="4"/>
        <v>4.9374889006913264E-7</v>
      </c>
      <c r="AL189" s="42">
        <f t="shared" si="4"/>
        <v>1.2349061549937589E-6</v>
      </c>
      <c r="AM189" s="42">
        <f t="shared" si="4"/>
        <v>2.0861294735093992E-2</v>
      </c>
      <c r="AN189" s="42">
        <f t="shared" si="4"/>
        <v>3.718869748248093E-2</v>
      </c>
      <c r="AO189" s="42">
        <f t="shared" si="4"/>
        <v>0.12896492969032505</v>
      </c>
      <c r="AP189" s="42">
        <f t="shared" si="4"/>
        <v>2.1993637490000002</v>
      </c>
      <c r="AQ189" s="42">
        <f t="shared" si="4"/>
        <v>1.1842727879999999</v>
      </c>
      <c r="AR189" s="42">
        <f t="shared" si="4"/>
        <v>3.3836365370000001</v>
      </c>
      <c r="AS189" s="42">
        <f t="shared" si="4"/>
        <v>0.21883631499999998</v>
      </c>
      <c r="AT189" s="42">
        <f t="shared" si="4"/>
        <v>5.5234033790000003</v>
      </c>
      <c r="AU189" s="42">
        <f t="shared" si="4"/>
        <v>12.043155501999999</v>
      </c>
      <c r="AV189" s="42">
        <f t="shared" si="4"/>
        <v>6.5652676410000002</v>
      </c>
      <c r="AW189" s="42">
        <f t="shared" si="4"/>
        <v>14.317334142</v>
      </c>
      <c r="AX189" s="42">
        <f t="shared" si="4"/>
        <v>6.0326957029999999</v>
      </c>
      <c r="AY189" s="42">
        <f t="shared" si="4"/>
        <v>13.155809391</v>
      </c>
      <c r="AZ189" s="42">
        <f t="shared" si="4"/>
        <v>1.3803465714285717E-2</v>
      </c>
      <c r="BA189" s="42">
        <f t="shared" si="4"/>
        <v>2.7606931428571433E-2</v>
      </c>
      <c r="BB189" s="42">
        <f t="shared" si="4"/>
        <v>2.6318452649999999</v>
      </c>
      <c r="BC189" s="42">
        <f t="shared" si="4"/>
        <v>138.16215003299999</v>
      </c>
      <c r="BD189" s="42">
        <f t="shared" si="4"/>
        <v>307.08775263199999</v>
      </c>
      <c r="BE189" s="42">
        <f t="shared" si="4"/>
        <v>0.95587600285714291</v>
      </c>
      <c r="BF189" s="42">
        <f t="shared" si="4"/>
        <v>1.9117520085714284</v>
      </c>
      <c r="BG189" s="42">
        <f t="shared" si="4"/>
        <v>5.2038048530000003</v>
      </c>
      <c r="BH189" s="42">
        <f t="shared" si="4"/>
        <v>29.786664008999999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4.9124369919999999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0</v>
      </c>
      <c r="H190" s="42">
        <f t="shared" si="5"/>
        <v>660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3.4891219999999999E-3</v>
      </c>
      <c r="P190" s="42">
        <f t="shared" si="5"/>
        <v>5.5560779999999999E-3</v>
      </c>
      <c r="Q190" s="42">
        <f t="shared" si="5"/>
        <v>3.2934039999999998E-3</v>
      </c>
      <c r="R190" s="42">
        <f t="shared" si="5"/>
        <v>1.95718E-4</v>
      </c>
      <c r="S190" s="42">
        <f t="shared" si="5"/>
        <v>5.3007929999999998E-3</v>
      </c>
      <c r="T190" s="42">
        <f t="shared" si="5"/>
        <v>2.5528500000000001E-4</v>
      </c>
      <c r="U190" s="42">
        <f t="shared" si="5"/>
        <v>0</v>
      </c>
      <c r="V190" s="42">
        <f t="shared" si="5"/>
        <v>0</v>
      </c>
      <c r="W190" s="42">
        <f t="shared" si="5"/>
        <v>3.4891219999999999E-3</v>
      </c>
      <c r="X190" s="42">
        <f t="shared" si="5"/>
        <v>5.5560779999999999E-3</v>
      </c>
      <c r="Y190" s="42">
        <f t="shared" si="5"/>
        <v>9.0451999999999998E-3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0</v>
      </c>
      <c r="AH190" s="42">
        <f t="shared" si="5"/>
        <v>0</v>
      </c>
      <c r="AI190" s="42">
        <f t="shared" si="5"/>
        <v>0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0</v>
      </c>
      <c r="AN190" s="42">
        <f t="shared" si="5"/>
        <v>0</v>
      </c>
      <c r="AO190" s="42">
        <f t="shared" si="5"/>
        <v>0</v>
      </c>
      <c r="AP190" s="42">
        <f t="shared" si="5"/>
        <v>5.658237E-3</v>
      </c>
      <c r="AQ190" s="42">
        <f t="shared" si="5"/>
        <v>3.0467430000000002E-3</v>
      </c>
      <c r="AR190" s="42">
        <f t="shared" si="5"/>
        <v>8.7049800000000011E-3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0.44048555499999997</v>
      </c>
      <c r="BC190" s="42">
        <f t="shared" si="5"/>
        <v>27.234129920000001</v>
      </c>
      <c r="BD190" s="42">
        <f t="shared" si="5"/>
        <v>59.885842600000004</v>
      </c>
      <c r="BE190" s="42">
        <f t="shared" si="5"/>
        <v>2.5931251428571431E-2</v>
      </c>
      <c r="BF190" s="42">
        <f t="shared" si="5"/>
        <v>5.1862504285714289E-2</v>
      </c>
      <c r="BG190" s="42">
        <f t="shared" si="5"/>
        <v>3.9270438959999998</v>
      </c>
      <c r="BH190" s="42">
        <f t="shared" si="5"/>
        <v>8.7745282670000009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4.5774945049999998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2</v>
      </c>
      <c r="H191" s="42">
        <f t="shared" si="6"/>
        <v>345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6.0000000000000001E-3</v>
      </c>
      <c r="V191" s="42">
        <f t="shared" si="6"/>
        <v>1.44E-2</v>
      </c>
      <c r="W191" s="42">
        <f t="shared" si="6"/>
        <v>6.0000000000000001E-3</v>
      </c>
      <c r="X191" s="42">
        <f t="shared" si="6"/>
        <v>1.44E-2</v>
      </c>
      <c r="Y191" s="42">
        <f t="shared" si="6"/>
        <v>2.0400000000000001E-2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6.9159495941244686E-4</v>
      </c>
      <c r="AH191" s="42">
        <f t="shared" si="6"/>
        <v>1.1765063677361166E-3</v>
      </c>
      <c r="AI191" s="42">
        <f t="shared" si="6"/>
        <v>3.7680001236954004E-3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6.9159495941244686E-4</v>
      </c>
      <c r="AN191" s="42">
        <f t="shared" si="6"/>
        <v>1.1765063677361166E-3</v>
      </c>
      <c r="AO191" s="42">
        <f t="shared" si="6"/>
        <v>3.7680001236954004E-3</v>
      </c>
      <c r="AP191" s="42">
        <f t="shared" si="6"/>
        <v>1.9452771000000001E-2</v>
      </c>
      <c r="AQ191" s="42">
        <f t="shared" si="6"/>
        <v>1.0474569E-2</v>
      </c>
      <c r="AR191" s="42">
        <f t="shared" si="6"/>
        <v>2.992734E-2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0.27944731</v>
      </c>
      <c r="BC191" s="42">
        <f t="shared" si="6"/>
        <v>14.712966007</v>
      </c>
      <c r="BD191" s="42">
        <f t="shared" si="6"/>
        <v>36.181792132999995</v>
      </c>
      <c r="BE191" s="42">
        <f t="shared" si="6"/>
        <v>0.18145929000000002</v>
      </c>
      <c r="BF191" s="42">
        <f t="shared" si="6"/>
        <v>0.3629185828571429</v>
      </c>
      <c r="BG191" s="42">
        <f t="shared" si="6"/>
        <v>0.76730577799999999</v>
      </c>
      <c r="BH191" s="42">
        <f t="shared" si="6"/>
        <v>10.504390563999999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5.4249809029999998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10</v>
      </c>
      <c r="H192" s="42">
        <f t="shared" si="7"/>
        <v>149</v>
      </c>
      <c r="I192" s="42">
        <f t="shared" si="7"/>
        <v>4.4333131805440532E-2</v>
      </c>
      <c r="J192" s="42">
        <f t="shared" si="7"/>
        <v>6.5487254094311131</v>
      </c>
      <c r="K192" s="42">
        <f t="shared" si="7"/>
        <v>4.4333131805440532E-2</v>
      </c>
      <c r="L192" s="42">
        <f t="shared" si="7"/>
        <v>0</v>
      </c>
      <c r="M192" s="42">
        <f t="shared" si="7"/>
        <v>2.8120920412331492</v>
      </c>
      <c r="N192" s="42">
        <f t="shared" si="7"/>
        <v>3.7809665000034034</v>
      </c>
      <c r="O192" s="42">
        <f t="shared" si="7"/>
        <v>0.43961233800000005</v>
      </c>
      <c r="P192" s="42">
        <f t="shared" si="7"/>
        <v>0.75616375300000016</v>
      </c>
      <c r="Q192" s="42">
        <f t="shared" si="7"/>
        <v>0.41124484099999997</v>
      </c>
      <c r="R192" s="42">
        <f t="shared" si="7"/>
        <v>2.8367497000000009E-2</v>
      </c>
      <c r="S192" s="42">
        <f t="shared" si="7"/>
        <v>0.71916266299999998</v>
      </c>
      <c r="T192" s="42">
        <f t="shared" si="7"/>
        <v>3.700109E-2</v>
      </c>
      <c r="U192" s="42">
        <f t="shared" si="7"/>
        <v>8.1600000000000006E-2</v>
      </c>
      <c r="V192" s="42">
        <f t="shared" si="7"/>
        <v>0.1956</v>
      </c>
      <c r="W192" s="42">
        <f t="shared" si="7"/>
        <v>0.56554546980544063</v>
      </c>
      <c r="X192" s="42">
        <f t="shared" si="7"/>
        <v>7.5004891624311121</v>
      </c>
      <c r="Y192" s="42">
        <f t="shared" si="7"/>
        <v>8.0660346322365513</v>
      </c>
      <c r="Z192" s="42">
        <f t="shared" si="7"/>
        <v>2.0077438163561986E-2</v>
      </c>
      <c r="AA192" s="42">
        <f t="shared" si="7"/>
        <v>4.2965717670022654E-3</v>
      </c>
      <c r="AB192" s="42">
        <f t="shared" si="7"/>
        <v>4.29657206E-3</v>
      </c>
      <c r="AC192" s="42">
        <f t="shared" si="7"/>
        <v>6.3528112078364992E-4</v>
      </c>
      <c r="AD192" s="42">
        <f t="shared" si="7"/>
        <v>0.10937105391041073</v>
      </c>
      <c r="AE192" s="42">
        <f t="shared" si="7"/>
        <v>0.98433948519369663</v>
      </c>
      <c r="AF192" s="42">
        <f t="shared" si="7"/>
        <v>1.0937105391041073</v>
      </c>
      <c r="AG192" s="42">
        <f t="shared" si="7"/>
        <v>8.4625127073389272E-3</v>
      </c>
      <c r="AH192" s="42">
        <f t="shared" si="7"/>
        <v>1.4395998628576568E-2</v>
      </c>
      <c r="AI192" s="42">
        <f t="shared" si="7"/>
        <v>4.6106103715846579E-2</v>
      </c>
      <c r="AJ192" s="42">
        <f t="shared" si="7"/>
        <v>2.4630207478389327E-4</v>
      </c>
      <c r="AK192" s="42">
        <f t="shared" si="7"/>
        <v>2.9764188955756223E-4</v>
      </c>
      <c r="AL192" s="42">
        <f t="shared" si="7"/>
        <v>7.4442658766714787E-4</v>
      </c>
      <c r="AM192" s="42">
        <f t="shared" si="7"/>
        <v>9.3440959029064703E-3</v>
      </c>
      <c r="AN192" s="42">
        <f t="shared" si="7"/>
        <v>0.12406469442854487</v>
      </c>
      <c r="AO192" s="42">
        <f t="shared" si="7"/>
        <v>1.0311900154972102</v>
      </c>
      <c r="AP192" s="42">
        <f t="shared" si="7"/>
        <v>185.02092514899999</v>
      </c>
      <c r="AQ192" s="42">
        <f t="shared" si="7"/>
        <v>99.626651999999993</v>
      </c>
      <c r="AR192" s="42">
        <f t="shared" si="7"/>
        <v>284.64757714899997</v>
      </c>
      <c r="AS192" s="42">
        <f t="shared" si="7"/>
        <v>10.569950222999999</v>
      </c>
      <c r="AT192" s="42">
        <f t="shared" si="7"/>
        <v>888.83589160099996</v>
      </c>
      <c r="AU192" s="42">
        <f t="shared" si="7"/>
        <v>2121.2769288919999</v>
      </c>
      <c r="AV192" s="42">
        <f t="shared" si="7"/>
        <v>553.80809531099999</v>
      </c>
      <c r="AW192" s="42">
        <f t="shared" si="7"/>
        <v>1323.5790116550002</v>
      </c>
      <c r="AX192" s="42">
        <f t="shared" si="7"/>
        <v>520.25532834800003</v>
      </c>
      <c r="AY192" s="42">
        <f t="shared" si="7"/>
        <v>1243.2970620229999</v>
      </c>
      <c r="AZ192" s="42">
        <f t="shared" si="7"/>
        <v>7.7912567142857159E-2</v>
      </c>
      <c r="BA192" s="42">
        <f t="shared" si="7"/>
        <v>0.1558251385714286</v>
      </c>
      <c r="BB192" s="42">
        <f t="shared" si="7"/>
        <v>16.845045849000005</v>
      </c>
      <c r="BC192" s="42">
        <f t="shared" si="7"/>
        <v>1525.5315841700003</v>
      </c>
      <c r="BD192" s="42">
        <f t="shared" si="7"/>
        <v>3440.0351083219998</v>
      </c>
      <c r="BE192" s="42">
        <f t="shared" si="7"/>
        <v>0.70192564571428562</v>
      </c>
      <c r="BF192" s="42">
        <f t="shared" si="7"/>
        <v>1.4038512999999997</v>
      </c>
      <c r="BG192" s="42">
        <f t="shared" si="7"/>
        <v>18.644057346</v>
      </c>
      <c r="BH192" s="42">
        <f t="shared" si="7"/>
        <v>286.68714342700002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5.0662666710000002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5</v>
      </c>
      <c r="H193" s="42">
        <f t="shared" si="8"/>
        <v>259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1.0607824E-2</v>
      </c>
      <c r="P193" s="42">
        <f t="shared" si="8"/>
        <v>1.6301866000000002E-2</v>
      </c>
      <c r="Q193" s="42">
        <f t="shared" si="8"/>
        <v>9.8964369999999992E-3</v>
      </c>
      <c r="R193" s="42">
        <f t="shared" si="8"/>
        <v>7.1138699999999996E-4</v>
      </c>
      <c r="S193" s="42">
        <f t="shared" si="8"/>
        <v>1.5373970999999998E-2</v>
      </c>
      <c r="T193" s="42">
        <f t="shared" si="8"/>
        <v>9.2789499999999998E-4</v>
      </c>
      <c r="U193" s="42">
        <f t="shared" si="8"/>
        <v>2.1000000000000001E-2</v>
      </c>
      <c r="V193" s="42">
        <f t="shared" si="8"/>
        <v>5.04E-2</v>
      </c>
      <c r="W193" s="42">
        <f t="shared" si="8"/>
        <v>3.1607824E-2</v>
      </c>
      <c r="X193" s="42">
        <f t="shared" si="8"/>
        <v>6.6701866000000012E-2</v>
      </c>
      <c r="Y193" s="42">
        <f t="shared" si="8"/>
        <v>9.8309690000000005E-2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2.0692885565430585E-3</v>
      </c>
      <c r="AH193" s="42">
        <f t="shared" si="8"/>
        <v>3.5201690387169273E-3</v>
      </c>
      <c r="AI193" s="42">
        <f t="shared" si="8"/>
        <v>1.1274054894269078E-2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2.0692885565430585E-3</v>
      </c>
      <c r="AN193" s="42">
        <f t="shared" si="8"/>
        <v>3.5201690387169273E-3</v>
      </c>
      <c r="AO193" s="42">
        <f t="shared" si="8"/>
        <v>1.1274054894269078E-2</v>
      </c>
      <c r="AP193" s="42">
        <f t="shared" si="8"/>
        <v>0.115082923</v>
      </c>
      <c r="AQ193" s="42">
        <f t="shared" si="8"/>
        <v>6.1967726999999993E-2</v>
      </c>
      <c r="AR193" s="42">
        <f t="shared" si="8"/>
        <v>0.17705065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1.0416460009999999</v>
      </c>
      <c r="BC193" s="42">
        <f t="shared" si="8"/>
        <v>80.262554860999998</v>
      </c>
      <c r="BD193" s="42">
        <f t="shared" si="8"/>
        <v>174.54857288400001</v>
      </c>
      <c r="BE193" s="42">
        <f t="shared" si="8"/>
        <v>0.67639350571428558</v>
      </c>
      <c r="BF193" s="42">
        <f t="shared" si="8"/>
        <v>1.3527870157142861</v>
      </c>
      <c r="BG193" s="42">
        <f t="shared" si="8"/>
        <v>4.4844000570000002</v>
      </c>
      <c r="BH193" s="42">
        <f t="shared" si="8"/>
        <v>17.391430776999997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6.5498347089999998</v>
      </c>
      <c r="E199" s="42">
        <f>SUM(E185:E198)</f>
        <v>4264</v>
      </c>
      <c r="F199" s="42">
        <f t="shared" ref="F199:AY199" si="14">SUM(F185:F198)</f>
        <v>199</v>
      </c>
      <c r="G199" s="42">
        <f t="shared" si="14"/>
        <v>584</v>
      </c>
      <c r="H199" s="42">
        <f t="shared" si="14"/>
        <v>3481</v>
      </c>
      <c r="I199" s="42">
        <f t="shared" si="14"/>
        <v>6918.8961875365312</v>
      </c>
      <c r="J199" s="42">
        <f t="shared" si="14"/>
        <v>23637.687759749126</v>
      </c>
      <c r="K199" s="42">
        <f t="shared" si="14"/>
        <v>5280.9333570442623</v>
      </c>
      <c r="L199" s="42">
        <f t="shared" si="14"/>
        <v>1637.9628304922689</v>
      </c>
      <c r="M199" s="42">
        <f t="shared" si="14"/>
        <v>23808.818061898794</v>
      </c>
      <c r="N199" s="42">
        <f t="shared" si="14"/>
        <v>6747.7658853868697</v>
      </c>
      <c r="O199" s="42">
        <f t="shared" si="14"/>
        <v>54.389290713999998</v>
      </c>
      <c r="P199" s="42">
        <f t="shared" si="14"/>
        <v>94.458613908000004</v>
      </c>
      <c r="Q199" s="42">
        <f t="shared" si="14"/>
        <v>49.378612384999997</v>
      </c>
      <c r="R199" s="42">
        <f t="shared" si="14"/>
        <v>5.0106783289999992</v>
      </c>
      <c r="S199" s="42">
        <f t="shared" si="14"/>
        <v>87.922946494000016</v>
      </c>
      <c r="T199" s="42">
        <f t="shared" si="14"/>
        <v>6.5356674139999997</v>
      </c>
      <c r="U199" s="42">
        <f t="shared" si="14"/>
        <v>70.531799999999961</v>
      </c>
      <c r="V199" s="42">
        <f t="shared" si="14"/>
        <v>167.2975000000001</v>
      </c>
      <c r="W199" s="42">
        <f t="shared" si="14"/>
        <v>7043.8172782505317</v>
      </c>
      <c r="X199" s="42">
        <f t="shared" si="14"/>
        <v>23899.443873657125</v>
      </c>
      <c r="Y199" s="42">
        <f t="shared" si="14"/>
        <v>30943.261151907664</v>
      </c>
      <c r="Z199" s="42">
        <f t="shared" si="14"/>
        <v>364.42381720524344</v>
      </c>
      <c r="AA199" s="42">
        <f t="shared" si="14"/>
        <v>175.24529509512573</v>
      </c>
      <c r="AB199" s="42">
        <f t="shared" si="14"/>
        <v>1293.5977485673557</v>
      </c>
      <c r="AC199" s="42">
        <f t="shared" si="14"/>
        <v>101.21256297017733</v>
      </c>
      <c r="AD199" s="42">
        <f t="shared" si="14"/>
        <v>465.49625288647064</v>
      </c>
      <c r="AE199" s="42">
        <f t="shared" si="14"/>
        <v>4443.3571228324463</v>
      </c>
      <c r="AF199" s="42">
        <f t="shared" si="14"/>
        <v>4908.8533757189016</v>
      </c>
      <c r="AG199" s="42">
        <f t="shared" si="14"/>
        <v>7.0166213614616959</v>
      </c>
      <c r="AH199" s="42">
        <f t="shared" si="14"/>
        <v>11.936321396509568</v>
      </c>
      <c r="AI199" s="42">
        <f t="shared" si="14"/>
        <v>38.228488796929277</v>
      </c>
      <c r="AJ199" s="42">
        <f t="shared" si="14"/>
        <v>30.987151541046131</v>
      </c>
      <c r="AK199" s="42">
        <f t="shared" si="14"/>
        <v>18.91769186173309</v>
      </c>
      <c r="AL199" s="42">
        <f t="shared" si="14"/>
        <v>47.869335227355954</v>
      </c>
      <c r="AM199" s="42">
        <f t="shared" si="14"/>
        <v>139.21633587268519</v>
      </c>
      <c r="AN199" s="42">
        <f t="shared" si="14"/>
        <v>496.35026614471326</v>
      </c>
      <c r="AO199" s="42">
        <f t="shared" si="14"/>
        <v>4529.4549468567311</v>
      </c>
      <c r="AP199" s="42">
        <f t="shared" si="14"/>
        <v>166403.08251975401</v>
      </c>
      <c r="AQ199" s="42">
        <f t="shared" si="14"/>
        <v>89601.659818311018</v>
      </c>
      <c r="AR199" s="42">
        <f t="shared" si="14"/>
        <v>256004.74233806497</v>
      </c>
      <c r="AS199" s="42">
        <f t="shared" si="14"/>
        <v>4582.4703267869991</v>
      </c>
      <c r="AT199" s="42">
        <f t="shared" si="14"/>
        <v>492567.98274403007</v>
      </c>
      <c r="AU199" s="42">
        <f t="shared" si="14"/>
        <v>1091231.6088169941</v>
      </c>
      <c r="AV199" s="42">
        <f t="shared" si="14"/>
        <v>302693.45402318699</v>
      </c>
      <c r="AW199" s="42">
        <f t="shared" si="14"/>
        <v>675960.57487309794</v>
      </c>
      <c r="AX199" s="42">
        <f t="shared" si="14"/>
        <v>293072.22291160899</v>
      </c>
      <c r="AY199" s="42">
        <f t="shared" si="14"/>
        <v>654980.55944066506</v>
      </c>
      <c r="AZ199" s="52">
        <f>MAX(AZ185:AZ198)</f>
        <v>48.377829957142858</v>
      </c>
      <c r="BA199" s="52">
        <f>MAX(BA185:BA198)</f>
        <v>96.755659930000022</v>
      </c>
      <c r="BB199" s="42">
        <f t="shared" ref="BB199:BD199" si="15">SUM(BB185:BB198)</f>
        <v>481.67406719400009</v>
      </c>
      <c r="BC199" s="42">
        <f t="shared" si="15"/>
        <v>49457.201089817994</v>
      </c>
      <c r="BD199" s="42">
        <f t="shared" si="15"/>
        <v>109969.69828459299</v>
      </c>
      <c r="BE199" s="52">
        <f>MAX(BE185:BE198)</f>
        <v>7.2248522357142848</v>
      </c>
      <c r="BF199" s="52">
        <f>MAX(BF185:BF198)</f>
        <v>14.449704479999996</v>
      </c>
      <c r="BG199" s="42">
        <f t="shared" ref="BG199:BL199" si="16">SUM(BG185:BG198)</f>
        <v>362.18204877299996</v>
      </c>
      <c r="BH199" s="42">
        <f t="shared" si="16"/>
        <v>2946.0068590390001</v>
      </c>
      <c r="BI199" s="42">
        <f t="shared" si="16"/>
        <v>29.929999999999957</v>
      </c>
      <c r="BJ199" s="42">
        <f t="shared" si="16"/>
        <v>40.619999999999919</v>
      </c>
      <c r="BK199" s="42">
        <f t="shared" si="16"/>
        <v>58.439999999999962</v>
      </c>
      <c r="BL199" s="42">
        <f t="shared" si="16"/>
        <v>75.449999999999989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野幌丘陵45_1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野幌丘陵45_1（PT3）</v>
      </c>
    </row>
    <row r="204" spans="1:64" s="37" customFormat="1" x14ac:dyDescent="0.2">
      <c r="A204" s="7" t="s">
        <v>331</v>
      </c>
      <c r="B204" s="37">
        <f ca="1">VLOOKUP(B203,$B$207:$C$260,2,0)</f>
        <v>47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370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D54"/>
  <sheetViews>
    <sheetView topLeftCell="A7" zoomScaleNormal="100" workbookViewId="0">
      <selection activeCell="D55" sqref="D55"/>
    </sheetView>
  </sheetViews>
  <sheetFormatPr defaultColWidth="9" defaultRowHeight="11" x14ac:dyDescent="0.2"/>
  <cols>
    <col min="1" max="1" width="24.90625" style="37" bestFit="1" customWidth="1"/>
    <col min="2" max="2" width="54.6328125" style="37" bestFit="1" customWidth="1"/>
    <col min="3" max="16384" width="9" style="37"/>
  </cols>
  <sheetData>
    <row r="1" spans="1:4" x14ac:dyDescent="0.2">
      <c r="A1" s="53" t="s">
        <v>271</v>
      </c>
      <c r="B1" s="37" t="s">
        <v>473</v>
      </c>
      <c r="C1" s="36" t="s">
        <v>438</v>
      </c>
      <c r="D1" s="37" t="s">
        <v>508</v>
      </c>
    </row>
    <row r="2" spans="1:4" x14ac:dyDescent="0.2">
      <c r="A2" s="53" t="s">
        <v>272</v>
      </c>
      <c r="B2" s="37" t="s">
        <v>474</v>
      </c>
      <c r="C2" s="36" t="s">
        <v>439</v>
      </c>
      <c r="D2" s="37" t="s">
        <v>508</v>
      </c>
    </row>
    <row r="3" spans="1:4" x14ac:dyDescent="0.2">
      <c r="A3" s="53" t="s">
        <v>273</v>
      </c>
      <c r="B3" s="37" t="s">
        <v>477</v>
      </c>
      <c r="C3" s="36" t="s">
        <v>440</v>
      </c>
      <c r="D3" s="37" t="s">
        <v>509</v>
      </c>
    </row>
    <row r="4" spans="1:4" x14ac:dyDescent="0.2">
      <c r="A4" s="53" t="s">
        <v>274</v>
      </c>
      <c r="B4" s="37" t="s">
        <v>475</v>
      </c>
      <c r="D4" s="37" t="s">
        <v>509</v>
      </c>
    </row>
    <row r="5" spans="1:4" x14ac:dyDescent="0.2">
      <c r="A5" s="53" t="s">
        <v>275</v>
      </c>
      <c r="B5" s="37" t="s">
        <v>476</v>
      </c>
      <c r="D5" s="37" t="s">
        <v>509</v>
      </c>
    </row>
    <row r="6" spans="1:4" x14ac:dyDescent="0.2">
      <c r="A6" s="53" t="s">
        <v>276</v>
      </c>
      <c r="B6" s="37" t="s">
        <v>466</v>
      </c>
      <c r="D6" s="37" t="s">
        <v>510</v>
      </c>
    </row>
    <row r="7" spans="1:4" x14ac:dyDescent="0.2">
      <c r="A7" s="53" t="s">
        <v>277</v>
      </c>
      <c r="B7" s="37" t="s">
        <v>465</v>
      </c>
      <c r="D7" s="37" t="s">
        <v>510</v>
      </c>
    </row>
    <row r="8" spans="1:4" x14ac:dyDescent="0.2">
      <c r="A8" s="53" t="s">
        <v>278</v>
      </c>
      <c r="B8" s="37" t="s">
        <v>464</v>
      </c>
      <c r="D8" s="37" t="s">
        <v>510</v>
      </c>
    </row>
    <row r="9" spans="1:4" x14ac:dyDescent="0.2">
      <c r="A9" s="53" t="s">
        <v>279</v>
      </c>
      <c r="B9" s="37" t="s">
        <v>467</v>
      </c>
      <c r="D9" s="37" t="s">
        <v>511</v>
      </c>
    </row>
    <row r="10" spans="1:4" x14ac:dyDescent="0.2">
      <c r="A10" s="53" t="s">
        <v>280</v>
      </c>
      <c r="B10" s="37" t="s">
        <v>468</v>
      </c>
      <c r="D10" s="37" t="s">
        <v>511</v>
      </c>
    </row>
    <row r="11" spans="1:4" x14ac:dyDescent="0.2">
      <c r="A11" s="53" t="s">
        <v>281</v>
      </c>
      <c r="B11" s="37" t="s">
        <v>469</v>
      </c>
      <c r="D11" s="37" t="s">
        <v>511</v>
      </c>
    </row>
    <row r="12" spans="1:4" x14ac:dyDescent="0.2">
      <c r="A12" s="53" t="s">
        <v>282</v>
      </c>
      <c r="B12" s="37" t="s">
        <v>470</v>
      </c>
      <c r="D12" s="37" t="s">
        <v>511</v>
      </c>
    </row>
    <row r="13" spans="1:4" x14ac:dyDescent="0.2">
      <c r="A13" s="53" t="s">
        <v>283</v>
      </c>
      <c r="B13" s="37" t="s">
        <v>471</v>
      </c>
      <c r="D13" s="37" t="s">
        <v>511</v>
      </c>
    </row>
    <row r="14" spans="1:4" x14ac:dyDescent="0.2">
      <c r="A14" s="53" t="s">
        <v>284</v>
      </c>
      <c r="B14" s="37" t="s">
        <v>472</v>
      </c>
      <c r="D14" s="37" t="s">
        <v>511</v>
      </c>
    </row>
    <row r="15" spans="1:4" x14ac:dyDescent="0.2">
      <c r="A15" s="53" t="s">
        <v>285</v>
      </c>
      <c r="B15" s="37" t="s">
        <v>450</v>
      </c>
      <c r="D15" s="37" t="s">
        <v>506</v>
      </c>
    </row>
    <row r="16" spans="1:4" x14ac:dyDescent="0.2">
      <c r="A16" s="53" t="s">
        <v>286</v>
      </c>
      <c r="B16" s="37" t="s">
        <v>449</v>
      </c>
      <c r="D16" s="37" t="s">
        <v>506</v>
      </c>
    </row>
    <row r="17" spans="1:4" x14ac:dyDescent="0.2">
      <c r="A17" s="53" t="s">
        <v>287</v>
      </c>
      <c r="B17" s="37" t="s">
        <v>451</v>
      </c>
      <c r="D17" s="37" t="s">
        <v>506</v>
      </c>
    </row>
    <row r="18" spans="1:4" x14ac:dyDescent="0.2">
      <c r="A18" s="53" t="s">
        <v>288</v>
      </c>
      <c r="B18" s="37" t="s">
        <v>452</v>
      </c>
      <c r="D18" s="37" t="s">
        <v>506</v>
      </c>
    </row>
    <row r="19" spans="1:4" x14ac:dyDescent="0.2">
      <c r="A19" s="53" t="s">
        <v>289</v>
      </c>
      <c r="B19" s="37" t="s">
        <v>453</v>
      </c>
      <c r="D19" s="37" t="s">
        <v>506</v>
      </c>
    </row>
    <row r="20" spans="1:4" x14ac:dyDescent="0.2">
      <c r="A20" s="53" t="s">
        <v>290</v>
      </c>
      <c r="B20" s="37" t="s">
        <v>454</v>
      </c>
      <c r="D20" s="37" t="s">
        <v>506</v>
      </c>
    </row>
    <row r="21" spans="1:4" x14ac:dyDescent="0.2">
      <c r="A21" s="53" t="s">
        <v>291</v>
      </c>
      <c r="B21" s="37" t="s">
        <v>478</v>
      </c>
      <c r="D21" s="37" t="s">
        <v>512</v>
      </c>
    </row>
    <row r="22" spans="1:4" x14ac:dyDescent="0.2">
      <c r="A22" s="53" t="s">
        <v>292</v>
      </c>
      <c r="B22" s="37" t="s">
        <v>479</v>
      </c>
      <c r="D22" s="37" t="s">
        <v>512</v>
      </c>
    </row>
    <row r="23" spans="1:4" x14ac:dyDescent="0.2">
      <c r="A23" s="53" t="s">
        <v>293</v>
      </c>
      <c r="B23" s="37" t="s">
        <v>490</v>
      </c>
      <c r="D23" s="37" t="s">
        <v>506</v>
      </c>
    </row>
    <row r="24" spans="1:4" x14ac:dyDescent="0.2">
      <c r="A24" s="53" t="s">
        <v>294</v>
      </c>
      <c r="B24" s="37" t="s">
        <v>491</v>
      </c>
      <c r="D24" s="37" t="s">
        <v>506</v>
      </c>
    </row>
    <row r="25" spans="1:4" x14ac:dyDescent="0.2">
      <c r="A25" s="53" t="s">
        <v>295</v>
      </c>
      <c r="B25" s="37" t="s">
        <v>496</v>
      </c>
      <c r="D25" s="37" t="s">
        <v>506</v>
      </c>
    </row>
    <row r="26" spans="1:4" x14ac:dyDescent="0.2">
      <c r="A26" s="53" t="s">
        <v>296</v>
      </c>
      <c r="B26" s="37" t="s">
        <v>492</v>
      </c>
      <c r="D26" s="37" t="s">
        <v>506</v>
      </c>
    </row>
    <row r="27" spans="1:4" x14ac:dyDescent="0.2">
      <c r="A27" s="53" t="s">
        <v>297</v>
      </c>
      <c r="B27" s="37" t="s">
        <v>493</v>
      </c>
      <c r="D27" s="37" t="s">
        <v>506</v>
      </c>
    </row>
    <row r="28" spans="1:4" x14ac:dyDescent="0.2">
      <c r="A28" s="53" t="s">
        <v>298</v>
      </c>
      <c r="B28" s="37" t="s">
        <v>494</v>
      </c>
      <c r="D28" s="37" t="s">
        <v>506</v>
      </c>
    </row>
    <row r="29" spans="1:4" x14ac:dyDescent="0.2">
      <c r="A29" s="53" t="s">
        <v>299</v>
      </c>
      <c r="B29" s="37" t="s">
        <v>495</v>
      </c>
      <c r="D29" s="37" t="s">
        <v>506</v>
      </c>
    </row>
    <row r="30" spans="1:4" x14ac:dyDescent="0.2">
      <c r="A30" s="53" t="s">
        <v>300</v>
      </c>
      <c r="B30" s="37" t="s">
        <v>497</v>
      </c>
      <c r="D30" s="37" t="s">
        <v>510</v>
      </c>
    </row>
    <row r="31" spans="1:4" x14ac:dyDescent="0.2">
      <c r="A31" s="53" t="s">
        <v>301</v>
      </c>
      <c r="B31" s="37" t="s">
        <v>498</v>
      </c>
      <c r="D31" s="37" t="s">
        <v>510</v>
      </c>
    </row>
    <row r="32" spans="1:4" x14ac:dyDescent="0.2">
      <c r="A32" s="53" t="s">
        <v>302</v>
      </c>
      <c r="B32" s="37" t="s">
        <v>499</v>
      </c>
      <c r="D32" s="37" t="s">
        <v>508</v>
      </c>
    </row>
    <row r="33" spans="1:4" x14ac:dyDescent="0.2">
      <c r="A33" s="53" t="s">
        <v>303</v>
      </c>
      <c r="B33" s="37" t="s">
        <v>500</v>
      </c>
      <c r="D33" s="37" t="s">
        <v>508</v>
      </c>
    </row>
    <row r="34" spans="1:4" x14ac:dyDescent="0.2">
      <c r="A34" s="53" t="s">
        <v>304</v>
      </c>
      <c r="B34" s="37" t="s">
        <v>501</v>
      </c>
      <c r="D34" s="37" t="s">
        <v>508</v>
      </c>
    </row>
    <row r="35" spans="1:4" x14ac:dyDescent="0.2">
      <c r="A35" s="53" t="s">
        <v>305</v>
      </c>
      <c r="B35" s="37" t="s">
        <v>502</v>
      </c>
      <c r="D35" s="37" t="s">
        <v>508</v>
      </c>
    </row>
    <row r="36" spans="1:4" x14ac:dyDescent="0.2">
      <c r="A36" s="53" t="s">
        <v>306</v>
      </c>
      <c r="B36" s="37" t="s">
        <v>480</v>
      </c>
      <c r="D36" s="37" t="s">
        <v>513</v>
      </c>
    </row>
    <row r="37" spans="1:4" x14ac:dyDescent="0.2">
      <c r="A37" s="53" t="s">
        <v>307</v>
      </c>
      <c r="B37" s="37" t="s">
        <v>481</v>
      </c>
      <c r="D37" s="37" t="s">
        <v>513</v>
      </c>
    </row>
    <row r="38" spans="1:4" x14ac:dyDescent="0.2">
      <c r="A38" s="53" t="s">
        <v>308</v>
      </c>
      <c r="B38" s="37" t="s">
        <v>482</v>
      </c>
      <c r="D38" s="37" t="s">
        <v>513</v>
      </c>
    </row>
    <row r="39" spans="1:4" x14ac:dyDescent="0.2">
      <c r="A39" s="53" t="s">
        <v>309</v>
      </c>
      <c r="B39" s="37" t="s">
        <v>460</v>
      </c>
      <c r="D39" s="37" t="s">
        <v>513</v>
      </c>
    </row>
    <row r="40" spans="1:4" x14ac:dyDescent="0.2">
      <c r="A40" s="53" t="s">
        <v>310</v>
      </c>
      <c r="B40" s="37" t="s">
        <v>459</v>
      </c>
      <c r="D40" s="37" t="s">
        <v>513</v>
      </c>
    </row>
    <row r="41" spans="1:4" x14ac:dyDescent="0.2">
      <c r="A41" s="53" t="s">
        <v>311</v>
      </c>
      <c r="B41" s="37" t="s">
        <v>483</v>
      </c>
      <c r="D41" s="37" t="s">
        <v>514</v>
      </c>
    </row>
    <row r="42" spans="1:4" x14ac:dyDescent="0.2">
      <c r="A42" s="53" t="s">
        <v>312</v>
      </c>
      <c r="B42" s="37" t="s">
        <v>484</v>
      </c>
      <c r="D42" s="37" t="s">
        <v>514</v>
      </c>
    </row>
    <row r="43" spans="1:4" x14ac:dyDescent="0.2">
      <c r="A43" s="53" t="s">
        <v>313</v>
      </c>
      <c r="B43" s="37" t="s">
        <v>485</v>
      </c>
      <c r="D43" s="37" t="s">
        <v>514</v>
      </c>
    </row>
    <row r="44" spans="1:4" x14ac:dyDescent="0.2">
      <c r="A44" s="53" t="s">
        <v>314</v>
      </c>
      <c r="B44" s="37" t="s">
        <v>504</v>
      </c>
      <c r="D44" s="37" t="s">
        <v>515</v>
      </c>
    </row>
    <row r="45" spans="1:4" x14ac:dyDescent="0.2">
      <c r="A45" s="53" t="s">
        <v>315</v>
      </c>
      <c r="B45" s="37" t="s">
        <v>503</v>
      </c>
      <c r="D45" s="37" t="s">
        <v>513</v>
      </c>
    </row>
    <row r="46" spans="1:4" x14ac:dyDescent="0.2">
      <c r="A46" s="53" t="s">
        <v>316</v>
      </c>
      <c r="B46" s="37" t="s">
        <v>505</v>
      </c>
      <c r="D46" s="37" t="s">
        <v>506</v>
      </c>
    </row>
    <row r="47" spans="1:4" x14ac:dyDescent="0.2">
      <c r="A47" s="53" t="s">
        <v>317</v>
      </c>
      <c r="B47" s="37" t="s">
        <v>489</v>
      </c>
      <c r="D47" s="37" t="s">
        <v>516</v>
      </c>
    </row>
    <row r="48" spans="1:4" x14ac:dyDescent="0.2">
      <c r="A48" s="53" t="s">
        <v>318</v>
      </c>
      <c r="B48" s="37" t="s">
        <v>455</v>
      </c>
      <c r="D48" s="37" t="s">
        <v>517</v>
      </c>
    </row>
    <row r="49" spans="1:4" x14ac:dyDescent="0.2">
      <c r="A49" s="53" t="s">
        <v>319</v>
      </c>
      <c r="B49" s="37" t="s">
        <v>456</v>
      </c>
      <c r="D49" s="37" t="s">
        <v>516</v>
      </c>
    </row>
    <row r="50" spans="1:4" x14ac:dyDescent="0.2">
      <c r="A50" s="53" t="s">
        <v>320</v>
      </c>
      <c r="B50" s="37" t="s">
        <v>462</v>
      </c>
      <c r="D50" s="37" t="s">
        <v>511</v>
      </c>
    </row>
    <row r="51" spans="1:4" x14ac:dyDescent="0.2">
      <c r="A51" s="53" t="s">
        <v>321</v>
      </c>
      <c r="B51" s="37" t="s">
        <v>463</v>
      </c>
      <c r="D51" s="37" t="s">
        <v>511</v>
      </c>
    </row>
    <row r="52" spans="1:4" x14ac:dyDescent="0.2">
      <c r="A52" s="53" t="s">
        <v>322</v>
      </c>
      <c r="B52" s="37" t="s">
        <v>461</v>
      </c>
      <c r="D52" s="37" t="s">
        <v>511</v>
      </c>
    </row>
    <row r="53" spans="1:4" x14ac:dyDescent="0.2">
      <c r="A53" s="53" t="s">
        <v>323</v>
      </c>
      <c r="B53" s="37" t="s">
        <v>458</v>
      </c>
      <c r="D53" s="37" t="s">
        <v>507</v>
      </c>
    </row>
    <row r="54" spans="1:4" x14ac:dyDescent="0.2">
      <c r="A54" s="53" t="s">
        <v>324</v>
      </c>
      <c r="B54" s="37" t="s">
        <v>457</v>
      </c>
      <c r="D54" s="37" t="s">
        <v>506</v>
      </c>
    </row>
  </sheetData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197"/>
  <sheetViews>
    <sheetView workbookViewId="0">
      <pane xSplit="4" ySplit="1" topLeftCell="E130" activePane="bottomRight" state="frozen"/>
      <selection pane="topRight" activeCell="E1" sqref="E1"/>
      <selection pane="bottomLeft" activeCell="A2" sqref="A2"/>
      <selection pane="bottomRight" activeCell="B2" sqref="B2:B180"/>
    </sheetView>
  </sheetViews>
  <sheetFormatPr defaultColWidth="9" defaultRowHeight="12" x14ac:dyDescent="0.2"/>
  <cols>
    <col min="1" max="1" width="5.08984375" style="56" bestFit="1" customWidth="1"/>
    <col min="2" max="2" width="10.26953125" style="56" bestFit="1" customWidth="1"/>
    <col min="3" max="3" width="9.08984375" style="56" bestFit="1" customWidth="1"/>
    <col min="4" max="4" width="20" style="56" bestFit="1" customWidth="1"/>
    <col min="5" max="5" width="11.453125" style="57" bestFit="1" customWidth="1"/>
    <col min="6" max="6" width="10.36328125" style="57" bestFit="1" customWidth="1"/>
    <col min="7" max="8" width="14.26953125" style="58" bestFit="1" customWidth="1"/>
    <col min="9" max="9" width="13.7265625" style="58" customWidth="1"/>
    <col min="10" max="10" width="21.08984375" style="58" bestFit="1" customWidth="1"/>
    <col min="11" max="12" width="13.26953125" style="56" bestFit="1" customWidth="1"/>
    <col min="13" max="13" width="9" style="56"/>
    <col min="14" max="14" width="9.08984375" style="56" bestFit="1" customWidth="1"/>
    <col min="15" max="15" width="20" style="56" bestFit="1" customWidth="1"/>
    <col min="16" max="17" width="10.26953125" style="56" bestFit="1" customWidth="1"/>
    <col min="18" max="19" width="14.08984375" style="56" bestFit="1" customWidth="1"/>
    <col min="20" max="20" width="15.7265625" style="56" customWidth="1"/>
    <col min="21" max="21" width="21" style="56" bestFit="1" customWidth="1"/>
    <col min="22" max="23" width="13.08984375" style="56" bestFit="1" customWidth="1"/>
    <col min="24" max="16384" width="9" style="56"/>
  </cols>
  <sheetData>
    <row r="1" spans="1:23" s="70" customFormat="1" ht="36" x14ac:dyDescent="0.2">
      <c r="A1" s="66" t="s">
        <v>445</v>
      </c>
      <c r="B1" s="66" t="s">
        <v>442</v>
      </c>
      <c r="C1" s="66" t="s">
        <v>336</v>
      </c>
      <c r="D1" s="66" t="s">
        <v>446</v>
      </c>
      <c r="E1" s="67" t="s">
        <v>444</v>
      </c>
      <c r="F1" s="67" t="s">
        <v>443</v>
      </c>
      <c r="G1" s="68" t="s">
        <v>332</v>
      </c>
      <c r="H1" s="69" t="s">
        <v>333</v>
      </c>
      <c r="I1" s="69" t="s">
        <v>334</v>
      </c>
      <c r="J1" s="69" t="s">
        <v>335</v>
      </c>
      <c r="K1" s="66" t="s">
        <v>448</v>
      </c>
      <c r="L1" s="66" t="s">
        <v>447</v>
      </c>
      <c r="N1" s="66" t="s">
        <v>336</v>
      </c>
      <c r="O1" s="66" t="s">
        <v>1</v>
      </c>
      <c r="P1" s="67" t="s">
        <v>444</v>
      </c>
      <c r="Q1" s="67" t="s">
        <v>443</v>
      </c>
      <c r="R1" s="68" t="s">
        <v>332</v>
      </c>
      <c r="S1" s="69" t="s">
        <v>333</v>
      </c>
      <c r="T1" s="69" t="s">
        <v>334</v>
      </c>
      <c r="U1" s="69" t="s">
        <v>335</v>
      </c>
      <c r="V1" s="66" t="s">
        <v>448</v>
      </c>
      <c r="W1" s="66" t="s">
        <v>447</v>
      </c>
    </row>
    <row r="2" spans="1:23" x14ac:dyDescent="0.2">
      <c r="A2" s="62">
        <v>1</v>
      </c>
      <c r="B2" s="62" t="s">
        <v>105</v>
      </c>
      <c r="C2" s="62">
        <v>1</v>
      </c>
      <c r="D2" s="62" t="s">
        <v>106</v>
      </c>
      <c r="E2" s="59">
        <v>4198</v>
      </c>
      <c r="F2" s="59">
        <v>9440</v>
      </c>
      <c r="G2" s="60">
        <v>218.51848320400001</v>
      </c>
      <c r="H2" s="61">
        <v>32.792950877000003</v>
      </c>
      <c r="I2" s="61">
        <v>140.959829587</v>
      </c>
      <c r="J2" s="61">
        <v>270.47996445799998</v>
      </c>
      <c r="K2" s="65">
        <v>126</v>
      </c>
      <c r="L2" s="62">
        <v>20</v>
      </c>
      <c r="N2" s="62">
        <v>1</v>
      </c>
      <c r="O2" s="63" t="s">
        <v>106</v>
      </c>
      <c r="P2" s="64">
        <f t="shared" ref="P2:W2" si="0">SUM(E2:E25)</f>
        <v>162359.00072000001</v>
      </c>
      <c r="Q2" s="64">
        <f t="shared" si="0"/>
        <v>311713</v>
      </c>
      <c r="R2" s="64">
        <f t="shared" si="0"/>
        <v>5689.8897842639999</v>
      </c>
      <c r="S2" s="64">
        <f t="shared" si="0"/>
        <v>2210.1836640350007</v>
      </c>
      <c r="T2" s="64">
        <f t="shared" si="0"/>
        <v>1374.3119996410003</v>
      </c>
      <c r="U2" s="64">
        <f t="shared" si="0"/>
        <v>8189.7479791150008</v>
      </c>
      <c r="V2" s="64">
        <f t="shared" si="0"/>
        <v>1555</v>
      </c>
      <c r="W2" s="64">
        <f t="shared" si="0"/>
        <v>1899</v>
      </c>
    </row>
    <row r="3" spans="1:23" x14ac:dyDescent="0.2">
      <c r="A3" s="62">
        <v>2</v>
      </c>
      <c r="B3" s="62" t="s">
        <v>107</v>
      </c>
      <c r="C3" s="62">
        <v>1</v>
      </c>
      <c r="D3" s="62" t="s">
        <v>106</v>
      </c>
      <c r="E3" s="59">
        <v>34540</v>
      </c>
      <c r="F3" s="59">
        <v>85974</v>
      </c>
      <c r="G3" s="60">
        <v>1265.291905759</v>
      </c>
      <c r="H3" s="61">
        <v>487.59899717600001</v>
      </c>
      <c r="I3" s="61">
        <v>176.30840367299999</v>
      </c>
      <c r="J3" s="61">
        <v>1288.71165735</v>
      </c>
      <c r="K3" s="65">
        <v>224</v>
      </c>
      <c r="L3" s="62">
        <v>364</v>
      </c>
      <c r="N3" s="62">
        <v>2</v>
      </c>
      <c r="O3" s="63" t="s">
        <v>131</v>
      </c>
      <c r="P3" s="64">
        <f t="shared" ref="P3:W3" si="1">SUM(E26:E33)</f>
        <v>564217</v>
      </c>
      <c r="Q3" s="64">
        <f t="shared" si="1"/>
        <v>2360832</v>
      </c>
      <c r="R3" s="64">
        <f t="shared" si="1"/>
        <v>8802.4608359229987</v>
      </c>
      <c r="S3" s="64">
        <f t="shared" si="1"/>
        <v>7376.7381606129993</v>
      </c>
      <c r="T3" s="64">
        <f t="shared" si="1"/>
        <v>1339.6278382180001</v>
      </c>
      <c r="U3" s="64">
        <f t="shared" si="1"/>
        <v>10885.773721662999</v>
      </c>
      <c r="V3" s="64">
        <f t="shared" si="1"/>
        <v>1218</v>
      </c>
      <c r="W3" s="64">
        <f t="shared" si="1"/>
        <v>1332</v>
      </c>
    </row>
    <row r="4" spans="1:23" x14ac:dyDescent="0.2">
      <c r="A4" s="62">
        <v>3</v>
      </c>
      <c r="B4" s="62" t="s">
        <v>108</v>
      </c>
      <c r="C4" s="62">
        <v>1</v>
      </c>
      <c r="D4" s="62" t="s">
        <v>106</v>
      </c>
      <c r="E4" s="59">
        <v>14652.000719999996</v>
      </c>
      <c r="F4" s="59">
        <v>23372</v>
      </c>
      <c r="G4" s="60">
        <v>452.59902213100003</v>
      </c>
      <c r="H4" s="61">
        <v>169.11449434400001</v>
      </c>
      <c r="I4" s="61">
        <v>108.801203706</v>
      </c>
      <c r="J4" s="61">
        <v>629.50140826500001</v>
      </c>
      <c r="K4" s="65">
        <v>123</v>
      </c>
      <c r="L4" s="62">
        <v>203</v>
      </c>
      <c r="N4" s="62">
        <v>3</v>
      </c>
      <c r="O4" s="63" t="s">
        <v>140</v>
      </c>
      <c r="P4" s="64">
        <f t="shared" ref="P4:W4" si="2">SUM(E34:E53)</f>
        <v>118931</v>
      </c>
      <c r="Q4" s="64">
        <f t="shared" si="2"/>
        <v>224190</v>
      </c>
      <c r="R4" s="64">
        <f t="shared" si="2"/>
        <v>2386.4064854380003</v>
      </c>
      <c r="S4" s="64">
        <f t="shared" si="2"/>
        <v>1203.2759201449996</v>
      </c>
      <c r="T4" s="64">
        <f t="shared" si="2"/>
        <v>794.09954416899973</v>
      </c>
      <c r="U4" s="64">
        <f t="shared" si="2"/>
        <v>4520.8886067240001</v>
      </c>
      <c r="V4" s="64">
        <f t="shared" si="2"/>
        <v>673</v>
      </c>
      <c r="W4" s="64">
        <f t="shared" si="2"/>
        <v>1018</v>
      </c>
    </row>
    <row r="5" spans="1:23" x14ac:dyDescent="0.2">
      <c r="A5" s="62">
        <v>4</v>
      </c>
      <c r="B5" s="62" t="s">
        <v>109</v>
      </c>
      <c r="C5" s="62">
        <v>1</v>
      </c>
      <c r="D5" s="62" t="s">
        <v>106</v>
      </c>
      <c r="E5" s="59">
        <v>7386</v>
      </c>
      <c r="F5" s="59">
        <v>12272</v>
      </c>
      <c r="G5" s="60">
        <v>218.296070894</v>
      </c>
      <c r="H5" s="61">
        <v>124.114328113</v>
      </c>
      <c r="I5" s="61">
        <v>128.12477710100001</v>
      </c>
      <c r="J5" s="61">
        <v>465.70616252600001</v>
      </c>
      <c r="K5" s="65">
        <v>113</v>
      </c>
      <c r="L5" s="62">
        <v>56</v>
      </c>
      <c r="N5" s="62">
        <v>4</v>
      </c>
      <c r="O5" s="63" t="s">
        <v>161</v>
      </c>
      <c r="P5" s="64">
        <f t="shared" ref="P5:W5" si="3">SUM(E54:E64)</f>
        <v>161835</v>
      </c>
      <c r="Q5" s="64">
        <f t="shared" si="3"/>
        <v>413968</v>
      </c>
      <c r="R5" s="64">
        <f t="shared" si="3"/>
        <v>3726.1077007690001</v>
      </c>
      <c r="S5" s="64">
        <f t="shared" si="3"/>
        <v>2900.1670744990001</v>
      </c>
      <c r="T5" s="64">
        <f t="shared" si="3"/>
        <v>1181.0230906490001</v>
      </c>
      <c r="U5" s="64">
        <f t="shared" si="3"/>
        <v>5745.6678425789996</v>
      </c>
      <c r="V5" s="64">
        <f t="shared" si="3"/>
        <v>809</v>
      </c>
      <c r="W5" s="64">
        <f t="shared" si="3"/>
        <v>921</v>
      </c>
    </row>
    <row r="6" spans="1:23" x14ac:dyDescent="0.2">
      <c r="A6" s="62">
        <v>5</v>
      </c>
      <c r="B6" s="62" t="s">
        <v>110</v>
      </c>
      <c r="C6" s="62">
        <v>1</v>
      </c>
      <c r="D6" s="62" t="s">
        <v>106</v>
      </c>
      <c r="E6" s="59">
        <v>6010</v>
      </c>
      <c r="F6" s="59">
        <v>11383</v>
      </c>
      <c r="G6" s="60">
        <v>121.674647341</v>
      </c>
      <c r="H6" s="61">
        <v>99.790304461999995</v>
      </c>
      <c r="I6" s="61">
        <v>23.081317276</v>
      </c>
      <c r="J6" s="61">
        <v>229.85402185999999</v>
      </c>
      <c r="K6" s="65">
        <v>32</v>
      </c>
      <c r="L6" s="62">
        <v>28</v>
      </c>
      <c r="N6" s="62">
        <v>5</v>
      </c>
      <c r="O6" s="63" t="s">
        <v>173</v>
      </c>
      <c r="P6" s="64">
        <f t="shared" ref="P6:W6" si="4">SUM(E65:E71)</f>
        <v>54888</v>
      </c>
      <c r="Q6" s="64">
        <f t="shared" si="4"/>
        <v>73316</v>
      </c>
      <c r="R6" s="64">
        <f t="shared" si="4"/>
        <v>1330.645448068</v>
      </c>
      <c r="S6" s="64">
        <f t="shared" si="4"/>
        <v>474.09423009400001</v>
      </c>
      <c r="T6" s="64">
        <f t="shared" si="4"/>
        <v>497.34164964299998</v>
      </c>
      <c r="U6" s="64">
        <f t="shared" si="4"/>
        <v>2760.9423074659999</v>
      </c>
      <c r="V6" s="64">
        <f t="shared" si="4"/>
        <v>494</v>
      </c>
      <c r="W6" s="64">
        <f t="shared" si="4"/>
        <v>735</v>
      </c>
    </row>
    <row r="7" spans="1:23" x14ac:dyDescent="0.2">
      <c r="A7" s="62">
        <v>6</v>
      </c>
      <c r="B7" s="62" t="s">
        <v>111</v>
      </c>
      <c r="C7" s="62">
        <v>1</v>
      </c>
      <c r="D7" s="62" t="s">
        <v>106</v>
      </c>
      <c r="E7" s="59">
        <v>4061</v>
      </c>
      <c r="F7" s="59">
        <v>9519</v>
      </c>
      <c r="G7" s="60">
        <v>229.15462674599999</v>
      </c>
      <c r="H7" s="61">
        <v>86.184861604999995</v>
      </c>
      <c r="I7" s="61">
        <v>68.453133600000001</v>
      </c>
      <c r="J7" s="61">
        <v>260.25084401100003</v>
      </c>
      <c r="K7" s="65">
        <v>61</v>
      </c>
      <c r="L7" s="62">
        <v>41</v>
      </c>
      <c r="N7" s="62">
        <v>6</v>
      </c>
      <c r="O7" s="63" t="s">
        <v>181</v>
      </c>
      <c r="P7" s="64">
        <f t="shared" ref="P7:W7" si="5">SUM(E72:E82)</f>
        <v>188265</v>
      </c>
      <c r="Q7" s="64">
        <f t="shared" si="5"/>
        <v>424808</v>
      </c>
      <c r="R7" s="64">
        <f t="shared" si="5"/>
        <v>2863.7424404660001</v>
      </c>
      <c r="S7" s="64">
        <f t="shared" si="5"/>
        <v>2336.308042568</v>
      </c>
      <c r="T7" s="64">
        <f t="shared" si="5"/>
        <v>1030.219910281</v>
      </c>
      <c r="U7" s="64">
        <f t="shared" si="5"/>
        <v>4340.2710256120008</v>
      </c>
      <c r="V7" s="64">
        <f t="shared" si="5"/>
        <v>737</v>
      </c>
      <c r="W7" s="64">
        <f t="shared" si="5"/>
        <v>925</v>
      </c>
    </row>
    <row r="8" spans="1:23" x14ac:dyDescent="0.2">
      <c r="A8" s="62">
        <v>7</v>
      </c>
      <c r="B8" s="62" t="s">
        <v>112</v>
      </c>
      <c r="C8" s="62">
        <v>1</v>
      </c>
      <c r="D8" s="62" t="s">
        <v>106</v>
      </c>
      <c r="E8" s="59">
        <v>17151</v>
      </c>
      <c r="F8" s="59">
        <v>41852</v>
      </c>
      <c r="G8" s="60">
        <v>459.42335747099997</v>
      </c>
      <c r="H8" s="61">
        <v>298.10009752799999</v>
      </c>
      <c r="I8" s="61">
        <v>65.909975102000004</v>
      </c>
      <c r="J8" s="61">
        <v>535.38827398700005</v>
      </c>
      <c r="K8" s="65">
        <v>46</v>
      </c>
      <c r="L8" s="62">
        <v>100</v>
      </c>
      <c r="N8" s="62">
        <v>7</v>
      </c>
      <c r="O8" s="63" t="s">
        <v>193</v>
      </c>
      <c r="P8" s="64">
        <f t="shared" ref="P8:W8" si="6">SUM(E83:E89)</f>
        <v>29105</v>
      </c>
      <c r="Q8" s="64">
        <f t="shared" si="6"/>
        <v>40312</v>
      </c>
      <c r="R8" s="64">
        <f t="shared" si="6"/>
        <v>955.67314793699995</v>
      </c>
      <c r="S8" s="64">
        <f t="shared" si="6"/>
        <v>217.07015414900002</v>
      </c>
      <c r="T8" s="64">
        <f t="shared" si="6"/>
        <v>347.19436376199997</v>
      </c>
      <c r="U8" s="64">
        <f t="shared" si="6"/>
        <v>1823.180535427</v>
      </c>
      <c r="V8" s="64">
        <f t="shared" si="6"/>
        <v>384</v>
      </c>
      <c r="W8" s="64">
        <f t="shared" si="6"/>
        <v>367</v>
      </c>
    </row>
    <row r="9" spans="1:23" x14ac:dyDescent="0.2">
      <c r="A9" s="62">
        <v>8</v>
      </c>
      <c r="B9" s="62" t="s">
        <v>113</v>
      </c>
      <c r="C9" s="62">
        <v>1</v>
      </c>
      <c r="D9" s="62" t="s">
        <v>106</v>
      </c>
      <c r="E9" s="59">
        <v>7441</v>
      </c>
      <c r="F9" s="59">
        <v>18112</v>
      </c>
      <c r="G9" s="60">
        <v>215.67979280500001</v>
      </c>
      <c r="H9" s="61">
        <v>149.84762817000001</v>
      </c>
      <c r="I9" s="61">
        <v>45.698706645000001</v>
      </c>
      <c r="J9" s="61">
        <v>305.94364303899999</v>
      </c>
      <c r="K9" s="65">
        <v>82</v>
      </c>
      <c r="L9" s="62">
        <v>25</v>
      </c>
      <c r="N9" s="62">
        <v>8</v>
      </c>
      <c r="O9" s="63" t="s">
        <v>201</v>
      </c>
      <c r="P9" s="64">
        <f t="shared" ref="P9:W9" si="7">SUM(E90:E112)</f>
        <v>224059</v>
      </c>
      <c r="Q9" s="64">
        <f t="shared" si="7"/>
        <v>521087</v>
      </c>
      <c r="R9" s="64">
        <f t="shared" si="7"/>
        <v>5138.9203701750002</v>
      </c>
      <c r="S9" s="64">
        <f t="shared" si="7"/>
        <v>2553.5448666989996</v>
      </c>
      <c r="T9" s="64">
        <f t="shared" si="7"/>
        <v>1585.6036943470001</v>
      </c>
      <c r="U9" s="64">
        <f t="shared" si="7"/>
        <v>13717.787080627002</v>
      </c>
      <c r="V9" s="64">
        <f t="shared" si="7"/>
        <v>1938</v>
      </c>
      <c r="W9" s="64">
        <f t="shared" si="7"/>
        <v>2647</v>
      </c>
    </row>
    <row r="10" spans="1:23" x14ac:dyDescent="0.2">
      <c r="A10" s="62">
        <v>9</v>
      </c>
      <c r="B10" s="62" t="s">
        <v>114</v>
      </c>
      <c r="C10" s="62">
        <v>1</v>
      </c>
      <c r="D10" s="62" t="s">
        <v>106</v>
      </c>
      <c r="E10" s="59">
        <v>1652</v>
      </c>
      <c r="F10" s="59">
        <v>3833</v>
      </c>
      <c r="G10" s="60">
        <v>65.164925683999996</v>
      </c>
      <c r="H10" s="61">
        <v>49.326269554</v>
      </c>
      <c r="I10" s="61">
        <v>17.159605990999999</v>
      </c>
      <c r="J10" s="61">
        <v>70.519811125000004</v>
      </c>
      <c r="K10" s="65">
        <v>24</v>
      </c>
      <c r="L10" s="62">
        <v>21</v>
      </c>
      <c r="N10" s="62">
        <v>9</v>
      </c>
      <c r="O10" s="63" t="s">
        <v>225</v>
      </c>
      <c r="P10" s="64">
        <f t="shared" ref="P10:W10" si="8">SUM(E113:E120)</f>
        <v>31599</v>
      </c>
      <c r="Q10" s="64">
        <f t="shared" si="8"/>
        <v>50170</v>
      </c>
      <c r="R10" s="64">
        <f t="shared" si="8"/>
        <v>1102.2247973399999</v>
      </c>
      <c r="S10" s="64">
        <f t="shared" si="8"/>
        <v>294.720540374</v>
      </c>
      <c r="T10" s="64">
        <f t="shared" si="8"/>
        <v>380.48926856299994</v>
      </c>
      <c r="U10" s="64">
        <f t="shared" si="8"/>
        <v>2179.6097871469997</v>
      </c>
      <c r="V10" s="64">
        <f t="shared" si="8"/>
        <v>547</v>
      </c>
      <c r="W10" s="64">
        <f t="shared" si="8"/>
        <v>405</v>
      </c>
    </row>
    <row r="11" spans="1:23" x14ac:dyDescent="0.2">
      <c r="A11" s="62">
        <v>10</v>
      </c>
      <c r="B11" s="62" t="s">
        <v>115</v>
      </c>
      <c r="C11" s="62">
        <v>1</v>
      </c>
      <c r="D11" s="62" t="s">
        <v>106</v>
      </c>
      <c r="E11" s="59">
        <v>19808</v>
      </c>
      <c r="F11" s="59">
        <v>22278</v>
      </c>
      <c r="G11" s="60">
        <v>350.61309637400001</v>
      </c>
      <c r="H11" s="61">
        <v>174.44839150999999</v>
      </c>
      <c r="I11" s="61">
        <v>196.58618307200001</v>
      </c>
      <c r="J11" s="61">
        <v>850.11983975199996</v>
      </c>
      <c r="K11" s="65">
        <v>148</v>
      </c>
      <c r="L11" s="62">
        <v>230</v>
      </c>
      <c r="N11" s="62">
        <v>10</v>
      </c>
      <c r="O11" s="63" t="s">
        <v>3</v>
      </c>
      <c r="P11" s="64">
        <f t="shared" ref="P11:W11" si="9">SUM(E121:E130)</f>
        <v>37118</v>
      </c>
      <c r="Q11" s="64">
        <f t="shared" si="9"/>
        <v>68153</v>
      </c>
      <c r="R11" s="64">
        <f t="shared" si="9"/>
        <v>2102.8211190429997</v>
      </c>
      <c r="S11" s="64">
        <f t="shared" si="9"/>
        <v>458.62336998299992</v>
      </c>
      <c r="T11" s="64">
        <f t="shared" si="9"/>
        <v>714.25167994600019</v>
      </c>
      <c r="U11" s="64">
        <f t="shared" si="9"/>
        <v>3773.6958247760003</v>
      </c>
      <c r="V11" s="64">
        <f t="shared" si="9"/>
        <v>570</v>
      </c>
      <c r="W11" s="64">
        <f t="shared" si="9"/>
        <v>589</v>
      </c>
    </row>
    <row r="12" spans="1:23" x14ac:dyDescent="0.2">
      <c r="A12" s="62">
        <v>11</v>
      </c>
      <c r="B12" s="62" t="s">
        <v>116</v>
      </c>
      <c r="C12" s="62">
        <v>1</v>
      </c>
      <c r="D12" s="62" t="s">
        <v>106</v>
      </c>
      <c r="E12" s="59">
        <v>7241</v>
      </c>
      <c r="F12" s="59">
        <v>8051</v>
      </c>
      <c r="G12" s="60">
        <v>201.68724277000001</v>
      </c>
      <c r="H12" s="61">
        <v>56.870501758000003</v>
      </c>
      <c r="I12" s="61">
        <v>9.7309836480000005</v>
      </c>
      <c r="J12" s="61">
        <v>299.21634124799999</v>
      </c>
      <c r="K12" s="65">
        <v>33</v>
      </c>
      <c r="L12" s="62">
        <v>62</v>
      </c>
      <c r="N12" s="62">
        <v>11</v>
      </c>
      <c r="O12" s="63" t="s">
        <v>14</v>
      </c>
      <c r="P12" s="64">
        <f t="shared" ref="P12:W12" si="10">SUM(E131:E148)</f>
        <v>152607</v>
      </c>
      <c r="Q12" s="64">
        <f t="shared" si="10"/>
        <v>305998</v>
      </c>
      <c r="R12" s="64">
        <f t="shared" si="10"/>
        <v>4120.3430749159998</v>
      </c>
      <c r="S12" s="64">
        <f t="shared" si="10"/>
        <v>2083.5564973190003</v>
      </c>
      <c r="T12" s="64">
        <f t="shared" si="10"/>
        <v>1499.5944322620001</v>
      </c>
      <c r="U12" s="64">
        <f t="shared" si="10"/>
        <v>10523.155971568001</v>
      </c>
      <c r="V12" s="64">
        <f t="shared" si="10"/>
        <v>1374</v>
      </c>
      <c r="W12" s="64">
        <f t="shared" si="10"/>
        <v>1762</v>
      </c>
    </row>
    <row r="13" spans="1:23" x14ac:dyDescent="0.2">
      <c r="A13" s="62">
        <v>12</v>
      </c>
      <c r="B13" s="62" t="s">
        <v>117</v>
      </c>
      <c r="C13" s="62">
        <v>1</v>
      </c>
      <c r="D13" s="62" t="s">
        <v>106</v>
      </c>
      <c r="E13" s="59">
        <v>2813</v>
      </c>
      <c r="F13" s="59">
        <v>5850</v>
      </c>
      <c r="G13" s="60">
        <v>135.47116871</v>
      </c>
      <c r="H13" s="61">
        <v>77.417345987000004</v>
      </c>
      <c r="I13" s="61">
        <v>37.076387162000003</v>
      </c>
      <c r="J13" s="61">
        <v>178.79411203800001</v>
      </c>
      <c r="K13" s="65">
        <v>48</v>
      </c>
      <c r="L13" s="62">
        <v>22</v>
      </c>
      <c r="N13" s="62">
        <v>12</v>
      </c>
      <c r="O13" s="63" t="s">
        <v>235</v>
      </c>
      <c r="P13" s="64">
        <f t="shared" ref="P13:W13" si="11">SUM(E149:E167)</f>
        <v>175596</v>
      </c>
      <c r="Q13" s="64">
        <f t="shared" si="11"/>
        <v>351443</v>
      </c>
      <c r="R13" s="64">
        <f t="shared" si="11"/>
        <v>7082.5800275050005</v>
      </c>
      <c r="S13" s="64">
        <f t="shared" si="11"/>
        <v>2263.0576912320003</v>
      </c>
      <c r="T13" s="64">
        <f t="shared" si="11"/>
        <v>1675.3631197380003</v>
      </c>
      <c r="U13" s="64">
        <f t="shared" si="11"/>
        <v>13681.830413608001</v>
      </c>
      <c r="V13" s="64">
        <f t="shared" si="11"/>
        <v>1766</v>
      </c>
      <c r="W13" s="64">
        <f t="shared" si="11"/>
        <v>2159</v>
      </c>
    </row>
    <row r="14" spans="1:23" x14ac:dyDescent="0.2">
      <c r="A14" s="62">
        <v>13</v>
      </c>
      <c r="B14" s="62" t="s">
        <v>118</v>
      </c>
      <c r="C14" s="62">
        <v>1</v>
      </c>
      <c r="D14" s="62" t="s">
        <v>106</v>
      </c>
      <c r="E14" s="59">
        <v>1980</v>
      </c>
      <c r="F14" s="59">
        <v>3498</v>
      </c>
      <c r="G14" s="60">
        <v>43.029494763999999</v>
      </c>
      <c r="H14" s="61">
        <v>27.037940913</v>
      </c>
      <c r="I14" s="61">
        <v>12.939672698000001</v>
      </c>
      <c r="J14" s="61">
        <v>39.486412729000001</v>
      </c>
      <c r="K14" s="65">
        <v>16</v>
      </c>
      <c r="L14" s="62">
        <v>0</v>
      </c>
      <c r="N14" s="62">
        <v>13</v>
      </c>
      <c r="O14" s="63" t="s">
        <v>255</v>
      </c>
      <c r="P14" s="64">
        <f t="shared" ref="P14:W14" si="12">SUM(E168:E175)</f>
        <v>106417.00000429997</v>
      </c>
      <c r="Q14" s="64">
        <f t="shared" si="12"/>
        <v>248209</v>
      </c>
      <c r="R14" s="64">
        <f t="shared" si="12"/>
        <v>2828.2848798670002</v>
      </c>
      <c r="S14" s="64">
        <f t="shared" si="12"/>
        <v>1458.3630559089997</v>
      </c>
      <c r="T14" s="64">
        <f t="shared" si="12"/>
        <v>964.30866228700006</v>
      </c>
      <c r="U14" s="64">
        <f t="shared" si="12"/>
        <v>5593.5110592939991</v>
      </c>
      <c r="V14" s="64">
        <f t="shared" si="12"/>
        <v>628</v>
      </c>
      <c r="W14" s="64">
        <f t="shared" si="12"/>
        <v>453</v>
      </c>
    </row>
    <row r="15" spans="1:23" x14ac:dyDescent="0.2">
      <c r="A15" s="62">
        <v>14</v>
      </c>
      <c r="B15" s="62" t="s">
        <v>119</v>
      </c>
      <c r="C15" s="62">
        <v>1</v>
      </c>
      <c r="D15" s="62" t="s">
        <v>106</v>
      </c>
      <c r="E15" s="59">
        <v>4978</v>
      </c>
      <c r="F15" s="59">
        <v>5624</v>
      </c>
      <c r="G15" s="60">
        <v>199.19559545199999</v>
      </c>
      <c r="H15" s="61">
        <v>46.358250136000002</v>
      </c>
      <c r="I15" s="61">
        <v>34.413459402999997</v>
      </c>
      <c r="J15" s="61">
        <v>230.403350018</v>
      </c>
      <c r="K15" s="65">
        <v>36</v>
      </c>
      <c r="L15" s="62">
        <v>69</v>
      </c>
      <c r="N15" s="62">
        <v>14</v>
      </c>
      <c r="O15" s="63" t="s">
        <v>264</v>
      </c>
      <c r="P15" s="64">
        <f t="shared" ref="P15:W15" si="13">SUM(E176:E180)</f>
        <v>49380</v>
      </c>
      <c r="Q15" s="64">
        <f t="shared" si="13"/>
        <v>80847</v>
      </c>
      <c r="R15" s="64">
        <f t="shared" si="13"/>
        <v>2227.8928367490003</v>
      </c>
      <c r="S15" s="64">
        <f t="shared" si="13"/>
        <v>407.94375062199998</v>
      </c>
      <c r="T15" s="64">
        <f t="shared" si="13"/>
        <v>520.86632472999997</v>
      </c>
      <c r="U15" s="64">
        <f t="shared" si="13"/>
        <v>3290.2732844719999</v>
      </c>
      <c r="V15" s="64">
        <f t="shared" si="13"/>
        <v>425</v>
      </c>
      <c r="W15" s="64">
        <f t="shared" si="13"/>
        <v>205</v>
      </c>
    </row>
    <row r="16" spans="1:23" x14ac:dyDescent="0.2">
      <c r="A16" s="62">
        <v>15</v>
      </c>
      <c r="B16" s="62" t="s">
        <v>120</v>
      </c>
      <c r="C16" s="62">
        <v>1</v>
      </c>
      <c r="D16" s="62" t="s">
        <v>106</v>
      </c>
      <c r="E16" s="59">
        <v>4753</v>
      </c>
      <c r="F16" s="59">
        <v>11526</v>
      </c>
      <c r="G16" s="60">
        <v>332.657621597</v>
      </c>
      <c r="H16" s="61">
        <v>55.192592888</v>
      </c>
      <c r="I16" s="61">
        <v>56.217816921999997</v>
      </c>
      <c r="J16" s="61">
        <v>504.76917667200001</v>
      </c>
      <c r="K16" s="65">
        <v>87</v>
      </c>
      <c r="L16" s="62">
        <v>198</v>
      </c>
      <c r="N16" s="63"/>
      <c r="O16" s="63" t="s">
        <v>337</v>
      </c>
      <c r="P16" s="64">
        <f t="shared" ref="P16:W16" si="14">SUM(P2:P15)</f>
        <v>2056376.0007242998</v>
      </c>
      <c r="Q16" s="64">
        <f t="shared" si="14"/>
        <v>5475046</v>
      </c>
      <c r="R16" s="61">
        <f t="shared" si="14"/>
        <v>50357.99294846</v>
      </c>
      <c r="S16" s="61">
        <f t="shared" si="14"/>
        <v>26237.647018240998</v>
      </c>
      <c r="T16" s="61">
        <f t="shared" si="14"/>
        <v>13904.295578235999</v>
      </c>
      <c r="U16" s="61">
        <f t="shared" si="14"/>
        <v>91026.335440078008</v>
      </c>
      <c r="V16" s="64">
        <f t="shared" si="14"/>
        <v>13118</v>
      </c>
      <c r="W16" s="64">
        <f t="shared" si="14"/>
        <v>15417</v>
      </c>
    </row>
    <row r="17" spans="1:19" x14ac:dyDescent="0.2">
      <c r="A17" s="62">
        <v>16</v>
      </c>
      <c r="B17" s="62" t="s">
        <v>121</v>
      </c>
      <c r="C17" s="62">
        <v>1</v>
      </c>
      <c r="D17" s="62" t="s">
        <v>106</v>
      </c>
      <c r="E17" s="59">
        <v>6443</v>
      </c>
      <c r="F17" s="59">
        <v>12685</v>
      </c>
      <c r="G17" s="60">
        <v>271.26499051399998</v>
      </c>
      <c r="H17" s="61">
        <v>86.431807415999998</v>
      </c>
      <c r="I17" s="61">
        <v>37.364688854999997</v>
      </c>
      <c r="J17" s="61">
        <v>360.10902273699998</v>
      </c>
      <c r="K17" s="65">
        <v>61</v>
      </c>
      <c r="L17" s="62">
        <v>72</v>
      </c>
    </row>
    <row r="18" spans="1:19" x14ac:dyDescent="0.2">
      <c r="A18" s="62">
        <v>17</v>
      </c>
      <c r="B18" s="62" t="s">
        <v>122</v>
      </c>
      <c r="C18" s="62">
        <v>1</v>
      </c>
      <c r="D18" s="62" t="s">
        <v>106</v>
      </c>
      <c r="E18" s="59">
        <v>2998</v>
      </c>
      <c r="F18" s="59">
        <v>3580</v>
      </c>
      <c r="G18" s="60">
        <v>78.843293602000003</v>
      </c>
      <c r="H18" s="61">
        <v>20.928818171</v>
      </c>
      <c r="I18" s="61">
        <v>26.389032575000002</v>
      </c>
      <c r="J18" s="61">
        <v>180.68141160900001</v>
      </c>
      <c r="K18" s="65">
        <v>25</v>
      </c>
      <c r="L18" s="62">
        <v>37</v>
      </c>
    </row>
    <row r="19" spans="1:19" x14ac:dyDescent="0.2">
      <c r="A19" s="62">
        <v>18</v>
      </c>
      <c r="B19" s="62" t="s">
        <v>123</v>
      </c>
      <c r="C19" s="62">
        <v>1</v>
      </c>
      <c r="D19" s="62" t="s">
        <v>106</v>
      </c>
      <c r="E19" s="59">
        <v>1361</v>
      </c>
      <c r="F19" s="59">
        <v>2081</v>
      </c>
      <c r="G19" s="60">
        <v>82.804723906000007</v>
      </c>
      <c r="H19" s="61">
        <v>24.010172674</v>
      </c>
      <c r="I19" s="61">
        <v>12.032716705</v>
      </c>
      <c r="J19" s="61">
        <v>196.30731267199999</v>
      </c>
      <c r="K19" s="65">
        <v>32</v>
      </c>
      <c r="L19" s="62">
        <v>41</v>
      </c>
    </row>
    <row r="20" spans="1:19" x14ac:dyDescent="0.2">
      <c r="A20" s="62">
        <v>19</v>
      </c>
      <c r="B20" s="62" t="s">
        <v>124</v>
      </c>
      <c r="C20" s="62">
        <v>1</v>
      </c>
      <c r="D20" s="62" t="s">
        <v>106</v>
      </c>
      <c r="E20" s="59">
        <v>3085</v>
      </c>
      <c r="F20" s="59">
        <v>6929</v>
      </c>
      <c r="G20" s="60">
        <v>229.65117109100001</v>
      </c>
      <c r="H20" s="61">
        <v>52.797577451999999</v>
      </c>
      <c r="I20" s="61">
        <v>43.321469948999997</v>
      </c>
      <c r="J20" s="61">
        <v>411.58305033400001</v>
      </c>
      <c r="K20" s="65">
        <v>61</v>
      </c>
      <c r="L20" s="62">
        <v>106</v>
      </c>
    </row>
    <row r="21" spans="1:19" x14ac:dyDescent="0.2">
      <c r="A21" s="62">
        <v>20</v>
      </c>
      <c r="B21" s="62" t="s">
        <v>125</v>
      </c>
      <c r="C21" s="62">
        <v>1</v>
      </c>
      <c r="D21" s="62" t="s">
        <v>106</v>
      </c>
      <c r="E21" s="59">
        <v>2855</v>
      </c>
      <c r="F21" s="59">
        <v>3241</v>
      </c>
      <c r="G21" s="60">
        <v>111.590839202</v>
      </c>
      <c r="H21" s="61">
        <v>22.038795668999999</v>
      </c>
      <c r="I21" s="61">
        <v>15.299151670000001</v>
      </c>
      <c r="J21" s="61">
        <v>176.41489789400001</v>
      </c>
      <c r="K21" s="65">
        <v>23</v>
      </c>
      <c r="L21" s="62">
        <v>63</v>
      </c>
    </row>
    <row r="22" spans="1:19" x14ac:dyDescent="0.2">
      <c r="A22" s="62">
        <v>21</v>
      </c>
      <c r="B22" s="62" t="s">
        <v>126</v>
      </c>
      <c r="C22" s="62">
        <v>1</v>
      </c>
      <c r="D22" s="62" t="s">
        <v>106</v>
      </c>
      <c r="E22" s="59">
        <v>2074</v>
      </c>
      <c r="F22" s="59">
        <v>2614</v>
      </c>
      <c r="G22" s="60">
        <v>97.200021141999997</v>
      </c>
      <c r="H22" s="61">
        <v>13.457462115</v>
      </c>
      <c r="I22" s="61">
        <v>24.702595827</v>
      </c>
      <c r="J22" s="61">
        <v>148.96947936500001</v>
      </c>
      <c r="K22" s="65">
        <v>51</v>
      </c>
      <c r="L22" s="62">
        <v>40</v>
      </c>
    </row>
    <row r="23" spans="1:19" x14ac:dyDescent="0.2">
      <c r="A23" s="62">
        <v>22</v>
      </c>
      <c r="B23" s="62" t="s">
        <v>127</v>
      </c>
      <c r="C23" s="62">
        <v>1</v>
      </c>
      <c r="D23" s="62" t="s">
        <v>106</v>
      </c>
      <c r="E23" s="59">
        <v>1140</v>
      </c>
      <c r="F23" s="59">
        <v>2682</v>
      </c>
      <c r="G23" s="60">
        <v>103.481298807</v>
      </c>
      <c r="H23" s="61">
        <v>16.523614740999999</v>
      </c>
      <c r="I23" s="61">
        <v>13.593592525</v>
      </c>
      <c r="J23" s="61">
        <v>183.96539495799999</v>
      </c>
      <c r="K23" s="65">
        <v>16</v>
      </c>
      <c r="L23" s="62">
        <v>17</v>
      </c>
    </row>
    <row r="24" spans="1:19" x14ac:dyDescent="0.2">
      <c r="A24" s="62">
        <v>23</v>
      </c>
      <c r="B24" s="62" t="s">
        <v>128</v>
      </c>
      <c r="C24" s="62">
        <v>1</v>
      </c>
      <c r="D24" s="62" t="s">
        <v>106</v>
      </c>
      <c r="E24" s="59">
        <v>2319</v>
      </c>
      <c r="F24" s="59">
        <v>2041</v>
      </c>
      <c r="G24" s="60">
        <v>57.636157769</v>
      </c>
      <c r="H24" s="61">
        <v>14.705861605000001</v>
      </c>
      <c r="I24" s="61">
        <v>54.790061985999998</v>
      </c>
      <c r="J24" s="61">
        <v>143.64254403000001</v>
      </c>
      <c r="K24" s="65">
        <v>37</v>
      </c>
      <c r="L24" s="62">
        <v>26</v>
      </c>
    </row>
    <row r="25" spans="1:19" x14ac:dyDescent="0.2">
      <c r="A25" s="62">
        <v>24</v>
      </c>
      <c r="B25" s="62" t="s">
        <v>129</v>
      </c>
      <c r="C25" s="62">
        <v>1</v>
      </c>
      <c r="D25" s="62" t="s">
        <v>106</v>
      </c>
      <c r="E25" s="59">
        <v>1420</v>
      </c>
      <c r="F25" s="59">
        <v>3276</v>
      </c>
      <c r="G25" s="60">
        <v>148.96023652900001</v>
      </c>
      <c r="H25" s="61">
        <v>25.094599170999999</v>
      </c>
      <c r="I25" s="61">
        <v>25.357233962999999</v>
      </c>
      <c r="J25" s="61">
        <v>228.929846438</v>
      </c>
      <c r="K25" s="65">
        <v>50</v>
      </c>
      <c r="L25" s="62">
        <v>58</v>
      </c>
      <c r="O25" s="75"/>
      <c r="P25" s="75"/>
      <c r="Q25" s="75"/>
      <c r="R25" s="75"/>
      <c r="S25" s="75"/>
    </row>
    <row r="26" spans="1:19" x14ac:dyDescent="0.2">
      <c r="A26" s="62">
        <v>25</v>
      </c>
      <c r="B26" s="62" t="s">
        <v>130</v>
      </c>
      <c r="C26" s="62">
        <v>2</v>
      </c>
      <c r="D26" s="62" t="s">
        <v>131</v>
      </c>
      <c r="E26" s="59">
        <v>394654</v>
      </c>
      <c r="F26" s="59">
        <v>1934941</v>
      </c>
      <c r="G26" s="60">
        <v>5151.6045213199995</v>
      </c>
      <c r="H26" s="61">
        <v>5271.3136516690001</v>
      </c>
      <c r="I26" s="61">
        <v>466.836648954</v>
      </c>
      <c r="J26" s="61">
        <v>6191.1026167219998</v>
      </c>
      <c r="K26" s="65">
        <v>651</v>
      </c>
      <c r="L26" s="62">
        <v>715</v>
      </c>
      <c r="O26" s="75"/>
      <c r="P26" s="75"/>
      <c r="Q26" s="75"/>
      <c r="R26" s="75"/>
      <c r="S26" s="75"/>
    </row>
    <row r="27" spans="1:19" x14ac:dyDescent="0.2">
      <c r="A27" s="62">
        <v>26</v>
      </c>
      <c r="B27" s="62" t="s">
        <v>132</v>
      </c>
      <c r="C27" s="62">
        <v>2</v>
      </c>
      <c r="D27" s="62" t="s">
        <v>131</v>
      </c>
      <c r="E27" s="59">
        <v>51666</v>
      </c>
      <c r="F27" s="59">
        <v>120805</v>
      </c>
      <c r="G27" s="60">
        <v>880.00578310200001</v>
      </c>
      <c r="H27" s="61">
        <v>537.52441534599996</v>
      </c>
      <c r="I27" s="61">
        <v>144.31668399700001</v>
      </c>
      <c r="J27" s="61">
        <v>932.82517298499999</v>
      </c>
      <c r="K27" s="65">
        <v>82</v>
      </c>
      <c r="L27" s="62">
        <v>99</v>
      </c>
      <c r="O27" s="75"/>
      <c r="P27" s="76"/>
      <c r="Q27" s="76"/>
      <c r="R27" s="76"/>
      <c r="S27" s="75"/>
    </row>
    <row r="28" spans="1:19" x14ac:dyDescent="0.2">
      <c r="A28" s="62">
        <v>27</v>
      </c>
      <c r="B28" s="62" t="s">
        <v>133</v>
      </c>
      <c r="C28" s="62">
        <v>2</v>
      </c>
      <c r="D28" s="62" t="s">
        <v>131</v>
      </c>
      <c r="E28" s="59">
        <v>26599</v>
      </c>
      <c r="F28" s="59">
        <v>95459</v>
      </c>
      <c r="G28" s="60">
        <v>702.76080544599995</v>
      </c>
      <c r="H28" s="61">
        <v>498.30860250699999</v>
      </c>
      <c r="I28" s="61">
        <v>233.14850806000001</v>
      </c>
      <c r="J28" s="61">
        <v>992.12584043599998</v>
      </c>
      <c r="K28" s="65">
        <v>129</v>
      </c>
      <c r="L28" s="62">
        <v>103</v>
      </c>
      <c r="O28" s="75"/>
      <c r="P28" s="77"/>
      <c r="Q28" s="78"/>
      <c r="R28" s="78"/>
      <c r="S28" s="75"/>
    </row>
    <row r="29" spans="1:19" x14ac:dyDescent="0.2">
      <c r="A29" s="62">
        <v>28</v>
      </c>
      <c r="B29" s="62" t="s">
        <v>134</v>
      </c>
      <c r="C29" s="62">
        <v>2</v>
      </c>
      <c r="D29" s="62" t="s">
        <v>131</v>
      </c>
      <c r="E29" s="59">
        <v>33255</v>
      </c>
      <c r="F29" s="59">
        <v>68893</v>
      </c>
      <c r="G29" s="60">
        <v>515.45138479399998</v>
      </c>
      <c r="H29" s="61">
        <v>355.04585294399999</v>
      </c>
      <c r="I29" s="61">
        <v>112.529295115</v>
      </c>
      <c r="J29" s="61">
        <v>611.65786518799996</v>
      </c>
      <c r="K29" s="65">
        <v>95</v>
      </c>
      <c r="L29" s="62">
        <v>94</v>
      </c>
      <c r="O29" s="75"/>
      <c r="P29" s="77"/>
      <c r="Q29" s="78"/>
      <c r="R29" s="78"/>
      <c r="S29" s="75"/>
    </row>
    <row r="30" spans="1:19" x14ac:dyDescent="0.2">
      <c r="A30" s="62">
        <v>29</v>
      </c>
      <c r="B30" s="62" t="s">
        <v>135</v>
      </c>
      <c r="C30" s="62">
        <v>2</v>
      </c>
      <c r="D30" s="62" t="s">
        <v>131</v>
      </c>
      <c r="E30" s="59">
        <v>19706</v>
      </c>
      <c r="F30" s="59">
        <v>59763</v>
      </c>
      <c r="G30" s="60">
        <v>446.91916138900001</v>
      </c>
      <c r="H30" s="61">
        <v>297.55906542399998</v>
      </c>
      <c r="I30" s="61">
        <v>65.304344780999998</v>
      </c>
      <c r="J30" s="61">
        <v>490.96604945000001</v>
      </c>
      <c r="K30" s="65">
        <v>55</v>
      </c>
      <c r="L30" s="62">
        <v>38</v>
      </c>
      <c r="O30" s="75"/>
      <c r="P30" s="77"/>
      <c r="Q30" s="78"/>
      <c r="R30" s="78"/>
      <c r="S30" s="75"/>
    </row>
    <row r="31" spans="1:19" x14ac:dyDescent="0.2">
      <c r="A31" s="62">
        <v>30</v>
      </c>
      <c r="B31" s="62" t="s">
        <v>136</v>
      </c>
      <c r="C31" s="62">
        <v>2</v>
      </c>
      <c r="D31" s="62" t="s">
        <v>131</v>
      </c>
      <c r="E31" s="59">
        <v>26631</v>
      </c>
      <c r="F31" s="59">
        <v>59986</v>
      </c>
      <c r="G31" s="60">
        <v>703.99006712599999</v>
      </c>
      <c r="H31" s="61">
        <v>283.09948726800002</v>
      </c>
      <c r="I31" s="61">
        <v>162.62086338899999</v>
      </c>
      <c r="J31" s="61">
        <v>913.48043785000004</v>
      </c>
      <c r="K31" s="65">
        <v>108</v>
      </c>
      <c r="L31" s="62">
        <v>108</v>
      </c>
      <c r="O31" s="75"/>
      <c r="P31" s="77"/>
      <c r="Q31" s="78"/>
      <c r="R31" s="78"/>
      <c r="S31" s="75"/>
    </row>
    <row r="32" spans="1:19" x14ac:dyDescent="0.2">
      <c r="A32" s="62">
        <v>31</v>
      </c>
      <c r="B32" s="62" t="s">
        <v>137</v>
      </c>
      <c r="C32" s="62">
        <v>2</v>
      </c>
      <c r="D32" s="62" t="s">
        <v>131</v>
      </c>
      <c r="E32" s="59">
        <v>9044</v>
      </c>
      <c r="F32" s="59">
        <v>17608</v>
      </c>
      <c r="G32" s="60">
        <v>289.69512522000002</v>
      </c>
      <c r="H32" s="61">
        <v>122.10733564500001</v>
      </c>
      <c r="I32" s="61">
        <v>135.10820957999999</v>
      </c>
      <c r="J32" s="61">
        <v>541.981671269</v>
      </c>
      <c r="K32" s="65">
        <v>70</v>
      </c>
      <c r="L32" s="62">
        <v>139</v>
      </c>
      <c r="O32" s="75"/>
      <c r="P32" s="77"/>
      <c r="Q32" s="78"/>
      <c r="R32" s="78"/>
      <c r="S32" s="75"/>
    </row>
    <row r="33" spans="1:19" x14ac:dyDescent="0.2">
      <c r="A33" s="62">
        <v>32</v>
      </c>
      <c r="B33" s="62" t="s">
        <v>138</v>
      </c>
      <c r="C33" s="62">
        <v>2</v>
      </c>
      <c r="D33" s="62" t="s">
        <v>131</v>
      </c>
      <c r="E33" s="59">
        <v>2662</v>
      </c>
      <c r="F33" s="59">
        <v>3377</v>
      </c>
      <c r="G33" s="60">
        <v>112.033987526</v>
      </c>
      <c r="H33" s="61">
        <v>11.77974981</v>
      </c>
      <c r="I33" s="61">
        <v>19.763284341999999</v>
      </c>
      <c r="J33" s="61">
        <v>211.63406776299999</v>
      </c>
      <c r="K33" s="65">
        <v>28</v>
      </c>
      <c r="L33" s="62">
        <v>36</v>
      </c>
      <c r="O33" s="75"/>
      <c r="P33" s="77"/>
      <c r="Q33" s="78"/>
      <c r="R33" s="78"/>
      <c r="S33" s="75"/>
    </row>
    <row r="34" spans="1:19" x14ac:dyDescent="0.2">
      <c r="A34" s="62">
        <v>33</v>
      </c>
      <c r="B34" s="62" t="s">
        <v>139</v>
      </c>
      <c r="C34" s="62">
        <v>3</v>
      </c>
      <c r="D34" s="62" t="s">
        <v>140</v>
      </c>
      <c r="E34" s="59">
        <v>58355</v>
      </c>
      <c r="F34" s="59">
        <v>127224</v>
      </c>
      <c r="G34" s="60">
        <v>696.73375219800005</v>
      </c>
      <c r="H34" s="61">
        <v>631.65054684400002</v>
      </c>
      <c r="I34" s="61">
        <v>135.506794111</v>
      </c>
      <c r="J34" s="61">
        <v>749.86459462599998</v>
      </c>
      <c r="K34" s="65">
        <v>85</v>
      </c>
      <c r="L34" s="62">
        <v>96</v>
      </c>
      <c r="O34" s="75"/>
      <c r="P34" s="77"/>
      <c r="Q34" s="78"/>
      <c r="R34" s="78"/>
      <c r="S34" s="75"/>
    </row>
    <row r="35" spans="1:19" x14ac:dyDescent="0.2">
      <c r="A35" s="62">
        <v>34</v>
      </c>
      <c r="B35" s="62" t="s">
        <v>141</v>
      </c>
      <c r="C35" s="62">
        <v>3</v>
      </c>
      <c r="D35" s="62" t="s">
        <v>140</v>
      </c>
      <c r="E35" s="59">
        <v>936</v>
      </c>
      <c r="F35" s="59">
        <v>1673</v>
      </c>
      <c r="G35" s="60">
        <v>3.3826965100000002</v>
      </c>
      <c r="H35" s="61">
        <v>0</v>
      </c>
      <c r="I35" s="61">
        <v>41.692123760000001</v>
      </c>
      <c r="J35" s="61">
        <v>115.626944248</v>
      </c>
      <c r="K35" s="65">
        <v>32</v>
      </c>
      <c r="L35" s="62">
        <v>29</v>
      </c>
      <c r="O35" s="75"/>
      <c r="P35" s="77"/>
      <c r="Q35" s="78"/>
      <c r="R35" s="78"/>
      <c r="S35" s="75"/>
    </row>
    <row r="36" spans="1:19" x14ac:dyDescent="0.2">
      <c r="A36" s="62">
        <v>35</v>
      </c>
      <c r="B36" s="62" t="s">
        <v>142</v>
      </c>
      <c r="C36" s="62">
        <v>3</v>
      </c>
      <c r="D36" s="62" t="s">
        <v>140</v>
      </c>
      <c r="E36" s="59">
        <v>2498</v>
      </c>
      <c r="F36" s="59">
        <v>3303</v>
      </c>
      <c r="G36" s="60">
        <v>70.254102420999999</v>
      </c>
      <c r="H36" s="61">
        <v>17.625647182000002</v>
      </c>
      <c r="I36" s="61">
        <v>31.47956194</v>
      </c>
      <c r="J36" s="61">
        <v>90.971967414999995</v>
      </c>
      <c r="K36" s="65">
        <v>15</v>
      </c>
      <c r="L36" s="62">
        <v>46</v>
      </c>
      <c r="O36" s="75"/>
      <c r="P36" s="77"/>
      <c r="Q36" s="78"/>
      <c r="R36" s="78"/>
      <c r="S36" s="75"/>
    </row>
    <row r="37" spans="1:19" x14ac:dyDescent="0.2">
      <c r="A37" s="62">
        <v>36</v>
      </c>
      <c r="B37" s="62" t="s">
        <v>143</v>
      </c>
      <c r="C37" s="62">
        <v>3</v>
      </c>
      <c r="D37" s="62" t="s">
        <v>140</v>
      </c>
      <c r="E37" s="59">
        <v>1340</v>
      </c>
      <c r="F37" s="59">
        <v>3136</v>
      </c>
      <c r="G37" s="60">
        <v>37.011380940000002</v>
      </c>
      <c r="H37" s="61">
        <v>19.117201619999999</v>
      </c>
      <c r="I37" s="61">
        <v>73.755448451000007</v>
      </c>
      <c r="J37" s="61">
        <v>266.26562359899998</v>
      </c>
      <c r="K37" s="65">
        <v>56</v>
      </c>
      <c r="L37" s="62">
        <v>83</v>
      </c>
      <c r="O37" s="75"/>
      <c r="P37" s="77"/>
      <c r="Q37" s="78"/>
      <c r="R37" s="78"/>
      <c r="S37" s="75"/>
    </row>
    <row r="38" spans="1:19" x14ac:dyDescent="0.2">
      <c r="A38" s="62">
        <v>37</v>
      </c>
      <c r="B38" s="62" t="s">
        <v>144</v>
      </c>
      <c r="C38" s="62">
        <v>3</v>
      </c>
      <c r="D38" s="62" t="s">
        <v>140</v>
      </c>
      <c r="E38" s="59">
        <v>3360</v>
      </c>
      <c r="F38" s="59">
        <v>5030</v>
      </c>
      <c r="G38" s="60">
        <v>219.32099989700001</v>
      </c>
      <c r="H38" s="61">
        <v>27.632111645999998</v>
      </c>
      <c r="I38" s="61">
        <v>56.173162695999999</v>
      </c>
      <c r="J38" s="61">
        <v>609.44597872999998</v>
      </c>
      <c r="K38" s="65">
        <v>61</v>
      </c>
      <c r="L38" s="62">
        <v>109</v>
      </c>
      <c r="O38" s="75"/>
      <c r="P38" s="77"/>
      <c r="Q38" s="78"/>
      <c r="R38" s="78"/>
      <c r="S38" s="75"/>
    </row>
    <row r="39" spans="1:19" x14ac:dyDescent="0.2">
      <c r="A39" s="62">
        <v>38</v>
      </c>
      <c r="B39" s="62" t="s">
        <v>145</v>
      </c>
      <c r="C39" s="62">
        <v>3</v>
      </c>
      <c r="D39" s="62" t="s">
        <v>140</v>
      </c>
      <c r="E39" s="59">
        <v>2718</v>
      </c>
      <c r="F39" s="59">
        <v>4704</v>
      </c>
      <c r="G39" s="60">
        <v>178.88294960499999</v>
      </c>
      <c r="H39" s="61">
        <v>22.189708485000001</v>
      </c>
      <c r="I39" s="61">
        <v>36.259476085000003</v>
      </c>
      <c r="J39" s="61">
        <v>239.378676695</v>
      </c>
      <c r="K39" s="65">
        <v>30</v>
      </c>
      <c r="L39" s="62">
        <v>47</v>
      </c>
      <c r="O39" s="75"/>
      <c r="P39" s="77"/>
      <c r="Q39" s="78"/>
      <c r="R39" s="78"/>
      <c r="S39" s="75"/>
    </row>
    <row r="40" spans="1:19" x14ac:dyDescent="0.2">
      <c r="A40" s="62">
        <v>39</v>
      </c>
      <c r="B40" s="62" t="s">
        <v>146</v>
      </c>
      <c r="C40" s="62">
        <v>3</v>
      </c>
      <c r="D40" s="62" t="s">
        <v>140</v>
      </c>
      <c r="E40" s="59">
        <v>1875</v>
      </c>
      <c r="F40" s="59">
        <v>2148</v>
      </c>
      <c r="G40" s="60">
        <v>81.387286974999995</v>
      </c>
      <c r="H40" s="61">
        <v>12.210068948</v>
      </c>
      <c r="I40" s="61">
        <v>29.442675276999999</v>
      </c>
      <c r="J40" s="61">
        <v>188.02796888</v>
      </c>
      <c r="K40" s="65">
        <v>23</v>
      </c>
      <c r="L40" s="62">
        <v>27</v>
      </c>
      <c r="O40" s="75"/>
      <c r="P40" s="77"/>
      <c r="Q40" s="78"/>
      <c r="R40" s="78"/>
      <c r="S40" s="75"/>
    </row>
    <row r="41" spans="1:19" x14ac:dyDescent="0.2">
      <c r="A41" s="62">
        <v>40</v>
      </c>
      <c r="B41" s="62" t="s">
        <v>147</v>
      </c>
      <c r="C41" s="62">
        <v>3</v>
      </c>
      <c r="D41" s="62" t="s">
        <v>140</v>
      </c>
      <c r="E41" s="59">
        <v>1175</v>
      </c>
      <c r="F41" s="59">
        <v>1882</v>
      </c>
      <c r="G41" s="60">
        <v>71.156399278999999</v>
      </c>
      <c r="H41" s="61">
        <v>17.946846812</v>
      </c>
      <c r="I41" s="61">
        <v>16.726506591</v>
      </c>
      <c r="J41" s="61">
        <v>145.469243339</v>
      </c>
      <c r="K41" s="65">
        <v>11</v>
      </c>
      <c r="L41" s="62">
        <v>15</v>
      </c>
      <c r="O41" s="75"/>
      <c r="P41" s="77"/>
      <c r="Q41" s="78"/>
      <c r="R41" s="78"/>
      <c r="S41" s="75"/>
    </row>
    <row r="42" spans="1:19" x14ac:dyDescent="0.2">
      <c r="A42" s="62">
        <v>41</v>
      </c>
      <c r="B42" s="62" t="s">
        <v>148</v>
      </c>
      <c r="C42" s="62">
        <v>3</v>
      </c>
      <c r="D42" s="62" t="s">
        <v>140</v>
      </c>
      <c r="E42" s="59">
        <v>1638</v>
      </c>
      <c r="F42" s="59">
        <v>2395</v>
      </c>
      <c r="G42" s="60">
        <v>31.864137213999999</v>
      </c>
      <c r="H42" s="61">
        <v>15.627998694</v>
      </c>
      <c r="I42" s="61">
        <v>45.442345946000003</v>
      </c>
      <c r="J42" s="61">
        <v>178.90345315600001</v>
      </c>
      <c r="K42" s="65">
        <v>38</v>
      </c>
      <c r="L42" s="62">
        <v>29</v>
      </c>
      <c r="O42" s="75"/>
      <c r="P42" s="77"/>
      <c r="Q42" s="78"/>
      <c r="R42" s="78"/>
      <c r="S42" s="75"/>
    </row>
    <row r="43" spans="1:19" x14ac:dyDescent="0.2">
      <c r="A43" s="62">
        <v>42</v>
      </c>
      <c r="B43" s="62" t="s">
        <v>149</v>
      </c>
      <c r="C43" s="62">
        <v>3</v>
      </c>
      <c r="D43" s="62" t="s">
        <v>140</v>
      </c>
      <c r="E43" s="59">
        <v>2424</v>
      </c>
      <c r="F43" s="59">
        <v>3265</v>
      </c>
      <c r="G43" s="60">
        <v>87.492022324999994</v>
      </c>
      <c r="H43" s="61">
        <v>19.093501495000002</v>
      </c>
      <c r="I43" s="61">
        <v>28.749686665999999</v>
      </c>
      <c r="J43" s="61">
        <v>217.227962956</v>
      </c>
      <c r="K43" s="65">
        <v>25</v>
      </c>
      <c r="L43" s="62">
        <v>45</v>
      </c>
      <c r="O43" s="75"/>
      <c r="P43" s="75"/>
      <c r="Q43" s="75"/>
      <c r="R43" s="75"/>
      <c r="S43" s="75"/>
    </row>
    <row r="44" spans="1:19" x14ac:dyDescent="0.2">
      <c r="A44" s="62">
        <v>43</v>
      </c>
      <c r="B44" s="62" t="s">
        <v>150</v>
      </c>
      <c r="C44" s="62">
        <v>3</v>
      </c>
      <c r="D44" s="62" t="s">
        <v>140</v>
      </c>
      <c r="E44" s="59">
        <v>6724</v>
      </c>
      <c r="F44" s="59">
        <v>15296</v>
      </c>
      <c r="G44" s="60">
        <v>153.86803935399999</v>
      </c>
      <c r="H44" s="61">
        <v>84.076611407000001</v>
      </c>
      <c r="I44" s="61">
        <v>50.227853807999999</v>
      </c>
      <c r="J44" s="61">
        <v>309.31349684999998</v>
      </c>
      <c r="K44" s="65">
        <v>49</v>
      </c>
      <c r="L44" s="62">
        <v>41</v>
      </c>
    </row>
    <row r="45" spans="1:19" x14ac:dyDescent="0.2">
      <c r="A45" s="62">
        <v>44</v>
      </c>
      <c r="B45" s="62" t="s">
        <v>151</v>
      </c>
      <c r="C45" s="62">
        <v>3</v>
      </c>
      <c r="D45" s="62" t="s">
        <v>140</v>
      </c>
      <c r="E45" s="59">
        <v>5123</v>
      </c>
      <c r="F45" s="59">
        <v>6349</v>
      </c>
      <c r="G45" s="60">
        <v>144.812672459</v>
      </c>
      <c r="H45" s="61">
        <v>62.927804950999999</v>
      </c>
      <c r="I45" s="61">
        <v>66.666719514999997</v>
      </c>
      <c r="J45" s="61">
        <v>402.82181951199999</v>
      </c>
      <c r="K45" s="65">
        <v>52</v>
      </c>
      <c r="L45" s="62">
        <v>95</v>
      </c>
    </row>
    <row r="46" spans="1:19" x14ac:dyDescent="0.2">
      <c r="A46" s="62">
        <v>45</v>
      </c>
      <c r="B46" s="62" t="s">
        <v>152</v>
      </c>
      <c r="C46" s="62">
        <v>3</v>
      </c>
      <c r="D46" s="62" t="s">
        <v>140</v>
      </c>
      <c r="E46" s="59">
        <v>7885</v>
      </c>
      <c r="F46" s="59">
        <v>14146</v>
      </c>
      <c r="G46" s="60">
        <v>114.410090219</v>
      </c>
      <c r="H46" s="61">
        <v>72.016836897000005</v>
      </c>
      <c r="I46" s="61">
        <v>19.507557467000002</v>
      </c>
      <c r="J46" s="61">
        <v>135.257459396</v>
      </c>
      <c r="K46" s="65">
        <v>10</v>
      </c>
      <c r="L46" s="62">
        <v>34</v>
      </c>
    </row>
    <row r="47" spans="1:19" x14ac:dyDescent="0.2">
      <c r="A47" s="62">
        <v>46</v>
      </c>
      <c r="B47" s="62" t="s">
        <v>153</v>
      </c>
      <c r="C47" s="62">
        <v>3</v>
      </c>
      <c r="D47" s="62" t="s">
        <v>140</v>
      </c>
      <c r="E47" s="59">
        <v>1243</v>
      </c>
      <c r="F47" s="59">
        <v>1822</v>
      </c>
      <c r="G47" s="60">
        <v>32.928191599000002</v>
      </c>
      <c r="H47" s="61">
        <v>23.911733535</v>
      </c>
      <c r="I47" s="61">
        <v>12.954446473999999</v>
      </c>
      <c r="J47" s="61">
        <v>50.618033916000002</v>
      </c>
      <c r="K47" s="65">
        <v>13</v>
      </c>
      <c r="L47" s="62">
        <v>12</v>
      </c>
    </row>
    <row r="48" spans="1:19" x14ac:dyDescent="0.2">
      <c r="A48" s="62">
        <v>47</v>
      </c>
      <c r="B48" s="62" t="s">
        <v>154</v>
      </c>
      <c r="C48" s="62">
        <v>3</v>
      </c>
      <c r="D48" s="62" t="s">
        <v>140</v>
      </c>
      <c r="E48" s="59">
        <v>617</v>
      </c>
      <c r="F48" s="59">
        <v>957</v>
      </c>
      <c r="G48" s="60">
        <v>21.708907058000001</v>
      </c>
      <c r="H48" s="61">
        <v>0</v>
      </c>
      <c r="I48" s="61">
        <v>24.008150809</v>
      </c>
      <c r="J48" s="61">
        <v>79.935597455000007</v>
      </c>
      <c r="K48" s="65">
        <v>27</v>
      </c>
      <c r="L48" s="62">
        <v>19</v>
      </c>
    </row>
    <row r="49" spans="1:12" x14ac:dyDescent="0.2">
      <c r="A49" s="62">
        <v>48</v>
      </c>
      <c r="B49" s="62" t="s">
        <v>155</v>
      </c>
      <c r="C49" s="62">
        <v>3</v>
      </c>
      <c r="D49" s="62" t="s">
        <v>140</v>
      </c>
      <c r="E49" s="59">
        <v>1830</v>
      </c>
      <c r="F49" s="59">
        <v>2386</v>
      </c>
      <c r="G49" s="60">
        <v>55.590943561000003</v>
      </c>
      <c r="H49" s="61">
        <v>7.1552522019999998</v>
      </c>
      <c r="I49" s="61">
        <v>32.559617033000002</v>
      </c>
      <c r="J49" s="61">
        <v>107.886501921</v>
      </c>
      <c r="K49" s="65">
        <v>15</v>
      </c>
      <c r="L49" s="62">
        <v>62</v>
      </c>
    </row>
    <row r="50" spans="1:12" x14ac:dyDescent="0.2">
      <c r="A50" s="62">
        <v>49</v>
      </c>
      <c r="B50" s="62" t="s">
        <v>156</v>
      </c>
      <c r="C50" s="62">
        <v>3</v>
      </c>
      <c r="D50" s="62" t="s">
        <v>140</v>
      </c>
      <c r="E50" s="59">
        <v>1936</v>
      </c>
      <c r="F50" s="59">
        <v>3487</v>
      </c>
      <c r="G50" s="60">
        <v>41.825942398000002</v>
      </c>
      <c r="H50" s="61">
        <v>29.775975333000002</v>
      </c>
      <c r="I50" s="61">
        <v>9.0318970499999995</v>
      </c>
      <c r="J50" s="61">
        <v>106.43375001</v>
      </c>
      <c r="K50" s="65">
        <v>20</v>
      </c>
      <c r="L50" s="62">
        <v>42</v>
      </c>
    </row>
    <row r="51" spans="1:12" x14ac:dyDescent="0.2">
      <c r="A51" s="62">
        <v>50</v>
      </c>
      <c r="B51" s="62" t="s">
        <v>157</v>
      </c>
      <c r="C51" s="62">
        <v>3</v>
      </c>
      <c r="D51" s="62" t="s">
        <v>140</v>
      </c>
      <c r="E51" s="59">
        <v>3254</v>
      </c>
      <c r="F51" s="59">
        <v>3655</v>
      </c>
      <c r="G51" s="60">
        <v>90.161021477000006</v>
      </c>
      <c r="H51" s="61">
        <v>0</v>
      </c>
      <c r="I51" s="61">
        <v>17.555255604999999</v>
      </c>
      <c r="J51" s="61">
        <v>129.21203509099999</v>
      </c>
      <c r="K51" s="65">
        <v>23</v>
      </c>
      <c r="L51" s="62">
        <v>69</v>
      </c>
    </row>
    <row r="52" spans="1:12" x14ac:dyDescent="0.2">
      <c r="A52" s="62">
        <v>51</v>
      </c>
      <c r="B52" s="62" t="s">
        <v>158</v>
      </c>
      <c r="C52" s="62">
        <v>3</v>
      </c>
      <c r="D52" s="62" t="s">
        <v>140</v>
      </c>
      <c r="E52" s="59">
        <v>13048</v>
      </c>
      <c r="F52" s="59">
        <v>20189</v>
      </c>
      <c r="G52" s="60">
        <v>206.236959574</v>
      </c>
      <c r="H52" s="61">
        <v>120.607503302</v>
      </c>
      <c r="I52" s="61">
        <v>27.283406285000002</v>
      </c>
      <c r="J52" s="61">
        <v>257.54802530500001</v>
      </c>
      <c r="K52" s="65">
        <v>49</v>
      </c>
      <c r="L52" s="62">
        <v>69</v>
      </c>
    </row>
    <row r="53" spans="1:12" x14ac:dyDescent="0.2">
      <c r="A53" s="62">
        <v>52</v>
      </c>
      <c r="B53" s="62" t="s">
        <v>159</v>
      </c>
      <c r="C53" s="62">
        <v>3</v>
      </c>
      <c r="D53" s="62" t="s">
        <v>140</v>
      </c>
      <c r="E53" s="59">
        <v>952</v>
      </c>
      <c r="F53" s="59">
        <v>1143</v>
      </c>
      <c r="G53" s="60">
        <v>47.377990375000003</v>
      </c>
      <c r="H53" s="61">
        <v>19.710570791999999</v>
      </c>
      <c r="I53" s="61">
        <v>39.076858600000001</v>
      </c>
      <c r="J53" s="61">
        <v>140.679473624</v>
      </c>
      <c r="K53" s="65">
        <v>39</v>
      </c>
      <c r="L53" s="62">
        <v>49</v>
      </c>
    </row>
    <row r="54" spans="1:12" x14ac:dyDescent="0.2">
      <c r="A54" s="62">
        <v>53</v>
      </c>
      <c r="B54" s="62" t="s">
        <v>160</v>
      </c>
      <c r="C54" s="62">
        <v>4</v>
      </c>
      <c r="D54" s="62" t="s">
        <v>161</v>
      </c>
      <c r="E54" s="59">
        <v>33672</v>
      </c>
      <c r="F54" s="59">
        <v>92832</v>
      </c>
      <c r="G54" s="60">
        <v>500.93878354600002</v>
      </c>
      <c r="H54" s="61">
        <v>557.88443972699997</v>
      </c>
      <c r="I54" s="61">
        <v>90.542814649999997</v>
      </c>
      <c r="J54" s="61">
        <v>564.23490783600005</v>
      </c>
      <c r="K54" s="65">
        <v>43</v>
      </c>
      <c r="L54" s="62">
        <v>88</v>
      </c>
    </row>
    <row r="55" spans="1:12" x14ac:dyDescent="0.2">
      <c r="A55" s="62">
        <v>54</v>
      </c>
      <c r="B55" s="62" t="s">
        <v>162</v>
      </c>
      <c r="C55" s="62">
        <v>4</v>
      </c>
      <c r="D55" s="62" t="s">
        <v>161</v>
      </c>
      <c r="E55" s="59">
        <v>55033</v>
      </c>
      <c r="F55" s="59">
        <v>174439</v>
      </c>
      <c r="G55" s="60">
        <v>1196.384813765</v>
      </c>
      <c r="H55" s="61">
        <v>1473.0483488350001</v>
      </c>
      <c r="I55" s="61">
        <v>281.64325654700002</v>
      </c>
      <c r="J55" s="61">
        <v>1538.9309273809999</v>
      </c>
      <c r="K55" s="65">
        <v>149</v>
      </c>
      <c r="L55" s="62">
        <v>72</v>
      </c>
    </row>
    <row r="56" spans="1:12" x14ac:dyDescent="0.2">
      <c r="A56" s="62">
        <v>55</v>
      </c>
      <c r="B56" s="62" t="s">
        <v>163</v>
      </c>
      <c r="C56" s="62">
        <v>4</v>
      </c>
      <c r="D56" s="62" t="s">
        <v>161</v>
      </c>
      <c r="E56" s="59">
        <v>19474</v>
      </c>
      <c r="F56" s="59">
        <v>51462</v>
      </c>
      <c r="G56" s="60">
        <v>308.23139038300002</v>
      </c>
      <c r="H56" s="61">
        <v>253.35241675500001</v>
      </c>
      <c r="I56" s="61">
        <v>88.806853457000003</v>
      </c>
      <c r="J56" s="61">
        <v>379.94229152600002</v>
      </c>
      <c r="K56" s="65">
        <v>72</v>
      </c>
      <c r="L56" s="62">
        <v>73</v>
      </c>
    </row>
    <row r="57" spans="1:12" x14ac:dyDescent="0.2">
      <c r="A57" s="62">
        <v>56</v>
      </c>
      <c r="B57" s="62" t="s">
        <v>164</v>
      </c>
      <c r="C57" s="62">
        <v>4</v>
      </c>
      <c r="D57" s="62" t="s">
        <v>161</v>
      </c>
      <c r="E57" s="59">
        <v>16529</v>
      </c>
      <c r="F57" s="59">
        <v>36309</v>
      </c>
      <c r="G57" s="60">
        <v>303.74858311999998</v>
      </c>
      <c r="H57" s="61">
        <v>195.49416336100001</v>
      </c>
      <c r="I57" s="61">
        <v>116.090750384</v>
      </c>
      <c r="J57" s="61">
        <v>664.79553542199994</v>
      </c>
      <c r="K57" s="65">
        <v>132</v>
      </c>
      <c r="L57" s="62">
        <v>155</v>
      </c>
    </row>
    <row r="58" spans="1:12" x14ac:dyDescent="0.2">
      <c r="A58" s="62">
        <v>57</v>
      </c>
      <c r="B58" s="62" t="s">
        <v>165</v>
      </c>
      <c r="C58" s="62">
        <v>4</v>
      </c>
      <c r="D58" s="62" t="s">
        <v>161</v>
      </c>
      <c r="E58" s="59">
        <v>2628</v>
      </c>
      <c r="F58" s="59">
        <v>4388</v>
      </c>
      <c r="G58" s="60">
        <v>99.798943070999997</v>
      </c>
      <c r="H58" s="61">
        <v>27.116963192</v>
      </c>
      <c r="I58" s="61">
        <v>90.551122508999995</v>
      </c>
      <c r="J58" s="61">
        <v>407.22348760599999</v>
      </c>
      <c r="K58" s="65">
        <v>41</v>
      </c>
      <c r="L58" s="62">
        <v>64</v>
      </c>
    </row>
    <row r="59" spans="1:12" x14ac:dyDescent="0.2">
      <c r="A59" s="62">
        <v>58</v>
      </c>
      <c r="B59" s="62" t="s">
        <v>166</v>
      </c>
      <c r="C59" s="62">
        <v>4</v>
      </c>
      <c r="D59" s="62" t="s">
        <v>161</v>
      </c>
      <c r="E59" s="59">
        <v>1104</v>
      </c>
      <c r="F59" s="59">
        <v>2766</v>
      </c>
      <c r="G59" s="60">
        <v>108.402186837</v>
      </c>
      <c r="H59" s="61">
        <v>23.98283511</v>
      </c>
      <c r="I59" s="61">
        <v>52.630730202999999</v>
      </c>
      <c r="J59" s="61">
        <v>215.95801285100001</v>
      </c>
      <c r="K59" s="65">
        <v>35</v>
      </c>
      <c r="L59" s="62">
        <v>33</v>
      </c>
    </row>
    <row r="60" spans="1:12" x14ac:dyDescent="0.2">
      <c r="A60" s="62">
        <v>59</v>
      </c>
      <c r="B60" s="62" t="s">
        <v>167</v>
      </c>
      <c r="C60" s="62">
        <v>4</v>
      </c>
      <c r="D60" s="62" t="s">
        <v>161</v>
      </c>
      <c r="E60" s="59">
        <v>13583</v>
      </c>
      <c r="F60" s="59">
        <v>18991</v>
      </c>
      <c r="G60" s="60">
        <v>324.15417789999998</v>
      </c>
      <c r="H60" s="61">
        <v>140.09197240899999</v>
      </c>
      <c r="I60" s="61">
        <v>121.25942381900001</v>
      </c>
      <c r="J60" s="61">
        <v>434.20112328599998</v>
      </c>
      <c r="K60" s="65">
        <v>88</v>
      </c>
      <c r="L60" s="62">
        <v>81</v>
      </c>
    </row>
    <row r="61" spans="1:12" x14ac:dyDescent="0.2">
      <c r="A61" s="62">
        <v>60</v>
      </c>
      <c r="B61" s="62" t="s">
        <v>168</v>
      </c>
      <c r="C61" s="62">
        <v>4</v>
      </c>
      <c r="D61" s="62" t="s">
        <v>161</v>
      </c>
      <c r="E61" s="59">
        <v>5469</v>
      </c>
      <c r="F61" s="59">
        <v>4798</v>
      </c>
      <c r="G61" s="60">
        <v>164.532381165</v>
      </c>
      <c r="H61" s="61">
        <v>22.762256614000002</v>
      </c>
      <c r="I61" s="61">
        <v>58.273449311</v>
      </c>
      <c r="J61" s="61">
        <v>367.65280473600001</v>
      </c>
      <c r="K61" s="65">
        <v>66</v>
      </c>
      <c r="L61" s="62">
        <v>75</v>
      </c>
    </row>
    <row r="62" spans="1:12" x14ac:dyDescent="0.2">
      <c r="A62" s="62">
        <v>61</v>
      </c>
      <c r="B62" s="62" t="s">
        <v>169</v>
      </c>
      <c r="C62" s="62">
        <v>4</v>
      </c>
      <c r="D62" s="62" t="s">
        <v>161</v>
      </c>
      <c r="E62" s="59">
        <v>5467</v>
      </c>
      <c r="F62" s="59">
        <v>9802</v>
      </c>
      <c r="G62" s="60">
        <v>240.383031144</v>
      </c>
      <c r="H62" s="61">
        <v>98.839514604000001</v>
      </c>
      <c r="I62" s="61">
        <v>63.043648103000002</v>
      </c>
      <c r="J62" s="61">
        <v>264.36139939899999</v>
      </c>
      <c r="K62" s="65">
        <v>41</v>
      </c>
      <c r="L62" s="62">
        <v>77</v>
      </c>
    </row>
    <row r="63" spans="1:12" x14ac:dyDescent="0.2">
      <c r="A63" s="62">
        <v>62</v>
      </c>
      <c r="B63" s="62" t="s">
        <v>170</v>
      </c>
      <c r="C63" s="62">
        <v>4</v>
      </c>
      <c r="D63" s="62" t="s">
        <v>161</v>
      </c>
      <c r="E63" s="59">
        <v>4198</v>
      </c>
      <c r="F63" s="59">
        <v>8780</v>
      </c>
      <c r="G63" s="60">
        <v>251.88033284799999</v>
      </c>
      <c r="H63" s="61">
        <v>57.451745981999998</v>
      </c>
      <c r="I63" s="61">
        <v>54.931850144999999</v>
      </c>
      <c r="J63" s="61">
        <v>377.61164309700001</v>
      </c>
      <c r="K63" s="65">
        <v>65</v>
      </c>
      <c r="L63" s="62">
        <v>56</v>
      </c>
    </row>
    <row r="64" spans="1:12" x14ac:dyDescent="0.2">
      <c r="A64" s="62">
        <v>63</v>
      </c>
      <c r="B64" s="62" t="s">
        <v>171</v>
      </c>
      <c r="C64" s="62">
        <v>4</v>
      </c>
      <c r="D64" s="62" t="s">
        <v>161</v>
      </c>
      <c r="E64" s="59">
        <v>4678</v>
      </c>
      <c r="F64" s="59">
        <v>9401</v>
      </c>
      <c r="G64" s="60">
        <v>227.65307698999999</v>
      </c>
      <c r="H64" s="61">
        <v>50.142417909999999</v>
      </c>
      <c r="I64" s="61">
        <v>163.249191521</v>
      </c>
      <c r="J64" s="61">
        <v>530.75570943900004</v>
      </c>
      <c r="K64" s="65">
        <v>77</v>
      </c>
      <c r="L64" s="62">
        <v>147</v>
      </c>
    </row>
    <row r="65" spans="1:12" x14ac:dyDescent="0.2">
      <c r="A65" s="62">
        <v>64</v>
      </c>
      <c r="B65" s="62" t="s">
        <v>172</v>
      </c>
      <c r="C65" s="62">
        <v>5</v>
      </c>
      <c r="D65" s="62" t="s">
        <v>173</v>
      </c>
      <c r="E65" s="59">
        <v>12236</v>
      </c>
      <c r="F65" s="59">
        <v>13381</v>
      </c>
      <c r="G65" s="60">
        <v>343.85525323000002</v>
      </c>
      <c r="H65" s="61">
        <v>96.442466733000003</v>
      </c>
      <c r="I65" s="61">
        <v>133.65458912400001</v>
      </c>
      <c r="J65" s="61">
        <v>559.93325986399998</v>
      </c>
      <c r="K65" s="65">
        <v>138</v>
      </c>
      <c r="L65" s="62">
        <v>133</v>
      </c>
    </row>
    <row r="66" spans="1:12" x14ac:dyDescent="0.2">
      <c r="A66" s="62">
        <v>65</v>
      </c>
      <c r="B66" s="62" t="s">
        <v>174</v>
      </c>
      <c r="C66" s="62">
        <v>5</v>
      </c>
      <c r="D66" s="62" t="s">
        <v>173</v>
      </c>
      <c r="E66" s="59">
        <v>2819</v>
      </c>
      <c r="F66" s="59">
        <v>5598</v>
      </c>
      <c r="G66" s="60">
        <v>157.37718230300001</v>
      </c>
      <c r="H66" s="61">
        <v>70.724995605999993</v>
      </c>
      <c r="I66" s="61">
        <v>77.789677296999997</v>
      </c>
      <c r="J66" s="61">
        <v>385.30884664000001</v>
      </c>
      <c r="K66" s="65">
        <v>54</v>
      </c>
      <c r="L66" s="62">
        <v>73</v>
      </c>
    </row>
    <row r="67" spans="1:12" x14ac:dyDescent="0.2">
      <c r="A67" s="62">
        <v>66</v>
      </c>
      <c r="B67" s="62" t="s">
        <v>175</v>
      </c>
      <c r="C67" s="62">
        <v>5</v>
      </c>
      <c r="D67" s="62" t="s">
        <v>173</v>
      </c>
      <c r="E67" s="59">
        <v>5047</v>
      </c>
      <c r="F67" s="59">
        <v>5796</v>
      </c>
      <c r="G67" s="60">
        <v>166.64300356199999</v>
      </c>
      <c r="H67" s="61">
        <v>26.454448066000001</v>
      </c>
      <c r="I67" s="61">
        <v>49.656330341999997</v>
      </c>
      <c r="J67" s="61">
        <v>360.18070820299999</v>
      </c>
      <c r="K67" s="65">
        <v>46</v>
      </c>
      <c r="L67" s="62">
        <v>93</v>
      </c>
    </row>
    <row r="68" spans="1:12" x14ac:dyDescent="0.2">
      <c r="A68" s="62">
        <v>67</v>
      </c>
      <c r="B68" s="62" t="s">
        <v>176</v>
      </c>
      <c r="C68" s="62">
        <v>5</v>
      </c>
      <c r="D68" s="62" t="s">
        <v>173</v>
      </c>
      <c r="E68" s="59">
        <v>10206</v>
      </c>
      <c r="F68" s="59">
        <v>13583</v>
      </c>
      <c r="G68" s="60">
        <v>196.84713270500001</v>
      </c>
      <c r="H68" s="61">
        <v>66.269655643999997</v>
      </c>
      <c r="I68" s="61">
        <v>53.901879727000001</v>
      </c>
      <c r="J68" s="61">
        <v>370.77312907599998</v>
      </c>
      <c r="K68" s="65">
        <v>66</v>
      </c>
      <c r="L68" s="62">
        <v>105</v>
      </c>
    </row>
    <row r="69" spans="1:12" x14ac:dyDescent="0.2">
      <c r="A69" s="62">
        <v>68</v>
      </c>
      <c r="B69" s="62" t="s">
        <v>177</v>
      </c>
      <c r="C69" s="62">
        <v>5</v>
      </c>
      <c r="D69" s="62" t="s">
        <v>173</v>
      </c>
      <c r="E69" s="59">
        <v>3487</v>
      </c>
      <c r="F69" s="59">
        <v>4864</v>
      </c>
      <c r="G69" s="60">
        <v>56.13237264</v>
      </c>
      <c r="H69" s="61">
        <v>36.187539264999998</v>
      </c>
      <c r="I69" s="61">
        <v>20.628118655000002</v>
      </c>
      <c r="J69" s="61">
        <v>223.659611278</v>
      </c>
      <c r="K69" s="65">
        <v>34</v>
      </c>
      <c r="L69" s="62">
        <v>63</v>
      </c>
    </row>
    <row r="70" spans="1:12" x14ac:dyDescent="0.2">
      <c r="A70" s="62">
        <v>69</v>
      </c>
      <c r="B70" s="62" t="s">
        <v>178</v>
      </c>
      <c r="C70" s="62">
        <v>5</v>
      </c>
      <c r="D70" s="62" t="s">
        <v>173</v>
      </c>
      <c r="E70" s="59">
        <v>4623</v>
      </c>
      <c r="F70" s="59">
        <v>5221</v>
      </c>
      <c r="G70" s="60">
        <v>101.581369958</v>
      </c>
      <c r="H70" s="61">
        <v>33.152006599000003</v>
      </c>
      <c r="I70" s="61">
        <v>70.257135593000001</v>
      </c>
      <c r="J70" s="61">
        <v>241.85996684700001</v>
      </c>
      <c r="K70" s="65">
        <v>31</v>
      </c>
      <c r="L70" s="62">
        <v>38</v>
      </c>
    </row>
    <row r="71" spans="1:12" x14ac:dyDescent="0.2">
      <c r="A71" s="62">
        <v>70</v>
      </c>
      <c r="B71" s="62" t="s">
        <v>179</v>
      </c>
      <c r="C71" s="62">
        <v>5</v>
      </c>
      <c r="D71" s="62" t="s">
        <v>173</v>
      </c>
      <c r="E71" s="59">
        <v>16470</v>
      </c>
      <c r="F71" s="59">
        <v>24873</v>
      </c>
      <c r="G71" s="60">
        <v>308.20913367000003</v>
      </c>
      <c r="H71" s="61">
        <v>144.863118181</v>
      </c>
      <c r="I71" s="61">
        <v>91.453918904999995</v>
      </c>
      <c r="J71" s="61">
        <v>619.22678555799996</v>
      </c>
      <c r="K71" s="65">
        <v>125</v>
      </c>
      <c r="L71" s="62">
        <v>230</v>
      </c>
    </row>
    <row r="72" spans="1:12" x14ac:dyDescent="0.2">
      <c r="A72" s="62">
        <v>71</v>
      </c>
      <c r="B72" s="62" t="s">
        <v>180</v>
      </c>
      <c r="C72" s="62">
        <v>6</v>
      </c>
      <c r="D72" s="62" t="s">
        <v>181</v>
      </c>
      <c r="E72" s="59">
        <v>101882</v>
      </c>
      <c r="F72" s="59">
        <v>277128</v>
      </c>
      <c r="G72" s="60">
        <v>1200.9196348739999</v>
      </c>
      <c r="H72" s="61">
        <v>1716.0617425380001</v>
      </c>
      <c r="I72" s="61">
        <v>223.51179981999999</v>
      </c>
      <c r="J72" s="61">
        <v>1646.7938011900001</v>
      </c>
      <c r="K72" s="65">
        <v>177</v>
      </c>
      <c r="L72" s="62">
        <v>258</v>
      </c>
    </row>
    <row r="73" spans="1:12" x14ac:dyDescent="0.2">
      <c r="A73" s="62">
        <v>72</v>
      </c>
      <c r="B73" s="62" t="s">
        <v>182</v>
      </c>
      <c r="C73" s="62">
        <v>6</v>
      </c>
      <c r="D73" s="62" t="s">
        <v>181</v>
      </c>
      <c r="E73" s="59">
        <v>25563</v>
      </c>
      <c r="F73" s="59">
        <v>48477</v>
      </c>
      <c r="G73" s="60">
        <v>421.53911592100002</v>
      </c>
      <c r="H73" s="61">
        <v>214.13178653200001</v>
      </c>
      <c r="I73" s="61">
        <v>131.03340389499999</v>
      </c>
      <c r="J73" s="61">
        <v>557.55553401400005</v>
      </c>
      <c r="K73" s="65">
        <v>102</v>
      </c>
      <c r="L73" s="62">
        <v>92</v>
      </c>
    </row>
    <row r="74" spans="1:12" x14ac:dyDescent="0.2">
      <c r="A74" s="62">
        <v>73</v>
      </c>
      <c r="B74" s="62" t="s">
        <v>183</v>
      </c>
      <c r="C74" s="62">
        <v>6</v>
      </c>
      <c r="D74" s="62" t="s">
        <v>181</v>
      </c>
      <c r="E74" s="59">
        <v>7447</v>
      </c>
      <c r="F74" s="59">
        <v>8637</v>
      </c>
      <c r="G74" s="60">
        <v>113.050387188</v>
      </c>
      <c r="H74" s="61">
        <v>0</v>
      </c>
      <c r="I74" s="61">
        <v>39.562375170000003</v>
      </c>
      <c r="J74" s="61">
        <v>153.50759446699999</v>
      </c>
      <c r="K74" s="65">
        <v>32</v>
      </c>
      <c r="L74" s="62">
        <v>74</v>
      </c>
    </row>
    <row r="75" spans="1:12" x14ac:dyDescent="0.2">
      <c r="A75" s="62">
        <v>74</v>
      </c>
      <c r="B75" s="62" t="s">
        <v>184</v>
      </c>
      <c r="C75" s="62">
        <v>6</v>
      </c>
      <c r="D75" s="62" t="s">
        <v>181</v>
      </c>
      <c r="E75" s="59">
        <v>4565</v>
      </c>
      <c r="F75" s="59">
        <v>4925</v>
      </c>
      <c r="G75" s="60">
        <v>62.024946241999999</v>
      </c>
      <c r="H75" s="61">
        <v>0</v>
      </c>
      <c r="I75" s="61">
        <v>25.131804136</v>
      </c>
      <c r="J75" s="61">
        <v>119.768496603</v>
      </c>
      <c r="K75" s="65">
        <v>28</v>
      </c>
      <c r="L75" s="62">
        <v>47</v>
      </c>
    </row>
    <row r="76" spans="1:12" x14ac:dyDescent="0.2">
      <c r="A76" s="62">
        <v>75</v>
      </c>
      <c r="B76" s="62" t="s">
        <v>185</v>
      </c>
      <c r="C76" s="62">
        <v>6</v>
      </c>
      <c r="D76" s="62" t="s">
        <v>181</v>
      </c>
      <c r="E76" s="59">
        <v>2871</v>
      </c>
      <c r="F76" s="59">
        <v>5007</v>
      </c>
      <c r="G76" s="60">
        <v>84.727613099999999</v>
      </c>
      <c r="H76" s="61">
        <v>35.756132182000002</v>
      </c>
      <c r="I76" s="61">
        <v>17.917000886</v>
      </c>
      <c r="J76" s="61">
        <v>159.938110303</v>
      </c>
      <c r="K76" s="65">
        <v>34</v>
      </c>
      <c r="L76" s="62">
        <v>61</v>
      </c>
    </row>
    <row r="77" spans="1:12" x14ac:dyDescent="0.2">
      <c r="A77" s="62">
        <v>76</v>
      </c>
      <c r="B77" s="62" t="s">
        <v>186</v>
      </c>
      <c r="C77" s="62">
        <v>6</v>
      </c>
      <c r="D77" s="62" t="s">
        <v>181</v>
      </c>
      <c r="E77" s="59">
        <v>2539</v>
      </c>
      <c r="F77" s="59">
        <v>4964</v>
      </c>
      <c r="G77" s="60">
        <v>77.138394292000001</v>
      </c>
      <c r="H77" s="61">
        <v>13.934530299</v>
      </c>
      <c r="I77" s="61">
        <v>29.862456135999999</v>
      </c>
      <c r="J77" s="61">
        <v>124.699406158</v>
      </c>
      <c r="K77" s="65">
        <v>48</v>
      </c>
      <c r="L77" s="62">
        <v>47</v>
      </c>
    </row>
    <row r="78" spans="1:12" x14ac:dyDescent="0.2">
      <c r="A78" s="62">
        <v>77</v>
      </c>
      <c r="B78" s="62" t="s">
        <v>187</v>
      </c>
      <c r="C78" s="62">
        <v>6</v>
      </c>
      <c r="D78" s="62" t="s">
        <v>181</v>
      </c>
      <c r="E78" s="59">
        <v>15975</v>
      </c>
      <c r="F78" s="59">
        <v>28859</v>
      </c>
      <c r="G78" s="60">
        <v>343.73946202899998</v>
      </c>
      <c r="H78" s="61">
        <v>150.498709488</v>
      </c>
      <c r="I78" s="61">
        <v>86.141290921999996</v>
      </c>
      <c r="J78" s="61">
        <v>358.92809928100002</v>
      </c>
      <c r="K78" s="65">
        <v>67</v>
      </c>
      <c r="L78" s="62">
        <v>81</v>
      </c>
    </row>
    <row r="79" spans="1:12" x14ac:dyDescent="0.2">
      <c r="A79" s="62">
        <v>78</v>
      </c>
      <c r="B79" s="62" t="s">
        <v>188</v>
      </c>
      <c r="C79" s="62">
        <v>6</v>
      </c>
      <c r="D79" s="62" t="s">
        <v>181</v>
      </c>
      <c r="E79" s="59">
        <v>3322</v>
      </c>
      <c r="F79" s="59">
        <v>4463</v>
      </c>
      <c r="G79" s="60">
        <v>72.135040601</v>
      </c>
      <c r="H79" s="61">
        <v>0</v>
      </c>
      <c r="I79" s="61">
        <v>27.195501838999999</v>
      </c>
      <c r="J79" s="61">
        <v>101.917322916</v>
      </c>
      <c r="K79" s="65">
        <v>8</v>
      </c>
      <c r="L79" s="62">
        <v>12</v>
      </c>
    </row>
    <row r="80" spans="1:12" x14ac:dyDescent="0.2">
      <c r="A80" s="62">
        <v>79</v>
      </c>
      <c r="B80" s="62" t="s">
        <v>189</v>
      </c>
      <c r="C80" s="62">
        <v>6</v>
      </c>
      <c r="D80" s="62" t="s">
        <v>181</v>
      </c>
      <c r="E80" s="59">
        <v>9216</v>
      </c>
      <c r="F80" s="59">
        <v>17632</v>
      </c>
      <c r="G80" s="60">
        <v>154.42979498400001</v>
      </c>
      <c r="H80" s="61">
        <v>67.672266207000007</v>
      </c>
      <c r="I80" s="61">
        <v>102.75560324200001</v>
      </c>
      <c r="J80" s="61">
        <v>344.47471002899999</v>
      </c>
      <c r="K80" s="65">
        <v>53</v>
      </c>
      <c r="L80" s="62">
        <v>44</v>
      </c>
    </row>
    <row r="81" spans="1:12" x14ac:dyDescent="0.2">
      <c r="A81" s="62">
        <v>80</v>
      </c>
      <c r="B81" s="62" t="s">
        <v>190</v>
      </c>
      <c r="C81" s="62">
        <v>6</v>
      </c>
      <c r="D81" s="62" t="s">
        <v>181</v>
      </c>
      <c r="E81" s="59">
        <v>10382</v>
      </c>
      <c r="F81" s="59">
        <v>18478</v>
      </c>
      <c r="G81" s="60">
        <v>217.84247663100001</v>
      </c>
      <c r="H81" s="61">
        <v>97.514411014999993</v>
      </c>
      <c r="I81" s="61">
        <v>221.845869924</v>
      </c>
      <c r="J81" s="61">
        <v>528.18532713699994</v>
      </c>
      <c r="K81" s="65">
        <v>135</v>
      </c>
      <c r="L81" s="62">
        <v>135</v>
      </c>
    </row>
    <row r="82" spans="1:12" x14ac:dyDescent="0.2">
      <c r="A82" s="62">
        <v>81</v>
      </c>
      <c r="B82" s="62" t="s">
        <v>191</v>
      </c>
      <c r="C82" s="62">
        <v>6</v>
      </c>
      <c r="D82" s="62" t="s">
        <v>181</v>
      </c>
      <c r="E82" s="59">
        <v>4503</v>
      </c>
      <c r="F82" s="59">
        <v>6238</v>
      </c>
      <c r="G82" s="60">
        <v>116.195574604</v>
      </c>
      <c r="H82" s="61">
        <v>40.738464307000001</v>
      </c>
      <c r="I82" s="61">
        <v>125.262804311</v>
      </c>
      <c r="J82" s="61">
        <v>244.50262351399999</v>
      </c>
      <c r="K82" s="65">
        <v>53</v>
      </c>
      <c r="L82" s="62">
        <v>74</v>
      </c>
    </row>
    <row r="83" spans="1:12" x14ac:dyDescent="0.2">
      <c r="A83" s="62">
        <v>82</v>
      </c>
      <c r="B83" s="62" t="s">
        <v>192</v>
      </c>
      <c r="C83" s="62">
        <v>7</v>
      </c>
      <c r="D83" s="62" t="s">
        <v>193</v>
      </c>
      <c r="E83" s="59">
        <v>4654</v>
      </c>
      <c r="F83" s="59">
        <v>8461</v>
      </c>
      <c r="G83" s="60">
        <v>93.324000006999995</v>
      </c>
      <c r="H83" s="61">
        <v>21.256837613999998</v>
      </c>
      <c r="I83" s="61">
        <v>16.106894329999999</v>
      </c>
      <c r="J83" s="61">
        <v>191.51540832000001</v>
      </c>
      <c r="K83" s="65">
        <v>21</v>
      </c>
      <c r="L83" s="62">
        <v>53</v>
      </c>
    </row>
    <row r="84" spans="1:12" x14ac:dyDescent="0.2">
      <c r="A84" s="62">
        <v>83</v>
      </c>
      <c r="B84" s="62" t="s">
        <v>194</v>
      </c>
      <c r="C84" s="62">
        <v>7</v>
      </c>
      <c r="D84" s="62" t="s">
        <v>193</v>
      </c>
      <c r="E84" s="59">
        <v>3898</v>
      </c>
      <c r="F84" s="59">
        <v>5593</v>
      </c>
      <c r="G84" s="60">
        <v>70.499310571999999</v>
      </c>
      <c r="H84" s="61">
        <v>42.524122513999998</v>
      </c>
      <c r="I84" s="61">
        <v>54.640738837999997</v>
      </c>
      <c r="J84" s="61">
        <v>182.558093012</v>
      </c>
      <c r="K84" s="65">
        <v>65</v>
      </c>
      <c r="L84" s="62">
        <v>54</v>
      </c>
    </row>
    <row r="85" spans="1:12" x14ac:dyDescent="0.2">
      <c r="A85" s="62">
        <v>84</v>
      </c>
      <c r="B85" s="62" t="s">
        <v>195</v>
      </c>
      <c r="C85" s="62">
        <v>7</v>
      </c>
      <c r="D85" s="62" t="s">
        <v>193</v>
      </c>
      <c r="E85" s="59">
        <v>2553</v>
      </c>
      <c r="F85" s="59">
        <v>4343</v>
      </c>
      <c r="G85" s="60">
        <v>173.91378976999999</v>
      </c>
      <c r="H85" s="61">
        <v>22.616894139999999</v>
      </c>
      <c r="I85" s="61">
        <v>71.882999908000002</v>
      </c>
      <c r="J85" s="61">
        <v>228.300360017</v>
      </c>
      <c r="K85" s="65">
        <v>61</v>
      </c>
      <c r="L85" s="62">
        <v>51</v>
      </c>
    </row>
    <row r="86" spans="1:12" x14ac:dyDescent="0.2">
      <c r="A86" s="62">
        <v>85</v>
      </c>
      <c r="B86" s="62" t="s">
        <v>196</v>
      </c>
      <c r="C86" s="62">
        <v>7</v>
      </c>
      <c r="D86" s="62" t="s">
        <v>193</v>
      </c>
      <c r="E86" s="59">
        <v>2742</v>
      </c>
      <c r="F86" s="59">
        <v>4186</v>
      </c>
      <c r="G86" s="60">
        <v>66.133488475999997</v>
      </c>
      <c r="H86" s="61">
        <v>32.278646682999998</v>
      </c>
      <c r="I86" s="61">
        <v>15.757559215000001</v>
      </c>
      <c r="J86" s="61">
        <v>168.791849085</v>
      </c>
      <c r="K86" s="65">
        <v>34</v>
      </c>
      <c r="L86" s="62">
        <v>23</v>
      </c>
    </row>
    <row r="87" spans="1:12" x14ac:dyDescent="0.2">
      <c r="A87" s="62">
        <v>86</v>
      </c>
      <c r="B87" s="62" t="s">
        <v>197</v>
      </c>
      <c r="C87" s="62">
        <v>7</v>
      </c>
      <c r="D87" s="62" t="s">
        <v>193</v>
      </c>
      <c r="E87" s="59">
        <v>2006</v>
      </c>
      <c r="F87" s="59">
        <v>2963</v>
      </c>
      <c r="G87" s="60">
        <v>20.11594259</v>
      </c>
      <c r="H87" s="61">
        <v>19.921785271000001</v>
      </c>
      <c r="I87" s="61">
        <v>64.574370969</v>
      </c>
      <c r="J87" s="61">
        <v>108.321160734</v>
      </c>
      <c r="K87" s="65">
        <v>23</v>
      </c>
      <c r="L87" s="62">
        <v>26</v>
      </c>
    </row>
    <row r="88" spans="1:12" x14ac:dyDescent="0.2">
      <c r="A88" s="62">
        <v>87</v>
      </c>
      <c r="B88" s="62" t="s">
        <v>198</v>
      </c>
      <c r="C88" s="62">
        <v>7</v>
      </c>
      <c r="D88" s="62" t="s">
        <v>193</v>
      </c>
      <c r="E88" s="59">
        <v>5111</v>
      </c>
      <c r="F88" s="59">
        <v>5749</v>
      </c>
      <c r="G88" s="60">
        <v>221.869256326</v>
      </c>
      <c r="H88" s="61">
        <v>30.916225580999999</v>
      </c>
      <c r="I88" s="61">
        <v>40.670877343999997</v>
      </c>
      <c r="J88" s="61">
        <v>441.84991171000001</v>
      </c>
      <c r="K88" s="65">
        <v>95</v>
      </c>
      <c r="L88" s="62">
        <v>41</v>
      </c>
    </row>
    <row r="89" spans="1:12" x14ac:dyDescent="0.2">
      <c r="A89" s="62">
        <v>88</v>
      </c>
      <c r="B89" s="62" t="s">
        <v>199</v>
      </c>
      <c r="C89" s="62">
        <v>7</v>
      </c>
      <c r="D89" s="62" t="s">
        <v>193</v>
      </c>
      <c r="E89" s="59">
        <v>8141</v>
      </c>
      <c r="F89" s="59">
        <v>9017</v>
      </c>
      <c r="G89" s="60">
        <v>309.81736019599998</v>
      </c>
      <c r="H89" s="61">
        <v>47.555642345999999</v>
      </c>
      <c r="I89" s="61">
        <v>83.560923157999994</v>
      </c>
      <c r="J89" s="61">
        <v>501.84375254899999</v>
      </c>
      <c r="K89" s="65">
        <v>85</v>
      </c>
      <c r="L89" s="62">
        <v>119</v>
      </c>
    </row>
    <row r="90" spans="1:12" x14ac:dyDescent="0.2">
      <c r="A90" s="62">
        <v>89</v>
      </c>
      <c r="B90" s="62" t="s">
        <v>200</v>
      </c>
      <c r="C90" s="62">
        <v>8</v>
      </c>
      <c r="D90" s="62" t="s">
        <v>201</v>
      </c>
      <c r="E90" s="59">
        <v>124385</v>
      </c>
      <c r="F90" s="59">
        <v>350511</v>
      </c>
      <c r="G90" s="60">
        <v>2288.0255283219999</v>
      </c>
      <c r="H90" s="61">
        <v>1577.2048665340001</v>
      </c>
      <c r="I90" s="61">
        <v>264.742385652</v>
      </c>
      <c r="J90" s="61">
        <v>4686.7759584229998</v>
      </c>
      <c r="K90" s="65">
        <v>244</v>
      </c>
      <c r="L90" s="62">
        <v>516</v>
      </c>
    </row>
    <row r="91" spans="1:12" x14ac:dyDescent="0.2">
      <c r="A91" s="62">
        <v>90</v>
      </c>
      <c r="B91" s="62" t="s">
        <v>202</v>
      </c>
      <c r="C91" s="62">
        <v>8</v>
      </c>
      <c r="D91" s="62" t="s">
        <v>201</v>
      </c>
      <c r="E91" s="59">
        <v>17723</v>
      </c>
      <c r="F91" s="59">
        <v>21583</v>
      </c>
      <c r="G91" s="60">
        <v>191.63143317199999</v>
      </c>
      <c r="H91" s="61">
        <v>158.256398262</v>
      </c>
      <c r="I91" s="61">
        <v>100.422516671</v>
      </c>
      <c r="J91" s="61">
        <v>994.06023325499996</v>
      </c>
      <c r="K91" s="65">
        <v>189</v>
      </c>
      <c r="L91" s="62">
        <v>292</v>
      </c>
    </row>
    <row r="92" spans="1:12" x14ac:dyDescent="0.2">
      <c r="A92" s="62">
        <v>91</v>
      </c>
      <c r="B92" s="62" t="s">
        <v>203</v>
      </c>
      <c r="C92" s="62">
        <v>8</v>
      </c>
      <c r="D92" s="62" t="s">
        <v>201</v>
      </c>
      <c r="E92" s="59">
        <v>12662</v>
      </c>
      <c r="F92" s="59">
        <v>29677</v>
      </c>
      <c r="G92" s="60">
        <v>283.34675757999997</v>
      </c>
      <c r="H92" s="61">
        <v>175.96702610299999</v>
      </c>
      <c r="I92" s="61">
        <v>71.561454732000001</v>
      </c>
      <c r="J92" s="61">
        <v>925.39337872199997</v>
      </c>
      <c r="K92" s="65">
        <v>173</v>
      </c>
      <c r="L92" s="62">
        <v>162</v>
      </c>
    </row>
    <row r="93" spans="1:12" x14ac:dyDescent="0.2">
      <c r="A93" s="62">
        <v>92</v>
      </c>
      <c r="B93" s="62" t="s">
        <v>204</v>
      </c>
      <c r="C93" s="62">
        <v>8</v>
      </c>
      <c r="D93" s="62" t="s">
        <v>201</v>
      </c>
      <c r="E93" s="59">
        <v>9833</v>
      </c>
      <c r="F93" s="59">
        <v>23719</v>
      </c>
      <c r="G93" s="60">
        <v>264.050552031</v>
      </c>
      <c r="H93" s="61">
        <v>100.63492123899999</v>
      </c>
      <c r="I93" s="61">
        <v>48.919996587999997</v>
      </c>
      <c r="J93" s="61">
        <v>790.42296208499999</v>
      </c>
      <c r="K93" s="65">
        <v>132</v>
      </c>
      <c r="L93" s="62">
        <v>198</v>
      </c>
    </row>
    <row r="94" spans="1:12" x14ac:dyDescent="0.2">
      <c r="A94" s="62">
        <v>93</v>
      </c>
      <c r="B94" s="62" t="s">
        <v>205</v>
      </c>
      <c r="C94" s="62">
        <v>8</v>
      </c>
      <c r="D94" s="62" t="s">
        <v>201</v>
      </c>
      <c r="E94" s="59">
        <v>7509</v>
      </c>
      <c r="F94" s="59">
        <v>7455</v>
      </c>
      <c r="G94" s="60">
        <v>165.855518808</v>
      </c>
      <c r="H94" s="61">
        <v>37.707525242000003</v>
      </c>
      <c r="I94" s="61">
        <v>41.126168978000003</v>
      </c>
      <c r="J94" s="61">
        <v>331.89018356899999</v>
      </c>
      <c r="K94" s="65">
        <v>59</v>
      </c>
      <c r="L94" s="62">
        <v>138</v>
      </c>
    </row>
    <row r="95" spans="1:12" x14ac:dyDescent="0.2">
      <c r="A95" s="62">
        <v>94</v>
      </c>
      <c r="B95" s="62" t="s">
        <v>206</v>
      </c>
      <c r="C95" s="62">
        <v>8</v>
      </c>
      <c r="D95" s="62" t="s">
        <v>201</v>
      </c>
      <c r="E95" s="59">
        <v>6928</v>
      </c>
      <c r="F95" s="59">
        <v>10237</v>
      </c>
      <c r="G95" s="60">
        <v>49.855425414000003</v>
      </c>
      <c r="H95" s="61">
        <v>50.586028962</v>
      </c>
      <c r="I95" s="61">
        <v>6.7273027929999998</v>
      </c>
      <c r="J95" s="61">
        <v>312.41139200499998</v>
      </c>
      <c r="K95" s="65">
        <v>31</v>
      </c>
      <c r="L95" s="62">
        <v>88</v>
      </c>
    </row>
    <row r="96" spans="1:12" x14ac:dyDescent="0.2">
      <c r="A96" s="62">
        <v>95</v>
      </c>
      <c r="B96" s="62" t="s">
        <v>207</v>
      </c>
      <c r="C96" s="62">
        <v>8</v>
      </c>
      <c r="D96" s="62" t="s">
        <v>201</v>
      </c>
      <c r="E96" s="59">
        <v>4027</v>
      </c>
      <c r="F96" s="59">
        <v>7133</v>
      </c>
      <c r="G96" s="60">
        <v>236.05826285500001</v>
      </c>
      <c r="H96" s="61">
        <v>30.826197413999999</v>
      </c>
      <c r="I96" s="61">
        <v>23.875131943</v>
      </c>
      <c r="J96" s="61">
        <v>308.716864171</v>
      </c>
      <c r="K96" s="65">
        <v>47</v>
      </c>
      <c r="L96" s="62">
        <v>60</v>
      </c>
    </row>
    <row r="97" spans="1:12" x14ac:dyDescent="0.2">
      <c r="A97" s="62">
        <v>96</v>
      </c>
      <c r="B97" s="62" t="s">
        <v>208</v>
      </c>
      <c r="C97" s="62">
        <v>8</v>
      </c>
      <c r="D97" s="62" t="s">
        <v>201</v>
      </c>
      <c r="E97" s="59">
        <v>1907</v>
      </c>
      <c r="F97" s="59">
        <v>3924</v>
      </c>
      <c r="G97" s="60">
        <v>133.340283422</v>
      </c>
      <c r="H97" s="61">
        <v>21.451526276999999</v>
      </c>
      <c r="I97" s="61">
        <v>54.248281042000002</v>
      </c>
      <c r="J97" s="61">
        <v>195.65045337800001</v>
      </c>
      <c r="K97" s="65">
        <v>37</v>
      </c>
      <c r="L97" s="62">
        <v>95</v>
      </c>
    </row>
    <row r="98" spans="1:12" x14ac:dyDescent="0.2">
      <c r="A98" s="62">
        <v>97</v>
      </c>
      <c r="B98" s="62" t="s">
        <v>209</v>
      </c>
      <c r="C98" s="62">
        <v>8</v>
      </c>
      <c r="D98" s="62" t="s">
        <v>201</v>
      </c>
      <c r="E98" s="59">
        <v>2040</v>
      </c>
      <c r="F98" s="59">
        <v>3304</v>
      </c>
      <c r="G98" s="60">
        <v>102.958509263</v>
      </c>
      <c r="H98" s="61">
        <v>16.667925273000002</v>
      </c>
      <c r="I98" s="61">
        <v>59.660798036999999</v>
      </c>
      <c r="J98" s="61">
        <v>267.30603971599999</v>
      </c>
      <c r="K98" s="65">
        <v>57</v>
      </c>
      <c r="L98" s="62">
        <v>63</v>
      </c>
    </row>
    <row r="99" spans="1:12" x14ac:dyDescent="0.2">
      <c r="A99" s="62">
        <v>98</v>
      </c>
      <c r="B99" s="62" t="s">
        <v>210</v>
      </c>
      <c r="C99" s="62">
        <v>8</v>
      </c>
      <c r="D99" s="62" t="s">
        <v>201</v>
      </c>
      <c r="E99" s="59">
        <v>3578</v>
      </c>
      <c r="F99" s="59">
        <v>4163</v>
      </c>
      <c r="G99" s="60">
        <v>50.260236906999999</v>
      </c>
      <c r="H99" s="61">
        <v>31.183392168000001</v>
      </c>
      <c r="I99" s="61">
        <v>141.72719307200001</v>
      </c>
      <c r="J99" s="61">
        <v>364.23914388600002</v>
      </c>
      <c r="K99" s="65">
        <v>118</v>
      </c>
      <c r="L99" s="62">
        <v>57</v>
      </c>
    </row>
    <row r="100" spans="1:12" x14ac:dyDescent="0.2">
      <c r="A100" s="62">
        <v>99</v>
      </c>
      <c r="B100" s="62" t="s">
        <v>211</v>
      </c>
      <c r="C100" s="62">
        <v>8</v>
      </c>
      <c r="D100" s="62" t="s">
        <v>201</v>
      </c>
      <c r="E100" s="59">
        <v>3410</v>
      </c>
      <c r="F100" s="59">
        <v>7994</v>
      </c>
      <c r="G100" s="60">
        <v>0</v>
      </c>
      <c r="H100" s="61">
        <v>41.335399539000001</v>
      </c>
      <c r="I100" s="61">
        <v>0</v>
      </c>
      <c r="J100" s="61">
        <v>317.519575422</v>
      </c>
      <c r="K100" s="65">
        <v>42</v>
      </c>
      <c r="L100" s="62">
        <v>85</v>
      </c>
    </row>
    <row r="101" spans="1:12" x14ac:dyDescent="0.2">
      <c r="A101" s="62">
        <v>100</v>
      </c>
      <c r="B101" s="62" t="s">
        <v>212</v>
      </c>
      <c r="C101" s="62">
        <v>8</v>
      </c>
      <c r="D101" s="62" t="s">
        <v>201</v>
      </c>
      <c r="E101" s="59">
        <v>4625</v>
      </c>
      <c r="F101" s="59">
        <v>10886</v>
      </c>
      <c r="G101" s="60">
        <v>290.21260015199999</v>
      </c>
      <c r="H101" s="61">
        <v>66.578722900000002</v>
      </c>
      <c r="I101" s="61">
        <v>36.941988170000002</v>
      </c>
      <c r="J101" s="61">
        <v>798.04123532200003</v>
      </c>
      <c r="K101" s="65">
        <v>96</v>
      </c>
      <c r="L101" s="62">
        <v>114</v>
      </c>
    </row>
    <row r="102" spans="1:12" x14ac:dyDescent="0.2">
      <c r="A102" s="62">
        <v>101</v>
      </c>
      <c r="B102" s="62" t="s">
        <v>213</v>
      </c>
      <c r="C102" s="62">
        <v>8</v>
      </c>
      <c r="D102" s="62" t="s">
        <v>201</v>
      </c>
      <c r="E102" s="59">
        <v>7355</v>
      </c>
      <c r="F102" s="59">
        <v>11152</v>
      </c>
      <c r="G102" s="60">
        <v>218.44597576300001</v>
      </c>
      <c r="H102" s="61">
        <v>53.814767052000001</v>
      </c>
      <c r="I102" s="61">
        <v>17.835388676000001</v>
      </c>
      <c r="J102" s="61">
        <v>466.71468692299999</v>
      </c>
      <c r="K102" s="65">
        <v>70</v>
      </c>
      <c r="L102" s="62">
        <v>73</v>
      </c>
    </row>
    <row r="103" spans="1:12" x14ac:dyDescent="0.2">
      <c r="A103" s="62">
        <v>102</v>
      </c>
      <c r="B103" s="62" t="s">
        <v>214</v>
      </c>
      <c r="C103" s="62">
        <v>8</v>
      </c>
      <c r="D103" s="62" t="s">
        <v>201</v>
      </c>
      <c r="E103" s="59">
        <v>2169</v>
      </c>
      <c r="F103" s="59">
        <v>5521</v>
      </c>
      <c r="G103" s="60">
        <v>148.67081398100001</v>
      </c>
      <c r="H103" s="61">
        <v>22.317505791999999</v>
      </c>
      <c r="I103" s="61">
        <v>10.080923647000001</v>
      </c>
      <c r="J103" s="61">
        <v>311.95420500199998</v>
      </c>
      <c r="K103" s="65">
        <v>68</v>
      </c>
      <c r="L103" s="62">
        <v>33</v>
      </c>
    </row>
    <row r="104" spans="1:12" x14ac:dyDescent="0.2">
      <c r="A104" s="62">
        <v>103</v>
      </c>
      <c r="B104" s="62" t="s">
        <v>215</v>
      </c>
      <c r="C104" s="62">
        <v>8</v>
      </c>
      <c r="D104" s="62" t="s">
        <v>201</v>
      </c>
      <c r="E104" s="59">
        <v>1495</v>
      </c>
      <c r="F104" s="59">
        <v>2842</v>
      </c>
      <c r="G104" s="60">
        <v>97.379309257000003</v>
      </c>
      <c r="H104" s="61">
        <v>22.942606852000001</v>
      </c>
      <c r="I104" s="61">
        <v>63.360662570000002</v>
      </c>
      <c r="J104" s="61">
        <v>275.48122958300002</v>
      </c>
      <c r="K104" s="65">
        <v>58</v>
      </c>
      <c r="L104" s="62">
        <v>31</v>
      </c>
    </row>
    <row r="105" spans="1:12" x14ac:dyDescent="0.2">
      <c r="A105" s="62">
        <v>104</v>
      </c>
      <c r="B105" s="62" t="s">
        <v>216</v>
      </c>
      <c r="C105" s="62">
        <v>8</v>
      </c>
      <c r="D105" s="62" t="s">
        <v>201</v>
      </c>
      <c r="E105" s="59">
        <v>1060</v>
      </c>
      <c r="F105" s="59">
        <v>1158</v>
      </c>
      <c r="G105" s="60">
        <v>40.981070887999998</v>
      </c>
      <c r="H105" s="61">
        <v>14.776866616</v>
      </c>
      <c r="I105" s="61">
        <v>164.14492756499999</v>
      </c>
      <c r="J105" s="61">
        <v>143.722228073</v>
      </c>
      <c r="K105" s="65">
        <v>68</v>
      </c>
      <c r="L105" s="62">
        <v>32</v>
      </c>
    </row>
    <row r="106" spans="1:12" x14ac:dyDescent="0.2">
      <c r="A106" s="62">
        <v>105</v>
      </c>
      <c r="B106" s="62" t="s">
        <v>217</v>
      </c>
      <c r="C106" s="62">
        <v>8</v>
      </c>
      <c r="D106" s="62" t="s">
        <v>201</v>
      </c>
      <c r="E106" s="59">
        <v>3594</v>
      </c>
      <c r="F106" s="59">
        <v>3805</v>
      </c>
      <c r="G106" s="60">
        <v>97.598617415999996</v>
      </c>
      <c r="H106" s="61">
        <v>22.766519121999998</v>
      </c>
      <c r="I106" s="61">
        <v>70.637265130000003</v>
      </c>
      <c r="J106" s="61">
        <v>380.71899196800001</v>
      </c>
      <c r="K106" s="65">
        <v>70</v>
      </c>
      <c r="L106" s="62">
        <v>149</v>
      </c>
    </row>
    <row r="107" spans="1:12" x14ac:dyDescent="0.2">
      <c r="A107" s="62">
        <v>106</v>
      </c>
      <c r="B107" s="62" t="s">
        <v>218</v>
      </c>
      <c r="C107" s="62">
        <v>8</v>
      </c>
      <c r="D107" s="62" t="s">
        <v>201</v>
      </c>
      <c r="E107" s="59">
        <v>1446</v>
      </c>
      <c r="F107" s="59">
        <v>3476</v>
      </c>
      <c r="G107" s="60">
        <v>65.973320302000005</v>
      </c>
      <c r="H107" s="61">
        <v>19.661950964999999</v>
      </c>
      <c r="I107" s="61">
        <v>26.861655913</v>
      </c>
      <c r="J107" s="61">
        <v>352.16858795799999</v>
      </c>
      <c r="K107" s="65">
        <v>31</v>
      </c>
      <c r="L107" s="62">
        <v>75</v>
      </c>
    </row>
    <row r="108" spans="1:12" x14ac:dyDescent="0.2">
      <c r="A108" s="62">
        <v>107</v>
      </c>
      <c r="B108" s="62" t="s">
        <v>219</v>
      </c>
      <c r="C108" s="62">
        <v>8</v>
      </c>
      <c r="D108" s="62" t="s">
        <v>201</v>
      </c>
      <c r="E108" s="59">
        <v>2195</v>
      </c>
      <c r="F108" s="59">
        <v>3592</v>
      </c>
      <c r="G108" s="60">
        <v>59.228581497</v>
      </c>
      <c r="H108" s="61">
        <v>28.350499965000001</v>
      </c>
      <c r="I108" s="61">
        <v>72.148935937000005</v>
      </c>
      <c r="J108" s="61">
        <v>332.98431478100002</v>
      </c>
      <c r="K108" s="65">
        <v>69</v>
      </c>
      <c r="L108" s="62">
        <v>75</v>
      </c>
    </row>
    <row r="109" spans="1:12" x14ac:dyDescent="0.2">
      <c r="A109" s="62">
        <v>108</v>
      </c>
      <c r="B109" s="62" t="s">
        <v>220</v>
      </c>
      <c r="C109" s="62">
        <v>8</v>
      </c>
      <c r="D109" s="62" t="s">
        <v>201</v>
      </c>
      <c r="E109" s="59">
        <v>2796</v>
      </c>
      <c r="F109" s="59">
        <v>4727</v>
      </c>
      <c r="G109" s="60">
        <v>160.07834723900001</v>
      </c>
      <c r="H109" s="61">
        <v>29.534467833000001</v>
      </c>
      <c r="I109" s="61">
        <v>100.545926885</v>
      </c>
      <c r="J109" s="61">
        <v>365.67489744</v>
      </c>
      <c r="K109" s="65">
        <v>77</v>
      </c>
      <c r="L109" s="62">
        <v>90</v>
      </c>
    </row>
    <row r="110" spans="1:12" x14ac:dyDescent="0.2">
      <c r="A110" s="62">
        <v>109</v>
      </c>
      <c r="B110" s="62" t="s">
        <v>221</v>
      </c>
      <c r="C110" s="62">
        <v>8</v>
      </c>
      <c r="D110" s="62" t="s">
        <v>201</v>
      </c>
      <c r="E110" s="59">
        <v>694</v>
      </c>
      <c r="F110" s="59">
        <v>809</v>
      </c>
      <c r="G110" s="60">
        <v>9.834295934</v>
      </c>
      <c r="H110" s="61">
        <v>6.6930775100000002</v>
      </c>
      <c r="I110" s="61">
        <v>32.403192396000001</v>
      </c>
      <c r="J110" s="61">
        <v>194.339170766</v>
      </c>
      <c r="K110" s="65">
        <v>16</v>
      </c>
      <c r="L110" s="62">
        <v>74</v>
      </c>
    </row>
    <row r="111" spans="1:12" x14ac:dyDescent="0.2">
      <c r="A111" s="62">
        <v>110</v>
      </c>
      <c r="B111" s="62" t="s">
        <v>222</v>
      </c>
      <c r="C111" s="62">
        <v>8</v>
      </c>
      <c r="D111" s="62" t="s">
        <v>201</v>
      </c>
      <c r="E111" s="59">
        <v>1414</v>
      </c>
      <c r="F111" s="59">
        <v>1756</v>
      </c>
      <c r="G111" s="60">
        <v>89.631299224000003</v>
      </c>
      <c r="H111" s="61">
        <v>15.759285974999999</v>
      </c>
      <c r="I111" s="61">
        <v>68.327585638000002</v>
      </c>
      <c r="J111" s="61">
        <v>276.37102007499999</v>
      </c>
      <c r="K111" s="65">
        <v>75</v>
      </c>
      <c r="L111" s="62">
        <v>57</v>
      </c>
    </row>
    <row r="112" spans="1:12" x14ac:dyDescent="0.2">
      <c r="A112" s="62">
        <v>111</v>
      </c>
      <c r="B112" s="62" t="s">
        <v>223</v>
      </c>
      <c r="C112" s="62">
        <v>8</v>
      </c>
      <c r="D112" s="62" t="s">
        <v>201</v>
      </c>
      <c r="E112" s="59">
        <v>1214</v>
      </c>
      <c r="F112" s="59">
        <v>1663</v>
      </c>
      <c r="G112" s="60">
        <v>95.503630748000006</v>
      </c>
      <c r="H112" s="61">
        <v>8.5273891039999992</v>
      </c>
      <c r="I112" s="61">
        <v>109.304012312</v>
      </c>
      <c r="J112" s="61">
        <v>325.23032810400002</v>
      </c>
      <c r="K112" s="65">
        <v>111</v>
      </c>
      <c r="L112" s="62">
        <v>90</v>
      </c>
    </row>
    <row r="113" spans="1:12" x14ac:dyDescent="0.2">
      <c r="A113" s="62">
        <v>112</v>
      </c>
      <c r="B113" s="62" t="s">
        <v>224</v>
      </c>
      <c r="C113" s="62">
        <v>9</v>
      </c>
      <c r="D113" s="62" t="s">
        <v>225</v>
      </c>
      <c r="E113" s="59">
        <v>9251</v>
      </c>
      <c r="F113" s="59">
        <v>23126</v>
      </c>
      <c r="G113" s="60">
        <v>165.66010476899999</v>
      </c>
      <c r="H113" s="61">
        <v>103.07128858</v>
      </c>
      <c r="I113" s="61">
        <v>71.763491463999998</v>
      </c>
      <c r="J113" s="61">
        <v>292.77063063399999</v>
      </c>
      <c r="K113" s="65">
        <v>92</v>
      </c>
      <c r="L113" s="62">
        <v>43</v>
      </c>
    </row>
    <row r="114" spans="1:12" x14ac:dyDescent="0.2">
      <c r="A114" s="62">
        <v>113</v>
      </c>
      <c r="B114" s="62" t="s">
        <v>226</v>
      </c>
      <c r="C114" s="62">
        <v>9</v>
      </c>
      <c r="D114" s="62" t="s">
        <v>225</v>
      </c>
      <c r="E114" s="59">
        <v>5247</v>
      </c>
      <c r="F114" s="59">
        <v>4868</v>
      </c>
      <c r="G114" s="60">
        <v>101.420815921</v>
      </c>
      <c r="H114" s="61">
        <v>20.83671944</v>
      </c>
      <c r="I114" s="61">
        <v>52.772482087999997</v>
      </c>
      <c r="J114" s="61">
        <v>213.075462423</v>
      </c>
      <c r="K114" s="65">
        <v>41</v>
      </c>
      <c r="L114" s="62">
        <v>59</v>
      </c>
    </row>
    <row r="115" spans="1:12" x14ac:dyDescent="0.2">
      <c r="A115" s="62">
        <v>114</v>
      </c>
      <c r="B115" s="62" t="s">
        <v>227</v>
      </c>
      <c r="C115" s="62">
        <v>9</v>
      </c>
      <c r="D115" s="62" t="s">
        <v>225</v>
      </c>
      <c r="E115" s="59">
        <v>3021</v>
      </c>
      <c r="F115" s="59">
        <v>3443</v>
      </c>
      <c r="G115" s="60">
        <v>133.73489290099999</v>
      </c>
      <c r="H115" s="61">
        <v>27.678713990999999</v>
      </c>
      <c r="I115" s="61">
        <v>64.219294352000006</v>
      </c>
      <c r="J115" s="61">
        <v>269.46831847300001</v>
      </c>
      <c r="K115" s="65">
        <v>92</v>
      </c>
      <c r="L115" s="62">
        <v>66</v>
      </c>
    </row>
    <row r="116" spans="1:12" x14ac:dyDescent="0.2">
      <c r="A116" s="62">
        <v>115</v>
      </c>
      <c r="B116" s="62" t="s">
        <v>228</v>
      </c>
      <c r="C116" s="62">
        <v>9</v>
      </c>
      <c r="D116" s="62" t="s">
        <v>225</v>
      </c>
      <c r="E116" s="59">
        <v>2097</v>
      </c>
      <c r="F116" s="59">
        <v>3482</v>
      </c>
      <c r="G116" s="60">
        <v>156.51287353399999</v>
      </c>
      <c r="H116" s="61">
        <v>33.994070354000002</v>
      </c>
      <c r="I116" s="61">
        <v>62.302705453000002</v>
      </c>
      <c r="J116" s="61">
        <v>288.146349977</v>
      </c>
      <c r="K116" s="65">
        <v>70</v>
      </c>
      <c r="L116" s="62">
        <v>45</v>
      </c>
    </row>
    <row r="117" spans="1:12" x14ac:dyDescent="0.2">
      <c r="A117" s="62">
        <v>116</v>
      </c>
      <c r="B117" s="62" t="s">
        <v>229</v>
      </c>
      <c r="C117" s="62">
        <v>9</v>
      </c>
      <c r="D117" s="62" t="s">
        <v>225</v>
      </c>
      <c r="E117" s="59">
        <v>6189</v>
      </c>
      <c r="F117" s="59">
        <v>7613</v>
      </c>
      <c r="G117" s="60">
        <v>158.77266424000001</v>
      </c>
      <c r="H117" s="61">
        <v>56.031350086000003</v>
      </c>
      <c r="I117" s="61">
        <v>11.114388127</v>
      </c>
      <c r="J117" s="61">
        <v>332.40640571400002</v>
      </c>
      <c r="K117" s="65">
        <v>86</v>
      </c>
      <c r="L117" s="62">
        <v>30</v>
      </c>
    </row>
    <row r="118" spans="1:12" x14ac:dyDescent="0.2">
      <c r="A118" s="62">
        <v>117</v>
      </c>
      <c r="B118" s="62" t="s">
        <v>230</v>
      </c>
      <c r="C118" s="62">
        <v>9</v>
      </c>
      <c r="D118" s="62" t="s">
        <v>225</v>
      </c>
      <c r="E118" s="59">
        <v>824</v>
      </c>
      <c r="F118" s="59">
        <v>1333</v>
      </c>
      <c r="G118" s="60">
        <v>82.328001514999997</v>
      </c>
      <c r="H118" s="61">
        <v>13.776294135000001</v>
      </c>
      <c r="I118" s="61">
        <v>24.479501881000001</v>
      </c>
      <c r="J118" s="61">
        <v>176.03668382999999</v>
      </c>
      <c r="K118" s="65">
        <v>39</v>
      </c>
      <c r="L118" s="62">
        <v>16</v>
      </c>
    </row>
    <row r="119" spans="1:12" x14ac:dyDescent="0.2">
      <c r="A119" s="62">
        <v>118</v>
      </c>
      <c r="B119" s="62" t="s">
        <v>231</v>
      </c>
      <c r="C119" s="62">
        <v>9</v>
      </c>
      <c r="D119" s="62" t="s">
        <v>225</v>
      </c>
      <c r="E119" s="59">
        <v>1738</v>
      </c>
      <c r="F119" s="59">
        <v>2952</v>
      </c>
      <c r="G119" s="60">
        <v>103.754034234</v>
      </c>
      <c r="H119" s="61">
        <v>15.893860733</v>
      </c>
      <c r="I119" s="61">
        <v>36.886437659999999</v>
      </c>
      <c r="J119" s="61">
        <v>256.88489631200002</v>
      </c>
      <c r="K119" s="65">
        <v>65</v>
      </c>
      <c r="L119" s="62">
        <v>57</v>
      </c>
    </row>
    <row r="120" spans="1:12" x14ac:dyDescent="0.2">
      <c r="A120" s="62">
        <v>119</v>
      </c>
      <c r="B120" s="62" t="s">
        <v>232</v>
      </c>
      <c r="C120" s="62">
        <v>9</v>
      </c>
      <c r="D120" s="62" t="s">
        <v>225</v>
      </c>
      <c r="E120" s="59">
        <v>3232</v>
      </c>
      <c r="F120" s="59">
        <v>3353</v>
      </c>
      <c r="G120" s="60">
        <v>200.04141022600001</v>
      </c>
      <c r="H120" s="61">
        <v>23.438243055000001</v>
      </c>
      <c r="I120" s="61">
        <v>56.950967538</v>
      </c>
      <c r="J120" s="61">
        <v>350.82103978399999</v>
      </c>
      <c r="K120" s="65">
        <v>62</v>
      </c>
      <c r="L120" s="62">
        <v>89</v>
      </c>
    </row>
    <row r="121" spans="1:12" x14ac:dyDescent="0.2">
      <c r="A121" s="62">
        <v>120</v>
      </c>
      <c r="B121" s="62" t="s">
        <v>5</v>
      </c>
      <c r="C121" s="62">
        <v>10</v>
      </c>
      <c r="D121" s="62" t="s">
        <v>3</v>
      </c>
      <c r="E121" s="59">
        <v>15512</v>
      </c>
      <c r="F121" s="59">
        <v>36500</v>
      </c>
      <c r="G121" s="60">
        <v>671.93521056500003</v>
      </c>
      <c r="H121" s="61">
        <v>175.889766925</v>
      </c>
      <c r="I121" s="61">
        <v>164.75227398600001</v>
      </c>
      <c r="J121" s="61">
        <v>901.20424386100001</v>
      </c>
      <c r="K121" s="65">
        <v>109</v>
      </c>
      <c r="L121" s="62">
        <v>122</v>
      </c>
    </row>
    <row r="122" spans="1:12" x14ac:dyDescent="0.2">
      <c r="A122" s="62">
        <v>121</v>
      </c>
      <c r="B122" s="62" t="s">
        <v>6</v>
      </c>
      <c r="C122" s="62">
        <v>10</v>
      </c>
      <c r="D122" s="62" t="s">
        <v>3</v>
      </c>
      <c r="E122" s="59">
        <v>1937</v>
      </c>
      <c r="F122" s="59">
        <v>2783</v>
      </c>
      <c r="G122" s="60">
        <v>203.81076343399999</v>
      </c>
      <c r="H122" s="61">
        <v>20.839459160000001</v>
      </c>
      <c r="I122" s="61">
        <v>75.587259235999994</v>
      </c>
      <c r="J122" s="61">
        <v>375.39848385200003</v>
      </c>
      <c r="K122" s="65">
        <v>60</v>
      </c>
      <c r="L122" s="62">
        <v>32</v>
      </c>
    </row>
    <row r="123" spans="1:12" x14ac:dyDescent="0.2">
      <c r="A123" s="62">
        <v>122</v>
      </c>
      <c r="B123" s="62" t="s">
        <v>7</v>
      </c>
      <c r="C123" s="62">
        <v>10</v>
      </c>
      <c r="D123" s="62" t="s">
        <v>3</v>
      </c>
      <c r="E123" s="59">
        <v>2789</v>
      </c>
      <c r="F123" s="59">
        <v>3933</v>
      </c>
      <c r="G123" s="60">
        <v>161.00218945</v>
      </c>
      <c r="H123" s="61">
        <v>38.458181439999997</v>
      </c>
      <c r="I123" s="61">
        <v>51.186834329</v>
      </c>
      <c r="J123" s="61">
        <v>311.440306878</v>
      </c>
      <c r="K123" s="65">
        <v>54</v>
      </c>
      <c r="L123" s="62">
        <v>48</v>
      </c>
    </row>
    <row r="124" spans="1:12" x14ac:dyDescent="0.2">
      <c r="A124" s="62">
        <v>123</v>
      </c>
      <c r="B124" s="62" t="s">
        <v>8</v>
      </c>
      <c r="C124" s="62">
        <v>10</v>
      </c>
      <c r="D124" s="62" t="s">
        <v>3</v>
      </c>
      <c r="E124" s="59">
        <v>1594</v>
      </c>
      <c r="F124" s="59">
        <v>1869</v>
      </c>
      <c r="G124" s="60">
        <v>82.401339160999996</v>
      </c>
      <c r="H124" s="61">
        <v>16.241076899999999</v>
      </c>
      <c r="I124" s="61">
        <v>54.944649792</v>
      </c>
      <c r="J124" s="61">
        <v>234.45136127000001</v>
      </c>
      <c r="K124" s="65">
        <v>67</v>
      </c>
      <c r="L124" s="62">
        <v>47</v>
      </c>
    </row>
    <row r="125" spans="1:12" x14ac:dyDescent="0.2">
      <c r="A125" s="62">
        <v>124</v>
      </c>
      <c r="B125" s="62" t="s">
        <v>9</v>
      </c>
      <c r="C125" s="62">
        <v>10</v>
      </c>
      <c r="D125" s="62" t="s">
        <v>3</v>
      </c>
      <c r="E125" s="59">
        <v>5154</v>
      </c>
      <c r="F125" s="59">
        <v>8719</v>
      </c>
      <c r="G125" s="60">
        <v>401.15778421800002</v>
      </c>
      <c r="H125" s="61">
        <v>85.805331819000003</v>
      </c>
      <c r="I125" s="61">
        <v>128.56976718999999</v>
      </c>
      <c r="J125" s="61">
        <v>852.40181206600005</v>
      </c>
      <c r="K125" s="65">
        <v>122</v>
      </c>
      <c r="L125" s="62">
        <v>139</v>
      </c>
    </row>
    <row r="126" spans="1:12" x14ac:dyDescent="0.2">
      <c r="A126" s="62">
        <v>125</v>
      </c>
      <c r="B126" s="62" t="s">
        <v>10</v>
      </c>
      <c r="C126" s="62">
        <v>10</v>
      </c>
      <c r="D126" s="62" t="s">
        <v>3</v>
      </c>
      <c r="E126" s="59">
        <v>2572</v>
      </c>
      <c r="F126" s="59">
        <v>4172</v>
      </c>
      <c r="G126" s="60">
        <v>235.46273602299999</v>
      </c>
      <c r="H126" s="61">
        <v>27.818840315999999</v>
      </c>
      <c r="I126" s="61">
        <v>115.95045708000001</v>
      </c>
      <c r="J126" s="61">
        <v>419.07427287100001</v>
      </c>
      <c r="K126" s="65">
        <v>65</v>
      </c>
      <c r="L126" s="62">
        <v>58</v>
      </c>
    </row>
    <row r="127" spans="1:12" x14ac:dyDescent="0.2">
      <c r="A127" s="62">
        <v>126</v>
      </c>
      <c r="B127" s="62" t="s">
        <v>11</v>
      </c>
      <c r="C127" s="62">
        <v>10</v>
      </c>
      <c r="D127" s="62" t="s">
        <v>3</v>
      </c>
      <c r="E127" s="59">
        <v>2047</v>
      </c>
      <c r="F127" s="59">
        <v>2730</v>
      </c>
      <c r="G127" s="60">
        <v>69.510227477000001</v>
      </c>
      <c r="H127" s="61">
        <v>18.424957504999998</v>
      </c>
      <c r="I127" s="61">
        <v>22.404408836000002</v>
      </c>
      <c r="J127" s="61">
        <v>112.68279945099999</v>
      </c>
      <c r="K127" s="65">
        <v>4</v>
      </c>
      <c r="L127" s="62">
        <v>30</v>
      </c>
    </row>
    <row r="128" spans="1:12" x14ac:dyDescent="0.2">
      <c r="A128" s="62">
        <v>127</v>
      </c>
      <c r="B128" s="62" t="s">
        <v>12</v>
      </c>
      <c r="C128" s="62">
        <v>10</v>
      </c>
      <c r="D128" s="62" t="s">
        <v>3</v>
      </c>
      <c r="E128" s="59">
        <v>1935</v>
      </c>
      <c r="F128" s="59">
        <v>2236</v>
      </c>
      <c r="G128" s="60">
        <v>52.508294753000001</v>
      </c>
      <c r="H128" s="61">
        <v>29.973974378000001</v>
      </c>
      <c r="I128" s="61">
        <v>18.863882973999999</v>
      </c>
      <c r="J128" s="61">
        <v>81.080508270999999</v>
      </c>
      <c r="K128" s="65">
        <v>5</v>
      </c>
      <c r="L128" s="62">
        <v>17</v>
      </c>
    </row>
    <row r="129" spans="1:12" x14ac:dyDescent="0.2">
      <c r="A129" s="62">
        <v>128</v>
      </c>
      <c r="B129" s="62" t="s">
        <v>13</v>
      </c>
      <c r="C129" s="62">
        <v>10</v>
      </c>
      <c r="D129" s="62" t="s">
        <v>3</v>
      </c>
      <c r="E129" s="59">
        <v>1591</v>
      </c>
      <c r="F129" s="59">
        <v>2710</v>
      </c>
      <c r="G129" s="60">
        <v>53.042057098000001</v>
      </c>
      <c r="H129" s="61">
        <v>30.078988077999998</v>
      </c>
      <c r="I129" s="61">
        <v>33.545223295</v>
      </c>
      <c r="J129" s="61">
        <v>115.111490018</v>
      </c>
      <c r="K129" s="65">
        <v>5</v>
      </c>
      <c r="L129" s="62">
        <v>33</v>
      </c>
    </row>
    <row r="130" spans="1:12" x14ac:dyDescent="0.2">
      <c r="A130" s="62">
        <v>129</v>
      </c>
      <c r="B130" s="62" t="s">
        <v>4</v>
      </c>
      <c r="C130" s="62">
        <v>10</v>
      </c>
      <c r="D130" s="62" t="s">
        <v>3</v>
      </c>
      <c r="E130" s="59">
        <v>1987</v>
      </c>
      <c r="F130" s="59">
        <v>2501</v>
      </c>
      <c r="G130" s="60">
        <v>171.990516864</v>
      </c>
      <c r="H130" s="61">
        <v>15.092793461999999</v>
      </c>
      <c r="I130" s="61">
        <v>48.446923228000003</v>
      </c>
      <c r="J130" s="61">
        <v>370.85054623799999</v>
      </c>
      <c r="K130" s="65">
        <v>79</v>
      </c>
      <c r="L130" s="62">
        <v>63</v>
      </c>
    </row>
    <row r="131" spans="1:12" x14ac:dyDescent="0.2">
      <c r="A131" s="62">
        <v>130</v>
      </c>
      <c r="B131" s="62" t="s">
        <v>15</v>
      </c>
      <c r="C131" s="62">
        <v>11</v>
      </c>
      <c r="D131" s="62" t="s">
        <v>14</v>
      </c>
      <c r="E131" s="59">
        <v>50566</v>
      </c>
      <c r="F131" s="59">
        <v>125123</v>
      </c>
      <c r="G131" s="60">
        <v>1091.96341583</v>
      </c>
      <c r="H131" s="61">
        <v>808.379574241</v>
      </c>
      <c r="I131" s="61">
        <v>285.30928385800001</v>
      </c>
      <c r="J131" s="61">
        <v>2179.2817706800001</v>
      </c>
      <c r="K131" s="65">
        <v>251</v>
      </c>
      <c r="L131" s="62">
        <v>448</v>
      </c>
    </row>
    <row r="132" spans="1:12" x14ac:dyDescent="0.2">
      <c r="A132" s="62">
        <v>131</v>
      </c>
      <c r="B132" s="62" t="s">
        <v>16</v>
      </c>
      <c r="C132" s="62">
        <v>11</v>
      </c>
      <c r="D132" s="62" t="s">
        <v>14</v>
      </c>
      <c r="E132" s="59">
        <v>14722</v>
      </c>
      <c r="F132" s="59">
        <v>38967</v>
      </c>
      <c r="G132" s="60">
        <v>507.27347437899999</v>
      </c>
      <c r="H132" s="61">
        <v>283.90198767999999</v>
      </c>
      <c r="I132" s="61">
        <v>113.799240113</v>
      </c>
      <c r="J132" s="61">
        <v>778.51928943999997</v>
      </c>
      <c r="K132" s="65">
        <v>51</v>
      </c>
      <c r="L132" s="62">
        <v>76</v>
      </c>
    </row>
    <row r="133" spans="1:12" x14ac:dyDescent="0.2">
      <c r="A133" s="62">
        <v>132</v>
      </c>
      <c r="B133" s="62" t="s">
        <v>17</v>
      </c>
      <c r="C133" s="62">
        <v>11</v>
      </c>
      <c r="D133" s="62" t="s">
        <v>14</v>
      </c>
      <c r="E133" s="59">
        <v>11633</v>
      </c>
      <c r="F133" s="59">
        <v>24429</v>
      </c>
      <c r="G133" s="60">
        <v>176.78556846000001</v>
      </c>
      <c r="H133" s="61">
        <v>172.97406520999999</v>
      </c>
      <c r="I133" s="61">
        <v>82.118868653000007</v>
      </c>
      <c r="J133" s="61">
        <v>757.86553231200003</v>
      </c>
      <c r="K133" s="65">
        <v>88</v>
      </c>
      <c r="L133" s="62">
        <v>142</v>
      </c>
    </row>
    <row r="134" spans="1:12" x14ac:dyDescent="0.2">
      <c r="A134" s="62">
        <v>133</v>
      </c>
      <c r="B134" s="62" t="s">
        <v>18</v>
      </c>
      <c r="C134" s="62">
        <v>11</v>
      </c>
      <c r="D134" s="62" t="s">
        <v>14</v>
      </c>
      <c r="E134" s="59">
        <v>10881</v>
      </c>
      <c r="F134" s="59">
        <v>21286</v>
      </c>
      <c r="G134" s="60">
        <v>241.81404308</v>
      </c>
      <c r="H134" s="61">
        <v>148.70576428499999</v>
      </c>
      <c r="I134" s="61">
        <v>83.136568487000005</v>
      </c>
      <c r="J134" s="61">
        <v>603.11819130799995</v>
      </c>
      <c r="K134" s="65">
        <v>59</v>
      </c>
      <c r="L134" s="62">
        <v>90</v>
      </c>
    </row>
    <row r="135" spans="1:12" x14ac:dyDescent="0.2">
      <c r="A135" s="62">
        <v>134</v>
      </c>
      <c r="B135" s="62" t="s">
        <v>19</v>
      </c>
      <c r="C135" s="62">
        <v>11</v>
      </c>
      <c r="D135" s="62" t="s">
        <v>14</v>
      </c>
      <c r="E135" s="59">
        <v>3431</v>
      </c>
      <c r="F135" s="59">
        <v>5622</v>
      </c>
      <c r="G135" s="60">
        <v>138.708140649</v>
      </c>
      <c r="H135" s="61">
        <v>41.342401377000002</v>
      </c>
      <c r="I135" s="61">
        <v>72.619111654999998</v>
      </c>
      <c r="J135" s="61">
        <v>390.75171410299998</v>
      </c>
      <c r="K135" s="65">
        <v>69</v>
      </c>
      <c r="L135" s="62">
        <v>66</v>
      </c>
    </row>
    <row r="136" spans="1:12" x14ac:dyDescent="0.2">
      <c r="A136" s="62">
        <v>135</v>
      </c>
      <c r="B136" s="62" t="s">
        <v>20</v>
      </c>
      <c r="C136" s="62">
        <v>11</v>
      </c>
      <c r="D136" s="62" t="s">
        <v>14</v>
      </c>
      <c r="E136" s="59">
        <v>9071</v>
      </c>
      <c r="F136" s="59">
        <v>12559</v>
      </c>
      <c r="G136" s="60">
        <v>121.999525784</v>
      </c>
      <c r="H136" s="61">
        <v>72.141029438999993</v>
      </c>
      <c r="I136" s="61">
        <v>112.128809823</v>
      </c>
      <c r="J136" s="61">
        <v>578.51059652100002</v>
      </c>
      <c r="K136" s="65">
        <v>73</v>
      </c>
      <c r="L136" s="62">
        <v>109</v>
      </c>
    </row>
    <row r="137" spans="1:12" x14ac:dyDescent="0.2">
      <c r="A137" s="62">
        <v>136</v>
      </c>
      <c r="B137" s="62" t="s">
        <v>21</v>
      </c>
      <c r="C137" s="62">
        <v>11</v>
      </c>
      <c r="D137" s="62" t="s">
        <v>14</v>
      </c>
      <c r="E137" s="59">
        <v>3680</v>
      </c>
      <c r="F137" s="59">
        <v>4496</v>
      </c>
      <c r="G137" s="60">
        <v>64.445062906000004</v>
      </c>
      <c r="H137" s="61">
        <v>32.136488874999998</v>
      </c>
      <c r="I137" s="61">
        <v>6.9740381100000004</v>
      </c>
      <c r="J137" s="61">
        <v>460.83997484299999</v>
      </c>
      <c r="K137" s="65">
        <v>44</v>
      </c>
      <c r="L137" s="62">
        <v>16</v>
      </c>
    </row>
    <row r="138" spans="1:12" x14ac:dyDescent="0.2">
      <c r="A138" s="62">
        <v>137</v>
      </c>
      <c r="B138" s="62" t="s">
        <v>22</v>
      </c>
      <c r="C138" s="62">
        <v>11</v>
      </c>
      <c r="D138" s="62" t="s">
        <v>14</v>
      </c>
      <c r="E138" s="59">
        <v>4911</v>
      </c>
      <c r="F138" s="59">
        <v>5399</v>
      </c>
      <c r="G138" s="60">
        <v>95.135268202000006</v>
      </c>
      <c r="H138" s="61">
        <v>41.138634455999998</v>
      </c>
      <c r="I138" s="61">
        <v>63.944438816999998</v>
      </c>
      <c r="J138" s="61">
        <v>462.92846756500001</v>
      </c>
      <c r="K138" s="65">
        <v>58</v>
      </c>
      <c r="L138" s="62">
        <v>30</v>
      </c>
    </row>
    <row r="139" spans="1:12" x14ac:dyDescent="0.2">
      <c r="A139" s="62">
        <v>138</v>
      </c>
      <c r="B139" s="62" t="s">
        <v>23</v>
      </c>
      <c r="C139" s="62">
        <v>11</v>
      </c>
      <c r="D139" s="62" t="s">
        <v>14</v>
      </c>
      <c r="E139" s="59">
        <v>2425</v>
      </c>
      <c r="F139" s="59">
        <v>5525</v>
      </c>
      <c r="G139" s="60">
        <v>177.89110555100001</v>
      </c>
      <c r="H139" s="61">
        <v>31.685837012</v>
      </c>
      <c r="I139" s="61">
        <v>32.309081190000001</v>
      </c>
      <c r="J139" s="61">
        <v>310.22924880099998</v>
      </c>
      <c r="K139" s="65">
        <v>34</v>
      </c>
      <c r="L139" s="62">
        <v>101</v>
      </c>
    </row>
    <row r="140" spans="1:12" x14ac:dyDescent="0.2">
      <c r="A140" s="62">
        <v>139</v>
      </c>
      <c r="B140" s="62" t="s">
        <v>24</v>
      </c>
      <c r="C140" s="62">
        <v>11</v>
      </c>
      <c r="D140" s="62" t="s">
        <v>14</v>
      </c>
      <c r="E140" s="59">
        <v>2061</v>
      </c>
      <c r="F140" s="59">
        <v>3319</v>
      </c>
      <c r="G140" s="60">
        <v>93.500155766999995</v>
      </c>
      <c r="H140" s="61">
        <v>30.605473559</v>
      </c>
      <c r="I140" s="61">
        <v>48.619306823000002</v>
      </c>
      <c r="J140" s="61">
        <v>363.25025404799999</v>
      </c>
      <c r="K140" s="65">
        <v>60</v>
      </c>
      <c r="L140" s="62">
        <v>30</v>
      </c>
    </row>
    <row r="141" spans="1:12" x14ac:dyDescent="0.2">
      <c r="A141" s="62">
        <v>140</v>
      </c>
      <c r="B141" s="62" t="s">
        <v>25</v>
      </c>
      <c r="C141" s="62">
        <v>11</v>
      </c>
      <c r="D141" s="62" t="s">
        <v>14</v>
      </c>
      <c r="E141" s="59">
        <v>6633</v>
      </c>
      <c r="F141" s="59">
        <v>5811</v>
      </c>
      <c r="G141" s="60">
        <v>291.390291741</v>
      </c>
      <c r="H141" s="61">
        <v>32.933030828</v>
      </c>
      <c r="I141" s="61">
        <v>66.157389080000002</v>
      </c>
      <c r="J141" s="61">
        <v>368.81420757299998</v>
      </c>
      <c r="K141" s="65">
        <v>68</v>
      </c>
      <c r="L141" s="62">
        <v>88</v>
      </c>
    </row>
    <row r="142" spans="1:12" x14ac:dyDescent="0.2">
      <c r="A142" s="62">
        <v>141</v>
      </c>
      <c r="B142" s="62" t="s">
        <v>26</v>
      </c>
      <c r="C142" s="62">
        <v>11</v>
      </c>
      <c r="D142" s="62" t="s">
        <v>14</v>
      </c>
      <c r="E142" s="59">
        <v>9716</v>
      </c>
      <c r="F142" s="59">
        <v>22144</v>
      </c>
      <c r="G142" s="60">
        <v>212.79101693199999</v>
      </c>
      <c r="H142" s="61">
        <v>114.30122161600001</v>
      </c>
      <c r="I142" s="61">
        <v>176.59347369400001</v>
      </c>
      <c r="J142" s="61">
        <v>867.77392571999997</v>
      </c>
      <c r="K142" s="65">
        <v>150</v>
      </c>
      <c r="L142" s="62">
        <v>180</v>
      </c>
    </row>
    <row r="143" spans="1:12" x14ac:dyDescent="0.2">
      <c r="A143" s="62">
        <v>142</v>
      </c>
      <c r="B143" s="62" t="s">
        <v>27</v>
      </c>
      <c r="C143" s="62">
        <v>11</v>
      </c>
      <c r="D143" s="62" t="s">
        <v>14</v>
      </c>
      <c r="E143" s="59">
        <v>6792</v>
      </c>
      <c r="F143" s="59">
        <v>9977</v>
      </c>
      <c r="G143" s="60">
        <v>267.41913061100001</v>
      </c>
      <c r="H143" s="61">
        <v>62.822153303999997</v>
      </c>
      <c r="I143" s="61">
        <v>40.243986898000003</v>
      </c>
      <c r="J143" s="61">
        <v>646.69623591200002</v>
      </c>
      <c r="K143" s="65">
        <v>68</v>
      </c>
      <c r="L143" s="62">
        <v>125</v>
      </c>
    </row>
    <row r="144" spans="1:12" x14ac:dyDescent="0.2">
      <c r="A144" s="62">
        <v>143</v>
      </c>
      <c r="B144" s="62" t="s">
        <v>28</v>
      </c>
      <c r="C144" s="62">
        <v>11</v>
      </c>
      <c r="D144" s="62" t="s">
        <v>14</v>
      </c>
      <c r="E144" s="59">
        <v>2466</v>
      </c>
      <c r="F144" s="59">
        <v>3023</v>
      </c>
      <c r="G144" s="60">
        <v>89.312940009000002</v>
      </c>
      <c r="H144" s="61">
        <v>35.330744760000002</v>
      </c>
      <c r="I144" s="61">
        <v>87.5942699</v>
      </c>
      <c r="J144" s="61">
        <v>283.551722418</v>
      </c>
      <c r="K144" s="65">
        <v>78</v>
      </c>
      <c r="L144" s="62">
        <v>65</v>
      </c>
    </row>
    <row r="145" spans="1:12" x14ac:dyDescent="0.2">
      <c r="A145" s="62">
        <v>144</v>
      </c>
      <c r="B145" s="62" t="s">
        <v>29</v>
      </c>
      <c r="C145" s="62">
        <v>11</v>
      </c>
      <c r="D145" s="62" t="s">
        <v>14</v>
      </c>
      <c r="E145" s="59">
        <v>3107</v>
      </c>
      <c r="F145" s="59">
        <v>4314</v>
      </c>
      <c r="G145" s="60">
        <v>173.734546663</v>
      </c>
      <c r="H145" s="61">
        <v>36.496247791999998</v>
      </c>
      <c r="I145" s="61">
        <v>31.205399628999999</v>
      </c>
      <c r="J145" s="61">
        <v>322.86308638000003</v>
      </c>
      <c r="K145" s="65">
        <v>54</v>
      </c>
      <c r="L145" s="62">
        <v>37</v>
      </c>
    </row>
    <row r="146" spans="1:12" x14ac:dyDescent="0.2">
      <c r="A146" s="62">
        <v>145</v>
      </c>
      <c r="B146" s="62" t="s">
        <v>30</v>
      </c>
      <c r="C146" s="62">
        <v>11</v>
      </c>
      <c r="D146" s="62" t="s">
        <v>14</v>
      </c>
      <c r="E146" s="59">
        <v>405</v>
      </c>
      <c r="F146" s="59">
        <v>1137</v>
      </c>
      <c r="G146" s="60">
        <v>66.613942011999995</v>
      </c>
      <c r="H146" s="61">
        <v>18.481343315</v>
      </c>
      <c r="I146" s="61">
        <v>39.418882304999997</v>
      </c>
      <c r="J146" s="61">
        <v>135.32692731099999</v>
      </c>
      <c r="K146" s="65">
        <v>38</v>
      </c>
      <c r="L146" s="62">
        <v>20</v>
      </c>
    </row>
    <row r="147" spans="1:12" x14ac:dyDescent="0.2">
      <c r="A147" s="62">
        <v>146</v>
      </c>
      <c r="B147" s="62" t="s">
        <v>31</v>
      </c>
      <c r="C147" s="62">
        <v>11</v>
      </c>
      <c r="D147" s="62" t="s">
        <v>14</v>
      </c>
      <c r="E147" s="59">
        <v>3328</v>
      </c>
      <c r="F147" s="59">
        <v>4775</v>
      </c>
      <c r="G147" s="60">
        <v>39.885239482999999</v>
      </c>
      <c r="H147" s="61">
        <v>42.048955395</v>
      </c>
      <c r="I147" s="61">
        <v>99.200160568000001</v>
      </c>
      <c r="J147" s="61">
        <v>331.29478125499998</v>
      </c>
      <c r="K147" s="65">
        <v>61</v>
      </c>
      <c r="L147" s="62">
        <v>39</v>
      </c>
    </row>
    <row r="148" spans="1:12" x14ac:dyDescent="0.2">
      <c r="A148" s="62">
        <v>147</v>
      </c>
      <c r="B148" s="62" t="s">
        <v>233</v>
      </c>
      <c r="C148" s="62">
        <v>11</v>
      </c>
      <c r="D148" s="62" t="s">
        <v>14</v>
      </c>
      <c r="E148" s="59">
        <v>6779</v>
      </c>
      <c r="F148" s="59">
        <v>8092</v>
      </c>
      <c r="G148" s="60">
        <v>269.68020685699997</v>
      </c>
      <c r="H148" s="61">
        <v>78.131544175000002</v>
      </c>
      <c r="I148" s="61">
        <v>58.222122659</v>
      </c>
      <c r="J148" s="61">
        <v>681.54004537799995</v>
      </c>
      <c r="K148" s="65">
        <v>70</v>
      </c>
      <c r="L148" s="62">
        <v>100</v>
      </c>
    </row>
    <row r="149" spans="1:12" x14ac:dyDescent="0.2">
      <c r="A149" s="62">
        <v>148</v>
      </c>
      <c r="B149" s="62" t="s">
        <v>234</v>
      </c>
      <c r="C149" s="62">
        <v>12</v>
      </c>
      <c r="D149" s="62" t="s">
        <v>235</v>
      </c>
      <c r="E149" s="59">
        <v>59682</v>
      </c>
      <c r="F149" s="59">
        <v>168721</v>
      </c>
      <c r="G149" s="60">
        <v>1512.048686176</v>
      </c>
      <c r="H149" s="61">
        <v>1193.7954695240001</v>
      </c>
      <c r="I149" s="61">
        <v>148.482817434</v>
      </c>
      <c r="J149" s="61">
        <v>1810.1559589559999</v>
      </c>
      <c r="K149" s="65">
        <v>201</v>
      </c>
      <c r="L149" s="62">
        <v>230</v>
      </c>
    </row>
    <row r="150" spans="1:12" x14ac:dyDescent="0.2">
      <c r="A150" s="62">
        <v>149</v>
      </c>
      <c r="B150" s="62" t="s">
        <v>236</v>
      </c>
      <c r="C150" s="62">
        <v>12</v>
      </c>
      <c r="D150" s="62" t="s">
        <v>235</v>
      </c>
      <c r="E150" s="59">
        <v>26107</v>
      </c>
      <c r="F150" s="59">
        <v>45569</v>
      </c>
      <c r="G150" s="60">
        <v>629.00324855300005</v>
      </c>
      <c r="H150" s="61">
        <v>210.013520223</v>
      </c>
      <c r="I150" s="61">
        <v>148.47360204099999</v>
      </c>
      <c r="J150" s="61">
        <v>1195.9158890809999</v>
      </c>
      <c r="K150" s="65">
        <v>159</v>
      </c>
      <c r="L150" s="62">
        <v>23</v>
      </c>
    </row>
    <row r="151" spans="1:12" x14ac:dyDescent="0.2">
      <c r="A151" s="62">
        <v>150</v>
      </c>
      <c r="B151" s="62" t="s">
        <v>237</v>
      </c>
      <c r="C151" s="62">
        <v>12</v>
      </c>
      <c r="D151" s="62" t="s">
        <v>235</v>
      </c>
      <c r="E151" s="59">
        <v>2809</v>
      </c>
      <c r="F151" s="59">
        <v>6518</v>
      </c>
      <c r="G151" s="60">
        <v>406.278702248</v>
      </c>
      <c r="H151" s="61">
        <v>37.949328669000003</v>
      </c>
      <c r="I151" s="61">
        <v>45.402683814</v>
      </c>
      <c r="J151" s="61">
        <v>665.59767782100005</v>
      </c>
      <c r="K151" s="65">
        <v>86</v>
      </c>
      <c r="L151" s="62">
        <v>136</v>
      </c>
    </row>
    <row r="152" spans="1:12" x14ac:dyDescent="0.2">
      <c r="A152" s="62">
        <v>151</v>
      </c>
      <c r="B152" s="62" t="s">
        <v>238</v>
      </c>
      <c r="C152" s="62">
        <v>12</v>
      </c>
      <c r="D152" s="62" t="s">
        <v>235</v>
      </c>
      <c r="E152" s="59">
        <v>2829</v>
      </c>
      <c r="F152" s="59">
        <v>5095</v>
      </c>
      <c r="G152" s="60">
        <v>236.928293379</v>
      </c>
      <c r="H152" s="61">
        <v>39.463511674000003</v>
      </c>
      <c r="I152" s="61">
        <v>82.914580504</v>
      </c>
      <c r="J152" s="61">
        <v>548.53044876399997</v>
      </c>
      <c r="K152" s="65">
        <v>51</v>
      </c>
      <c r="L152" s="62">
        <v>87</v>
      </c>
    </row>
    <row r="153" spans="1:12" x14ac:dyDescent="0.2">
      <c r="A153" s="62">
        <v>152</v>
      </c>
      <c r="B153" s="62" t="s">
        <v>239</v>
      </c>
      <c r="C153" s="62">
        <v>12</v>
      </c>
      <c r="D153" s="62" t="s">
        <v>235</v>
      </c>
      <c r="E153" s="59">
        <v>4951</v>
      </c>
      <c r="F153" s="59">
        <v>5712</v>
      </c>
      <c r="G153" s="60">
        <v>323.82972846299998</v>
      </c>
      <c r="H153" s="61">
        <v>33.828218077000002</v>
      </c>
      <c r="I153" s="61">
        <v>68.628786446000007</v>
      </c>
      <c r="J153" s="61">
        <v>567.15157859500005</v>
      </c>
      <c r="K153" s="65">
        <v>24</v>
      </c>
      <c r="L153" s="62">
        <v>209</v>
      </c>
    </row>
    <row r="154" spans="1:12" x14ac:dyDescent="0.2">
      <c r="A154" s="62">
        <v>153</v>
      </c>
      <c r="B154" s="62" t="s">
        <v>240</v>
      </c>
      <c r="C154" s="62">
        <v>12</v>
      </c>
      <c r="D154" s="62" t="s">
        <v>235</v>
      </c>
      <c r="E154" s="59">
        <v>5756</v>
      </c>
      <c r="F154" s="59">
        <v>6573</v>
      </c>
      <c r="G154" s="60">
        <v>92.633490782999999</v>
      </c>
      <c r="H154" s="61">
        <v>47.604464444000001</v>
      </c>
      <c r="I154" s="61">
        <v>51.968841779000002</v>
      </c>
      <c r="J154" s="61">
        <v>725.32302877300003</v>
      </c>
      <c r="K154" s="65">
        <v>83</v>
      </c>
      <c r="L154" s="62">
        <v>106</v>
      </c>
    </row>
    <row r="155" spans="1:12" x14ac:dyDescent="0.2">
      <c r="A155" s="62">
        <v>154</v>
      </c>
      <c r="B155" s="62" t="s">
        <v>241</v>
      </c>
      <c r="C155" s="62">
        <v>12</v>
      </c>
      <c r="D155" s="62" t="s">
        <v>235</v>
      </c>
      <c r="E155" s="59">
        <v>7380</v>
      </c>
      <c r="F155" s="59">
        <v>10104</v>
      </c>
      <c r="G155" s="60">
        <v>208.19603547700001</v>
      </c>
      <c r="H155" s="61">
        <v>83.218577686000003</v>
      </c>
      <c r="I155" s="61">
        <v>122.097447188</v>
      </c>
      <c r="J155" s="61">
        <v>709.30928948600001</v>
      </c>
      <c r="K155" s="65">
        <v>74</v>
      </c>
      <c r="L155" s="62">
        <v>236</v>
      </c>
    </row>
    <row r="156" spans="1:12" x14ac:dyDescent="0.2">
      <c r="A156" s="62">
        <v>155</v>
      </c>
      <c r="B156" s="62" t="s">
        <v>242</v>
      </c>
      <c r="C156" s="62">
        <v>12</v>
      </c>
      <c r="D156" s="62" t="s">
        <v>235</v>
      </c>
      <c r="E156" s="59">
        <v>15175</v>
      </c>
      <c r="F156" s="59">
        <v>19396</v>
      </c>
      <c r="G156" s="60">
        <v>493.54141363799999</v>
      </c>
      <c r="H156" s="61">
        <v>115.12718826</v>
      </c>
      <c r="I156" s="61">
        <v>131.248976011</v>
      </c>
      <c r="J156" s="61">
        <v>998.94637017800005</v>
      </c>
      <c r="K156" s="65">
        <v>128</v>
      </c>
      <c r="L156" s="62">
        <v>207</v>
      </c>
    </row>
    <row r="157" spans="1:12" x14ac:dyDescent="0.2">
      <c r="A157" s="62">
        <v>156</v>
      </c>
      <c r="B157" s="62" t="s">
        <v>243</v>
      </c>
      <c r="C157" s="62">
        <v>12</v>
      </c>
      <c r="D157" s="62" t="s">
        <v>235</v>
      </c>
      <c r="E157" s="59">
        <v>3131</v>
      </c>
      <c r="F157" s="59">
        <v>4111</v>
      </c>
      <c r="G157" s="60">
        <v>132.65706775699999</v>
      </c>
      <c r="H157" s="61">
        <v>23.348432467999999</v>
      </c>
      <c r="I157" s="61">
        <v>67.767426075000003</v>
      </c>
      <c r="J157" s="61">
        <v>335.82613160800003</v>
      </c>
      <c r="K157" s="65">
        <v>32</v>
      </c>
      <c r="L157" s="62">
        <v>79</v>
      </c>
    </row>
    <row r="158" spans="1:12" x14ac:dyDescent="0.2">
      <c r="A158" s="62">
        <v>157</v>
      </c>
      <c r="B158" s="62" t="s">
        <v>244</v>
      </c>
      <c r="C158" s="62">
        <v>12</v>
      </c>
      <c r="D158" s="62" t="s">
        <v>235</v>
      </c>
      <c r="E158" s="59">
        <v>3842</v>
      </c>
      <c r="F158" s="59">
        <v>3387</v>
      </c>
      <c r="G158" s="60">
        <v>195.273911282</v>
      </c>
      <c r="H158" s="61">
        <v>21.481839281999999</v>
      </c>
      <c r="I158" s="61">
        <v>22.264870639000002</v>
      </c>
      <c r="J158" s="61">
        <v>529.67040943500001</v>
      </c>
      <c r="K158" s="65">
        <v>73</v>
      </c>
      <c r="L158" s="62">
        <v>105</v>
      </c>
    </row>
    <row r="159" spans="1:12" x14ac:dyDescent="0.2">
      <c r="A159" s="62">
        <v>158</v>
      </c>
      <c r="B159" s="62" t="s">
        <v>245</v>
      </c>
      <c r="C159" s="62">
        <v>12</v>
      </c>
      <c r="D159" s="62" t="s">
        <v>235</v>
      </c>
      <c r="E159" s="59">
        <v>3166</v>
      </c>
      <c r="F159" s="59">
        <v>5897</v>
      </c>
      <c r="G159" s="60">
        <v>349.56975479800002</v>
      </c>
      <c r="H159" s="61">
        <v>34.951196816</v>
      </c>
      <c r="I159" s="61">
        <v>60.412963114</v>
      </c>
      <c r="J159" s="61">
        <v>712.66160963499999</v>
      </c>
      <c r="K159" s="65">
        <v>87</v>
      </c>
      <c r="L159" s="62">
        <v>73</v>
      </c>
    </row>
    <row r="160" spans="1:12" x14ac:dyDescent="0.2">
      <c r="A160" s="62">
        <v>159</v>
      </c>
      <c r="B160" s="62" t="s">
        <v>246</v>
      </c>
      <c r="C160" s="62">
        <v>12</v>
      </c>
      <c r="D160" s="62" t="s">
        <v>235</v>
      </c>
      <c r="E160" s="59">
        <v>3535</v>
      </c>
      <c r="F160" s="59">
        <v>7762</v>
      </c>
      <c r="G160" s="60">
        <v>220.71354284899999</v>
      </c>
      <c r="H160" s="61">
        <v>57.273265498999997</v>
      </c>
      <c r="I160" s="61">
        <v>71.493672201999999</v>
      </c>
      <c r="J160" s="61">
        <v>571.635359236</v>
      </c>
      <c r="K160" s="65">
        <v>62</v>
      </c>
      <c r="L160" s="62">
        <v>79</v>
      </c>
    </row>
    <row r="161" spans="1:12" x14ac:dyDescent="0.2">
      <c r="A161" s="62">
        <v>160</v>
      </c>
      <c r="B161" s="62" t="s">
        <v>247</v>
      </c>
      <c r="C161" s="62">
        <v>12</v>
      </c>
      <c r="D161" s="62" t="s">
        <v>235</v>
      </c>
      <c r="E161" s="59">
        <v>10576</v>
      </c>
      <c r="F161" s="59">
        <v>27557</v>
      </c>
      <c r="G161" s="60">
        <v>658.28735822700003</v>
      </c>
      <c r="H161" s="61">
        <v>137.61873145800001</v>
      </c>
      <c r="I161" s="61">
        <v>92.148981176999996</v>
      </c>
      <c r="J161" s="61">
        <v>1042.5957981399999</v>
      </c>
      <c r="K161" s="65">
        <v>115</v>
      </c>
      <c r="L161" s="62">
        <v>106</v>
      </c>
    </row>
    <row r="162" spans="1:12" x14ac:dyDescent="0.2">
      <c r="A162" s="62">
        <v>161</v>
      </c>
      <c r="B162" s="62" t="s">
        <v>248</v>
      </c>
      <c r="C162" s="62">
        <v>12</v>
      </c>
      <c r="D162" s="62" t="s">
        <v>235</v>
      </c>
      <c r="E162" s="59">
        <v>6443</v>
      </c>
      <c r="F162" s="59">
        <v>7568</v>
      </c>
      <c r="G162" s="60">
        <v>237.36723165999999</v>
      </c>
      <c r="H162" s="61">
        <v>55.685805864999999</v>
      </c>
      <c r="I162" s="61">
        <v>82.998349161999997</v>
      </c>
      <c r="J162" s="61">
        <v>515.18210704299997</v>
      </c>
      <c r="K162" s="65">
        <v>83</v>
      </c>
      <c r="L162" s="62">
        <v>82</v>
      </c>
    </row>
    <row r="163" spans="1:12" x14ac:dyDescent="0.2">
      <c r="A163" s="62">
        <v>162</v>
      </c>
      <c r="B163" s="62" t="s">
        <v>249</v>
      </c>
      <c r="C163" s="62">
        <v>12</v>
      </c>
      <c r="D163" s="62" t="s">
        <v>235</v>
      </c>
      <c r="E163" s="59">
        <v>1438</v>
      </c>
      <c r="F163" s="59">
        <v>3506</v>
      </c>
      <c r="G163" s="60">
        <v>322.44389562499998</v>
      </c>
      <c r="H163" s="61">
        <v>30.642016991999999</v>
      </c>
      <c r="I163" s="61">
        <v>53.564721110000001</v>
      </c>
      <c r="J163" s="61">
        <v>566.60879678499998</v>
      </c>
      <c r="K163" s="65">
        <v>75</v>
      </c>
      <c r="L163" s="62">
        <v>92</v>
      </c>
    </row>
    <row r="164" spans="1:12" x14ac:dyDescent="0.2">
      <c r="A164" s="62">
        <v>163</v>
      </c>
      <c r="B164" s="62" t="s">
        <v>250</v>
      </c>
      <c r="C164" s="62">
        <v>12</v>
      </c>
      <c r="D164" s="62" t="s">
        <v>235</v>
      </c>
      <c r="E164" s="59">
        <v>5330</v>
      </c>
      <c r="F164" s="59">
        <v>8018</v>
      </c>
      <c r="G164" s="60">
        <v>286.82622121999998</v>
      </c>
      <c r="H164" s="61">
        <v>49.295274673000002</v>
      </c>
      <c r="I164" s="61">
        <v>106.68275357500001</v>
      </c>
      <c r="J164" s="61">
        <v>543.24562829000001</v>
      </c>
      <c r="K164" s="65">
        <v>78</v>
      </c>
      <c r="L164" s="62">
        <v>113</v>
      </c>
    </row>
    <row r="165" spans="1:12" x14ac:dyDescent="0.2">
      <c r="A165" s="62">
        <v>164</v>
      </c>
      <c r="B165" s="62" t="s">
        <v>251</v>
      </c>
      <c r="C165" s="62">
        <v>12</v>
      </c>
      <c r="D165" s="62" t="s">
        <v>235</v>
      </c>
      <c r="E165" s="59">
        <v>5608</v>
      </c>
      <c r="F165" s="59">
        <v>7716</v>
      </c>
      <c r="G165" s="60">
        <v>338.75120504699998</v>
      </c>
      <c r="H165" s="61">
        <v>32.314390099000001</v>
      </c>
      <c r="I165" s="61">
        <v>149.85304661699999</v>
      </c>
      <c r="J165" s="61">
        <v>731.53751029499995</v>
      </c>
      <c r="K165" s="65">
        <v>133</v>
      </c>
      <c r="L165" s="62">
        <v>74</v>
      </c>
    </row>
    <row r="166" spans="1:12" x14ac:dyDescent="0.2">
      <c r="A166" s="62">
        <v>165</v>
      </c>
      <c r="B166" s="62" t="s">
        <v>252</v>
      </c>
      <c r="C166" s="62">
        <v>12</v>
      </c>
      <c r="D166" s="62" t="s">
        <v>235</v>
      </c>
      <c r="E166" s="59">
        <v>2703</v>
      </c>
      <c r="F166" s="59">
        <v>2687</v>
      </c>
      <c r="G166" s="60">
        <v>149.825876959</v>
      </c>
      <c r="H166" s="61">
        <v>18.193116298</v>
      </c>
      <c r="I166" s="61">
        <v>51.132651957999997</v>
      </c>
      <c r="J166" s="61">
        <v>427.751227374</v>
      </c>
      <c r="K166" s="65">
        <v>77</v>
      </c>
      <c r="L166" s="62">
        <v>44</v>
      </c>
    </row>
    <row r="167" spans="1:12" x14ac:dyDescent="0.2">
      <c r="A167" s="62">
        <v>166</v>
      </c>
      <c r="B167" s="62" t="s">
        <v>253</v>
      </c>
      <c r="C167" s="62">
        <v>12</v>
      </c>
      <c r="D167" s="62" t="s">
        <v>235</v>
      </c>
      <c r="E167" s="59">
        <v>5135</v>
      </c>
      <c r="F167" s="59">
        <v>5546</v>
      </c>
      <c r="G167" s="60">
        <v>288.40436336400001</v>
      </c>
      <c r="H167" s="61">
        <v>41.253343225000002</v>
      </c>
      <c r="I167" s="61">
        <v>117.825948892</v>
      </c>
      <c r="J167" s="61">
        <v>484.18559411299998</v>
      </c>
      <c r="K167" s="65">
        <v>145</v>
      </c>
      <c r="L167" s="62">
        <v>78</v>
      </c>
    </row>
    <row r="168" spans="1:12" x14ac:dyDescent="0.2">
      <c r="A168" s="62">
        <v>167</v>
      </c>
      <c r="B168" s="62" t="s">
        <v>254</v>
      </c>
      <c r="C168" s="62">
        <v>13</v>
      </c>
      <c r="D168" s="62" t="s">
        <v>255</v>
      </c>
      <c r="E168" s="59">
        <v>63013.000004299982</v>
      </c>
      <c r="F168" s="59">
        <v>182263</v>
      </c>
      <c r="G168" s="60">
        <v>1114.6586255520001</v>
      </c>
      <c r="H168" s="61">
        <v>975.39222780399996</v>
      </c>
      <c r="I168" s="61">
        <v>234.38466774400001</v>
      </c>
      <c r="J168" s="61">
        <v>1851.285679114</v>
      </c>
      <c r="K168" s="65">
        <v>176</v>
      </c>
      <c r="L168" s="62">
        <v>145</v>
      </c>
    </row>
    <row r="169" spans="1:12" x14ac:dyDescent="0.2">
      <c r="A169" s="62">
        <v>168</v>
      </c>
      <c r="B169" s="62" t="s">
        <v>256</v>
      </c>
      <c r="C169" s="62">
        <v>13</v>
      </c>
      <c r="D169" s="62" t="s">
        <v>255</v>
      </c>
      <c r="E169" s="59">
        <v>10354</v>
      </c>
      <c r="F169" s="59">
        <v>20679</v>
      </c>
      <c r="G169" s="60">
        <v>142.48556783800001</v>
      </c>
      <c r="H169" s="61">
        <v>134.211009451</v>
      </c>
      <c r="I169" s="61">
        <v>83.565780429</v>
      </c>
      <c r="J169" s="61">
        <v>336.407832724</v>
      </c>
      <c r="K169" s="65">
        <v>34</v>
      </c>
      <c r="L169" s="62">
        <v>22</v>
      </c>
    </row>
    <row r="170" spans="1:12" x14ac:dyDescent="0.2">
      <c r="A170" s="62">
        <v>169</v>
      </c>
      <c r="B170" s="62" t="s">
        <v>257</v>
      </c>
      <c r="C170" s="62">
        <v>13</v>
      </c>
      <c r="D170" s="62" t="s">
        <v>255</v>
      </c>
      <c r="E170" s="59">
        <v>7433</v>
      </c>
      <c r="F170" s="59">
        <v>10510</v>
      </c>
      <c r="G170" s="60">
        <v>242.89577283700001</v>
      </c>
      <c r="H170" s="61">
        <v>54.381700299000002</v>
      </c>
      <c r="I170" s="61">
        <v>84.989270798999996</v>
      </c>
      <c r="J170" s="61">
        <v>506.47190483600002</v>
      </c>
      <c r="K170" s="65">
        <v>42</v>
      </c>
      <c r="L170" s="62">
        <v>43</v>
      </c>
    </row>
    <row r="171" spans="1:12" x14ac:dyDescent="0.2">
      <c r="A171" s="62">
        <v>170</v>
      </c>
      <c r="B171" s="62" t="s">
        <v>258</v>
      </c>
      <c r="C171" s="62">
        <v>13</v>
      </c>
      <c r="D171" s="62" t="s">
        <v>255</v>
      </c>
      <c r="E171" s="59">
        <v>6315</v>
      </c>
      <c r="F171" s="59">
        <v>6475</v>
      </c>
      <c r="G171" s="60">
        <v>285.42175678699999</v>
      </c>
      <c r="H171" s="61">
        <v>50.069899331999999</v>
      </c>
      <c r="I171" s="61">
        <v>83.197650963000001</v>
      </c>
      <c r="J171" s="61">
        <v>498.25971472200001</v>
      </c>
      <c r="K171" s="65">
        <v>45</v>
      </c>
      <c r="L171" s="62">
        <v>35</v>
      </c>
    </row>
    <row r="172" spans="1:12" x14ac:dyDescent="0.2">
      <c r="A172" s="62">
        <v>171</v>
      </c>
      <c r="B172" s="62" t="s">
        <v>259</v>
      </c>
      <c r="C172" s="62">
        <v>13</v>
      </c>
      <c r="D172" s="62" t="s">
        <v>255</v>
      </c>
      <c r="E172" s="59">
        <v>5109</v>
      </c>
      <c r="F172" s="59">
        <v>8291</v>
      </c>
      <c r="G172" s="60">
        <v>510.86244473400001</v>
      </c>
      <c r="H172" s="61">
        <v>107.009062707</v>
      </c>
      <c r="I172" s="61">
        <v>164.23235248</v>
      </c>
      <c r="J172" s="61">
        <v>959.63816957999995</v>
      </c>
      <c r="K172" s="65">
        <v>106</v>
      </c>
      <c r="L172" s="62">
        <v>72</v>
      </c>
    </row>
    <row r="173" spans="1:12" x14ac:dyDescent="0.2">
      <c r="A173" s="62">
        <v>172</v>
      </c>
      <c r="B173" s="62" t="s">
        <v>260</v>
      </c>
      <c r="C173" s="62">
        <v>13</v>
      </c>
      <c r="D173" s="62" t="s">
        <v>255</v>
      </c>
      <c r="E173" s="59">
        <v>6193</v>
      </c>
      <c r="F173" s="59">
        <v>8160</v>
      </c>
      <c r="G173" s="60">
        <v>275.26300710100003</v>
      </c>
      <c r="H173" s="61">
        <v>48.905898563000001</v>
      </c>
      <c r="I173" s="61">
        <v>160.669179396</v>
      </c>
      <c r="J173" s="61">
        <v>476.63334993400002</v>
      </c>
      <c r="K173" s="65">
        <v>28</v>
      </c>
      <c r="L173" s="62">
        <v>41</v>
      </c>
    </row>
    <row r="174" spans="1:12" x14ac:dyDescent="0.2">
      <c r="A174" s="62">
        <v>173</v>
      </c>
      <c r="B174" s="62" t="s">
        <v>261</v>
      </c>
      <c r="C174" s="62">
        <v>13</v>
      </c>
      <c r="D174" s="62" t="s">
        <v>255</v>
      </c>
      <c r="E174" s="59">
        <v>2726</v>
      </c>
      <c r="F174" s="59">
        <v>2537</v>
      </c>
      <c r="G174" s="60">
        <v>152.89878484299999</v>
      </c>
      <c r="H174" s="61">
        <v>16.608829902</v>
      </c>
      <c r="I174" s="61">
        <v>43.028287239999997</v>
      </c>
      <c r="J174" s="61">
        <v>477.07956158000002</v>
      </c>
      <c r="K174" s="65">
        <v>62</v>
      </c>
      <c r="L174" s="62">
        <v>26</v>
      </c>
    </row>
    <row r="175" spans="1:12" x14ac:dyDescent="0.2">
      <c r="A175" s="62">
        <v>174</v>
      </c>
      <c r="B175" s="62" t="s">
        <v>262</v>
      </c>
      <c r="C175" s="62">
        <v>13</v>
      </c>
      <c r="D175" s="62" t="s">
        <v>255</v>
      </c>
      <c r="E175" s="59">
        <v>5274</v>
      </c>
      <c r="F175" s="59">
        <v>9294</v>
      </c>
      <c r="G175" s="60">
        <v>103.79892017500001</v>
      </c>
      <c r="H175" s="61">
        <v>71.784427851000004</v>
      </c>
      <c r="I175" s="61">
        <v>110.241473236</v>
      </c>
      <c r="J175" s="61">
        <v>487.73484680399997</v>
      </c>
      <c r="K175" s="65">
        <v>135</v>
      </c>
      <c r="L175" s="62">
        <v>69</v>
      </c>
    </row>
    <row r="176" spans="1:12" x14ac:dyDescent="0.2">
      <c r="A176" s="62">
        <v>175</v>
      </c>
      <c r="B176" s="62" t="s">
        <v>263</v>
      </c>
      <c r="C176" s="62">
        <v>14</v>
      </c>
      <c r="D176" s="62" t="s">
        <v>264</v>
      </c>
      <c r="E176" s="59">
        <v>14895</v>
      </c>
      <c r="F176" s="59">
        <v>28923</v>
      </c>
      <c r="G176" s="60">
        <v>286.62041594099998</v>
      </c>
      <c r="H176" s="61">
        <v>155.20171981999999</v>
      </c>
      <c r="I176" s="61">
        <v>129.95073725899999</v>
      </c>
      <c r="J176" s="61">
        <v>481.14091489200001</v>
      </c>
      <c r="K176" s="65">
        <v>31</v>
      </c>
      <c r="L176" s="62">
        <v>30</v>
      </c>
    </row>
    <row r="177" spans="1:12" x14ac:dyDescent="0.2">
      <c r="A177" s="62">
        <v>176</v>
      </c>
      <c r="B177" s="62" t="s">
        <v>265</v>
      </c>
      <c r="C177" s="62">
        <v>14</v>
      </c>
      <c r="D177" s="62" t="s">
        <v>264</v>
      </c>
      <c r="E177" s="59">
        <v>16540</v>
      </c>
      <c r="F177" s="59">
        <v>15986</v>
      </c>
      <c r="G177" s="60">
        <v>1060.593263018</v>
      </c>
      <c r="H177" s="61">
        <v>83.236423939000005</v>
      </c>
      <c r="I177" s="61">
        <v>168.86844001700001</v>
      </c>
      <c r="J177" s="61">
        <v>1521.909653941</v>
      </c>
      <c r="K177" s="65">
        <v>196</v>
      </c>
      <c r="L177" s="62">
        <v>99</v>
      </c>
    </row>
    <row r="178" spans="1:12" x14ac:dyDescent="0.2">
      <c r="A178" s="62">
        <v>177</v>
      </c>
      <c r="B178" s="62" t="s">
        <v>266</v>
      </c>
      <c r="C178" s="62">
        <v>14</v>
      </c>
      <c r="D178" s="62" t="s">
        <v>264</v>
      </c>
      <c r="E178" s="59">
        <v>9466</v>
      </c>
      <c r="F178" s="59">
        <v>24293</v>
      </c>
      <c r="G178" s="60">
        <v>558.75670702499997</v>
      </c>
      <c r="H178" s="61">
        <v>130.91508008700001</v>
      </c>
      <c r="I178" s="61">
        <v>87.447439864000003</v>
      </c>
      <c r="J178" s="61">
        <v>797.02461476300005</v>
      </c>
      <c r="K178" s="65">
        <v>114</v>
      </c>
      <c r="L178" s="62">
        <v>28</v>
      </c>
    </row>
    <row r="179" spans="1:12" x14ac:dyDescent="0.2">
      <c r="A179" s="62">
        <v>178</v>
      </c>
      <c r="B179" s="62" t="s">
        <v>267</v>
      </c>
      <c r="C179" s="62">
        <v>14</v>
      </c>
      <c r="D179" s="62" t="s">
        <v>264</v>
      </c>
      <c r="E179" s="59">
        <v>4779</v>
      </c>
      <c r="F179" s="59">
        <v>5647</v>
      </c>
      <c r="G179" s="60">
        <v>250.118988446</v>
      </c>
      <c r="H179" s="61">
        <v>38.590526775999997</v>
      </c>
      <c r="I179" s="61">
        <v>70.124360675999995</v>
      </c>
      <c r="J179" s="61">
        <v>419.27497787700003</v>
      </c>
      <c r="K179" s="65">
        <v>51</v>
      </c>
      <c r="L179" s="62">
        <v>39</v>
      </c>
    </row>
    <row r="180" spans="1:12" x14ac:dyDescent="0.2">
      <c r="A180" s="62">
        <v>179</v>
      </c>
      <c r="B180" s="62" t="s">
        <v>268</v>
      </c>
      <c r="C180" s="62">
        <v>14</v>
      </c>
      <c r="D180" s="62" t="s">
        <v>264</v>
      </c>
      <c r="E180" s="59">
        <v>3700</v>
      </c>
      <c r="F180" s="59">
        <v>5998</v>
      </c>
      <c r="G180" s="60">
        <v>71.803462319000005</v>
      </c>
      <c r="H180" s="61">
        <v>0</v>
      </c>
      <c r="I180" s="61">
        <v>64.475346913999999</v>
      </c>
      <c r="J180" s="61">
        <v>70.923122999</v>
      </c>
      <c r="K180" s="65">
        <v>33</v>
      </c>
      <c r="L180" s="62">
        <v>9</v>
      </c>
    </row>
    <row r="181" spans="1:12" x14ac:dyDescent="0.2">
      <c r="C181" s="54"/>
      <c r="D181" s="54"/>
      <c r="E181" s="55"/>
      <c r="F181" s="56"/>
      <c r="G181" s="56"/>
      <c r="H181" s="56"/>
      <c r="I181" s="56"/>
      <c r="J181" s="56"/>
    </row>
    <row r="182" spans="1:12" x14ac:dyDescent="0.2">
      <c r="C182" s="66" t="s">
        <v>336</v>
      </c>
      <c r="D182" s="66" t="s">
        <v>1</v>
      </c>
    </row>
    <row r="183" spans="1:12" x14ac:dyDescent="0.2">
      <c r="C183" s="62">
        <v>1</v>
      </c>
      <c r="D183" s="63" t="s">
        <v>106</v>
      </c>
    </row>
    <row r="184" spans="1:12" x14ac:dyDescent="0.2">
      <c r="C184" s="62">
        <v>2</v>
      </c>
      <c r="D184" s="63" t="s">
        <v>131</v>
      </c>
    </row>
    <row r="185" spans="1:12" x14ac:dyDescent="0.2">
      <c r="C185" s="62">
        <v>3</v>
      </c>
      <c r="D185" s="63" t="s">
        <v>140</v>
      </c>
    </row>
    <row r="186" spans="1:12" x14ac:dyDescent="0.2">
      <c r="C186" s="62">
        <v>4</v>
      </c>
      <c r="D186" s="63" t="s">
        <v>161</v>
      </c>
    </row>
    <row r="187" spans="1:12" x14ac:dyDescent="0.2">
      <c r="C187" s="62">
        <v>5</v>
      </c>
      <c r="D187" s="63" t="s">
        <v>173</v>
      </c>
    </row>
    <row r="188" spans="1:12" x14ac:dyDescent="0.2">
      <c r="C188" s="62">
        <v>6</v>
      </c>
      <c r="D188" s="63" t="s">
        <v>181</v>
      </c>
    </row>
    <row r="189" spans="1:12" x14ac:dyDescent="0.2">
      <c r="C189" s="62">
        <v>7</v>
      </c>
      <c r="D189" s="63" t="s">
        <v>193</v>
      </c>
    </row>
    <row r="190" spans="1:12" x14ac:dyDescent="0.2">
      <c r="C190" s="62">
        <v>8</v>
      </c>
      <c r="D190" s="63" t="s">
        <v>201</v>
      </c>
    </row>
    <row r="191" spans="1:12" x14ac:dyDescent="0.2">
      <c r="C191" s="62">
        <v>9</v>
      </c>
      <c r="D191" s="63" t="s">
        <v>225</v>
      </c>
    </row>
    <row r="192" spans="1:12" x14ac:dyDescent="0.2">
      <c r="C192" s="62">
        <v>10</v>
      </c>
      <c r="D192" s="63" t="s">
        <v>3</v>
      </c>
    </row>
    <row r="193" spans="3:4" x14ac:dyDescent="0.2">
      <c r="C193" s="62">
        <v>11</v>
      </c>
      <c r="D193" s="63" t="s">
        <v>14</v>
      </c>
    </row>
    <row r="194" spans="3:4" x14ac:dyDescent="0.2">
      <c r="C194" s="62">
        <v>12</v>
      </c>
      <c r="D194" s="63" t="s">
        <v>235</v>
      </c>
    </row>
    <row r="195" spans="3:4" x14ac:dyDescent="0.2">
      <c r="C195" s="62">
        <v>13</v>
      </c>
      <c r="D195" s="63" t="s">
        <v>255</v>
      </c>
    </row>
    <row r="196" spans="3:4" x14ac:dyDescent="0.2">
      <c r="C196" s="62">
        <v>14</v>
      </c>
      <c r="D196" s="63" t="s">
        <v>264</v>
      </c>
    </row>
    <row r="197" spans="3:4" x14ac:dyDescent="0.2">
      <c r="C197" s="63"/>
      <c r="D197" s="63" t="s">
        <v>337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97"/>
  <sheetViews>
    <sheetView tabSelected="1" view="pageBreakPreview" zoomScaleNormal="100" zoomScaleSheetLayoutView="100" workbookViewId="0">
      <pane xSplit="3" ySplit="3" topLeftCell="D11" activePane="bottomRight" state="frozen"/>
      <selection pane="topRight" activeCell="D1" sqref="D1"/>
      <selection pane="bottomLeft" activeCell="A3" sqref="A3"/>
      <selection pane="bottomRight" activeCell="DV28" sqref="DV28"/>
    </sheetView>
  </sheetViews>
  <sheetFormatPr defaultRowHeight="13" x14ac:dyDescent="0.2"/>
  <cols>
    <col min="1" max="1" width="13.36328125" style="102" customWidth="1"/>
    <col min="2" max="2" width="13.453125" style="103" customWidth="1"/>
    <col min="3" max="3" width="27.36328125" style="7" customWidth="1"/>
    <col min="4" max="123" width="11.08984375" style="7" hidden="1" customWidth="1"/>
    <col min="124" max="141" width="11.08984375" style="7" customWidth="1"/>
    <col min="142" max="165" width="11.08984375" style="7" hidden="1" customWidth="1"/>
  </cols>
  <sheetData>
    <row r="1" spans="1:165" ht="28.5" customHeight="1" x14ac:dyDescent="0.2">
      <c r="A1" s="118" t="s">
        <v>711</v>
      </c>
      <c r="C1" s="119" t="s">
        <v>105</v>
      </c>
    </row>
    <row r="2" spans="1:165" s="125" customFormat="1" ht="27.75" customHeight="1" x14ac:dyDescent="0.2">
      <c r="A2" s="122" t="str">
        <f>C1&amp;"の地震被害想定結果"</f>
        <v>夕張市の地震被害想定結果</v>
      </c>
      <c r="B2" s="123"/>
      <c r="C2" s="124"/>
      <c r="D2" s="165" t="s">
        <v>713</v>
      </c>
      <c r="E2" s="174"/>
      <c r="F2" s="175"/>
      <c r="G2" s="165" t="s">
        <v>714</v>
      </c>
      <c r="H2" s="166"/>
      <c r="I2" s="167"/>
      <c r="J2" s="165" t="s">
        <v>715</v>
      </c>
      <c r="K2" s="166"/>
      <c r="L2" s="167"/>
      <c r="M2" s="165" t="s">
        <v>716</v>
      </c>
      <c r="N2" s="166"/>
      <c r="O2" s="167"/>
      <c r="P2" s="165" t="s">
        <v>717</v>
      </c>
      <c r="Q2" s="166"/>
      <c r="R2" s="167"/>
      <c r="S2" s="165" t="s">
        <v>785</v>
      </c>
      <c r="T2" s="166"/>
      <c r="U2" s="167"/>
      <c r="V2" s="165" t="s">
        <v>786</v>
      </c>
      <c r="W2" s="166"/>
      <c r="X2" s="167"/>
      <c r="Y2" s="165" t="s">
        <v>787</v>
      </c>
      <c r="Z2" s="166"/>
      <c r="AA2" s="167"/>
      <c r="AB2" s="165" t="s">
        <v>718</v>
      </c>
      <c r="AC2" s="166"/>
      <c r="AD2" s="167"/>
      <c r="AE2" s="165" t="s">
        <v>719</v>
      </c>
      <c r="AF2" s="166"/>
      <c r="AG2" s="167"/>
      <c r="AH2" s="165" t="s">
        <v>720</v>
      </c>
      <c r="AI2" s="166"/>
      <c r="AJ2" s="167"/>
      <c r="AK2" s="165" t="s">
        <v>721</v>
      </c>
      <c r="AL2" s="166"/>
      <c r="AM2" s="167"/>
      <c r="AN2" s="165" t="s">
        <v>722</v>
      </c>
      <c r="AO2" s="166"/>
      <c r="AP2" s="167"/>
      <c r="AQ2" s="165" t="s">
        <v>723</v>
      </c>
      <c r="AR2" s="166"/>
      <c r="AS2" s="167"/>
      <c r="AT2" s="165" t="s">
        <v>724</v>
      </c>
      <c r="AU2" s="166"/>
      <c r="AV2" s="167"/>
      <c r="AW2" s="165" t="s">
        <v>725</v>
      </c>
      <c r="AX2" s="166"/>
      <c r="AY2" s="167"/>
      <c r="AZ2" s="165" t="s">
        <v>726</v>
      </c>
      <c r="BA2" s="166"/>
      <c r="BB2" s="167"/>
      <c r="BC2" s="165" t="s">
        <v>727</v>
      </c>
      <c r="BD2" s="166"/>
      <c r="BE2" s="167"/>
      <c r="BF2" s="165" t="s">
        <v>728</v>
      </c>
      <c r="BG2" s="166"/>
      <c r="BH2" s="167"/>
      <c r="BI2" s="165" t="s">
        <v>729</v>
      </c>
      <c r="BJ2" s="166"/>
      <c r="BK2" s="167"/>
      <c r="BL2" s="165" t="s">
        <v>730</v>
      </c>
      <c r="BM2" s="166"/>
      <c r="BN2" s="167"/>
      <c r="BO2" s="165" t="s">
        <v>731</v>
      </c>
      <c r="BP2" s="166"/>
      <c r="BQ2" s="167"/>
      <c r="BR2" s="165" t="s">
        <v>732</v>
      </c>
      <c r="BS2" s="166"/>
      <c r="BT2" s="167"/>
      <c r="BU2" s="165" t="s">
        <v>733</v>
      </c>
      <c r="BV2" s="166"/>
      <c r="BW2" s="167"/>
      <c r="BX2" s="165" t="s">
        <v>734</v>
      </c>
      <c r="BY2" s="166"/>
      <c r="BZ2" s="167"/>
      <c r="CA2" s="165" t="s">
        <v>735</v>
      </c>
      <c r="CB2" s="166"/>
      <c r="CC2" s="167"/>
      <c r="CD2" s="165" t="s">
        <v>736</v>
      </c>
      <c r="CE2" s="166"/>
      <c r="CF2" s="167"/>
      <c r="CG2" s="165" t="s">
        <v>737</v>
      </c>
      <c r="CH2" s="166"/>
      <c r="CI2" s="167"/>
      <c r="CJ2" s="165" t="s">
        <v>738</v>
      </c>
      <c r="CK2" s="166"/>
      <c r="CL2" s="167"/>
      <c r="CM2" s="165" t="s">
        <v>739</v>
      </c>
      <c r="CN2" s="166"/>
      <c r="CO2" s="167"/>
      <c r="CP2" s="165" t="s">
        <v>740</v>
      </c>
      <c r="CQ2" s="166"/>
      <c r="CR2" s="167"/>
      <c r="CS2" s="165" t="s">
        <v>741</v>
      </c>
      <c r="CT2" s="166"/>
      <c r="CU2" s="167"/>
      <c r="CV2" s="165" t="s">
        <v>742</v>
      </c>
      <c r="CW2" s="166"/>
      <c r="CX2" s="167"/>
      <c r="CY2" s="165" t="s">
        <v>743</v>
      </c>
      <c r="CZ2" s="166"/>
      <c r="DA2" s="167"/>
      <c r="DB2" s="165" t="s">
        <v>744</v>
      </c>
      <c r="DC2" s="166"/>
      <c r="DD2" s="167"/>
      <c r="DE2" s="165" t="s">
        <v>745</v>
      </c>
      <c r="DF2" s="166"/>
      <c r="DG2" s="167"/>
      <c r="DH2" s="165" t="s">
        <v>746</v>
      </c>
      <c r="DI2" s="166"/>
      <c r="DJ2" s="167"/>
      <c r="DK2" s="165" t="s">
        <v>747</v>
      </c>
      <c r="DL2" s="166"/>
      <c r="DM2" s="167"/>
      <c r="DN2" s="165" t="s">
        <v>748</v>
      </c>
      <c r="DO2" s="166"/>
      <c r="DP2" s="167"/>
      <c r="DQ2" s="165" t="s">
        <v>749</v>
      </c>
      <c r="DR2" s="166"/>
      <c r="DS2" s="167"/>
      <c r="DT2" s="165" t="s">
        <v>750</v>
      </c>
      <c r="DU2" s="166"/>
      <c r="DV2" s="167"/>
      <c r="DW2" s="165" t="s">
        <v>751</v>
      </c>
      <c r="DX2" s="166"/>
      <c r="DY2" s="167"/>
      <c r="DZ2" s="165" t="s">
        <v>752</v>
      </c>
      <c r="EA2" s="166"/>
      <c r="EB2" s="167"/>
      <c r="EC2" s="165" t="s">
        <v>753</v>
      </c>
      <c r="ED2" s="166"/>
      <c r="EE2" s="167"/>
      <c r="EF2" s="165" t="s">
        <v>754</v>
      </c>
      <c r="EG2" s="166"/>
      <c r="EH2" s="167"/>
      <c r="EI2" s="165" t="s">
        <v>755</v>
      </c>
      <c r="EJ2" s="166"/>
      <c r="EK2" s="167"/>
      <c r="EL2" s="165" t="s">
        <v>756</v>
      </c>
      <c r="EM2" s="166"/>
      <c r="EN2" s="167"/>
      <c r="EO2" s="165" t="s">
        <v>757</v>
      </c>
      <c r="EP2" s="166"/>
      <c r="EQ2" s="167"/>
      <c r="ER2" s="165" t="s">
        <v>758</v>
      </c>
      <c r="ES2" s="166"/>
      <c r="ET2" s="167"/>
      <c r="EU2" s="165" t="s">
        <v>759</v>
      </c>
      <c r="EV2" s="166"/>
      <c r="EW2" s="167"/>
      <c r="EX2" s="165" t="s">
        <v>763</v>
      </c>
      <c r="EY2" s="166"/>
      <c r="EZ2" s="167"/>
      <c r="FA2" s="165" t="s">
        <v>760</v>
      </c>
      <c r="FB2" s="166"/>
      <c r="FC2" s="167"/>
      <c r="FD2" s="165" t="s">
        <v>761</v>
      </c>
      <c r="FE2" s="166"/>
      <c r="FF2" s="167"/>
      <c r="FG2" s="165" t="s">
        <v>762</v>
      </c>
      <c r="FH2" s="166"/>
      <c r="FI2" s="167"/>
    </row>
    <row r="3" spans="1:165" ht="13.5" customHeight="1" x14ac:dyDescent="0.2">
      <c r="A3" s="120" t="s">
        <v>705</v>
      </c>
      <c r="B3" s="121"/>
      <c r="C3" s="14" t="s">
        <v>704</v>
      </c>
      <c r="D3" s="117" t="s">
        <v>708</v>
      </c>
      <c r="E3" s="117" t="s">
        <v>709</v>
      </c>
      <c r="F3" s="117" t="s">
        <v>710</v>
      </c>
      <c r="G3" s="117" t="s">
        <v>707</v>
      </c>
      <c r="H3" s="117" t="s">
        <v>709</v>
      </c>
      <c r="I3" s="117" t="s">
        <v>710</v>
      </c>
      <c r="J3" s="117" t="s">
        <v>707</v>
      </c>
      <c r="K3" s="117" t="s">
        <v>709</v>
      </c>
      <c r="L3" s="117" t="s">
        <v>710</v>
      </c>
      <c r="M3" s="117" t="s">
        <v>707</v>
      </c>
      <c r="N3" s="117" t="s">
        <v>709</v>
      </c>
      <c r="O3" s="117" t="s">
        <v>710</v>
      </c>
      <c r="P3" s="117" t="s">
        <v>707</v>
      </c>
      <c r="Q3" s="117" t="s">
        <v>709</v>
      </c>
      <c r="R3" s="117" t="s">
        <v>710</v>
      </c>
      <c r="S3" s="117" t="s">
        <v>707</v>
      </c>
      <c r="T3" s="117" t="s">
        <v>709</v>
      </c>
      <c r="U3" s="117" t="s">
        <v>710</v>
      </c>
      <c r="V3" s="117" t="s">
        <v>707</v>
      </c>
      <c r="W3" s="117" t="s">
        <v>709</v>
      </c>
      <c r="X3" s="117" t="s">
        <v>710</v>
      </c>
      <c r="Y3" s="117" t="s">
        <v>707</v>
      </c>
      <c r="Z3" s="117" t="s">
        <v>709</v>
      </c>
      <c r="AA3" s="117" t="s">
        <v>710</v>
      </c>
      <c r="AB3" s="117" t="s">
        <v>707</v>
      </c>
      <c r="AC3" s="117" t="s">
        <v>709</v>
      </c>
      <c r="AD3" s="117" t="s">
        <v>710</v>
      </c>
      <c r="AE3" s="117" t="s">
        <v>707</v>
      </c>
      <c r="AF3" s="117" t="s">
        <v>709</v>
      </c>
      <c r="AG3" s="117" t="s">
        <v>710</v>
      </c>
      <c r="AH3" s="117" t="s">
        <v>707</v>
      </c>
      <c r="AI3" s="117" t="s">
        <v>709</v>
      </c>
      <c r="AJ3" s="117" t="s">
        <v>710</v>
      </c>
      <c r="AK3" s="117" t="s">
        <v>707</v>
      </c>
      <c r="AL3" s="117" t="s">
        <v>709</v>
      </c>
      <c r="AM3" s="117" t="s">
        <v>710</v>
      </c>
      <c r="AN3" s="117" t="s">
        <v>707</v>
      </c>
      <c r="AO3" s="117" t="s">
        <v>709</v>
      </c>
      <c r="AP3" s="117" t="s">
        <v>710</v>
      </c>
      <c r="AQ3" s="117" t="s">
        <v>707</v>
      </c>
      <c r="AR3" s="117" t="s">
        <v>709</v>
      </c>
      <c r="AS3" s="117" t="s">
        <v>710</v>
      </c>
      <c r="AT3" s="117" t="s">
        <v>707</v>
      </c>
      <c r="AU3" s="117" t="s">
        <v>709</v>
      </c>
      <c r="AV3" s="117" t="s">
        <v>710</v>
      </c>
      <c r="AW3" s="117" t="s">
        <v>707</v>
      </c>
      <c r="AX3" s="117" t="s">
        <v>709</v>
      </c>
      <c r="AY3" s="117" t="s">
        <v>710</v>
      </c>
      <c r="AZ3" s="117" t="s">
        <v>707</v>
      </c>
      <c r="BA3" s="117" t="s">
        <v>709</v>
      </c>
      <c r="BB3" s="117" t="s">
        <v>710</v>
      </c>
      <c r="BC3" s="117" t="s">
        <v>707</v>
      </c>
      <c r="BD3" s="117" t="s">
        <v>709</v>
      </c>
      <c r="BE3" s="117" t="s">
        <v>710</v>
      </c>
      <c r="BF3" s="117" t="s">
        <v>707</v>
      </c>
      <c r="BG3" s="117" t="s">
        <v>709</v>
      </c>
      <c r="BH3" s="117" t="s">
        <v>710</v>
      </c>
      <c r="BI3" s="117" t="s">
        <v>707</v>
      </c>
      <c r="BJ3" s="117" t="s">
        <v>709</v>
      </c>
      <c r="BK3" s="117" t="s">
        <v>710</v>
      </c>
      <c r="BL3" s="117" t="s">
        <v>707</v>
      </c>
      <c r="BM3" s="117" t="s">
        <v>709</v>
      </c>
      <c r="BN3" s="117" t="s">
        <v>710</v>
      </c>
      <c r="BO3" s="117" t="s">
        <v>707</v>
      </c>
      <c r="BP3" s="117" t="s">
        <v>709</v>
      </c>
      <c r="BQ3" s="117" t="s">
        <v>710</v>
      </c>
      <c r="BR3" s="117" t="s">
        <v>707</v>
      </c>
      <c r="BS3" s="117" t="s">
        <v>709</v>
      </c>
      <c r="BT3" s="117" t="s">
        <v>710</v>
      </c>
      <c r="BU3" s="117" t="s">
        <v>707</v>
      </c>
      <c r="BV3" s="117" t="s">
        <v>709</v>
      </c>
      <c r="BW3" s="117" t="s">
        <v>710</v>
      </c>
      <c r="BX3" s="117" t="s">
        <v>707</v>
      </c>
      <c r="BY3" s="117" t="s">
        <v>709</v>
      </c>
      <c r="BZ3" s="117" t="s">
        <v>710</v>
      </c>
      <c r="CA3" s="117" t="s">
        <v>707</v>
      </c>
      <c r="CB3" s="117" t="s">
        <v>709</v>
      </c>
      <c r="CC3" s="117" t="s">
        <v>710</v>
      </c>
      <c r="CD3" s="117" t="s">
        <v>707</v>
      </c>
      <c r="CE3" s="117" t="s">
        <v>709</v>
      </c>
      <c r="CF3" s="117" t="s">
        <v>710</v>
      </c>
      <c r="CG3" s="117" t="s">
        <v>707</v>
      </c>
      <c r="CH3" s="117" t="s">
        <v>709</v>
      </c>
      <c r="CI3" s="117" t="s">
        <v>710</v>
      </c>
      <c r="CJ3" s="117" t="s">
        <v>707</v>
      </c>
      <c r="CK3" s="117" t="s">
        <v>709</v>
      </c>
      <c r="CL3" s="117" t="s">
        <v>710</v>
      </c>
      <c r="CM3" s="117" t="s">
        <v>707</v>
      </c>
      <c r="CN3" s="117" t="s">
        <v>709</v>
      </c>
      <c r="CO3" s="117" t="s">
        <v>710</v>
      </c>
      <c r="CP3" s="117" t="s">
        <v>707</v>
      </c>
      <c r="CQ3" s="117" t="s">
        <v>709</v>
      </c>
      <c r="CR3" s="117" t="s">
        <v>710</v>
      </c>
      <c r="CS3" s="117" t="s">
        <v>707</v>
      </c>
      <c r="CT3" s="117" t="s">
        <v>709</v>
      </c>
      <c r="CU3" s="117" t="s">
        <v>710</v>
      </c>
      <c r="CV3" s="117" t="s">
        <v>707</v>
      </c>
      <c r="CW3" s="117" t="s">
        <v>709</v>
      </c>
      <c r="CX3" s="117" t="s">
        <v>710</v>
      </c>
      <c r="CY3" s="117" t="s">
        <v>707</v>
      </c>
      <c r="CZ3" s="117" t="s">
        <v>709</v>
      </c>
      <c r="DA3" s="117" t="s">
        <v>710</v>
      </c>
      <c r="DB3" s="117" t="s">
        <v>707</v>
      </c>
      <c r="DC3" s="117" t="s">
        <v>709</v>
      </c>
      <c r="DD3" s="117" t="s">
        <v>710</v>
      </c>
      <c r="DE3" s="117" t="s">
        <v>707</v>
      </c>
      <c r="DF3" s="117" t="s">
        <v>709</v>
      </c>
      <c r="DG3" s="117" t="s">
        <v>710</v>
      </c>
      <c r="DH3" s="117" t="s">
        <v>707</v>
      </c>
      <c r="DI3" s="117" t="s">
        <v>709</v>
      </c>
      <c r="DJ3" s="117" t="s">
        <v>710</v>
      </c>
      <c r="DK3" s="117" t="s">
        <v>707</v>
      </c>
      <c r="DL3" s="117" t="s">
        <v>709</v>
      </c>
      <c r="DM3" s="117" t="s">
        <v>710</v>
      </c>
      <c r="DN3" s="117" t="s">
        <v>707</v>
      </c>
      <c r="DO3" s="117" t="s">
        <v>709</v>
      </c>
      <c r="DP3" s="117" t="s">
        <v>710</v>
      </c>
      <c r="DQ3" s="117" t="s">
        <v>707</v>
      </c>
      <c r="DR3" s="117" t="s">
        <v>709</v>
      </c>
      <c r="DS3" s="117" t="s">
        <v>710</v>
      </c>
      <c r="DT3" s="117" t="s">
        <v>707</v>
      </c>
      <c r="DU3" s="117" t="s">
        <v>709</v>
      </c>
      <c r="DV3" s="117" t="s">
        <v>710</v>
      </c>
      <c r="DW3" s="117" t="s">
        <v>707</v>
      </c>
      <c r="DX3" s="117" t="s">
        <v>709</v>
      </c>
      <c r="DY3" s="117" t="s">
        <v>710</v>
      </c>
      <c r="DZ3" s="117" t="s">
        <v>707</v>
      </c>
      <c r="EA3" s="117" t="s">
        <v>709</v>
      </c>
      <c r="EB3" s="117" t="s">
        <v>710</v>
      </c>
      <c r="EC3" s="117" t="s">
        <v>707</v>
      </c>
      <c r="ED3" s="117" t="s">
        <v>709</v>
      </c>
      <c r="EE3" s="117" t="s">
        <v>710</v>
      </c>
      <c r="EF3" s="117" t="s">
        <v>707</v>
      </c>
      <c r="EG3" s="117" t="s">
        <v>709</v>
      </c>
      <c r="EH3" s="117" t="s">
        <v>710</v>
      </c>
      <c r="EI3" s="117" t="s">
        <v>707</v>
      </c>
      <c r="EJ3" s="117" t="s">
        <v>709</v>
      </c>
      <c r="EK3" s="117" t="s">
        <v>710</v>
      </c>
      <c r="EL3" s="117" t="s">
        <v>707</v>
      </c>
      <c r="EM3" s="117" t="s">
        <v>709</v>
      </c>
      <c r="EN3" s="117" t="s">
        <v>710</v>
      </c>
      <c r="EO3" s="117" t="s">
        <v>707</v>
      </c>
      <c r="EP3" s="117" t="s">
        <v>709</v>
      </c>
      <c r="EQ3" s="117" t="s">
        <v>710</v>
      </c>
      <c r="ER3" s="117" t="s">
        <v>707</v>
      </c>
      <c r="ES3" s="117" t="s">
        <v>709</v>
      </c>
      <c r="ET3" s="117" t="s">
        <v>710</v>
      </c>
      <c r="EU3" s="117" t="s">
        <v>707</v>
      </c>
      <c r="EV3" s="117" t="s">
        <v>709</v>
      </c>
      <c r="EW3" s="117" t="s">
        <v>710</v>
      </c>
      <c r="EX3" s="117" t="s">
        <v>707</v>
      </c>
      <c r="EY3" s="117" t="s">
        <v>709</v>
      </c>
      <c r="EZ3" s="117" t="s">
        <v>710</v>
      </c>
      <c r="FA3" s="117" t="s">
        <v>707</v>
      </c>
      <c r="FB3" s="117" t="s">
        <v>709</v>
      </c>
      <c r="FC3" s="117" t="s">
        <v>710</v>
      </c>
      <c r="FD3" s="117" t="s">
        <v>707</v>
      </c>
      <c r="FE3" s="117" t="s">
        <v>709</v>
      </c>
      <c r="FF3" s="117" t="s">
        <v>710</v>
      </c>
      <c r="FG3" s="117" t="s">
        <v>707</v>
      </c>
      <c r="FH3" s="117" t="s">
        <v>709</v>
      </c>
      <c r="FI3" s="117" t="s">
        <v>710</v>
      </c>
    </row>
    <row r="4" spans="1:165" x14ac:dyDescent="0.2">
      <c r="A4" s="96" t="s">
        <v>419</v>
      </c>
      <c r="B4" s="97"/>
      <c r="C4" s="34" t="s">
        <v>420</v>
      </c>
      <c r="D4" s="110" t="e">
        <f t="array" ref="D4:FI53" ca="1">TRANSPOSE(◎!C4:AZ165)</f>
        <v>#REF!</v>
      </c>
      <c r="E4" s="110" t="e">
        <f ca="1"/>
        <v>#REF!</v>
      </c>
      <c r="F4" s="110" t="e">
        <f ca="1"/>
        <v>#REF!</v>
      </c>
      <c r="G4" s="110" t="e">
        <f ca="1"/>
        <v>#REF!</v>
      </c>
      <c r="H4" s="110" t="e">
        <f ca="1"/>
        <v>#REF!</v>
      </c>
      <c r="I4" s="110" t="e">
        <f ca="1"/>
        <v>#REF!</v>
      </c>
      <c r="J4" s="110" t="e">
        <f ca="1"/>
        <v>#REF!</v>
      </c>
      <c r="K4" s="110" t="e">
        <f ca="1"/>
        <v>#REF!</v>
      </c>
      <c r="L4" s="110" t="e">
        <f ca="1"/>
        <v>#REF!</v>
      </c>
      <c r="M4" s="110" t="e">
        <f ca="1"/>
        <v>#REF!</v>
      </c>
      <c r="N4" s="110" t="e">
        <f ca="1"/>
        <v>#REF!</v>
      </c>
      <c r="O4" s="110" t="e">
        <f ca="1"/>
        <v>#REF!</v>
      </c>
      <c r="P4" s="110" t="e">
        <f ca="1"/>
        <v>#REF!</v>
      </c>
      <c r="Q4" s="110" t="e">
        <f ca="1"/>
        <v>#REF!</v>
      </c>
      <c r="R4" s="110" t="e">
        <f ca="1"/>
        <v>#REF!</v>
      </c>
      <c r="S4" s="110" t="e">
        <f ca="1"/>
        <v>#REF!</v>
      </c>
      <c r="T4" s="110" t="e">
        <f ca="1"/>
        <v>#REF!</v>
      </c>
      <c r="U4" s="110" t="e">
        <f ca="1"/>
        <v>#REF!</v>
      </c>
      <c r="V4" s="110" t="e">
        <f ca="1"/>
        <v>#REF!</v>
      </c>
      <c r="W4" s="110" t="e">
        <f ca="1"/>
        <v>#REF!</v>
      </c>
      <c r="X4" s="110" t="e">
        <f ca="1"/>
        <v>#REF!</v>
      </c>
      <c r="Y4" s="110" t="e">
        <f ca="1"/>
        <v>#REF!</v>
      </c>
      <c r="Z4" s="110" t="e">
        <f ca="1"/>
        <v>#REF!</v>
      </c>
      <c r="AA4" s="110" t="e">
        <f ca="1"/>
        <v>#REF!</v>
      </c>
      <c r="AB4" s="110" t="e">
        <f ca="1"/>
        <v>#REF!</v>
      </c>
      <c r="AC4" s="110" t="e">
        <f ca="1"/>
        <v>#REF!</v>
      </c>
      <c r="AD4" s="110" t="e">
        <f ca="1"/>
        <v>#REF!</v>
      </c>
      <c r="AE4" s="110" t="e">
        <f ca="1"/>
        <v>#REF!</v>
      </c>
      <c r="AF4" s="110" t="e">
        <f ca="1"/>
        <v>#REF!</v>
      </c>
      <c r="AG4" s="110" t="e">
        <f ca="1"/>
        <v>#REF!</v>
      </c>
      <c r="AH4" s="110" t="e">
        <f ca="1"/>
        <v>#REF!</v>
      </c>
      <c r="AI4" s="110" t="e">
        <f ca="1"/>
        <v>#REF!</v>
      </c>
      <c r="AJ4" s="110" t="e">
        <f ca="1"/>
        <v>#REF!</v>
      </c>
      <c r="AK4" s="110" t="e">
        <f ca="1"/>
        <v>#REF!</v>
      </c>
      <c r="AL4" s="110" t="e">
        <f ca="1"/>
        <v>#REF!</v>
      </c>
      <c r="AM4" s="110" t="e">
        <f ca="1"/>
        <v>#REF!</v>
      </c>
      <c r="AN4" s="110" t="e">
        <f ca="1"/>
        <v>#REF!</v>
      </c>
      <c r="AO4" s="110" t="e">
        <f ca="1"/>
        <v>#REF!</v>
      </c>
      <c r="AP4" s="110" t="e">
        <f ca="1"/>
        <v>#REF!</v>
      </c>
      <c r="AQ4" s="110" t="e">
        <f ca="1"/>
        <v>#REF!</v>
      </c>
      <c r="AR4" s="110" t="e">
        <f ca="1"/>
        <v>#REF!</v>
      </c>
      <c r="AS4" s="110" t="e">
        <f ca="1"/>
        <v>#REF!</v>
      </c>
      <c r="AT4" s="110" t="e">
        <f ca="1"/>
        <v>#REF!</v>
      </c>
      <c r="AU4" s="110" t="e">
        <f ca="1"/>
        <v>#REF!</v>
      </c>
      <c r="AV4" s="110" t="e">
        <f ca="1"/>
        <v>#REF!</v>
      </c>
      <c r="AW4" s="110" t="e">
        <f ca="1"/>
        <v>#REF!</v>
      </c>
      <c r="AX4" s="110" t="e">
        <f ca="1"/>
        <v>#REF!</v>
      </c>
      <c r="AY4" s="110" t="e">
        <f ca="1"/>
        <v>#REF!</v>
      </c>
      <c r="AZ4" s="110" t="e">
        <f ca="1"/>
        <v>#REF!</v>
      </c>
      <c r="BA4" s="110" t="e">
        <f ca="1"/>
        <v>#REF!</v>
      </c>
      <c r="BB4" s="110" t="e">
        <f ca="1"/>
        <v>#REF!</v>
      </c>
      <c r="BC4" s="110" t="e">
        <f ca="1"/>
        <v>#REF!</v>
      </c>
      <c r="BD4" s="110" t="e">
        <f ca="1"/>
        <v>#REF!</v>
      </c>
      <c r="BE4" s="110" t="e">
        <f ca="1"/>
        <v>#REF!</v>
      </c>
      <c r="BF4" s="110" t="e">
        <f ca="1"/>
        <v>#REF!</v>
      </c>
      <c r="BG4" s="110" t="e">
        <f ca="1"/>
        <v>#REF!</v>
      </c>
      <c r="BH4" s="110" t="e">
        <f ca="1"/>
        <v>#REF!</v>
      </c>
      <c r="BI4" s="110" t="e">
        <f ca="1"/>
        <v>#REF!</v>
      </c>
      <c r="BJ4" s="110" t="e">
        <f ca="1"/>
        <v>#REF!</v>
      </c>
      <c r="BK4" s="110" t="e">
        <f ca="1"/>
        <v>#REF!</v>
      </c>
      <c r="BL4" s="110" t="e">
        <f ca="1"/>
        <v>#REF!</v>
      </c>
      <c r="BM4" s="110" t="e">
        <f ca="1"/>
        <v>#REF!</v>
      </c>
      <c r="BN4" s="110" t="e">
        <f ca="1"/>
        <v>#REF!</v>
      </c>
      <c r="BO4" s="110" t="e">
        <f ca="1"/>
        <v>#REF!</v>
      </c>
      <c r="BP4" s="110" t="e">
        <f ca="1"/>
        <v>#REF!</v>
      </c>
      <c r="BQ4" s="110" t="e">
        <f ca="1"/>
        <v>#REF!</v>
      </c>
      <c r="BR4" s="110" t="e">
        <f ca="1"/>
        <v>#REF!</v>
      </c>
      <c r="BS4" s="110" t="e">
        <f ca="1"/>
        <v>#REF!</v>
      </c>
      <c r="BT4" s="110" t="e">
        <f ca="1"/>
        <v>#REF!</v>
      </c>
      <c r="BU4" s="110" t="e">
        <f ca="1"/>
        <v>#REF!</v>
      </c>
      <c r="BV4" s="110" t="e">
        <f ca="1"/>
        <v>#REF!</v>
      </c>
      <c r="BW4" s="110" t="e">
        <f ca="1"/>
        <v>#REF!</v>
      </c>
      <c r="BX4" s="110" t="e">
        <f ca="1"/>
        <v>#REF!</v>
      </c>
      <c r="BY4" s="110" t="e">
        <f ca="1"/>
        <v>#REF!</v>
      </c>
      <c r="BZ4" s="110" t="e">
        <f ca="1"/>
        <v>#REF!</v>
      </c>
      <c r="CA4" s="110" t="e">
        <f ca="1"/>
        <v>#REF!</v>
      </c>
      <c r="CB4" s="110" t="e">
        <f ca="1"/>
        <v>#REF!</v>
      </c>
      <c r="CC4" s="110" t="e">
        <f ca="1"/>
        <v>#REF!</v>
      </c>
      <c r="CD4" s="110" t="e">
        <f ca="1"/>
        <v>#REF!</v>
      </c>
      <c r="CE4" s="110" t="e">
        <f ca="1"/>
        <v>#REF!</v>
      </c>
      <c r="CF4" s="110" t="e">
        <f ca="1"/>
        <v>#REF!</v>
      </c>
      <c r="CG4" s="110" t="e">
        <f ca="1"/>
        <v>#REF!</v>
      </c>
      <c r="CH4" s="110" t="e">
        <f ca="1"/>
        <v>#REF!</v>
      </c>
      <c r="CI4" s="110" t="e">
        <f ca="1"/>
        <v>#REF!</v>
      </c>
      <c r="CJ4" s="110" t="e">
        <f ca="1"/>
        <v>#REF!</v>
      </c>
      <c r="CK4" s="110" t="e">
        <f ca="1"/>
        <v>#REF!</v>
      </c>
      <c r="CL4" s="110" t="e">
        <f ca="1"/>
        <v>#REF!</v>
      </c>
      <c r="CM4" s="110" t="e">
        <f ca="1"/>
        <v>#REF!</v>
      </c>
      <c r="CN4" s="110" t="e">
        <f ca="1"/>
        <v>#REF!</v>
      </c>
      <c r="CO4" s="110" t="e">
        <f ca="1"/>
        <v>#REF!</v>
      </c>
      <c r="CP4" s="110" t="e">
        <f ca="1"/>
        <v>#REF!</v>
      </c>
      <c r="CQ4" s="110" t="e">
        <f ca="1"/>
        <v>#REF!</v>
      </c>
      <c r="CR4" s="110" t="e">
        <f ca="1"/>
        <v>#REF!</v>
      </c>
      <c r="CS4" s="110" t="e">
        <f ca="1"/>
        <v>#REF!</v>
      </c>
      <c r="CT4" s="110" t="e">
        <f ca="1"/>
        <v>#REF!</v>
      </c>
      <c r="CU4" s="110" t="e">
        <f ca="1"/>
        <v>#REF!</v>
      </c>
      <c r="CV4" s="110" t="e">
        <f ca="1"/>
        <v>#REF!</v>
      </c>
      <c r="CW4" s="110" t="e">
        <f ca="1"/>
        <v>#REF!</v>
      </c>
      <c r="CX4" s="110" t="e">
        <f ca="1"/>
        <v>#REF!</v>
      </c>
      <c r="CY4" s="110" t="e">
        <f ca="1"/>
        <v>#REF!</v>
      </c>
      <c r="CZ4" s="110" t="e">
        <f ca="1"/>
        <v>#REF!</v>
      </c>
      <c r="DA4" s="110" t="e">
        <f ca="1"/>
        <v>#REF!</v>
      </c>
      <c r="DB4" s="110" t="e">
        <f ca="1"/>
        <v>#REF!</v>
      </c>
      <c r="DC4" s="110" t="e">
        <f ca="1"/>
        <v>#REF!</v>
      </c>
      <c r="DD4" s="110" t="e">
        <f ca="1"/>
        <v>#REF!</v>
      </c>
      <c r="DE4" s="110" t="e">
        <f ca="1"/>
        <v>#REF!</v>
      </c>
      <c r="DF4" s="110" t="e">
        <f ca="1"/>
        <v>#REF!</v>
      </c>
      <c r="DG4" s="110" t="e">
        <f ca="1"/>
        <v>#REF!</v>
      </c>
      <c r="DH4" s="110" t="e">
        <f ca="1"/>
        <v>#REF!</v>
      </c>
      <c r="DI4" s="110" t="e">
        <f ca="1"/>
        <v>#REF!</v>
      </c>
      <c r="DJ4" s="110" t="e">
        <f ca="1"/>
        <v>#REF!</v>
      </c>
      <c r="DK4" s="110" t="e">
        <f ca="1"/>
        <v>#REF!</v>
      </c>
      <c r="DL4" s="110" t="e">
        <f ca="1"/>
        <v>#REF!</v>
      </c>
      <c r="DM4" s="110" t="e">
        <f ca="1"/>
        <v>#REF!</v>
      </c>
      <c r="DN4" s="110" t="e">
        <f ca="1"/>
        <v>#REF!</v>
      </c>
      <c r="DO4" s="110" t="e">
        <f ca="1"/>
        <v>#REF!</v>
      </c>
      <c r="DP4" s="110" t="e">
        <f ca="1"/>
        <v>#REF!</v>
      </c>
      <c r="DQ4" s="110" t="e">
        <f ca="1"/>
        <v>#REF!</v>
      </c>
      <c r="DR4" s="110" t="e">
        <f ca="1"/>
        <v>#REF!</v>
      </c>
      <c r="DS4" s="110" t="e">
        <f ca="1"/>
        <v>#REF!</v>
      </c>
      <c r="DT4" s="110">
        <f ca="1"/>
        <v>4.0999999999999996</v>
      </c>
      <c r="DU4" s="110">
        <f ca="1"/>
        <v>4.0999999999999996</v>
      </c>
      <c r="DV4" s="110">
        <f ca="1"/>
        <v>4.0999999999999996</v>
      </c>
      <c r="DW4" s="110">
        <f ca="1"/>
        <v>3.7</v>
      </c>
      <c r="DX4" s="110">
        <f ca="1"/>
        <v>3.7</v>
      </c>
      <c r="DY4" s="110">
        <f ca="1"/>
        <v>3.7</v>
      </c>
      <c r="DZ4" s="110">
        <f ca="1"/>
        <v>3.6</v>
      </c>
      <c r="EA4" s="110">
        <f ca="1"/>
        <v>3.6</v>
      </c>
      <c r="EB4" s="110">
        <f ca="1"/>
        <v>3.6</v>
      </c>
      <c r="EC4" s="110">
        <f ca="1"/>
        <v>4.2</v>
      </c>
      <c r="ED4" s="110">
        <f ca="1"/>
        <v>4.2</v>
      </c>
      <c r="EE4" s="110">
        <f ca="1"/>
        <v>4.2</v>
      </c>
      <c r="EF4" s="110">
        <f ca="1"/>
        <v>5.2</v>
      </c>
      <c r="EG4" s="110">
        <f ca="1"/>
        <v>5.2</v>
      </c>
      <c r="EH4" s="110">
        <f ca="1"/>
        <v>5.2</v>
      </c>
      <c r="EI4" s="110">
        <f ca="1"/>
        <v>5.6</v>
      </c>
      <c r="EJ4" s="110">
        <f ca="1"/>
        <v>5.6</v>
      </c>
      <c r="EK4" s="110">
        <f ca="1"/>
        <v>5.6</v>
      </c>
      <c r="EL4" s="110" t="e">
        <f ca="1"/>
        <v>#REF!</v>
      </c>
      <c r="EM4" s="110" t="e">
        <f ca="1"/>
        <v>#REF!</v>
      </c>
      <c r="EN4" s="110" t="e">
        <f ca="1"/>
        <v>#REF!</v>
      </c>
      <c r="EO4" s="110" t="e">
        <f ca="1"/>
        <v>#REF!</v>
      </c>
      <c r="EP4" s="110" t="e">
        <f ca="1"/>
        <v>#REF!</v>
      </c>
      <c r="EQ4" s="110" t="e">
        <f ca="1"/>
        <v>#REF!</v>
      </c>
      <c r="ER4" s="110" t="e">
        <f ca="1"/>
        <v>#REF!</v>
      </c>
      <c r="ES4" s="110" t="e">
        <f ca="1"/>
        <v>#REF!</v>
      </c>
      <c r="ET4" s="110" t="e">
        <f ca="1"/>
        <v>#REF!</v>
      </c>
      <c r="EU4" s="110" t="e">
        <f ca="1"/>
        <v>#REF!</v>
      </c>
      <c r="EV4" s="110" t="e">
        <f ca="1"/>
        <v>#REF!</v>
      </c>
      <c r="EW4" s="110" t="e">
        <f ca="1"/>
        <v>#REF!</v>
      </c>
      <c r="EX4" s="110" t="e">
        <f ca="1"/>
        <v>#REF!</v>
      </c>
      <c r="EY4" s="110" t="e">
        <f ca="1"/>
        <v>#REF!</v>
      </c>
      <c r="EZ4" s="110" t="e">
        <f ca="1"/>
        <v>#REF!</v>
      </c>
      <c r="FA4" s="110" t="e">
        <f ca="1"/>
        <v>#REF!</v>
      </c>
      <c r="FB4" s="110" t="e">
        <f ca="1"/>
        <v>#REF!</v>
      </c>
      <c r="FC4" s="110" t="e">
        <f ca="1"/>
        <v>#REF!</v>
      </c>
      <c r="FD4" s="110" t="e">
        <f ca="1"/>
        <v>#REF!</v>
      </c>
      <c r="FE4" s="110" t="e">
        <f ca="1"/>
        <v>#REF!</v>
      </c>
      <c r="FF4" s="110" t="e">
        <f ca="1"/>
        <v>#REF!</v>
      </c>
      <c r="FG4" s="110" t="e">
        <f ca="1"/>
        <v>#REF!</v>
      </c>
      <c r="FH4" s="110" t="e">
        <f ca="1"/>
        <v>#REF!</v>
      </c>
      <c r="FI4" s="110" t="e">
        <f ca="1"/>
        <v>#REF!</v>
      </c>
    </row>
    <row r="5" spans="1:165" ht="13.5" customHeight="1" x14ac:dyDescent="0.2">
      <c r="A5" s="176" t="s">
        <v>691</v>
      </c>
      <c r="B5" s="177"/>
      <c r="C5" s="34" t="s">
        <v>692</v>
      </c>
      <c r="D5" s="110" t="e">
        <f ca="1"/>
        <v>#REF!</v>
      </c>
      <c r="E5" s="111" t="e">
        <f ca="1"/>
        <v>#REF!</v>
      </c>
      <c r="F5" s="111" t="e">
        <f ca="1"/>
        <v>#REF!</v>
      </c>
      <c r="G5" s="111" t="e">
        <f ca="1"/>
        <v>#REF!</v>
      </c>
      <c r="H5" s="111" t="e">
        <f ca="1"/>
        <v>#REF!</v>
      </c>
      <c r="I5" s="111" t="e">
        <f ca="1"/>
        <v>#REF!</v>
      </c>
      <c r="J5" s="111" t="e">
        <f ca="1"/>
        <v>#REF!</v>
      </c>
      <c r="K5" s="111" t="e">
        <f ca="1"/>
        <v>#REF!</v>
      </c>
      <c r="L5" s="111" t="e">
        <f ca="1"/>
        <v>#REF!</v>
      </c>
      <c r="M5" s="110" t="e">
        <f ca="1"/>
        <v>#REF!</v>
      </c>
      <c r="N5" s="111" t="e">
        <f ca="1"/>
        <v>#REF!</v>
      </c>
      <c r="O5" s="111" t="e">
        <f ca="1"/>
        <v>#REF!</v>
      </c>
      <c r="P5" s="111" t="e">
        <f ca="1"/>
        <v>#REF!</v>
      </c>
      <c r="Q5" s="111" t="e">
        <f ca="1"/>
        <v>#REF!</v>
      </c>
      <c r="R5" s="111" t="e">
        <f ca="1"/>
        <v>#REF!</v>
      </c>
      <c r="S5" s="111" t="e">
        <f ca="1"/>
        <v>#REF!</v>
      </c>
      <c r="T5" s="111" t="e">
        <f ca="1"/>
        <v>#REF!</v>
      </c>
      <c r="U5" s="111" t="e">
        <f ca="1"/>
        <v>#REF!</v>
      </c>
      <c r="V5" s="110" t="e">
        <f ca="1"/>
        <v>#REF!</v>
      </c>
      <c r="W5" s="111" t="e">
        <f ca="1"/>
        <v>#REF!</v>
      </c>
      <c r="X5" s="111" t="e">
        <f ca="1"/>
        <v>#REF!</v>
      </c>
      <c r="Y5" s="111" t="e">
        <f ca="1"/>
        <v>#REF!</v>
      </c>
      <c r="Z5" s="111" t="e">
        <f ca="1"/>
        <v>#REF!</v>
      </c>
      <c r="AA5" s="111" t="e">
        <f ca="1"/>
        <v>#REF!</v>
      </c>
      <c r="AB5" s="111" t="e">
        <f ca="1"/>
        <v>#REF!</v>
      </c>
      <c r="AC5" s="111" t="e">
        <f ca="1"/>
        <v>#REF!</v>
      </c>
      <c r="AD5" s="111" t="e">
        <f ca="1"/>
        <v>#REF!</v>
      </c>
      <c r="AE5" s="110" t="e">
        <f ca="1"/>
        <v>#REF!</v>
      </c>
      <c r="AF5" s="111" t="e">
        <f ca="1"/>
        <v>#REF!</v>
      </c>
      <c r="AG5" s="111" t="e">
        <f ca="1"/>
        <v>#REF!</v>
      </c>
      <c r="AH5" s="111" t="e">
        <f ca="1"/>
        <v>#REF!</v>
      </c>
      <c r="AI5" s="111" t="e">
        <f ca="1"/>
        <v>#REF!</v>
      </c>
      <c r="AJ5" s="111" t="e">
        <f ca="1"/>
        <v>#REF!</v>
      </c>
      <c r="AK5" s="111" t="e">
        <f ca="1"/>
        <v>#REF!</v>
      </c>
      <c r="AL5" s="111" t="e">
        <f ca="1"/>
        <v>#REF!</v>
      </c>
      <c r="AM5" s="111" t="e">
        <f ca="1"/>
        <v>#REF!</v>
      </c>
      <c r="AN5" s="110" t="e">
        <f ca="1"/>
        <v>#REF!</v>
      </c>
      <c r="AO5" s="111" t="e">
        <f ca="1"/>
        <v>#REF!</v>
      </c>
      <c r="AP5" s="111" t="e">
        <f ca="1"/>
        <v>#REF!</v>
      </c>
      <c r="AQ5" s="111" t="e">
        <f ca="1"/>
        <v>#REF!</v>
      </c>
      <c r="AR5" s="111" t="e">
        <f ca="1"/>
        <v>#REF!</v>
      </c>
      <c r="AS5" s="111" t="e">
        <f ca="1"/>
        <v>#REF!</v>
      </c>
      <c r="AT5" s="111" t="e">
        <f ca="1"/>
        <v>#REF!</v>
      </c>
      <c r="AU5" s="111" t="e">
        <f ca="1"/>
        <v>#REF!</v>
      </c>
      <c r="AV5" s="111" t="e">
        <f ca="1"/>
        <v>#REF!</v>
      </c>
      <c r="AW5" s="110" t="e">
        <f ca="1"/>
        <v>#REF!</v>
      </c>
      <c r="AX5" s="111" t="e">
        <f ca="1"/>
        <v>#REF!</v>
      </c>
      <c r="AY5" s="111" t="e">
        <f ca="1"/>
        <v>#REF!</v>
      </c>
      <c r="AZ5" s="111" t="e">
        <f ca="1"/>
        <v>#REF!</v>
      </c>
      <c r="BA5" s="111" t="e">
        <f ca="1"/>
        <v>#REF!</v>
      </c>
      <c r="BB5" s="111" t="e">
        <f ca="1"/>
        <v>#REF!</v>
      </c>
      <c r="BC5" s="111" t="e">
        <f ca="1"/>
        <v>#REF!</v>
      </c>
      <c r="BD5" s="111" t="e">
        <f ca="1"/>
        <v>#REF!</v>
      </c>
      <c r="BE5" s="111" t="e">
        <f ca="1"/>
        <v>#REF!</v>
      </c>
      <c r="BF5" s="110" t="e">
        <f ca="1"/>
        <v>#REF!</v>
      </c>
      <c r="BG5" s="111" t="e">
        <f ca="1"/>
        <v>#REF!</v>
      </c>
      <c r="BH5" s="111" t="e">
        <f ca="1"/>
        <v>#REF!</v>
      </c>
      <c r="BI5" s="111" t="e">
        <f ca="1"/>
        <v>#REF!</v>
      </c>
      <c r="BJ5" s="111" t="e">
        <f ca="1"/>
        <v>#REF!</v>
      </c>
      <c r="BK5" s="111" t="e">
        <f ca="1"/>
        <v>#REF!</v>
      </c>
      <c r="BL5" s="111" t="e">
        <f ca="1"/>
        <v>#REF!</v>
      </c>
      <c r="BM5" s="111" t="e">
        <f ca="1"/>
        <v>#REF!</v>
      </c>
      <c r="BN5" s="111" t="e">
        <f ca="1"/>
        <v>#REF!</v>
      </c>
      <c r="BO5" s="110" t="e">
        <f ca="1"/>
        <v>#REF!</v>
      </c>
      <c r="BP5" s="111" t="e">
        <f ca="1"/>
        <v>#REF!</v>
      </c>
      <c r="BQ5" s="111" t="e">
        <f ca="1"/>
        <v>#REF!</v>
      </c>
      <c r="BR5" s="111" t="e">
        <f ca="1"/>
        <v>#REF!</v>
      </c>
      <c r="BS5" s="111" t="e">
        <f ca="1"/>
        <v>#REF!</v>
      </c>
      <c r="BT5" s="111" t="e">
        <f ca="1"/>
        <v>#REF!</v>
      </c>
      <c r="BU5" s="111" t="e">
        <f ca="1"/>
        <v>#REF!</v>
      </c>
      <c r="BV5" s="111" t="e">
        <f ca="1"/>
        <v>#REF!</v>
      </c>
      <c r="BW5" s="111" t="e">
        <f ca="1"/>
        <v>#REF!</v>
      </c>
      <c r="BX5" s="110" t="e">
        <f ca="1"/>
        <v>#REF!</v>
      </c>
      <c r="BY5" s="111" t="e">
        <f ca="1"/>
        <v>#REF!</v>
      </c>
      <c r="BZ5" s="111" t="e">
        <f ca="1"/>
        <v>#REF!</v>
      </c>
      <c r="CA5" s="111" t="e">
        <f ca="1"/>
        <v>#REF!</v>
      </c>
      <c r="CB5" s="111" t="e">
        <f ca="1"/>
        <v>#REF!</v>
      </c>
      <c r="CC5" s="111" t="e">
        <f ca="1"/>
        <v>#REF!</v>
      </c>
      <c r="CD5" s="111" t="e">
        <f ca="1"/>
        <v>#REF!</v>
      </c>
      <c r="CE5" s="111" t="e">
        <f ca="1"/>
        <v>#REF!</v>
      </c>
      <c r="CF5" s="111" t="e">
        <f ca="1"/>
        <v>#REF!</v>
      </c>
      <c r="CG5" s="110" t="e">
        <f ca="1"/>
        <v>#REF!</v>
      </c>
      <c r="CH5" s="111" t="e">
        <f ca="1"/>
        <v>#REF!</v>
      </c>
      <c r="CI5" s="111" t="e">
        <f ca="1"/>
        <v>#REF!</v>
      </c>
      <c r="CJ5" s="111" t="e">
        <f ca="1"/>
        <v>#REF!</v>
      </c>
      <c r="CK5" s="111" t="e">
        <f ca="1"/>
        <v>#REF!</v>
      </c>
      <c r="CL5" s="111" t="e">
        <f ca="1"/>
        <v>#REF!</v>
      </c>
      <c r="CM5" s="111" t="e">
        <f ca="1"/>
        <v>#REF!</v>
      </c>
      <c r="CN5" s="111" t="e">
        <f ca="1"/>
        <v>#REF!</v>
      </c>
      <c r="CO5" s="111" t="e">
        <f ca="1"/>
        <v>#REF!</v>
      </c>
      <c r="CP5" s="110" t="e">
        <f ca="1"/>
        <v>#REF!</v>
      </c>
      <c r="CQ5" s="111" t="e">
        <f ca="1"/>
        <v>#REF!</v>
      </c>
      <c r="CR5" s="111" t="e">
        <f ca="1"/>
        <v>#REF!</v>
      </c>
      <c r="CS5" s="111" t="e">
        <f ca="1"/>
        <v>#REF!</v>
      </c>
      <c r="CT5" s="111" t="e">
        <f ca="1"/>
        <v>#REF!</v>
      </c>
      <c r="CU5" s="111" t="e">
        <f ca="1"/>
        <v>#REF!</v>
      </c>
      <c r="CV5" s="111" t="e">
        <f ca="1"/>
        <v>#REF!</v>
      </c>
      <c r="CW5" s="111" t="e">
        <f ca="1"/>
        <v>#REF!</v>
      </c>
      <c r="CX5" s="111" t="e">
        <f ca="1"/>
        <v>#REF!</v>
      </c>
      <c r="CY5" s="110" t="e">
        <f ca="1"/>
        <v>#REF!</v>
      </c>
      <c r="CZ5" s="111" t="e">
        <f ca="1"/>
        <v>#REF!</v>
      </c>
      <c r="DA5" s="111" t="e">
        <f ca="1"/>
        <v>#REF!</v>
      </c>
      <c r="DB5" s="111" t="e">
        <f ca="1"/>
        <v>#REF!</v>
      </c>
      <c r="DC5" s="111" t="e">
        <f ca="1"/>
        <v>#REF!</v>
      </c>
      <c r="DD5" s="111" t="e">
        <f ca="1"/>
        <v>#REF!</v>
      </c>
      <c r="DE5" s="111" t="e">
        <f ca="1"/>
        <v>#REF!</v>
      </c>
      <c r="DF5" s="111" t="e">
        <f ca="1"/>
        <v>#REF!</v>
      </c>
      <c r="DG5" s="111" t="e">
        <f ca="1"/>
        <v>#REF!</v>
      </c>
      <c r="DH5" s="110" t="e">
        <f ca="1"/>
        <v>#REF!</v>
      </c>
      <c r="DI5" s="111" t="e">
        <f ca="1"/>
        <v>#REF!</v>
      </c>
      <c r="DJ5" s="111" t="e">
        <f ca="1"/>
        <v>#REF!</v>
      </c>
      <c r="DK5" s="111" t="e">
        <f ca="1"/>
        <v>#REF!</v>
      </c>
      <c r="DL5" s="111" t="e">
        <f ca="1"/>
        <v>#REF!</v>
      </c>
      <c r="DM5" s="111" t="e">
        <f ca="1"/>
        <v>#REF!</v>
      </c>
      <c r="DN5" s="111" t="e">
        <f ca="1"/>
        <v>#REF!</v>
      </c>
      <c r="DO5" s="111" t="e">
        <f ca="1"/>
        <v>#REF!</v>
      </c>
      <c r="DP5" s="111" t="e">
        <f ca="1"/>
        <v>#REF!</v>
      </c>
      <c r="DQ5" s="110" t="e">
        <f ca="1"/>
        <v>#REF!</v>
      </c>
      <c r="DR5" s="111" t="e">
        <f ca="1"/>
        <v>#REF!</v>
      </c>
      <c r="DS5" s="111" t="e">
        <f ca="1"/>
        <v>#REF!</v>
      </c>
      <c r="DT5" s="111" t="str">
        <f ca="1"/>
        <v>0箇所</v>
      </c>
      <c r="DU5" s="111" t="str">
        <f ca="1"/>
        <v>0箇所</v>
      </c>
      <c r="DV5" s="111" t="str">
        <f ca="1"/>
        <v>0箇所</v>
      </c>
      <c r="DW5" s="111" t="str">
        <f ca="1"/>
        <v>0箇所</v>
      </c>
      <c r="DX5" s="111" t="str">
        <f ca="1"/>
        <v>0箇所</v>
      </c>
      <c r="DY5" s="111" t="str">
        <f ca="1"/>
        <v>0箇所</v>
      </c>
      <c r="DZ5" s="110" t="str">
        <f ca="1"/>
        <v>0箇所</v>
      </c>
      <c r="EA5" s="111" t="str">
        <f ca="1"/>
        <v>0箇所</v>
      </c>
      <c r="EB5" s="111" t="str">
        <f ca="1"/>
        <v>0箇所</v>
      </c>
      <c r="EC5" s="111" t="str">
        <f ca="1"/>
        <v>0箇所</v>
      </c>
      <c r="ED5" s="111" t="str">
        <f ca="1"/>
        <v>0箇所</v>
      </c>
      <c r="EE5" s="111" t="str">
        <f ca="1"/>
        <v>0箇所</v>
      </c>
      <c r="EF5" s="111" t="str">
        <f ca="1"/>
        <v>5箇所</v>
      </c>
      <c r="EG5" s="111" t="str">
        <f ca="1"/>
        <v>5箇所</v>
      </c>
      <c r="EH5" s="111" t="str">
        <f ca="1"/>
        <v>5箇所</v>
      </c>
      <c r="EI5" s="110" t="str">
        <f ca="1"/>
        <v>44箇所</v>
      </c>
      <c r="EJ5" s="111" t="str">
        <f ca="1"/>
        <v>44箇所</v>
      </c>
      <c r="EK5" s="111" t="str">
        <f ca="1"/>
        <v>44箇所</v>
      </c>
      <c r="EL5" s="111" t="e">
        <f ca="1"/>
        <v>#REF!</v>
      </c>
      <c r="EM5" s="111" t="e">
        <f ca="1"/>
        <v>#REF!</v>
      </c>
      <c r="EN5" s="111" t="e">
        <f ca="1"/>
        <v>#REF!</v>
      </c>
      <c r="EO5" s="111" t="e">
        <f ca="1"/>
        <v>#REF!</v>
      </c>
      <c r="EP5" s="111" t="e">
        <f ca="1"/>
        <v>#REF!</v>
      </c>
      <c r="EQ5" s="111" t="e">
        <f ca="1"/>
        <v>#REF!</v>
      </c>
      <c r="ER5" s="111" t="e">
        <f ca="1"/>
        <v>#REF!</v>
      </c>
      <c r="ES5" s="111" t="e">
        <f ca="1"/>
        <v>#REF!</v>
      </c>
      <c r="ET5" s="111" t="e">
        <f ca="1"/>
        <v>#REF!</v>
      </c>
      <c r="EU5" s="111" t="e">
        <f ca="1"/>
        <v>#REF!</v>
      </c>
      <c r="EV5" s="111" t="e">
        <f ca="1"/>
        <v>#REF!</v>
      </c>
      <c r="EW5" s="111" t="e">
        <f ca="1"/>
        <v>#REF!</v>
      </c>
      <c r="EX5" s="111" t="e">
        <f ca="1"/>
        <v>#REF!</v>
      </c>
      <c r="EY5" s="111" t="e">
        <f ca="1"/>
        <v>#REF!</v>
      </c>
      <c r="EZ5" s="111" t="e">
        <f ca="1"/>
        <v>#REF!</v>
      </c>
      <c r="FA5" s="111" t="e">
        <f ca="1"/>
        <v>#REF!</v>
      </c>
      <c r="FB5" s="111" t="e">
        <f ca="1"/>
        <v>#REF!</v>
      </c>
      <c r="FC5" s="111" t="e">
        <f ca="1"/>
        <v>#REF!</v>
      </c>
      <c r="FD5" s="111" t="e">
        <f ca="1"/>
        <v>#REF!</v>
      </c>
      <c r="FE5" s="111" t="e">
        <f ca="1"/>
        <v>#REF!</v>
      </c>
      <c r="FF5" s="111" t="e">
        <f ca="1"/>
        <v>#REF!</v>
      </c>
      <c r="FG5" s="111" t="e">
        <f ca="1"/>
        <v>#REF!</v>
      </c>
      <c r="FH5" s="111" t="e">
        <f ca="1"/>
        <v>#REF!</v>
      </c>
      <c r="FI5" s="111" t="e">
        <f ca="1"/>
        <v>#REF!</v>
      </c>
    </row>
    <row r="6" spans="1:165" x14ac:dyDescent="0.2">
      <c r="A6" s="178"/>
      <c r="B6" s="179"/>
      <c r="C6" s="34" t="s">
        <v>693</v>
      </c>
      <c r="D6" s="110" t="e">
        <f ca="1"/>
        <v>#REF!</v>
      </c>
      <c r="E6" s="111" t="e">
        <f ca="1"/>
        <v>#REF!</v>
      </c>
      <c r="F6" s="111" t="e">
        <f ca="1"/>
        <v>#REF!</v>
      </c>
      <c r="G6" s="111" t="e">
        <f ca="1"/>
        <v>#REF!</v>
      </c>
      <c r="H6" s="111" t="e">
        <f ca="1"/>
        <v>#REF!</v>
      </c>
      <c r="I6" s="111" t="e">
        <f ca="1"/>
        <v>#REF!</v>
      </c>
      <c r="J6" s="111" t="e">
        <f ca="1"/>
        <v>#REF!</v>
      </c>
      <c r="K6" s="111" t="e">
        <f ca="1"/>
        <v>#REF!</v>
      </c>
      <c r="L6" s="111" t="e">
        <f ca="1"/>
        <v>#REF!</v>
      </c>
      <c r="M6" s="110" t="e">
        <f ca="1"/>
        <v>#REF!</v>
      </c>
      <c r="N6" s="111" t="e">
        <f ca="1"/>
        <v>#REF!</v>
      </c>
      <c r="O6" s="111" t="e">
        <f ca="1"/>
        <v>#REF!</v>
      </c>
      <c r="P6" s="111" t="e">
        <f ca="1"/>
        <v>#REF!</v>
      </c>
      <c r="Q6" s="111" t="e">
        <f ca="1"/>
        <v>#REF!</v>
      </c>
      <c r="R6" s="111" t="e">
        <f ca="1"/>
        <v>#REF!</v>
      </c>
      <c r="S6" s="111" t="e">
        <f ca="1"/>
        <v>#REF!</v>
      </c>
      <c r="T6" s="111" t="e">
        <f ca="1"/>
        <v>#REF!</v>
      </c>
      <c r="U6" s="111" t="e">
        <f ca="1"/>
        <v>#REF!</v>
      </c>
      <c r="V6" s="110" t="e">
        <f ca="1"/>
        <v>#REF!</v>
      </c>
      <c r="W6" s="111" t="e">
        <f ca="1"/>
        <v>#REF!</v>
      </c>
      <c r="X6" s="111" t="e">
        <f ca="1"/>
        <v>#REF!</v>
      </c>
      <c r="Y6" s="111" t="e">
        <f ca="1"/>
        <v>#REF!</v>
      </c>
      <c r="Z6" s="111" t="e">
        <f ca="1"/>
        <v>#REF!</v>
      </c>
      <c r="AA6" s="111" t="e">
        <f ca="1"/>
        <v>#REF!</v>
      </c>
      <c r="AB6" s="111" t="e">
        <f ca="1"/>
        <v>#REF!</v>
      </c>
      <c r="AC6" s="111" t="e">
        <f ca="1"/>
        <v>#REF!</v>
      </c>
      <c r="AD6" s="111" t="e">
        <f ca="1"/>
        <v>#REF!</v>
      </c>
      <c r="AE6" s="110" t="e">
        <f ca="1"/>
        <v>#REF!</v>
      </c>
      <c r="AF6" s="111" t="e">
        <f ca="1"/>
        <v>#REF!</v>
      </c>
      <c r="AG6" s="111" t="e">
        <f ca="1"/>
        <v>#REF!</v>
      </c>
      <c r="AH6" s="111" t="e">
        <f ca="1"/>
        <v>#REF!</v>
      </c>
      <c r="AI6" s="111" t="e">
        <f ca="1"/>
        <v>#REF!</v>
      </c>
      <c r="AJ6" s="111" t="e">
        <f ca="1"/>
        <v>#REF!</v>
      </c>
      <c r="AK6" s="111" t="e">
        <f ca="1"/>
        <v>#REF!</v>
      </c>
      <c r="AL6" s="111" t="e">
        <f ca="1"/>
        <v>#REF!</v>
      </c>
      <c r="AM6" s="111" t="e">
        <f ca="1"/>
        <v>#REF!</v>
      </c>
      <c r="AN6" s="110" t="e">
        <f ca="1"/>
        <v>#REF!</v>
      </c>
      <c r="AO6" s="111" t="e">
        <f ca="1"/>
        <v>#REF!</v>
      </c>
      <c r="AP6" s="111" t="e">
        <f ca="1"/>
        <v>#REF!</v>
      </c>
      <c r="AQ6" s="111" t="e">
        <f ca="1"/>
        <v>#REF!</v>
      </c>
      <c r="AR6" s="111" t="e">
        <f ca="1"/>
        <v>#REF!</v>
      </c>
      <c r="AS6" s="111" t="e">
        <f ca="1"/>
        <v>#REF!</v>
      </c>
      <c r="AT6" s="111" t="e">
        <f ca="1"/>
        <v>#REF!</v>
      </c>
      <c r="AU6" s="111" t="e">
        <f ca="1"/>
        <v>#REF!</v>
      </c>
      <c r="AV6" s="111" t="e">
        <f ca="1"/>
        <v>#REF!</v>
      </c>
      <c r="AW6" s="110" t="e">
        <f ca="1"/>
        <v>#REF!</v>
      </c>
      <c r="AX6" s="111" t="e">
        <f ca="1"/>
        <v>#REF!</v>
      </c>
      <c r="AY6" s="111" t="e">
        <f ca="1"/>
        <v>#REF!</v>
      </c>
      <c r="AZ6" s="111" t="e">
        <f ca="1"/>
        <v>#REF!</v>
      </c>
      <c r="BA6" s="111" t="e">
        <f ca="1"/>
        <v>#REF!</v>
      </c>
      <c r="BB6" s="111" t="e">
        <f ca="1"/>
        <v>#REF!</v>
      </c>
      <c r="BC6" s="111" t="e">
        <f ca="1"/>
        <v>#REF!</v>
      </c>
      <c r="BD6" s="111" t="e">
        <f ca="1"/>
        <v>#REF!</v>
      </c>
      <c r="BE6" s="111" t="e">
        <f ca="1"/>
        <v>#REF!</v>
      </c>
      <c r="BF6" s="110" t="e">
        <f ca="1"/>
        <v>#REF!</v>
      </c>
      <c r="BG6" s="111" t="e">
        <f ca="1"/>
        <v>#REF!</v>
      </c>
      <c r="BH6" s="111" t="e">
        <f ca="1"/>
        <v>#REF!</v>
      </c>
      <c r="BI6" s="111" t="e">
        <f ca="1"/>
        <v>#REF!</v>
      </c>
      <c r="BJ6" s="111" t="e">
        <f ca="1"/>
        <v>#REF!</v>
      </c>
      <c r="BK6" s="111" t="e">
        <f ca="1"/>
        <v>#REF!</v>
      </c>
      <c r="BL6" s="111" t="e">
        <f ca="1"/>
        <v>#REF!</v>
      </c>
      <c r="BM6" s="111" t="e">
        <f ca="1"/>
        <v>#REF!</v>
      </c>
      <c r="BN6" s="111" t="e">
        <f ca="1"/>
        <v>#REF!</v>
      </c>
      <c r="BO6" s="110" t="e">
        <f ca="1"/>
        <v>#REF!</v>
      </c>
      <c r="BP6" s="111" t="e">
        <f ca="1"/>
        <v>#REF!</v>
      </c>
      <c r="BQ6" s="111" t="e">
        <f ca="1"/>
        <v>#REF!</v>
      </c>
      <c r="BR6" s="111" t="e">
        <f ca="1"/>
        <v>#REF!</v>
      </c>
      <c r="BS6" s="111" t="e">
        <f ca="1"/>
        <v>#REF!</v>
      </c>
      <c r="BT6" s="111" t="e">
        <f ca="1"/>
        <v>#REF!</v>
      </c>
      <c r="BU6" s="111" t="e">
        <f ca="1"/>
        <v>#REF!</v>
      </c>
      <c r="BV6" s="111" t="e">
        <f ca="1"/>
        <v>#REF!</v>
      </c>
      <c r="BW6" s="111" t="e">
        <f ca="1"/>
        <v>#REF!</v>
      </c>
      <c r="BX6" s="110" t="e">
        <f ca="1"/>
        <v>#REF!</v>
      </c>
      <c r="BY6" s="111" t="e">
        <f ca="1"/>
        <v>#REF!</v>
      </c>
      <c r="BZ6" s="111" t="e">
        <f ca="1"/>
        <v>#REF!</v>
      </c>
      <c r="CA6" s="111" t="e">
        <f ca="1"/>
        <v>#REF!</v>
      </c>
      <c r="CB6" s="111" t="e">
        <f ca="1"/>
        <v>#REF!</v>
      </c>
      <c r="CC6" s="111" t="e">
        <f ca="1"/>
        <v>#REF!</v>
      </c>
      <c r="CD6" s="111" t="e">
        <f ca="1"/>
        <v>#REF!</v>
      </c>
      <c r="CE6" s="111" t="e">
        <f ca="1"/>
        <v>#REF!</v>
      </c>
      <c r="CF6" s="111" t="e">
        <f ca="1"/>
        <v>#REF!</v>
      </c>
      <c r="CG6" s="110" t="e">
        <f ca="1"/>
        <v>#REF!</v>
      </c>
      <c r="CH6" s="111" t="e">
        <f ca="1"/>
        <v>#REF!</v>
      </c>
      <c r="CI6" s="111" t="e">
        <f ca="1"/>
        <v>#REF!</v>
      </c>
      <c r="CJ6" s="111" t="e">
        <f ca="1"/>
        <v>#REF!</v>
      </c>
      <c r="CK6" s="111" t="e">
        <f ca="1"/>
        <v>#REF!</v>
      </c>
      <c r="CL6" s="111" t="e">
        <f ca="1"/>
        <v>#REF!</v>
      </c>
      <c r="CM6" s="111" t="e">
        <f ca="1"/>
        <v>#REF!</v>
      </c>
      <c r="CN6" s="111" t="e">
        <f ca="1"/>
        <v>#REF!</v>
      </c>
      <c r="CO6" s="111" t="e">
        <f ca="1"/>
        <v>#REF!</v>
      </c>
      <c r="CP6" s="110" t="e">
        <f ca="1"/>
        <v>#REF!</v>
      </c>
      <c r="CQ6" s="111" t="e">
        <f ca="1"/>
        <v>#REF!</v>
      </c>
      <c r="CR6" s="111" t="e">
        <f ca="1"/>
        <v>#REF!</v>
      </c>
      <c r="CS6" s="111" t="e">
        <f ca="1"/>
        <v>#REF!</v>
      </c>
      <c r="CT6" s="111" t="e">
        <f ca="1"/>
        <v>#REF!</v>
      </c>
      <c r="CU6" s="111" t="e">
        <f ca="1"/>
        <v>#REF!</v>
      </c>
      <c r="CV6" s="111" t="e">
        <f ca="1"/>
        <v>#REF!</v>
      </c>
      <c r="CW6" s="111" t="e">
        <f ca="1"/>
        <v>#REF!</v>
      </c>
      <c r="CX6" s="111" t="e">
        <f ca="1"/>
        <v>#REF!</v>
      </c>
      <c r="CY6" s="110" t="e">
        <f ca="1"/>
        <v>#REF!</v>
      </c>
      <c r="CZ6" s="111" t="e">
        <f ca="1"/>
        <v>#REF!</v>
      </c>
      <c r="DA6" s="111" t="e">
        <f ca="1"/>
        <v>#REF!</v>
      </c>
      <c r="DB6" s="111" t="e">
        <f ca="1"/>
        <v>#REF!</v>
      </c>
      <c r="DC6" s="111" t="e">
        <f ca="1"/>
        <v>#REF!</v>
      </c>
      <c r="DD6" s="111" t="e">
        <f ca="1"/>
        <v>#REF!</v>
      </c>
      <c r="DE6" s="111" t="e">
        <f ca="1"/>
        <v>#REF!</v>
      </c>
      <c r="DF6" s="111" t="e">
        <f ca="1"/>
        <v>#REF!</v>
      </c>
      <c r="DG6" s="111" t="e">
        <f ca="1"/>
        <v>#REF!</v>
      </c>
      <c r="DH6" s="110" t="e">
        <f ca="1"/>
        <v>#REF!</v>
      </c>
      <c r="DI6" s="111" t="e">
        <f ca="1"/>
        <v>#REF!</v>
      </c>
      <c r="DJ6" s="111" t="e">
        <f ca="1"/>
        <v>#REF!</v>
      </c>
      <c r="DK6" s="111" t="e">
        <f ca="1"/>
        <v>#REF!</v>
      </c>
      <c r="DL6" s="111" t="e">
        <f ca="1"/>
        <v>#REF!</v>
      </c>
      <c r="DM6" s="111" t="e">
        <f ca="1"/>
        <v>#REF!</v>
      </c>
      <c r="DN6" s="111" t="e">
        <f ca="1"/>
        <v>#REF!</v>
      </c>
      <c r="DO6" s="111" t="e">
        <f ca="1"/>
        <v>#REF!</v>
      </c>
      <c r="DP6" s="111" t="e">
        <f ca="1"/>
        <v>#REF!</v>
      </c>
      <c r="DQ6" s="110" t="e">
        <f ca="1"/>
        <v>#REF!</v>
      </c>
      <c r="DR6" s="111" t="e">
        <f ca="1"/>
        <v>#REF!</v>
      </c>
      <c r="DS6" s="111" t="e">
        <f ca="1"/>
        <v>#REF!</v>
      </c>
      <c r="DT6" s="111" t="str">
        <f ca="1"/>
        <v>0箇所</v>
      </c>
      <c r="DU6" s="111" t="str">
        <f ca="1"/>
        <v>0箇所</v>
      </c>
      <c r="DV6" s="111" t="str">
        <f ca="1"/>
        <v>0箇所</v>
      </c>
      <c r="DW6" s="111" t="str">
        <f ca="1"/>
        <v>0箇所</v>
      </c>
      <c r="DX6" s="111" t="str">
        <f ca="1"/>
        <v>0箇所</v>
      </c>
      <c r="DY6" s="111" t="str">
        <f ca="1"/>
        <v>0箇所</v>
      </c>
      <c r="DZ6" s="110" t="str">
        <f ca="1"/>
        <v>0箇所</v>
      </c>
      <c r="EA6" s="111" t="str">
        <f ca="1"/>
        <v>0箇所</v>
      </c>
      <c r="EB6" s="111" t="str">
        <f ca="1"/>
        <v>0箇所</v>
      </c>
      <c r="EC6" s="111" t="str">
        <f ca="1"/>
        <v>0箇所</v>
      </c>
      <c r="ED6" s="111" t="str">
        <f ca="1"/>
        <v>0箇所</v>
      </c>
      <c r="EE6" s="111" t="str">
        <f ca="1"/>
        <v>0箇所</v>
      </c>
      <c r="EF6" s="111" t="str">
        <f ca="1"/>
        <v>49箇所</v>
      </c>
      <c r="EG6" s="111" t="str">
        <f ca="1"/>
        <v>49箇所</v>
      </c>
      <c r="EH6" s="111" t="str">
        <f ca="1"/>
        <v>49箇所</v>
      </c>
      <c r="EI6" s="110" t="str">
        <f ca="1"/>
        <v>75箇所</v>
      </c>
      <c r="EJ6" s="111" t="str">
        <f ca="1"/>
        <v>75箇所</v>
      </c>
      <c r="EK6" s="111" t="str">
        <f ca="1"/>
        <v>75箇所</v>
      </c>
      <c r="EL6" s="111" t="e">
        <f ca="1"/>
        <v>#REF!</v>
      </c>
      <c r="EM6" s="111" t="e">
        <f ca="1"/>
        <v>#REF!</v>
      </c>
      <c r="EN6" s="111" t="e">
        <f ca="1"/>
        <v>#REF!</v>
      </c>
      <c r="EO6" s="111" t="e">
        <f ca="1"/>
        <v>#REF!</v>
      </c>
      <c r="EP6" s="111" t="e">
        <f ca="1"/>
        <v>#REF!</v>
      </c>
      <c r="EQ6" s="111" t="e">
        <f ca="1"/>
        <v>#REF!</v>
      </c>
      <c r="ER6" s="111" t="e">
        <f ca="1"/>
        <v>#REF!</v>
      </c>
      <c r="ES6" s="111" t="e">
        <f ca="1"/>
        <v>#REF!</v>
      </c>
      <c r="ET6" s="111" t="e">
        <f ca="1"/>
        <v>#REF!</v>
      </c>
      <c r="EU6" s="111" t="e">
        <f ca="1"/>
        <v>#REF!</v>
      </c>
      <c r="EV6" s="111" t="e">
        <f ca="1"/>
        <v>#REF!</v>
      </c>
      <c r="EW6" s="111" t="e">
        <f ca="1"/>
        <v>#REF!</v>
      </c>
      <c r="EX6" s="111" t="e">
        <f ca="1"/>
        <v>#REF!</v>
      </c>
      <c r="EY6" s="111" t="e">
        <f ca="1"/>
        <v>#REF!</v>
      </c>
      <c r="EZ6" s="111" t="e">
        <f ca="1"/>
        <v>#REF!</v>
      </c>
      <c r="FA6" s="111" t="e">
        <f ca="1"/>
        <v>#REF!</v>
      </c>
      <c r="FB6" s="111" t="e">
        <f ca="1"/>
        <v>#REF!</v>
      </c>
      <c r="FC6" s="111" t="e">
        <f ca="1"/>
        <v>#REF!</v>
      </c>
      <c r="FD6" s="111" t="e">
        <f ca="1"/>
        <v>#REF!</v>
      </c>
      <c r="FE6" s="111" t="e">
        <f ca="1"/>
        <v>#REF!</v>
      </c>
      <c r="FF6" s="111" t="e">
        <f ca="1"/>
        <v>#REF!</v>
      </c>
      <c r="FG6" s="111" t="e">
        <f ca="1"/>
        <v>#REF!</v>
      </c>
      <c r="FH6" s="111" t="e">
        <f ca="1"/>
        <v>#REF!</v>
      </c>
      <c r="FI6" s="111" t="e">
        <f ca="1"/>
        <v>#REF!</v>
      </c>
    </row>
    <row r="7" spans="1:165" ht="13.5" customHeight="1" x14ac:dyDescent="0.2">
      <c r="A7" s="180"/>
      <c r="B7" s="181"/>
      <c r="C7" s="34" t="s">
        <v>694</v>
      </c>
      <c r="D7" s="110" t="e">
        <f ca="1"/>
        <v>#REF!</v>
      </c>
      <c r="E7" s="111" t="e">
        <f ca="1"/>
        <v>#REF!</v>
      </c>
      <c r="F7" s="111" t="e">
        <f ca="1"/>
        <v>#REF!</v>
      </c>
      <c r="G7" s="111" t="e">
        <f ca="1"/>
        <v>#REF!</v>
      </c>
      <c r="H7" s="111" t="e">
        <f ca="1"/>
        <v>#REF!</v>
      </c>
      <c r="I7" s="111" t="e">
        <f ca="1"/>
        <v>#REF!</v>
      </c>
      <c r="J7" s="111" t="e">
        <f ca="1"/>
        <v>#REF!</v>
      </c>
      <c r="K7" s="111" t="e">
        <f ca="1"/>
        <v>#REF!</v>
      </c>
      <c r="L7" s="111" t="e">
        <f ca="1"/>
        <v>#REF!</v>
      </c>
      <c r="M7" s="110" t="e">
        <f ca="1"/>
        <v>#REF!</v>
      </c>
      <c r="N7" s="111" t="e">
        <f ca="1"/>
        <v>#REF!</v>
      </c>
      <c r="O7" s="111" t="e">
        <f ca="1"/>
        <v>#REF!</v>
      </c>
      <c r="P7" s="111" t="e">
        <f ca="1"/>
        <v>#REF!</v>
      </c>
      <c r="Q7" s="111" t="e">
        <f ca="1"/>
        <v>#REF!</v>
      </c>
      <c r="R7" s="111" t="e">
        <f ca="1"/>
        <v>#REF!</v>
      </c>
      <c r="S7" s="111" t="e">
        <f ca="1"/>
        <v>#REF!</v>
      </c>
      <c r="T7" s="111" t="e">
        <f ca="1"/>
        <v>#REF!</v>
      </c>
      <c r="U7" s="111" t="e">
        <f ca="1"/>
        <v>#REF!</v>
      </c>
      <c r="V7" s="110" t="e">
        <f ca="1"/>
        <v>#REF!</v>
      </c>
      <c r="W7" s="111" t="e">
        <f ca="1"/>
        <v>#REF!</v>
      </c>
      <c r="X7" s="111" t="e">
        <f ca="1"/>
        <v>#REF!</v>
      </c>
      <c r="Y7" s="111" t="e">
        <f ca="1"/>
        <v>#REF!</v>
      </c>
      <c r="Z7" s="111" t="e">
        <f ca="1"/>
        <v>#REF!</v>
      </c>
      <c r="AA7" s="111" t="e">
        <f ca="1"/>
        <v>#REF!</v>
      </c>
      <c r="AB7" s="111" t="e">
        <f ca="1"/>
        <v>#REF!</v>
      </c>
      <c r="AC7" s="111" t="e">
        <f ca="1"/>
        <v>#REF!</v>
      </c>
      <c r="AD7" s="111" t="e">
        <f ca="1"/>
        <v>#REF!</v>
      </c>
      <c r="AE7" s="110" t="e">
        <f ca="1"/>
        <v>#REF!</v>
      </c>
      <c r="AF7" s="111" t="e">
        <f ca="1"/>
        <v>#REF!</v>
      </c>
      <c r="AG7" s="111" t="e">
        <f ca="1"/>
        <v>#REF!</v>
      </c>
      <c r="AH7" s="111" t="e">
        <f ca="1"/>
        <v>#REF!</v>
      </c>
      <c r="AI7" s="111" t="e">
        <f ca="1"/>
        <v>#REF!</v>
      </c>
      <c r="AJ7" s="111" t="e">
        <f ca="1"/>
        <v>#REF!</v>
      </c>
      <c r="AK7" s="111" t="e">
        <f ca="1"/>
        <v>#REF!</v>
      </c>
      <c r="AL7" s="111" t="e">
        <f ca="1"/>
        <v>#REF!</v>
      </c>
      <c r="AM7" s="111" t="e">
        <f ca="1"/>
        <v>#REF!</v>
      </c>
      <c r="AN7" s="110" t="e">
        <f ca="1"/>
        <v>#REF!</v>
      </c>
      <c r="AO7" s="111" t="e">
        <f ca="1"/>
        <v>#REF!</v>
      </c>
      <c r="AP7" s="111" t="e">
        <f ca="1"/>
        <v>#REF!</v>
      </c>
      <c r="AQ7" s="111" t="e">
        <f ca="1"/>
        <v>#REF!</v>
      </c>
      <c r="AR7" s="111" t="e">
        <f ca="1"/>
        <v>#REF!</v>
      </c>
      <c r="AS7" s="111" t="e">
        <f ca="1"/>
        <v>#REF!</v>
      </c>
      <c r="AT7" s="111" t="e">
        <f ca="1"/>
        <v>#REF!</v>
      </c>
      <c r="AU7" s="111" t="e">
        <f ca="1"/>
        <v>#REF!</v>
      </c>
      <c r="AV7" s="111" t="e">
        <f ca="1"/>
        <v>#REF!</v>
      </c>
      <c r="AW7" s="110" t="e">
        <f ca="1"/>
        <v>#REF!</v>
      </c>
      <c r="AX7" s="111" t="e">
        <f ca="1"/>
        <v>#REF!</v>
      </c>
      <c r="AY7" s="111" t="e">
        <f ca="1"/>
        <v>#REF!</v>
      </c>
      <c r="AZ7" s="111" t="e">
        <f ca="1"/>
        <v>#REF!</v>
      </c>
      <c r="BA7" s="111" t="e">
        <f ca="1"/>
        <v>#REF!</v>
      </c>
      <c r="BB7" s="111" t="e">
        <f ca="1"/>
        <v>#REF!</v>
      </c>
      <c r="BC7" s="111" t="e">
        <f ca="1"/>
        <v>#REF!</v>
      </c>
      <c r="BD7" s="111" t="e">
        <f ca="1"/>
        <v>#REF!</v>
      </c>
      <c r="BE7" s="111" t="e">
        <f ca="1"/>
        <v>#REF!</v>
      </c>
      <c r="BF7" s="110" t="e">
        <f ca="1"/>
        <v>#REF!</v>
      </c>
      <c r="BG7" s="111" t="e">
        <f ca="1"/>
        <v>#REF!</v>
      </c>
      <c r="BH7" s="111" t="e">
        <f ca="1"/>
        <v>#REF!</v>
      </c>
      <c r="BI7" s="111" t="e">
        <f ca="1"/>
        <v>#REF!</v>
      </c>
      <c r="BJ7" s="111" t="e">
        <f ca="1"/>
        <v>#REF!</v>
      </c>
      <c r="BK7" s="111" t="e">
        <f ca="1"/>
        <v>#REF!</v>
      </c>
      <c r="BL7" s="111" t="e">
        <f ca="1"/>
        <v>#REF!</v>
      </c>
      <c r="BM7" s="111" t="e">
        <f ca="1"/>
        <v>#REF!</v>
      </c>
      <c r="BN7" s="111" t="e">
        <f ca="1"/>
        <v>#REF!</v>
      </c>
      <c r="BO7" s="110" t="e">
        <f ca="1"/>
        <v>#REF!</v>
      </c>
      <c r="BP7" s="111" t="e">
        <f ca="1"/>
        <v>#REF!</v>
      </c>
      <c r="BQ7" s="111" t="e">
        <f ca="1"/>
        <v>#REF!</v>
      </c>
      <c r="BR7" s="111" t="e">
        <f ca="1"/>
        <v>#REF!</v>
      </c>
      <c r="BS7" s="111" t="e">
        <f ca="1"/>
        <v>#REF!</v>
      </c>
      <c r="BT7" s="111" t="e">
        <f ca="1"/>
        <v>#REF!</v>
      </c>
      <c r="BU7" s="111" t="e">
        <f ca="1"/>
        <v>#REF!</v>
      </c>
      <c r="BV7" s="111" t="e">
        <f ca="1"/>
        <v>#REF!</v>
      </c>
      <c r="BW7" s="111" t="e">
        <f ca="1"/>
        <v>#REF!</v>
      </c>
      <c r="BX7" s="110" t="e">
        <f ca="1"/>
        <v>#REF!</v>
      </c>
      <c r="BY7" s="111" t="e">
        <f ca="1"/>
        <v>#REF!</v>
      </c>
      <c r="BZ7" s="111" t="e">
        <f ca="1"/>
        <v>#REF!</v>
      </c>
      <c r="CA7" s="111" t="e">
        <f ca="1"/>
        <v>#REF!</v>
      </c>
      <c r="CB7" s="111" t="e">
        <f ca="1"/>
        <v>#REF!</v>
      </c>
      <c r="CC7" s="111" t="e">
        <f ca="1"/>
        <v>#REF!</v>
      </c>
      <c r="CD7" s="111" t="e">
        <f ca="1"/>
        <v>#REF!</v>
      </c>
      <c r="CE7" s="111" t="e">
        <f ca="1"/>
        <v>#REF!</v>
      </c>
      <c r="CF7" s="111" t="e">
        <f ca="1"/>
        <v>#REF!</v>
      </c>
      <c r="CG7" s="110" t="e">
        <f ca="1"/>
        <v>#REF!</v>
      </c>
      <c r="CH7" s="111" t="e">
        <f ca="1"/>
        <v>#REF!</v>
      </c>
      <c r="CI7" s="111" t="e">
        <f ca="1"/>
        <v>#REF!</v>
      </c>
      <c r="CJ7" s="111" t="e">
        <f ca="1"/>
        <v>#REF!</v>
      </c>
      <c r="CK7" s="111" t="e">
        <f ca="1"/>
        <v>#REF!</v>
      </c>
      <c r="CL7" s="111" t="e">
        <f ca="1"/>
        <v>#REF!</v>
      </c>
      <c r="CM7" s="111" t="e">
        <f ca="1"/>
        <v>#REF!</v>
      </c>
      <c r="CN7" s="111" t="e">
        <f ca="1"/>
        <v>#REF!</v>
      </c>
      <c r="CO7" s="111" t="e">
        <f ca="1"/>
        <v>#REF!</v>
      </c>
      <c r="CP7" s="110" t="e">
        <f ca="1"/>
        <v>#REF!</v>
      </c>
      <c r="CQ7" s="111" t="e">
        <f ca="1"/>
        <v>#REF!</v>
      </c>
      <c r="CR7" s="111" t="e">
        <f ca="1"/>
        <v>#REF!</v>
      </c>
      <c r="CS7" s="111" t="e">
        <f ca="1"/>
        <v>#REF!</v>
      </c>
      <c r="CT7" s="111" t="e">
        <f ca="1"/>
        <v>#REF!</v>
      </c>
      <c r="CU7" s="111" t="e">
        <f ca="1"/>
        <v>#REF!</v>
      </c>
      <c r="CV7" s="111" t="e">
        <f ca="1"/>
        <v>#REF!</v>
      </c>
      <c r="CW7" s="111" t="e">
        <f ca="1"/>
        <v>#REF!</v>
      </c>
      <c r="CX7" s="111" t="e">
        <f ca="1"/>
        <v>#REF!</v>
      </c>
      <c r="CY7" s="110" t="e">
        <f ca="1"/>
        <v>#REF!</v>
      </c>
      <c r="CZ7" s="111" t="e">
        <f ca="1"/>
        <v>#REF!</v>
      </c>
      <c r="DA7" s="111" t="e">
        <f ca="1"/>
        <v>#REF!</v>
      </c>
      <c r="DB7" s="111" t="e">
        <f ca="1"/>
        <v>#REF!</v>
      </c>
      <c r="DC7" s="111" t="e">
        <f ca="1"/>
        <v>#REF!</v>
      </c>
      <c r="DD7" s="111" t="e">
        <f ca="1"/>
        <v>#REF!</v>
      </c>
      <c r="DE7" s="111" t="e">
        <f ca="1"/>
        <v>#REF!</v>
      </c>
      <c r="DF7" s="111" t="e">
        <f ca="1"/>
        <v>#REF!</v>
      </c>
      <c r="DG7" s="111" t="e">
        <f ca="1"/>
        <v>#REF!</v>
      </c>
      <c r="DH7" s="110" t="e">
        <f ca="1"/>
        <v>#REF!</v>
      </c>
      <c r="DI7" s="111" t="e">
        <f ca="1"/>
        <v>#REF!</v>
      </c>
      <c r="DJ7" s="111" t="e">
        <f ca="1"/>
        <v>#REF!</v>
      </c>
      <c r="DK7" s="111" t="e">
        <f ca="1"/>
        <v>#REF!</v>
      </c>
      <c r="DL7" s="111" t="e">
        <f ca="1"/>
        <v>#REF!</v>
      </c>
      <c r="DM7" s="111" t="e">
        <f ca="1"/>
        <v>#REF!</v>
      </c>
      <c r="DN7" s="111" t="e">
        <f ca="1"/>
        <v>#REF!</v>
      </c>
      <c r="DO7" s="111" t="e">
        <f ca="1"/>
        <v>#REF!</v>
      </c>
      <c r="DP7" s="111" t="e">
        <f ca="1"/>
        <v>#REF!</v>
      </c>
      <c r="DQ7" s="110" t="e">
        <f ca="1"/>
        <v>#REF!</v>
      </c>
      <c r="DR7" s="111" t="e">
        <f ca="1"/>
        <v>#REF!</v>
      </c>
      <c r="DS7" s="111" t="e">
        <f ca="1"/>
        <v>#REF!</v>
      </c>
      <c r="DT7" s="111" t="str">
        <f ca="1"/>
        <v>191箇所</v>
      </c>
      <c r="DU7" s="111" t="str">
        <f ca="1"/>
        <v>191箇所</v>
      </c>
      <c r="DV7" s="111" t="str">
        <f ca="1"/>
        <v>191箇所</v>
      </c>
      <c r="DW7" s="111" t="str">
        <f ca="1"/>
        <v>191箇所</v>
      </c>
      <c r="DX7" s="111" t="str">
        <f ca="1"/>
        <v>191箇所</v>
      </c>
      <c r="DY7" s="111" t="str">
        <f ca="1"/>
        <v>191箇所</v>
      </c>
      <c r="DZ7" s="110" t="str">
        <f ca="1"/>
        <v>191箇所</v>
      </c>
      <c r="EA7" s="111" t="str">
        <f ca="1"/>
        <v>191箇所</v>
      </c>
      <c r="EB7" s="111" t="str">
        <f ca="1"/>
        <v>191箇所</v>
      </c>
      <c r="EC7" s="111" t="str">
        <f ca="1"/>
        <v>191箇所</v>
      </c>
      <c r="ED7" s="111" t="str">
        <f ca="1"/>
        <v>191箇所</v>
      </c>
      <c r="EE7" s="111" t="str">
        <f ca="1"/>
        <v>191箇所</v>
      </c>
      <c r="EF7" s="111" t="str">
        <f ca="1"/>
        <v>137箇所</v>
      </c>
      <c r="EG7" s="111" t="str">
        <f ca="1"/>
        <v>137箇所</v>
      </c>
      <c r="EH7" s="111" t="str">
        <f ca="1"/>
        <v>137箇所</v>
      </c>
      <c r="EI7" s="110" t="str">
        <f ca="1"/>
        <v>72箇所</v>
      </c>
      <c r="EJ7" s="111" t="str">
        <f ca="1"/>
        <v>72箇所</v>
      </c>
      <c r="EK7" s="111" t="str">
        <f ca="1"/>
        <v>72箇所</v>
      </c>
      <c r="EL7" s="111" t="e">
        <f ca="1"/>
        <v>#REF!</v>
      </c>
      <c r="EM7" s="111" t="e">
        <f ca="1"/>
        <v>#REF!</v>
      </c>
      <c r="EN7" s="111" t="e">
        <f ca="1"/>
        <v>#REF!</v>
      </c>
      <c r="EO7" s="111" t="e">
        <f ca="1"/>
        <v>#REF!</v>
      </c>
      <c r="EP7" s="111" t="e">
        <f ca="1"/>
        <v>#REF!</v>
      </c>
      <c r="EQ7" s="111" t="e">
        <f ca="1"/>
        <v>#REF!</v>
      </c>
      <c r="ER7" s="111" t="e">
        <f ca="1"/>
        <v>#REF!</v>
      </c>
      <c r="ES7" s="111" t="e">
        <f ca="1"/>
        <v>#REF!</v>
      </c>
      <c r="ET7" s="111" t="e">
        <f ca="1"/>
        <v>#REF!</v>
      </c>
      <c r="EU7" s="111" t="e">
        <f ca="1"/>
        <v>#REF!</v>
      </c>
      <c r="EV7" s="111" t="e">
        <f ca="1"/>
        <v>#REF!</v>
      </c>
      <c r="EW7" s="111" t="e">
        <f ca="1"/>
        <v>#REF!</v>
      </c>
      <c r="EX7" s="111" t="e">
        <f ca="1"/>
        <v>#REF!</v>
      </c>
      <c r="EY7" s="111" t="e">
        <f ca="1"/>
        <v>#REF!</v>
      </c>
      <c r="EZ7" s="111" t="e">
        <f ca="1"/>
        <v>#REF!</v>
      </c>
      <c r="FA7" s="111" t="e">
        <f ca="1"/>
        <v>#REF!</v>
      </c>
      <c r="FB7" s="111" t="e">
        <f ca="1"/>
        <v>#REF!</v>
      </c>
      <c r="FC7" s="111" t="e">
        <f ca="1"/>
        <v>#REF!</v>
      </c>
      <c r="FD7" s="111" t="e">
        <f ca="1"/>
        <v>#REF!</v>
      </c>
      <c r="FE7" s="111" t="e">
        <f ca="1"/>
        <v>#REF!</v>
      </c>
      <c r="FF7" s="111" t="e">
        <f ca="1"/>
        <v>#REF!</v>
      </c>
      <c r="FG7" s="111" t="e">
        <f ca="1"/>
        <v>#REF!</v>
      </c>
      <c r="FH7" s="111" t="e">
        <f ca="1"/>
        <v>#REF!</v>
      </c>
      <c r="FI7" s="111" t="e">
        <f ca="1"/>
        <v>#REF!</v>
      </c>
    </row>
    <row r="8" spans="1:165" ht="13.5" customHeight="1" x14ac:dyDescent="0.2">
      <c r="A8" s="182" t="s">
        <v>486</v>
      </c>
      <c r="B8" s="168" t="s">
        <v>421</v>
      </c>
      <c r="C8" s="34" t="s">
        <v>60</v>
      </c>
      <c r="D8" s="110" t="e">
        <f ca="1"/>
        <v>#REF!</v>
      </c>
      <c r="E8" s="111" t="e">
        <f ca="1"/>
        <v>#REF!</v>
      </c>
      <c r="F8" s="111" t="e">
        <f ca="1"/>
        <v>#REF!</v>
      </c>
      <c r="G8" s="111" t="e">
        <f ca="1"/>
        <v>#REF!</v>
      </c>
      <c r="H8" s="111" t="e">
        <f ca="1"/>
        <v>#REF!</v>
      </c>
      <c r="I8" s="111" t="e">
        <f ca="1"/>
        <v>#REF!</v>
      </c>
      <c r="J8" s="111" t="e">
        <f ca="1"/>
        <v>#REF!</v>
      </c>
      <c r="K8" s="111" t="e">
        <f ca="1"/>
        <v>#REF!</v>
      </c>
      <c r="L8" s="111" t="e">
        <f ca="1"/>
        <v>#REF!</v>
      </c>
      <c r="M8" s="110" t="e">
        <f ca="1"/>
        <v>#REF!</v>
      </c>
      <c r="N8" s="111" t="e">
        <f ca="1"/>
        <v>#REF!</v>
      </c>
      <c r="O8" s="111" t="e">
        <f ca="1"/>
        <v>#REF!</v>
      </c>
      <c r="P8" s="111" t="e">
        <f ca="1"/>
        <v>#REF!</v>
      </c>
      <c r="Q8" s="111" t="e">
        <f ca="1"/>
        <v>#REF!</v>
      </c>
      <c r="R8" s="111" t="e">
        <f ca="1"/>
        <v>#REF!</v>
      </c>
      <c r="S8" s="111" t="e">
        <f ca="1"/>
        <v>#REF!</v>
      </c>
      <c r="T8" s="111" t="e">
        <f ca="1"/>
        <v>#REF!</v>
      </c>
      <c r="U8" s="111" t="e">
        <f ca="1"/>
        <v>#REF!</v>
      </c>
      <c r="V8" s="110" t="e">
        <f ca="1"/>
        <v>#REF!</v>
      </c>
      <c r="W8" s="111" t="e">
        <f ca="1"/>
        <v>#REF!</v>
      </c>
      <c r="X8" s="111" t="e">
        <f ca="1"/>
        <v>#REF!</v>
      </c>
      <c r="Y8" s="111" t="e">
        <f ca="1"/>
        <v>#REF!</v>
      </c>
      <c r="Z8" s="111" t="e">
        <f ca="1"/>
        <v>#REF!</v>
      </c>
      <c r="AA8" s="111" t="e">
        <f ca="1"/>
        <v>#REF!</v>
      </c>
      <c r="AB8" s="111" t="e">
        <f ca="1"/>
        <v>#REF!</v>
      </c>
      <c r="AC8" s="111" t="e">
        <f ca="1"/>
        <v>#REF!</v>
      </c>
      <c r="AD8" s="111" t="e">
        <f ca="1"/>
        <v>#REF!</v>
      </c>
      <c r="AE8" s="110" t="e">
        <f ca="1"/>
        <v>#REF!</v>
      </c>
      <c r="AF8" s="111" t="e">
        <f ca="1"/>
        <v>#REF!</v>
      </c>
      <c r="AG8" s="111" t="e">
        <f ca="1"/>
        <v>#REF!</v>
      </c>
      <c r="AH8" s="111" t="e">
        <f ca="1"/>
        <v>#REF!</v>
      </c>
      <c r="AI8" s="111" t="e">
        <f ca="1"/>
        <v>#REF!</v>
      </c>
      <c r="AJ8" s="111" t="e">
        <f ca="1"/>
        <v>#REF!</v>
      </c>
      <c r="AK8" s="111" t="e">
        <f ca="1"/>
        <v>#REF!</v>
      </c>
      <c r="AL8" s="111" t="e">
        <f ca="1"/>
        <v>#REF!</v>
      </c>
      <c r="AM8" s="111" t="e">
        <f ca="1"/>
        <v>#REF!</v>
      </c>
      <c r="AN8" s="110" t="e">
        <f ca="1"/>
        <v>#REF!</v>
      </c>
      <c r="AO8" s="111" t="e">
        <f ca="1"/>
        <v>#REF!</v>
      </c>
      <c r="AP8" s="111" t="e">
        <f ca="1"/>
        <v>#REF!</v>
      </c>
      <c r="AQ8" s="111" t="e">
        <f ca="1"/>
        <v>#REF!</v>
      </c>
      <c r="AR8" s="111" t="e">
        <f ca="1"/>
        <v>#REF!</v>
      </c>
      <c r="AS8" s="111" t="e">
        <f ca="1"/>
        <v>#REF!</v>
      </c>
      <c r="AT8" s="111" t="e">
        <f ca="1"/>
        <v>#REF!</v>
      </c>
      <c r="AU8" s="111" t="e">
        <f ca="1"/>
        <v>#REF!</v>
      </c>
      <c r="AV8" s="111" t="e">
        <f ca="1"/>
        <v>#REF!</v>
      </c>
      <c r="AW8" s="110" t="e">
        <f ca="1"/>
        <v>#REF!</v>
      </c>
      <c r="AX8" s="111" t="e">
        <f ca="1"/>
        <v>#REF!</v>
      </c>
      <c r="AY8" s="111" t="e">
        <f ca="1"/>
        <v>#REF!</v>
      </c>
      <c r="AZ8" s="111" t="e">
        <f ca="1"/>
        <v>#REF!</v>
      </c>
      <c r="BA8" s="111" t="e">
        <f ca="1"/>
        <v>#REF!</v>
      </c>
      <c r="BB8" s="111" t="e">
        <f ca="1"/>
        <v>#REF!</v>
      </c>
      <c r="BC8" s="111" t="e">
        <f ca="1"/>
        <v>#REF!</v>
      </c>
      <c r="BD8" s="111" t="e">
        <f ca="1"/>
        <v>#REF!</v>
      </c>
      <c r="BE8" s="111" t="e">
        <f ca="1"/>
        <v>#REF!</v>
      </c>
      <c r="BF8" s="110" t="e">
        <f ca="1"/>
        <v>#REF!</v>
      </c>
      <c r="BG8" s="111" t="e">
        <f ca="1"/>
        <v>#REF!</v>
      </c>
      <c r="BH8" s="111" t="e">
        <f ca="1"/>
        <v>#REF!</v>
      </c>
      <c r="BI8" s="111" t="e">
        <f ca="1"/>
        <v>#REF!</v>
      </c>
      <c r="BJ8" s="111" t="e">
        <f ca="1"/>
        <v>#REF!</v>
      </c>
      <c r="BK8" s="111" t="e">
        <f ca="1"/>
        <v>#REF!</v>
      </c>
      <c r="BL8" s="111" t="e">
        <f ca="1"/>
        <v>#REF!</v>
      </c>
      <c r="BM8" s="111" t="e">
        <f ca="1"/>
        <v>#REF!</v>
      </c>
      <c r="BN8" s="111" t="e">
        <f ca="1"/>
        <v>#REF!</v>
      </c>
      <c r="BO8" s="110" t="e">
        <f ca="1"/>
        <v>#REF!</v>
      </c>
      <c r="BP8" s="111" t="e">
        <f ca="1"/>
        <v>#REF!</v>
      </c>
      <c r="BQ8" s="111" t="e">
        <f ca="1"/>
        <v>#REF!</v>
      </c>
      <c r="BR8" s="111" t="e">
        <f ca="1"/>
        <v>#REF!</v>
      </c>
      <c r="BS8" s="111" t="e">
        <f ca="1"/>
        <v>#REF!</v>
      </c>
      <c r="BT8" s="111" t="e">
        <f ca="1"/>
        <v>#REF!</v>
      </c>
      <c r="BU8" s="111" t="e">
        <f ca="1"/>
        <v>#REF!</v>
      </c>
      <c r="BV8" s="111" t="e">
        <f ca="1"/>
        <v>#REF!</v>
      </c>
      <c r="BW8" s="111" t="e">
        <f ca="1"/>
        <v>#REF!</v>
      </c>
      <c r="BX8" s="110" t="e">
        <f ca="1"/>
        <v>#REF!</v>
      </c>
      <c r="BY8" s="111" t="e">
        <f ca="1"/>
        <v>#REF!</v>
      </c>
      <c r="BZ8" s="111" t="e">
        <f ca="1"/>
        <v>#REF!</v>
      </c>
      <c r="CA8" s="111" t="e">
        <f ca="1"/>
        <v>#REF!</v>
      </c>
      <c r="CB8" s="111" t="e">
        <f ca="1"/>
        <v>#REF!</v>
      </c>
      <c r="CC8" s="111" t="e">
        <f ca="1"/>
        <v>#REF!</v>
      </c>
      <c r="CD8" s="111" t="e">
        <f ca="1"/>
        <v>#REF!</v>
      </c>
      <c r="CE8" s="111" t="e">
        <f ca="1"/>
        <v>#REF!</v>
      </c>
      <c r="CF8" s="111" t="e">
        <f ca="1"/>
        <v>#REF!</v>
      </c>
      <c r="CG8" s="110" t="e">
        <f ca="1"/>
        <v>#REF!</v>
      </c>
      <c r="CH8" s="111" t="e">
        <f ca="1"/>
        <v>#REF!</v>
      </c>
      <c r="CI8" s="111" t="e">
        <f ca="1"/>
        <v>#REF!</v>
      </c>
      <c r="CJ8" s="111" t="e">
        <f ca="1"/>
        <v>#REF!</v>
      </c>
      <c r="CK8" s="111" t="e">
        <f ca="1"/>
        <v>#REF!</v>
      </c>
      <c r="CL8" s="111" t="e">
        <f ca="1"/>
        <v>#REF!</v>
      </c>
      <c r="CM8" s="111" t="e">
        <f ca="1"/>
        <v>#REF!</v>
      </c>
      <c r="CN8" s="111" t="e">
        <f ca="1"/>
        <v>#REF!</v>
      </c>
      <c r="CO8" s="111" t="e">
        <f ca="1"/>
        <v>#REF!</v>
      </c>
      <c r="CP8" s="110" t="e">
        <f ca="1"/>
        <v>#REF!</v>
      </c>
      <c r="CQ8" s="111" t="e">
        <f ca="1"/>
        <v>#REF!</v>
      </c>
      <c r="CR8" s="111" t="e">
        <f ca="1"/>
        <v>#REF!</v>
      </c>
      <c r="CS8" s="111" t="e">
        <f ca="1"/>
        <v>#REF!</v>
      </c>
      <c r="CT8" s="111" t="e">
        <f ca="1"/>
        <v>#REF!</v>
      </c>
      <c r="CU8" s="111" t="e">
        <f ca="1"/>
        <v>#REF!</v>
      </c>
      <c r="CV8" s="111" t="e">
        <f ca="1"/>
        <v>#REF!</v>
      </c>
      <c r="CW8" s="111" t="e">
        <f ca="1"/>
        <v>#REF!</v>
      </c>
      <c r="CX8" s="111" t="e">
        <f ca="1"/>
        <v>#REF!</v>
      </c>
      <c r="CY8" s="110" t="e">
        <f ca="1"/>
        <v>#REF!</v>
      </c>
      <c r="CZ8" s="111" t="e">
        <f ca="1"/>
        <v>#REF!</v>
      </c>
      <c r="DA8" s="111" t="e">
        <f ca="1"/>
        <v>#REF!</v>
      </c>
      <c r="DB8" s="111" t="e">
        <f ca="1"/>
        <v>#REF!</v>
      </c>
      <c r="DC8" s="111" t="e">
        <f ca="1"/>
        <v>#REF!</v>
      </c>
      <c r="DD8" s="111" t="e">
        <f ca="1"/>
        <v>#REF!</v>
      </c>
      <c r="DE8" s="111" t="e">
        <f ca="1"/>
        <v>#REF!</v>
      </c>
      <c r="DF8" s="111" t="e">
        <f ca="1"/>
        <v>#REF!</v>
      </c>
      <c r="DG8" s="111" t="e">
        <f ca="1"/>
        <v>#REF!</v>
      </c>
      <c r="DH8" s="110" t="e">
        <f ca="1"/>
        <v>#REF!</v>
      </c>
      <c r="DI8" s="111" t="e">
        <f ca="1"/>
        <v>#REF!</v>
      </c>
      <c r="DJ8" s="111" t="e">
        <f ca="1"/>
        <v>#REF!</v>
      </c>
      <c r="DK8" s="111" t="e">
        <f ca="1"/>
        <v>#REF!</v>
      </c>
      <c r="DL8" s="111" t="e">
        <f ca="1"/>
        <v>#REF!</v>
      </c>
      <c r="DM8" s="111" t="e">
        <f ca="1"/>
        <v>#REF!</v>
      </c>
      <c r="DN8" s="111" t="e">
        <f ca="1"/>
        <v>#REF!</v>
      </c>
      <c r="DO8" s="111" t="e">
        <f ca="1"/>
        <v>#REF!</v>
      </c>
      <c r="DP8" s="111" t="e">
        <f ca="1"/>
        <v>#REF!</v>
      </c>
      <c r="DQ8" s="110" t="e">
        <f ca="1"/>
        <v>#REF!</v>
      </c>
      <c r="DR8" s="111" t="e">
        <f ca="1"/>
        <v>#REF!</v>
      </c>
      <c r="DS8" s="111" t="e">
        <f ca="1"/>
        <v>#REF!</v>
      </c>
      <c r="DT8" s="111" t="str">
        <f ca="1"/>
        <v>0棟</v>
      </c>
      <c r="DU8" s="111" t="str">
        <f ca="1"/>
        <v>0棟</v>
      </c>
      <c r="DV8" s="111" t="str">
        <f ca="1"/>
        <v>0棟</v>
      </c>
      <c r="DW8" s="111" t="str">
        <f ca="1"/>
        <v>0棟</v>
      </c>
      <c r="DX8" s="111" t="str">
        <f ca="1"/>
        <v>0棟</v>
      </c>
      <c r="DY8" s="111" t="str">
        <f ca="1"/>
        <v>0棟</v>
      </c>
      <c r="DZ8" s="110" t="str">
        <f ca="1"/>
        <v>0棟</v>
      </c>
      <c r="EA8" s="111" t="str">
        <f ca="1"/>
        <v>0棟</v>
      </c>
      <c r="EB8" s="111" t="str">
        <f ca="1"/>
        <v>0棟</v>
      </c>
      <c r="EC8" s="111" t="str">
        <f ca="1"/>
        <v>0棟</v>
      </c>
      <c r="ED8" s="111" t="str">
        <f ca="1"/>
        <v>0棟</v>
      </c>
      <c r="EE8" s="111" t="str">
        <f ca="1"/>
        <v>0棟</v>
      </c>
      <c r="EF8" s="111" t="str">
        <f ca="1"/>
        <v>0棟</v>
      </c>
      <c r="EG8" s="111" t="str">
        <f ca="1"/>
        <v>0棟</v>
      </c>
      <c r="EH8" s="111" t="str">
        <f ca="1"/>
        <v>0棟</v>
      </c>
      <c r="EI8" s="110" t="str">
        <f ca="1"/>
        <v>1棟未満</v>
      </c>
      <c r="EJ8" s="111" t="str">
        <f ca="1"/>
        <v>1棟未満</v>
      </c>
      <c r="EK8" s="111" t="str">
        <f ca="1"/>
        <v>1棟未満</v>
      </c>
      <c r="EL8" s="111" t="e">
        <f ca="1"/>
        <v>#REF!</v>
      </c>
      <c r="EM8" s="111" t="e">
        <f ca="1"/>
        <v>#REF!</v>
      </c>
      <c r="EN8" s="111" t="e">
        <f ca="1"/>
        <v>#REF!</v>
      </c>
      <c r="EO8" s="111" t="e">
        <f ca="1"/>
        <v>#REF!</v>
      </c>
      <c r="EP8" s="111" t="e">
        <f ca="1"/>
        <v>#REF!</v>
      </c>
      <c r="EQ8" s="111" t="e">
        <f ca="1"/>
        <v>#REF!</v>
      </c>
      <c r="ER8" s="111" t="e">
        <f ca="1"/>
        <v>#REF!</v>
      </c>
      <c r="ES8" s="111" t="e">
        <f ca="1"/>
        <v>#REF!</v>
      </c>
      <c r="ET8" s="111" t="e">
        <f ca="1"/>
        <v>#REF!</v>
      </c>
      <c r="EU8" s="111" t="e">
        <f ca="1"/>
        <v>#REF!</v>
      </c>
      <c r="EV8" s="111" t="e">
        <f ca="1"/>
        <v>#REF!</v>
      </c>
      <c r="EW8" s="111" t="e">
        <f ca="1"/>
        <v>#REF!</v>
      </c>
      <c r="EX8" s="111" t="e">
        <f ca="1"/>
        <v>#REF!</v>
      </c>
      <c r="EY8" s="111" t="e">
        <f ca="1"/>
        <v>#REF!</v>
      </c>
      <c r="EZ8" s="111" t="e">
        <f ca="1"/>
        <v>#REF!</v>
      </c>
      <c r="FA8" s="111" t="e">
        <f ca="1"/>
        <v>#REF!</v>
      </c>
      <c r="FB8" s="111" t="e">
        <f ca="1"/>
        <v>#REF!</v>
      </c>
      <c r="FC8" s="111" t="e">
        <f ca="1"/>
        <v>#REF!</v>
      </c>
      <c r="FD8" s="111" t="e">
        <f ca="1"/>
        <v>#REF!</v>
      </c>
      <c r="FE8" s="111" t="e">
        <f ca="1"/>
        <v>#REF!</v>
      </c>
      <c r="FF8" s="111" t="e">
        <f ca="1"/>
        <v>#REF!</v>
      </c>
      <c r="FG8" s="111" t="e">
        <f ca="1"/>
        <v>#REF!</v>
      </c>
      <c r="FH8" s="111" t="e">
        <f ca="1"/>
        <v>#REF!</v>
      </c>
      <c r="FI8" s="111" t="e">
        <f ca="1"/>
        <v>#REF!</v>
      </c>
    </row>
    <row r="9" spans="1:165" ht="13.5" customHeight="1" x14ac:dyDescent="0.2">
      <c r="A9" s="183"/>
      <c r="B9" s="170"/>
      <c r="C9" s="34" t="s">
        <v>61</v>
      </c>
      <c r="D9" s="110" t="e">
        <f ca="1"/>
        <v>#REF!</v>
      </c>
      <c r="E9" s="112" t="e">
        <f ca="1"/>
        <v>#REF!</v>
      </c>
      <c r="F9" s="112" t="e">
        <f ca="1"/>
        <v>#REF!</v>
      </c>
      <c r="G9" s="112" t="e">
        <f ca="1"/>
        <v>#REF!</v>
      </c>
      <c r="H9" s="112" t="e">
        <f ca="1"/>
        <v>#REF!</v>
      </c>
      <c r="I9" s="112" t="e">
        <f ca="1"/>
        <v>#REF!</v>
      </c>
      <c r="J9" s="112" t="e">
        <f ca="1"/>
        <v>#REF!</v>
      </c>
      <c r="K9" s="112" t="e">
        <f ca="1"/>
        <v>#REF!</v>
      </c>
      <c r="L9" s="112" t="e">
        <f ca="1"/>
        <v>#REF!</v>
      </c>
      <c r="M9" s="110" t="e">
        <f ca="1"/>
        <v>#REF!</v>
      </c>
      <c r="N9" s="112" t="e">
        <f ca="1"/>
        <v>#REF!</v>
      </c>
      <c r="O9" s="112" t="e">
        <f ca="1"/>
        <v>#REF!</v>
      </c>
      <c r="P9" s="112" t="e">
        <f ca="1"/>
        <v>#REF!</v>
      </c>
      <c r="Q9" s="112" t="e">
        <f ca="1"/>
        <v>#REF!</v>
      </c>
      <c r="R9" s="112" t="e">
        <f ca="1"/>
        <v>#REF!</v>
      </c>
      <c r="S9" s="112" t="e">
        <f ca="1"/>
        <v>#REF!</v>
      </c>
      <c r="T9" s="112" t="e">
        <f ca="1"/>
        <v>#REF!</v>
      </c>
      <c r="U9" s="112" t="e">
        <f ca="1"/>
        <v>#REF!</v>
      </c>
      <c r="V9" s="110" t="e">
        <f ca="1"/>
        <v>#REF!</v>
      </c>
      <c r="W9" s="112" t="e">
        <f ca="1"/>
        <v>#REF!</v>
      </c>
      <c r="X9" s="112" t="e">
        <f ca="1"/>
        <v>#REF!</v>
      </c>
      <c r="Y9" s="112" t="e">
        <f ca="1"/>
        <v>#REF!</v>
      </c>
      <c r="Z9" s="112" t="e">
        <f ca="1"/>
        <v>#REF!</v>
      </c>
      <c r="AA9" s="112" t="e">
        <f ca="1"/>
        <v>#REF!</v>
      </c>
      <c r="AB9" s="112" t="e">
        <f ca="1"/>
        <v>#REF!</v>
      </c>
      <c r="AC9" s="112" t="e">
        <f ca="1"/>
        <v>#REF!</v>
      </c>
      <c r="AD9" s="112" t="e">
        <f ca="1"/>
        <v>#REF!</v>
      </c>
      <c r="AE9" s="110" t="e">
        <f ca="1"/>
        <v>#REF!</v>
      </c>
      <c r="AF9" s="112" t="e">
        <f ca="1"/>
        <v>#REF!</v>
      </c>
      <c r="AG9" s="112" t="e">
        <f ca="1"/>
        <v>#REF!</v>
      </c>
      <c r="AH9" s="112" t="e">
        <f ca="1"/>
        <v>#REF!</v>
      </c>
      <c r="AI9" s="112" t="e">
        <f ca="1"/>
        <v>#REF!</v>
      </c>
      <c r="AJ9" s="112" t="e">
        <f ca="1"/>
        <v>#REF!</v>
      </c>
      <c r="AK9" s="112" t="e">
        <f ca="1"/>
        <v>#REF!</v>
      </c>
      <c r="AL9" s="112" t="e">
        <f ca="1"/>
        <v>#REF!</v>
      </c>
      <c r="AM9" s="112" t="e">
        <f ca="1"/>
        <v>#REF!</v>
      </c>
      <c r="AN9" s="110" t="e">
        <f ca="1"/>
        <v>#REF!</v>
      </c>
      <c r="AO9" s="112" t="e">
        <f ca="1"/>
        <v>#REF!</v>
      </c>
      <c r="AP9" s="112" t="e">
        <f ca="1"/>
        <v>#REF!</v>
      </c>
      <c r="AQ9" s="112" t="e">
        <f ca="1"/>
        <v>#REF!</v>
      </c>
      <c r="AR9" s="112" t="e">
        <f ca="1"/>
        <v>#REF!</v>
      </c>
      <c r="AS9" s="112" t="e">
        <f ca="1"/>
        <v>#REF!</v>
      </c>
      <c r="AT9" s="112" t="e">
        <f ca="1"/>
        <v>#REF!</v>
      </c>
      <c r="AU9" s="112" t="e">
        <f ca="1"/>
        <v>#REF!</v>
      </c>
      <c r="AV9" s="112" t="e">
        <f ca="1"/>
        <v>#REF!</v>
      </c>
      <c r="AW9" s="110" t="e">
        <f ca="1"/>
        <v>#REF!</v>
      </c>
      <c r="AX9" s="112" t="e">
        <f ca="1"/>
        <v>#REF!</v>
      </c>
      <c r="AY9" s="112" t="e">
        <f ca="1"/>
        <v>#REF!</v>
      </c>
      <c r="AZ9" s="112" t="e">
        <f ca="1"/>
        <v>#REF!</v>
      </c>
      <c r="BA9" s="112" t="e">
        <f ca="1"/>
        <v>#REF!</v>
      </c>
      <c r="BB9" s="112" t="e">
        <f ca="1"/>
        <v>#REF!</v>
      </c>
      <c r="BC9" s="112" t="e">
        <f ca="1"/>
        <v>#REF!</v>
      </c>
      <c r="BD9" s="112" t="e">
        <f ca="1"/>
        <v>#REF!</v>
      </c>
      <c r="BE9" s="112" t="e">
        <f ca="1"/>
        <v>#REF!</v>
      </c>
      <c r="BF9" s="110" t="e">
        <f ca="1"/>
        <v>#REF!</v>
      </c>
      <c r="BG9" s="112" t="e">
        <f ca="1"/>
        <v>#REF!</v>
      </c>
      <c r="BH9" s="112" t="e">
        <f ca="1"/>
        <v>#REF!</v>
      </c>
      <c r="BI9" s="112" t="e">
        <f ca="1"/>
        <v>#REF!</v>
      </c>
      <c r="BJ9" s="112" t="e">
        <f ca="1"/>
        <v>#REF!</v>
      </c>
      <c r="BK9" s="112" t="e">
        <f ca="1"/>
        <v>#REF!</v>
      </c>
      <c r="BL9" s="112" t="e">
        <f ca="1"/>
        <v>#REF!</v>
      </c>
      <c r="BM9" s="112" t="e">
        <f ca="1"/>
        <v>#REF!</v>
      </c>
      <c r="BN9" s="112" t="e">
        <f ca="1"/>
        <v>#REF!</v>
      </c>
      <c r="BO9" s="110" t="e">
        <f ca="1"/>
        <v>#REF!</v>
      </c>
      <c r="BP9" s="112" t="e">
        <f ca="1"/>
        <v>#REF!</v>
      </c>
      <c r="BQ9" s="112" t="e">
        <f ca="1"/>
        <v>#REF!</v>
      </c>
      <c r="BR9" s="112" t="e">
        <f ca="1"/>
        <v>#REF!</v>
      </c>
      <c r="BS9" s="112" t="e">
        <f ca="1"/>
        <v>#REF!</v>
      </c>
      <c r="BT9" s="112" t="e">
        <f ca="1"/>
        <v>#REF!</v>
      </c>
      <c r="BU9" s="112" t="e">
        <f ca="1"/>
        <v>#REF!</v>
      </c>
      <c r="BV9" s="112" t="e">
        <f ca="1"/>
        <v>#REF!</v>
      </c>
      <c r="BW9" s="112" t="e">
        <f ca="1"/>
        <v>#REF!</v>
      </c>
      <c r="BX9" s="110" t="e">
        <f ca="1"/>
        <v>#REF!</v>
      </c>
      <c r="BY9" s="112" t="e">
        <f ca="1"/>
        <v>#REF!</v>
      </c>
      <c r="BZ9" s="112" t="e">
        <f ca="1"/>
        <v>#REF!</v>
      </c>
      <c r="CA9" s="112" t="e">
        <f ca="1"/>
        <v>#REF!</v>
      </c>
      <c r="CB9" s="112" t="e">
        <f ca="1"/>
        <v>#REF!</v>
      </c>
      <c r="CC9" s="112" t="e">
        <f ca="1"/>
        <v>#REF!</v>
      </c>
      <c r="CD9" s="112" t="e">
        <f ca="1"/>
        <v>#REF!</v>
      </c>
      <c r="CE9" s="112" t="e">
        <f ca="1"/>
        <v>#REF!</v>
      </c>
      <c r="CF9" s="112" t="e">
        <f ca="1"/>
        <v>#REF!</v>
      </c>
      <c r="CG9" s="110" t="e">
        <f ca="1"/>
        <v>#REF!</v>
      </c>
      <c r="CH9" s="112" t="e">
        <f ca="1"/>
        <v>#REF!</v>
      </c>
      <c r="CI9" s="112" t="e">
        <f ca="1"/>
        <v>#REF!</v>
      </c>
      <c r="CJ9" s="112" t="e">
        <f ca="1"/>
        <v>#REF!</v>
      </c>
      <c r="CK9" s="112" t="e">
        <f ca="1"/>
        <v>#REF!</v>
      </c>
      <c r="CL9" s="112" t="e">
        <f ca="1"/>
        <v>#REF!</v>
      </c>
      <c r="CM9" s="112" t="e">
        <f ca="1"/>
        <v>#REF!</v>
      </c>
      <c r="CN9" s="112" t="e">
        <f ca="1"/>
        <v>#REF!</v>
      </c>
      <c r="CO9" s="112" t="e">
        <f ca="1"/>
        <v>#REF!</v>
      </c>
      <c r="CP9" s="110" t="e">
        <f ca="1"/>
        <v>#REF!</v>
      </c>
      <c r="CQ9" s="112" t="e">
        <f ca="1"/>
        <v>#REF!</v>
      </c>
      <c r="CR9" s="112" t="e">
        <f ca="1"/>
        <v>#REF!</v>
      </c>
      <c r="CS9" s="112" t="e">
        <f ca="1"/>
        <v>#REF!</v>
      </c>
      <c r="CT9" s="112" t="e">
        <f ca="1"/>
        <v>#REF!</v>
      </c>
      <c r="CU9" s="112" t="e">
        <f ca="1"/>
        <v>#REF!</v>
      </c>
      <c r="CV9" s="112" t="e">
        <f ca="1"/>
        <v>#REF!</v>
      </c>
      <c r="CW9" s="112" t="e">
        <f ca="1"/>
        <v>#REF!</v>
      </c>
      <c r="CX9" s="112" t="e">
        <f ca="1"/>
        <v>#REF!</v>
      </c>
      <c r="CY9" s="110" t="e">
        <f ca="1"/>
        <v>#REF!</v>
      </c>
      <c r="CZ9" s="112" t="e">
        <f ca="1"/>
        <v>#REF!</v>
      </c>
      <c r="DA9" s="112" t="e">
        <f ca="1"/>
        <v>#REF!</v>
      </c>
      <c r="DB9" s="112" t="e">
        <f ca="1"/>
        <v>#REF!</v>
      </c>
      <c r="DC9" s="112" t="e">
        <f ca="1"/>
        <v>#REF!</v>
      </c>
      <c r="DD9" s="112" t="e">
        <f ca="1"/>
        <v>#REF!</v>
      </c>
      <c r="DE9" s="112" t="e">
        <f ca="1"/>
        <v>#REF!</v>
      </c>
      <c r="DF9" s="112" t="e">
        <f ca="1"/>
        <v>#REF!</v>
      </c>
      <c r="DG9" s="112" t="e">
        <f ca="1"/>
        <v>#REF!</v>
      </c>
      <c r="DH9" s="110" t="e">
        <f ca="1"/>
        <v>#REF!</v>
      </c>
      <c r="DI9" s="112" t="e">
        <f ca="1"/>
        <v>#REF!</v>
      </c>
      <c r="DJ9" s="112" t="e">
        <f ca="1"/>
        <v>#REF!</v>
      </c>
      <c r="DK9" s="112" t="e">
        <f ca="1"/>
        <v>#REF!</v>
      </c>
      <c r="DL9" s="112" t="e">
        <f ca="1"/>
        <v>#REF!</v>
      </c>
      <c r="DM9" s="112" t="e">
        <f ca="1"/>
        <v>#REF!</v>
      </c>
      <c r="DN9" s="112" t="e">
        <f ca="1"/>
        <v>#REF!</v>
      </c>
      <c r="DO9" s="112" t="e">
        <f ca="1"/>
        <v>#REF!</v>
      </c>
      <c r="DP9" s="112" t="e">
        <f ca="1"/>
        <v>#REF!</v>
      </c>
      <c r="DQ9" s="110" t="e">
        <f ca="1"/>
        <v>#REF!</v>
      </c>
      <c r="DR9" s="112" t="e">
        <f ca="1"/>
        <v>#REF!</v>
      </c>
      <c r="DS9" s="112" t="e">
        <f ca="1"/>
        <v>#REF!</v>
      </c>
      <c r="DT9" s="112" t="str">
        <f ca="1"/>
        <v>0棟</v>
      </c>
      <c r="DU9" s="112" t="str">
        <f ca="1"/>
        <v>0棟</v>
      </c>
      <c r="DV9" s="112" t="str">
        <f ca="1"/>
        <v>0棟</v>
      </c>
      <c r="DW9" s="112" t="str">
        <f ca="1"/>
        <v>0棟</v>
      </c>
      <c r="DX9" s="112" t="str">
        <f ca="1"/>
        <v>0棟</v>
      </c>
      <c r="DY9" s="112" t="str">
        <f ca="1"/>
        <v>0棟</v>
      </c>
      <c r="DZ9" s="110" t="str">
        <f ca="1"/>
        <v>0棟</v>
      </c>
      <c r="EA9" s="112" t="str">
        <f ca="1"/>
        <v>0棟</v>
      </c>
      <c r="EB9" s="112" t="str">
        <f ca="1"/>
        <v>0棟</v>
      </c>
      <c r="EC9" s="112" t="str">
        <f ca="1"/>
        <v>0棟</v>
      </c>
      <c r="ED9" s="112" t="str">
        <f ca="1"/>
        <v>0棟</v>
      </c>
      <c r="EE9" s="112" t="str">
        <f ca="1"/>
        <v>0棟</v>
      </c>
      <c r="EF9" s="112" t="str">
        <f ca="1"/>
        <v>0棟</v>
      </c>
      <c r="EG9" s="112" t="str">
        <f ca="1"/>
        <v>0棟</v>
      </c>
      <c r="EH9" s="112" t="str">
        <f ca="1"/>
        <v>0棟</v>
      </c>
      <c r="EI9" s="110" t="str">
        <f ca="1"/>
        <v>2棟</v>
      </c>
      <c r="EJ9" s="112" t="str">
        <f ca="1"/>
        <v>2棟</v>
      </c>
      <c r="EK9" s="112" t="str">
        <f ca="1"/>
        <v>2棟</v>
      </c>
      <c r="EL9" s="112" t="e">
        <f ca="1"/>
        <v>#REF!</v>
      </c>
      <c r="EM9" s="112" t="e">
        <f ca="1"/>
        <v>#REF!</v>
      </c>
      <c r="EN9" s="112" t="e">
        <f ca="1"/>
        <v>#REF!</v>
      </c>
      <c r="EO9" s="112" t="e">
        <f ca="1"/>
        <v>#REF!</v>
      </c>
      <c r="EP9" s="112" t="e">
        <f ca="1"/>
        <v>#REF!</v>
      </c>
      <c r="EQ9" s="112" t="e">
        <f ca="1"/>
        <v>#REF!</v>
      </c>
      <c r="ER9" s="112" t="e">
        <f ca="1"/>
        <v>#REF!</v>
      </c>
      <c r="ES9" s="112" t="e">
        <f ca="1"/>
        <v>#REF!</v>
      </c>
      <c r="ET9" s="112" t="e">
        <f ca="1"/>
        <v>#REF!</v>
      </c>
      <c r="EU9" s="112" t="e">
        <f ca="1"/>
        <v>#REF!</v>
      </c>
      <c r="EV9" s="112" t="e">
        <f ca="1"/>
        <v>#REF!</v>
      </c>
      <c r="EW9" s="112" t="e">
        <f ca="1"/>
        <v>#REF!</v>
      </c>
      <c r="EX9" s="112" t="e">
        <f ca="1"/>
        <v>#REF!</v>
      </c>
      <c r="EY9" s="112" t="e">
        <f ca="1"/>
        <v>#REF!</v>
      </c>
      <c r="EZ9" s="112" t="e">
        <f ca="1"/>
        <v>#REF!</v>
      </c>
      <c r="FA9" s="112" t="e">
        <f ca="1"/>
        <v>#REF!</v>
      </c>
      <c r="FB9" s="112" t="e">
        <f ca="1"/>
        <v>#REF!</v>
      </c>
      <c r="FC9" s="112" t="e">
        <f ca="1"/>
        <v>#REF!</v>
      </c>
      <c r="FD9" s="112" t="e">
        <f ca="1"/>
        <v>#REF!</v>
      </c>
      <c r="FE9" s="112" t="e">
        <f ca="1"/>
        <v>#REF!</v>
      </c>
      <c r="FF9" s="112" t="e">
        <f ca="1"/>
        <v>#REF!</v>
      </c>
      <c r="FG9" s="112" t="e">
        <f ca="1"/>
        <v>#REF!</v>
      </c>
      <c r="FH9" s="112" t="e">
        <f ca="1"/>
        <v>#REF!</v>
      </c>
      <c r="FI9" s="112" t="e">
        <f ca="1"/>
        <v>#REF!</v>
      </c>
    </row>
    <row r="10" spans="1:165" ht="13.5" customHeight="1" x14ac:dyDescent="0.2">
      <c r="A10" s="183"/>
      <c r="B10" s="168" t="s">
        <v>422</v>
      </c>
      <c r="C10" s="34" t="s">
        <v>66</v>
      </c>
      <c r="D10" s="110" t="e">
        <f ca="1"/>
        <v>#REF!</v>
      </c>
      <c r="E10" s="112" t="e">
        <f ca="1"/>
        <v>#REF!</v>
      </c>
      <c r="F10" s="112" t="e">
        <f ca="1"/>
        <v>#REF!</v>
      </c>
      <c r="G10" s="112" t="e">
        <f ca="1"/>
        <v>#REF!</v>
      </c>
      <c r="H10" s="112" t="e">
        <f ca="1"/>
        <v>#REF!</v>
      </c>
      <c r="I10" s="112" t="e">
        <f ca="1"/>
        <v>#REF!</v>
      </c>
      <c r="J10" s="112" t="e">
        <f ca="1"/>
        <v>#REF!</v>
      </c>
      <c r="K10" s="112" t="e">
        <f ca="1"/>
        <v>#REF!</v>
      </c>
      <c r="L10" s="112" t="e">
        <f ca="1"/>
        <v>#REF!</v>
      </c>
      <c r="M10" s="110" t="e">
        <f ca="1"/>
        <v>#REF!</v>
      </c>
      <c r="N10" s="112" t="e">
        <f ca="1"/>
        <v>#REF!</v>
      </c>
      <c r="O10" s="112" t="e">
        <f ca="1"/>
        <v>#REF!</v>
      </c>
      <c r="P10" s="112" t="e">
        <f ca="1"/>
        <v>#REF!</v>
      </c>
      <c r="Q10" s="112" t="e">
        <f ca="1"/>
        <v>#REF!</v>
      </c>
      <c r="R10" s="112" t="e">
        <f ca="1"/>
        <v>#REF!</v>
      </c>
      <c r="S10" s="112" t="e">
        <f ca="1"/>
        <v>#REF!</v>
      </c>
      <c r="T10" s="112" t="e">
        <f ca="1"/>
        <v>#REF!</v>
      </c>
      <c r="U10" s="112" t="e">
        <f ca="1"/>
        <v>#REF!</v>
      </c>
      <c r="V10" s="110" t="e">
        <f ca="1"/>
        <v>#REF!</v>
      </c>
      <c r="W10" s="112" t="e">
        <f ca="1"/>
        <v>#REF!</v>
      </c>
      <c r="X10" s="112" t="e">
        <f ca="1"/>
        <v>#REF!</v>
      </c>
      <c r="Y10" s="112" t="e">
        <f ca="1"/>
        <v>#REF!</v>
      </c>
      <c r="Z10" s="112" t="e">
        <f ca="1"/>
        <v>#REF!</v>
      </c>
      <c r="AA10" s="112" t="e">
        <f ca="1"/>
        <v>#REF!</v>
      </c>
      <c r="AB10" s="112" t="e">
        <f ca="1"/>
        <v>#REF!</v>
      </c>
      <c r="AC10" s="112" t="e">
        <f ca="1"/>
        <v>#REF!</v>
      </c>
      <c r="AD10" s="112" t="e">
        <f ca="1"/>
        <v>#REF!</v>
      </c>
      <c r="AE10" s="110" t="e">
        <f ca="1"/>
        <v>#REF!</v>
      </c>
      <c r="AF10" s="112" t="e">
        <f ca="1"/>
        <v>#REF!</v>
      </c>
      <c r="AG10" s="112" t="e">
        <f ca="1"/>
        <v>#REF!</v>
      </c>
      <c r="AH10" s="112" t="e">
        <f ca="1"/>
        <v>#REF!</v>
      </c>
      <c r="AI10" s="112" t="e">
        <f ca="1"/>
        <v>#REF!</v>
      </c>
      <c r="AJ10" s="112" t="e">
        <f ca="1"/>
        <v>#REF!</v>
      </c>
      <c r="AK10" s="112" t="e">
        <f ca="1"/>
        <v>#REF!</v>
      </c>
      <c r="AL10" s="112" t="e">
        <f ca="1"/>
        <v>#REF!</v>
      </c>
      <c r="AM10" s="112" t="e">
        <f ca="1"/>
        <v>#REF!</v>
      </c>
      <c r="AN10" s="110" t="e">
        <f ca="1"/>
        <v>#REF!</v>
      </c>
      <c r="AO10" s="112" t="e">
        <f ca="1"/>
        <v>#REF!</v>
      </c>
      <c r="AP10" s="112" t="e">
        <f ca="1"/>
        <v>#REF!</v>
      </c>
      <c r="AQ10" s="112" t="e">
        <f ca="1"/>
        <v>#REF!</v>
      </c>
      <c r="AR10" s="112" t="e">
        <f ca="1"/>
        <v>#REF!</v>
      </c>
      <c r="AS10" s="112" t="e">
        <f ca="1"/>
        <v>#REF!</v>
      </c>
      <c r="AT10" s="112" t="e">
        <f ca="1"/>
        <v>#REF!</v>
      </c>
      <c r="AU10" s="112" t="e">
        <f ca="1"/>
        <v>#REF!</v>
      </c>
      <c r="AV10" s="112" t="e">
        <f ca="1"/>
        <v>#REF!</v>
      </c>
      <c r="AW10" s="110" t="e">
        <f ca="1"/>
        <v>#REF!</v>
      </c>
      <c r="AX10" s="112" t="e">
        <f ca="1"/>
        <v>#REF!</v>
      </c>
      <c r="AY10" s="112" t="e">
        <f ca="1"/>
        <v>#REF!</v>
      </c>
      <c r="AZ10" s="112" t="e">
        <f ca="1"/>
        <v>#REF!</v>
      </c>
      <c r="BA10" s="112" t="e">
        <f ca="1"/>
        <v>#REF!</v>
      </c>
      <c r="BB10" s="112" t="e">
        <f ca="1"/>
        <v>#REF!</v>
      </c>
      <c r="BC10" s="112" t="e">
        <f ca="1"/>
        <v>#REF!</v>
      </c>
      <c r="BD10" s="112" t="e">
        <f ca="1"/>
        <v>#REF!</v>
      </c>
      <c r="BE10" s="112" t="e">
        <f ca="1"/>
        <v>#REF!</v>
      </c>
      <c r="BF10" s="110" t="e">
        <f ca="1"/>
        <v>#REF!</v>
      </c>
      <c r="BG10" s="112" t="e">
        <f ca="1"/>
        <v>#REF!</v>
      </c>
      <c r="BH10" s="112" t="e">
        <f ca="1"/>
        <v>#REF!</v>
      </c>
      <c r="BI10" s="112" t="e">
        <f ca="1"/>
        <v>#REF!</v>
      </c>
      <c r="BJ10" s="112" t="e">
        <f ca="1"/>
        <v>#REF!</v>
      </c>
      <c r="BK10" s="112" t="e">
        <f ca="1"/>
        <v>#REF!</v>
      </c>
      <c r="BL10" s="112" t="e">
        <f ca="1"/>
        <v>#REF!</v>
      </c>
      <c r="BM10" s="112" t="e">
        <f ca="1"/>
        <v>#REF!</v>
      </c>
      <c r="BN10" s="112" t="e">
        <f ca="1"/>
        <v>#REF!</v>
      </c>
      <c r="BO10" s="110" t="e">
        <f ca="1"/>
        <v>#REF!</v>
      </c>
      <c r="BP10" s="112" t="e">
        <f ca="1"/>
        <v>#REF!</v>
      </c>
      <c r="BQ10" s="112" t="e">
        <f ca="1"/>
        <v>#REF!</v>
      </c>
      <c r="BR10" s="112" t="e">
        <f ca="1"/>
        <v>#REF!</v>
      </c>
      <c r="BS10" s="112" t="e">
        <f ca="1"/>
        <v>#REF!</v>
      </c>
      <c r="BT10" s="112" t="e">
        <f ca="1"/>
        <v>#REF!</v>
      </c>
      <c r="BU10" s="112" t="e">
        <f ca="1"/>
        <v>#REF!</v>
      </c>
      <c r="BV10" s="112" t="e">
        <f ca="1"/>
        <v>#REF!</v>
      </c>
      <c r="BW10" s="112" t="e">
        <f ca="1"/>
        <v>#REF!</v>
      </c>
      <c r="BX10" s="110" t="e">
        <f ca="1"/>
        <v>#REF!</v>
      </c>
      <c r="BY10" s="112" t="e">
        <f ca="1"/>
        <v>#REF!</v>
      </c>
      <c r="BZ10" s="112" t="e">
        <f ca="1"/>
        <v>#REF!</v>
      </c>
      <c r="CA10" s="112" t="e">
        <f ca="1"/>
        <v>#REF!</v>
      </c>
      <c r="CB10" s="112" t="e">
        <f ca="1"/>
        <v>#REF!</v>
      </c>
      <c r="CC10" s="112" t="e">
        <f ca="1"/>
        <v>#REF!</v>
      </c>
      <c r="CD10" s="112" t="e">
        <f ca="1"/>
        <v>#REF!</v>
      </c>
      <c r="CE10" s="112" t="e">
        <f ca="1"/>
        <v>#REF!</v>
      </c>
      <c r="CF10" s="112" t="e">
        <f ca="1"/>
        <v>#REF!</v>
      </c>
      <c r="CG10" s="110" t="e">
        <f ca="1"/>
        <v>#REF!</v>
      </c>
      <c r="CH10" s="112" t="e">
        <f ca="1"/>
        <v>#REF!</v>
      </c>
      <c r="CI10" s="112" t="e">
        <f ca="1"/>
        <v>#REF!</v>
      </c>
      <c r="CJ10" s="112" t="e">
        <f ca="1"/>
        <v>#REF!</v>
      </c>
      <c r="CK10" s="112" t="e">
        <f ca="1"/>
        <v>#REF!</v>
      </c>
      <c r="CL10" s="112" t="e">
        <f ca="1"/>
        <v>#REF!</v>
      </c>
      <c r="CM10" s="112" t="e">
        <f ca="1"/>
        <v>#REF!</v>
      </c>
      <c r="CN10" s="112" t="e">
        <f ca="1"/>
        <v>#REF!</v>
      </c>
      <c r="CO10" s="112" t="e">
        <f ca="1"/>
        <v>#REF!</v>
      </c>
      <c r="CP10" s="110" t="e">
        <f ca="1"/>
        <v>#REF!</v>
      </c>
      <c r="CQ10" s="112" t="e">
        <f ca="1"/>
        <v>#REF!</v>
      </c>
      <c r="CR10" s="112" t="e">
        <f ca="1"/>
        <v>#REF!</v>
      </c>
      <c r="CS10" s="112" t="e">
        <f ca="1"/>
        <v>#REF!</v>
      </c>
      <c r="CT10" s="112" t="e">
        <f ca="1"/>
        <v>#REF!</v>
      </c>
      <c r="CU10" s="112" t="e">
        <f ca="1"/>
        <v>#REF!</v>
      </c>
      <c r="CV10" s="112" t="e">
        <f ca="1"/>
        <v>#REF!</v>
      </c>
      <c r="CW10" s="112" t="e">
        <f ca="1"/>
        <v>#REF!</v>
      </c>
      <c r="CX10" s="112" t="e">
        <f ca="1"/>
        <v>#REF!</v>
      </c>
      <c r="CY10" s="110" t="e">
        <f ca="1"/>
        <v>#REF!</v>
      </c>
      <c r="CZ10" s="112" t="e">
        <f ca="1"/>
        <v>#REF!</v>
      </c>
      <c r="DA10" s="112" t="e">
        <f ca="1"/>
        <v>#REF!</v>
      </c>
      <c r="DB10" s="112" t="e">
        <f ca="1"/>
        <v>#REF!</v>
      </c>
      <c r="DC10" s="112" t="e">
        <f ca="1"/>
        <v>#REF!</v>
      </c>
      <c r="DD10" s="112" t="e">
        <f ca="1"/>
        <v>#REF!</v>
      </c>
      <c r="DE10" s="112" t="e">
        <f ca="1"/>
        <v>#REF!</v>
      </c>
      <c r="DF10" s="112" t="e">
        <f ca="1"/>
        <v>#REF!</v>
      </c>
      <c r="DG10" s="112" t="e">
        <f ca="1"/>
        <v>#REF!</v>
      </c>
      <c r="DH10" s="110" t="e">
        <f ca="1"/>
        <v>#REF!</v>
      </c>
      <c r="DI10" s="112" t="e">
        <f ca="1"/>
        <v>#REF!</v>
      </c>
      <c r="DJ10" s="112" t="e">
        <f ca="1"/>
        <v>#REF!</v>
      </c>
      <c r="DK10" s="112" t="e">
        <f ca="1"/>
        <v>#REF!</v>
      </c>
      <c r="DL10" s="112" t="e">
        <f ca="1"/>
        <v>#REF!</v>
      </c>
      <c r="DM10" s="112" t="e">
        <f ca="1"/>
        <v>#REF!</v>
      </c>
      <c r="DN10" s="112" t="e">
        <f ca="1"/>
        <v>#REF!</v>
      </c>
      <c r="DO10" s="112" t="e">
        <f ca="1"/>
        <v>#REF!</v>
      </c>
      <c r="DP10" s="112" t="e">
        <f ca="1"/>
        <v>#REF!</v>
      </c>
      <c r="DQ10" s="110" t="e">
        <f ca="1"/>
        <v>#REF!</v>
      </c>
      <c r="DR10" s="112" t="e">
        <f ca="1"/>
        <v>#REF!</v>
      </c>
      <c r="DS10" s="112" t="e">
        <f ca="1"/>
        <v>#REF!</v>
      </c>
      <c r="DT10" s="112" t="str">
        <f ca="1"/>
        <v>0棟</v>
      </c>
      <c r="DU10" s="112" t="str">
        <f ca="1"/>
        <v>0棟</v>
      </c>
      <c r="DV10" s="112" t="str">
        <f ca="1"/>
        <v>0棟</v>
      </c>
      <c r="DW10" s="112" t="str">
        <f ca="1"/>
        <v>0棟</v>
      </c>
      <c r="DX10" s="112" t="str">
        <f ca="1"/>
        <v>0棟</v>
      </c>
      <c r="DY10" s="112" t="str">
        <f ca="1"/>
        <v>0棟</v>
      </c>
      <c r="DZ10" s="110" t="str">
        <f ca="1"/>
        <v>0棟</v>
      </c>
      <c r="EA10" s="112" t="str">
        <f ca="1"/>
        <v>0棟</v>
      </c>
      <c r="EB10" s="112" t="str">
        <f ca="1"/>
        <v>0棟</v>
      </c>
      <c r="EC10" s="112" t="str">
        <f ca="1"/>
        <v>0棟</v>
      </c>
      <c r="ED10" s="112" t="str">
        <f ca="1"/>
        <v>0棟</v>
      </c>
      <c r="EE10" s="112" t="str">
        <f ca="1"/>
        <v>0棟</v>
      </c>
      <c r="EF10" s="112" t="str">
        <f ca="1"/>
        <v>1棟未満</v>
      </c>
      <c r="EG10" s="112" t="str">
        <f ca="1"/>
        <v>1棟未満</v>
      </c>
      <c r="EH10" s="112" t="str">
        <f ca="1"/>
        <v>1棟未満</v>
      </c>
      <c r="EI10" s="110" t="str">
        <f ca="1"/>
        <v>1棟未満</v>
      </c>
      <c r="EJ10" s="112" t="str">
        <f ca="1"/>
        <v>1棟未満</v>
      </c>
      <c r="EK10" s="112" t="str">
        <f ca="1"/>
        <v>1棟未満</v>
      </c>
      <c r="EL10" s="112" t="e">
        <f ca="1"/>
        <v>#REF!</v>
      </c>
      <c r="EM10" s="112" t="e">
        <f ca="1"/>
        <v>#REF!</v>
      </c>
      <c r="EN10" s="112" t="e">
        <f ca="1"/>
        <v>#REF!</v>
      </c>
      <c r="EO10" s="112" t="e">
        <f ca="1"/>
        <v>#REF!</v>
      </c>
      <c r="EP10" s="112" t="e">
        <f ca="1"/>
        <v>#REF!</v>
      </c>
      <c r="EQ10" s="112" t="e">
        <f ca="1"/>
        <v>#REF!</v>
      </c>
      <c r="ER10" s="112" t="e">
        <f ca="1"/>
        <v>#REF!</v>
      </c>
      <c r="ES10" s="112" t="e">
        <f ca="1"/>
        <v>#REF!</v>
      </c>
      <c r="ET10" s="112" t="e">
        <f ca="1"/>
        <v>#REF!</v>
      </c>
      <c r="EU10" s="112" t="e">
        <f ca="1"/>
        <v>#REF!</v>
      </c>
      <c r="EV10" s="112" t="e">
        <f ca="1"/>
        <v>#REF!</v>
      </c>
      <c r="EW10" s="112" t="e">
        <f ca="1"/>
        <v>#REF!</v>
      </c>
      <c r="EX10" s="112" t="e">
        <f ca="1"/>
        <v>#REF!</v>
      </c>
      <c r="EY10" s="112" t="e">
        <f ca="1"/>
        <v>#REF!</v>
      </c>
      <c r="EZ10" s="112" t="e">
        <f ca="1"/>
        <v>#REF!</v>
      </c>
      <c r="FA10" s="112" t="e">
        <f ca="1"/>
        <v>#REF!</v>
      </c>
      <c r="FB10" s="112" t="e">
        <f ca="1"/>
        <v>#REF!</v>
      </c>
      <c r="FC10" s="112" t="e">
        <f ca="1"/>
        <v>#REF!</v>
      </c>
      <c r="FD10" s="112" t="e">
        <f ca="1"/>
        <v>#REF!</v>
      </c>
      <c r="FE10" s="112" t="e">
        <f ca="1"/>
        <v>#REF!</v>
      </c>
      <c r="FF10" s="112" t="e">
        <f ca="1"/>
        <v>#REF!</v>
      </c>
      <c r="FG10" s="112" t="e">
        <f ca="1"/>
        <v>#REF!</v>
      </c>
      <c r="FH10" s="112" t="e">
        <f ca="1"/>
        <v>#REF!</v>
      </c>
      <c r="FI10" s="112" t="e">
        <f ca="1"/>
        <v>#REF!</v>
      </c>
    </row>
    <row r="11" spans="1:165" ht="13.5" customHeight="1" x14ac:dyDescent="0.2">
      <c r="A11" s="183"/>
      <c r="B11" s="170"/>
      <c r="C11" s="34" t="s">
        <v>423</v>
      </c>
      <c r="D11" s="110" t="e">
        <f ca="1"/>
        <v>#REF!</v>
      </c>
      <c r="E11" s="112" t="e">
        <f ca="1"/>
        <v>#REF!</v>
      </c>
      <c r="F11" s="112" t="e">
        <f ca="1"/>
        <v>#REF!</v>
      </c>
      <c r="G11" s="112" t="e">
        <f ca="1"/>
        <v>#REF!</v>
      </c>
      <c r="H11" s="112" t="e">
        <f ca="1"/>
        <v>#REF!</v>
      </c>
      <c r="I11" s="112" t="e">
        <f ca="1"/>
        <v>#REF!</v>
      </c>
      <c r="J11" s="112" t="e">
        <f ca="1"/>
        <v>#REF!</v>
      </c>
      <c r="K11" s="112" t="e">
        <f ca="1"/>
        <v>#REF!</v>
      </c>
      <c r="L11" s="112" t="e">
        <f ca="1"/>
        <v>#REF!</v>
      </c>
      <c r="M11" s="110" t="e">
        <f ca="1"/>
        <v>#REF!</v>
      </c>
      <c r="N11" s="112" t="e">
        <f ca="1"/>
        <v>#REF!</v>
      </c>
      <c r="O11" s="112" t="e">
        <f ca="1"/>
        <v>#REF!</v>
      </c>
      <c r="P11" s="112" t="e">
        <f ca="1"/>
        <v>#REF!</v>
      </c>
      <c r="Q11" s="112" t="e">
        <f ca="1"/>
        <v>#REF!</v>
      </c>
      <c r="R11" s="112" t="e">
        <f ca="1"/>
        <v>#REF!</v>
      </c>
      <c r="S11" s="112" t="e">
        <f ca="1"/>
        <v>#REF!</v>
      </c>
      <c r="T11" s="112" t="e">
        <f ca="1"/>
        <v>#REF!</v>
      </c>
      <c r="U11" s="112" t="e">
        <f ca="1"/>
        <v>#REF!</v>
      </c>
      <c r="V11" s="110" t="e">
        <f ca="1"/>
        <v>#REF!</v>
      </c>
      <c r="W11" s="112" t="e">
        <f ca="1"/>
        <v>#REF!</v>
      </c>
      <c r="X11" s="112" t="e">
        <f ca="1"/>
        <v>#REF!</v>
      </c>
      <c r="Y11" s="112" t="e">
        <f ca="1"/>
        <v>#REF!</v>
      </c>
      <c r="Z11" s="112" t="e">
        <f ca="1"/>
        <v>#REF!</v>
      </c>
      <c r="AA11" s="112" t="e">
        <f ca="1"/>
        <v>#REF!</v>
      </c>
      <c r="AB11" s="112" t="e">
        <f ca="1"/>
        <v>#REF!</v>
      </c>
      <c r="AC11" s="112" t="e">
        <f ca="1"/>
        <v>#REF!</v>
      </c>
      <c r="AD11" s="112" t="e">
        <f ca="1"/>
        <v>#REF!</v>
      </c>
      <c r="AE11" s="110" t="e">
        <f ca="1"/>
        <v>#REF!</v>
      </c>
      <c r="AF11" s="112" t="e">
        <f ca="1"/>
        <v>#REF!</v>
      </c>
      <c r="AG11" s="112" t="e">
        <f ca="1"/>
        <v>#REF!</v>
      </c>
      <c r="AH11" s="112" t="e">
        <f ca="1"/>
        <v>#REF!</v>
      </c>
      <c r="AI11" s="112" t="e">
        <f ca="1"/>
        <v>#REF!</v>
      </c>
      <c r="AJ11" s="112" t="e">
        <f ca="1"/>
        <v>#REF!</v>
      </c>
      <c r="AK11" s="112" t="e">
        <f ca="1"/>
        <v>#REF!</v>
      </c>
      <c r="AL11" s="112" t="e">
        <f ca="1"/>
        <v>#REF!</v>
      </c>
      <c r="AM11" s="112" t="e">
        <f ca="1"/>
        <v>#REF!</v>
      </c>
      <c r="AN11" s="110" t="e">
        <f ca="1"/>
        <v>#REF!</v>
      </c>
      <c r="AO11" s="112" t="e">
        <f ca="1"/>
        <v>#REF!</v>
      </c>
      <c r="AP11" s="112" t="e">
        <f ca="1"/>
        <v>#REF!</v>
      </c>
      <c r="AQ11" s="112" t="e">
        <f ca="1"/>
        <v>#REF!</v>
      </c>
      <c r="AR11" s="112" t="e">
        <f ca="1"/>
        <v>#REF!</v>
      </c>
      <c r="AS11" s="112" t="e">
        <f ca="1"/>
        <v>#REF!</v>
      </c>
      <c r="AT11" s="112" t="e">
        <f ca="1"/>
        <v>#REF!</v>
      </c>
      <c r="AU11" s="112" t="e">
        <f ca="1"/>
        <v>#REF!</v>
      </c>
      <c r="AV11" s="112" t="e">
        <f ca="1"/>
        <v>#REF!</v>
      </c>
      <c r="AW11" s="110" t="e">
        <f ca="1"/>
        <v>#REF!</v>
      </c>
      <c r="AX11" s="112" t="e">
        <f ca="1"/>
        <v>#REF!</v>
      </c>
      <c r="AY11" s="112" t="e">
        <f ca="1"/>
        <v>#REF!</v>
      </c>
      <c r="AZ11" s="112" t="e">
        <f ca="1"/>
        <v>#REF!</v>
      </c>
      <c r="BA11" s="112" t="e">
        <f ca="1"/>
        <v>#REF!</v>
      </c>
      <c r="BB11" s="112" t="e">
        <f ca="1"/>
        <v>#REF!</v>
      </c>
      <c r="BC11" s="112" t="e">
        <f ca="1"/>
        <v>#REF!</v>
      </c>
      <c r="BD11" s="112" t="e">
        <f ca="1"/>
        <v>#REF!</v>
      </c>
      <c r="BE11" s="112" t="e">
        <f ca="1"/>
        <v>#REF!</v>
      </c>
      <c r="BF11" s="110" t="e">
        <f ca="1"/>
        <v>#REF!</v>
      </c>
      <c r="BG11" s="112" t="e">
        <f ca="1"/>
        <v>#REF!</v>
      </c>
      <c r="BH11" s="112" t="e">
        <f ca="1"/>
        <v>#REF!</v>
      </c>
      <c r="BI11" s="112" t="e">
        <f ca="1"/>
        <v>#REF!</v>
      </c>
      <c r="BJ11" s="112" t="e">
        <f ca="1"/>
        <v>#REF!</v>
      </c>
      <c r="BK11" s="112" t="e">
        <f ca="1"/>
        <v>#REF!</v>
      </c>
      <c r="BL11" s="112" t="e">
        <f ca="1"/>
        <v>#REF!</v>
      </c>
      <c r="BM11" s="112" t="e">
        <f ca="1"/>
        <v>#REF!</v>
      </c>
      <c r="BN11" s="112" t="e">
        <f ca="1"/>
        <v>#REF!</v>
      </c>
      <c r="BO11" s="110" t="e">
        <f ca="1"/>
        <v>#REF!</v>
      </c>
      <c r="BP11" s="112" t="e">
        <f ca="1"/>
        <v>#REF!</v>
      </c>
      <c r="BQ11" s="112" t="e">
        <f ca="1"/>
        <v>#REF!</v>
      </c>
      <c r="BR11" s="112" t="e">
        <f ca="1"/>
        <v>#REF!</v>
      </c>
      <c r="BS11" s="112" t="e">
        <f ca="1"/>
        <v>#REF!</v>
      </c>
      <c r="BT11" s="112" t="e">
        <f ca="1"/>
        <v>#REF!</v>
      </c>
      <c r="BU11" s="112" t="e">
        <f ca="1"/>
        <v>#REF!</v>
      </c>
      <c r="BV11" s="112" t="e">
        <f ca="1"/>
        <v>#REF!</v>
      </c>
      <c r="BW11" s="112" t="e">
        <f ca="1"/>
        <v>#REF!</v>
      </c>
      <c r="BX11" s="110" t="e">
        <f ca="1"/>
        <v>#REF!</v>
      </c>
      <c r="BY11" s="112" t="e">
        <f ca="1"/>
        <v>#REF!</v>
      </c>
      <c r="BZ11" s="112" t="e">
        <f ca="1"/>
        <v>#REF!</v>
      </c>
      <c r="CA11" s="112" t="e">
        <f ca="1"/>
        <v>#REF!</v>
      </c>
      <c r="CB11" s="112" t="e">
        <f ca="1"/>
        <v>#REF!</v>
      </c>
      <c r="CC11" s="112" t="e">
        <f ca="1"/>
        <v>#REF!</v>
      </c>
      <c r="CD11" s="112" t="e">
        <f ca="1"/>
        <v>#REF!</v>
      </c>
      <c r="CE11" s="112" t="e">
        <f ca="1"/>
        <v>#REF!</v>
      </c>
      <c r="CF11" s="112" t="e">
        <f ca="1"/>
        <v>#REF!</v>
      </c>
      <c r="CG11" s="110" t="e">
        <f ca="1"/>
        <v>#REF!</v>
      </c>
      <c r="CH11" s="112" t="e">
        <f ca="1"/>
        <v>#REF!</v>
      </c>
      <c r="CI11" s="112" t="e">
        <f ca="1"/>
        <v>#REF!</v>
      </c>
      <c r="CJ11" s="112" t="e">
        <f ca="1"/>
        <v>#REF!</v>
      </c>
      <c r="CK11" s="112" t="e">
        <f ca="1"/>
        <v>#REF!</v>
      </c>
      <c r="CL11" s="112" t="e">
        <f ca="1"/>
        <v>#REF!</v>
      </c>
      <c r="CM11" s="112" t="e">
        <f ca="1"/>
        <v>#REF!</v>
      </c>
      <c r="CN11" s="112" t="e">
        <f ca="1"/>
        <v>#REF!</v>
      </c>
      <c r="CO11" s="112" t="e">
        <f ca="1"/>
        <v>#REF!</v>
      </c>
      <c r="CP11" s="110" t="e">
        <f ca="1"/>
        <v>#REF!</v>
      </c>
      <c r="CQ11" s="112" t="e">
        <f ca="1"/>
        <v>#REF!</v>
      </c>
      <c r="CR11" s="112" t="e">
        <f ca="1"/>
        <v>#REF!</v>
      </c>
      <c r="CS11" s="112" t="e">
        <f ca="1"/>
        <v>#REF!</v>
      </c>
      <c r="CT11" s="112" t="e">
        <f ca="1"/>
        <v>#REF!</v>
      </c>
      <c r="CU11" s="112" t="e">
        <f ca="1"/>
        <v>#REF!</v>
      </c>
      <c r="CV11" s="112" t="e">
        <f ca="1"/>
        <v>#REF!</v>
      </c>
      <c r="CW11" s="112" t="e">
        <f ca="1"/>
        <v>#REF!</v>
      </c>
      <c r="CX11" s="112" t="e">
        <f ca="1"/>
        <v>#REF!</v>
      </c>
      <c r="CY11" s="110" t="e">
        <f ca="1"/>
        <v>#REF!</v>
      </c>
      <c r="CZ11" s="112" t="e">
        <f ca="1"/>
        <v>#REF!</v>
      </c>
      <c r="DA11" s="112" t="e">
        <f ca="1"/>
        <v>#REF!</v>
      </c>
      <c r="DB11" s="112" t="e">
        <f ca="1"/>
        <v>#REF!</v>
      </c>
      <c r="DC11" s="112" t="e">
        <f ca="1"/>
        <v>#REF!</v>
      </c>
      <c r="DD11" s="112" t="e">
        <f ca="1"/>
        <v>#REF!</v>
      </c>
      <c r="DE11" s="112" t="e">
        <f ca="1"/>
        <v>#REF!</v>
      </c>
      <c r="DF11" s="112" t="e">
        <f ca="1"/>
        <v>#REF!</v>
      </c>
      <c r="DG11" s="112" t="e">
        <f ca="1"/>
        <v>#REF!</v>
      </c>
      <c r="DH11" s="110" t="e">
        <f ca="1"/>
        <v>#REF!</v>
      </c>
      <c r="DI11" s="112" t="e">
        <f ca="1"/>
        <v>#REF!</v>
      </c>
      <c r="DJ11" s="112" t="e">
        <f ca="1"/>
        <v>#REF!</v>
      </c>
      <c r="DK11" s="112" t="e">
        <f ca="1"/>
        <v>#REF!</v>
      </c>
      <c r="DL11" s="112" t="e">
        <f ca="1"/>
        <v>#REF!</v>
      </c>
      <c r="DM11" s="112" t="e">
        <f ca="1"/>
        <v>#REF!</v>
      </c>
      <c r="DN11" s="112" t="e">
        <f ca="1"/>
        <v>#REF!</v>
      </c>
      <c r="DO11" s="112" t="e">
        <f ca="1"/>
        <v>#REF!</v>
      </c>
      <c r="DP11" s="112" t="e">
        <f ca="1"/>
        <v>#REF!</v>
      </c>
      <c r="DQ11" s="110" t="e">
        <f ca="1"/>
        <v>#REF!</v>
      </c>
      <c r="DR11" s="112" t="e">
        <f ca="1"/>
        <v>#REF!</v>
      </c>
      <c r="DS11" s="112" t="e">
        <f ca="1"/>
        <v>#REF!</v>
      </c>
      <c r="DT11" s="112" t="str">
        <f ca="1"/>
        <v>0棟</v>
      </c>
      <c r="DU11" s="112" t="str">
        <f ca="1"/>
        <v>0棟</v>
      </c>
      <c r="DV11" s="112" t="str">
        <f ca="1"/>
        <v>0棟</v>
      </c>
      <c r="DW11" s="112" t="str">
        <f ca="1"/>
        <v>0棟</v>
      </c>
      <c r="DX11" s="112" t="str">
        <f ca="1"/>
        <v>0棟</v>
      </c>
      <c r="DY11" s="112" t="str">
        <f ca="1"/>
        <v>0棟</v>
      </c>
      <c r="DZ11" s="110" t="str">
        <f ca="1"/>
        <v>0棟</v>
      </c>
      <c r="EA11" s="112" t="str">
        <f ca="1"/>
        <v>0棟</v>
      </c>
      <c r="EB11" s="112" t="str">
        <f ca="1"/>
        <v>0棟</v>
      </c>
      <c r="EC11" s="112" t="str">
        <f ca="1"/>
        <v>0棟</v>
      </c>
      <c r="ED11" s="112" t="str">
        <f ca="1"/>
        <v>0棟</v>
      </c>
      <c r="EE11" s="112" t="str">
        <f ca="1"/>
        <v>0棟</v>
      </c>
      <c r="EF11" s="112" t="str">
        <f ca="1"/>
        <v>1棟未満</v>
      </c>
      <c r="EG11" s="112" t="str">
        <f ca="1"/>
        <v>1棟未満</v>
      </c>
      <c r="EH11" s="112" t="str">
        <f ca="1"/>
        <v>1棟未満</v>
      </c>
      <c r="EI11" s="110" t="str">
        <f ca="1"/>
        <v>1棟未満</v>
      </c>
      <c r="EJ11" s="112" t="str">
        <f ca="1"/>
        <v>1棟未満</v>
      </c>
      <c r="EK11" s="112" t="str">
        <f ca="1"/>
        <v>1棟未満</v>
      </c>
      <c r="EL11" s="112" t="e">
        <f ca="1"/>
        <v>#REF!</v>
      </c>
      <c r="EM11" s="112" t="e">
        <f ca="1"/>
        <v>#REF!</v>
      </c>
      <c r="EN11" s="112" t="e">
        <f ca="1"/>
        <v>#REF!</v>
      </c>
      <c r="EO11" s="112" t="e">
        <f ca="1"/>
        <v>#REF!</v>
      </c>
      <c r="EP11" s="112" t="e">
        <f ca="1"/>
        <v>#REF!</v>
      </c>
      <c r="EQ11" s="112" t="e">
        <f ca="1"/>
        <v>#REF!</v>
      </c>
      <c r="ER11" s="112" t="e">
        <f ca="1"/>
        <v>#REF!</v>
      </c>
      <c r="ES11" s="112" t="e">
        <f ca="1"/>
        <v>#REF!</v>
      </c>
      <c r="ET11" s="112" t="e">
        <f ca="1"/>
        <v>#REF!</v>
      </c>
      <c r="EU11" s="112" t="e">
        <f ca="1"/>
        <v>#REF!</v>
      </c>
      <c r="EV11" s="112" t="e">
        <f ca="1"/>
        <v>#REF!</v>
      </c>
      <c r="EW11" s="112" t="e">
        <f ca="1"/>
        <v>#REF!</v>
      </c>
      <c r="EX11" s="112" t="e">
        <f ca="1"/>
        <v>#REF!</v>
      </c>
      <c r="EY11" s="112" t="e">
        <f ca="1"/>
        <v>#REF!</v>
      </c>
      <c r="EZ11" s="112" t="e">
        <f ca="1"/>
        <v>#REF!</v>
      </c>
      <c r="FA11" s="112" t="e">
        <f ca="1"/>
        <v>#REF!</v>
      </c>
      <c r="FB11" s="112" t="e">
        <f ca="1"/>
        <v>#REF!</v>
      </c>
      <c r="FC11" s="112" t="e">
        <f ca="1"/>
        <v>#REF!</v>
      </c>
      <c r="FD11" s="112" t="e">
        <f ca="1"/>
        <v>#REF!</v>
      </c>
      <c r="FE11" s="112" t="e">
        <f ca="1"/>
        <v>#REF!</v>
      </c>
      <c r="FF11" s="112" t="e">
        <f ca="1"/>
        <v>#REF!</v>
      </c>
      <c r="FG11" s="112" t="e">
        <f ca="1"/>
        <v>#REF!</v>
      </c>
      <c r="FH11" s="112" t="e">
        <f ca="1"/>
        <v>#REF!</v>
      </c>
      <c r="FI11" s="112" t="e">
        <f ca="1"/>
        <v>#REF!</v>
      </c>
    </row>
    <row r="12" spans="1:165" ht="13.5" customHeight="1" x14ac:dyDescent="0.2">
      <c r="A12" s="183"/>
      <c r="B12" s="168" t="s">
        <v>695</v>
      </c>
      <c r="C12" s="34" t="s">
        <v>68</v>
      </c>
      <c r="D12" s="110" t="e">
        <f ca="1"/>
        <v>#REF!</v>
      </c>
      <c r="E12" s="112" t="e">
        <f ca="1"/>
        <v>#REF!</v>
      </c>
      <c r="F12" s="112" t="e">
        <f ca="1"/>
        <v>#REF!</v>
      </c>
      <c r="G12" s="112" t="e">
        <f ca="1"/>
        <v>#REF!</v>
      </c>
      <c r="H12" s="112" t="e">
        <f ca="1"/>
        <v>#REF!</v>
      </c>
      <c r="I12" s="112" t="e">
        <f ca="1"/>
        <v>#REF!</v>
      </c>
      <c r="J12" s="112" t="e">
        <f ca="1"/>
        <v>#REF!</v>
      </c>
      <c r="K12" s="112" t="e">
        <f ca="1"/>
        <v>#REF!</v>
      </c>
      <c r="L12" s="112" t="e">
        <f ca="1"/>
        <v>#REF!</v>
      </c>
      <c r="M12" s="110" t="e">
        <f ca="1"/>
        <v>#REF!</v>
      </c>
      <c r="N12" s="112" t="e">
        <f ca="1"/>
        <v>#REF!</v>
      </c>
      <c r="O12" s="112" t="e">
        <f ca="1"/>
        <v>#REF!</v>
      </c>
      <c r="P12" s="112" t="e">
        <f ca="1"/>
        <v>#REF!</v>
      </c>
      <c r="Q12" s="112" t="e">
        <f ca="1"/>
        <v>#REF!</v>
      </c>
      <c r="R12" s="112" t="e">
        <f ca="1"/>
        <v>#REF!</v>
      </c>
      <c r="S12" s="112" t="e">
        <f ca="1"/>
        <v>#REF!</v>
      </c>
      <c r="T12" s="112" t="e">
        <f ca="1"/>
        <v>#REF!</v>
      </c>
      <c r="U12" s="112" t="e">
        <f ca="1"/>
        <v>#REF!</v>
      </c>
      <c r="V12" s="110" t="e">
        <f ca="1"/>
        <v>#REF!</v>
      </c>
      <c r="W12" s="112" t="e">
        <f ca="1"/>
        <v>#REF!</v>
      </c>
      <c r="X12" s="112" t="e">
        <f ca="1"/>
        <v>#REF!</v>
      </c>
      <c r="Y12" s="112" t="e">
        <f ca="1"/>
        <v>#REF!</v>
      </c>
      <c r="Z12" s="112" t="e">
        <f ca="1"/>
        <v>#REF!</v>
      </c>
      <c r="AA12" s="112" t="e">
        <f ca="1"/>
        <v>#REF!</v>
      </c>
      <c r="AB12" s="112" t="e">
        <f ca="1"/>
        <v>#REF!</v>
      </c>
      <c r="AC12" s="112" t="e">
        <f ca="1"/>
        <v>#REF!</v>
      </c>
      <c r="AD12" s="112" t="e">
        <f ca="1"/>
        <v>#REF!</v>
      </c>
      <c r="AE12" s="110" t="e">
        <f ca="1"/>
        <v>#REF!</v>
      </c>
      <c r="AF12" s="112" t="e">
        <f ca="1"/>
        <v>#REF!</v>
      </c>
      <c r="AG12" s="112" t="e">
        <f ca="1"/>
        <v>#REF!</v>
      </c>
      <c r="AH12" s="112" t="e">
        <f ca="1"/>
        <v>#REF!</v>
      </c>
      <c r="AI12" s="112" t="e">
        <f ca="1"/>
        <v>#REF!</v>
      </c>
      <c r="AJ12" s="112" t="e">
        <f ca="1"/>
        <v>#REF!</v>
      </c>
      <c r="AK12" s="112" t="e">
        <f ca="1"/>
        <v>#REF!</v>
      </c>
      <c r="AL12" s="112" t="e">
        <f ca="1"/>
        <v>#REF!</v>
      </c>
      <c r="AM12" s="112" t="e">
        <f ca="1"/>
        <v>#REF!</v>
      </c>
      <c r="AN12" s="110" t="e">
        <f ca="1"/>
        <v>#REF!</v>
      </c>
      <c r="AO12" s="112" t="e">
        <f ca="1"/>
        <v>#REF!</v>
      </c>
      <c r="AP12" s="112" t="e">
        <f ca="1"/>
        <v>#REF!</v>
      </c>
      <c r="AQ12" s="112" t="e">
        <f ca="1"/>
        <v>#REF!</v>
      </c>
      <c r="AR12" s="112" t="e">
        <f ca="1"/>
        <v>#REF!</v>
      </c>
      <c r="AS12" s="112" t="e">
        <f ca="1"/>
        <v>#REF!</v>
      </c>
      <c r="AT12" s="112" t="e">
        <f ca="1"/>
        <v>#REF!</v>
      </c>
      <c r="AU12" s="112" t="e">
        <f ca="1"/>
        <v>#REF!</v>
      </c>
      <c r="AV12" s="112" t="e">
        <f ca="1"/>
        <v>#REF!</v>
      </c>
      <c r="AW12" s="110" t="e">
        <f ca="1"/>
        <v>#REF!</v>
      </c>
      <c r="AX12" s="112" t="e">
        <f ca="1"/>
        <v>#REF!</v>
      </c>
      <c r="AY12" s="112" t="e">
        <f ca="1"/>
        <v>#REF!</v>
      </c>
      <c r="AZ12" s="112" t="e">
        <f ca="1"/>
        <v>#REF!</v>
      </c>
      <c r="BA12" s="112" t="e">
        <f ca="1"/>
        <v>#REF!</v>
      </c>
      <c r="BB12" s="112" t="e">
        <f ca="1"/>
        <v>#REF!</v>
      </c>
      <c r="BC12" s="112" t="e">
        <f ca="1"/>
        <v>#REF!</v>
      </c>
      <c r="BD12" s="112" t="e">
        <f ca="1"/>
        <v>#REF!</v>
      </c>
      <c r="BE12" s="112" t="e">
        <f ca="1"/>
        <v>#REF!</v>
      </c>
      <c r="BF12" s="110" t="e">
        <f ca="1"/>
        <v>#REF!</v>
      </c>
      <c r="BG12" s="112" t="e">
        <f ca="1"/>
        <v>#REF!</v>
      </c>
      <c r="BH12" s="112" t="e">
        <f ca="1"/>
        <v>#REF!</v>
      </c>
      <c r="BI12" s="112" t="e">
        <f ca="1"/>
        <v>#REF!</v>
      </c>
      <c r="BJ12" s="112" t="e">
        <f ca="1"/>
        <v>#REF!</v>
      </c>
      <c r="BK12" s="112" t="e">
        <f ca="1"/>
        <v>#REF!</v>
      </c>
      <c r="BL12" s="112" t="e">
        <f ca="1"/>
        <v>#REF!</v>
      </c>
      <c r="BM12" s="112" t="e">
        <f ca="1"/>
        <v>#REF!</v>
      </c>
      <c r="BN12" s="112" t="e">
        <f ca="1"/>
        <v>#REF!</v>
      </c>
      <c r="BO12" s="110" t="e">
        <f ca="1"/>
        <v>#REF!</v>
      </c>
      <c r="BP12" s="112" t="e">
        <f ca="1"/>
        <v>#REF!</v>
      </c>
      <c r="BQ12" s="112" t="e">
        <f ca="1"/>
        <v>#REF!</v>
      </c>
      <c r="BR12" s="112" t="e">
        <f ca="1"/>
        <v>#REF!</v>
      </c>
      <c r="BS12" s="112" t="e">
        <f ca="1"/>
        <v>#REF!</v>
      </c>
      <c r="BT12" s="112" t="e">
        <f ca="1"/>
        <v>#REF!</v>
      </c>
      <c r="BU12" s="112" t="e">
        <f ca="1"/>
        <v>#REF!</v>
      </c>
      <c r="BV12" s="112" t="e">
        <f ca="1"/>
        <v>#REF!</v>
      </c>
      <c r="BW12" s="112" t="e">
        <f ca="1"/>
        <v>#REF!</v>
      </c>
      <c r="BX12" s="110" t="e">
        <f ca="1"/>
        <v>#REF!</v>
      </c>
      <c r="BY12" s="112" t="e">
        <f ca="1"/>
        <v>#REF!</v>
      </c>
      <c r="BZ12" s="112" t="e">
        <f ca="1"/>
        <v>#REF!</v>
      </c>
      <c r="CA12" s="112" t="e">
        <f ca="1"/>
        <v>#REF!</v>
      </c>
      <c r="CB12" s="112" t="e">
        <f ca="1"/>
        <v>#REF!</v>
      </c>
      <c r="CC12" s="112" t="e">
        <f ca="1"/>
        <v>#REF!</v>
      </c>
      <c r="CD12" s="112" t="e">
        <f ca="1"/>
        <v>#REF!</v>
      </c>
      <c r="CE12" s="112" t="e">
        <f ca="1"/>
        <v>#REF!</v>
      </c>
      <c r="CF12" s="112" t="e">
        <f ca="1"/>
        <v>#REF!</v>
      </c>
      <c r="CG12" s="110" t="e">
        <f ca="1"/>
        <v>#REF!</v>
      </c>
      <c r="CH12" s="112" t="e">
        <f ca="1"/>
        <v>#REF!</v>
      </c>
      <c r="CI12" s="112" t="e">
        <f ca="1"/>
        <v>#REF!</v>
      </c>
      <c r="CJ12" s="112" t="e">
        <f ca="1"/>
        <v>#REF!</v>
      </c>
      <c r="CK12" s="112" t="e">
        <f ca="1"/>
        <v>#REF!</v>
      </c>
      <c r="CL12" s="112" t="e">
        <f ca="1"/>
        <v>#REF!</v>
      </c>
      <c r="CM12" s="112" t="e">
        <f ca="1"/>
        <v>#REF!</v>
      </c>
      <c r="CN12" s="112" t="e">
        <f ca="1"/>
        <v>#REF!</v>
      </c>
      <c r="CO12" s="112" t="e">
        <f ca="1"/>
        <v>#REF!</v>
      </c>
      <c r="CP12" s="110" t="e">
        <f ca="1"/>
        <v>#REF!</v>
      </c>
      <c r="CQ12" s="112" t="e">
        <f ca="1"/>
        <v>#REF!</v>
      </c>
      <c r="CR12" s="112" t="e">
        <f ca="1"/>
        <v>#REF!</v>
      </c>
      <c r="CS12" s="112" t="e">
        <f ca="1"/>
        <v>#REF!</v>
      </c>
      <c r="CT12" s="112" t="e">
        <f ca="1"/>
        <v>#REF!</v>
      </c>
      <c r="CU12" s="112" t="e">
        <f ca="1"/>
        <v>#REF!</v>
      </c>
      <c r="CV12" s="112" t="e">
        <f ca="1"/>
        <v>#REF!</v>
      </c>
      <c r="CW12" s="112" t="e">
        <f ca="1"/>
        <v>#REF!</v>
      </c>
      <c r="CX12" s="112" t="e">
        <f ca="1"/>
        <v>#REF!</v>
      </c>
      <c r="CY12" s="110" t="e">
        <f ca="1"/>
        <v>#REF!</v>
      </c>
      <c r="CZ12" s="112" t="e">
        <f ca="1"/>
        <v>#REF!</v>
      </c>
      <c r="DA12" s="112" t="e">
        <f ca="1"/>
        <v>#REF!</v>
      </c>
      <c r="DB12" s="112" t="e">
        <f ca="1"/>
        <v>#REF!</v>
      </c>
      <c r="DC12" s="112" t="e">
        <f ca="1"/>
        <v>#REF!</v>
      </c>
      <c r="DD12" s="112" t="e">
        <f ca="1"/>
        <v>#REF!</v>
      </c>
      <c r="DE12" s="112" t="e">
        <f ca="1"/>
        <v>#REF!</v>
      </c>
      <c r="DF12" s="112" t="e">
        <f ca="1"/>
        <v>#REF!</v>
      </c>
      <c r="DG12" s="112" t="e">
        <f ca="1"/>
        <v>#REF!</v>
      </c>
      <c r="DH12" s="110" t="e">
        <f ca="1"/>
        <v>#REF!</v>
      </c>
      <c r="DI12" s="112" t="e">
        <f ca="1"/>
        <v>#REF!</v>
      </c>
      <c r="DJ12" s="112" t="e">
        <f ca="1"/>
        <v>#REF!</v>
      </c>
      <c r="DK12" s="112" t="e">
        <f ca="1"/>
        <v>#REF!</v>
      </c>
      <c r="DL12" s="112" t="e">
        <f ca="1"/>
        <v>#REF!</v>
      </c>
      <c r="DM12" s="112" t="e">
        <f ca="1"/>
        <v>#REF!</v>
      </c>
      <c r="DN12" s="112" t="e">
        <f ca="1"/>
        <v>#REF!</v>
      </c>
      <c r="DO12" s="112" t="e">
        <f ca="1"/>
        <v>#REF!</v>
      </c>
      <c r="DP12" s="112" t="e">
        <f ca="1"/>
        <v>#REF!</v>
      </c>
      <c r="DQ12" s="110" t="e">
        <f ca="1"/>
        <v>#REF!</v>
      </c>
      <c r="DR12" s="112" t="e">
        <f ca="1"/>
        <v>#REF!</v>
      </c>
      <c r="DS12" s="112" t="e">
        <f ca="1"/>
        <v>#REF!</v>
      </c>
      <c r="DT12" s="112" t="str">
        <f ca="1"/>
        <v>0棟</v>
      </c>
      <c r="DU12" s="112" t="str">
        <f ca="1"/>
        <v>0棟</v>
      </c>
      <c r="DV12" s="112" t="str">
        <f ca="1"/>
        <v>0棟</v>
      </c>
      <c r="DW12" s="112" t="str">
        <f ca="1"/>
        <v>0棟</v>
      </c>
      <c r="DX12" s="112" t="str">
        <f ca="1"/>
        <v>0棟</v>
      </c>
      <c r="DY12" s="112" t="str">
        <f ca="1"/>
        <v>0棟</v>
      </c>
      <c r="DZ12" s="110" t="str">
        <f ca="1"/>
        <v>0棟</v>
      </c>
      <c r="EA12" s="112" t="str">
        <f ca="1"/>
        <v>0棟</v>
      </c>
      <c r="EB12" s="112" t="str">
        <f ca="1"/>
        <v>0棟</v>
      </c>
      <c r="EC12" s="112" t="str">
        <f ca="1"/>
        <v>0棟</v>
      </c>
      <c r="ED12" s="112" t="str">
        <f ca="1"/>
        <v>0棟</v>
      </c>
      <c r="EE12" s="112" t="str">
        <f ca="1"/>
        <v>0棟</v>
      </c>
      <c r="EF12" s="112" t="str">
        <f ca="1"/>
        <v>2棟</v>
      </c>
      <c r="EG12" s="112" t="str">
        <f ca="1"/>
        <v>2棟</v>
      </c>
      <c r="EH12" s="112" t="str">
        <f ca="1"/>
        <v>2棟</v>
      </c>
      <c r="EI12" s="110" t="str">
        <f ca="1"/>
        <v>7棟</v>
      </c>
      <c r="EJ12" s="112" t="str">
        <f ca="1"/>
        <v>7棟</v>
      </c>
      <c r="EK12" s="112" t="str">
        <f ca="1"/>
        <v>7棟</v>
      </c>
      <c r="EL12" s="112" t="e">
        <f ca="1"/>
        <v>#REF!</v>
      </c>
      <c r="EM12" s="112" t="e">
        <f ca="1"/>
        <v>#REF!</v>
      </c>
      <c r="EN12" s="112" t="e">
        <f ca="1"/>
        <v>#REF!</v>
      </c>
      <c r="EO12" s="112" t="e">
        <f ca="1"/>
        <v>#REF!</v>
      </c>
      <c r="EP12" s="112" t="e">
        <f ca="1"/>
        <v>#REF!</v>
      </c>
      <c r="EQ12" s="112" t="e">
        <f ca="1"/>
        <v>#REF!</v>
      </c>
      <c r="ER12" s="112" t="e">
        <f ca="1"/>
        <v>#REF!</v>
      </c>
      <c r="ES12" s="112" t="e">
        <f ca="1"/>
        <v>#REF!</v>
      </c>
      <c r="ET12" s="112" t="e">
        <f ca="1"/>
        <v>#REF!</v>
      </c>
      <c r="EU12" s="112" t="e">
        <f ca="1"/>
        <v>#REF!</v>
      </c>
      <c r="EV12" s="112" t="e">
        <f ca="1"/>
        <v>#REF!</v>
      </c>
      <c r="EW12" s="112" t="e">
        <f ca="1"/>
        <v>#REF!</v>
      </c>
      <c r="EX12" s="112" t="e">
        <f ca="1"/>
        <v>#REF!</v>
      </c>
      <c r="EY12" s="112" t="e">
        <f ca="1"/>
        <v>#REF!</v>
      </c>
      <c r="EZ12" s="112" t="e">
        <f ca="1"/>
        <v>#REF!</v>
      </c>
      <c r="FA12" s="112" t="e">
        <f ca="1"/>
        <v>#REF!</v>
      </c>
      <c r="FB12" s="112" t="e">
        <f ca="1"/>
        <v>#REF!</v>
      </c>
      <c r="FC12" s="112" t="e">
        <f ca="1"/>
        <v>#REF!</v>
      </c>
      <c r="FD12" s="112" t="e">
        <f ca="1"/>
        <v>#REF!</v>
      </c>
      <c r="FE12" s="112" t="e">
        <f ca="1"/>
        <v>#REF!</v>
      </c>
      <c r="FF12" s="112" t="e">
        <f ca="1"/>
        <v>#REF!</v>
      </c>
      <c r="FG12" s="112" t="e">
        <f ca="1"/>
        <v>#REF!</v>
      </c>
      <c r="FH12" s="112" t="e">
        <f ca="1"/>
        <v>#REF!</v>
      </c>
      <c r="FI12" s="112" t="e">
        <f ca="1"/>
        <v>#REF!</v>
      </c>
    </row>
    <row r="13" spans="1:165" x14ac:dyDescent="0.2">
      <c r="A13" s="183"/>
      <c r="B13" s="170"/>
      <c r="C13" s="34" t="s">
        <v>69</v>
      </c>
      <c r="D13" s="110" t="e">
        <f ca="1"/>
        <v>#REF!</v>
      </c>
      <c r="E13" s="112" t="e">
        <f ca="1"/>
        <v>#REF!</v>
      </c>
      <c r="F13" s="112" t="e">
        <f ca="1"/>
        <v>#REF!</v>
      </c>
      <c r="G13" s="112" t="e">
        <f ca="1"/>
        <v>#REF!</v>
      </c>
      <c r="H13" s="112" t="e">
        <f ca="1"/>
        <v>#REF!</v>
      </c>
      <c r="I13" s="112" t="e">
        <f ca="1"/>
        <v>#REF!</v>
      </c>
      <c r="J13" s="112" t="e">
        <f ca="1"/>
        <v>#REF!</v>
      </c>
      <c r="K13" s="112" t="e">
        <f ca="1"/>
        <v>#REF!</v>
      </c>
      <c r="L13" s="112" t="e">
        <f ca="1"/>
        <v>#REF!</v>
      </c>
      <c r="M13" s="110" t="e">
        <f ca="1"/>
        <v>#REF!</v>
      </c>
      <c r="N13" s="112" t="e">
        <f ca="1"/>
        <v>#REF!</v>
      </c>
      <c r="O13" s="112" t="e">
        <f ca="1"/>
        <v>#REF!</v>
      </c>
      <c r="P13" s="112" t="e">
        <f ca="1"/>
        <v>#REF!</v>
      </c>
      <c r="Q13" s="112" t="e">
        <f ca="1"/>
        <v>#REF!</v>
      </c>
      <c r="R13" s="112" t="e">
        <f ca="1"/>
        <v>#REF!</v>
      </c>
      <c r="S13" s="112" t="e">
        <f ca="1"/>
        <v>#REF!</v>
      </c>
      <c r="T13" s="112" t="e">
        <f ca="1"/>
        <v>#REF!</v>
      </c>
      <c r="U13" s="112" t="e">
        <f ca="1"/>
        <v>#REF!</v>
      </c>
      <c r="V13" s="110" t="e">
        <f ca="1"/>
        <v>#REF!</v>
      </c>
      <c r="W13" s="112" t="e">
        <f ca="1"/>
        <v>#REF!</v>
      </c>
      <c r="X13" s="112" t="e">
        <f ca="1"/>
        <v>#REF!</v>
      </c>
      <c r="Y13" s="112" t="e">
        <f ca="1"/>
        <v>#REF!</v>
      </c>
      <c r="Z13" s="112" t="e">
        <f ca="1"/>
        <v>#REF!</v>
      </c>
      <c r="AA13" s="112" t="e">
        <f ca="1"/>
        <v>#REF!</v>
      </c>
      <c r="AB13" s="112" t="e">
        <f ca="1"/>
        <v>#REF!</v>
      </c>
      <c r="AC13" s="112" t="e">
        <f ca="1"/>
        <v>#REF!</v>
      </c>
      <c r="AD13" s="112" t="e">
        <f ca="1"/>
        <v>#REF!</v>
      </c>
      <c r="AE13" s="110" t="e">
        <f ca="1"/>
        <v>#REF!</v>
      </c>
      <c r="AF13" s="112" t="e">
        <f ca="1"/>
        <v>#REF!</v>
      </c>
      <c r="AG13" s="112" t="e">
        <f ca="1"/>
        <v>#REF!</v>
      </c>
      <c r="AH13" s="112" t="e">
        <f ca="1"/>
        <v>#REF!</v>
      </c>
      <c r="AI13" s="112" t="e">
        <f ca="1"/>
        <v>#REF!</v>
      </c>
      <c r="AJ13" s="112" t="e">
        <f ca="1"/>
        <v>#REF!</v>
      </c>
      <c r="AK13" s="112" t="e">
        <f ca="1"/>
        <v>#REF!</v>
      </c>
      <c r="AL13" s="112" t="e">
        <f ca="1"/>
        <v>#REF!</v>
      </c>
      <c r="AM13" s="112" t="e">
        <f ca="1"/>
        <v>#REF!</v>
      </c>
      <c r="AN13" s="110" t="e">
        <f ca="1"/>
        <v>#REF!</v>
      </c>
      <c r="AO13" s="112" t="e">
        <f ca="1"/>
        <v>#REF!</v>
      </c>
      <c r="AP13" s="112" t="e">
        <f ca="1"/>
        <v>#REF!</v>
      </c>
      <c r="AQ13" s="112" t="e">
        <f ca="1"/>
        <v>#REF!</v>
      </c>
      <c r="AR13" s="112" t="e">
        <f ca="1"/>
        <v>#REF!</v>
      </c>
      <c r="AS13" s="112" t="e">
        <f ca="1"/>
        <v>#REF!</v>
      </c>
      <c r="AT13" s="112" t="e">
        <f ca="1"/>
        <v>#REF!</v>
      </c>
      <c r="AU13" s="112" t="e">
        <f ca="1"/>
        <v>#REF!</v>
      </c>
      <c r="AV13" s="112" t="e">
        <f ca="1"/>
        <v>#REF!</v>
      </c>
      <c r="AW13" s="110" t="e">
        <f ca="1"/>
        <v>#REF!</v>
      </c>
      <c r="AX13" s="112" t="e">
        <f ca="1"/>
        <v>#REF!</v>
      </c>
      <c r="AY13" s="112" t="e">
        <f ca="1"/>
        <v>#REF!</v>
      </c>
      <c r="AZ13" s="112" t="e">
        <f ca="1"/>
        <v>#REF!</v>
      </c>
      <c r="BA13" s="112" t="e">
        <f ca="1"/>
        <v>#REF!</v>
      </c>
      <c r="BB13" s="112" t="e">
        <f ca="1"/>
        <v>#REF!</v>
      </c>
      <c r="BC13" s="112" t="e">
        <f ca="1"/>
        <v>#REF!</v>
      </c>
      <c r="BD13" s="112" t="e">
        <f ca="1"/>
        <v>#REF!</v>
      </c>
      <c r="BE13" s="112" t="e">
        <f ca="1"/>
        <v>#REF!</v>
      </c>
      <c r="BF13" s="110" t="e">
        <f ca="1"/>
        <v>#REF!</v>
      </c>
      <c r="BG13" s="112" t="e">
        <f ca="1"/>
        <v>#REF!</v>
      </c>
      <c r="BH13" s="112" t="e">
        <f ca="1"/>
        <v>#REF!</v>
      </c>
      <c r="BI13" s="112" t="e">
        <f ca="1"/>
        <v>#REF!</v>
      </c>
      <c r="BJ13" s="112" t="e">
        <f ca="1"/>
        <v>#REF!</v>
      </c>
      <c r="BK13" s="112" t="e">
        <f ca="1"/>
        <v>#REF!</v>
      </c>
      <c r="BL13" s="112" t="e">
        <f ca="1"/>
        <v>#REF!</v>
      </c>
      <c r="BM13" s="112" t="e">
        <f ca="1"/>
        <v>#REF!</v>
      </c>
      <c r="BN13" s="112" t="e">
        <f ca="1"/>
        <v>#REF!</v>
      </c>
      <c r="BO13" s="110" t="e">
        <f ca="1"/>
        <v>#REF!</v>
      </c>
      <c r="BP13" s="112" t="e">
        <f ca="1"/>
        <v>#REF!</v>
      </c>
      <c r="BQ13" s="112" t="e">
        <f ca="1"/>
        <v>#REF!</v>
      </c>
      <c r="BR13" s="112" t="e">
        <f ca="1"/>
        <v>#REF!</v>
      </c>
      <c r="BS13" s="112" t="e">
        <f ca="1"/>
        <v>#REF!</v>
      </c>
      <c r="BT13" s="112" t="e">
        <f ca="1"/>
        <v>#REF!</v>
      </c>
      <c r="BU13" s="112" t="e">
        <f ca="1"/>
        <v>#REF!</v>
      </c>
      <c r="BV13" s="112" t="e">
        <f ca="1"/>
        <v>#REF!</v>
      </c>
      <c r="BW13" s="112" t="e">
        <f ca="1"/>
        <v>#REF!</v>
      </c>
      <c r="BX13" s="110" t="e">
        <f ca="1"/>
        <v>#REF!</v>
      </c>
      <c r="BY13" s="112" t="e">
        <f ca="1"/>
        <v>#REF!</v>
      </c>
      <c r="BZ13" s="112" t="e">
        <f ca="1"/>
        <v>#REF!</v>
      </c>
      <c r="CA13" s="112" t="e">
        <f ca="1"/>
        <v>#REF!</v>
      </c>
      <c r="CB13" s="112" t="e">
        <f ca="1"/>
        <v>#REF!</v>
      </c>
      <c r="CC13" s="112" t="e">
        <f ca="1"/>
        <v>#REF!</v>
      </c>
      <c r="CD13" s="112" t="e">
        <f ca="1"/>
        <v>#REF!</v>
      </c>
      <c r="CE13" s="112" t="e">
        <f ca="1"/>
        <v>#REF!</v>
      </c>
      <c r="CF13" s="112" t="e">
        <f ca="1"/>
        <v>#REF!</v>
      </c>
      <c r="CG13" s="110" t="e">
        <f ca="1"/>
        <v>#REF!</v>
      </c>
      <c r="CH13" s="112" t="e">
        <f ca="1"/>
        <v>#REF!</v>
      </c>
      <c r="CI13" s="112" t="e">
        <f ca="1"/>
        <v>#REF!</v>
      </c>
      <c r="CJ13" s="112" t="e">
        <f ca="1"/>
        <v>#REF!</v>
      </c>
      <c r="CK13" s="112" t="e">
        <f ca="1"/>
        <v>#REF!</v>
      </c>
      <c r="CL13" s="112" t="e">
        <f ca="1"/>
        <v>#REF!</v>
      </c>
      <c r="CM13" s="112" t="e">
        <f ca="1"/>
        <v>#REF!</v>
      </c>
      <c r="CN13" s="112" t="e">
        <f ca="1"/>
        <v>#REF!</v>
      </c>
      <c r="CO13" s="112" t="e">
        <f ca="1"/>
        <v>#REF!</v>
      </c>
      <c r="CP13" s="110" t="e">
        <f ca="1"/>
        <v>#REF!</v>
      </c>
      <c r="CQ13" s="112" t="e">
        <f ca="1"/>
        <v>#REF!</v>
      </c>
      <c r="CR13" s="112" t="e">
        <f ca="1"/>
        <v>#REF!</v>
      </c>
      <c r="CS13" s="112" t="e">
        <f ca="1"/>
        <v>#REF!</v>
      </c>
      <c r="CT13" s="112" t="e">
        <f ca="1"/>
        <v>#REF!</v>
      </c>
      <c r="CU13" s="112" t="e">
        <f ca="1"/>
        <v>#REF!</v>
      </c>
      <c r="CV13" s="112" t="e">
        <f ca="1"/>
        <v>#REF!</v>
      </c>
      <c r="CW13" s="112" t="e">
        <f ca="1"/>
        <v>#REF!</v>
      </c>
      <c r="CX13" s="112" t="e">
        <f ca="1"/>
        <v>#REF!</v>
      </c>
      <c r="CY13" s="110" t="e">
        <f ca="1"/>
        <v>#REF!</v>
      </c>
      <c r="CZ13" s="112" t="e">
        <f ca="1"/>
        <v>#REF!</v>
      </c>
      <c r="DA13" s="112" t="e">
        <f ca="1"/>
        <v>#REF!</v>
      </c>
      <c r="DB13" s="112" t="e">
        <f ca="1"/>
        <v>#REF!</v>
      </c>
      <c r="DC13" s="112" t="e">
        <f ca="1"/>
        <v>#REF!</v>
      </c>
      <c r="DD13" s="112" t="e">
        <f ca="1"/>
        <v>#REF!</v>
      </c>
      <c r="DE13" s="112" t="e">
        <f ca="1"/>
        <v>#REF!</v>
      </c>
      <c r="DF13" s="112" t="e">
        <f ca="1"/>
        <v>#REF!</v>
      </c>
      <c r="DG13" s="112" t="e">
        <f ca="1"/>
        <v>#REF!</v>
      </c>
      <c r="DH13" s="110" t="e">
        <f ca="1"/>
        <v>#REF!</v>
      </c>
      <c r="DI13" s="112" t="e">
        <f ca="1"/>
        <v>#REF!</v>
      </c>
      <c r="DJ13" s="112" t="e">
        <f ca="1"/>
        <v>#REF!</v>
      </c>
      <c r="DK13" s="112" t="e">
        <f ca="1"/>
        <v>#REF!</v>
      </c>
      <c r="DL13" s="112" t="e">
        <f ca="1"/>
        <v>#REF!</v>
      </c>
      <c r="DM13" s="112" t="e">
        <f ca="1"/>
        <v>#REF!</v>
      </c>
      <c r="DN13" s="112" t="e">
        <f ca="1"/>
        <v>#REF!</v>
      </c>
      <c r="DO13" s="112" t="e">
        <f ca="1"/>
        <v>#REF!</v>
      </c>
      <c r="DP13" s="112" t="e">
        <f ca="1"/>
        <v>#REF!</v>
      </c>
      <c r="DQ13" s="110" t="e">
        <f ca="1"/>
        <v>#REF!</v>
      </c>
      <c r="DR13" s="112" t="e">
        <f ca="1"/>
        <v>#REF!</v>
      </c>
      <c r="DS13" s="112" t="e">
        <f ca="1"/>
        <v>#REF!</v>
      </c>
      <c r="DT13" s="112" t="str">
        <f ca="1"/>
        <v>0棟</v>
      </c>
      <c r="DU13" s="112" t="str">
        <f ca="1"/>
        <v>0棟</v>
      </c>
      <c r="DV13" s="112" t="str">
        <f ca="1"/>
        <v>0棟</v>
      </c>
      <c r="DW13" s="112" t="str">
        <f ca="1"/>
        <v>0棟</v>
      </c>
      <c r="DX13" s="112" t="str">
        <f ca="1"/>
        <v>0棟</v>
      </c>
      <c r="DY13" s="112" t="str">
        <f ca="1"/>
        <v>0棟</v>
      </c>
      <c r="DZ13" s="110" t="str">
        <f ca="1"/>
        <v>0棟</v>
      </c>
      <c r="EA13" s="112" t="str">
        <f ca="1"/>
        <v>0棟</v>
      </c>
      <c r="EB13" s="112" t="str">
        <f ca="1"/>
        <v>0棟</v>
      </c>
      <c r="EC13" s="112" t="str">
        <f ca="1"/>
        <v>0棟</v>
      </c>
      <c r="ED13" s="112" t="str">
        <f ca="1"/>
        <v>0棟</v>
      </c>
      <c r="EE13" s="112" t="str">
        <f ca="1"/>
        <v>0棟</v>
      </c>
      <c r="EF13" s="112" t="str">
        <f ca="1"/>
        <v>5棟</v>
      </c>
      <c r="EG13" s="112" t="str">
        <f ca="1"/>
        <v>5棟</v>
      </c>
      <c r="EH13" s="112" t="str">
        <f ca="1"/>
        <v>5棟</v>
      </c>
      <c r="EI13" s="110" t="str">
        <f ca="1"/>
        <v>16棟</v>
      </c>
      <c r="EJ13" s="112" t="str">
        <f ca="1"/>
        <v>16棟</v>
      </c>
      <c r="EK13" s="112" t="str">
        <f ca="1"/>
        <v>16棟</v>
      </c>
      <c r="EL13" s="112" t="e">
        <f ca="1"/>
        <v>#REF!</v>
      </c>
      <c r="EM13" s="112" t="e">
        <f ca="1"/>
        <v>#REF!</v>
      </c>
      <c r="EN13" s="112" t="e">
        <f ca="1"/>
        <v>#REF!</v>
      </c>
      <c r="EO13" s="112" t="e">
        <f ca="1"/>
        <v>#REF!</v>
      </c>
      <c r="EP13" s="112" t="e">
        <f ca="1"/>
        <v>#REF!</v>
      </c>
      <c r="EQ13" s="112" t="e">
        <f ca="1"/>
        <v>#REF!</v>
      </c>
      <c r="ER13" s="112" t="e">
        <f ca="1"/>
        <v>#REF!</v>
      </c>
      <c r="ES13" s="112" t="e">
        <f ca="1"/>
        <v>#REF!</v>
      </c>
      <c r="ET13" s="112" t="e">
        <f ca="1"/>
        <v>#REF!</v>
      </c>
      <c r="EU13" s="112" t="e">
        <f ca="1"/>
        <v>#REF!</v>
      </c>
      <c r="EV13" s="112" t="e">
        <f ca="1"/>
        <v>#REF!</v>
      </c>
      <c r="EW13" s="112" t="e">
        <f ca="1"/>
        <v>#REF!</v>
      </c>
      <c r="EX13" s="112" t="e">
        <f ca="1"/>
        <v>#REF!</v>
      </c>
      <c r="EY13" s="112" t="e">
        <f ca="1"/>
        <v>#REF!</v>
      </c>
      <c r="EZ13" s="112" t="e">
        <f ca="1"/>
        <v>#REF!</v>
      </c>
      <c r="FA13" s="112" t="e">
        <f ca="1"/>
        <v>#REF!</v>
      </c>
      <c r="FB13" s="112" t="e">
        <f ca="1"/>
        <v>#REF!</v>
      </c>
      <c r="FC13" s="112" t="e">
        <f ca="1"/>
        <v>#REF!</v>
      </c>
      <c r="FD13" s="112" t="e">
        <f ca="1"/>
        <v>#REF!</v>
      </c>
      <c r="FE13" s="112" t="e">
        <f ca="1"/>
        <v>#REF!</v>
      </c>
      <c r="FF13" s="112" t="e">
        <f ca="1"/>
        <v>#REF!</v>
      </c>
      <c r="FG13" s="112" t="e">
        <f ca="1"/>
        <v>#REF!</v>
      </c>
      <c r="FH13" s="112" t="e">
        <f ca="1"/>
        <v>#REF!</v>
      </c>
      <c r="FI13" s="112" t="e">
        <f ca="1"/>
        <v>#REF!</v>
      </c>
    </row>
    <row r="14" spans="1:165" x14ac:dyDescent="0.2">
      <c r="A14" s="183"/>
      <c r="B14" s="168" t="s">
        <v>32</v>
      </c>
      <c r="C14" s="34" t="s">
        <v>70</v>
      </c>
      <c r="D14" s="110" t="e">
        <f ca="1"/>
        <v>#REF!</v>
      </c>
      <c r="E14" s="112" t="e">
        <f ca="1"/>
        <v>#REF!</v>
      </c>
      <c r="F14" s="112" t="e">
        <f ca="1"/>
        <v>#REF!</v>
      </c>
      <c r="G14" s="112" t="e">
        <f ca="1"/>
        <v>#REF!</v>
      </c>
      <c r="H14" s="112" t="e">
        <f ca="1"/>
        <v>#REF!</v>
      </c>
      <c r="I14" s="112" t="e">
        <f ca="1"/>
        <v>#REF!</v>
      </c>
      <c r="J14" s="112" t="e">
        <f ca="1"/>
        <v>#REF!</v>
      </c>
      <c r="K14" s="112" t="e">
        <f ca="1"/>
        <v>#REF!</v>
      </c>
      <c r="L14" s="112" t="e">
        <f ca="1"/>
        <v>#REF!</v>
      </c>
      <c r="M14" s="110" t="e">
        <f ca="1"/>
        <v>#REF!</v>
      </c>
      <c r="N14" s="112" t="e">
        <f ca="1"/>
        <v>#REF!</v>
      </c>
      <c r="O14" s="112" t="e">
        <f ca="1"/>
        <v>#REF!</v>
      </c>
      <c r="P14" s="112" t="e">
        <f ca="1"/>
        <v>#REF!</v>
      </c>
      <c r="Q14" s="112" t="e">
        <f ca="1"/>
        <v>#REF!</v>
      </c>
      <c r="R14" s="112" t="e">
        <f ca="1"/>
        <v>#REF!</v>
      </c>
      <c r="S14" s="112" t="e">
        <f ca="1"/>
        <v>#REF!</v>
      </c>
      <c r="T14" s="112" t="e">
        <f ca="1"/>
        <v>#REF!</v>
      </c>
      <c r="U14" s="112" t="e">
        <f ca="1"/>
        <v>#REF!</v>
      </c>
      <c r="V14" s="110" t="e">
        <f ca="1"/>
        <v>#REF!</v>
      </c>
      <c r="W14" s="112" t="e">
        <f ca="1"/>
        <v>#REF!</v>
      </c>
      <c r="X14" s="112" t="e">
        <f ca="1"/>
        <v>#REF!</v>
      </c>
      <c r="Y14" s="112" t="e">
        <f ca="1"/>
        <v>#REF!</v>
      </c>
      <c r="Z14" s="112" t="e">
        <f ca="1"/>
        <v>#REF!</v>
      </c>
      <c r="AA14" s="112" t="e">
        <f ca="1"/>
        <v>#REF!</v>
      </c>
      <c r="AB14" s="112" t="e">
        <f ca="1"/>
        <v>#REF!</v>
      </c>
      <c r="AC14" s="112" t="e">
        <f ca="1"/>
        <v>#REF!</v>
      </c>
      <c r="AD14" s="112" t="e">
        <f ca="1"/>
        <v>#REF!</v>
      </c>
      <c r="AE14" s="110" t="e">
        <f ca="1"/>
        <v>#REF!</v>
      </c>
      <c r="AF14" s="112" t="e">
        <f ca="1"/>
        <v>#REF!</v>
      </c>
      <c r="AG14" s="112" t="e">
        <f ca="1"/>
        <v>#REF!</v>
      </c>
      <c r="AH14" s="112" t="e">
        <f ca="1"/>
        <v>#REF!</v>
      </c>
      <c r="AI14" s="112" t="e">
        <f ca="1"/>
        <v>#REF!</v>
      </c>
      <c r="AJ14" s="112" t="e">
        <f ca="1"/>
        <v>#REF!</v>
      </c>
      <c r="AK14" s="112" t="e">
        <f ca="1"/>
        <v>#REF!</v>
      </c>
      <c r="AL14" s="112" t="e">
        <f ca="1"/>
        <v>#REF!</v>
      </c>
      <c r="AM14" s="112" t="e">
        <f ca="1"/>
        <v>#REF!</v>
      </c>
      <c r="AN14" s="110" t="e">
        <f ca="1"/>
        <v>#REF!</v>
      </c>
      <c r="AO14" s="112" t="e">
        <f ca="1"/>
        <v>#REF!</v>
      </c>
      <c r="AP14" s="112" t="e">
        <f ca="1"/>
        <v>#REF!</v>
      </c>
      <c r="AQ14" s="112" t="e">
        <f ca="1"/>
        <v>#REF!</v>
      </c>
      <c r="AR14" s="112" t="e">
        <f ca="1"/>
        <v>#REF!</v>
      </c>
      <c r="AS14" s="112" t="e">
        <f ca="1"/>
        <v>#REF!</v>
      </c>
      <c r="AT14" s="112" t="e">
        <f ca="1"/>
        <v>#REF!</v>
      </c>
      <c r="AU14" s="112" t="e">
        <f ca="1"/>
        <v>#REF!</v>
      </c>
      <c r="AV14" s="112" t="e">
        <f ca="1"/>
        <v>#REF!</v>
      </c>
      <c r="AW14" s="110" t="e">
        <f ca="1"/>
        <v>#REF!</v>
      </c>
      <c r="AX14" s="112" t="e">
        <f ca="1"/>
        <v>#REF!</v>
      </c>
      <c r="AY14" s="112" t="e">
        <f ca="1"/>
        <v>#REF!</v>
      </c>
      <c r="AZ14" s="112" t="e">
        <f ca="1"/>
        <v>#REF!</v>
      </c>
      <c r="BA14" s="112" t="e">
        <f ca="1"/>
        <v>#REF!</v>
      </c>
      <c r="BB14" s="112" t="e">
        <f ca="1"/>
        <v>#REF!</v>
      </c>
      <c r="BC14" s="112" t="e">
        <f ca="1"/>
        <v>#REF!</v>
      </c>
      <c r="BD14" s="112" t="e">
        <f ca="1"/>
        <v>#REF!</v>
      </c>
      <c r="BE14" s="112" t="e">
        <f ca="1"/>
        <v>#REF!</v>
      </c>
      <c r="BF14" s="110" t="e">
        <f ca="1"/>
        <v>#REF!</v>
      </c>
      <c r="BG14" s="112" t="e">
        <f ca="1"/>
        <v>#REF!</v>
      </c>
      <c r="BH14" s="112" t="e">
        <f ca="1"/>
        <v>#REF!</v>
      </c>
      <c r="BI14" s="112" t="e">
        <f ca="1"/>
        <v>#REF!</v>
      </c>
      <c r="BJ14" s="112" t="e">
        <f ca="1"/>
        <v>#REF!</v>
      </c>
      <c r="BK14" s="112" t="e">
        <f ca="1"/>
        <v>#REF!</v>
      </c>
      <c r="BL14" s="112" t="e">
        <f ca="1"/>
        <v>#REF!</v>
      </c>
      <c r="BM14" s="112" t="e">
        <f ca="1"/>
        <v>#REF!</v>
      </c>
      <c r="BN14" s="112" t="e">
        <f ca="1"/>
        <v>#REF!</v>
      </c>
      <c r="BO14" s="110" t="e">
        <f ca="1"/>
        <v>#REF!</v>
      </c>
      <c r="BP14" s="112" t="e">
        <f ca="1"/>
        <v>#REF!</v>
      </c>
      <c r="BQ14" s="112" t="e">
        <f ca="1"/>
        <v>#REF!</v>
      </c>
      <c r="BR14" s="112" t="e">
        <f ca="1"/>
        <v>#REF!</v>
      </c>
      <c r="BS14" s="112" t="e">
        <f ca="1"/>
        <v>#REF!</v>
      </c>
      <c r="BT14" s="112" t="e">
        <f ca="1"/>
        <v>#REF!</v>
      </c>
      <c r="BU14" s="112" t="e">
        <f ca="1"/>
        <v>#REF!</v>
      </c>
      <c r="BV14" s="112" t="e">
        <f ca="1"/>
        <v>#REF!</v>
      </c>
      <c r="BW14" s="112" t="e">
        <f ca="1"/>
        <v>#REF!</v>
      </c>
      <c r="BX14" s="110" t="e">
        <f ca="1"/>
        <v>#REF!</v>
      </c>
      <c r="BY14" s="112" t="e">
        <f ca="1"/>
        <v>#REF!</v>
      </c>
      <c r="BZ14" s="112" t="e">
        <f ca="1"/>
        <v>#REF!</v>
      </c>
      <c r="CA14" s="112" t="e">
        <f ca="1"/>
        <v>#REF!</v>
      </c>
      <c r="CB14" s="112" t="e">
        <f ca="1"/>
        <v>#REF!</v>
      </c>
      <c r="CC14" s="112" t="e">
        <f ca="1"/>
        <v>#REF!</v>
      </c>
      <c r="CD14" s="112" t="e">
        <f ca="1"/>
        <v>#REF!</v>
      </c>
      <c r="CE14" s="112" t="e">
        <f ca="1"/>
        <v>#REF!</v>
      </c>
      <c r="CF14" s="112" t="e">
        <f ca="1"/>
        <v>#REF!</v>
      </c>
      <c r="CG14" s="110" t="e">
        <f ca="1"/>
        <v>#REF!</v>
      </c>
      <c r="CH14" s="112" t="e">
        <f ca="1"/>
        <v>#REF!</v>
      </c>
      <c r="CI14" s="112" t="e">
        <f ca="1"/>
        <v>#REF!</v>
      </c>
      <c r="CJ14" s="112" t="e">
        <f ca="1"/>
        <v>#REF!</v>
      </c>
      <c r="CK14" s="112" t="e">
        <f ca="1"/>
        <v>#REF!</v>
      </c>
      <c r="CL14" s="112" t="e">
        <f ca="1"/>
        <v>#REF!</v>
      </c>
      <c r="CM14" s="112" t="e">
        <f ca="1"/>
        <v>#REF!</v>
      </c>
      <c r="CN14" s="112" t="e">
        <f ca="1"/>
        <v>#REF!</v>
      </c>
      <c r="CO14" s="112" t="e">
        <f ca="1"/>
        <v>#REF!</v>
      </c>
      <c r="CP14" s="110" t="e">
        <f ca="1"/>
        <v>#REF!</v>
      </c>
      <c r="CQ14" s="112" t="e">
        <f ca="1"/>
        <v>#REF!</v>
      </c>
      <c r="CR14" s="112" t="e">
        <f ca="1"/>
        <v>#REF!</v>
      </c>
      <c r="CS14" s="112" t="e">
        <f ca="1"/>
        <v>#REF!</v>
      </c>
      <c r="CT14" s="112" t="e">
        <f ca="1"/>
        <v>#REF!</v>
      </c>
      <c r="CU14" s="112" t="e">
        <f ca="1"/>
        <v>#REF!</v>
      </c>
      <c r="CV14" s="112" t="e">
        <f ca="1"/>
        <v>#REF!</v>
      </c>
      <c r="CW14" s="112" t="e">
        <f ca="1"/>
        <v>#REF!</v>
      </c>
      <c r="CX14" s="112" t="e">
        <f ca="1"/>
        <v>#REF!</v>
      </c>
      <c r="CY14" s="110" t="e">
        <f ca="1"/>
        <v>#REF!</v>
      </c>
      <c r="CZ14" s="112" t="e">
        <f ca="1"/>
        <v>#REF!</v>
      </c>
      <c r="DA14" s="112" t="e">
        <f ca="1"/>
        <v>#REF!</v>
      </c>
      <c r="DB14" s="112" t="e">
        <f ca="1"/>
        <v>#REF!</v>
      </c>
      <c r="DC14" s="112" t="e">
        <f ca="1"/>
        <v>#REF!</v>
      </c>
      <c r="DD14" s="112" t="e">
        <f ca="1"/>
        <v>#REF!</v>
      </c>
      <c r="DE14" s="112" t="e">
        <f ca="1"/>
        <v>#REF!</v>
      </c>
      <c r="DF14" s="112" t="e">
        <f ca="1"/>
        <v>#REF!</v>
      </c>
      <c r="DG14" s="112" t="e">
        <f ca="1"/>
        <v>#REF!</v>
      </c>
      <c r="DH14" s="110" t="e">
        <f ca="1"/>
        <v>#REF!</v>
      </c>
      <c r="DI14" s="112" t="e">
        <f ca="1"/>
        <v>#REF!</v>
      </c>
      <c r="DJ14" s="112" t="e">
        <f ca="1"/>
        <v>#REF!</v>
      </c>
      <c r="DK14" s="112" t="e">
        <f ca="1"/>
        <v>#REF!</v>
      </c>
      <c r="DL14" s="112" t="e">
        <f ca="1"/>
        <v>#REF!</v>
      </c>
      <c r="DM14" s="112" t="e">
        <f ca="1"/>
        <v>#REF!</v>
      </c>
      <c r="DN14" s="112" t="e">
        <f ca="1"/>
        <v>#REF!</v>
      </c>
      <c r="DO14" s="112" t="e">
        <f ca="1"/>
        <v>#REF!</v>
      </c>
      <c r="DP14" s="112" t="e">
        <f ca="1"/>
        <v>#REF!</v>
      </c>
      <c r="DQ14" s="110" t="e">
        <f ca="1"/>
        <v>#REF!</v>
      </c>
      <c r="DR14" s="112" t="e">
        <f ca="1"/>
        <v>#REF!</v>
      </c>
      <c r="DS14" s="112" t="e">
        <f ca="1"/>
        <v>#REF!</v>
      </c>
      <c r="DT14" s="112" t="str">
        <f ca="1"/>
        <v>0棟</v>
      </c>
      <c r="DU14" s="112" t="str">
        <f ca="1"/>
        <v>0棟</v>
      </c>
      <c r="DV14" s="112" t="str">
        <f ca="1"/>
        <v>0棟</v>
      </c>
      <c r="DW14" s="112" t="str">
        <f ca="1"/>
        <v>0棟</v>
      </c>
      <c r="DX14" s="112" t="str">
        <f ca="1"/>
        <v>0棟</v>
      </c>
      <c r="DY14" s="112" t="str">
        <f ca="1"/>
        <v>0棟</v>
      </c>
      <c r="DZ14" s="110" t="str">
        <f ca="1"/>
        <v>0棟</v>
      </c>
      <c r="EA14" s="112" t="str">
        <f ca="1"/>
        <v>0棟</v>
      </c>
      <c r="EB14" s="112" t="str">
        <f ca="1"/>
        <v>0棟</v>
      </c>
      <c r="EC14" s="112" t="str">
        <f ca="1"/>
        <v>0棟</v>
      </c>
      <c r="ED14" s="112" t="str">
        <f ca="1"/>
        <v>0棟</v>
      </c>
      <c r="EE14" s="112" t="str">
        <f ca="1"/>
        <v>0棟</v>
      </c>
      <c r="EF14" s="112" t="str">
        <f ca="1"/>
        <v>2棟</v>
      </c>
      <c r="EG14" s="112" t="str">
        <f ca="1"/>
        <v>2棟</v>
      </c>
      <c r="EH14" s="112" t="str">
        <f ca="1"/>
        <v>2棟</v>
      </c>
      <c r="EI14" s="110" t="str">
        <f ca="1"/>
        <v>7棟</v>
      </c>
      <c r="EJ14" s="112" t="str">
        <f ca="1"/>
        <v>7棟</v>
      </c>
      <c r="EK14" s="112" t="str">
        <f ca="1"/>
        <v>7棟</v>
      </c>
      <c r="EL14" s="112" t="e">
        <f ca="1"/>
        <v>#REF!</v>
      </c>
      <c r="EM14" s="112" t="e">
        <f ca="1"/>
        <v>#REF!</v>
      </c>
      <c r="EN14" s="112" t="e">
        <f ca="1"/>
        <v>#REF!</v>
      </c>
      <c r="EO14" s="112" t="e">
        <f ca="1"/>
        <v>#REF!</v>
      </c>
      <c r="EP14" s="112" t="e">
        <f ca="1"/>
        <v>#REF!</v>
      </c>
      <c r="EQ14" s="112" t="e">
        <f ca="1"/>
        <v>#REF!</v>
      </c>
      <c r="ER14" s="112" t="e">
        <f ca="1"/>
        <v>#REF!</v>
      </c>
      <c r="ES14" s="112" t="e">
        <f ca="1"/>
        <v>#REF!</v>
      </c>
      <c r="ET14" s="112" t="e">
        <f ca="1"/>
        <v>#REF!</v>
      </c>
      <c r="EU14" s="112" t="e">
        <f ca="1"/>
        <v>#REF!</v>
      </c>
      <c r="EV14" s="112" t="e">
        <f ca="1"/>
        <v>#REF!</v>
      </c>
      <c r="EW14" s="112" t="e">
        <f ca="1"/>
        <v>#REF!</v>
      </c>
      <c r="EX14" s="112" t="e">
        <f ca="1"/>
        <v>#REF!</v>
      </c>
      <c r="EY14" s="112" t="e">
        <f ca="1"/>
        <v>#REF!</v>
      </c>
      <c r="EZ14" s="112" t="e">
        <f ca="1"/>
        <v>#REF!</v>
      </c>
      <c r="FA14" s="112" t="e">
        <f ca="1"/>
        <v>#REF!</v>
      </c>
      <c r="FB14" s="112" t="e">
        <f ca="1"/>
        <v>#REF!</v>
      </c>
      <c r="FC14" s="112" t="e">
        <f ca="1"/>
        <v>#REF!</v>
      </c>
      <c r="FD14" s="112" t="e">
        <f ca="1"/>
        <v>#REF!</v>
      </c>
      <c r="FE14" s="112" t="e">
        <f ca="1"/>
        <v>#REF!</v>
      </c>
      <c r="FF14" s="112" t="e">
        <f ca="1"/>
        <v>#REF!</v>
      </c>
      <c r="FG14" s="112" t="e">
        <f ca="1"/>
        <v>#REF!</v>
      </c>
      <c r="FH14" s="112" t="e">
        <f ca="1"/>
        <v>#REF!</v>
      </c>
      <c r="FI14" s="112" t="e">
        <f ca="1"/>
        <v>#REF!</v>
      </c>
    </row>
    <row r="15" spans="1:165" ht="13.5" customHeight="1" x14ac:dyDescent="0.2">
      <c r="A15" s="184"/>
      <c r="B15" s="170"/>
      <c r="C15" s="34" t="s">
        <v>72</v>
      </c>
      <c r="D15" s="110" t="e">
        <f ca="1"/>
        <v>#REF!</v>
      </c>
      <c r="E15" s="112" t="e">
        <f ca="1"/>
        <v>#REF!</v>
      </c>
      <c r="F15" s="112" t="e">
        <f ca="1"/>
        <v>#REF!</v>
      </c>
      <c r="G15" s="112" t="e">
        <f ca="1"/>
        <v>#REF!</v>
      </c>
      <c r="H15" s="112" t="e">
        <f ca="1"/>
        <v>#REF!</v>
      </c>
      <c r="I15" s="112" t="e">
        <f ca="1"/>
        <v>#REF!</v>
      </c>
      <c r="J15" s="112" t="e">
        <f ca="1"/>
        <v>#REF!</v>
      </c>
      <c r="K15" s="112" t="e">
        <f ca="1"/>
        <v>#REF!</v>
      </c>
      <c r="L15" s="112" t="e">
        <f ca="1"/>
        <v>#REF!</v>
      </c>
      <c r="M15" s="110" t="e">
        <f ca="1"/>
        <v>#REF!</v>
      </c>
      <c r="N15" s="112" t="e">
        <f ca="1"/>
        <v>#REF!</v>
      </c>
      <c r="O15" s="112" t="e">
        <f ca="1"/>
        <v>#REF!</v>
      </c>
      <c r="P15" s="112" t="e">
        <f ca="1"/>
        <v>#REF!</v>
      </c>
      <c r="Q15" s="112" t="e">
        <f ca="1"/>
        <v>#REF!</v>
      </c>
      <c r="R15" s="112" t="e">
        <f ca="1"/>
        <v>#REF!</v>
      </c>
      <c r="S15" s="112" t="e">
        <f ca="1"/>
        <v>#REF!</v>
      </c>
      <c r="T15" s="112" t="e">
        <f ca="1"/>
        <v>#REF!</v>
      </c>
      <c r="U15" s="112" t="e">
        <f ca="1"/>
        <v>#REF!</v>
      </c>
      <c r="V15" s="110" t="e">
        <f ca="1"/>
        <v>#REF!</v>
      </c>
      <c r="W15" s="112" t="e">
        <f ca="1"/>
        <v>#REF!</v>
      </c>
      <c r="X15" s="112" t="e">
        <f ca="1"/>
        <v>#REF!</v>
      </c>
      <c r="Y15" s="112" t="e">
        <f ca="1"/>
        <v>#REF!</v>
      </c>
      <c r="Z15" s="112" t="e">
        <f ca="1"/>
        <v>#REF!</v>
      </c>
      <c r="AA15" s="112" t="e">
        <f ca="1"/>
        <v>#REF!</v>
      </c>
      <c r="AB15" s="112" t="e">
        <f ca="1"/>
        <v>#REF!</v>
      </c>
      <c r="AC15" s="112" t="e">
        <f ca="1"/>
        <v>#REF!</v>
      </c>
      <c r="AD15" s="112" t="e">
        <f ca="1"/>
        <v>#REF!</v>
      </c>
      <c r="AE15" s="110" t="e">
        <f ca="1"/>
        <v>#REF!</v>
      </c>
      <c r="AF15" s="112" t="e">
        <f ca="1"/>
        <v>#REF!</v>
      </c>
      <c r="AG15" s="112" t="e">
        <f ca="1"/>
        <v>#REF!</v>
      </c>
      <c r="AH15" s="112" t="e">
        <f ca="1"/>
        <v>#REF!</v>
      </c>
      <c r="AI15" s="112" t="e">
        <f ca="1"/>
        <v>#REF!</v>
      </c>
      <c r="AJ15" s="112" t="e">
        <f ca="1"/>
        <v>#REF!</v>
      </c>
      <c r="AK15" s="112" t="e">
        <f ca="1"/>
        <v>#REF!</v>
      </c>
      <c r="AL15" s="112" t="e">
        <f ca="1"/>
        <v>#REF!</v>
      </c>
      <c r="AM15" s="112" t="e">
        <f ca="1"/>
        <v>#REF!</v>
      </c>
      <c r="AN15" s="110" t="e">
        <f ca="1"/>
        <v>#REF!</v>
      </c>
      <c r="AO15" s="112" t="e">
        <f ca="1"/>
        <v>#REF!</v>
      </c>
      <c r="AP15" s="112" t="e">
        <f ca="1"/>
        <v>#REF!</v>
      </c>
      <c r="AQ15" s="112" t="e">
        <f ca="1"/>
        <v>#REF!</v>
      </c>
      <c r="AR15" s="112" t="e">
        <f ca="1"/>
        <v>#REF!</v>
      </c>
      <c r="AS15" s="112" t="e">
        <f ca="1"/>
        <v>#REF!</v>
      </c>
      <c r="AT15" s="112" t="e">
        <f ca="1"/>
        <v>#REF!</v>
      </c>
      <c r="AU15" s="112" t="e">
        <f ca="1"/>
        <v>#REF!</v>
      </c>
      <c r="AV15" s="112" t="e">
        <f ca="1"/>
        <v>#REF!</v>
      </c>
      <c r="AW15" s="110" t="e">
        <f ca="1"/>
        <v>#REF!</v>
      </c>
      <c r="AX15" s="112" t="e">
        <f ca="1"/>
        <v>#REF!</v>
      </c>
      <c r="AY15" s="112" t="e">
        <f ca="1"/>
        <v>#REF!</v>
      </c>
      <c r="AZ15" s="112" t="e">
        <f ca="1"/>
        <v>#REF!</v>
      </c>
      <c r="BA15" s="112" t="e">
        <f ca="1"/>
        <v>#REF!</v>
      </c>
      <c r="BB15" s="112" t="e">
        <f ca="1"/>
        <v>#REF!</v>
      </c>
      <c r="BC15" s="112" t="e">
        <f ca="1"/>
        <v>#REF!</v>
      </c>
      <c r="BD15" s="112" t="e">
        <f ca="1"/>
        <v>#REF!</v>
      </c>
      <c r="BE15" s="112" t="e">
        <f ca="1"/>
        <v>#REF!</v>
      </c>
      <c r="BF15" s="110" t="e">
        <f ca="1"/>
        <v>#REF!</v>
      </c>
      <c r="BG15" s="112" t="e">
        <f ca="1"/>
        <v>#REF!</v>
      </c>
      <c r="BH15" s="112" t="e">
        <f ca="1"/>
        <v>#REF!</v>
      </c>
      <c r="BI15" s="112" t="e">
        <f ca="1"/>
        <v>#REF!</v>
      </c>
      <c r="BJ15" s="112" t="e">
        <f ca="1"/>
        <v>#REF!</v>
      </c>
      <c r="BK15" s="112" t="e">
        <f ca="1"/>
        <v>#REF!</v>
      </c>
      <c r="BL15" s="112" t="e">
        <f ca="1"/>
        <v>#REF!</v>
      </c>
      <c r="BM15" s="112" t="e">
        <f ca="1"/>
        <v>#REF!</v>
      </c>
      <c r="BN15" s="112" t="e">
        <f ca="1"/>
        <v>#REF!</v>
      </c>
      <c r="BO15" s="110" t="e">
        <f ca="1"/>
        <v>#REF!</v>
      </c>
      <c r="BP15" s="112" t="e">
        <f ca="1"/>
        <v>#REF!</v>
      </c>
      <c r="BQ15" s="112" t="e">
        <f ca="1"/>
        <v>#REF!</v>
      </c>
      <c r="BR15" s="112" t="e">
        <f ca="1"/>
        <v>#REF!</v>
      </c>
      <c r="BS15" s="112" t="e">
        <f ca="1"/>
        <v>#REF!</v>
      </c>
      <c r="BT15" s="112" t="e">
        <f ca="1"/>
        <v>#REF!</v>
      </c>
      <c r="BU15" s="112" t="e">
        <f ca="1"/>
        <v>#REF!</v>
      </c>
      <c r="BV15" s="112" t="e">
        <f ca="1"/>
        <v>#REF!</v>
      </c>
      <c r="BW15" s="112" t="e">
        <f ca="1"/>
        <v>#REF!</v>
      </c>
      <c r="BX15" s="110" t="e">
        <f ca="1"/>
        <v>#REF!</v>
      </c>
      <c r="BY15" s="112" t="e">
        <f ca="1"/>
        <v>#REF!</v>
      </c>
      <c r="BZ15" s="112" t="e">
        <f ca="1"/>
        <v>#REF!</v>
      </c>
      <c r="CA15" s="112" t="e">
        <f ca="1"/>
        <v>#REF!</v>
      </c>
      <c r="CB15" s="112" t="e">
        <f ca="1"/>
        <v>#REF!</v>
      </c>
      <c r="CC15" s="112" t="e">
        <f ca="1"/>
        <v>#REF!</v>
      </c>
      <c r="CD15" s="112" t="e">
        <f ca="1"/>
        <v>#REF!</v>
      </c>
      <c r="CE15" s="112" t="e">
        <f ca="1"/>
        <v>#REF!</v>
      </c>
      <c r="CF15" s="112" t="e">
        <f ca="1"/>
        <v>#REF!</v>
      </c>
      <c r="CG15" s="110" t="e">
        <f ca="1"/>
        <v>#REF!</v>
      </c>
      <c r="CH15" s="112" t="e">
        <f ca="1"/>
        <v>#REF!</v>
      </c>
      <c r="CI15" s="112" t="e">
        <f ca="1"/>
        <v>#REF!</v>
      </c>
      <c r="CJ15" s="112" t="e">
        <f ca="1"/>
        <v>#REF!</v>
      </c>
      <c r="CK15" s="112" t="e">
        <f ca="1"/>
        <v>#REF!</v>
      </c>
      <c r="CL15" s="112" t="e">
        <f ca="1"/>
        <v>#REF!</v>
      </c>
      <c r="CM15" s="112" t="e">
        <f ca="1"/>
        <v>#REF!</v>
      </c>
      <c r="CN15" s="112" t="e">
        <f ca="1"/>
        <v>#REF!</v>
      </c>
      <c r="CO15" s="112" t="e">
        <f ca="1"/>
        <v>#REF!</v>
      </c>
      <c r="CP15" s="110" t="e">
        <f ca="1"/>
        <v>#REF!</v>
      </c>
      <c r="CQ15" s="112" t="e">
        <f ca="1"/>
        <v>#REF!</v>
      </c>
      <c r="CR15" s="112" t="e">
        <f ca="1"/>
        <v>#REF!</v>
      </c>
      <c r="CS15" s="112" t="e">
        <f ca="1"/>
        <v>#REF!</v>
      </c>
      <c r="CT15" s="112" t="e">
        <f ca="1"/>
        <v>#REF!</v>
      </c>
      <c r="CU15" s="112" t="e">
        <f ca="1"/>
        <v>#REF!</v>
      </c>
      <c r="CV15" s="112" t="e">
        <f ca="1"/>
        <v>#REF!</v>
      </c>
      <c r="CW15" s="112" t="e">
        <f ca="1"/>
        <v>#REF!</v>
      </c>
      <c r="CX15" s="112" t="e">
        <f ca="1"/>
        <v>#REF!</v>
      </c>
      <c r="CY15" s="110" t="e">
        <f ca="1"/>
        <v>#REF!</v>
      </c>
      <c r="CZ15" s="112" t="e">
        <f ca="1"/>
        <v>#REF!</v>
      </c>
      <c r="DA15" s="112" t="e">
        <f ca="1"/>
        <v>#REF!</v>
      </c>
      <c r="DB15" s="112" t="e">
        <f ca="1"/>
        <v>#REF!</v>
      </c>
      <c r="DC15" s="112" t="e">
        <f ca="1"/>
        <v>#REF!</v>
      </c>
      <c r="DD15" s="112" t="e">
        <f ca="1"/>
        <v>#REF!</v>
      </c>
      <c r="DE15" s="112" t="e">
        <f ca="1"/>
        <v>#REF!</v>
      </c>
      <c r="DF15" s="112" t="e">
        <f ca="1"/>
        <v>#REF!</v>
      </c>
      <c r="DG15" s="112" t="e">
        <f ca="1"/>
        <v>#REF!</v>
      </c>
      <c r="DH15" s="110" t="e">
        <f ca="1"/>
        <v>#REF!</v>
      </c>
      <c r="DI15" s="112" t="e">
        <f ca="1"/>
        <v>#REF!</v>
      </c>
      <c r="DJ15" s="112" t="e">
        <f ca="1"/>
        <v>#REF!</v>
      </c>
      <c r="DK15" s="112" t="e">
        <f ca="1"/>
        <v>#REF!</v>
      </c>
      <c r="DL15" s="112" t="e">
        <f ca="1"/>
        <v>#REF!</v>
      </c>
      <c r="DM15" s="112" t="e">
        <f ca="1"/>
        <v>#REF!</v>
      </c>
      <c r="DN15" s="112" t="e">
        <f ca="1"/>
        <v>#REF!</v>
      </c>
      <c r="DO15" s="112" t="e">
        <f ca="1"/>
        <v>#REF!</v>
      </c>
      <c r="DP15" s="112" t="e">
        <f ca="1"/>
        <v>#REF!</v>
      </c>
      <c r="DQ15" s="110" t="e">
        <f ca="1"/>
        <v>#REF!</v>
      </c>
      <c r="DR15" s="112" t="e">
        <f ca="1"/>
        <v>#REF!</v>
      </c>
      <c r="DS15" s="112" t="e">
        <f ca="1"/>
        <v>#REF!</v>
      </c>
      <c r="DT15" s="112" t="str">
        <f ca="1"/>
        <v>0棟</v>
      </c>
      <c r="DU15" s="112" t="str">
        <f ca="1"/>
        <v>0棟</v>
      </c>
      <c r="DV15" s="112" t="str">
        <f ca="1"/>
        <v>0棟</v>
      </c>
      <c r="DW15" s="112" t="str">
        <f ca="1"/>
        <v>0棟</v>
      </c>
      <c r="DX15" s="112" t="str">
        <f ca="1"/>
        <v>0棟</v>
      </c>
      <c r="DY15" s="112" t="str">
        <f ca="1"/>
        <v>0棟</v>
      </c>
      <c r="DZ15" s="110" t="str">
        <f ca="1"/>
        <v>0棟</v>
      </c>
      <c r="EA15" s="112" t="str">
        <f ca="1"/>
        <v>0棟</v>
      </c>
      <c r="EB15" s="112" t="str">
        <f ca="1"/>
        <v>0棟</v>
      </c>
      <c r="EC15" s="112" t="str">
        <f ca="1"/>
        <v>0棟</v>
      </c>
      <c r="ED15" s="112" t="str">
        <f ca="1"/>
        <v>0棟</v>
      </c>
      <c r="EE15" s="112" t="str">
        <f ca="1"/>
        <v>0棟</v>
      </c>
      <c r="EF15" s="112" t="str">
        <f ca="1"/>
        <v>5棟</v>
      </c>
      <c r="EG15" s="112" t="str">
        <f ca="1"/>
        <v>5棟</v>
      </c>
      <c r="EH15" s="112" t="str">
        <f ca="1"/>
        <v>5棟</v>
      </c>
      <c r="EI15" s="110" t="str">
        <f ca="1"/>
        <v>19棟</v>
      </c>
      <c r="EJ15" s="112" t="str">
        <f ca="1"/>
        <v>18棟</v>
      </c>
      <c r="EK15" s="112" t="str">
        <f ca="1"/>
        <v>19棟</v>
      </c>
      <c r="EL15" s="112" t="e">
        <f ca="1"/>
        <v>#REF!</v>
      </c>
      <c r="EM15" s="112" t="e">
        <f ca="1"/>
        <v>#REF!</v>
      </c>
      <c r="EN15" s="112" t="e">
        <f ca="1"/>
        <v>#REF!</v>
      </c>
      <c r="EO15" s="112" t="e">
        <f ca="1"/>
        <v>#REF!</v>
      </c>
      <c r="EP15" s="112" t="e">
        <f ca="1"/>
        <v>#REF!</v>
      </c>
      <c r="EQ15" s="112" t="e">
        <f ca="1"/>
        <v>#REF!</v>
      </c>
      <c r="ER15" s="112" t="e">
        <f ca="1"/>
        <v>#REF!</v>
      </c>
      <c r="ES15" s="112" t="e">
        <f ca="1"/>
        <v>#REF!</v>
      </c>
      <c r="ET15" s="112" t="e">
        <f ca="1"/>
        <v>#REF!</v>
      </c>
      <c r="EU15" s="112" t="e">
        <f ca="1"/>
        <v>#REF!</v>
      </c>
      <c r="EV15" s="112" t="e">
        <f ca="1"/>
        <v>#REF!</v>
      </c>
      <c r="EW15" s="112" t="e">
        <f ca="1"/>
        <v>#REF!</v>
      </c>
      <c r="EX15" s="112" t="e">
        <f ca="1"/>
        <v>#REF!</v>
      </c>
      <c r="EY15" s="112" t="e">
        <f ca="1"/>
        <v>#REF!</v>
      </c>
      <c r="EZ15" s="112" t="e">
        <f ca="1"/>
        <v>#REF!</v>
      </c>
      <c r="FA15" s="112" t="e">
        <f ca="1"/>
        <v>#REF!</v>
      </c>
      <c r="FB15" s="112" t="e">
        <f ca="1"/>
        <v>#REF!</v>
      </c>
      <c r="FC15" s="112" t="e">
        <f ca="1"/>
        <v>#REF!</v>
      </c>
      <c r="FD15" s="112" t="e">
        <f ca="1"/>
        <v>#REF!</v>
      </c>
      <c r="FE15" s="112" t="e">
        <f ca="1"/>
        <v>#REF!</v>
      </c>
      <c r="FF15" s="112" t="e">
        <f ca="1"/>
        <v>#REF!</v>
      </c>
      <c r="FG15" s="112" t="e">
        <f ca="1"/>
        <v>#REF!</v>
      </c>
      <c r="FH15" s="112" t="e">
        <f ca="1"/>
        <v>#REF!</v>
      </c>
      <c r="FI15" s="112" t="e">
        <f ca="1"/>
        <v>#REF!</v>
      </c>
    </row>
    <row r="16" spans="1:165" x14ac:dyDescent="0.2">
      <c r="A16" s="176" t="s">
        <v>487</v>
      </c>
      <c r="B16" s="177"/>
      <c r="C16" s="34" t="s">
        <v>696</v>
      </c>
      <c r="D16" s="110" t="e">
        <f ca="1"/>
        <v>#REF!</v>
      </c>
      <c r="E16" s="111" t="e">
        <f ca="1"/>
        <v>#REF!</v>
      </c>
      <c r="F16" s="111" t="e">
        <f ca="1"/>
        <v>#REF!</v>
      </c>
      <c r="G16" s="111" t="e">
        <f ca="1"/>
        <v>#REF!</v>
      </c>
      <c r="H16" s="111" t="e">
        <f ca="1"/>
        <v>#REF!</v>
      </c>
      <c r="I16" s="111" t="e">
        <f ca="1"/>
        <v>#REF!</v>
      </c>
      <c r="J16" s="111" t="e">
        <f ca="1"/>
        <v>#REF!</v>
      </c>
      <c r="K16" s="111" t="e">
        <f ca="1"/>
        <v>#REF!</v>
      </c>
      <c r="L16" s="111" t="e">
        <f ca="1"/>
        <v>#REF!</v>
      </c>
      <c r="M16" s="110" t="e">
        <f ca="1"/>
        <v>#REF!</v>
      </c>
      <c r="N16" s="111" t="e">
        <f ca="1"/>
        <v>#REF!</v>
      </c>
      <c r="O16" s="111" t="e">
        <f ca="1"/>
        <v>#REF!</v>
      </c>
      <c r="P16" s="111" t="e">
        <f ca="1"/>
        <v>#REF!</v>
      </c>
      <c r="Q16" s="111" t="e">
        <f ca="1"/>
        <v>#REF!</v>
      </c>
      <c r="R16" s="111" t="e">
        <f ca="1"/>
        <v>#REF!</v>
      </c>
      <c r="S16" s="111" t="e">
        <f ca="1"/>
        <v>#REF!</v>
      </c>
      <c r="T16" s="111" t="e">
        <f ca="1"/>
        <v>#REF!</v>
      </c>
      <c r="U16" s="111" t="e">
        <f ca="1"/>
        <v>#REF!</v>
      </c>
      <c r="V16" s="110" t="e">
        <f ca="1"/>
        <v>#REF!</v>
      </c>
      <c r="W16" s="111" t="e">
        <f ca="1"/>
        <v>#REF!</v>
      </c>
      <c r="X16" s="111" t="e">
        <f ca="1"/>
        <v>#REF!</v>
      </c>
      <c r="Y16" s="111" t="e">
        <f ca="1"/>
        <v>#REF!</v>
      </c>
      <c r="Z16" s="111" t="e">
        <f ca="1"/>
        <v>#REF!</v>
      </c>
      <c r="AA16" s="111" t="e">
        <f ca="1"/>
        <v>#REF!</v>
      </c>
      <c r="AB16" s="111" t="e">
        <f ca="1"/>
        <v>#REF!</v>
      </c>
      <c r="AC16" s="111" t="e">
        <f ca="1"/>
        <v>#REF!</v>
      </c>
      <c r="AD16" s="111" t="e">
        <f ca="1"/>
        <v>#REF!</v>
      </c>
      <c r="AE16" s="110" t="e">
        <f ca="1"/>
        <v>#REF!</v>
      </c>
      <c r="AF16" s="111" t="e">
        <f ca="1"/>
        <v>#REF!</v>
      </c>
      <c r="AG16" s="111" t="e">
        <f ca="1"/>
        <v>#REF!</v>
      </c>
      <c r="AH16" s="111" t="e">
        <f ca="1"/>
        <v>#REF!</v>
      </c>
      <c r="AI16" s="111" t="e">
        <f ca="1"/>
        <v>#REF!</v>
      </c>
      <c r="AJ16" s="111" t="e">
        <f ca="1"/>
        <v>#REF!</v>
      </c>
      <c r="AK16" s="111" t="e">
        <f ca="1"/>
        <v>#REF!</v>
      </c>
      <c r="AL16" s="111" t="e">
        <f ca="1"/>
        <v>#REF!</v>
      </c>
      <c r="AM16" s="111" t="e">
        <f ca="1"/>
        <v>#REF!</v>
      </c>
      <c r="AN16" s="110" t="e">
        <f ca="1"/>
        <v>#REF!</v>
      </c>
      <c r="AO16" s="111" t="e">
        <f ca="1"/>
        <v>#REF!</v>
      </c>
      <c r="AP16" s="111" t="e">
        <f ca="1"/>
        <v>#REF!</v>
      </c>
      <c r="AQ16" s="111" t="e">
        <f ca="1"/>
        <v>#REF!</v>
      </c>
      <c r="AR16" s="111" t="e">
        <f ca="1"/>
        <v>#REF!</v>
      </c>
      <c r="AS16" s="111" t="e">
        <f ca="1"/>
        <v>#REF!</v>
      </c>
      <c r="AT16" s="111" t="e">
        <f ca="1"/>
        <v>#REF!</v>
      </c>
      <c r="AU16" s="111" t="e">
        <f ca="1"/>
        <v>#REF!</v>
      </c>
      <c r="AV16" s="111" t="e">
        <f ca="1"/>
        <v>#REF!</v>
      </c>
      <c r="AW16" s="110" t="e">
        <f ca="1"/>
        <v>#REF!</v>
      </c>
      <c r="AX16" s="111" t="e">
        <f ca="1"/>
        <v>#REF!</v>
      </c>
      <c r="AY16" s="111" t="e">
        <f ca="1"/>
        <v>#REF!</v>
      </c>
      <c r="AZ16" s="111" t="e">
        <f ca="1"/>
        <v>#REF!</v>
      </c>
      <c r="BA16" s="111" t="e">
        <f ca="1"/>
        <v>#REF!</v>
      </c>
      <c r="BB16" s="111" t="e">
        <f ca="1"/>
        <v>#REF!</v>
      </c>
      <c r="BC16" s="111" t="e">
        <f ca="1"/>
        <v>#REF!</v>
      </c>
      <c r="BD16" s="111" t="e">
        <f ca="1"/>
        <v>#REF!</v>
      </c>
      <c r="BE16" s="111" t="e">
        <f ca="1"/>
        <v>#REF!</v>
      </c>
      <c r="BF16" s="110" t="e">
        <f ca="1"/>
        <v>#REF!</v>
      </c>
      <c r="BG16" s="111" t="e">
        <f ca="1"/>
        <v>#REF!</v>
      </c>
      <c r="BH16" s="111" t="e">
        <f ca="1"/>
        <v>#REF!</v>
      </c>
      <c r="BI16" s="111" t="e">
        <f ca="1"/>
        <v>#REF!</v>
      </c>
      <c r="BJ16" s="111" t="e">
        <f ca="1"/>
        <v>#REF!</v>
      </c>
      <c r="BK16" s="111" t="e">
        <f ca="1"/>
        <v>#REF!</v>
      </c>
      <c r="BL16" s="111" t="e">
        <f ca="1"/>
        <v>#REF!</v>
      </c>
      <c r="BM16" s="111" t="e">
        <f ca="1"/>
        <v>#REF!</v>
      </c>
      <c r="BN16" s="111" t="e">
        <f ca="1"/>
        <v>#REF!</v>
      </c>
      <c r="BO16" s="110" t="e">
        <f ca="1"/>
        <v>#REF!</v>
      </c>
      <c r="BP16" s="111" t="e">
        <f ca="1"/>
        <v>#REF!</v>
      </c>
      <c r="BQ16" s="111" t="e">
        <f ca="1"/>
        <v>#REF!</v>
      </c>
      <c r="BR16" s="111" t="e">
        <f ca="1"/>
        <v>#REF!</v>
      </c>
      <c r="BS16" s="111" t="e">
        <f ca="1"/>
        <v>#REF!</v>
      </c>
      <c r="BT16" s="111" t="e">
        <f ca="1"/>
        <v>#REF!</v>
      </c>
      <c r="BU16" s="111" t="e">
        <f ca="1"/>
        <v>#REF!</v>
      </c>
      <c r="BV16" s="111" t="e">
        <f ca="1"/>
        <v>#REF!</v>
      </c>
      <c r="BW16" s="111" t="e">
        <f ca="1"/>
        <v>#REF!</v>
      </c>
      <c r="BX16" s="110" t="e">
        <f ca="1"/>
        <v>#REF!</v>
      </c>
      <c r="BY16" s="111" t="e">
        <f ca="1"/>
        <v>#REF!</v>
      </c>
      <c r="BZ16" s="111" t="e">
        <f ca="1"/>
        <v>#REF!</v>
      </c>
      <c r="CA16" s="111" t="e">
        <f ca="1"/>
        <v>#REF!</v>
      </c>
      <c r="CB16" s="111" t="e">
        <f ca="1"/>
        <v>#REF!</v>
      </c>
      <c r="CC16" s="111" t="e">
        <f ca="1"/>
        <v>#REF!</v>
      </c>
      <c r="CD16" s="111" t="e">
        <f ca="1"/>
        <v>#REF!</v>
      </c>
      <c r="CE16" s="111" t="e">
        <f ca="1"/>
        <v>#REF!</v>
      </c>
      <c r="CF16" s="111" t="e">
        <f ca="1"/>
        <v>#REF!</v>
      </c>
      <c r="CG16" s="110" t="e">
        <f ca="1"/>
        <v>#REF!</v>
      </c>
      <c r="CH16" s="111" t="e">
        <f ca="1"/>
        <v>#REF!</v>
      </c>
      <c r="CI16" s="111" t="e">
        <f ca="1"/>
        <v>#REF!</v>
      </c>
      <c r="CJ16" s="111" t="e">
        <f ca="1"/>
        <v>#REF!</v>
      </c>
      <c r="CK16" s="111" t="e">
        <f ca="1"/>
        <v>#REF!</v>
      </c>
      <c r="CL16" s="111" t="e">
        <f ca="1"/>
        <v>#REF!</v>
      </c>
      <c r="CM16" s="111" t="e">
        <f ca="1"/>
        <v>#REF!</v>
      </c>
      <c r="CN16" s="111" t="e">
        <f ca="1"/>
        <v>#REF!</v>
      </c>
      <c r="CO16" s="111" t="e">
        <f ca="1"/>
        <v>#REF!</v>
      </c>
      <c r="CP16" s="110" t="e">
        <f ca="1"/>
        <v>#REF!</v>
      </c>
      <c r="CQ16" s="111" t="e">
        <f ca="1"/>
        <v>#REF!</v>
      </c>
      <c r="CR16" s="111" t="e">
        <f ca="1"/>
        <v>#REF!</v>
      </c>
      <c r="CS16" s="111" t="e">
        <f ca="1"/>
        <v>#REF!</v>
      </c>
      <c r="CT16" s="111" t="e">
        <f ca="1"/>
        <v>#REF!</v>
      </c>
      <c r="CU16" s="111" t="e">
        <f ca="1"/>
        <v>#REF!</v>
      </c>
      <c r="CV16" s="111" t="e">
        <f ca="1"/>
        <v>#REF!</v>
      </c>
      <c r="CW16" s="111" t="e">
        <f ca="1"/>
        <v>#REF!</v>
      </c>
      <c r="CX16" s="111" t="e">
        <f ca="1"/>
        <v>#REF!</v>
      </c>
      <c r="CY16" s="110" t="e">
        <f ca="1"/>
        <v>#REF!</v>
      </c>
      <c r="CZ16" s="111" t="e">
        <f ca="1"/>
        <v>#REF!</v>
      </c>
      <c r="DA16" s="111" t="e">
        <f ca="1"/>
        <v>#REF!</v>
      </c>
      <c r="DB16" s="111" t="e">
        <f ca="1"/>
        <v>#REF!</v>
      </c>
      <c r="DC16" s="111" t="e">
        <f ca="1"/>
        <v>#REF!</v>
      </c>
      <c r="DD16" s="111" t="e">
        <f ca="1"/>
        <v>#REF!</v>
      </c>
      <c r="DE16" s="111" t="e">
        <f ca="1"/>
        <v>#REF!</v>
      </c>
      <c r="DF16" s="111" t="e">
        <f ca="1"/>
        <v>#REF!</v>
      </c>
      <c r="DG16" s="111" t="e">
        <f ca="1"/>
        <v>#REF!</v>
      </c>
      <c r="DH16" s="110" t="e">
        <f ca="1"/>
        <v>#REF!</v>
      </c>
      <c r="DI16" s="111" t="e">
        <f ca="1"/>
        <v>#REF!</v>
      </c>
      <c r="DJ16" s="111" t="e">
        <f ca="1"/>
        <v>#REF!</v>
      </c>
      <c r="DK16" s="111" t="e">
        <f ca="1"/>
        <v>#REF!</v>
      </c>
      <c r="DL16" s="111" t="e">
        <f ca="1"/>
        <v>#REF!</v>
      </c>
      <c r="DM16" s="111" t="e">
        <f ca="1"/>
        <v>#REF!</v>
      </c>
      <c r="DN16" s="111" t="e">
        <f ca="1"/>
        <v>#REF!</v>
      </c>
      <c r="DO16" s="111" t="e">
        <f ca="1"/>
        <v>#REF!</v>
      </c>
      <c r="DP16" s="111" t="e">
        <f ca="1"/>
        <v>#REF!</v>
      </c>
      <c r="DQ16" s="110" t="e">
        <f ca="1"/>
        <v>#REF!</v>
      </c>
      <c r="DR16" s="111" t="e">
        <f ca="1"/>
        <v>#REF!</v>
      </c>
      <c r="DS16" s="111" t="e">
        <f ca="1"/>
        <v>#REF!</v>
      </c>
      <c r="DT16" s="111" t="str">
        <f ca="1"/>
        <v>0件</v>
      </c>
      <c r="DU16" s="111" t="str">
        <f ca="1"/>
        <v>0件</v>
      </c>
      <c r="DV16" s="111" t="str">
        <f ca="1"/>
        <v>0件</v>
      </c>
      <c r="DW16" s="111" t="str">
        <f ca="1"/>
        <v>0件</v>
      </c>
      <c r="DX16" s="111" t="str">
        <f ca="1"/>
        <v>0件</v>
      </c>
      <c r="DY16" s="111" t="str">
        <f ca="1"/>
        <v>0件</v>
      </c>
      <c r="DZ16" s="110" t="str">
        <f ca="1"/>
        <v>0件</v>
      </c>
      <c r="EA16" s="111" t="str">
        <f ca="1"/>
        <v>0件</v>
      </c>
      <c r="EB16" s="111" t="str">
        <f ca="1"/>
        <v>0件</v>
      </c>
      <c r="EC16" s="111" t="str">
        <f ca="1"/>
        <v>0件</v>
      </c>
      <c r="ED16" s="111" t="str">
        <f ca="1"/>
        <v>0件</v>
      </c>
      <c r="EE16" s="111" t="str">
        <f ca="1"/>
        <v>0件</v>
      </c>
      <c r="EF16" s="111" t="str">
        <f ca="1"/>
        <v>0件</v>
      </c>
      <c r="EG16" s="111" t="str">
        <f ca="1"/>
        <v>0件</v>
      </c>
      <c r="EH16" s="111" t="str">
        <f ca="1"/>
        <v>0件</v>
      </c>
      <c r="EI16" s="110" t="str">
        <f ca="1"/>
        <v>1件未満</v>
      </c>
      <c r="EJ16" s="111" t="str">
        <f ca="1"/>
        <v>1件未満</v>
      </c>
      <c r="EK16" s="111" t="str">
        <f ca="1"/>
        <v>1件未満</v>
      </c>
      <c r="EL16" s="111" t="e">
        <f ca="1"/>
        <v>#REF!</v>
      </c>
      <c r="EM16" s="111" t="e">
        <f ca="1"/>
        <v>#REF!</v>
      </c>
      <c r="EN16" s="111" t="e">
        <f ca="1"/>
        <v>#REF!</v>
      </c>
      <c r="EO16" s="111" t="e">
        <f ca="1"/>
        <v>#REF!</v>
      </c>
      <c r="EP16" s="111" t="e">
        <f ca="1"/>
        <v>#REF!</v>
      </c>
      <c r="EQ16" s="111" t="e">
        <f ca="1"/>
        <v>#REF!</v>
      </c>
      <c r="ER16" s="111" t="e">
        <f ca="1"/>
        <v>#REF!</v>
      </c>
      <c r="ES16" s="111" t="e">
        <f ca="1"/>
        <v>#REF!</v>
      </c>
      <c r="ET16" s="111" t="e">
        <f ca="1"/>
        <v>#REF!</v>
      </c>
      <c r="EU16" s="111" t="e">
        <f ca="1"/>
        <v>#REF!</v>
      </c>
      <c r="EV16" s="111" t="e">
        <f ca="1"/>
        <v>#REF!</v>
      </c>
      <c r="EW16" s="111" t="e">
        <f ca="1"/>
        <v>#REF!</v>
      </c>
      <c r="EX16" s="111" t="e">
        <f ca="1"/>
        <v>#REF!</v>
      </c>
      <c r="EY16" s="111" t="e">
        <f ca="1"/>
        <v>#REF!</v>
      </c>
      <c r="EZ16" s="111" t="e">
        <f ca="1"/>
        <v>#REF!</v>
      </c>
      <c r="FA16" s="111" t="e">
        <f ca="1"/>
        <v>#REF!</v>
      </c>
      <c r="FB16" s="111" t="e">
        <f ca="1"/>
        <v>#REF!</v>
      </c>
      <c r="FC16" s="111" t="e">
        <f ca="1"/>
        <v>#REF!</v>
      </c>
      <c r="FD16" s="111" t="e">
        <f ca="1"/>
        <v>#REF!</v>
      </c>
      <c r="FE16" s="111" t="e">
        <f ca="1"/>
        <v>#REF!</v>
      </c>
      <c r="FF16" s="111" t="e">
        <f ca="1"/>
        <v>#REF!</v>
      </c>
      <c r="FG16" s="111" t="e">
        <f ca="1"/>
        <v>#REF!</v>
      </c>
      <c r="FH16" s="111" t="e">
        <f ca="1"/>
        <v>#REF!</v>
      </c>
      <c r="FI16" s="111" t="e">
        <f ca="1"/>
        <v>#REF!</v>
      </c>
    </row>
    <row r="17" spans="1:165" x14ac:dyDescent="0.2">
      <c r="A17" s="178"/>
      <c r="B17" s="179"/>
      <c r="C17" s="34" t="s">
        <v>697</v>
      </c>
      <c r="D17" s="111" t="e">
        <f ca="1"/>
        <v>#REF!</v>
      </c>
      <c r="E17" s="111" t="e">
        <f ca="1"/>
        <v>#REF!</v>
      </c>
      <c r="F17" s="111" t="e">
        <f ca="1"/>
        <v>#REF!</v>
      </c>
      <c r="G17" s="111" t="e">
        <f ca="1"/>
        <v>#REF!</v>
      </c>
      <c r="H17" s="111" t="e">
        <f ca="1"/>
        <v>#REF!</v>
      </c>
      <c r="I17" s="111" t="e">
        <f ca="1"/>
        <v>#REF!</v>
      </c>
      <c r="J17" s="111" t="e">
        <f ca="1"/>
        <v>#REF!</v>
      </c>
      <c r="K17" s="111" t="e">
        <f ca="1"/>
        <v>#REF!</v>
      </c>
      <c r="L17" s="111" t="e">
        <f ca="1"/>
        <v>#REF!</v>
      </c>
      <c r="M17" s="111" t="e">
        <f ca="1"/>
        <v>#REF!</v>
      </c>
      <c r="N17" s="111" t="e">
        <f ca="1"/>
        <v>#REF!</v>
      </c>
      <c r="O17" s="111" t="e">
        <f ca="1"/>
        <v>#REF!</v>
      </c>
      <c r="P17" s="111" t="e">
        <f ca="1"/>
        <v>#REF!</v>
      </c>
      <c r="Q17" s="111" t="e">
        <f ca="1"/>
        <v>#REF!</v>
      </c>
      <c r="R17" s="111" t="e">
        <f ca="1"/>
        <v>#REF!</v>
      </c>
      <c r="S17" s="111" t="e">
        <f ca="1"/>
        <v>#REF!</v>
      </c>
      <c r="T17" s="111" t="e">
        <f ca="1"/>
        <v>#REF!</v>
      </c>
      <c r="U17" s="111" t="e">
        <f ca="1"/>
        <v>#REF!</v>
      </c>
      <c r="V17" s="111" t="e">
        <f ca="1"/>
        <v>#REF!</v>
      </c>
      <c r="W17" s="111" t="e">
        <f ca="1"/>
        <v>#REF!</v>
      </c>
      <c r="X17" s="111" t="e">
        <f ca="1"/>
        <v>#REF!</v>
      </c>
      <c r="Y17" s="111" t="e">
        <f ca="1"/>
        <v>#REF!</v>
      </c>
      <c r="Z17" s="111" t="e">
        <f ca="1"/>
        <v>#REF!</v>
      </c>
      <c r="AA17" s="111" t="e">
        <f ca="1"/>
        <v>#REF!</v>
      </c>
      <c r="AB17" s="111" t="e">
        <f ca="1"/>
        <v>#REF!</v>
      </c>
      <c r="AC17" s="111" t="e">
        <f ca="1"/>
        <v>#REF!</v>
      </c>
      <c r="AD17" s="111" t="e">
        <f ca="1"/>
        <v>#REF!</v>
      </c>
      <c r="AE17" s="111" t="e">
        <f ca="1"/>
        <v>#REF!</v>
      </c>
      <c r="AF17" s="111" t="e">
        <f ca="1"/>
        <v>#REF!</v>
      </c>
      <c r="AG17" s="111" t="e">
        <f ca="1"/>
        <v>#REF!</v>
      </c>
      <c r="AH17" s="111" t="e">
        <f ca="1"/>
        <v>#REF!</v>
      </c>
      <c r="AI17" s="111" t="e">
        <f ca="1"/>
        <v>#REF!</v>
      </c>
      <c r="AJ17" s="111" t="e">
        <f ca="1"/>
        <v>#REF!</v>
      </c>
      <c r="AK17" s="111" t="e">
        <f ca="1"/>
        <v>#REF!</v>
      </c>
      <c r="AL17" s="111" t="e">
        <f ca="1"/>
        <v>#REF!</v>
      </c>
      <c r="AM17" s="111" t="e">
        <f ca="1"/>
        <v>#REF!</v>
      </c>
      <c r="AN17" s="111" t="e">
        <f ca="1"/>
        <v>#REF!</v>
      </c>
      <c r="AO17" s="111" t="e">
        <f ca="1"/>
        <v>#REF!</v>
      </c>
      <c r="AP17" s="111" t="e">
        <f ca="1"/>
        <v>#REF!</v>
      </c>
      <c r="AQ17" s="111" t="e">
        <f ca="1"/>
        <v>#REF!</v>
      </c>
      <c r="AR17" s="111" t="e">
        <f ca="1"/>
        <v>#REF!</v>
      </c>
      <c r="AS17" s="111" t="e">
        <f ca="1"/>
        <v>#REF!</v>
      </c>
      <c r="AT17" s="111" t="e">
        <f ca="1"/>
        <v>#REF!</v>
      </c>
      <c r="AU17" s="111" t="e">
        <f ca="1"/>
        <v>#REF!</v>
      </c>
      <c r="AV17" s="111" t="e">
        <f ca="1"/>
        <v>#REF!</v>
      </c>
      <c r="AW17" s="111" t="e">
        <f ca="1"/>
        <v>#REF!</v>
      </c>
      <c r="AX17" s="111" t="e">
        <f ca="1"/>
        <v>#REF!</v>
      </c>
      <c r="AY17" s="111" t="e">
        <f ca="1"/>
        <v>#REF!</v>
      </c>
      <c r="AZ17" s="111" t="e">
        <f ca="1"/>
        <v>#REF!</v>
      </c>
      <c r="BA17" s="111" t="e">
        <f ca="1"/>
        <v>#REF!</v>
      </c>
      <c r="BB17" s="111" t="e">
        <f ca="1"/>
        <v>#REF!</v>
      </c>
      <c r="BC17" s="111" t="e">
        <f ca="1"/>
        <v>#REF!</v>
      </c>
      <c r="BD17" s="111" t="e">
        <f ca="1"/>
        <v>#REF!</v>
      </c>
      <c r="BE17" s="111" t="e">
        <f ca="1"/>
        <v>#REF!</v>
      </c>
      <c r="BF17" s="111" t="e">
        <f ca="1"/>
        <v>#REF!</v>
      </c>
      <c r="BG17" s="111" t="e">
        <f ca="1"/>
        <v>#REF!</v>
      </c>
      <c r="BH17" s="111" t="e">
        <f ca="1"/>
        <v>#REF!</v>
      </c>
      <c r="BI17" s="111" t="e">
        <f ca="1"/>
        <v>#REF!</v>
      </c>
      <c r="BJ17" s="111" t="e">
        <f ca="1"/>
        <v>#REF!</v>
      </c>
      <c r="BK17" s="111" t="e">
        <f ca="1"/>
        <v>#REF!</v>
      </c>
      <c r="BL17" s="111" t="e">
        <f ca="1"/>
        <v>#REF!</v>
      </c>
      <c r="BM17" s="111" t="e">
        <f ca="1"/>
        <v>#REF!</v>
      </c>
      <c r="BN17" s="111" t="e">
        <f ca="1"/>
        <v>#REF!</v>
      </c>
      <c r="BO17" s="111" t="e">
        <f ca="1"/>
        <v>#REF!</v>
      </c>
      <c r="BP17" s="111" t="e">
        <f ca="1"/>
        <v>#REF!</v>
      </c>
      <c r="BQ17" s="111" t="e">
        <f ca="1"/>
        <v>#REF!</v>
      </c>
      <c r="BR17" s="111" t="e">
        <f ca="1"/>
        <v>#REF!</v>
      </c>
      <c r="BS17" s="111" t="e">
        <f ca="1"/>
        <v>#REF!</v>
      </c>
      <c r="BT17" s="111" t="e">
        <f ca="1"/>
        <v>#REF!</v>
      </c>
      <c r="BU17" s="111" t="e">
        <f ca="1"/>
        <v>#REF!</v>
      </c>
      <c r="BV17" s="111" t="e">
        <f ca="1"/>
        <v>#REF!</v>
      </c>
      <c r="BW17" s="111" t="e">
        <f ca="1"/>
        <v>#REF!</v>
      </c>
      <c r="BX17" s="111" t="e">
        <f ca="1"/>
        <v>#REF!</v>
      </c>
      <c r="BY17" s="111" t="e">
        <f ca="1"/>
        <v>#REF!</v>
      </c>
      <c r="BZ17" s="111" t="e">
        <f ca="1"/>
        <v>#REF!</v>
      </c>
      <c r="CA17" s="111" t="e">
        <f ca="1"/>
        <v>#REF!</v>
      </c>
      <c r="CB17" s="111" t="e">
        <f ca="1"/>
        <v>#REF!</v>
      </c>
      <c r="CC17" s="111" t="e">
        <f ca="1"/>
        <v>#REF!</v>
      </c>
      <c r="CD17" s="111" t="e">
        <f ca="1"/>
        <v>#REF!</v>
      </c>
      <c r="CE17" s="111" t="e">
        <f ca="1"/>
        <v>#REF!</v>
      </c>
      <c r="CF17" s="111" t="e">
        <f ca="1"/>
        <v>#REF!</v>
      </c>
      <c r="CG17" s="111" t="e">
        <f ca="1"/>
        <v>#REF!</v>
      </c>
      <c r="CH17" s="111" t="e">
        <f ca="1"/>
        <v>#REF!</v>
      </c>
      <c r="CI17" s="111" t="e">
        <f ca="1"/>
        <v>#REF!</v>
      </c>
      <c r="CJ17" s="111" t="e">
        <f ca="1"/>
        <v>#REF!</v>
      </c>
      <c r="CK17" s="111" t="e">
        <f ca="1"/>
        <v>#REF!</v>
      </c>
      <c r="CL17" s="111" t="e">
        <f ca="1"/>
        <v>#REF!</v>
      </c>
      <c r="CM17" s="111" t="e">
        <f ca="1"/>
        <v>#REF!</v>
      </c>
      <c r="CN17" s="111" t="e">
        <f ca="1"/>
        <v>#REF!</v>
      </c>
      <c r="CO17" s="111" t="e">
        <f ca="1"/>
        <v>#REF!</v>
      </c>
      <c r="CP17" s="111" t="e">
        <f ca="1"/>
        <v>#REF!</v>
      </c>
      <c r="CQ17" s="111" t="e">
        <f ca="1"/>
        <v>#REF!</v>
      </c>
      <c r="CR17" s="111" t="e">
        <f ca="1"/>
        <v>#REF!</v>
      </c>
      <c r="CS17" s="111" t="e">
        <f ca="1"/>
        <v>#REF!</v>
      </c>
      <c r="CT17" s="111" t="e">
        <f ca="1"/>
        <v>#REF!</v>
      </c>
      <c r="CU17" s="111" t="e">
        <f ca="1"/>
        <v>#REF!</v>
      </c>
      <c r="CV17" s="111" t="e">
        <f ca="1"/>
        <v>#REF!</v>
      </c>
      <c r="CW17" s="111" t="e">
        <f ca="1"/>
        <v>#REF!</v>
      </c>
      <c r="CX17" s="111" t="e">
        <f ca="1"/>
        <v>#REF!</v>
      </c>
      <c r="CY17" s="111" t="e">
        <f ca="1"/>
        <v>#REF!</v>
      </c>
      <c r="CZ17" s="111" t="e">
        <f ca="1"/>
        <v>#REF!</v>
      </c>
      <c r="DA17" s="111" t="e">
        <f ca="1"/>
        <v>#REF!</v>
      </c>
      <c r="DB17" s="111" t="e">
        <f ca="1"/>
        <v>#REF!</v>
      </c>
      <c r="DC17" s="111" t="e">
        <f ca="1"/>
        <v>#REF!</v>
      </c>
      <c r="DD17" s="111" t="e">
        <f ca="1"/>
        <v>#REF!</v>
      </c>
      <c r="DE17" s="111" t="e">
        <f ca="1"/>
        <v>#REF!</v>
      </c>
      <c r="DF17" s="111" t="e">
        <f ca="1"/>
        <v>#REF!</v>
      </c>
      <c r="DG17" s="111" t="e">
        <f ca="1"/>
        <v>#REF!</v>
      </c>
      <c r="DH17" s="111" t="e">
        <f ca="1"/>
        <v>#REF!</v>
      </c>
      <c r="DI17" s="111" t="e">
        <f ca="1"/>
        <v>#REF!</v>
      </c>
      <c r="DJ17" s="111" t="e">
        <f ca="1"/>
        <v>#REF!</v>
      </c>
      <c r="DK17" s="111" t="e">
        <f ca="1"/>
        <v>#REF!</v>
      </c>
      <c r="DL17" s="111" t="e">
        <f ca="1"/>
        <v>#REF!</v>
      </c>
      <c r="DM17" s="111" t="e">
        <f ca="1"/>
        <v>#REF!</v>
      </c>
      <c r="DN17" s="111" t="e">
        <f ca="1"/>
        <v>#REF!</v>
      </c>
      <c r="DO17" s="111" t="e">
        <f ca="1"/>
        <v>#REF!</v>
      </c>
      <c r="DP17" s="111" t="e">
        <f ca="1"/>
        <v>#REF!</v>
      </c>
      <c r="DQ17" s="111" t="e">
        <f ca="1"/>
        <v>#REF!</v>
      </c>
      <c r="DR17" s="111" t="e">
        <f ca="1"/>
        <v>#REF!</v>
      </c>
      <c r="DS17" s="111" t="e">
        <f ca="1"/>
        <v>#REF!</v>
      </c>
      <c r="DT17" s="111" t="str">
        <f ca="1"/>
        <v>0件</v>
      </c>
      <c r="DU17" s="111" t="str">
        <f ca="1"/>
        <v>0件</v>
      </c>
      <c r="DV17" s="111" t="str">
        <f ca="1"/>
        <v>0件</v>
      </c>
      <c r="DW17" s="111" t="str">
        <f ca="1"/>
        <v>0件</v>
      </c>
      <c r="DX17" s="111" t="str">
        <f ca="1"/>
        <v>0件</v>
      </c>
      <c r="DY17" s="111" t="str">
        <f ca="1"/>
        <v>0件</v>
      </c>
      <c r="DZ17" s="111" t="str">
        <f ca="1"/>
        <v>0件</v>
      </c>
      <c r="EA17" s="111" t="str">
        <f ca="1"/>
        <v>0件</v>
      </c>
      <c r="EB17" s="111" t="str">
        <f ca="1"/>
        <v>0件</v>
      </c>
      <c r="EC17" s="111" t="str">
        <f ca="1"/>
        <v>0件</v>
      </c>
      <c r="ED17" s="111" t="str">
        <f ca="1"/>
        <v>0件</v>
      </c>
      <c r="EE17" s="111" t="str">
        <f ca="1"/>
        <v>0件</v>
      </c>
      <c r="EF17" s="111" t="str">
        <f ca="1"/>
        <v>0件</v>
      </c>
      <c r="EG17" s="111" t="str">
        <f ca="1"/>
        <v>0件</v>
      </c>
      <c r="EH17" s="111" t="str">
        <f ca="1"/>
        <v>0件</v>
      </c>
      <c r="EI17" s="111" t="str">
        <f ca="1"/>
        <v>1件未満</v>
      </c>
      <c r="EJ17" s="111" t="str">
        <f ca="1"/>
        <v>1件未満</v>
      </c>
      <c r="EK17" s="111" t="str">
        <f ca="1"/>
        <v>1件未満</v>
      </c>
      <c r="EL17" s="111" t="e">
        <f ca="1"/>
        <v>#REF!</v>
      </c>
      <c r="EM17" s="111" t="e">
        <f ca="1"/>
        <v>#REF!</v>
      </c>
      <c r="EN17" s="111" t="e">
        <f ca="1"/>
        <v>#REF!</v>
      </c>
      <c r="EO17" s="111" t="e">
        <f ca="1"/>
        <v>#REF!</v>
      </c>
      <c r="EP17" s="111" t="e">
        <f ca="1"/>
        <v>#REF!</v>
      </c>
      <c r="EQ17" s="111" t="e">
        <f ca="1"/>
        <v>#REF!</v>
      </c>
      <c r="ER17" s="111" t="e">
        <f ca="1"/>
        <v>#REF!</v>
      </c>
      <c r="ES17" s="111" t="e">
        <f ca="1"/>
        <v>#REF!</v>
      </c>
      <c r="ET17" s="111" t="e">
        <f ca="1"/>
        <v>#REF!</v>
      </c>
      <c r="EU17" s="111" t="e">
        <f ca="1"/>
        <v>#REF!</v>
      </c>
      <c r="EV17" s="111" t="e">
        <f ca="1"/>
        <v>#REF!</v>
      </c>
      <c r="EW17" s="111" t="e">
        <f ca="1"/>
        <v>#REF!</v>
      </c>
      <c r="EX17" s="111" t="e">
        <f ca="1"/>
        <v>#REF!</v>
      </c>
      <c r="EY17" s="111" t="e">
        <f ca="1"/>
        <v>#REF!</v>
      </c>
      <c r="EZ17" s="111" t="e">
        <f ca="1"/>
        <v>#REF!</v>
      </c>
      <c r="FA17" s="111" t="e">
        <f ca="1"/>
        <v>#REF!</v>
      </c>
      <c r="FB17" s="111" t="e">
        <f ca="1"/>
        <v>#REF!</v>
      </c>
      <c r="FC17" s="111" t="e">
        <f ca="1"/>
        <v>#REF!</v>
      </c>
      <c r="FD17" s="111" t="e">
        <f ca="1"/>
        <v>#REF!</v>
      </c>
      <c r="FE17" s="111" t="e">
        <f ca="1"/>
        <v>#REF!</v>
      </c>
      <c r="FF17" s="111" t="e">
        <f ca="1"/>
        <v>#REF!</v>
      </c>
      <c r="FG17" s="111" t="e">
        <f ca="1"/>
        <v>#REF!</v>
      </c>
      <c r="FH17" s="111" t="e">
        <f ca="1"/>
        <v>#REF!</v>
      </c>
      <c r="FI17" s="111" t="e">
        <f ca="1"/>
        <v>#REF!</v>
      </c>
    </row>
    <row r="18" spans="1:165" ht="13.5" customHeight="1" x14ac:dyDescent="0.2">
      <c r="A18" s="180"/>
      <c r="B18" s="181"/>
      <c r="C18" s="34" t="s">
        <v>75</v>
      </c>
      <c r="D18" s="111" t="e">
        <f ca="1"/>
        <v>#REF!</v>
      </c>
      <c r="E18" s="111" t="e">
        <f ca="1"/>
        <v>#REF!</v>
      </c>
      <c r="F18" s="111" t="e">
        <f ca="1"/>
        <v>#REF!</v>
      </c>
      <c r="G18" s="111" t="e">
        <f ca="1"/>
        <v>#REF!</v>
      </c>
      <c r="H18" s="111" t="e">
        <f ca="1"/>
        <v>#REF!</v>
      </c>
      <c r="I18" s="111" t="e">
        <f ca="1"/>
        <v>#REF!</v>
      </c>
      <c r="J18" s="111" t="e">
        <f ca="1"/>
        <v>#REF!</v>
      </c>
      <c r="K18" s="111" t="e">
        <f ca="1"/>
        <v>#REF!</v>
      </c>
      <c r="L18" s="111" t="e">
        <f ca="1"/>
        <v>#REF!</v>
      </c>
      <c r="M18" s="111" t="e">
        <f ca="1"/>
        <v>#REF!</v>
      </c>
      <c r="N18" s="111" t="e">
        <f ca="1"/>
        <v>#REF!</v>
      </c>
      <c r="O18" s="111" t="e">
        <f ca="1"/>
        <v>#REF!</v>
      </c>
      <c r="P18" s="111" t="e">
        <f ca="1"/>
        <v>#REF!</v>
      </c>
      <c r="Q18" s="111" t="e">
        <f ca="1"/>
        <v>#REF!</v>
      </c>
      <c r="R18" s="111" t="e">
        <f ca="1"/>
        <v>#REF!</v>
      </c>
      <c r="S18" s="111" t="e">
        <f ca="1"/>
        <v>#REF!</v>
      </c>
      <c r="T18" s="111" t="e">
        <f ca="1"/>
        <v>#REF!</v>
      </c>
      <c r="U18" s="111" t="e">
        <f ca="1"/>
        <v>#REF!</v>
      </c>
      <c r="V18" s="111" t="e">
        <f ca="1"/>
        <v>#REF!</v>
      </c>
      <c r="W18" s="111" t="e">
        <f ca="1"/>
        <v>#REF!</v>
      </c>
      <c r="X18" s="111" t="e">
        <f ca="1"/>
        <v>#REF!</v>
      </c>
      <c r="Y18" s="111" t="e">
        <f ca="1"/>
        <v>#REF!</v>
      </c>
      <c r="Z18" s="111" t="e">
        <f ca="1"/>
        <v>#REF!</v>
      </c>
      <c r="AA18" s="111" t="e">
        <f ca="1"/>
        <v>#REF!</v>
      </c>
      <c r="AB18" s="111" t="e">
        <f ca="1"/>
        <v>#REF!</v>
      </c>
      <c r="AC18" s="111" t="e">
        <f ca="1"/>
        <v>#REF!</v>
      </c>
      <c r="AD18" s="111" t="e">
        <f ca="1"/>
        <v>#REF!</v>
      </c>
      <c r="AE18" s="111" t="e">
        <f ca="1"/>
        <v>#REF!</v>
      </c>
      <c r="AF18" s="111" t="e">
        <f ca="1"/>
        <v>#REF!</v>
      </c>
      <c r="AG18" s="111" t="e">
        <f ca="1"/>
        <v>#REF!</v>
      </c>
      <c r="AH18" s="111" t="e">
        <f ca="1"/>
        <v>#REF!</v>
      </c>
      <c r="AI18" s="111" t="e">
        <f ca="1"/>
        <v>#REF!</v>
      </c>
      <c r="AJ18" s="111" t="e">
        <f ca="1"/>
        <v>#REF!</v>
      </c>
      <c r="AK18" s="111" t="e">
        <f ca="1"/>
        <v>#REF!</v>
      </c>
      <c r="AL18" s="111" t="e">
        <f ca="1"/>
        <v>#REF!</v>
      </c>
      <c r="AM18" s="111" t="e">
        <f ca="1"/>
        <v>#REF!</v>
      </c>
      <c r="AN18" s="111" t="e">
        <f ca="1"/>
        <v>#REF!</v>
      </c>
      <c r="AO18" s="111" t="e">
        <f ca="1"/>
        <v>#REF!</v>
      </c>
      <c r="AP18" s="111" t="e">
        <f ca="1"/>
        <v>#REF!</v>
      </c>
      <c r="AQ18" s="111" t="e">
        <f ca="1"/>
        <v>#REF!</v>
      </c>
      <c r="AR18" s="111" t="e">
        <f ca="1"/>
        <v>#REF!</v>
      </c>
      <c r="AS18" s="111" t="e">
        <f ca="1"/>
        <v>#REF!</v>
      </c>
      <c r="AT18" s="111" t="e">
        <f ca="1"/>
        <v>#REF!</v>
      </c>
      <c r="AU18" s="111" t="e">
        <f ca="1"/>
        <v>#REF!</v>
      </c>
      <c r="AV18" s="111" t="e">
        <f ca="1"/>
        <v>#REF!</v>
      </c>
      <c r="AW18" s="111" t="e">
        <f ca="1"/>
        <v>#REF!</v>
      </c>
      <c r="AX18" s="111" t="e">
        <f ca="1"/>
        <v>#REF!</v>
      </c>
      <c r="AY18" s="111" t="e">
        <f ca="1"/>
        <v>#REF!</v>
      </c>
      <c r="AZ18" s="111" t="e">
        <f ca="1"/>
        <v>#REF!</v>
      </c>
      <c r="BA18" s="111" t="e">
        <f ca="1"/>
        <v>#REF!</v>
      </c>
      <c r="BB18" s="111" t="e">
        <f ca="1"/>
        <v>#REF!</v>
      </c>
      <c r="BC18" s="111" t="e">
        <f ca="1"/>
        <v>#REF!</v>
      </c>
      <c r="BD18" s="111" t="e">
        <f ca="1"/>
        <v>#REF!</v>
      </c>
      <c r="BE18" s="111" t="e">
        <f ca="1"/>
        <v>#REF!</v>
      </c>
      <c r="BF18" s="111" t="e">
        <f ca="1"/>
        <v>#REF!</v>
      </c>
      <c r="BG18" s="111" t="e">
        <f ca="1"/>
        <v>#REF!</v>
      </c>
      <c r="BH18" s="111" t="e">
        <f ca="1"/>
        <v>#REF!</v>
      </c>
      <c r="BI18" s="111" t="e">
        <f ca="1"/>
        <v>#REF!</v>
      </c>
      <c r="BJ18" s="111" t="e">
        <f ca="1"/>
        <v>#REF!</v>
      </c>
      <c r="BK18" s="111" t="e">
        <f ca="1"/>
        <v>#REF!</v>
      </c>
      <c r="BL18" s="111" t="e">
        <f ca="1"/>
        <v>#REF!</v>
      </c>
      <c r="BM18" s="111" t="e">
        <f ca="1"/>
        <v>#REF!</v>
      </c>
      <c r="BN18" s="111" t="e">
        <f ca="1"/>
        <v>#REF!</v>
      </c>
      <c r="BO18" s="111" t="e">
        <f ca="1"/>
        <v>#REF!</v>
      </c>
      <c r="BP18" s="111" t="e">
        <f ca="1"/>
        <v>#REF!</v>
      </c>
      <c r="BQ18" s="111" t="e">
        <f ca="1"/>
        <v>#REF!</v>
      </c>
      <c r="BR18" s="111" t="e">
        <f ca="1"/>
        <v>#REF!</v>
      </c>
      <c r="BS18" s="111" t="e">
        <f ca="1"/>
        <v>#REF!</v>
      </c>
      <c r="BT18" s="111" t="e">
        <f ca="1"/>
        <v>#REF!</v>
      </c>
      <c r="BU18" s="111" t="e">
        <f ca="1"/>
        <v>#REF!</v>
      </c>
      <c r="BV18" s="111" t="e">
        <f ca="1"/>
        <v>#REF!</v>
      </c>
      <c r="BW18" s="111" t="e">
        <f ca="1"/>
        <v>#REF!</v>
      </c>
      <c r="BX18" s="111" t="e">
        <f ca="1"/>
        <v>#REF!</v>
      </c>
      <c r="BY18" s="111" t="e">
        <f ca="1"/>
        <v>#REF!</v>
      </c>
      <c r="BZ18" s="111" t="e">
        <f ca="1"/>
        <v>#REF!</v>
      </c>
      <c r="CA18" s="111" t="e">
        <f ca="1"/>
        <v>#REF!</v>
      </c>
      <c r="CB18" s="111" t="e">
        <f ca="1"/>
        <v>#REF!</v>
      </c>
      <c r="CC18" s="111" t="e">
        <f ca="1"/>
        <v>#REF!</v>
      </c>
      <c r="CD18" s="111" t="e">
        <f ca="1"/>
        <v>#REF!</v>
      </c>
      <c r="CE18" s="111" t="e">
        <f ca="1"/>
        <v>#REF!</v>
      </c>
      <c r="CF18" s="111" t="e">
        <f ca="1"/>
        <v>#REF!</v>
      </c>
      <c r="CG18" s="111" t="e">
        <f ca="1"/>
        <v>#REF!</v>
      </c>
      <c r="CH18" s="111" t="e">
        <f ca="1"/>
        <v>#REF!</v>
      </c>
      <c r="CI18" s="111" t="e">
        <f ca="1"/>
        <v>#REF!</v>
      </c>
      <c r="CJ18" s="111" t="e">
        <f ca="1"/>
        <v>#REF!</v>
      </c>
      <c r="CK18" s="111" t="e">
        <f ca="1"/>
        <v>#REF!</v>
      </c>
      <c r="CL18" s="111" t="e">
        <f ca="1"/>
        <v>#REF!</v>
      </c>
      <c r="CM18" s="111" t="e">
        <f ca="1"/>
        <v>#REF!</v>
      </c>
      <c r="CN18" s="111" t="e">
        <f ca="1"/>
        <v>#REF!</v>
      </c>
      <c r="CO18" s="111" t="e">
        <f ca="1"/>
        <v>#REF!</v>
      </c>
      <c r="CP18" s="111" t="e">
        <f ca="1"/>
        <v>#REF!</v>
      </c>
      <c r="CQ18" s="111" t="e">
        <f ca="1"/>
        <v>#REF!</v>
      </c>
      <c r="CR18" s="111" t="e">
        <f ca="1"/>
        <v>#REF!</v>
      </c>
      <c r="CS18" s="111" t="e">
        <f ca="1"/>
        <v>#REF!</v>
      </c>
      <c r="CT18" s="111" t="e">
        <f ca="1"/>
        <v>#REF!</v>
      </c>
      <c r="CU18" s="111" t="e">
        <f ca="1"/>
        <v>#REF!</v>
      </c>
      <c r="CV18" s="111" t="e">
        <f ca="1"/>
        <v>#REF!</v>
      </c>
      <c r="CW18" s="111" t="e">
        <f ca="1"/>
        <v>#REF!</v>
      </c>
      <c r="CX18" s="111" t="e">
        <f ca="1"/>
        <v>#REF!</v>
      </c>
      <c r="CY18" s="111" t="e">
        <f ca="1"/>
        <v>#REF!</v>
      </c>
      <c r="CZ18" s="111" t="e">
        <f ca="1"/>
        <v>#REF!</v>
      </c>
      <c r="DA18" s="111" t="e">
        <f ca="1"/>
        <v>#REF!</v>
      </c>
      <c r="DB18" s="111" t="e">
        <f ca="1"/>
        <v>#REF!</v>
      </c>
      <c r="DC18" s="111" t="e">
        <f ca="1"/>
        <v>#REF!</v>
      </c>
      <c r="DD18" s="111" t="e">
        <f ca="1"/>
        <v>#REF!</v>
      </c>
      <c r="DE18" s="111" t="e">
        <f ca="1"/>
        <v>#REF!</v>
      </c>
      <c r="DF18" s="111" t="e">
        <f ca="1"/>
        <v>#REF!</v>
      </c>
      <c r="DG18" s="111" t="e">
        <f ca="1"/>
        <v>#REF!</v>
      </c>
      <c r="DH18" s="111" t="e">
        <f ca="1"/>
        <v>#REF!</v>
      </c>
      <c r="DI18" s="111" t="e">
        <f ca="1"/>
        <v>#REF!</v>
      </c>
      <c r="DJ18" s="111" t="e">
        <f ca="1"/>
        <v>#REF!</v>
      </c>
      <c r="DK18" s="111" t="e">
        <f ca="1"/>
        <v>#REF!</v>
      </c>
      <c r="DL18" s="111" t="e">
        <f ca="1"/>
        <v>#REF!</v>
      </c>
      <c r="DM18" s="111" t="e">
        <f ca="1"/>
        <v>#REF!</v>
      </c>
      <c r="DN18" s="111" t="e">
        <f ca="1"/>
        <v>#REF!</v>
      </c>
      <c r="DO18" s="111" t="e">
        <f ca="1"/>
        <v>#REF!</v>
      </c>
      <c r="DP18" s="111" t="e">
        <f ca="1"/>
        <v>#REF!</v>
      </c>
      <c r="DQ18" s="111" t="e">
        <f ca="1"/>
        <v>#REF!</v>
      </c>
      <c r="DR18" s="111" t="e">
        <f ca="1"/>
        <v>#REF!</v>
      </c>
      <c r="DS18" s="111" t="e">
        <f ca="1"/>
        <v>#REF!</v>
      </c>
      <c r="DT18" s="111" t="str">
        <f ca="1"/>
        <v>0棟</v>
      </c>
      <c r="DU18" s="111" t="str">
        <f ca="1"/>
        <v>0棟</v>
      </c>
      <c r="DV18" s="111" t="str">
        <f ca="1"/>
        <v>0棟</v>
      </c>
      <c r="DW18" s="111" t="str">
        <f ca="1"/>
        <v>0棟</v>
      </c>
      <c r="DX18" s="111" t="str">
        <f ca="1"/>
        <v>0棟</v>
      </c>
      <c r="DY18" s="111" t="str">
        <f ca="1"/>
        <v>0棟</v>
      </c>
      <c r="DZ18" s="111" t="str">
        <f ca="1"/>
        <v>0棟</v>
      </c>
      <c r="EA18" s="111" t="str">
        <f ca="1"/>
        <v>0棟</v>
      </c>
      <c r="EB18" s="111" t="str">
        <f ca="1"/>
        <v>0棟</v>
      </c>
      <c r="EC18" s="111" t="str">
        <f ca="1"/>
        <v>0棟</v>
      </c>
      <c r="ED18" s="111" t="str">
        <f ca="1"/>
        <v>0棟</v>
      </c>
      <c r="EE18" s="111" t="str">
        <f ca="1"/>
        <v>0棟</v>
      </c>
      <c r="EF18" s="111" t="str">
        <f ca="1"/>
        <v>0棟</v>
      </c>
      <c r="EG18" s="111" t="str">
        <f ca="1"/>
        <v>0棟</v>
      </c>
      <c r="EH18" s="111" t="str">
        <f ca="1"/>
        <v>0棟</v>
      </c>
      <c r="EI18" s="111" t="str">
        <f ca="1"/>
        <v>1棟未満</v>
      </c>
      <c r="EJ18" s="111" t="str">
        <f ca="1"/>
        <v>1棟未満</v>
      </c>
      <c r="EK18" s="111" t="str">
        <f ca="1"/>
        <v>1棟未満</v>
      </c>
      <c r="EL18" s="111" t="e">
        <f ca="1"/>
        <v>#REF!</v>
      </c>
      <c r="EM18" s="111" t="e">
        <f ca="1"/>
        <v>#REF!</v>
      </c>
      <c r="EN18" s="111" t="e">
        <f ca="1"/>
        <v>#REF!</v>
      </c>
      <c r="EO18" s="111" t="e">
        <f ca="1"/>
        <v>#REF!</v>
      </c>
      <c r="EP18" s="111" t="e">
        <f ca="1"/>
        <v>#REF!</v>
      </c>
      <c r="EQ18" s="111" t="e">
        <f ca="1"/>
        <v>#REF!</v>
      </c>
      <c r="ER18" s="111" t="e">
        <f ca="1"/>
        <v>#REF!</v>
      </c>
      <c r="ES18" s="111" t="e">
        <f ca="1"/>
        <v>#REF!</v>
      </c>
      <c r="ET18" s="111" t="e">
        <f ca="1"/>
        <v>#REF!</v>
      </c>
      <c r="EU18" s="111" t="e">
        <f ca="1"/>
        <v>#REF!</v>
      </c>
      <c r="EV18" s="111" t="e">
        <f ca="1"/>
        <v>#REF!</v>
      </c>
      <c r="EW18" s="111" t="e">
        <f ca="1"/>
        <v>#REF!</v>
      </c>
      <c r="EX18" s="111" t="e">
        <f ca="1"/>
        <v>#REF!</v>
      </c>
      <c r="EY18" s="111" t="e">
        <f ca="1"/>
        <v>#REF!</v>
      </c>
      <c r="EZ18" s="111" t="e">
        <f ca="1"/>
        <v>#REF!</v>
      </c>
      <c r="FA18" s="111" t="e">
        <f ca="1"/>
        <v>#REF!</v>
      </c>
      <c r="FB18" s="111" t="e">
        <f ca="1"/>
        <v>#REF!</v>
      </c>
      <c r="FC18" s="111" t="e">
        <f ca="1"/>
        <v>#REF!</v>
      </c>
      <c r="FD18" s="111" t="e">
        <f ca="1"/>
        <v>#REF!</v>
      </c>
      <c r="FE18" s="111" t="e">
        <f ca="1"/>
        <v>#REF!</v>
      </c>
      <c r="FF18" s="111" t="e">
        <f ca="1"/>
        <v>#REF!</v>
      </c>
      <c r="FG18" s="111" t="e">
        <f ca="1"/>
        <v>#REF!</v>
      </c>
      <c r="FH18" s="111" t="e">
        <f ca="1"/>
        <v>#REF!</v>
      </c>
      <c r="FI18" s="111" t="e">
        <f ca="1"/>
        <v>#REF!</v>
      </c>
    </row>
    <row r="19" spans="1:165" ht="13.5" customHeight="1" x14ac:dyDescent="0.2">
      <c r="A19" s="182" t="s">
        <v>488</v>
      </c>
      <c r="B19" s="168" t="s">
        <v>425</v>
      </c>
      <c r="C19" s="34" t="s">
        <v>698</v>
      </c>
      <c r="D19" s="111" t="e">
        <f ca="1"/>
        <v>#REF!</v>
      </c>
      <c r="E19" s="111" t="e">
        <f ca="1"/>
        <v>#REF!</v>
      </c>
      <c r="F19" s="111" t="e">
        <f ca="1"/>
        <v>#REF!</v>
      </c>
      <c r="G19" s="111" t="e">
        <f ca="1"/>
        <v>#REF!</v>
      </c>
      <c r="H19" s="111" t="e">
        <f ca="1"/>
        <v>#REF!</v>
      </c>
      <c r="I19" s="111" t="e">
        <f ca="1"/>
        <v>#REF!</v>
      </c>
      <c r="J19" s="111" t="e">
        <f ca="1"/>
        <v>#REF!</v>
      </c>
      <c r="K19" s="111" t="e">
        <f ca="1"/>
        <v>#REF!</v>
      </c>
      <c r="L19" s="111" t="e">
        <f ca="1"/>
        <v>#REF!</v>
      </c>
      <c r="M19" s="111" t="e">
        <f ca="1"/>
        <v>#REF!</v>
      </c>
      <c r="N19" s="111" t="e">
        <f ca="1"/>
        <v>#REF!</v>
      </c>
      <c r="O19" s="111" t="e">
        <f ca="1"/>
        <v>#REF!</v>
      </c>
      <c r="P19" s="111" t="e">
        <f ca="1"/>
        <v>#REF!</v>
      </c>
      <c r="Q19" s="111" t="e">
        <f ca="1"/>
        <v>#REF!</v>
      </c>
      <c r="R19" s="111" t="e">
        <f ca="1"/>
        <v>#REF!</v>
      </c>
      <c r="S19" s="111" t="e">
        <f ca="1"/>
        <v>#REF!</v>
      </c>
      <c r="T19" s="111" t="e">
        <f ca="1"/>
        <v>#REF!</v>
      </c>
      <c r="U19" s="111" t="e">
        <f ca="1"/>
        <v>#REF!</v>
      </c>
      <c r="V19" s="111" t="e">
        <f ca="1"/>
        <v>#REF!</v>
      </c>
      <c r="W19" s="111" t="e">
        <f ca="1"/>
        <v>#REF!</v>
      </c>
      <c r="X19" s="111" t="e">
        <f ca="1"/>
        <v>#REF!</v>
      </c>
      <c r="Y19" s="111" t="e">
        <f ca="1"/>
        <v>#REF!</v>
      </c>
      <c r="Z19" s="111" t="e">
        <f ca="1"/>
        <v>#REF!</v>
      </c>
      <c r="AA19" s="111" t="e">
        <f ca="1"/>
        <v>#REF!</v>
      </c>
      <c r="AB19" s="111" t="e">
        <f ca="1"/>
        <v>#REF!</v>
      </c>
      <c r="AC19" s="111" t="e">
        <f ca="1"/>
        <v>#REF!</v>
      </c>
      <c r="AD19" s="111" t="e">
        <f ca="1"/>
        <v>#REF!</v>
      </c>
      <c r="AE19" s="111" t="e">
        <f ca="1"/>
        <v>#REF!</v>
      </c>
      <c r="AF19" s="111" t="e">
        <f ca="1"/>
        <v>#REF!</v>
      </c>
      <c r="AG19" s="111" t="e">
        <f ca="1"/>
        <v>#REF!</v>
      </c>
      <c r="AH19" s="111" t="e">
        <f ca="1"/>
        <v>#REF!</v>
      </c>
      <c r="AI19" s="111" t="e">
        <f ca="1"/>
        <v>#REF!</v>
      </c>
      <c r="AJ19" s="111" t="e">
        <f ca="1"/>
        <v>#REF!</v>
      </c>
      <c r="AK19" s="111" t="e">
        <f ca="1"/>
        <v>#REF!</v>
      </c>
      <c r="AL19" s="111" t="e">
        <f ca="1"/>
        <v>#REF!</v>
      </c>
      <c r="AM19" s="111" t="e">
        <f ca="1"/>
        <v>#REF!</v>
      </c>
      <c r="AN19" s="111" t="e">
        <f ca="1"/>
        <v>#REF!</v>
      </c>
      <c r="AO19" s="111" t="e">
        <f ca="1"/>
        <v>#REF!</v>
      </c>
      <c r="AP19" s="111" t="e">
        <f ca="1"/>
        <v>#REF!</v>
      </c>
      <c r="AQ19" s="111" t="e">
        <f ca="1"/>
        <v>#REF!</v>
      </c>
      <c r="AR19" s="111" t="e">
        <f ca="1"/>
        <v>#REF!</v>
      </c>
      <c r="AS19" s="111" t="e">
        <f ca="1"/>
        <v>#REF!</v>
      </c>
      <c r="AT19" s="111" t="e">
        <f ca="1"/>
        <v>#REF!</v>
      </c>
      <c r="AU19" s="111" t="e">
        <f ca="1"/>
        <v>#REF!</v>
      </c>
      <c r="AV19" s="111" t="e">
        <f ca="1"/>
        <v>#REF!</v>
      </c>
      <c r="AW19" s="111" t="e">
        <f ca="1"/>
        <v>#REF!</v>
      </c>
      <c r="AX19" s="111" t="e">
        <f ca="1"/>
        <v>#REF!</v>
      </c>
      <c r="AY19" s="111" t="e">
        <f ca="1"/>
        <v>#REF!</v>
      </c>
      <c r="AZ19" s="111" t="e">
        <f ca="1"/>
        <v>#REF!</v>
      </c>
      <c r="BA19" s="111" t="e">
        <f ca="1"/>
        <v>#REF!</v>
      </c>
      <c r="BB19" s="111" t="e">
        <f ca="1"/>
        <v>#REF!</v>
      </c>
      <c r="BC19" s="111" t="e">
        <f ca="1"/>
        <v>#REF!</v>
      </c>
      <c r="BD19" s="111" t="e">
        <f ca="1"/>
        <v>#REF!</v>
      </c>
      <c r="BE19" s="111" t="e">
        <f ca="1"/>
        <v>#REF!</v>
      </c>
      <c r="BF19" s="111" t="e">
        <f ca="1"/>
        <v>#REF!</v>
      </c>
      <c r="BG19" s="111" t="e">
        <f ca="1"/>
        <v>#REF!</v>
      </c>
      <c r="BH19" s="111" t="e">
        <f ca="1"/>
        <v>#REF!</v>
      </c>
      <c r="BI19" s="111" t="e">
        <f ca="1"/>
        <v>#REF!</v>
      </c>
      <c r="BJ19" s="111" t="e">
        <f ca="1"/>
        <v>#REF!</v>
      </c>
      <c r="BK19" s="111" t="e">
        <f ca="1"/>
        <v>#REF!</v>
      </c>
      <c r="BL19" s="111" t="e">
        <f ca="1"/>
        <v>#REF!</v>
      </c>
      <c r="BM19" s="111" t="e">
        <f ca="1"/>
        <v>#REF!</v>
      </c>
      <c r="BN19" s="111" t="e">
        <f ca="1"/>
        <v>#REF!</v>
      </c>
      <c r="BO19" s="111" t="e">
        <f ca="1"/>
        <v>#REF!</v>
      </c>
      <c r="BP19" s="111" t="e">
        <f ca="1"/>
        <v>#REF!</v>
      </c>
      <c r="BQ19" s="111" t="e">
        <f ca="1"/>
        <v>#REF!</v>
      </c>
      <c r="BR19" s="111" t="e">
        <f ca="1"/>
        <v>#REF!</v>
      </c>
      <c r="BS19" s="111" t="e">
        <f ca="1"/>
        <v>#REF!</v>
      </c>
      <c r="BT19" s="111" t="e">
        <f ca="1"/>
        <v>#REF!</v>
      </c>
      <c r="BU19" s="111" t="e">
        <f ca="1"/>
        <v>#REF!</v>
      </c>
      <c r="BV19" s="111" t="e">
        <f ca="1"/>
        <v>#REF!</v>
      </c>
      <c r="BW19" s="111" t="e">
        <f ca="1"/>
        <v>#REF!</v>
      </c>
      <c r="BX19" s="111" t="e">
        <f ca="1"/>
        <v>#REF!</v>
      </c>
      <c r="BY19" s="111" t="e">
        <f ca="1"/>
        <v>#REF!</v>
      </c>
      <c r="BZ19" s="111" t="e">
        <f ca="1"/>
        <v>#REF!</v>
      </c>
      <c r="CA19" s="111" t="e">
        <f ca="1"/>
        <v>#REF!</v>
      </c>
      <c r="CB19" s="111" t="e">
        <f ca="1"/>
        <v>#REF!</v>
      </c>
      <c r="CC19" s="111" t="e">
        <f ca="1"/>
        <v>#REF!</v>
      </c>
      <c r="CD19" s="111" t="e">
        <f ca="1"/>
        <v>#REF!</v>
      </c>
      <c r="CE19" s="111" t="e">
        <f ca="1"/>
        <v>#REF!</v>
      </c>
      <c r="CF19" s="111" t="e">
        <f ca="1"/>
        <v>#REF!</v>
      </c>
      <c r="CG19" s="111" t="e">
        <f ca="1"/>
        <v>#REF!</v>
      </c>
      <c r="CH19" s="111" t="e">
        <f ca="1"/>
        <v>#REF!</v>
      </c>
      <c r="CI19" s="111" t="e">
        <f ca="1"/>
        <v>#REF!</v>
      </c>
      <c r="CJ19" s="111" t="e">
        <f ca="1"/>
        <v>#REF!</v>
      </c>
      <c r="CK19" s="111" t="e">
        <f ca="1"/>
        <v>#REF!</v>
      </c>
      <c r="CL19" s="111" t="e">
        <f ca="1"/>
        <v>#REF!</v>
      </c>
      <c r="CM19" s="111" t="e">
        <f ca="1"/>
        <v>#REF!</v>
      </c>
      <c r="CN19" s="111" t="e">
        <f ca="1"/>
        <v>#REF!</v>
      </c>
      <c r="CO19" s="111" t="e">
        <f ca="1"/>
        <v>#REF!</v>
      </c>
      <c r="CP19" s="111" t="e">
        <f ca="1"/>
        <v>#REF!</v>
      </c>
      <c r="CQ19" s="111" t="e">
        <f ca="1"/>
        <v>#REF!</v>
      </c>
      <c r="CR19" s="111" t="e">
        <f ca="1"/>
        <v>#REF!</v>
      </c>
      <c r="CS19" s="111" t="e">
        <f ca="1"/>
        <v>#REF!</v>
      </c>
      <c r="CT19" s="111" t="e">
        <f ca="1"/>
        <v>#REF!</v>
      </c>
      <c r="CU19" s="111" t="e">
        <f ca="1"/>
        <v>#REF!</v>
      </c>
      <c r="CV19" s="111" t="e">
        <f ca="1"/>
        <v>#REF!</v>
      </c>
      <c r="CW19" s="111" t="e">
        <f ca="1"/>
        <v>#REF!</v>
      </c>
      <c r="CX19" s="111" t="e">
        <f ca="1"/>
        <v>#REF!</v>
      </c>
      <c r="CY19" s="111" t="e">
        <f ca="1"/>
        <v>#REF!</v>
      </c>
      <c r="CZ19" s="111" t="e">
        <f ca="1"/>
        <v>#REF!</v>
      </c>
      <c r="DA19" s="111" t="e">
        <f ca="1"/>
        <v>#REF!</v>
      </c>
      <c r="DB19" s="111" t="e">
        <f ca="1"/>
        <v>#REF!</v>
      </c>
      <c r="DC19" s="111" t="e">
        <f ca="1"/>
        <v>#REF!</v>
      </c>
      <c r="DD19" s="111" t="e">
        <f ca="1"/>
        <v>#REF!</v>
      </c>
      <c r="DE19" s="111" t="e">
        <f ca="1"/>
        <v>#REF!</v>
      </c>
      <c r="DF19" s="111" t="e">
        <f ca="1"/>
        <v>#REF!</v>
      </c>
      <c r="DG19" s="111" t="e">
        <f ca="1"/>
        <v>#REF!</v>
      </c>
      <c r="DH19" s="111" t="e">
        <f ca="1"/>
        <v>#REF!</v>
      </c>
      <c r="DI19" s="111" t="e">
        <f ca="1"/>
        <v>#REF!</v>
      </c>
      <c r="DJ19" s="111" t="e">
        <f ca="1"/>
        <v>#REF!</v>
      </c>
      <c r="DK19" s="111" t="e">
        <f ca="1"/>
        <v>#REF!</v>
      </c>
      <c r="DL19" s="111" t="e">
        <f ca="1"/>
        <v>#REF!</v>
      </c>
      <c r="DM19" s="111" t="e">
        <f ca="1"/>
        <v>#REF!</v>
      </c>
      <c r="DN19" s="111" t="e">
        <f ca="1"/>
        <v>#REF!</v>
      </c>
      <c r="DO19" s="111" t="e">
        <f ca="1"/>
        <v>#REF!</v>
      </c>
      <c r="DP19" s="111" t="e">
        <f ca="1"/>
        <v>#REF!</v>
      </c>
      <c r="DQ19" s="111" t="e">
        <f ca="1"/>
        <v>#REF!</v>
      </c>
      <c r="DR19" s="111" t="e">
        <f ca="1"/>
        <v>#REF!</v>
      </c>
      <c r="DS19" s="111" t="e">
        <f ca="1"/>
        <v>#REF!</v>
      </c>
      <c r="DT19" s="111" t="str">
        <f ca="1"/>
        <v>0人</v>
      </c>
      <c r="DU19" s="111" t="str">
        <f ca="1"/>
        <v>0人</v>
      </c>
      <c r="DV19" s="111" t="str">
        <f ca="1"/>
        <v>0人</v>
      </c>
      <c r="DW19" s="111" t="str">
        <f ca="1"/>
        <v>0人</v>
      </c>
      <c r="DX19" s="111" t="str">
        <f ca="1"/>
        <v>0人</v>
      </c>
      <c r="DY19" s="111" t="str">
        <f ca="1"/>
        <v>0人</v>
      </c>
      <c r="DZ19" s="111" t="str">
        <f ca="1"/>
        <v>0人</v>
      </c>
      <c r="EA19" s="111" t="str">
        <f ca="1"/>
        <v>0人</v>
      </c>
      <c r="EB19" s="111" t="str">
        <f ca="1"/>
        <v>0人</v>
      </c>
      <c r="EC19" s="111" t="str">
        <f ca="1"/>
        <v>0人</v>
      </c>
      <c r="ED19" s="111" t="str">
        <f ca="1"/>
        <v>0人</v>
      </c>
      <c r="EE19" s="111" t="str">
        <f ca="1"/>
        <v>0人</v>
      </c>
      <c r="EF19" s="111" t="str">
        <f ca="1"/>
        <v>0人</v>
      </c>
      <c r="EG19" s="111" t="str">
        <f ca="1"/>
        <v>0人</v>
      </c>
      <c r="EH19" s="111" t="str">
        <f ca="1"/>
        <v>0人</v>
      </c>
      <c r="EI19" s="111" t="str">
        <f ca="1"/>
        <v>1人未満</v>
      </c>
      <c r="EJ19" s="111" t="str">
        <f ca="1"/>
        <v>1人未満</v>
      </c>
      <c r="EK19" s="111" t="str">
        <f ca="1"/>
        <v>1人未満</v>
      </c>
      <c r="EL19" s="111" t="e">
        <f ca="1"/>
        <v>#REF!</v>
      </c>
      <c r="EM19" s="111" t="e">
        <f ca="1"/>
        <v>#REF!</v>
      </c>
      <c r="EN19" s="111" t="e">
        <f ca="1"/>
        <v>#REF!</v>
      </c>
      <c r="EO19" s="111" t="e">
        <f ca="1"/>
        <v>#REF!</v>
      </c>
      <c r="EP19" s="111" t="e">
        <f ca="1"/>
        <v>#REF!</v>
      </c>
      <c r="EQ19" s="111" t="e">
        <f ca="1"/>
        <v>#REF!</v>
      </c>
      <c r="ER19" s="111" t="e">
        <f ca="1"/>
        <v>#REF!</v>
      </c>
      <c r="ES19" s="111" t="e">
        <f ca="1"/>
        <v>#REF!</v>
      </c>
      <c r="ET19" s="111" t="e">
        <f ca="1"/>
        <v>#REF!</v>
      </c>
      <c r="EU19" s="111" t="e">
        <f ca="1"/>
        <v>#REF!</v>
      </c>
      <c r="EV19" s="111" t="e">
        <f ca="1"/>
        <v>#REF!</v>
      </c>
      <c r="EW19" s="111" t="e">
        <f ca="1"/>
        <v>#REF!</v>
      </c>
      <c r="EX19" s="111" t="e">
        <f ca="1"/>
        <v>#REF!</v>
      </c>
      <c r="EY19" s="111" t="e">
        <f ca="1"/>
        <v>#REF!</v>
      </c>
      <c r="EZ19" s="111" t="e">
        <f ca="1"/>
        <v>#REF!</v>
      </c>
      <c r="FA19" s="111" t="e">
        <f ca="1"/>
        <v>#REF!</v>
      </c>
      <c r="FB19" s="111" t="e">
        <f ca="1"/>
        <v>#REF!</v>
      </c>
      <c r="FC19" s="111" t="e">
        <f ca="1"/>
        <v>#REF!</v>
      </c>
      <c r="FD19" s="111" t="e">
        <f ca="1"/>
        <v>#REF!</v>
      </c>
      <c r="FE19" s="111" t="e">
        <f ca="1"/>
        <v>#REF!</v>
      </c>
      <c r="FF19" s="111" t="e">
        <f ca="1"/>
        <v>#REF!</v>
      </c>
      <c r="FG19" s="111" t="e">
        <f ca="1"/>
        <v>#REF!</v>
      </c>
      <c r="FH19" s="111" t="e">
        <f ca="1"/>
        <v>#REF!</v>
      </c>
      <c r="FI19" s="111" t="e">
        <f ca="1"/>
        <v>#REF!</v>
      </c>
    </row>
    <row r="20" spans="1:165" x14ac:dyDescent="0.2">
      <c r="A20" s="183"/>
      <c r="B20" s="169"/>
      <c r="C20" s="34" t="s">
        <v>78</v>
      </c>
      <c r="D20" s="111" t="e">
        <f ca="1"/>
        <v>#REF!</v>
      </c>
      <c r="E20" s="111" t="e">
        <f ca="1"/>
        <v>#REF!</v>
      </c>
      <c r="F20" s="111" t="e">
        <f ca="1"/>
        <v>#REF!</v>
      </c>
      <c r="G20" s="111" t="e">
        <f ca="1"/>
        <v>#REF!</v>
      </c>
      <c r="H20" s="111" t="e">
        <f ca="1"/>
        <v>#REF!</v>
      </c>
      <c r="I20" s="111" t="e">
        <f ca="1"/>
        <v>#REF!</v>
      </c>
      <c r="J20" s="111" t="e">
        <f ca="1"/>
        <v>#REF!</v>
      </c>
      <c r="K20" s="111" t="e">
        <f ca="1"/>
        <v>#REF!</v>
      </c>
      <c r="L20" s="111" t="e">
        <f ca="1"/>
        <v>#REF!</v>
      </c>
      <c r="M20" s="111" t="e">
        <f ca="1"/>
        <v>#REF!</v>
      </c>
      <c r="N20" s="111" t="e">
        <f ca="1"/>
        <v>#REF!</v>
      </c>
      <c r="O20" s="111" t="e">
        <f ca="1"/>
        <v>#REF!</v>
      </c>
      <c r="P20" s="111" t="e">
        <f ca="1"/>
        <v>#REF!</v>
      </c>
      <c r="Q20" s="111" t="e">
        <f ca="1"/>
        <v>#REF!</v>
      </c>
      <c r="R20" s="111" t="e">
        <f ca="1"/>
        <v>#REF!</v>
      </c>
      <c r="S20" s="111" t="e">
        <f ca="1"/>
        <v>#REF!</v>
      </c>
      <c r="T20" s="111" t="e">
        <f ca="1"/>
        <v>#REF!</v>
      </c>
      <c r="U20" s="111" t="e">
        <f ca="1"/>
        <v>#REF!</v>
      </c>
      <c r="V20" s="111" t="e">
        <f ca="1"/>
        <v>#REF!</v>
      </c>
      <c r="W20" s="111" t="e">
        <f ca="1"/>
        <v>#REF!</v>
      </c>
      <c r="X20" s="111" t="e">
        <f ca="1"/>
        <v>#REF!</v>
      </c>
      <c r="Y20" s="111" t="e">
        <f ca="1"/>
        <v>#REF!</v>
      </c>
      <c r="Z20" s="111" t="e">
        <f ca="1"/>
        <v>#REF!</v>
      </c>
      <c r="AA20" s="111" t="e">
        <f ca="1"/>
        <v>#REF!</v>
      </c>
      <c r="AB20" s="111" t="e">
        <f ca="1"/>
        <v>#REF!</v>
      </c>
      <c r="AC20" s="111" t="e">
        <f ca="1"/>
        <v>#REF!</v>
      </c>
      <c r="AD20" s="111" t="e">
        <f ca="1"/>
        <v>#REF!</v>
      </c>
      <c r="AE20" s="111" t="e">
        <f ca="1"/>
        <v>#REF!</v>
      </c>
      <c r="AF20" s="111" t="e">
        <f ca="1"/>
        <v>#REF!</v>
      </c>
      <c r="AG20" s="111" t="e">
        <f ca="1"/>
        <v>#REF!</v>
      </c>
      <c r="AH20" s="111" t="e">
        <f ca="1"/>
        <v>#REF!</v>
      </c>
      <c r="AI20" s="111" t="e">
        <f ca="1"/>
        <v>#REF!</v>
      </c>
      <c r="AJ20" s="111" t="e">
        <f ca="1"/>
        <v>#REF!</v>
      </c>
      <c r="AK20" s="111" t="e">
        <f ca="1"/>
        <v>#REF!</v>
      </c>
      <c r="AL20" s="111" t="e">
        <f ca="1"/>
        <v>#REF!</v>
      </c>
      <c r="AM20" s="111" t="e">
        <f ca="1"/>
        <v>#REF!</v>
      </c>
      <c r="AN20" s="111" t="e">
        <f ca="1"/>
        <v>#REF!</v>
      </c>
      <c r="AO20" s="111" t="e">
        <f ca="1"/>
        <v>#REF!</v>
      </c>
      <c r="AP20" s="111" t="e">
        <f ca="1"/>
        <v>#REF!</v>
      </c>
      <c r="AQ20" s="111" t="e">
        <f ca="1"/>
        <v>#REF!</v>
      </c>
      <c r="AR20" s="111" t="e">
        <f ca="1"/>
        <v>#REF!</v>
      </c>
      <c r="AS20" s="111" t="e">
        <f ca="1"/>
        <v>#REF!</v>
      </c>
      <c r="AT20" s="111" t="e">
        <f ca="1"/>
        <v>#REF!</v>
      </c>
      <c r="AU20" s="111" t="e">
        <f ca="1"/>
        <v>#REF!</v>
      </c>
      <c r="AV20" s="111" t="e">
        <f ca="1"/>
        <v>#REF!</v>
      </c>
      <c r="AW20" s="111" t="e">
        <f ca="1"/>
        <v>#REF!</v>
      </c>
      <c r="AX20" s="111" t="e">
        <f ca="1"/>
        <v>#REF!</v>
      </c>
      <c r="AY20" s="111" t="e">
        <f ca="1"/>
        <v>#REF!</v>
      </c>
      <c r="AZ20" s="111" t="e">
        <f ca="1"/>
        <v>#REF!</v>
      </c>
      <c r="BA20" s="111" t="e">
        <f ca="1"/>
        <v>#REF!</v>
      </c>
      <c r="BB20" s="111" t="e">
        <f ca="1"/>
        <v>#REF!</v>
      </c>
      <c r="BC20" s="111" t="e">
        <f ca="1"/>
        <v>#REF!</v>
      </c>
      <c r="BD20" s="111" t="e">
        <f ca="1"/>
        <v>#REF!</v>
      </c>
      <c r="BE20" s="111" t="e">
        <f ca="1"/>
        <v>#REF!</v>
      </c>
      <c r="BF20" s="111" t="e">
        <f ca="1"/>
        <v>#REF!</v>
      </c>
      <c r="BG20" s="111" t="e">
        <f ca="1"/>
        <v>#REF!</v>
      </c>
      <c r="BH20" s="111" t="e">
        <f ca="1"/>
        <v>#REF!</v>
      </c>
      <c r="BI20" s="111" t="e">
        <f ca="1"/>
        <v>#REF!</v>
      </c>
      <c r="BJ20" s="111" t="e">
        <f ca="1"/>
        <v>#REF!</v>
      </c>
      <c r="BK20" s="111" t="e">
        <f ca="1"/>
        <v>#REF!</v>
      </c>
      <c r="BL20" s="111" t="e">
        <f ca="1"/>
        <v>#REF!</v>
      </c>
      <c r="BM20" s="111" t="e">
        <f ca="1"/>
        <v>#REF!</v>
      </c>
      <c r="BN20" s="111" t="e">
        <f ca="1"/>
        <v>#REF!</v>
      </c>
      <c r="BO20" s="111" t="e">
        <f ca="1"/>
        <v>#REF!</v>
      </c>
      <c r="BP20" s="111" t="e">
        <f ca="1"/>
        <v>#REF!</v>
      </c>
      <c r="BQ20" s="111" t="e">
        <f ca="1"/>
        <v>#REF!</v>
      </c>
      <c r="BR20" s="111" t="e">
        <f ca="1"/>
        <v>#REF!</v>
      </c>
      <c r="BS20" s="111" t="e">
        <f ca="1"/>
        <v>#REF!</v>
      </c>
      <c r="BT20" s="111" t="e">
        <f ca="1"/>
        <v>#REF!</v>
      </c>
      <c r="BU20" s="111" t="e">
        <f ca="1"/>
        <v>#REF!</v>
      </c>
      <c r="BV20" s="111" t="e">
        <f ca="1"/>
        <v>#REF!</v>
      </c>
      <c r="BW20" s="111" t="e">
        <f ca="1"/>
        <v>#REF!</v>
      </c>
      <c r="BX20" s="111" t="e">
        <f ca="1"/>
        <v>#REF!</v>
      </c>
      <c r="BY20" s="111" t="e">
        <f ca="1"/>
        <v>#REF!</v>
      </c>
      <c r="BZ20" s="111" t="e">
        <f ca="1"/>
        <v>#REF!</v>
      </c>
      <c r="CA20" s="111" t="e">
        <f ca="1"/>
        <v>#REF!</v>
      </c>
      <c r="CB20" s="111" t="e">
        <f ca="1"/>
        <v>#REF!</v>
      </c>
      <c r="CC20" s="111" t="e">
        <f ca="1"/>
        <v>#REF!</v>
      </c>
      <c r="CD20" s="111" t="e">
        <f ca="1"/>
        <v>#REF!</v>
      </c>
      <c r="CE20" s="111" t="e">
        <f ca="1"/>
        <v>#REF!</v>
      </c>
      <c r="CF20" s="111" t="e">
        <f ca="1"/>
        <v>#REF!</v>
      </c>
      <c r="CG20" s="111" t="e">
        <f ca="1"/>
        <v>#REF!</v>
      </c>
      <c r="CH20" s="111" t="e">
        <f ca="1"/>
        <v>#REF!</v>
      </c>
      <c r="CI20" s="111" t="e">
        <f ca="1"/>
        <v>#REF!</v>
      </c>
      <c r="CJ20" s="111" t="e">
        <f ca="1"/>
        <v>#REF!</v>
      </c>
      <c r="CK20" s="111" t="e">
        <f ca="1"/>
        <v>#REF!</v>
      </c>
      <c r="CL20" s="111" t="e">
        <f ca="1"/>
        <v>#REF!</v>
      </c>
      <c r="CM20" s="111" t="e">
        <f ca="1"/>
        <v>#REF!</v>
      </c>
      <c r="CN20" s="111" t="e">
        <f ca="1"/>
        <v>#REF!</v>
      </c>
      <c r="CO20" s="111" t="e">
        <f ca="1"/>
        <v>#REF!</v>
      </c>
      <c r="CP20" s="111" t="e">
        <f ca="1"/>
        <v>#REF!</v>
      </c>
      <c r="CQ20" s="111" t="e">
        <f ca="1"/>
        <v>#REF!</v>
      </c>
      <c r="CR20" s="111" t="e">
        <f ca="1"/>
        <v>#REF!</v>
      </c>
      <c r="CS20" s="111" t="e">
        <f ca="1"/>
        <v>#REF!</v>
      </c>
      <c r="CT20" s="111" t="e">
        <f ca="1"/>
        <v>#REF!</v>
      </c>
      <c r="CU20" s="111" t="e">
        <f ca="1"/>
        <v>#REF!</v>
      </c>
      <c r="CV20" s="111" t="e">
        <f ca="1"/>
        <v>#REF!</v>
      </c>
      <c r="CW20" s="111" t="e">
        <f ca="1"/>
        <v>#REF!</v>
      </c>
      <c r="CX20" s="111" t="e">
        <f ca="1"/>
        <v>#REF!</v>
      </c>
      <c r="CY20" s="111" t="e">
        <f ca="1"/>
        <v>#REF!</v>
      </c>
      <c r="CZ20" s="111" t="e">
        <f ca="1"/>
        <v>#REF!</v>
      </c>
      <c r="DA20" s="111" t="e">
        <f ca="1"/>
        <v>#REF!</v>
      </c>
      <c r="DB20" s="111" t="e">
        <f ca="1"/>
        <v>#REF!</v>
      </c>
      <c r="DC20" s="111" t="e">
        <f ca="1"/>
        <v>#REF!</v>
      </c>
      <c r="DD20" s="111" t="e">
        <f ca="1"/>
        <v>#REF!</v>
      </c>
      <c r="DE20" s="111" t="e">
        <f ca="1"/>
        <v>#REF!</v>
      </c>
      <c r="DF20" s="111" t="e">
        <f ca="1"/>
        <v>#REF!</v>
      </c>
      <c r="DG20" s="111" t="e">
        <f ca="1"/>
        <v>#REF!</v>
      </c>
      <c r="DH20" s="111" t="e">
        <f ca="1"/>
        <v>#REF!</v>
      </c>
      <c r="DI20" s="111" t="e">
        <f ca="1"/>
        <v>#REF!</v>
      </c>
      <c r="DJ20" s="111" t="e">
        <f ca="1"/>
        <v>#REF!</v>
      </c>
      <c r="DK20" s="111" t="e">
        <f ca="1"/>
        <v>#REF!</v>
      </c>
      <c r="DL20" s="111" t="e">
        <f ca="1"/>
        <v>#REF!</v>
      </c>
      <c r="DM20" s="111" t="e">
        <f ca="1"/>
        <v>#REF!</v>
      </c>
      <c r="DN20" s="111" t="e">
        <f ca="1"/>
        <v>#REF!</v>
      </c>
      <c r="DO20" s="111" t="e">
        <f ca="1"/>
        <v>#REF!</v>
      </c>
      <c r="DP20" s="111" t="e">
        <f ca="1"/>
        <v>#REF!</v>
      </c>
      <c r="DQ20" s="111" t="e">
        <f ca="1"/>
        <v>#REF!</v>
      </c>
      <c r="DR20" s="111" t="e">
        <f ca="1"/>
        <v>#REF!</v>
      </c>
      <c r="DS20" s="111" t="e">
        <f ca="1"/>
        <v>#REF!</v>
      </c>
      <c r="DT20" s="111" t="str">
        <f ca="1"/>
        <v>0人</v>
      </c>
      <c r="DU20" s="111" t="str">
        <f ca="1"/>
        <v>0人</v>
      </c>
      <c r="DV20" s="111" t="str">
        <f ca="1"/>
        <v>0人</v>
      </c>
      <c r="DW20" s="111" t="str">
        <f ca="1"/>
        <v>0人</v>
      </c>
      <c r="DX20" s="111" t="str">
        <f ca="1"/>
        <v>0人</v>
      </c>
      <c r="DY20" s="111" t="str">
        <f ca="1"/>
        <v>0人</v>
      </c>
      <c r="DZ20" s="111" t="str">
        <f ca="1"/>
        <v>0人</v>
      </c>
      <c r="EA20" s="111" t="str">
        <f ca="1"/>
        <v>0人</v>
      </c>
      <c r="EB20" s="111" t="str">
        <f ca="1"/>
        <v>0人</v>
      </c>
      <c r="EC20" s="111" t="str">
        <f ca="1"/>
        <v>0人</v>
      </c>
      <c r="ED20" s="111" t="str">
        <f ca="1"/>
        <v>0人</v>
      </c>
      <c r="EE20" s="111" t="str">
        <f ca="1"/>
        <v>0人</v>
      </c>
      <c r="EF20" s="111" t="str">
        <f ca="1"/>
        <v>0人</v>
      </c>
      <c r="EG20" s="111" t="str">
        <f ca="1"/>
        <v>0人</v>
      </c>
      <c r="EH20" s="111" t="str">
        <f ca="1"/>
        <v>0人</v>
      </c>
      <c r="EI20" s="111" t="str">
        <f ca="1"/>
        <v>1人未満</v>
      </c>
      <c r="EJ20" s="111" t="str">
        <f ca="1"/>
        <v>1人未満</v>
      </c>
      <c r="EK20" s="111" t="str">
        <f ca="1"/>
        <v>1人未満</v>
      </c>
      <c r="EL20" s="111" t="e">
        <f ca="1"/>
        <v>#REF!</v>
      </c>
      <c r="EM20" s="111" t="e">
        <f ca="1"/>
        <v>#REF!</v>
      </c>
      <c r="EN20" s="111" t="e">
        <f ca="1"/>
        <v>#REF!</v>
      </c>
      <c r="EO20" s="111" t="e">
        <f ca="1"/>
        <v>#REF!</v>
      </c>
      <c r="EP20" s="111" t="e">
        <f ca="1"/>
        <v>#REF!</v>
      </c>
      <c r="EQ20" s="111" t="e">
        <f ca="1"/>
        <v>#REF!</v>
      </c>
      <c r="ER20" s="111" t="e">
        <f ca="1"/>
        <v>#REF!</v>
      </c>
      <c r="ES20" s="111" t="e">
        <f ca="1"/>
        <v>#REF!</v>
      </c>
      <c r="ET20" s="111" t="e">
        <f ca="1"/>
        <v>#REF!</v>
      </c>
      <c r="EU20" s="111" t="e">
        <f ca="1"/>
        <v>#REF!</v>
      </c>
      <c r="EV20" s="111" t="e">
        <f ca="1"/>
        <v>#REF!</v>
      </c>
      <c r="EW20" s="111" t="e">
        <f ca="1"/>
        <v>#REF!</v>
      </c>
      <c r="EX20" s="111" t="e">
        <f ca="1"/>
        <v>#REF!</v>
      </c>
      <c r="EY20" s="111" t="e">
        <f ca="1"/>
        <v>#REF!</v>
      </c>
      <c r="EZ20" s="111" t="e">
        <f ca="1"/>
        <v>#REF!</v>
      </c>
      <c r="FA20" s="111" t="e">
        <f ca="1"/>
        <v>#REF!</v>
      </c>
      <c r="FB20" s="111" t="e">
        <f ca="1"/>
        <v>#REF!</v>
      </c>
      <c r="FC20" s="111" t="e">
        <f ca="1"/>
        <v>#REF!</v>
      </c>
      <c r="FD20" s="111" t="e">
        <f ca="1"/>
        <v>#REF!</v>
      </c>
      <c r="FE20" s="111" t="e">
        <f ca="1"/>
        <v>#REF!</v>
      </c>
      <c r="FF20" s="111" t="e">
        <f ca="1"/>
        <v>#REF!</v>
      </c>
      <c r="FG20" s="111" t="e">
        <f ca="1"/>
        <v>#REF!</v>
      </c>
      <c r="FH20" s="111" t="e">
        <f ca="1"/>
        <v>#REF!</v>
      </c>
      <c r="FI20" s="111" t="e">
        <f ca="1"/>
        <v>#REF!</v>
      </c>
    </row>
    <row r="21" spans="1:165" ht="13.5" customHeight="1" x14ac:dyDescent="0.2">
      <c r="A21" s="183"/>
      <c r="B21" s="170"/>
      <c r="C21" s="34" t="s">
        <v>79</v>
      </c>
      <c r="D21" s="111" t="e">
        <f ca="1"/>
        <v>#REF!</v>
      </c>
      <c r="E21" s="111" t="e">
        <f ca="1"/>
        <v>#REF!</v>
      </c>
      <c r="F21" s="111" t="e">
        <f ca="1"/>
        <v>#REF!</v>
      </c>
      <c r="G21" s="111" t="e">
        <f ca="1"/>
        <v>#REF!</v>
      </c>
      <c r="H21" s="111" t="e">
        <f ca="1"/>
        <v>#REF!</v>
      </c>
      <c r="I21" s="111" t="e">
        <f ca="1"/>
        <v>#REF!</v>
      </c>
      <c r="J21" s="111" t="e">
        <f ca="1"/>
        <v>#REF!</v>
      </c>
      <c r="K21" s="111" t="e">
        <f ca="1"/>
        <v>#REF!</v>
      </c>
      <c r="L21" s="111" t="e">
        <f ca="1"/>
        <v>#REF!</v>
      </c>
      <c r="M21" s="111" t="e">
        <f ca="1"/>
        <v>#REF!</v>
      </c>
      <c r="N21" s="111" t="e">
        <f ca="1"/>
        <v>#REF!</v>
      </c>
      <c r="O21" s="111" t="e">
        <f ca="1"/>
        <v>#REF!</v>
      </c>
      <c r="P21" s="111" t="e">
        <f ca="1"/>
        <v>#REF!</v>
      </c>
      <c r="Q21" s="111" t="e">
        <f ca="1"/>
        <v>#REF!</v>
      </c>
      <c r="R21" s="111" t="e">
        <f ca="1"/>
        <v>#REF!</v>
      </c>
      <c r="S21" s="111" t="e">
        <f ca="1"/>
        <v>#REF!</v>
      </c>
      <c r="T21" s="111" t="e">
        <f ca="1"/>
        <v>#REF!</v>
      </c>
      <c r="U21" s="111" t="e">
        <f ca="1"/>
        <v>#REF!</v>
      </c>
      <c r="V21" s="111" t="e">
        <f ca="1"/>
        <v>#REF!</v>
      </c>
      <c r="W21" s="111" t="e">
        <f ca="1"/>
        <v>#REF!</v>
      </c>
      <c r="X21" s="111" t="e">
        <f ca="1"/>
        <v>#REF!</v>
      </c>
      <c r="Y21" s="111" t="e">
        <f ca="1"/>
        <v>#REF!</v>
      </c>
      <c r="Z21" s="111" t="e">
        <f ca="1"/>
        <v>#REF!</v>
      </c>
      <c r="AA21" s="111" t="e">
        <f ca="1"/>
        <v>#REF!</v>
      </c>
      <c r="AB21" s="111" t="e">
        <f ca="1"/>
        <v>#REF!</v>
      </c>
      <c r="AC21" s="111" t="e">
        <f ca="1"/>
        <v>#REF!</v>
      </c>
      <c r="AD21" s="111" t="e">
        <f ca="1"/>
        <v>#REF!</v>
      </c>
      <c r="AE21" s="111" t="e">
        <f ca="1"/>
        <v>#REF!</v>
      </c>
      <c r="AF21" s="111" t="e">
        <f ca="1"/>
        <v>#REF!</v>
      </c>
      <c r="AG21" s="111" t="e">
        <f ca="1"/>
        <v>#REF!</v>
      </c>
      <c r="AH21" s="111" t="e">
        <f ca="1"/>
        <v>#REF!</v>
      </c>
      <c r="AI21" s="111" t="e">
        <f ca="1"/>
        <v>#REF!</v>
      </c>
      <c r="AJ21" s="111" t="e">
        <f ca="1"/>
        <v>#REF!</v>
      </c>
      <c r="AK21" s="111" t="e">
        <f ca="1"/>
        <v>#REF!</v>
      </c>
      <c r="AL21" s="111" t="e">
        <f ca="1"/>
        <v>#REF!</v>
      </c>
      <c r="AM21" s="111" t="e">
        <f ca="1"/>
        <v>#REF!</v>
      </c>
      <c r="AN21" s="111" t="e">
        <f ca="1"/>
        <v>#REF!</v>
      </c>
      <c r="AO21" s="111" t="e">
        <f ca="1"/>
        <v>#REF!</v>
      </c>
      <c r="AP21" s="111" t="e">
        <f ca="1"/>
        <v>#REF!</v>
      </c>
      <c r="AQ21" s="111" t="e">
        <f ca="1"/>
        <v>#REF!</v>
      </c>
      <c r="AR21" s="111" t="e">
        <f ca="1"/>
        <v>#REF!</v>
      </c>
      <c r="AS21" s="111" t="e">
        <f ca="1"/>
        <v>#REF!</v>
      </c>
      <c r="AT21" s="111" t="e">
        <f ca="1"/>
        <v>#REF!</v>
      </c>
      <c r="AU21" s="111" t="e">
        <f ca="1"/>
        <v>#REF!</v>
      </c>
      <c r="AV21" s="111" t="e">
        <f ca="1"/>
        <v>#REF!</v>
      </c>
      <c r="AW21" s="111" t="e">
        <f ca="1"/>
        <v>#REF!</v>
      </c>
      <c r="AX21" s="111" t="e">
        <f ca="1"/>
        <v>#REF!</v>
      </c>
      <c r="AY21" s="111" t="e">
        <f ca="1"/>
        <v>#REF!</v>
      </c>
      <c r="AZ21" s="111" t="e">
        <f ca="1"/>
        <v>#REF!</v>
      </c>
      <c r="BA21" s="111" t="e">
        <f ca="1"/>
        <v>#REF!</v>
      </c>
      <c r="BB21" s="111" t="e">
        <f ca="1"/>
        <v>#REF!</v>
      </c>
      <c r="BC21" s="111" t="e">
        <f ca="1"/>
        <v>#REF!</v>
      </c>
      <c r="BD21" s="111" t="e">
        <f ca="1"/>
        <v>#REF!</v>
      </c>
      <c r="BE21" s="111" t="e">
        <f ca="1"/>
        <v>#REF!</v>
      </c>
      <c r="BF21" s="111" t="e">
        <f ca="1"/>
        <v>#REF!</v>
      </c>
      <c r="BG21" s="111" t="e">
        <f ca="1"/>
        <v>#REF!</v>
      </c>
      <c r="BH21" s="111" t="e">
        <f ca="1"/>
        <v>#REF!</v>
      </c>
      <c r="BI21" s="111" t="e">
        <f ca="1"/>
        <v>#REF!</v>
      </c>
      <c r="BJ21" s="111" t="e">
        <f ca="1"/>
        <v>#REF!</v>
      </c>
      <c r="BK21" s="111" t="e">
        <f ca="1"/>
        <v>#REF!</v>
      </c>
      <c r="BL21" s="111" t="e">
        <f ca="1"/>
        <v>#REF!</v>
      </c>
      <c r="BM21" s="111" t="e">
        <f ca="1"/>
        <v>#REF!</v>
      </c>
      <c r="BN21" s="111" t="e">
        <f ca="1"/>
        <v>#REF!</v>
      </c>
      <c r="BO21" s="111" t="e">
        <f ca="1"/>
        <v>#REF!</v>
      </c>
      <c r="BP21" s="111" t="e">
        <f ca="1"/>
        <v>#REF!</v>
      </c>
      <c r="BQ21" s="111" t="e">
        <f ca="1"/>
        <v>#REF!</v>
      </c>
      <c r="BR21" s="111" t="e">
        <f ca="1"/>
        <v>#REF!</v>
      </c>
      <c r="BS21" s="111" t="e">
        <f ca="1"/>
        <v>#REF!</v>
      </c>
      <c r="BT21" s="111" t="e">
        <f ca="1"/>
        <v>#REF!</v>
      </c>
      <c r="BU21" s="111" t="e">
        <f ca="1"/>
        <v>#REF!</v>
      </c>
      <c r="BV21" s="111" t="e">
        <f ca="1"/>
        <v>#REF!</v>
      </c>
      <c r="BW21" s="111" t="e">
        <f ca="1"/>
        <v>#REF!</v>
      </c>
      <c r="BX21" s="111" t="e">
        <f ca="1"/>
        <v>#REF!</v>
      </c>
      <c r="BY21" s="111" t="e">
        <f ca="1"/>
        <v>#REF!</v>
      </c>
      <c r="BZ21" s="111" t="e">
        <f ca="1"/>
        <v>#REF!</v>
      </c>
      <c r="CA21" s="111" t="e">
        <f ca="1"/>
        <v>#REF!</v>
      </c>
      <c r="CB21" s="111" t="e">
        <f ca="1"/>
        <v>#REF!</v>
      </c>
      <c r="CC21" s="111" t="e">
        <f ca="1"/>
        <v>#REF!</v>
      </c>
      <c r="CD21" s="111" t="e">
        <f ca="1"/>
        <v>#REF!</v>
      </c>
      <c r="CE21" s="111" t="e">
        <f ca="1"/>
        <v>#REF!</v>
      </c>
      <c r="CF21" s="111" t="e">
        <f ca="1"/>
        <v>#REF!</v>
      </c>
      <c r="CG21" s="111" t="e">
        <f ca="1"/>
        <v>#REF!</v>
      </c>
      <c r="CH21" s="111" t="e">
        <f ca="1"/>
        <v>#REF!</v>
      </c>
      <c r="CI21" s="111" t="e">
        <f ca="1"/>
        <v>#REF!</v>
      </c>
      <c r="CJ21" s="111" t="e">
        <f ca="1"/>
        <v>#REF!</v>
      </c>
      <c r="CK21" s="111" t="e">
        <f ca="1"/>
        <v>#REF!</v>
      </c>
      <c r="CL21" s="111" t="e">
        <f ca="1"/>
        <v>#REF!</v>
      </c>
      <c r="CM21" s="111" t="e">
        <f ca="1"/>
        <v>#REF!</v>
      </c>
      <c r="CN21" s="111" t="e">
        <f ca="1"/>
        <v>#REF!</v>
      </c>
      <c r="CO21" s="111" t="e">
        <f ca="1"/>
        <v>#REF!</v>
      </c>
      <c r="CP21" s="111" t="e">
        <f ca="1"/>
        <v>#REF!</v>
      </c>
      <c r="CQ21" s="111" t="e">
        <f ca="1"/>
        <v>#REF!</v>
      </c>
      <c r="CR21" s="111" t="e">
        <f ca="1"/>
        <v>#REF!</v>
      </c>
      <c r="CS21" s="111" t="e">
        <f ca="1"/>
        <v>#REF!</v>
      </c>
      <c r="CT21" s="111" t="e">
        <f ca="1"/>
        <v>#REF!</v>
      </c>
      <c r="CU21" s="111" t="e">
        <f ca="1"/>
        <v>#REF!</v>
      </c>
      <c r="CV21" s="111" t="e">
        <f ca="1"/>
        <v>#REF!</v>
      </c>
      <c r="CW21" s="111" t="e">
        <f ca="1"/>
        <v>#REF!</v>
      </c>
      <c r="CX21" s="111" t="e">
        <f ca="1"/>
        <v>#REF!</v>
      </c>
      <c r="CY21" s="111" t="e">
        <f ca="1"/>
        <v>#REF!</v>
      </c>
      <c r="CZ21" s="111" t="e">
        <f ca="1"/>
        <v>#REF!</v>
      </c>
      <c r="DA21" s="111" t="e">
        <f ca="1"/>
        <v>#REF!</v>
      </c>
      <c r="DB21" s="111" t="e">
        <f ca="1"/>
        <v>#REF!</v>
      </c>
      <c r="DC21" s="111" t="e">
        <f ca="1"/>
        <v>#REF!</v>
      </c>
      <c r="DD21" s="111" t="e">
        <f ca="1"/>
        <v>#REF!</v>
      </c>
      <c r="DE21" s="111" t="e">
        <f ca="1"/>
        <v>#REF!</v>
      </c>
      <c r="DF21" s="111" t="e">
        <f ca="1"/>
        <v>#REF!</v>
      </c>
      <c r="DG21" s="111" t="e">
        <f ca="1"/>
        <v>#REF!</v>
      </c>
      <c r="DH21" s="111" t="e">
        <f ca="1"/>
        <v>#REF!</v>
      </c>
      <c r="DI21" s="111" t="e">
        <f ca="1"/>
        <v>#REF!</v>
      </c>
      <c r="DJ21" s="111" t="e">
        <f ca="1"/>
        <v>#REF!</v>
      </c>
      <c r="DK21" s="111" t="e">
        <f ca="1"/>
        <v>#REF!</v>
      </c>
      <c r="DL21" s="111" t="e">
        <f ca="1"/>
        <v>#REF!</v>
      </c>
      <c r="DM21" s="111" t="e">
        <f ca="1"/>
        <v>#REF!</v>
      </c>
      <c r="DN21" s="111" t="e">
        <f ca="1"/>
        <v>#REF!</v>
      </c>
      <c r="DO21" s="111" t="e">
        <f ca="1"/>
        <v>#REF!</v>
      </c>
      <c r="DP21" s="111" t="e">
        <f ca="1"/>
        <v>#REF!</v>
      </c>
      <c r="DQ21" s="111" t="e">
        <f ca="1"/>
        <v>#REF!</v>
      </c>
      <c r="DR21" s="111" t="e">
        <f ca="1"/>
        <v>#REF!</v>
      </c>
      <c r="DS21" s="111" t="e">
        <f ca="1"/>
        <v>#REF!</v>
      </c>
      <c r="DT21" s="111" t="str">
        <f ca="1"/>
        <v>0人</v>
      </c>
      <c r="DU21" s="111" t="str">
        <f ca="1"/>
        <v>0人</v>
      </c>
      <c r="DV21" s="111" t="str">
        <f ca="1"/>
        <v>0人</v>
      </c>
      <c r="DW21" s="111" t="str">
        <f ca="1"/>
        <v>0人</v>
      </c>
      <c r="DX21" s="111" t="str">
        <f ca="1"/>
        <v>0人</v>
      </c>
      <c r="DY21" s="111" t="str">
        <f ca="1"/>
        <v>0人</v>
      </c>
      <c r="DZ21" s="111" t="str">
        <f ca="1"/>
        <v>0人</v>
      </c>
      <c r="EA21" s="111" t="str">
        <f ca="1"/>
        <v>0人</v>
      </c>
      <c r="EB21" s="111" t="str">
        <f ca="1"/>
        <v>0人</v>
      </c>
      <c r="EC21" s="111" t="str">
        <f ca="1"/>
        <v>0人</v>
      </c>
      <c r="ED21" s="111" t="str">
        <f ca="1"/>
        <v>0人</v>
      </c>
      <c r="EE21" s="111" t="str">
        <f ca="1"/>
        <v>0人</v>
      </c>
      <c r="EF21" s="111" t="str">
        <f ca="1"/>
        <v>0人</v>
      </c>
      <c r="EG21" s="111" t="str">
        <f ca="1"/>
        <v>0人</v>
      </c>
      <c r="EH21" s="111" t="str">
        <f ca="1"/>
        <v>0人</v>
      </c>
      <c r="EI21" s="111" t="str">
        <f ca="1"/>
        <v>1人未満</v>
      </c>
      <c r="EJ21" s="111" t="str">
        <f ca="1"/>
        <v>1人未満</v>
      </c>
      <c r="EK21" s="111" t="str">
        <f ca="1"/>
        <v>1人未満</v>
      </c>
      <c r="EL21" s="111" t="e">
        <f ca="1"/>
        <v>#REF!</v>
      </c>
      <c r="EM21" s="111" t="e">
        <f ca="1"/>
        <v>#REF!</v>
      </c>
      <c r="EN21" s="111" t="e">
        <f ca="1"/>
        <v>#REF!</v>
      </c>
      <c r="EO21" s="111" t="e">
        <f ca="1"/>
        <v>#REF!</v>
      </c>
      <c r="EP21" s="111" t="e">
        <f ca="1"/>
        <v>#REF!</v>
      </c>
      <c r="EQ21" s="111" t="e">
        <f ca="1"/>
        <v>#REF!</v>
      </c>
      <c r="ER21" s="111" t="e">
        <f ca="1"/>
        <v>#REF!</v>
      </c>
      <c r="ES21" s="111" t="e">
        <f ca="1"/>
        <v>#REF!</v>
      </c>
      <c r="ET21" s="111" t="e">
        <f ca="1"/>
        <v>#REF!</v>
      </c>
      <c r="EU21" s="111" t="e">
        <f ca="1"/>
        <v>#REF!</v>
      </c>
      <c r="EV21" s="111" t="e">
        <f ca="1"/>
        <v>#REF!</v>
      </c>
      <c r="EW21" s="111" t="e">
        <f ca="1"/>
        <v>#REF!</v>
      </c>
      <c r="EX21" s="111" t="e">
        <f ca="1"/>
        <v>#REF!</v>
      </c>
      <c r="EY21" s="111" t="e">
        <f ca="1"/>
        <v>#REF!</v>
      </c>
      <c r="EZ21" s="111" t="e">
        <f ca="1"/>
        <v>#REF!</v>
      </c>
      <c r="FA21" s="111" t="e">
        <f ca="1"/>
        <v>#REF!</v>
      </c>
      <c r="FB21" s="111" t="e">
        <f ca="1"/>
        <v>#REF!</v>
      </c>
      <c r="FC21" s="111" t="e">
        <f ca="1"/>
        <v>#REF!</v>
      </c>
      <c r="FD21" s="111" t="e">
        <f ca="1"/>
        <v>#REF!</v>
      </c>
      <c r="FE21" s="111" t="e">
        <f ca="1"/>
        <v>#REF!</v>
      </c>
      <c r="FF21" s="111" t="e">
        <f ca="1"/>
        <v>#REF!</v>
      </c>
      <c r="FG21" s="111" t="e">
        <f ca="1"/>
        <v>#REF!</v>
      </c>
      <c r="FH21" s="111" t="e">
        <f ca="1"/>
        <v>#REF!</v>
      </c>
      <c r="FI21" s="111" t="e">
        <f ca="1"/>
        <v>#REF!</v>
      </c>
    </row>
    <row r="22" spans="1:165" ht="13.5" customHeight="1" x14ac:dyDescent="0.2">
      <c r="A22" s="183"/>
      <c r="B22" s="168" t="s">
        <v>426</v>
      </c>
      <c r="C22" s="34" t="s">
        <v>80</v>
      </c>
      <c r="D22" s="111" t="e">
        <f ca="1"/>
        <v>#REF!</v>
      </c>
      <c r="E22" s="111" t="e">
        <f ca="1"/>
        <v>#REF!</v>
      </c>
      <c r="F22" s="111" t="e">
        <f ca="1"/>
        <v>#REF!</v>
      </c>
      <c r="G22" s="111" t="e">
        <f ca="1"/>
        <v>#REF!</v>
      </c>
      <c r="H22" s="111" t="e">
        <f ca="1"/>
        <v>#REF!</v>
      </c>
      <c r="I22" s="111" t="e">
        <f ca="1"/>
        <v>#REF!</v>
      </c>
      <c r="J22" s="111" t="e">
        <f ca="1"/>
        <v>#REF!</v>
      </c>
      <c r="K22" s="111" t="e">
        <f ca="1"/>
        <v>#REF!</v>
      </c>
      <c r="L22" s="111" t="e">
        <f ca="1"/>
        <v>#REF!</v>
      </c>
      <c r="M22" s="111" t="e">
        <f ca="1"/>
        <v>#REF!</v>
      </c>
      <c r="N22" s="111" t="e">
        <f ca="1"/>
        <v>#REF!</v>
      </c>
      <c r="O22" s="111" t="e">
        <f ca="1"/>
        <v>#REF!</v>
      </c>
      <c r="P22" s="111" t="e">
        <f ca="1"/>
        <v>#REF!</v>
      </c>
      <c r="Q22" s="111" t="e">
        <f ca="1"/>
        <v>#REF!</v>
      </c>
      <c r="R22" s="111" t="e">
        <f ca="1"/>
        <v>#REF!</v>
      </c>
      <c r="S22" s="111" t="e">
        <f ca="1"/>
        <v>#REF!</v>
      </c>
      <c r="T22" s="111" t="e">
        <f ca="1"/>
        <v>#REF!</v>
      </c>
      <c r="U22" s="111" t="e">
        <f ca="1"/>
        <v>#REF!</v>
      </c>
      <c r="V22" s="111" t="e">
        <f ca="1"/>
        <v>#REF!</v>
      </c>
      <c r="W22" s="111" t="e">
        <f ca="1"/>
        <v>#REF!</v>
      </c>
      <c r="X22" s="111" t="e">
        <f ca="1"/>
        <v>#REF!</v>
      </c>
      <c r="Y22" s="111" t="e">
        <f ca="1"/>
        <v>#REF!</v>
      </c>
      <c r="Z22" s="111" t="e">
        <f ca="1"/>
        <v>#REF!</v>
      </c>
      <c r="AA22" s="111" t="e">
        <f ca="1"/>
        <v>#REF!</v>
      </c>
      <c r="AB22" s="111" t="e">
        <f ca="1"/>
        <v>#REF!</v>
      </c>
      <c r="AC22" s="111" t="e">
        <f ca="1"/>
        <v>#REF!</v>
      </c>
      <c r="AD22" s="111" t="e">
        <f ca="1"/>
        <v>#REF!</v>
      </c>
      <c r="AE22" s="111" t="e">
        <f ca="1"/>
        <v>#REF!</v>
      </c>
      <c r="AF22" s="111" t="e">
        <f ca="1"/>
        <v>#REF!</v>
      </c>
      <c r="AG22" s="111" t="e">
        <f ca="1"/>
        <v>#REF!</v>
      </c>
      <c r="AH22" s="111" t="e">
        <f ca="1"/>
        <v>#REF!</v>
      </c>
      <c r="AI22" s="111" t="e">
        <f ca="1"/>
        <v>#REF!</v>
      </c>
      <c r="AJ22" s="111" t="e">
        <f ca="1"/>
        <v>#REF!</v>
      </c>
      <c r="AK22" s="111" t="e">
        <f ca="1"/>
        <v>#REF!</v>
      </c>
      <c r="AL22" s="111" t="e">
        <f ca="1"/>
        <v>#REF!</v>
      </c>
      <c r="AM22" s="111" t="e">
        <f ca="1"/>
        <v>#REF!</v>
      </c>
      <c r="AN22" s="111" t="e">
        <f ca="1"/>
        <v>#REF!</v>
      </c>
      <c r="AO22" s="111" t="e">
        <f ca="1"/>
        <v>#REF!</v>
      </c>
      <c r="AP22" s="111" t="e">
        <f ca="1"/>
        <v>#REF!</v>
      </c>
      <c r="AQ22" s="111" t="e">
        <f ca="1"/>
        <v>#REF!</v>
      </c>
      <c r="AR22" s="111" t="e">
        <f ca="1"/>
        <v>#REF!</v>
      </c>
      <c r="AS22" s="111" t="e">
        <f ca="1"/>
        <v>#REF!</v>
      </c>
      <c r="AT22" s="111" t="e">
        <f ca="1"/>
        <v>#REF!</v>
      </c>
      <c r="AU22" s="111" t="e">
        <f ca="1"/>
        <v>#REF!</v>
      </c>
      <c r="AV22" s="111" t="e">
        <f ca="1"/>
        <v>#REF!</v>
      </c>
      <c r="AW22" s="111" t="e">
        <f ca="1"/>
        <v>#REF!</v>
      </c>
      <c r="AX22" s="111" t="e">
        <f ca="1"/>
        <v>#REF!</v>
      </c>
      <c r="AY22" s="111" t="e">
        <f ca="1"/>
        <v>#REF!</v>
      </c>
      <c r="AZ22" s="111" t="e">
        <f ca="1"/>
        <v>#REF!</v>
      </c>
      <c r="BA22" s="111" t="e">
        <f ca="1"/>
        <v>#REF!</v>
      </c>
      <c r="BB22" s="111" t="e">
        <f ca="1"/>
        <v>#REF!</v>
      </c>
      <c r="BC22" s="111" t="e">
        <f ca="1"/>
        <v>#REF!</v>
      </c>
      <c r="BD22" s="111" t="e">
        <f ca="1"/>
        <v>#REF!</v>
      </c>
      <c r="BE22" s="111" t="e">
        <f ca="1"/>
        <v>#REF!</v>
      </c>
      <c r="BF22" s="111" t="e">
        <f ca="1"/>
        <v>#REF!</v>
      </c>
      <c r="BG22" s="111" t="e">
        <f ca="1"/>
        <v>#REF!</v>
      </c>
      <c r="BH22" s="111" t="e">
        <f ca="1"/>
        <v>#REF!</v>
      </c>
      <c r="BI22" s="111" t="e">
        <f ca="1"/>
        <v>#REF!</v>
      </c>
      <c r="BJ22" s="111" t="e">
        <f ca="1"/>
        <v>#REF!</v>
      </c>
      <c r="BK22" s="111" t="e">
        <f ca="1"/>
        <v>#REF!</v>
      </c>
      <c r="BL22" s="111" t="e">
        <f ca="1"/>
        <v>#REF!</v>
      </c>
      <c r="BM22" s="111" t="e">
        <f ca="1"/>
        <v>#REF!</v>
      </c>
      <c r="BN22" s="111" t="e">
        <f ca="1"/>
        <v>#REF!</v>
      </c>
      <c r="BO22" s="111" t="e">
        <f ca="1"/>
        <v>#REF!</v>
      </c>
      <c r="BP22" s="111" t="e">
        <f ca="1"/>
        <v>#REF!</v>
      </c>
      <c r="BQ22" s="111" t="e">
        <f ca="1"/>
        <v>#REF!</v>
      </c>
      <c r="BR22" s="111" t="e">
        <f ca="1"/>
        <v>#REF!</v>
      </c>
      <c r="BS22" s="111" t="e">
        <f ca="1"/>
        <v>#REF!</v>
      </c>
      <c r="BT22" s="111" t="e">
        <f ca="1"/>
        <v>#REF!</v>
      </c>
      <c r="BU22" s="111" t="e">
        <f ca="1"/>
        <v>#REF!</v>
      </c>
      <c r="BV22" s="111" t="e">
        <f ca="1"/>
        <v>#REF!</v>
      </c>
      <c r="BW22" s="111" t="e">
        <f ca="1"/>
        <v>#REF!</v>
      </c>
      <c r="BX22" s="111" t="e">
        <f ca="1"/>
        <v>#REF!</v>
      </c>
      <c r="BY22" s="111" t="e">
        <f ca="1"/>
        <v>#REF!</v>
      </c>
      <c r="BZ22" s="111" t="e">
        <f ca="1"/>
        <v>#REF!</v>
      </c>
      <c r="CA22" s="111" t="e">
        <f ca="1"/>
        <v>#REF!</v>
      </c>
      <c r="CB22" s="111" t="e">
        <f ca="1"/>
        <v>#REF!</v>
      </c>
      <c r="CC22" s="111" t="e">
        <f ca="1"/>
        <v>#REF!</v>
      </c>
      <c r="CD22" s="111" t="e">
        <f ca="1"/>
        <v>#REF!</v>
      </c>
      <c r="CE22" s="111" t="e">
        <f ca="1"/>
        <v>#REF!</v>
      </c>
      <c r="CF22" s="111" t="e">
        <f ca="1"/>
        <v>#REF!</v>
      </c>
      <c r="CG22" s="111" t="e">
        <f ca="1"/>
        <v>#REF!</v>
      </c>
      <c r="CH22" s="111" t="e">
        <f ca="1"/>
        <v>#REF!</v>
      </c>
      <c r="CI22" s="111" t="e">
        <f ca="1"/>
        <v>#REF!</v>
      </c>
      <c r="CJ22" s="111" t="e">
        <f ca="1"/>
        <v>#REF!</v>
      </c>
      <c r="CK22" s="111" t="e">
        <f ca="1"/>
        <v>#REF!</v>
      </c>
      <c r="CL22" s="111" t="e">
        <f ca="1"/>
        <v>#REF!</v>
      </c>
      <c r="CM22" s="111" t="e">
        <f ca="1"/>
        <v>#REF!</v>
      </c>
      <c r="CN22" s="111" t="e">
        <f ca="1"/>
        <v>#REF!</v>
      </c>
      <c r="CO22" s="111" t="e">
        <f ca="1"/>
        <v>#REF!</v>
      </c>
      <c r="CP22" s="111" t="e">
        <f ca="1"/>
        <v>#REF!</v>
      </c>
      <c r="CQ22" s="111" t="e">
        <f ca="1"/>
        <v>#REF!</v>
      </c>
      <c r="CR22" s="111" t="e">
        <f ca="1"/>
        <v>#REF!</v>
      </c>
      <c r="CS22" s="111" t="e">
        <f ca="1"/>
        <v>#REF!</v>
      </c>
      <c r="CT22" s="111" t="e">
        <f ca="1"/>
        <v>#REF!</v>
      </c>
      <c r="CU22" s="111" t="e">
        <f ca="1"/>
        <v>#REF!</v>
      </c>
      <c r="CV22" s="111" t="e">
        <f ca="1"/>
        <v>#REF!</v>
      </c>
      <c r="CW22" s="111" t="e">
        <f ca="1"/>
        <v>#REF!</v>
      </c>
      <c r="CX22" s="111" t="e">
        <f ca="1"/>
        <v>#REF!</v>
      </c>
      <c r="CY22" s="111" t="e">
        <f ca="1"/>
        <v>#REF!</v>
      </c>
      <c r="CZ22" s="111" t="e">
        <f ca="1"/>
        <v>#REF!</v>
      </c>
      <c r="DA22" s="111" t="e">
        <f ca="1"/>
        <v>#REF!</v>
      </c>
      <c r="DB22" s="111" t="e">
        <f ca="1"/>
        <v>#REF!</v>
      </c>
      <c r="DC22" s="111" t="e">
        <f ca="1"/>
        <v>#REF!</v>
      </c>
      <c r="DD22" s="111" t="e">
        <f ca="1"/>
        <v>#REF!</v>
      </c>
      <c r="DE22" s="111" t="e">
        <f ca="1"/>
        <v>#REF!</v>
      </c>
      <c r="DF22" s="111" t="e">
        <f ca="1"/>
        <v>#REF!</v>
      </c>
      <c r="DG22" s="111" t="e">
        <f ca="1"/>
        <v>#REF!</v>
      </c>
      <c r="DH22" s="111" t="e">
        <f ca="1"/>
        <v>#REF!</v>
      </c>
      <c r="DI22" s="111" t="e">
        <f ca="1"/>
        <v>#REF!</v>
      </c>
      <c r="DJ22" s="111" t="e">
        <f ca="1"/>
        <v>#REF!</v>
      </c>
      <c r="DK22" s="111" t="e">
        <f ca="1"/>
        <v>#REF!</v>
      </c>
      <c r="DL22" s="111" t="e">
        <f ca="1"/>
        <v>#REF!</v>
      </c>
      <c r="DM22" s="111" t="e">
        <f ca="1"/>
        <v>#REF!</v>
      </c>
      <c r="DN22" s="111" t="e">
        <f ca="1"/>
        <v>#REF!</v>
      </c>
      <c r="DO22" s="111" t="e">
        <f ca="1"/>
        <v>#REF!</v>
      </c>
      <c r="DP22" s="111" t="e">
        <f ca="1"/>
        <v>#REF!</v>
      </c>
      <c r="DQ22" s="111" t="e">
        <f ca="1"/>
        <v>#REF!</v>
      </c>
      <c r="DR22" s="111" t="e">
        <f ca="1"/>
        <v>#REF!</v>
      </c>
      <c r="DS22" s="111" t="e">
        <f ca="1"/>
        <v>#REF!</v>
      </c>
      <c r="DT22" s="111" t="str">
        <f ca="1"/>
        <v>0人</v>
      </c>
      <c r="DU22" s="111" t="str">
        <f ca="1"/>
        <v>0人</v>
      </c>
      <c r="DV22" s="111" t="str">
        <f ca="1"/>
        <v>0人</v>
      </c>
      <c r="DW22" s="111" t="str">
        <f ca="1"/>
        <v>0人</v>
      </c>
      <c r="DX22" s="111" t="str">
        <f ca="1"/>
        <v>0人</v>
      </c>
      <c r="DY22" s="111" t="str">
        <f ca="1"/>
        <v>0人</v>
      </c>
      <c r="DZ22" s="111" t="str">
        <f ca="1"/>
        <v>0人</v>
      </c>
      <c r="EA22" s="111" t="str">
        <f ca="1"/>
        <v>0人</v>
      </c>
      <c r="EB22" s="111" t="str">
        <f ca="1"/>
        <v>0人</v>
      </c>
      <c r="EC22" s="111" t="str">
        <f ca="1"/>
        <v>0人</v>
      </c>
      <c r="ED22" s="111" t="str">
        <f ca="1"/>
        <v>0人</v>
      </c>
      <c r="EE22" s="111" t="str">
        <f ca="1"/>
        <v>0人</v>
      </c>
      <c r="EF22" s="111" t="str">
        <f ca="1"/>
        <v>1人未満</v>
      </c>
      <c r="EG22" s="111" t="str">
        <f ca="1"/>
        <v>1人未満</v>
      </c>
      <c r="EH22" s="111" t="str">
        <f ca="1"/>
        <v>1人未満</v>
      </c>
      <c r="EI22" s="111" t="str">
        <f ca="1"/>
        <v>1人</v>
      </c>
      <c r="EJ22" s="111" t="str">
        <f ca="1"/>
        <v>1人未満</v>
      </c>
      <c r="EK22" s="111" t="str">
        <f ca="1"/>
        <v>1人未満</v>
      </c>
      <c r="EL22" s="111" t="e">
        <f ca="1"/>
        <v>#REF!</v>
      </c>
      <c r="EM22" s="111" t="e">
        <f ca="1"/>
        <v>#REF!</v>
      </c>
      <c r="EN22" s="111" t="e">
        <f ca="1"/>
        <v>#REF!</v>
      </c>
      <c r="EO22" s="111" t="e">
        <f ca="1"/>
        <v>#REF!</v>
      </c>
      <c r="EP22" s="111" t="e">
        <f ca="1"/>
        <v>#REF!</v>
      </c>
      <c r="EQ22" s="111" t="e">
        <f ca="1"/>
        <v>#REF!</v>
      </c>
      <c r="ER22" s="111" t="e">
        <f ca="1"/>
        <v>#REF!</v>
      </c>
      <c r="ES22" s="111" t="e">
        <f ca="1"/>
        <v>#REF!</v>
      </c>
      <c r="ET22" s="111" t="e">
        <f ca="1"/>
        <v>#REF!</v>
      </c>
      <c r="EU22" s="111" t="e">
        <f ca="1"/>
        <v>#REF!</v>
      </c>
      <c r="EV22" s="111" t="e">
        <f ca="1"/>
        <v>#REF!</v>
      </c>
      <c r="EW22" s="111" t="e">
        <f ca="1"/>
        <v>#REF!</v>
      </c>
      <c r="EX22" s="111" t="e">
        <f ca="1"/>
        <v>#REF!</v>
      </c>
      <c r="EY22" s="111" t="e">
        <f ca="1"/>
        <v>#REF!</v>
      </c>
      <c r="EZ22" s="111" t="e">
        <f ca="1"/>
        <v>#REF!</v>
      </c>
      <c r="FA22" s="111" t="e">
        <f ca="1"/>
        <v>#REF!</v>
      </c>
      <c r="FB22" s="111" t="e">
        <f ca="1"/>
        <v>#REF!</v>
      </c>
      <c r="FC22" s="111" t="e">
        <f ca="1"/>
        <v>#REF!</v>
      </c>
      <c r="FD22" s="111" t="e">
        <f ca="1"/>
        <v>#REF!</v>
      </c>
      <c r="FE22" s="111" t="e">
        <f ca="1"/>
        <v>#REF!</v>
      </c>
      <c r="FF22" s="111" t="e">
        <f ca="1"/>
        <v>#REF!</v>
      </c>
      <c r="FG22" s="111" t="e">
        <f ca="1"/>
        <v>#REF!</v>
      </c>
      <c r="FH22" s="111" t="e">
        <f ca="1"/>
        <v>#REF!</v>
      </c>
      <c r="FI22" s="111" t="e">
        <f ca="1"/>
        <v>#REF!</v>
      </c>
    </row>
    <row r="23" spans="1:165" x14ac:dyDescent="0.2">
      <c r="A23" s="183"/>
      <c r="B23" s="169"/>
      <c r="C23" s="34" t="s">
        <v>427</v>
      </c>
      <c r="D23" s="111" t="e">
        <f ca="1"/>
        <v>#REF!</v>
      </c>
      <c r="E23" s="111" t="e">
        <f ca="1"/>
        <v>#REF!</v>
      </c>
      <c r="F23" s="111" t="e">
        <f ca="1"/>
        <v>#REF!</v>
      </c>
      <c r="G23" s="111" t="e">
        <f ca="1"/>
        <v>#REF!</v>
      </c>
      <c r="H23" s="111" t="e">
        <f ca="1"/>
        <v>#REF!</v>
      </c>
      <c r="I23" s="111" t="e">
        <f ca="1"/>
        <v>#REF!</v>
      </c>
      <c r="J23" s="111" t="e">
        <f ca="1"/>
        <v>#REF!</v>
      </c>
      <c r="K23" s="111" t="e">
        <f ca="1"/>
        <v>#REF!</v>
      </c>
      <c r="L23" s="111" t="e">
        <f ca="1"/>
        <v>#REF!</v>
      </c>
      <c r="M23" s="111" t="e">
        <f ca="1"/>
        <v>#REF!</v>
      </c>
      <c r="N23" s="111" t="e">
        <f ca="1"/>
        <v>#REF!</v>
      </c>
      <c r="O23" s="111" t="e">
        <f ca="1"/>
        <v>#REF!</v>
      </c>
      <c r="P23" s="111" t="e">
        <f ca="1"/>
        <v>#REF!</v>
      </c>
      <c r="Q23" s="111" t="e">
        <f ca="1"/>
        <v>#REF!</v>
      </c>
      <c r="R23" s="111" t="e">
        <f ca="1"/>
        <v>#REF!</v>
      </c>
      <c r="S23" s="111" t="e">
        <f ca="1"/>
        <v>#REF!</v>
      </c>
      <c r="T23" s="111" t="e">
        <f ca="1"/>
        <v>#REF!</v>
      </c>
      <c r="U23" s="111" t="e">
        <f ca="1"/>
        <v>#REF!</v>
      </c>
      <c r="V23" s="111" t="e">
        <f ca="1"/>
        <v>#REF!</v>
      </c>
      <c r="W23" s="111" t="e">
        <f ca="1"/>
        <v>#REF!</v>
      </c>
      <c r="X23" s="111" t="e">
        <f ca="1"/>
        <v>#REF!</v>
      </c>
      <c r="Y23" s="111" t="e">
        <f ca="1"/>
        <v>#REF!</v>
      </c>
      <c r="Z23" s="111" t="e">
        <f ca="1"/>
        <v>#REF!</v>
      </c>
      <c r="AA23" s="111" t="e">
        <f ca="1"/>
        <v>#REF!</v>
      </c>
      <c r="AB23" s="111" t="e">
        <f ca="1"/>
        <v>#REF!</v>
      </c>
      <c r="AC23" s="111" t="e">
        <f ca="1"/>
        <v>#REF!</v>
      </c>
      <c r="AD23" s="111" t="e">
        <f ca="1"/>
        <v>#REF!</v>
      </c>
      <c r="AE23" s="111" t="e">
        <f ca="1"/>
        <v>#REF!</v>
      </c>
      <c r="AF23" s="111" t="e">
        <f ca="1"/>
        <v>#REF!</v>
      </c>
      <c r="AG23" s="111" t="e">
        <f ca="1"/>
        <v>#REF!</v>
      </c>
      <c r="AH23" s="111" t="e">
        <f ca="1"/>
        <v>#REF!</v>
      </c>
      <c r="AI23" s="111" t="e">
        <f ca="1"/>
        <v>#REF!</v>
      </c>
      <c r="AJ23" s="111" t="e">
        <f ca="1"/>
        <v>#REF!</v>
      </c>
      <c r="AK23" s="111" t="e">
        <f ca="1"/>
        <v>#REF!</v>
      </c>
      <c r="AL23" s="111" t="e">
        <f ca="1"/>
        <v>#REF!</v>
      </c>
      <c r="AM23" s="111" t="e">
        <f ca="1"/>
        <v>#REF!</v>
      </c>
      <c r="AN23" s="111" t="e">
        <f ca="1"/>
        <v>#REF!</v>
      </c>
      <c r="AO23" s="111" t="e">
        <f ca="1"/>
        <v>#REF!</v>
      </c>
      <c r="AP23" s="111" t="e">
        <f ca="1"/>
        <v>#REF!</v>
      </c>
      <c r="AQ23" s="111" t="e">
        <f ca="1"/>
        <v>#REF!</v>
      </c>
      <c r="AR23" s="111" t="e">
        <f ca="1"/>
        <v>#REF!</v>
      </c>
      <c r="AS23" s="111" t="e">
        <f ca="1"/>
        <v>#REF!</v>
      </c>
      <c r="AT23" s="111" t="e">
        <f ca="1"/>
        <v>#REF!</v>
      </c>
      <c r="AU23" s="111" t="e">
        <f ca="1"/>
        <v>#REF!</v>
      </c>
      <c r="AV23" s="111" t="e">
        <f ca="1"/>
        <v>#REF!</v>
      </c>
      <c r="AW23" s="111" t="e">
        <f ca="1"/>
        <v>#REF!</v>
      </c>
      <c r="AX23" s="111" t="e">
        <f ca="1"/>
        <v>#REF!</v>
      </c>
      <c r="AY23" s="111" t="e">
        <f ca="1"/>
        <v>#REF!</v>
      </c>
      <c r="AZ23" s="111" t="e">
        <f ca="1"/>
        <v>#REF!</v>
      </c>
      <c r="BA23" s="111" t="e">
        <f ca="1"/>
        <v>#REF!</v>
      </c>
      <c r="BB23" s="111" t="e">
        <f ca="1"/>
        <v>#REF!</v>
      </c>
      <c r="BC23" s="111" t="e">
        <f ca="1"/>
        <v>#REF!</v>
      </c>
      <c r="BD23" s="111" t="e">
        <f ca="1"/>
        <v>#REF!</v>
      </c>
      <c r="BE23" s="111" t="e">
        <f ca="1"/>
        <v>#REF!</v>
      </c>
      <c r="BF23" s="111" t="e">
        <f ca="1"/>
        <v>#REF!</v>
      </c>
      <c r="BG23" s="111" t="e">
        <f ca="1"/>
        <v>#REF!</v>
      </c>
      <c r="BH23" s="111" t="e">
        <f ca="1"/>
        <v>#REF!</v>
      </c>
      <c r="BI23" s="111" t="e">
        <f ca="1"/>
        <v>#REF!</v>
      </c>
      <c r="BJ23" s="111" t="e">
        <f ca="1"/>
        <v>#REF!</v>
      </c>
      <c r="BK23" s="111" t="e">
        <f ca="1"/>
        <v>#REF!</v>
      </c>
      <c r="BL23" s="111" t="e">
        <f ca="1"/>
        <v>#REF!</v>
      </c>
      <c r="BM23" s="111" t="e">
        <f ca="1"/>
        <v>#REF!</v>
      </c>
      <c r="BN23" s="111" t="e">
        <f ca="1"/>
        <v>#REF!</v>
      </c>
      <c r="BO23" s="111" t="e">
        <f ca="1"/>
        <v>#REF!</v>
      </c>
      <c r="BP23" s="111" t="e">
        <f ca="1"/>
        <v>#REF!</v>
      </c>
      <c r="BQ23" s="111" t="e">
        <f ca="1"/>
        <v>#REF!</v>
      </c>
      <c r="BR23" s="111" t="e">
        <f ca="1"/>
        <v>#REF!</v>
      </c>
      <c r="BS23" s="111" t="e">
        <f ca="1"/>
        <v>#REF!</v>
      </c>
      <c r="BT23" s="111" t="e">
        <f ca="1"/>
        <v>#REF!</v>
      </c>
      <c r="BU23" s="111" t="e">
        <f ca="1"/>
        <v>#REF!</v>
      </c>
      <c r="BV23" s="111" t="e">
        <f ca="1"/>
        <v>#REF!</v>
      </c>
      <c r="BW23" s="111" t="e">
        <f ca="1"/>
        <v>#REF!</v>
      </c>
      <c r="BX23" s="111" t="e">
        <f ca="1"/>
        <v>#REF!</v>
      </c>
      <c r="BY23" s="111" t="e">
        <f ca="1"/>
        <v>#REF!</v>
      </c>
      <c r="BZ23" s="111" t="e">
        <f ca="1"/>
        <v>#REF!</v>
      </c>
      <c r="CA23" s="111" t="e">
        <f ca="1"/>
        <v>#REF!</v>
      </c>
      <c r="CB23" s="111" t="e">
        <f ca="1"/>
        <v>#REF!</v>
      </c>
      <c r="CC23" s="111" t="e">
        <f ca="1"/>
        <v>#REF!</v>
      </c>
      <c r="CD23" s="111" t="e">
        <f ca="1"/>
        <v>#REF!</v>
      </c>
      <c r="CE23" s="111" t="e">
        <f ca="1"/>
        <v>#REF!</v>
      </c>
      <c r="CF23" s="111" t="e">
        <f ca="1"/>
        <v>#REF!</v>
      </c>
      <c r="CG23" s="111" t="e">
        <f ca="1"/>
        <v>#REF!</v>
      </c>
      <c r="CH23" s="111" t="e">
        <f ca="1"/>
        <v>#REF!</v>
      </c>
      <c r="CI23" s="111" t="e">
        <f ca="1"/>
        <v>#REF!</v>
      </c>
      <c r="CJ23" s="111" t="e">
        <f ca="1"/>
        <v>#REF!</v>
      </c>
      <c r="CK23" s="111" t="e">
        <f ca="1"/>
        <v>#REF!</v>
      </c>
      <c r="CL23" s="111" t="e">
        <f ca="1"/>
        <v>#REF!</v>
      </c>
      <c r="CM23" s="111" t="e">
        <f ca="1"/>
        <v>#REF!</v>
      </c>
      <c r="CN23" s="111" t="e">
        <f ca="1"/>
        <v>#REF!</v>
      </c>
      <c r="CO23" s="111" t="e">
        <f ca="1"/>
        <v>#REF!</v>
      </c>
      <c r="CP23" s="111" t="e">
        <f ca="1"/>
        <v>#REF!</v>
      </c>
      <c r="CQ23" s="111" t="e">
        <f ca="1"/>
        <v>#REF!</v>
      </c>
      <c r="CR23" s="111" t="e">
        <f ca="1"/>
        <v>#REF!</v>
      </c>
      <c r="CS23" s="111" t="e">
        <f ca="1"/>
        <v>#REF!</v>
      </c>
      <c r="CT23" s="111" t="e">
        <f ca="1"/>
        <v>#REF!</v>
      </c>
      <c r="CU23" s="111" t="e">
        <f ca="1"/>
        <v>#REF!</v>
      </c>
      <c r="CV23" s="111" t="e">
        <f ca="1"/>
        <v>#REF!</v>
      </c>
      <c r="CW23" s="111" t="e">
        <f ca="1"/>
        <v>#REF!</v>
      </c>
      <c r="CX23" s="111" t="e">
        <f ca="1"/>
        <v>#REF!</v>
      </c>
      <c r="CY23" s="111" t="e">
        <f ca="1"/>
        <v>#REF!</v>
      </c>
      <c r="CZ23" s="111" t="e">
        <f ca="1"/>
        <v>#REF!</v>
      </c>
      <c r="DA23" s="111" t="e">
        <f ca="1"/>
        <v>#REF!</v>
      </c>
      <c r="DB23" s="111" t="e">
        <f ca="1"/>
        <v>#REF!</v>
      </c>
      <c r="DC23" s="111" t="e">
        <f ca="1"/>
        <v>#REF!</v>
      </c>
      <c r="DD23" s="111" t="e">
        <f ca="1"/>
        <v>#REF!</v>
      </c>
      <c r="DE23" s="111" t="e">
        <f ca="1"/>
        <v>#REF!</v>
      </c>
      <c r="DF23" s="111" t="e">
        <f ca="1"/>
        <v>#REF!</v>
      </c>
      <c r="DG23" s="111" t="e">
        <f ca="1"/>
        <v>#REF!</v>
      </c>
      <c r="DH23" s="111" t="e">
        <f ca="1"/>
        <v>#REF!</v>
      </c>
      <c r="DI23" s="111" t="e">
        <f ca="1"/>
        <v>#REF!</v>
      </c>
      <c r="DJ23" s="111" t="e">
        <f ca="1"/>
        <v>#REF!</v>
      </c>
      <c r="DK23" s="111" t="e">
        <f ca="1"/>
        <v>#REF!</v>
      </c>
      <c r="DL23" s="111" t="e">
        <f ca="1"/>
        <v>#REF!</v>
      </c>
      <c r="DM23" s="111" t="e">
        <f ca="1"/>
        <v>#REF!</v>
      </c>
      <c r="DN23" s="111" t="e">
        <f ca="1"/>
        <v>#REF!</v>
      </c>
      <c r="DO23" s="111" t="e">
        <f ca="1"/>
        <v>#REF!</v>
      </c>
      <c r="DP23" s="111" t="e">
        <f ca="1"/>
        <v>#REF!</v>
      </c>
      <c r="DQ23" s="111" t="e">
        <f ca="1"/>
        <v>#REF!</v>
      </c>
      <c r="DR23" s="111" t="e">
        <f ca="1"/>
        <v>#REF!</v>
      </c>
      <c r="DS23" s="111" t="e">
        <f ca="1"/>
        <v>#REF!</v>
      </c>
      <c r="DT23" s="111" t="str">
        <f ca="1"/>
        <v>0人</v>
      </c>
      <c r="DU23" s="111" t="str">
        <f ca="1"/>
        <v>0人</v>
      </c>
      <c r="DV23" s="111" t="str">
        <f ca="1"/>
        <v>0人</v>
      </c>
      <c r="DW23" s="111" t="str">
        <f ca="1"/>
        <v>0人</v>
      </c>
      <c r="DX23" s="111" t="str">
        <f ca="1"/>
        <v>0人</v>
      </c>
      <c r="DY23" s="111" t="str">
        <f ca="1"/>
        <v>0人</v>
      </c>
      <c r="DZ23" s="111" t="str">
        <f ca="1"/>
        <v>0人</v>
      </c>
      <c r="EA23" s="111" t="str">
        <f ca="1"/>
        <v>0人</v>
      </c>
      <c r="EB23" s="111" t="str">
        <f ca="1"/>
        <v>0人</v>
      </c>
      <c r="EC23" s="111" t="str">
        <f ca="1"/>
        <v>0人</v>
      </c>
      <c r="ED23" s="111" t="str">
        <f ca="1"/>
        <v>0人</v>
      </c>
      <c r="EE23" s="111" t="str">
        <f ca="1"/>
        <v>0人</v>
      </c>
      <c r="EF23" s="111" t="str">
        <f ca="1"/>
        <v>1人未満</v>
      </c>
      <c r="EG23" s="111" t="str">
        <f ca="1"/>
        <v>1人未満</v>
      </c>
      <c r="EH23" s="111" t="str">
        <f ca="1"/>
        <v>1人未満</v>
      </c>
      <c r="EI23" s="111" t="str">
        <f ca="1"/>
        <v>2人</v>
      </c>
      <c r="EJ23" s="111" t="str">
        <f ca="1"/>
        <v>1人未満</v>
      </c>
      <c r="EK23" s="111" t="str">
        <f ca="1"/>
        <v>1人</v>
      </c>
      <c r="EL23" s="111" t="e">
        <f ca="1"/>
        <v>#REF!</v>
      </c>
      <c r="EM23" s="111" t="e">
        <f ca="1"/>
        <v>#REF!</v>
      </c>
      <c r="EN23" s="111" t="e">
        <f ca="1"/>
        <v>#REF!</v>
      </c>
      <c r="EO23" s="111" t="e">
        <f ca="1"/>
        <v>#REF!</v>
      </c>
      <c r="EP23" s="111" t="e">
        <f ca="1"/>
        <v>#REF!</v>
      </c>
      <c r="EQ23" s="111" t="e">
        <f ca="1"/>
        <v>#REF!</v>
      </c>
      <c r="ER23" s="111" t="e">
        <f ca="1"/>
        <v>#REF!</v>
      </c>
      <c r="ES23" s="111" t="e">
        <f ca="1"/>
        <v>#REF!</v>
      </c>
      <c r="ET23" s="111" t="e">
        <f ca="1"/>
        <v>#REF!</v>
      </c>
      <c r="EU23" s="111" t="e">
        <f ca="1"/>
        <v>#REF!</v>
      </c>
      <c r="EV23" s="111" t="e">
        <f ca="1"/>
        <v>#REF!</v>
      </c>
      <c r="EW23" s="111" t="e">
        <f ca="1"/>
        <v>#REF!</v>
      </c>
      <c r="EX23" s="111" t="e">
        <f ca="1"/>
        <v>#REF!</v>
      </c>
      <c r="EY23" s="111" t="e">
        <f ca="1"/>
        <v>#REF!</v>
      </c>
      <c r="EZ23" s="111" t="e">
        <f ca="1"/>
        <v>#REF!</v>
      </c>
      <c r="FA23" s="111" t="e">
        <f ca="1"/>
        <v>#REF!</v>
      </c>
      <c r="FB23" s="111" t="e">
        <f ca="1"/>
        <v>#REF!</v>
      </c>
      <c r="FC23" s="111" t="e">
        <f ca="1"/>
        <v>#REF!</v>
      </c>
      <c r="FD23" s="111" t="e">
        <f ca="1"/>
        <v>#REF!</v>
      </c>
      <c r="FE23" s="111" t="e">
        <f ca="1"/>
        <v>#REF!</v>
      </c>
      <c r="FF23" s="111" t="e">
        <f ca="1"/>
        <v>#REF!</v>
      </c>
      <c r="FG23" s="111" t="e">
        <f ca="1"/>
        <v>#REF!</v>
      </c>
      <c r="FH23" s="111" t="e">
        <f ca="1"/>
        <v>#REF!</v>
      </c>
      <c r="FI23" s="111" t="e">
        <f ca="1"/>
        <v>#REF!</v>
      </c>
    </row>
    <row r="24" spans="1:165" ht="13.5" customHeight="1" x14ac:dyDescent="0.2">
      <c r="A24" s="183"/>
      <c r="B24" s="170"/>
      <c r="C24" s="34" t="s">
        <v>428</v>
      </c>
      <c r="D24" s="111" t="e">
        <f ca="1"/>
        <v>#REF!</v>
      </c>
      <c r="E24" s="111" t="e">
        <f ca="1"/>
        <v>#REF!</v>
      </c>
      <c r="F24" s="111" t="e">
        <f ca="1"/>
        <v>#REF!</v>
      </c>
      <c r="G24" s="111" t="e">
        <f ca="1"/>
        <v>#REF!</v>
      </c>
      <c r="H24" s="111" t="e">
        <f ca="1"/>
        <v>#REF!</v>
      </c>
      <c r="I24" s="111" t="e">
        <f ca="1"/>
        <v>#REF!</v>
      </c>
      <c r="J24" s="111" t="e">
        <f ca="1"/>
        <v>#REF!</v>
      </c>
      <c r="K24" s="111" t="e">
        <f ca="1"/>
        <v>#REF!</v>
      </c>
      <c r="L24" s="111" t="e">
        <f ca="1"/>
        <v>#REF!</v>
      </c>
      <c r="M24" s="111" t="e">
        <f ca="1"/>
        <v>#REF!</v>
      </c>
      <c r="N24" s="111" t="e">
        <f ca="1"/>
        <v>#REF!</v>
      </c>
      <c r="O24" s="111" t="e">
        <f ca="1"/>
        <v>#REF!</v>
      </c>
      <c r="P24" s="111" t="e">
        <f ca="1"/>
        <v>#REF!</v>
      </c>
      <c r="Q24" s="111" t="e">
        <f ca="1"/>
        <v>#REF!</v>
      </c>
      <c r="R24" s="111" t="e">
        <f ca="1"/>
        <v>#REF!</v>
      </c>
      <c r="S24" s="111" t="e">
        <f ca="1"/>
        <v>#REF!</v>
      </c>
      <c r="T24" s="111" t="e">
        <f ca="1"/>
        <v>#REF!</v>
      </c>
      <c r="U24" s="111" t="e">
        <f ca="1"/>
        <v>#REF!</v>
      </c>
      <c r="V24" s="111" t="e">
        <f ca="1"/>
        <v>#REF!</v>
      </c>
      <c r="W24" s="111" t="e">
        <f ca="1"/>
        <v>#REF!</v>
      </c>
      <c r="X24" s="111" t="e">
        <f ca="1"/>
        <v>#REF!</v>
      </c>
      <c r="Y24" s="111" t="e">
        <f ca="1"/>
        <v>#REF!</v>
      </c>
      <c r="Z24" s="111" t="e">
        <f ca="1"/>
        <v>#REF!</v>
      </c>
      <c r="AA24" s="111" t="e">
        <f ca="1"/>
        <v>#REF!</v>
      </c>
      <c r="AB24" s="111" t="e">
        <f ca="1"/>
        <v>#REF!</v>
      </c>
      <c r="AC24" s="111" t="e">
        <f ca="1"/>
        <v>#REF!</v>
      </c>
      <c r="AD24" s="111" t="e">
        <f ca="1"/>
        <v>#REF!</v>
      </c>
      <c r="AE24" s="111" t="e">
        <f ca="1"/>
        <v>#REF!</v>
      </c>
      <c r="AF24" s="111" t="e">
        <f ca="1"/>
        <v>#REF!</v>
      </c>
      <c r="AG24" s="111" t="e">
        <f ca="1"/>
        <v>#REF!</v>
      </c>
      <c r="AH24" s="111" t="e">
        <f ca="1"/>
        <v>#REF!</v>
      </c>
      <c r="AI24" s="111" t="e">
        <f ca="1"/>
        <v>#REF!</v>
      </c>
      <c r="AJ24" s="111" t="e">
        <f ca="1"/>
        <v>#REF!</v>
      </c>
      <c r="AK24" s="111" t="e">
        <f ca="1"/>
        <v>#REF!</v>
      </c>
      <c r="AL24" s="111" t="e">
        <f ca="1"/>
        <v>#REF!</v>
      </c>
      <c r="AM24" s="111" t="e">
        <f ca="1"/>
        <v>#REF!</v>
      </c>
      <c r="AN24" s="111" t="e">
        <f ca="1"/>
        <v>#REF!</v>
      </c>
      <c r="AO24" s="111" t="e">
        <f ca="1"/>
        <v>#REF!</v>
      </c>
      <c r="AP24" s="111" t="e">
        <f ca="1"/>
        <v>#REF!</v>
      </c>
      <c r="AQ24" s="111" t="e">
        <f ca="1"/>
        <v>#REF!</v>
      </c>
      <c r="AR24" s="111" t="e">
        <f ca="1"/>
        <v>#REF!</v>
      </c>
      <c r="AS24" s="111" t="e">
        <f ca="1"/>
        <v>#REF!</v>
      </c>
      <c r="AT24" s="111" t="e">
        <f ca="1"/>
        <v>#REF!</v>
      </c>
      <c r="AU24" s="111" t="e">
        <f ca="1"/>
        <v>#REF!</v>
      </c>
      <c r="AV24" s="111" t="e">
        <f ca="1"/>
        <v>#REF!</v>
      </c>
      <c r="AW24" s="111" t="e">
        <f ca="1"/>
        <v>#REF!</v>
      </c>
      <c r="AX24" s="111" t="e">
        <f ca="1"/>
        <v>#REF!</v>
      </c>
      <c r="AY24" s="111" t="e">
        <f ca="1"/>
        <v>#REF!</v>
      </c>
      <c r="AZ24" s="111" t="e">
        <f ca="1"/>
        <v>#REF!</v>
      </c>
      <c r="BA24" s="111" t="e">
        <f ca="1"/>
        <v>#REF!</v>
      </c>
      <c r="BB24" s="111" t="e">
        <f ca="1"/>
        <v>#REF!</v>
      </c>
      <c r="BC24" s="111" t="e">
        <f ca="1"/>
        <v>#REF!</v>
      </c>
      <c r="BD24" s="111" t="e">
        <f ca="1"/>
        <v>#REF!</v>
      </c>
      <c r="BE24" s="111" t="e">
        <f ca="1"/>
        <v>#REF!</v>
      </c>
      <c r="BF24" s="111" t="e">
        <f ca="1"/>
        <v>#REF!</v>
      </c>
      <c r="BG24" s="111" t="e">
        <f ca="1"/>
        <v>#REF!</v>
      </c>
      <c r="BH24" s="111" t="e">
        <f ca="1"/>
        <v>#REF!</v>
      </c>
      <c r="BI24" s="111" t="e">
        <f ca="1"/>
        <v>#REF!</v>
      </c>
      <c r="BJ24" s="111" t="e">
        <f ca="1"/>
        <v>#REF!</v>
      </c>
      <c r="BK24" s="111" t="e">
        <f ca="1"/>
        <v>#REF!</v>
      </c>
      <c r="BL24" s="111" t="e">
        <f ca="1"/>
        <v>#REF!</v>
      </c>
      <c r="BM24" s="111" t="e">
        <f ca="1"/>
        <v>#REF!</v>
      </c>
      <c r="BN24" s="111" t="e">
        <f ca="1"/>
        <v>#REF!</v>
      </c>
      <c r="BO24" s="111" t="e">
        <f ca="1"/>
        <v>#REF!</v>
      </c>
      <c r="BP24" s="111" t="e">
        <f ca="1"/>
        <v>#REF!</v>
      </c>
      <c r="BQ24" s="111" t="e">
        <f ca="1"/>
        <v>#REF!</v>
      </c>
      <c r="BR24" s="111" t="e">
        <f ca="1"/>
        <v>#REF!</v>
      </c>
      <c r="BS24" s="111" t="e">
        <f ca="1"/>
        <v>#REF!</v>
      </c>
      <c r="BT24" s="111" t="e">
        <f ca="1"/>
        <v>#REF!</v>
      </c>
      <c r="BU24" s="111" t="e">
        <f ca="1"/>
        <v>#REF!</v>
      </c>
      <c r="BV24" s="111" t="e">
        <f ca="1"/>
        <v>#REF!</v>
      </c>
      <c r="BW24" s="111" t="e">
        <f ca="1"/>
        <v>#REF!</v>
      </c>
      <c r="BX24" s="111" t="e">
        <f ca="1"/>
        <v>#REF!</v>
      </c>
      <c r="BY24" s="111" t="e">
        <f ca="1"/>
        <v>#REF!</v>
      </c>
      <c r="BZ24" s="111" t="e">
        <f ca="1"/>
        <v>#REF!</v>
      </c>
      <c r="CA24" s="111" t="e">
        <f ca="1"/>
        <v>#REF!</v>
      </c>
      <c r="CB24" s="111" t="e">
        <f ca="1"/>
        <v>#REF!</v>
      </c>
      <c r="CC24" s="111" t="e">
        <f ca="1"/>
        <v>#REF!</v>
      </c>
      <c r="CD24" s="111" t="e">
        <f ca="1"/>
        <v>#REF!</v>
      </c>
      <c r="CE24" s="111" t="e">
        <f ca="1"/>
        <v>#REF!</v>
      </c>
      <c r="CF24" s="111" t="e">
        <f ca="1"/>
        <v>#REF!</v>
      </c>
      <c r="CG24" s="111" t="e">
        <f ca="1"/>
        <v>#REF!</v>
      </c>
      <c r="CH24" s="111" t="e">
        <f ca="1"/>
        <v>#REF!</v>
      </c>
      <c r="CI24" s="111" t="e">
        <f ca="1"/>
        <v>#REF!</v>
      </c>
      <c r="CJ24" s="111" t="e">
        <f ca="1"/>
        <v>#REF!</v>
      </c>
      <c r="CK24" s="111" t="e">
        <f ca="1"/>
        <v>#REF!</v>
      </c>
      <c r="CL24" s="111" t="e">
        <f ca="1"/>
        <v>#REF!</v>
      </c>
      <c r="CM24" s="111" t="e">
        <f ca="1"/>
        <v>#REF!</v>
      </c>
      <c r="CN24" s="111" t="e">
        <f ca="1"/>
        <v>#REF!</v>
      </c>
      <c r="CO24" s="111" t="e">
        <f ca="1"/>
        <v>#REF!</v>
      </c>
      <c r="CP24" s="111" t="e">
        <f ca="1"/>
        <v>#REF!</v>
      </c>
      <c r="CQ24" s="111" t="e">
        <f ca="1"/>
        <v>#REF!</v>
      </c>
      <c r="CR24" s="111" t="e">
        <f ca="1"/>
        <v>#REF!</v>
      </c>
      <c r="CS24" s="111" t="e">
        <f ca="1"/>
        <v>#REF!</v>
      </c>
      <c r="CT24" s="111" t="e">
        <f ca="1"/>
        <v>#REF!</v>
      </c>
      <c r="CU24" s="111" t="e">
        <f ca="1"/>
        <v>#REF!</v>
      </c>
      <c r="CV24" s="111" t="e">
        <f ca="1"/>
        <v>#REF!</v>
      </c>
      <c r="CW24" s="111" t="e">
        <f ca="1"/>
        <v>#REF!</v>
      </c>
      <c r="CX24" s="111" t="e">
        <f ca="1"/>
        <v>#REF!</v>
      </c>
      <c r="CY24" s="111" t="e">
        <f ca="1"/>
        <v>#REF!</v>
      </c>
      <c r="CZ24" s="111" t="e">
        <f ca="1"/>
        <v>#REF!</v>
      </c>
      <c r="DA24" s="111" t="e">
        <f ca="1"/>
        <v>#REF!</v>
      </c>
      <c r="DB24" s="111" t="e">
        <f ca="1"/>
        <v>#REF!</v>
      </c>
      <c r="DC24" s="111" t="e">
        <f ca="1"/>
        <v>#REF!</v>
      </c>
      <c r="DD24" s="111" t="e">
        <f ca="1"/>
        <v>#REF!</v>
      </c>
      <c r="DE24" s="111" t="e">
        <f ca="1"/>
        <v>#REF!</v>
      </c>
      <c r="DF24" s="111" t="e">
        <f ca="1"/>
        <v>#REF!</v>
      </c>
      <c r="DG24" s="111" t="e">
        <f ca="1"/>
        <v>#REF!</v>
      </c>
      <c r="DH24" s="111" t="e">
        <f ca="1"/>
        <v>#REF!</v>
      </c>
      <c r="DI24" s="111" t="e">
        <f ca="1"/>
        <v>#REF!</v>
      </c>
      <c r="DJ24" s="111" t="e">
        <f ca="1"/>
        <v>#REF!</v>
      </c>
      <c r="DK24" s="111" t="e">
        <f ca="1"/>
        <v>#REF!</v>
      </c>
      <c r="DL24" s="111" t="e">
        <f ca="1"/>
        <v>#REF!</v>
      </c>
      <c r="DM24" s="111" t="e">
        <f ca="1"/>
        <v>#REF!</v>
      </c>
      <c r="DN24" s="111" t="e">
        <f ca="1"/>
        <v>#REF!</v>
      </c>
      <c r="DO24" s="111" t="e">
        <f ca="1"/>
        <v>#REF!</v>
      </c>
      <c r="DP24" s="111" t="e">
        <f ca="1"/>
        <v>#REF!</v>
      </c>
      <c r="DQ24" s="111" t="e">
        <f ca="1"/>
        <v>#REF!</v>
      </c>
      <c r="DR24" s="111" t="e">
        <f ca="1"/>
        <v>#REF!</v>
      </c>
      <c r="DS24" s="111" t="e">
        <f ca="1"/>
        <v>#REF!</v>
      </c>
      <c r="DT24" s="111" t="str">
        <f ca="1"/>
        <v>0人</v>
      </c>
      <c r="DU24" s="111" t="str">
        <f ca="1"/>
        <v>0人</v>
      </c>
      <c r="DV24" s="111" t="str">
        <f ca="1"/>
        <v>0人</v>
      </c>
      <c r="DW24" s="111" t="str">
        <f ca="1"/>
        <v>0人</v>
      </c>
      <c r="DX24" s="111" t="str">
        <f ca="1"/>
        <v>0人</v>
      </c>
      <c r="DY24" s="111" t="str">
        <f ca="1"/>
        <v>0人</v>
      </c>
      <c r="DZ24" s="111" t="str">
        <f ca="1"/>
        <v>0人</v>
      </c>
      <c r="EA24" s="111" t="str">
        <f ca="1"/>
        <v>0人</v>
      </c>
      <c r="EB24" s="111" t="str">
        <f ca="1"/>
        <v>0人</v>
      </c>
      <c r="EC24" s="111" t="str">
        <f ca="1"/>
        <v>0人</v>
      </c>
      <c r="ED24" s="111" t="str">
        <f ca="1"/>
        <v>0人</v>
      </c>
      <c r="EE24" s="111" t="str">
        <f ca="1"/>
        <v>0人</v>
      </c>
      <c r="EF24" s="111" t="str">
        <f ca="1"/>
        <v>2人</v>
      </c>
      <c r="EG24" s="111" t="str">
        <f ca="1"/>
        <v>1人未満</v>
      </c>
      <c r="EH24" s="111" t="str">
        <f ca="1"/>
        <v>1人</v>
      </c>
      <c r="EI24" s="111" t="str">
        <f ca="1"/>
        <v>6人</v>
      </c>
      <c r="EJ24" s="111" t="str">
        <f ca="1"/>
        <v>2人</v>
      </c>
      <c r="EK24" s="111" t="str">
        <f ca="1"/>
        <v>3人</v>
      </c>
      <c r="EL24" s="111" t="e">
        <f ca="1"/>
        <v>#REF!</v>
      </c>
      <c r="EM24" s="111" t="e">
        <f ca="1"/>
        <v>#REF!</v>
      </c>
      <c r="EN24" s="111" t="e">
        <f ca="1"/>
        <v>#REF!</v>
      </c>
      <c r="EO24" s="111" t="e">
        <f ca="1"/>
        <v>#REF!</v>
      </c>
      <c r="EP24" s="111" t="e">
        <f ca="1"/>
        <v>#REF!</v>
      </c>
      <c r="EQ24" s="111" t="e">
        <f ca="1"/>
        <v>#REF!</v>
      </c>
      <c r="ER24" s="111" t="e">
        <f ca="1"/>
        <v>#REF!</v>
      </c>
      <c r="ES24" s="111" t="e">
        <f ca="1"/>
        <v>#REF!</v>
      </c>
      <c r="ET24" s="111" t="e">
        <f ca="1"/>
        <v>#REF!</v>
      </c>
      <c r="EU24" s="111" t="e">
        <f ca="1"/>
        <v>#REF!</v>
      </c>
      <c r="EV24" s="111" t="e">
        <f ca="1"/>
        <v>#REF!</v>
      </c>
      <c r="EW24" s="111" t="e">
        <f ca="1"/>
        <v>#REF!</v>
      </c>
      <c r="EX24" s="111" t="e">
        <f ca="1"/>
        <v>#REF!</v>
      </c>
      <c r="EY24" s="111" t="e">
        <f ca="1"/>
        <v>#REF!</v>
      </c>
      <c r="EZ24" s="111" t="e">
        <f ca="1"/>
        <v>#REF!</v>
      </c>
      <c r="FA24" s="111" t="e">
        <f ca="1"/>
        <v>#REF!</v>
      </c>
      <c r="FB24" s="111" t="e">
        <f ca="1"/>
        <v>#REF!</v>
      </c>
      <c r="FC24" s="111" t="e">
        <f ca="1"/>
        <v>#REF!</v>
      </c>
      <c r="FD24" s="111" t="e">
        <f ca="1"/>
        <v>#REF!</v>
      </c>
      <c r="FE24" s="111" t="e">
        <f ca="1"/>
        <v>#REF!</v>
      </c>
      <c r="FF24" s="111" t="e">
        <f ca="1"/>
        <v>#REF!</v>
      </c>
      <c r="FG24" s="111" t="e">
        <f ca="1"/>
        <v>#REF!</v>
      </c>
      <c r="FH24" s="111" t="e">
        <f ca="1"/>
        <v>#REF!</v>
      </c>
      <c r="FI24" s="111" t="e">
        <f ca="1"/>
        <v>#REF!</v>
      </c>
    </row>
    <row r="25" spans="1:165" ht="13.5" customHeight="1" x14ac:dyDescent="0.2">
      <c r="A25" s="183"/>
      <c r="B25" s="168" t="s">
        <v>429</v>
      </c>
      <c r="C25" s="34" t="s">
        <v>430</v>
      </c>
      <c r="D25" s="111" t="e">
        <f ca="1"/>
        <v>#REF!</v>
      </c>
      <c r="E25" s="111" t="e">
        <f ca="1"/>
        <v>#REF!</v>
      </c>
      <c r="F25" s="111" t="e">
        <f ca="1"/>
        <v>#REF!</v>
      </c>
      <c r="G25" s="111" t="e">
        <f ca="1"/>
        <v>#REF!</v>
      </c>
      <c r="H25" s="111" t="e">
        <f ca="1"/>
        <v>#REF!</v>
      </c>
      <c r="I25" s="111" t="e">
        <f ca="1"/>
        <v>#REF!</v>
      </c>
      <c r="J25" s="111" t="e">
        <f ca="1"/>
        <v>#REF!</v>
      </c>
      <c r="K25" s="111" t="e">
        <f ca="1"/>
        <v>#REF!</v>
      </c>
      <c r="L25" s="111" t="e">
        <f ca="1"/>
        <v>#REF!</v>
      </c>
      <c r="M25" s="111" t="e">
        <f ca="1"/>
        <v>#REF!</v>
      </c>
      <c r="N25" s="111" t="e">
        <f ca="1"/>
        <v>#REF!</v>
      </c>
      <c r="O25" s="111" t="e">
        <f ca="1"/>
        <v>#REF!</v>
      </c>
      <c r="P25" s="111" t="e">
        <f ca="1"/>
        <v>#REF!</v>
      </c>
      <c r="Q25" s="111" t="e">
        <f ca="1"/>
        <v>#REF!</v>
      </c>
      <c r="R25" s="111" t="e">
        <f ca="1"/>
        <v>#REF!</v>
      </c>
      <c r="S25" s="111" t="e">
        <f ca="1"/>
        <v>#REF!</v>
      </c>
      <c r="T25" s="111" t="e">
        <f ca="1"/>
        <v>#REF!</v>
      </c>
      <c r="U25" s="111" t="e">
        <f ca="1"/>
        <v>#REF!</v>
      </c>
      <c r="V25" s="111" t="e">
        <f ca="1"/>
        <v>#REF!</v>
      </c>
      <c r="W25" s="111" t="e">
        <f ca="1"/>
        <v>#REF!</v>
      </c>
      <c r="X25" s="111" t="e">
        <f ca="1"/>
        <v>#REF!</v>
      </c>
      <c r="Y25" s="111" t="e">
        <f ca="1"/>
        <v>#REF!</v>
      </c>
      <c r="Z25" s="111" t="e">
        <f ca="1"/>
        <v>#REF!</v>
      </c>
      <c r="AA25" s="111" t="e">
        <f ca="1"/>
        <v>#REF!</v>
      </c>
      <c r="AB25" s="111" t="e">
        <f ca="1"/>
        <v>#REF!</v>
      </c>
      <c r="AC25" s="111" t="e">
        <f ca="1"/>
        <v>#REF!</v>
      </c>
      <c r="AD25" s="111" t="e">
        <f ca="1"/>
        <v>#REF!</v>
      </c>
      <c r="AE25" s="111" t="e">
        <f ca="1"/>
        <v>#REF!</v>
      </c>
      <c r="AF25" s="111" t="e">
        <f ca="1"/>
        <v>#REF!</v>
      </c>
      <c r="AG25" s="111" t="e">
        <f ca="1"/>
        <v>#REF!</v>
      </c>
      <c r="AH25" s="111" t="e">
        <f ca="1"/>
        <v>#REF!</v>
      </c>
      <c r="AI25" s="111" t="e">
        <f ca="1"/>
        <v>#REF!</v>
      </c>
      <c r="AJ25" s="111" t="e">
        <f ca="1"/>
        <v>#REF!</v>
      </c>
      <c r="AK25" s="111" t="e">
        <f ca="1"/>
        <v>#REF!</v>
      </c>
      <c r="AL25" s="111" t="e">
        <f ca="1"/>
        <v>#REF!</v>
      </c>
      <c r="AM25" s="111" t="e">
        <f ca="1"/>
        <v>#REF!</v>
      </c>
      <c r="AN25" s="111" t="e">
        <f ca="1"/>
        <v>#REF!</v>
      </c>
      <c r="AO25" s="111" t="e">
        <f ca="1"/>
        <v>#REF!</v>
      </c>
      <c r="AP25" s="111" t="e">
        <f ca="1"/>
        <v>#REF!</v>
      </c>
      <c r="AQ25" s="111" t="e">
        <f ca="1"/>
        <v>#REF!</v>
      </c>
      <c r="AR25" s="111" t="e">
        <f ca="1"/>
        <v>#REF!</v>
      </c>
      <c r="AS25" s="111" t="e">
        <f ca="1"/>
        <v>#REF!</v>
      </c>
      <c r="AT25" s="111" t="e">
        <f ca="1"/>
        <v>#REF!</v>
      </c>
      <c r="AU25" s="111" t="e">
        <f ca="1"/>
        <v>#REF!</v>
      </c>
      <c r="AV25" s="111" t="e">
        <f ca="1"/>
        <v>#REF!</v>
      </c>
      <c r="AW25" s="111" t="e">
        <f ca="1"/>
        <v>#REF!</v>
      </c>
      <c r="AX25" s="111" t="e">
        <f ca="1"/>
        <v>#REF!</v>
      </c>
      <c r="AY25" s="111" t="e">
        <f ca="1"/>
        <v>#REF!</v>
      </c>
      <c r="AZ25" s="111" t="e">
        <f ca="1"/>
        <v>#REF!</v>
      </c>
      <c r="BA25" s="111" t="e">
        <f ca="1"/>
        <v>#REF!</v>
      </c>
      <c r="BB25" s="111" t="e">
        <f ca="1"/>
        <v>#REF!</v>
      </c>
      <c r="BC25" s="111" t="e">
        <f ca="1"/>
        <v>#REF!</v>
      </c>
      <c r="BD25" s="111" t="e">
        <f ca="1"/>
        <v>#REF!</v>
      </c>
      <c r="BE25" s="111" t="e">
        <f ca="1"/>
        <v>#REF!</v>
      </c>
      <c r="BF25" s="111" t="e">
        <f ca="1"/>
        <v>#REF!</v>
      </c>
      <c r="BG25" s="111" t="e">
        <f ca="1"/>
        <v>#REF!</v>
      </c>
      <c r="BH25" s="111" t="e">
        <f ca="1"/>
        <v>#REF!</v>
      </c>
      <c r="BI25" s="111" t="e">
        <f ca="1"/>
        <v>#REF!</v>
      </c>
      <c r="BJ25" s="111" t="e">
        <f ca="1"/>
        <v>#REF!</v>
      </c>
      <c r="BK25" s="111" t="e">
        <f ca="1"/>
        <v>#REF!</v>
      </c>
      <c r="BL25" s="111" t="e">
        <f ca="1"/>
        <v>#REF!</v>
      </c>
      <c r="BM25" s="111" t="e">
        <f ca="1"/>
        <v>#REF!</v>
      </c>
      <c r="BN25" s="111" t="e">
        <f ca="1"/>
        <v>#REF!</v>
      </c>
      <c r="BO25" s="111" t="e">
        <f ca="1"/>
        <v>#REF!</v>
      </c>
      <c r="BP25" s="111" t="e">
        <f ca="1"/>
        <v>#REF!</v>
      </c>
      <c r="BQ25" s="111" t="e">
        <f ca="1"/>
        <v>#REF!</v>
      </c>
      <c r="BR25" s="111" t="e">
        <f ca="1"/>
        <v>#REF!</v>
      </c>
      <c r="BS25" s="111" t="e">
        <f ca="1"/>
        <v>#REF!</v>
      </c>
      <c r="BT25" s="111" t="e">
        <f ca="1"/>
        <v>#REF!</v>
      </c>
      <c r="BU25" s="111" t="e">
        <f ca="1"/>
        <v>#REF!</v>
      </c>
      <c r="BV25" s="111" t="e">
        <f ca="1"/>
        <v>#REF!</v>
      </c>
      <c r="BW25" s="111" t="e">
        <f ca="1"/>
        <v>#REF!</v>
      </c>
      <c r="BX25" s="111" t="e">
        <f ca="1"/>
        <v>#REF!</v>
      </c>
      <c r="BY25" s="111" t="e">
        <f ca="1"/>
        <v>#REF!</v>
      </c>
      <c r="BZ25" s="111" t="e">
        <f ca="1"/>
        <v>#REF!</v>
      </c>
      <c r="CA25" s="111" t="e">
        <f ca="1"/>
        <v>#REF!</v>
      </c>
      <c r="CB25" s="111" t="e">
        <f ca="1"/>
        <v>#REF!</v>
      </c>
      <c r="CC25" s="111" t="e">
        <f ca="1"/>
        <v>#REF!</v>
      </c>
      <c r="CD25" s="111" t="e">
        <f ca="1"/>
        <v>#REF!</v>
      </c>
      <c r="CE25" s="111" t="e">
        <f ca="1"/>
        <v>#REF!</v>
      </c>
      <c r="CF25" s="111" t="e">
        <f ca="1"/>
        <v>#REF!</v>
      </c>
      <c r="CG25" s="111" t="e">
        <f ca="1"/>
        <v>#REF!</v>
      </c>
      <c r="CH25" s="111" t="e">
        <f ca="1"/>
        <v>#REF!</v>
      </c>
      <c r="CI25" s="111" t="e">
        <f ca="1"/>
        <v>#REF!</v>
      </c>
      <c r="CJ25" s="111" t="e">
        <f ca="1"/>
        <v>#REF!</v>
      </c>
      <c r="CK25" s="111" t="e">
        <f ca="1"/>
        <v>#REF!</v>
      </c>
      <c r="CL25" s="111" t="e">
        <f ca="1"/>
        <v>#REF!</v>
      </c>
      <c r="CM25" s="111" t="e">
        <f ca="1"/>
        <v>#REF!</v>
      </c>
      <c r="CN25" s="111" t="e">
        <f ca="1"/>
        <v>#REF!</v>
      </c>
      <c r="CO25" s="111" t="e">
        <f ca="1"/>
        <v>#REF!</v>
      </c>
      <c r="CP25" s="111" t="e">
        <f ca="1"/>
        <v>#REF!</v>
      </c>
      <c r="CQ25" s="111" t="e">
        <f ca="1"/>
        <v>#REF!</v>
      </c>
      <c r="CR25" s="111" t="e">
        <f ca="1"/>
        <v>#REF!</v>
      </c>
      <c r="CS25" s="111" t="e">
        <f ca="1"/>
        <v>#REF!</v>
      </c>
      <c r="CT25" s="111" t="e">
        <f ca="1"/>
        <v>#REF!</v>
      </c>
      <c r="CU25" s="111" t="e">
        <f ca="1"/>
        <v>#REF!</v>
      </c>
      <c r="CV25" s="111" t="e">
        <f ca="1"/>
        <v>#REF!</v>
      </c>
      <c r="CW25" s="111" t="e">
        <f ca="1"/>
        <v>#REF!</v>
      </c>
      <c r="CX25" s="111" t="e">
        <f ca="1"/>
        <v>#REF!</v>
      </c>
      <c r="CY25" s="111" t="e">
        <f ca="1"/>
        <v>#REF!</v>
      </c>
      <c r="CZ25" s="111" t="e">
        <f ca="1"/>
        <v>#REF!</v>
      </c>
      <c r="DA25" s="111" t="e">
        <f ca="1"/>
        <v>#REF!</v>
      </c>
      <c r="DB25" s="111" t="e">
        <f ca="1"/>
        <v>#REF!</v>
      </c>
      <c r="DC25" s="111" t="e">
        <f ca="1"/>
        <v>#REF!</v>
      </c>
      <c r="DD25" s="111" t="e">
        <f ca="1"/>
        <v>#REF!</v>
      </c>
      <c r="DE25" s="111" t="e">
        <f ca="1"/>
        <v>#REF!</v>
      </c>
      <c r="DF25" s="111" t="e">
        <f ca="1"/>
        <v>#REF!</v>
      </c>
      <c r="DG25" s="111" t="e">
        <f ca="1"/>
        <v>#REF!</v>
      </c>
      <c r="DH25" s="111" t="e">
        <f ca="1"/>
        <v>#REF!</v>
      </c>
      <c r="DI25" s="111" t="e">
        <f ca="1"/>
        <v>#REF!</v>
      </c>
      <c r="DJ25" s="111" t="e">
        <f ca="1"/>
        <v>#REF!</v>
      </c>
      <c r="DK25" s="111" t="e">
        <f ca="1"/>
        <v>#REF!</v>
      </c>
      <c r="DL25" s="111" t="e">
        <f ca="1"/>
        <v>#REF!</v>
      </c>
      <c r="DM25" s="111" t="e">
        <f ca="1"/>
        <v>#REF!</v>
      </c>
      <c r="DN25" s="111" t="e">
        <f ca="1"/>
        <v>#REF!</v>
      </c>
      <c r="DO25" s="111" t="e">
        <f ca="1"/>
        <v>#REF!</v>
      </c>
      <c r="DP25" s="111" t="e">
        <f ca="1"/>
        <v>#REF!</v>
      </c>
      <c r="DQ25" s="111" t="e">
        <f ca="1"/>
        <v>#REF!</v>
      </c>
      <c r="DR25" s="111" t="e">
        <f ca="1"/>
        <v>#REF!</v>
      </c>
      <c r="DS25" s="111" t="e">
        <f ca="1"/>
        <v>#REF!</v>
      </c>
      <c r="DT25" s="111" t="str">
        <f ca="1"/>
        <v>0人</v>
      </c>
      <c r="DU25" s="111" t="str">
        <f ca="1"/>
        <v>0人</v>
      </c>
      <c r="DV25" s="111" t="str">
        <f ca="1"/>
        <v>0人</v>
      </c>
      <c r="DW25" s="111" t="str">
        <f ca="1"/>
        <v>0人</v>
      </c>
      <c r="DX25" s="111" t="str">
        <f ca="1"/>
        <v>0人</v>
      </c>
      <c r="DY25" s="111" t="str">
        <f ca="1"/>
        <v>0人</v>
      </c>
      <c r="DZ25" s="111" t="str">
        <f ca="1"/>
        <v>0人</v>
      </c>
      <c r="EA25" s="111" t="str">
        <f ca="1"/>
        <v>0人</v>
      </c>
      <c r="EB25" s="111" t="str">
        <f ca="1"/>
        <v>0人</v>
      </c>
      <c r="EC25" s="111" t="str">
        <f ca="1"/>
        <v>0人</v>
      </c>
      <c r="ED25" s="111" t="str">
        <f ca="1"/>
        <v>0人</v>
      </c>
      <c r="EE25" s="111" t="str">
        <f ca="1"/>
        <v>0人</v>
      </c>
      <c r="EF25" s="111" t="str">
        <f ca="1"/>
        <v>0人</v>
      </c>
      <c r="EG25" s="111" t="str">
        <f ca="1"/>
        <v>0人</v>
      </c>
      <c r="EH25" s="111" t="str">
        <f ca="1"/>
        <v>0人</v>
      </c>
      <c r="EI25" s="111" t="str">
        <f ca="1"/>
        <v>1人未満</v>
      </c>
      <c r="EJ25" s="111" t="str">
        <f ca="1"/>
        <v>1人未満</v>
      </c>
      <c r="EK25" s="111" t="str">
        <f ca="1"/>
        <v>1人未満</v>
      </c>
      <c r="EL25" s="111" t="e">
        <f ca="1"/>
        <v>#REF!</v>
      </c>
      <c r="EM25" s="111" t="e">
        <f ca="1"/>
        <v>#REF!</v>
      </c>
      <c r="EN25" s="111" t="e">
        <f ca="1"/>
        <v>#REF!</v>
      </c>
      <c r="EO25" s="111" t="e">
        <f ca="1"/>
        <v>#REF!</v>
      </c>
      <c r="EP25" s="111" t="e">
        <f ca="1"/>
        <v>#REF!</v>
      </c>
      <c r="EQ25" s="111" t="e">
        <f ca="1"/>
        <v>#REF!</v>
      </c>
      <c r="ER25" s="111" t="e">
        <f ca="1"/>
        <v>#REF!</v>
      </c>
      <c r="ES25" s="111" t="e">
        <f ca="1"/>
        <v>#REF!</v>
      </c>
      <c r="ET25" s="111" t="e">
        <f ca="1"/>
        <v>#REF!</v>
      </c>
      <c r="EU25" s="111" t="e">
        <f ca="1"/>
        <v>#REF!</v>
      </c>
      <c r="EV25" s="111" t="e">
        <f ca="1"/>
        <v>#REF!</v>
      </c>
      <c r="EW25" s="111" t="e">
        <f ca="1"/>
        <v>#REF!</v>
      </c>
      <c r="EX25" s="111" t="e">
        <f ca="1"/>
        <v>#REF!</v>
      </c>
      <c r="EY25" s="111" t="e">
        <f ca="1"/>
        <v>#REF!</v>
      </c>
      <c r="EZ25" s="111" t="e">
        <f ca="1"/>
        <v>#REF!</v>
      </c>
      <c r="FA25" s="111" t="e">
        <f ca="1"/>
        <v>#REF!</v>
      </c>
      <c r="FB25" s="111" t="e">
        <f ca="1"/>
        <v>#REF!</v>
      </c>
      <c r="FC25" s="111" t="e">
        <f ca="1"/>
        <v>#REF!</v>
      </c>
      <c r="FD25" s="111" t="e">
        <f ca="1"/>
        <v>#REF!</v>
      </c>
      <c r="FE25" s="111" t="e">
        <f ca="1"/>
        <v>#REF!</v>
      </c>
      <c r="FF25" s="111" t="e">
        <f ca="1"/>
        <v>#REF!</v>
      </c>
      <c r="FG25" s="111" t="e">
        <f ca="1"/>
        <v>#REF!</v>
      </c>
      <c r="FH25" s="111" t="e">
        <f ca="1"/>
        <v>#REF!</v>
      </c>
      <c r="FI25" s="111" t="e">
        <f ca="1"/>
        <v>#REF!</v>
      </c>
    </row>
    <row r="26" spans="1:165" x14ac:dyDescent="0.2">
      <c r="A26" s="183"/>
      <c r="B26" s="169"/>
      <c r="C26" s="34" t="s">
        <v>431</v>
      </c>
      <c r="D26" s="111" t="e">
        <f ca="1"/>
        <v>#REF!</v>
      </c>
      <c r="E26" s="111" t="e">
        <f ca="1"/>
        <v>#REF!</v>
      </c>
      <c r="F26" s="111" t="e">
        <f ca="1"/>
        <v>#REF!</v>
      </c>
      <c r="G26" s="111" t="e">
        <f ca="1"/>
        <v>#REF!</v>
      </c>
      <c r="H26" s="111" t="e">
        <f ca="1"/>
        <v>#REF!</v>
      </c>
      <c r="I26" s="111" t="e">
        <f ca="1"/>
        <v>#REF!</v>
      </c>
      <c r="J26" s="111" t="e">
        <f ca="1"/>
        <v>#REF!</v>
      </c>
      <c r="K26" s="111" t="e">
        <f ca="1"/>
        <v>#REF!</v>
      </c>
      <c r="L26" s="111" t="e">
        <f ca="1"/>
        <v>#REF!</v>
      </c>
      <c r="M26" s="111" t="e">
        <f ca="1"/>
        <v>#REF!</v>
      </c>
      <c r="N26" s="111" t="e">
        <f ca="1"/>
        <v>#REF!</v>
      </c>
      <c r="O26" s="111" t="e">
        <f ca="1"/>
        <v>#REF!</v>
      </c>
      <c r="P26" s="111" t="e">
        <f ca="1"/>
        <v>#REF!</v>
      </c>
      <c r="Q26" s="111" t="e">
        <f ca="1"/>
        <v>#REF!</v>
      </c>
      <c r="R26" s="111" t="e">
        <f ca="1"/>
        <v>#REF!</v>
      </c>
      <c r="S26" s="111" t="e">
        <f ca="1"/>
        <v>#REF!</v>
      </c>
      <c r="T26" s="111" t="e">
        <f ca="1"/>
        <v>#REF!</v>
      </c>
      <c r="U26" s="111" t="e">
        <f ca="1"/>
        <v>#REF!</v>
      </c>
      <c r="V26" s="111" t="e">
        <f ca="1"/>
        <v>#REF!</v>
      </c>
      <c r="W26" s="111" t="e">
        <f ca="1"/>
        <v>#REF!</v>
      </c>
      <c r="X26" s="111" t="e">
        <f ca="1"/>
        <v>#REF!</v>
      </c>
      <c r="Y26" s="111" t="e">
        <f ca="1"/>
        <v>#REF!</v>
      </c>
      <c r="Z26" s="111" t="e">
        <f ca="1"/>
        <v>#REF!</v>
      </c>
      <c r="AA26" s="111" t="e">
        <f ca="1"/>
        <v>#REF!</v>
      </c>
      <c r="AB26" s="111" t="e">
        <f ca="1"/>
        <v>#REF!</v>
      </c>
      <c r="AC26" s="111" t="e">
        <f ca="1"/>
        <v>#REF!</v>
      </c>
      <c r="AD26" s="111" t="e">
        <f ca="1"/>
        <v>#REF!</v>
      </c>
      <c r="AE26" s="111" t="e">
        <f ca="1"/>
        <v>#REF!</v>
      </c>
      <c r="AF26" s="111" t="e">
        <f ca="1"/>
        <v>#REF!</v>
      </c>
      <c r="AG26" s="111" t="e">
        <f ca="1"/>
        <v>#REF!</v>
      </c>
      <c r="AH26" s="111" t="e">
        <f ca="1"/>
        <v>#REF!</v>
      </c>
      <c r="AI26" s="111" t="e">
        <f ca="1"/>
        <v>#REF!</v>
      </c>
      <c r="AJ26" s="111" t="e">
        <f ca="1"/>
        <v>#REF!</v>
      </c>
      <c r="AK26" s="111" t="e">
        <f ca="1"/>
        <v>#REF!</v>
      </c>
      <c r="AL26" s="111" t="e">
        <f ca="1"/>
        <v>#REF!</v>
      </c>
      <c r="AM26" s="111" t="e">
        <f ca="1"/>
        <v>#REF!</v>
      </c>
      <c r="AN26" s="111" t="e">
        <f ca="1"/>
        <v>#REF!</v>
      </c>
      <c r="AO26" s="111" t="e">
        <f ca="1"/>
        <v>#REF!</v>
      </c>
      <c r="AP26" s="111" t="e">
        <f ca="1"/>
        <v>#REF!</v>
      </c>
      <c r="AQ26" s="111" t="e">
        <f ca="1"/>
        <v>#REF!</v>
      </c>
      <c r="AR26" s="111" t="e">
        <f ca="1"/>
        <v>#REF!</v>
      </c>
      <c r="AS26" s="111" t="e">
        <f ca="1"/>
        <v>#REF!</v>
      </c>
      <c r="AT26" s="111" t="e">
        <f ca="1"/>
        <v>#REF!</v>
      </c>
      <c r="AU26" s="111" t="e">
        <f ca="1"/>
        <v>#REF!</v>
      </c>
      <c r="AV26" s="111" t="e">
        <f ca="1"/>
        <v>#REF!</v>
      </c>
      <c r="AW26" s="111" t="e">
        <f ca="1"/>
        <v>#REF!</v>
      </c>
      <c r="AX26" s="111" t="e">
        <f ca="1"/>
        <v>#REF!</v>
      </c>
      <c r="AY26" s="111" t="e">
        <f ca="1"/>
        <v>#REF!</v>
      </c>
      <c r="AZ26" s="111" t="e">
        <f ca="1"/>
        <v>#REF!</v>
      </c>
      <c r="BA26" s="111" t="e">
        <f ca="1"/>
        <v>#REF!</v>
      </c>
      <c r="BB26" s="111" t="e">
        <f ca="1"/>
        <v>#REF!</v>
      </c>
      <c r="BC26" s="111" t="e">
        <f ca="1"/>
        <v>#REF!</v>
      </c>
      <c r="BD26" s="111" t="e">
        <f ca="1"/>
        <v>#REF!</v>
      </c>
      <c r="BE26" s="111" t="e">
        <f ca="1"/>
        <v>#REF!</v>
      </c>
      <c r="BF26" s="111" t="e">
        <f ca="1"/>
        <v>#REF!</v>
      </c>
      <c r="BG26" s="111" t="e">
        <f ca="1"/>
        <v>#REF!</v>
      </c>
      <c r="BH26" s="111" t="e">
        <f ca="1"/>
        <v>#REF!</v>
      </c>
      <c r="BI26" s="111" t="e">
        <f ca="1"/>
        <v>#REF!</v>
      </c>
      <c r="BJ26" s="111" t="e">
        <f ca="1"/>
        <v>#REF!</v>
      </c>
      <c r="BK26" s="111" t="e">
        <f ca="1"/>
        <v>#REF!</v>
      </c>
      <c r="BL26" s="111" t="e">
        <f ca="1"/>
        <v>#REF!</v>
      </c>
      <c r="BM26" s="111" t="e">
        <f ca="1"/>
        <v>#REF!</v>
      </c>
      <c r="BN26" s="111" t="e">
        <f ca="1"/>
        <v>#REF!</v>
      </c>
      <c r="BO26" s="111" t="e">
        <f ca="1"/>
        <v>#REF!</v>
      </c>
      <c r="BP26" s="111" t="e">
        <f ca="1"/>
        <v>#REF!</v>
      </c>
      <c r="BQ26" s="111" t="e">
        <f ca="1"/>
        <v>#REF!</v>
      </c>
      <c r="BR26" s="111" t="e">
        <f ca="1"/>
        <v>#REF!</v>
      </c>
      <c r="BS26" s="111" t="e">
        <f ca="1"/>
        <v>#REF!</v>
      </c>
      <c r="BT26" s="111" t="e">
        <f ca="1"/>
        <v>#REF!</v>
      </c>
      <c r="BU26" s="111" t="e">
        <f ca="1"/>
        <v>#REF!</v>
      </c>
      <c r="BV26" s="111" t="e">
        <f ca="1"/>
        <v>#REF!</v>
      </c>
      <c r="BW26" s="111" t="e">
        <f ca="1"/>
        <v>#REF!</v>
      </c>
      <c r="BX26" s="111" t="e">
        <f ca="1"/>
        <v>#REF!</v>
      </c>
      <c r="BY26" s="111" t="e">
        <f ca="1"/>
        <v>#REF!</v>
      </c>
      <c r="BZ26" s="111" t="e">
        <f ca="1"/>
        <v>#REF!</v>
      </c>
      <c r="CA26" s="111" t="e">
        <f ca="1"/>
        <v>#REF!</v>
      </c>
      <c r="CB26" s="111" t="e">
        <f ca="1"/>
        <v>#REF!</v>
      </c>
      <c r="CC26" s="111" t="e">
        <f ca="1"/>
        <v>#REF!</v>
      </c>
      <c r="CD26" s="111" t="e">
        <f ca="1"/>
        <v>#REF!</v>
      </c>
      <c r="CE26" s="111" t="e">
        <f ca="1"/>
        <v>#REF!</v>
      </c>
      <c r="CF26" s="111" t="e">
        <f ca="1"/>
        <v>#REF!</v>
      </c>
      <c r="CG26" s="111" t="e">
        <f ca="1"/>
        <v>#REF!</v>
      </c>
      <c r="CH26" s="111" t="e">
        <f ca="1"/>
        <v>#REF!</v>
      </c>
      <c r="CI26" s="111" t="e">
        <f ca="1"/>
        <v>#REF!</v>
      </c>
      <c r="CJ26" s="111" t="e">
        <f ca="1"/>
        <v>#REF!</v>
      </c>
      <c r="CK26" s="111" t="e">
        <f ca="1"/>
        <v>#REF!</v>
      </c>
      <c r="CL26" s="111" t="e">
        <f ca="1"/>
        <v>#REF!</v>
      </c>
      <c r="CM26" s="111" t="e">
        <f ca="1"/>
        <v>#REF!</v>
      </c>
      <c r="CN26" s="111" t="e">
        <f ca="1"/>
        <v>#REF!</v>
      </c>
      <c r="CO26" s="111" t="e">
        <f ca="1"/>
        <v>#REF!</v>
      </c>
      <c r="CP26" s="111" t="e">
        <f ca="1"/>
        <v>#REF!</v>
      </c>
      <c r="CQ26" s="111" t="e">
        <f ca="1"/>
        <v>#REF!</v>
      </c>
      <c r="CR26" s="111" t="e">
        <f ca="1"/>
        <v>#REF!</v>
      </c>
      <c r="CS26" s="111" t="e">
        <f ca="1"/>
        <v>#REF!</v>
      </c>
      <c r="CT26" s="111" t="e">
        <f ca="1"/>
        <v>#REF!</v>
      </c>
      <c r="CU26" s="111" t="e">
        <f ca="1"/>
        <v>#REF!</v>
      </c>
      <c r="CV26" s="111" t="e">
        <f ca="1"/>
        <v>#REF!</v>
      </c>
      <c r="CW26" s="111" t="e">
        <f ca="1"/>
        <v>#REF!</v>
      </c>
      <c r="CX26" s="111" t="e">
        <f ca="1"/>
        <v>#REF!</v>
      </c>
      <c r="CY26" s="111" t="e">
        <f ca="1"/>
        <v>#REF!</v>
      </c>
      <c r="CZ26" s="111" t="e">
        <f ca="1"/>
        <v>#REF!</v>
      </c>
      <c r="DA26" s="111" t="e">
        <f ca="1"/>
        <v>#REF!</v>
      </c>
      <c r="DB26" s="111" t="e">
        <f ca="1"/>
        <v>#REF!</v>
      </c>
      <c r="DC26" s="111" t="e">
        <f ca="1"/>
        <v>#REF!</v>
      </c>
      <c r="DD26" s="111" t="e">
        <f ca="1"/>
        <v>#REF!</v>
      </c>
      <c r="DE26" s="111" t="e">
        <f ca="1"/>
        <v>#REF!</v>
      </c>
      <c r="DF26" s="111" t="e">
        <f ca="1"/>
        <v>#REF!</v>
      </c>
      <c r="DG26" s="111" t="e">
        <f ca="1"/>
        <v>#REF!</v>
      </c>
      <c r="DH26" s="111" t="e">
        <f ca="1"/>
        <v>#REF!</v>
      </c>
      <c r="DI26" s="111" t="e">
        <f ca="1"/>
        <v>#REF!</v>
      </c>
      <c r="DJ26" s="111" t="e">
        <f ca="1"/>
        <v>#REF!</v>
      </c>
      <c r="DK26" s="111" t="e">
        <f ca="1"/>
        <v>#REF!</v>
      </c>
      <c r="DL26" s="111" t="e">
        <f ca="1"/>
        <v>#REF!</v>
      </c>
      <c r="DM26" s="111" t="e">
        <f ca="1"/>
        <v>#REF!</v>
      </c>
      <c r="DN26" s="111" t="e">
        <f ca="1"/>
        <v>#REF!</v>
      </c>
      <c r="DO26" s="111" t="e">
        <f ca="1"/>
        <v>#REF!</v>
      </c>
      <c r="DP26" s="111" t="e">
        <f ca="1"/>
        <v>#REF!</v>
      </c>
      <c r="DQ26" s="111" t="e">
        <f ca="1"/>
        <v>#REF!</v>
      </c>
      <c r="DR26" s="111" t="e">
        <f ca="1"/>
        <v>#REF!</v>
      </c>
      <c r="DS26" s="111" t="e">
        <f ca="1"/>
        <v>#REF!</v>
      </c>
      <c r="DT26" s="111" t="str">
        <f ca="1"/>
        <v>0人</v>
      </c>
      <c r="DU26" s="111" t="str">
        <f ca="1"/>
        <v>0人</v>
      </c>
      <c r="DV26" s="111" t="str">
        <f ca="1"/>
        <v>0人</v>
      </c>
      <c r="DW26" s="111" t="str">
        <f ca="1"/>
        <v>0人</v>
      </c>
      <c r="DX26" s="111" t="str">
        <f ca="1"/>
        <v>0人</v>
      </c>
      <c r="DY26" s="111" t="str">
        <f ca="1"/>
        <v>0人</v>
      </c>
      <c r="DZ26" s="111" t="str">
        <f ca="1"/>
        <v>0人</v>
      </c>
      <c r="EA26" s="111" t="str">
        <f ca="1"/>
        <v>0人</v>
      </c>
      <c r="EB26" s="111" t="str">
        <f ca="1"/>
        <v>0人</v>
      </c>
      <c r="EC26" s="111" t="str">
        <f ca="1"/>
        <v>0人</v>
      </c>
      <c r="ED26" s="111" t="str">
        <f ca="1"/>
        <v>0人</v>
      </c>
      <c r="EE26" s="111" t="str">
        <f ca="1"/>
        <v>0人</v>
      </c>
      <c r="EF26" s="111" t="str">
        <f ca="1"/>
        <v>0人</v>
      </c>
      <c r="EG26" s="111" t="str">
        <f ca="1"/>
        <v>0人</v>
      </c>
      <c r="EH26" s="111" t="str">
        <f ca="1"/>
        <v>0人</v>
      </c>
      <c r="EI26" s="111" t="str">
        <f ca="1"/>
        <v>1人未満</v>
      </c>
      <c r="EJ26" s="111" t="str">
        <f ca="1"/>
        <v>1人未満</v>
      </c>
      <c r="EK26" s="111" t="str">
        <f ca="1"/>
        <v>1人未満</v>
      </c>
      <c r="EL26" s="111" t="e">
        <f ca="1"/>
        <v>#REF!</v>
      </c>
      <c r="EM26" s="111" t="e">
        <f ca="1"/>
        <v>#REF!</v>
      </c>
      <c r="EN26" s="111" t="e">
        <f ca="1"/>
        <v>#REF!</v>
      </c>
      <c r="EO26" s="111" t="e">
        <f ca="1"/>
        <v>#REF!</v>
      </c>
      <c r="EP26" s="111" t="e">
        <f ca="1"/>
        <v>#REF!</v>
      </c>
      <c r="EQ26" s="111" t="e">
        <f ca="1"/>
        <v>#REF!</v>
      </c>
      <c r="ER26" s="111" t="e">
        <f ca="1"/>
        <v>#REF!</v>
      </c>
      <c r="ES26" s="111" t="e">
        <f ca="1"/>
        <v>#REF!</v>
      </c>
      <c r="ET26" s="111" t="e">
        <f ca="1"/>
        <v>#REF!</v>
      </c>
      <c r="EU26" s="111" t="e">
        <f ca="1"/>
        <v>#REF!</v>
      </c>
      <c r="EV26" s="111" t="e">
        <f ca="1"/>
        <v>#REF!</v>
      </c>
      <c r="EW26" s="111" t="e">
        <f ca="1"/>
        <v>#REF!</v>
      </c>
      <c r="EX26" s="111" t="e">
        <f ca="1"/>
        <v>#REF!</v>
      </c>
      <c r="EY26" s="111" t="e">
        <f ca="1"/>
        <v>#REF!</v>
      </c>
      <c r="EZ26" s="111" t="e">
        <f ca="1"/>
        <v>#REF!</v>
      </c>
      <c r="FA26" s="111" t="e">
        <f ca="1"/>
        <v>#REF!</v>
      </c>
      <c r="FB26" s="111" t="e">
        <f ca="1"/>
        <v>#REF!</v>
      </c>
      <c r="FC26" s="111" t="e">
        <f ca="1"/>
        <v>#REF!</v>
      </c>
      <c r="FD26" s="111" t="e">
        <f ca="1"/>
        <v>#REF!</v>
      </c>
      <c r="FE26" s="111" t="e">
        <f ca="1"/>
        <v>#REF!</v>
      </c>
      <c r="FF26" s="111" t="e">
        <f ca="1"/>
        <v>#REF!</v>
      </c>
      <c r="FG26" s="111" t="e">
        <f ca="1"/>
        <v>#REF!</v>
      </c>
      <c r="FH26" s="111" t="e">
        <f ca="1"/>
        <v>#REF!</v>
      </c>
      <c r="FI26" s="111" t="e">
        <f ca="1"/>
        <v>#REF!</v>
      </c>
    </row>
    <row r="27" spans="1:165" x14ac:dyDescent="0.2">
      <c r="A27" s="183"/>
      <c r="B27" s="170"/>
      <c r="C27" s="34" t="s">
        <v>432</v>
      </c>
      <c r="D27" s="111" t="e">
        <f ca="1"/>
        <v>#REF!</v>
      </c>
      <c r="E27" s="111" t="e">
        <f ca="1"/>
        <v>#REF!</v>
      </c>
      <c r="F27" s="111" t="e">
        <f ca="1"/>
        <v>#REF!</v>
      </c>
      <c r="G27" s="111" t="e">
        <f ca="1"/>
        <v>#REF!</v>
      </c>
      <c r="H27" s="111" t="e">
        <f ca="1"/>
        <v>#REF!</v>
      </c>
      <c r="I27" s="111" t="e">
        <f ca="1"/>
        <v>#REF!</v>
      </c>
      <c r="J27" s="111" t="e">
        <f ca="1"/>
        <v>#REF!</v>
      </c>
      <c r="K27" s="111" t="e">
        <f ca="1"/>
        <v>#REF!</v>
      </c>
      <c r="L27" s="111" t="e">
        <f ca="1"/>
        <v>#REF!</v>
      </c>
      <c r="M27" s="111" t="e">
        <f ca="1"/>
        <v>#REF!</v>
      </c>
      <c r="N27" s="111" t="e">
        <f ca="1"/>
        <v>#REF!</v>
      </c>
      <c r="O27" s="111" t="e">
        <f ca="1"/>
        <v>#REF!</v>
      </c>
      <c r="P27" s="111" t="e">
        <f ca="1"/>
        <v>#REF!</v>
      </c>
      <c r="Q27" s="111" t="e">
        <f ca="1"/>
        <v>#REF!</v>
      </c>
      <c r="R27" s="111" t="e">
        <f ca="1"/>
        <v>#REF!</v>
      </c>
      <c r="S27" s="111" t="e">
        <f ca="1"/>
        <v>#REF!</v>
      </c>
      <c r="T27" s="111" t="e">
        <f ca="1"/>
        <v>#REF!</v>
      </c>
      <c r="U27" s="111" t="e">
        <f ca="1"/>
        <v>#REF!</v>
      </c>
      <c r="V27" s="111" t="e">
        <f ca="1"/>
        <v>#REF!</v>
      </c>
      <c r="W27" s="111" t="e">
        <f ca="1"/>
        <v>#REF!</v>
      </c>
      <c r="X27" s="111" t="e">
        <f ca="1"/>
        <v>#REF!</v>
      </c>
      <c r="Y27" s="111" t="e">
        <f ca="1"/>
        <v>#REF!</v>
      </c>
      <c r="Z27" s="111" t="e">
        <f ca="1"/>
        <v>#REF!</v>
      </c>
      <c r="AA27" s="111" t="e">
        <f ca="1"/>
        <v>#REF!</v>
      </c>
      <c r="AB27" s="111" t="e">
        <f ca="1"/>
        <v>#REF!</v>
      </c>
      <c r="AC27" s="111" t="e">
        <f ca="1"/>
        <v>#REF!</v>
      </c>
      <c r="AD27" s="111" t="e">
        <f ca="1"/>
        <v>#REF!</v>
      </c>
      <c r="AE27" s="111" t="e">
        <f ca="1"/>
        <v>#REF!</v>
      </c>
      <c r="AF27" s="111" t="e">
        <f ca="1"/>
        <v>#REF!</v>
      </c>
      <c r="AG27" s="111" t="e">
        <f ca="1"/>
        <v>#REF!</v>
      </c>
      <c r="AH27" s="111" t="e">
        <f ca="1"/>
        <v>#REF!</v>
      </c>
      <c r="AI27" s="111" t="e">
        <f ca="1"/>
        <v>#REF!</v>
      </c>
      <c r="AJ27" s="111" t="e">
        <f ca="1"/>
        <v>#REF!</v>
      </c>
      <c r="AK27" s="111" t="e">
        <f ca="1"/>
        <v>#REF!</v>
      </c>
      <c r="AL27" s="111" t="e">
        <f ca="1"/>
        <v>#REF!</v>
      </c>
      <c r="AM27" s="111" t="e">
        <f ca="1"/>
        <v>#REF!</v>
      </c>
      <c r="AN27" s="111" t="e">
        <f ca="1"/>
        <v>#REF!</v>
      </c>
      <c r="AO27" s="111" t="e">
        <f ca="1"/>
        <v>#REF!</v>
      </c>
      <c r="AP27" s="111" t="e">
        <f ca="1"/>
        <v>#REF!</v>
      </c>
      <c r="AQ27" s="111" t="e">
        <f ca="1"/>
        <v>#REF!</v>
      </c>
      <c r="AR27" s="111" t="e">
        <f ca="1"/>
        <v>#REF!</v>
      </c>
      <c r="AS27" s="111" t="e">
        <f ca="1"/>
        <v>#REF!</v>
      </c>
      <c r="AT27" s="111" t="e">
        <f ca="1"/>
        <v>#REF!</v>
      </c>
      <c r="AU27" s="111" t="e">
        <f ca="1"/>
        <v>#REF!</v>
      </c>
      <c r="AV27" s="111" t="e">
        <f ca="1"/>
        <v>#REF!</v>
      </c>
      <c r="AW27" s="111" t="e">
        <f ca="1"/>
        <v>#REF!</v>
      </c>
      <c r="AX27" s="111" t="e">
        <f ca="1"/>
        <v>#REF!</v>
      </c>
      <c r="AY27" s="111" t="e">
        <f ca="1"/>
        <v>#REF!</v>
      </c>
      <c r="AZ27" s="111" t="e">
        <f ca="1"/>
        <v>#REF!</v>
      </c>
      <c r="BA27" s="111" t="e">
        <f ca="1"/>
        <v>#REF!</v>
      </c>
      <c r="BB27" s="111" t="e">
        <f ca="1"/>
        <v>#REF!</v>
      </c>
      <c r="BC27" s="111" t="e">
        <f ca="1"/>
        <v>#REF!</v>
      </c>
      <c r="BD27" s="111" t="e">
        <f ca="1"/>
        <v>#REF!</v>
      </c>
      <c r="BE27" s="111" t="e">
        <f ca="1"/>
        <v>#REF!</v>
      </c>
      <c r="BF27" s="111" t="e">
        <f ca="1"/>
        <v>#REF!</v>
      </c>
      <c r="BG27" s="111" t="e">
        <f ca="1"/>
        <v>#REF!</v>
      </c>
      <c r="BH27" s="111" t="e">
        <f ca="1"/>
        <v>#REF!</v>
      </c>
      <c r="BI27" s="111" t="e">
        <f ca="1"/>
        <v>#REF!</v>
      </c>
      <c r="BJ27" s="111" t="e">
        <f ca="1"/>
        <v>#REF!</v>
      </c>
      <c r="BK27" s="111" t="e">
        <f ca="1"/>
        <v>#REF!</v>
      </c>
      <c r="BL27" s="111" t="e">
        <f ca="1"/>
        <v>#REF!</v>
      </c>
      <c r="BM27" s="111" t="e">
        <f ca="1"/>
        <v>#REF!</v>
      </c>
      <c r="BN27" s="111" t="e">
        <f ca="1"/>
        <v>#REF!</v>
      </c>
      <c r="BO27" s="111" t="e">
        <f ca="1"/>
        <v>#REF!</v>
      </c>
      <c r="BP27" s="111" t="e">
        <f ca="1"/>
        <v>#REF!</v>
      </c>
      <c r="BQ27" s="111" t="e">
        <f ca="1"/>
        <v>#REF!</v>
      </c>
      <c r="BR27" s="111" t="e">
        <f ca="1"/>
        <v>#REF!</v>
      </c>
      <c r="BS27" s="111" t="e">
        <f ca="1"/>
        <v>#REF!</v>
      </c>
      <c r="BT27" s="111" t="e">
        <f ca="1"/>
        <v>#REF!</v>
      </c>
      <c r="BU27" s="111" t="e">
        <f ca="1"/>
        <v>#REF!</v>
      </c>
      <c r="BV27" s="111" t="e">
        <f ca="1"/>
        <v>#REF!</v>
      </c>
      <c r="BW27" s="111" t="e">
        <f ca="1"/>
        <v>#REF!</v>
      </c>
      <c r="BX27" s="111" t="e">
        <f ca="1"/>
        <v>#REF!</v>
      </c>
      <c r="BY27" s="111" t="e">
        <f ca="1"/>
        <v>#REF!</v>
      </c>
      <c r="BZ27" s="111" t="e">
        <f ca="1"/>
        <v>#REF!</v>
      </c>
      <c r="CA27" s="111" t="e">
        <f ca="1"/>
        <v>#REF!</v>
      </c>
      <c r="CB27" s="111" t="e">
        <f ca="1"/>
        <v>#REF!</v>
      </c>
      <c r="CC27" s="111" t="e">
        <f ca="1"/>
        <v>#REF!</v>
      </c>
      <c r="CD27" s="111" t="e">
        <f ca="1"/>
        <v>#REF!</v>
      </c>
      <c r="CE27" s="111" t="e">
        <f ca="1"/>
        <v>#REF!</v>
      </c>
      <c r="CF27" s="111" t="e">
        <f ca="1"/>
        <v>#REF!</v>
      </c>
      <c r="CG27" s="111" t="e">
        <f ca="1"/>
        <v>#REF!</v>
      </c>
      <c r="CH27" s="111" t="e">
        <f ca="1"/>
        <v>#REF!</v>
      </c>
      <c r="CI27" s="111" t="e">
        <f ca="1"/>
        <v>#REF!</v>
      </c>
      <c r="CJ27" s="111" t="e">
        <f ca="1"/>
        <v>#REF!</v>
      </c>
      <c r="CK27" s="111" t="e">
        <f ca="1"/>
        <v>#REF!</v>
      </c>
      <c r="CL27" s="111" t="e">
        <f ca="1"/>
        <v>#REF!</v>
      </c>
      <c r="CM27" s="111" t="e">
        <f ca="1"/>
        <v>#REF!</v>
      </c>
      <c r="CN27" s="111" t="e">
        <f ca="1"/>
        <v>#REF!</v>
      </c>
      <c r="CO27" s="111" t="e">
        <f ca="1"/>
        <v>#REF!</v>
      </c>
      <c r="CP27" s="111" t="e">
        <f ca="1"/>
        <v>#REF!</v>
      </c>
      <c r="CQ27" s="111" t="e">
        <f ca="1"/>
        <v>#REF!</v>
      </c>
      <c r="CR27" s="111" t="e">
        <f ca="1"/>
        <v>#REF!</v>
      </c>
      <c r="CS27" s="111" t="e">
        <f ca="1"/>
        <v>#REF!</v>
      </c>
      <c r="CT27" s="111" t="e">
        <f ca="1"/>
        <v>#REF!</v>
      </c>
      <c r="CU27" s="111" t="e">
        <f ca="1"/>
        <v>#REF!</v>
      </c>
      <c r="CV27" s="111" t="e">
        <f ca="1"/>
        <v>#REF!</v>
      </c>
      <c r="CW27" s="111" t="e">
        <f ca="1"/>
        <v>#REF!</v>
      </c>
      <c r="CX27" s="111" t="e">
        <f ca="1"/>
        <v>#REF!</v>
      </c>
      <c r="CY27" s="111" t="e">
        <f ca="1"/>
        <v>#REF!</v>
      </c>
      <c r="CZ27" s="111" t="e">
        <f ca="1"/>
        <v>#REF!</v>
      </c>
      <c r="DA27" s="111" t="e">
        <f ca="1"/>
        <v>#REF!</v>
      </c>
      <c r="DB27" s="111" t="e">
        <f ca="1"/>
        <v>#REF!</v>
      </c>
      <c r="DC27" s="111" t="e">
        <f ca="1"/>
        <v>#REF!</v>
      </c>
      <c r="DD27" s="111" t="e">
        <f ca="1"/>
        <v>#REF!</v>
      </c>
      <c r="DE27" s="111" t="e">
        <f ca="1"/>
        <v>#REF!</v>
      </c>
      <c r="DF27" s="111" t="e">
        <f ca="1"/>
        <v>#REF!</v>
      </c>
      <c r="DG27" s="111" t="e">
        <f ca="1"/>
        <v>#REF!</v>
      </c>
      <c r="DH27" s="111" t="e">
        <f ca="1"/>
        <v>#REF!</v>
      </c>
      <c r="DI27" s="111" t="e">
        <f ca="1"/>
        <v>#REF!</v>
      </c>
      <c r="DJ27" s="111" t="e">
        <f ca="1"/>
        <v>#REF!</v>
      </c>
      <c r="DK27" s="111" t="e">
        <f ca="1"/>
        <v>#REF!</v>
      </c>
      <c r="DL27" s="111" t="e">
        <f ca="1"/>
        <v>#REF!</v>
      </c>
      <c r="DM27" s="111" t="e">
        <f ca="1"/>
        <v>#REF!</v>
      </c>
      <c r="DN27" s="111" t="e">
        <f ca="1"/>
        <v>#REF!</v>
      </c>
      <c r="DO27" s="111" t="e">
        <f ca="1"/>
        <v>#REF!</v>
      </c>
      <c r="DP27" s="111" t="e">
        <f ca="1"/>
        <v>#REF!</v>
      </c>
      <c r="DQ27" s="111" t="e">
        <f ca="1"/>
        <v>#REF!</v>
      </c>
      <c r="DR27" s="111" t="e">
        <f ca="1"/>
        <v>#REF!</v>
      </c>
      <c r="DS27" s="111" t="e">
        <f ca="1"/>
        <v>#REF!</v>
      </c>
      <c r="DT27" s="111" t="str">
        <f ca="1"/>
        <v>0人</v>
      </c>
      <c r="DU27" s="111" t="str">
        <f ca="1"/>
        <v>0人</v>
      </c>
      <c r="DV27" s="111" t="str">
        <f ca="1"/>
        <v>0人</v>
      </c>
      <c r="DW27" s="111" t="str">
        <f ca="1"/>
        <v>0人</v>
      </c>
      <c r="DX27" s="111" t="str">
        <f ca="1"/>
        <v>0人</v>
      </c>
      <c r="DY27" s="111" t="str">
        <f ca="1"/>
        <v>0人</v>
      </c>
      <c r="DZ27" s="111" t="str">
        <f ca="1"/>
        <v>0人</v>
      </c>
      <c r="EA27" s="111" t="str">
        <f ca="1"/>
        <v>0人</v>
      </c>
      <c r="EB27" s="111" t="str">
        <f ca="1"/>
        <v>0人</v>
      </c>
      <c r="EC27" s="111" t="str">
        <f ca="1"/>
        <v>0人</v>
      </c>
      <c r="ED27" s="111" t="str">
        <f ca="1"/>
        <v>0人</v>
      </c>
      <c r="EE27" s="111" t="str">
        <f ca="1"/>
        <v>0人</v>
      </c>
      <c r="EF27" s="111" t="str">
        <f ca="1"/>
        <v>0人</v>
      </c>
      <c r="EG27" s="111" t="str">
        <f ca="1"/>
        <v>0人</v>
      </c>
      <c r="EH27" s="111" t="str">
        <f ca="1"/>
        <v>0人</v>
      </c>
      <c r="EI27" s="111" t="str">
        <f ca="1"/>
        <v>1人未満</v>
      </c>
      <c r="EJ27" s="111" t="str">
        <f ca="1"/>
        <v>1人未満</v>
      </c>
      <c r="EK27" s="111" t="str">
        <f ca="1"/>
        <v>1人未満</v>
      </c>
      <c r="EL27" s="111" t="e">
        <f ca="1"/>
        <v>#REF!</v>
      </c>
      <c r="EM27" s="111" t="e">
        <f ca="1"/>
        <v>#REF!</v>
      </c>
      <c r="EN27" s="111" t="e">
        <f ca="1"/>
        <v>#REF!</v>
      </c>
      <c r="EO27" s="111" t="e">
        <f ca="1"/>
        <v>#REF!</v>
      </c>
      <c r="EP27" s="111" t="e">
        <f ca="1"/>
        <v>#REF!</v>
      </c>
      <c r="EQ27" s="111" t="e">
        <f ca="1"/>
        <v>#REF!</v>
      </c>
      <c r="ER27" s="111" t="e">
        <f ca="1"/>
        <v>#REF!</v>
      </c>
      <c r="ES27" s="111" t="e">
        <f ca="1"/>
        <v>#REF!</v>
      </c>
      <c r="ET27" s="111" t="e">
        <f ca="1"/>
        <v>#REF!</v>
      </c>
      <c r="EU27" s="111" t="e">
        <f ca="1"/>
        <v>#REF!</v>
      </c>
      <c r="EV27" s="111" t="e">
        <f ca="1"/>
        <v>#REF!</v>
      </c>
      <c r="EW27" s="111" t="e">
        <f ca="1"/>
        <v>#REF!</v>
      </c>
      <c r="EX27" s="111" t="e">
        <f ca="1"/>
        <v>#REF!</v>
      </c>
      <c r="EY27" s="111" t="e">
        <f ca="1"/>
        <v>#REF!</v>
      </c>
      <c r="EZ27" s="111" t="e">
        <f ca="1"/>
        <v>#REF!</v>
      </c>
      <c r="FA27" s="111" t="e">
        <f ca="1"/>
        <v>#REF!</v>
      </c>
      <c r="FB27" s="111" t="e">
        <f ca="1"/>
        <v>#REF!</v>
      </c>
      <c r="FC27" s="111" t="e">
        <f ca="1"/>
        <v>#REF!</v>
      </c>
      <c r="FD27" s="111" t="e">
        <f ca="1"/>
        <v>#REF!</v>
      </c>
      <c r="FE27" s="111" t="e">
        <f ca="1"/>
        <v>#REF!</v>
      </c>
      <c r="FF27" s="111" t="e">
        <f ca="1"/>
        <v>#REF!</v>
      </c>
      <c r="FG27" s="111" t="e">
        <f ca="1"/>
        <v>#REF!</v>
      </c>
      <c r="FH27" s="111" t="e">
        <f ca="1"/>
        <v>#REF!</v>
      </c>
      <c r="FI27" s="111" t="e">
        <f ca="1"/>
        <v>#REF!</v>
      </c>
    </row>
    <row r="28" spans="1:165" x14ac:dyDescent="0.2">
      <c r="A28" s="183"/>
      <c r="B28" s="168" t="s">
        <v>32</v>
      </c>
      <c r="C28" s="34" t="s">
        <v>433</v>
      </c>
      <c r="D28" s="111" t="e">
        <f ca="1"/>
        <v>#REF!</v>
      </c>
      <c r="E28" s="111" t="e">
        <f ca="1"/>
        <v>#REF!</v>
      </c>
      <c r="F28" s="111" t="e">
        <f ca="1"/>
        <v>#REF!</v>
      </c>
      <c r="G28" s="111" t="e">
        <f ca="1"/>
        <v>#REF!</v>
      </c>
      <c r="H28" s="111" t="e">
        <f ca="1"/>
        <v>#REF!</v>
      </c>
      <c r="I28" s="111" t="e">
        <f ca="1"/>
        <v>#REF!</v>
      </c>
      <c r="J28" s="111" t="e">
        <f ca="1"/>
        <v>#REF!</v>
      </c>
      <c r="K28" s="111" t="e">
        <f ca="1"/>
        <v>#REF!</v>
      </c>
      <c r="L28" s="111" t="e">
        <f ca="1"/>
        <v>#REF!</v>
      </c>
      <c r="M28" s="111" t="e">
        <f ca="1"/>
        <v>#REF!</v>
      </c>
      <c r="N28" s="111" t="e">
        <f ca="1"/>
        <v>#REF!</v>
      </c>
      <c r="O28" s="111" t="e">
        <f ca="1"/>
        <v>#REF!</v>
      </c>
      <c r="P28" s="111" t="e">
        <f ca="1"/>
        <v>#REF!</v>
      </c>
      <c r="Q28" s="111" t="e">
        <f ca="1"/>
        <v>#REF!</v>
      </c>
      <c r="R28" s="111" t="e">
        <f ca="1"/>
        <v>#REF!</v>
      </c>
      <c r="S28" s="111" t="e">
        <f ca="1"/>
        <v>#REF!</v>
      </c>
      <c r="T28" s="111" t="e">
        <f ca="1"/>
        <v>#REF!</v>
      </c>
      <c r="U28" s="111" t="e">
        <f ca="1"/>
        <v>#REF!</v>
      </c>
      <c r="V28" s="111" t="e">
        <f ca="1"/>
        <v>#REF!</v>
      </c>
      <c r="W28" s="111" t="e">
        <f ca="1"/>
        <v>#REF!</v>
      </c>
      <c r="X28" s="111" t="e">
        <f ca="1"/>
        <v>#REF!</v>
      </c>
      <c r="Y28" s="111" t="e">
        <f ca="1"/>
        <v>#REF!</v>
      </c>
      <c r="Z28" s="111" t="e">
        <f ca="1"/>
        <v>#REF!</v>
      </c>
      <c r="AA28" s="111" t="e">
        <f ca="1"/>
        <v>#REF!</v>
      </c>
      <c r="AB28" s="111" t="e">
        <f ca="1"/>
        <v>#REF!</v>
      </c>
      <c r="AC28" s="111" t="e">
        <f ca="1"/>
        <v>#REF!</v>
      </c>
      <c r="AD28" s="111" t="e">
        <f ca="1"/>
        <v>#REF!</v>
      </c>
      <c r="AE28" s="111" t="e">
        <f ca="1"/>
        <v>#REF!</v>
      </c>
      <c r="AF28" s="111" t="e">
        <f ca="1"/>
        <v>#REF!</v>
      </c>
      <c r="AG28" s="111" t="e">
        <f ca="1"/>
        <v>#REF!</v>
      </c>
      <c r="AH28" s="111" t="e">
        <f ca="1"/>
        <v>#REF!</v>
      </c>
      <c r="AI28" s="111" t="e">
        <f ca="1"/>
        <v>#REF!</v>
      </c>
      <c r="AJ28" s="111" t="e">
        <f ca="1"/>
        <v>#REF!</v>
      </c>
      <c r="AK28" s="111" t="e">
        <f ca="1"/>
        <v>#REF!</v>
      </c>
      <c r="AL28" s="111" t="e">
        <f ca="1"/>
        <v>#REF!</v>
      </c>
      <c r="AM28" s="111" t="e">
        <f ca="1"/>
        <v>#REF!</v>
      </c>
      <c r="AN28" s="111" t="e">
        <f ca="1"/>
        <v>#REF!</v>
      </c>
      <c r="AO28" s="111" t="e">
        <f ca="1"/>
        <v>#REF!</v>
      </c>
      <c r="AP28" s="111" t="e">
        <f ca="1"/>
        <v>#REF!</v>
      </c>
      <c r="AQ28" s="111" t="e">
        <f ca="1"/>
        <v>#REF!</v>
      </c>
      <c r="AR28" s="111" t="e">
        <f ca="1"/>
        <v>#REF!</v>
      </c>
      <c r="AS28" s="111" t="e">
        <f ca="1"/>
        <v>#REF!</v>
      </c>
      <c r="AT28" s="111" t="e">
        <f ca="1"/>
        <v>#REF!</v>
      </c>
      <c r="AU28" s="111" t="e">
        <f ca="1"/>
        <v>#REF!</v>
      </c>
      <c r="AV28" s="111" t="e">
        <f ca="1"/>
        <v>#REF!</v>
      </c>
      <c r="AW28" s="111" t="e">
        <f ca="1"/>
        <v>#REF!</v>
      </c>
      <c r="AX28" s="111" t="e">
        <f ca="1"/>
        <v>#REF!</v>
      </c>
      <c r="AY28" s="111" t="e">
        <f ca="1"/>
        <v>#REF!</v>
      </c>
      <c r="AZ28" s="111" t="e">
        <f ca="1"/>
        <v>#REF!</v>
      </c>
      <c r="BA28" s="111" t="e">
        <f ca="1"/>
        <v>#REF!</v>
      </c>
      <c r="BB28" s="111" t="e">
        <f ca="1"/>
        <v>#REF!</v>
      </c>
      <c r="BC28" s="111" t="e">
        <f ca="1"/>
        <v>#REF!</v>
      </c>
      <c r="BD28" s="111" t="e">
        <f ca="1"/>
        <v>#REF!</v>
      </c>
      <c r="BE28" s="111" t="e">
        <f ca="1"/>
        <v>#REF!</v>
      </c>
      <c r="BF28" s="111" t="e">
        <f ca="1"/>
        <v>#REF!</v>
      </c>
      <c r="BG28" s="111" t="e">
        <f ca="1"/>
        <v>#REF!</v>
      </c>
      <c r="BH28" s="111" t="e">
        <f ca="1"/>
        <v>#REF!</v>
      </c>
      <c r="BI28" s="111" t="e">
        <f ca="1"/>
        <v>#REF!</v>
      </c>
      <c r="BJ28" s="111" t="e">
        <f ca="1"/>
        <v>#REF!</v>
      </c>
      <c r="BK28" s="111" t="e">
        <f ca="1"/>
        <v>#REF!</v>
      </c>
      <c r="BL28" s="111" t="e">
        <f ca="1"/>
        <v>#REF!</v>
      </c>
      <c r="BM28" s="111" t="e">
        <f ca="1"/>
        <v>#REF!</v>
      </c>
      <c r="BN28" s="111" t="e">
        <f ca="1"/>
        <v>#REF!</v>
      </c>
      <c r="BO28" s="111" t="e">
        <f ca="1"/>
        <v>#REF!</v>
      </c>
      <c r="BP28" s="111" t="e">
        <f ca="1"/>
        <v>#REF!</v>
      </c>
      <c r="BQ28" s="111" t="e">
        <f ca="1"/>
        <v>#REF!</v>
      </c>
      <c r="BR28" s="111" t="e">
        <f ca="1"/>
        <v>#REF!</v>
      </c>
      <c r="BS28" s="111" t="e">
        <f ca="1"/>
        <v>#REF!</v>
      </c>
      <c r="BT28" s="111" t="e">
        <f ca="1"/>
        <v>#REF!</v>
      </c>
      <c r="BU28" s="111" t="e">
        <f ca="1"/>
        <v>#REF!</v>
      </c>
      <c r="BV28" s="111" t="e">
        <f ca="1"/>
        <v>#REF!</v>
      </c>
      <c r="BW28" s="111" t="e">
        <f ca="1"/>
        <v>#REF!</v>
      </c>
      <c r="BX28" s="111" t="e">
        <f ca="1"/>
        <v>#REF!</v>
      </c>
      <c r="BY28" s="111" t="e">
        <f ca="1"/>
        <v>#REF!</v>
      </c>
      <c r="BZ28" s="111" t="e">
        <f ca="1"/>
        <v>#REF!</v>
      </c>
      <c r="CA28" s="111" t="e">
        <f ca="1"/>
        <v>#REF!</v>
      </c>
      <c r="CB28" s="111" t="e">
        <f ca="1"/>
        <v>#REF!</v>
      </c>
      <c r="CC28" s="111" t="e">
        <f ca="1"/>
        <v>#REF!</v>
      </c>
      <c r="CD28" s="111" t="e">
        <f ca="1"/>
        <v>#REF!</v>
      </c>
      <c r="CE28" s="111" t="e">
        <f ca="1"/>
        <v>#REF!</v>
      </c>
      <c r="CF28" s="111" t="e">
        <f ca="1"/>
        <v>#REF!</v>
      </c>
      <c r="CG28" s="111" t="e">
        <f ca="1"/>
        <v>#REF!</v>
      </c>
      <c r="CH28" s="111" t="e">
        <f ca="1"/>
        <v>#REF!</v>
      </c>
      <c r="CI28" s="111" t="e">
        <f ca="1"/>
        <v>#REF!</v>
      </c>
      <c r="CJ28" s="111" t="e">
        <f ca="1"/>
        <v>#REF!</v>
      </c>
      <c r="CK28" s="111" t="e">
        <f ca="1"/>
        <v>#REF!</v>
      </c>
      <c r="CL28" s="111" t="e">
        <f ca="1"/>
        <v>#REF!</v>
      </c>
      <c r="CM28" s="111" t="e">
        <f ca="1"/>
        <v>#REF!</v>
      </c>
      <c r="CN28" s="111" t="e">
        <f ca="1"/>
        <v>#REF!</v>
      </c>
      <c r="CO28" s="111" t="e">
        <f ca="1"/>
        <v>#REF!</v>
      </c>
      <c r="CP28" s="111" t="e">
        <f ca="1"/>
        <v>#REF!</v>
      </c>
      <c r="CQ28" s="111" t="e">
        <f ca="1"/>
        <v>#REF!</v>
      </c>
      <c r="CR28" s="111" t="e">
        <f ca="1"/>
        <v>#REF!</v>
      </c>
      <c r="CS28" s="111" t="e">
        <f ca="1"/>
        <v>#REF!</v>
      </c>
      <c r="CT28" s="111" t="e">
        <f ca="1"/>
        <v>#REF!</v>
      </c>
      <c r="CU28" s="111" t="e">
        <f ca="1"/>
        <v>#REF!</v>
      </c>
      <c r="CV28" s="111" t="e">
        <f ca="1"/>
        <v>#REF!</v>
      </c>
      <c r="CW28" s="111" t="e">
        <f ca="1"/>
        <v>#REF!</v>
      </c>
      <c r="CX28" s="111" t="e">
        <f ca="1"/>
        <v>#REF!</v>
      </c>
      <c r="CY28" s="111" t="e">
        <f ca="1"/>
        <v>#REF!</v>
      </c>
      <c r="CZ28" s="111" t="e">
        <f ca="1"/>
        <v>#REF!</v>
      </c>
      <c r="DA28" s="111" t="e">
        <f ca="1"/>
        <v>#REF!</v>
      </c>
      <c r="DB28" s="111" t="e">
        <f ca="1"/>
        <v>#REF!</v>
      </c>
      <c r="DC28" s="111" t="e">
        <f ca="1"/>
        <v>#REF!</v>
      </c>
      <c r="DD28" s="111" t="e">
        <f ca="1"/>
        <v>#REF!</v>
      </c>
      <c r="DE28" s="111" t="e">
        <f ca="1"/>
        <v>#REF!</v>
      </c>
      <c r="DF28" s="111" t="e">
        <f ca="1"/>
        <v>#REF!</v>
      </c>
      <c r="DG28" s="111" t="e">
        <f ca="1"/>
        <v>#REF!</v>
      </c>
      <c r="DH28" s="111" t="e">
        <f ca="1"/>
        <v>#REF!</v>
      </c>
      <c r="DI28" s="111" t="e">
        <f ca="1"/>
        <v>#REF!</v>
      </c>
      <c r="DJ28" s="111" t="e">
        <f ca="1"/>
        <v>#REF!</v>
      </c>
      <c r="DK28" s="111" t="e">
        <f ca="1"/>
        <v>#REF!</v>
      </c>
      <c r="DL28" s="111" t="e">
        <f ca="1"/>
        <v>#REF!</v>
      </c>
      <c r="DM28" s="111" t="e">
        <f ca="1"/>
        <v>#REF!</v>
      </c>
      <c r="DN28" s="111" t="e">
        <f ca="1"/>
        <v>#REF!</v>
      </c>
      <c r="DO28" s="111" t="e">
        <f ca="1"/>
        <v>#REF!</v>
      </c>
      <c r="DP28" s="111" t="e">
        <f ca="1"/>
        <v>#REF!</v>
      </c>
      <c r="DQ28" s="111" t="e">
        <f ca="1"/>
        <v>#REF!</v>
      </c>
      <c r="DR28" s="111" t="e">
        <f ca="1"/>
        <v>#REF!</v>
      </c>
      <c r="DS28" s="111" t="e">
        <f ca="1"/>
        <v>#REF!</v>
      </c>
      <c r="DT28" s="111" t="str">
        <f ca="1"/>
        <v>0人</v>
      </c>
      <c r="DU28" s="111" t="str">
        <f ca="1"/>
        <v>0人</v>
      </c>
      <c r="DV28" s="111" t="str">
        <f ca="1"/>
        <v>0人</v>
      </c>
      <c r="DW28" s="111" t="str">
        <f ca="1"/>
        <v>0人</v>
      </c>
      <c r="DX28" s="111" t="str">
        <f ca="1"/>
        <v>0人</v>
      </c>
      <c r="DY28" s="111" t="str">
        <f ca="1"/>
        <v>0人</v>
      </c>
      <c r="DZ28" s="111" t="str">
        <f ca="1"/>
        <v>0人</v>
      </c>
      <c r="EA28" s="111" t="str">
        <f ca="1"/>
        <v>0人</v>
      </c>
      <c r="EB28" s="111" t="str">
        <f ca="1"/>
        <v>0人</v>
      </c>
      <c r="EC28" s="111" t="str">
        <f ca="1"/>
        <v>0人</v>
      </c>
      <c r="ED28" s="111" t="str">
        <f ca="1"/>
        <v>0人</v>
      </c>
      <c r="EE28" s="111" t="str">
        <f ca="1"/>
        <v>0人</v>
      </c>
      <c r="EF28" s="111" t="str">
        <f ca="1"/>
        <v>1人未満</v>
      </c>
      <c r="EG28" s="111" t="str">
        <f ca="1"/>
        <v>1人未満</v>
      </c>
      <c r="EH28" s="111" t="str">
        <f ca="1"/>
        <v>1人未満</v>
      </c>
      <c r="EI28" s="111" t="str">
        <f ca="1"/>
        <v>1人</v>
      </c>
      <c r="EJ28" s="111" t="str">
        <f ca="1"/>
        <v>1人未満</v>
      </c>
      <c r="EK28" s="111" t="str">
        <f ca="1"/>
        <v>1人未満</v>
      </c>
      <c r="EL28" s="111" t="e">
        <f ca="1"/>
        <v>#REF!</v>
      </c>
      <c r="EM28" s="111" t="e">
        <f ca="1"/>
        <v>#REF!</v>
      </c>
      <c r="EN28" s="111" t="e">
        <f ca="1"/>
        <v>#REF!</v>
      </c>
      <c r="EO28" s="111" t="e">
        <f ca="1"/>
        <v>#REF!</v>
      </c>
      <c r="EP28" s="111" t="e">
        <f ca="1"/>
        <v>#REF!</v>
      </c>
      <c r="EQ28" s="111" t="e">
        <f ca="1"/>
        <v>#REF!</v>
      </c>
      <c r="ER28" s="111" t="e">
        <f ca="1"/>
        <v>#REF!</v>
      </c>
      <c r="ES28" s="111" t="e">
        <f ca="1"/>
        <v>#REF!</v>
      </c>
      <c r="ET28" s="111" t="e">
        <f ca="1"/>
        <v>#REF!</v>
      </c>
      <c r="EU28" s="111" t="e">
        <f ca="1"/>
        <v>#REF!</v>
      </c>
      <c r="EV28" s="111" t="e">
        <f ca="1"/>
        <v>#REF!</v>
      </c>
      <c r="EW28" s="111" t="e">
        <f ca="1"/>
        <v>#REF!</v>
      </c>
      <c r="EX28" s="111" t="e">
        <f ca="1"/>
        <v>#REF!</v>
      </c>
      <c r="EY28" s="111" t="e">
        <f ca="1"/>
        <v>#REF!</v>
      </c>
      <c r="EZ28" s="111" t="e">
        <f ca="1"/>
        <v>#REF!</v>
      </c>
      <c r="FA28" s="111" t="e">
        <f ca="1"/>
        <v>#REF!</v>
      </c>
      <c r="FB28" s="111" t="e">
        <f ca="1"/>
        <v>#REF!</v>
      </c>
      <c r="FC28" s="111" t="e">
        <f ca="1"/>
        <v>#REF!</v>
      </c>
      <c r="FD28" s="111" t="e">
        <f ca="1"/>
        <v>#REF!</v>
      </c>
      <c r="FE28" s="111" t="e">
        <f ca="1"/>
        <v>#REF!</v>
      </c>
      <c r="FF28" s="111" t="e">
        <f ca="1"/>
        <v>#REF!</v>
      </c>
      <c r="FG28" s="111" t="e">
        <f ca="1"/>
        <v>#REF!</v>
      </c>
      <c r="FH28" s="111" t="e">
        <f ca="1"/>
        <v>#REF!</v>
      </c>
      <c r="FI28" s="111" t="e">
        <f ca="1"/>
        <v>#REF!</v>
      </c>
    </row>
    <row r="29" spans="1:165" x14ac:dyDescent="0.2">
      <c r="A29" s="183"/>
      <c r="B29" s="169"/>
      <c r="C29" s="34" t="s">
        <v>434</v>
      </c>
      <c r="D29" s="111" t="e">
        <f ca="1"/>
        <v>#REF!</v>
      </c>
      <c r="E29" s="111" t="e">
        <f ca="1"/>
        <v>#REF!</v>
      </c>
      <c r="F29" s="111" t="e">
        <f ca="1"/>
        <v>#REF!</v>
      </c>
      <c r="G29" s="111" t="e">
        <f ca="1"/>
        <v>#REF!</v>
      </c>
      <c r="H29" s="111" t="e">
        <f ca="1"/>
        <v>#REF!</v>
      </c>
      <c r="I29" s="111" t="e">
        <f ca="1"/>
        <v>#REF!</v>
      </c>
      <c r="J29" s="111" t="e">
        <f ca="1"/>
        <v>#REF!</v>
      </c>
      <c r="K29" s="111" t="e">
        <f ca="1"/>
        <v>#REF!</v>
      </c>
      <c r="L29" s="111" t="e">
        <f ca="1"/>
        <v>#REF!</v>
      </c>
      <c r="M29" s="111" t="e">
        <f ca="1"/>
        <v>#REF!</v>
      </c>
      <c r="N29" s="111" t="e">
        <f ca="1"/>
        <v>#REF!</v>
      </c>
      <c r="O29" s="111" t="e">
        <f ca="1"/>
        <v>#REF!</v>
      </c>
      <c r="P29" s="111" t="e">
        <f ca="1"/>
        <v>#REF!</v>
      </c>
      <c r="Q29" s="111" t="e">
        <f ca="1"/>
        <v>#REF!</v>
      </c>
      <c r="R29" s="111" t="e">
        <f ca="1"/>
        <v>#REF!</v>
      </c>
      <c r="S29" s="111" t="e">
        <f ca="1"/>
        <v>#REF!</v>
      </c>
      <c r="T29" s="111" t="e">
        <f ca="1"/>
        <v>#REF!</v>
      </c>
      <c r="U29" s="111" t="e">
        <f ca="1"/>
        <v>#REF!</v>
      </c>
      <c r="V29" s="111" t="e">
        <f ca="1"/>
        <v>#REF!</v>
      </c>
      <c r="W29" s="111" t="e">
        <f ca="1"/>
        <v>#REF!</v>
      </c>
      <c r="X29" s="111" t="e">
        <f ca="1"/>
        <v>#REF!</v>
      </c>
      <c r="Y29" s="111" t="e">
        <f ca="1"/>
        <v>#REF!</v>
      </c>
      <c r="Z29" s="111" t="e">
        <f ca="1"/>
        <v>#REF!</v>
      </c>
      <c r="AA29" s="111" t="e">
        <f ca="1"/>
        <v>#REF!</v>
      </c>
      <c r="AB29" s="111" t="e">
        <f ca="1"/>
        <v>#REF!</v>
      </c>
      <c r="AC29" s="111" t="e">
        <f ca="1"/>
        <v>#REF!</v>
      </c>
      <c r="AD29" s="111" t="e">
        <f ca="1"/>
        <v>#REF!</v>
      </c>
      <c r="AE29" s="111" t="e">
        <f ca="1"/>
        <v>#REF!</v>
      </c>
      <c r="AF29" s="111" t="e">
        <f ca="1"/>
        <v>#REF!</v>
      </c>
      <c r="AG29" s="111" t="e">
        <f ca="1"/>
        <v>#REF!</v>
      </c>
      <c r="AH29" s="111" t="e">
        <f ca="1"/>
        <v>#REF!</v>
      </c>
      <c r="AI29" s="111" t="e">
        <f ca="1"/>
        <v>#REF!</v>
      </c>
      <c r="AJ29" s="111" t="e">
        <f ca="1"/>
        <v>#REF!</v>
      </c>
      <c r="AK29" s="111" t="e">
        <f ca="1"/>
        <v>#REF!</v>
      </c>
      <c r="AL29" s="111" t="e">
        <f ca="1"/>
        <v>#REF!</v>
      </c>
      <c r="AM29" s="111" t="e">
        <f ca="1"/>
        <v>#REF!</v>
      </c>
      <c r="AN29" s="111" t="e">
        <f ca="1"/>
        <v>#REF!</v>
      </c>
      <c r="AO29" s="111" t="e">
        <f ca="1"/>
        <v>#REF!</v>
      </c>
      <c r="AP29" s="111" t="e">
        <f ca="1"/>
        <v>#REF!</v>
      </c>
      <c r="AQ29" s="111" t="e">
        <f ca="1"/>
        <v>#REF!</v>
      </c>
      <c r="AR29" s="111" t="e">
        <f ca="1"/>
        <v>#REF!</v>
      </c>
      <c r="AS29" s="111" t="e">
        <f ca="1"/>
        <v>#REF!</v>
      </c>
      <c r="AT29" s="111" t="e">
        <f ca="1"/>
        <v>#REF!</v>
      </c>
      <c r="AU29" s="111" t="e">
        <f ca="1"/>
        <v>#REF!</v>
      </c>
      <c r="AV29" s="111" t="e">
        <f ca="1"/>
        <v>#REF!</v>
      </c>
      <c r="AW29" s="111" t="e">
        <f ca="1"/>
        <v>#REF!</v>
      </c>
      <c r="AX29" s="111" t="e">
        <f ca="1"/>
        <v>#REF!</v>
      </c>
      <c r="AY29" s="111" t="e">
        <f ca="1"/>
        <v>#REF!</v>
      </c>
      <c r="AZ29" s="111" t="e">
        <f ca="1"/>
        <v>#REF!</v>
      </c>
      <c r="BA29" s="111" t="e">
        <f ca="1"/>
        <v>#REF!</v>
      </c>
      <c r="BB29" s="111" t="e">
        <f ca="1"/>
        <v>#REF!</v>
      </c>
      <c r="BC29" s="111" t="e">
        <f ca="1"/>
        <v>#REF!</v>
      </c>
      <c r="BD29" s="111" t="e">
        <f ca="1"/>
        <v>#REF!</v>
      </c>
      <c r="BE29" s="111" t="e">
        <f ca="1"/>
        <v>#REF!</v>
      </c>
      <c r="BF29" s="111" t="e">
        <f ca="1"/>
        <v>#REF!</v>
      </c>
      <c r="BG29" s="111" t="e">
        <f ca="1"/>
        <v>#REF!</v>
      </c>
      <c r="BH29" s="111" t="e">
        <f ca="1"/>
        <v>#REF!</v>
      </c>
      <c r="BI29" s="111" t="e">
        <f ca="1"/>
        <v>#REF!</v>
      </c>
      <c r="BJ29" s="111" t="e">
        <f ca="1"/>
        <v>#REF!</v>
      </c>
      <c r="BK29" s="111" t="e">
        <f ca="1"/>
        <v>#REF!</v>
      </c>
      <c r="BL29" s="111" t="e">
        <f ca="1"/>
        <v>#REF!</v>
      </c>
      <c r="BM29" s="111" t="e">
        <f ca="1"/>
        <v>#REF!</v>
      </c>
      <c r="BN29" s="111" t="e">
        <f ca="1"/>
        <v>#REF!</v>
      </c>
      <c r="BO29" s="111" t="e">
        <f ca="1"/>
        <v>#REF!</v>
      </c>
      <c r="BP29" s="111" t="e">
        <f ca="1"/>
        <v>#REF!</v>
      </c>
      <c r="BQ29" s="111" t="e">
        <f ca="1"/>
        <v>#REF!</v>
      </c>
      <c r="BR29" s="111" t="e">
        <f ca="1"/>
        <v>#REF!</v>
      </c>
      <c r="BS29" s="111" t="e">
        <f ca="1"/>
        <v>#REF!</v>
      </c>
      <c r="BT29" s="111" t="e">
        <f ca="1"/>
        <v>#REF!</v>
      </c>
      <c r="BU29" s="111" t="e">
        <f ca="1"/>
        <v>#REF!</v>
      </c>
      <c r="BV29" s="111" t="e">
        <f ca="1"/>
        <v>#REF!</v>
      </c>
      <c r="BW29" s="111" t="e">
        <f ca="1"/>
        <v>#REF!</v>
      </c>
      <c r="BX29" s="111" t="e">
        <f ca="1"/>
        <v>#REF!</v>
      </c>
      <c r="BY29" s="111" t="e">
        <f ca="1"/>
        <v>#REF!</v>
      </c>
      <c r="BZ29" s="111" t="e">
        <f ca="1"/>
        <v>#REF!</v>
      </c>
      <c r="CA29" s="111" t="e">
        <f ca="1"/>
        <v>#REF!</v>
      </c>
      <c r="CB29" s="111" t="e">
        <f ca="1"/>
        <v>#REF!</v>
      </c>
      <c r="CC29" s="111" t="e">
        <f ca="1"/>
        <v>#REF!</v>
      </c>
      <c r="CD29" s="111" t="e">
        <f ca="1"/>
        <v>#REF!</v>
      </c>
      <c r="CE29" s="111" t="e">
        <f ca="1"/>
        <v>#REF!</v>
      </c>
      <c r="CF29" s="111" t="e">
        <f ca="1"/>
        <v>#REF!</v>
      </c>
      <c r="CG29" s="111" t="e">
        <f ca="1"/>
        <v>#REF!</v>
      </c>
      <c r="CH29" s="111" t="e">
        <f ca="1"/>
        <v>#REF!</v>
      </c>
      <c r="CI29" s="111" t="e">
        <f ca="1"/>
        <v>#REF!</v>
      </c>
      <c r="CJ29" s="111" t="e">
        <f ca="1"/>
        <v>#REF!</v>
      </c>
      <c r="CK29" s="111" t="e">
        <f ca="1"/>
        <v>#REF!</v>
      </c>
      <c r="CL29" s="111" t="e">
        <f ca="1"/>
        <v>#REF!</v>
      </c>
      <c r="CM29" s="111" t="e">
        <f ca="1"/>
        <v>#REF!</v>
      </c>
      <c r="CN29" s="111" t="e">
        <f ca="1"/>
        <v>#REF!</v>
      </c>
      <c r="CO29" s="111" t="e">
        <f ca="1"/>
        <v>#REF!</v>
      </c>
      <c r="CP29" s="111" t="e">
        <f ca="1"/>
        <v>#REF!</v>
      </c>
      <c r="CQ29" s="111" t="e">
        <f ca="1"/>
        <v>#REF!</v>
      </c>
      <c r="CR29" s="111" t="e">
        <f ca="1"/>
        <v>#REF!</v>
      </c>
      <c r="CS29" s="111" t="e">
        <f ca="1"/>
        <v>#REF!</v>
      </c>
      <c r="CT29" s="111" t="e">
        <f ca="1"/>
        <v>#REF!</v>
      </c>
      <c r="CU29" s="111" t="e">
        <f ca="1"/>
        <v>#REF!</v>
      </c>
      <c r="CV29" s="111" t="e">
        <f ca="1"/>
        <v>#REF!</v>
      </c>
      <c r="CW29" s="111" t="e">
        <f ca="1"/>
        <v>#REF!</v>
      </c>
      <c r="CX29" s="111" t="e">
        <f ca="1"/>
        <v>#REF!</v>
      </c>
      <c r="CY29" s="111" t="e">
        <f ca="1"/>
        <v>#REF!</v>
      </c>
      <c r="CZ29" s="111" t="e">
        <f ca="1"/>
        <v>#REF!</v>
      </c>
      <c r="DA29" s="111" t="e">
        <f ca="1"/>
        <v>#REF!</v>
      </c>
      <c r="DB29" s="111" t="e">
        <f ca="1"/>
        <v>#REF!</v>
      </c>
      <c r="DC29" s="111" t="e">
        <f ca="1"/>
        <v>#REF!</v>
      </c>
      <c r="DD29" s="111" t="e">
        <f ca="1"/>
        <v>#REF!</v>
      </c>
      <c r="DE29" s="111" t="e">
        <f ca="1"/>
        <v>#REF!</v>
      </c>
      <c r="DF29" s="111" t="e">
        <f ca="1"/>
        <v>#REF!</v>
      </c>
      <c r="DG29" s="111" t="e">
        <f ca="1"/>
        <v>#REF!</v>
      </c>
      <c r="DH29" s="111" t="e">
        <f ca="1"/>
        <v>#REF!</v>
      </c>
      <c r="DI29" s="111" t="e">
        <f ca="1"/>
        <v>#REF!</v>
      </c>
      <c r="DJ29" s="111" t="e">
        <f ca="1"/>
        <v>#REF!</v>
      </c>
      <c r="DK29" s="111" t="e">
        <f ca="1"/>
        <v>#REF!</v>
      </c>
      <c r="DL29" s="111" t="e">
        <f ca="1"/>
        <v>#REF!</v>
      </c>
      <c r="DM29" s="111" t="e">
        <f ca="1"/>
        <v>#REF!</v>
      </c>
      <c r="DN29" s="111" t="e">
        <f ca="1"/>
        <v>#REF!</v>
      </c>
      <c r="DO29" s="111" t="e">
        <f ca="1"/>
        <v>#REF!</v>
      </c>
      <c r="DP29" s="111" t="e">
        <f ca="1"/>
        <v>#REF!</v>
      </c>
      <c r="DQ29" s="111" t="e">
        <f ca="1"/>
        <v>#REF!</v>
      </c>
      <c r="DR29" s="111" t="e">
        <f ca="1"/>
        <v>#REF!</v>
      </c>
      <c r="DS29" s="111" t="e">
        <f ca="1"/>
        <v>#REF!</v>
      </c>
      <c r="DT29" s="111" t="str">
        <f ca="1"/>
        <v>0人</v>
      </c>
      <c r="DU29" s="111" t="str">
        <f ca="1"/>
        <v>0人</v>
      </c>
      <c r="DV29" s="111" t="str">
        <f ca="1"/>
        <v>0人</v>
      </c>
      <c r="DW29" s="111" t="str">
        <f ca="1"/>
        <v>0人</v>
      </c>
      <c r="DX29" s="111" t="str">
        <f ca="1"/>
        <v>0人</v>
      </c>
      <c r="DY29" s="111" t="str">
        <f ca="1"/>
        <v>0人</v>
      </c>
      <c r="DZ29" s="111" t="str">
        <f ca="1"/>
        <v>0人</v>
      </c>
      <c r="EA29" s="111" t="str">
        <f ca="1"/>
        <v>0人</v>
      </c>
      <c r="EB29" s="111" t="str">
        <f ca="1"/>
        <v>0人</v>
      </c>
      <c r="EC29" s="111" t="str">
        <f ca="1"/>
        <v>0人</v>
      </c>
      <c r="ED29" s="111" t="str">
        <f ca="1"/>
        <v>0人</v>
      </c>
      <c r="EE29" s="111" t="str">
        <f ca="1"/>
        <v>0人</v>
      </c>
      <c r="EF29" s="111" t="str">
        <f ca="1"/>
        <v>1人未満</v>
      </c>
      <c r="EG29" s="111" t="str">
        <f ca="1"/>
        <v>1人未満</v>
      </c>
      <c r="EH29" s="111" t="str">
        <f ca="1"/>
        <v>1人未満</v>
      </c>
      <c r="EI29" s="111" t="str">
        <f ca="1"/>
        <v>2人</v>
      </c>
      <c r="EJ29" s="111" t="str">
        <f ca="1"/>
        <v>1人未満</v>
      </c>
      <c r="EK29" s="111" t="str">
        <f ca="1"/>
        <v>1人</v>
      </c>
      <c r="EL29" s="111" t="e">
        <f ca="1"/>
        <v>#REF!</v>
      </c>
      <c r="EM29" s="111" t="e">
        <f ca="1"/>
        <v>#REF!</v>
      </c>
      <c r="EN29" s="111" t="e">
        <f ca="1"/>
        <v>#REF!</v>
      </c>
      <c r="EO29" s="111" t="e">
        <f ca="1"/>
        <v>#REF!</v>
      </c>
      <c r="EP29" s="111" t="e">
        <f ca="1"/>
        <v>#REF!</v>
      </c>
      <c r="EQ29" s="111" t="e">
        <f ca="1"/>
        <v>#REF!</v>
      </c>
      <c r="ER29" s="111" t="e">
        <f ca="1"/>
        <v>#REF!</v>
      </c>
      <c r="ES29" s="111" t="e">
        <f ca="1"/>
        <v>#REF!</v>
      </c>
      <c r="ET29" s="111" t="e">
        <f ca="1"/>
        <v>#REF!</v>
      </c>
      <c r="EU29" s="111" t="e">
        <f ca="1"/>
        <v>#REF!</v>
      </c>
      <c r="EV29" s="111" t="e">
        <f ca="1"/>
        <v>#REF!</v>
      </c>
      <c r="EW29" s="111" t="e">
        <f ca="1"/>
        <v>#REF!</v>
      </c>
      <c r="EX29" s="111" t="e">
        <f ca="1"/>
        <v>#REF!</v>
      </c>
      <c r="EY29" s="111" t="e">
        <f ca="1"/>
        <v>#REF!</v>
      </c>
      <c r="EZ29" s="111" t="e">
        <f ca="1"/>
        <v>#REF!</v>
      </c>
      <c r="FA29" s="111" t="e">
        <f ca="1"/>
        <v>#REF!</v>
      </c>
      <c r="FB29" s="111" t="e">
        <f ca="1"/>
        <v>#REF!</v>
      </c>
      <c r="FC29" s="111" t="e">
        <f ca="1"/>
        <v>#REF!</v>
      </c>
      <c r="FD29" s="111" t="e">
        <f ca="1"/>
        <v>#REF!</v>
      </c>
      <c r="FE29" s="111" t="e">
        <f ca="1"/>
        <v>#REF!</v>
      </c>
      <c r="FF29" s="111" t="e">
        <f ca="1"/>
        <v>#REF!</v>
      </c>
      <c r="FG29" s="111" t="e">
        <f ca="1"/>
        <v>#REF!</v>
      </c>
      <c r="FH29" s="111" t="e">
        <f ca="1"/>
        <v>#REF!</v>
      </c>
      <c r="FI29" s="111" t="e">
        <f ca="1"/>
        <v>#REF!</v>
      </c>
    </row>
    <row r="30" spans="1:165" x14ac:dyDescent="0.2">
      <c r="A30" s="183"/>
      <c r="B30" s="170"/>
      <c r="C30" s="34" t="s">
        <v>435</v>
      </c>
      <c r="D30" s="111" t="e">
        <f ca="1"/>
        <v>#REF!</v>
      </c>
      <c r="E30" s="111" t="e">
        <f ca="1"/>
        <v>#REF!</v>
      </c>
      <c r="F30" s="111" t="e">
        <f ca="1"/>
        <v>#REF!</v>
      </c>
      <c r="G30" s="111" t="e">
        <f ca="1"/>
        <v>#REF!</v>
      </c>
      <c r="H30" s="111" t="e">
        <f ca="1"/>
        <v>#REF!</v>
      </c>
      <c r="I30" s="111" t="e">
        <f ca="1"/>
        <v>#REF!</v>
      </c>
      <c r="J30" s="111" t="e">
        <f ca="1"/>
        <v>#REF!</v>
      </c>
      <c r="K30" s="111" t="e">
        <f ca="1"/>
        <v>#REF!</v>
      </c>
      <c r="L30" s="111" t="e">
        <f ca="1"/>
        <v>#REF!</v>
      </c>
      <c r="M30" s="111" t="e">
        <f ca="1"/>
        <v>#REF!</v>
      </c>
      <c r="N30" s="111" t="e">
        <f ca="1"/>
        <v>#REF!</v>
      </c>
      <c r="O30" s="111" t="e">
        <f ca="1"/>
        <v>#REF!</v>
      </c>
      <c r="P30" s="111" t="e">
        <f ca="1"/>
        <v>#REF!</v>
      </c>
      <c r="Q30" s="111" t="e">
        <f ca="1"/>
        <v>#REF!</v>
      </c>
      <c r="R30" s="111" t="e">
        <f ca="1"/>
        <v>#REF!</v>
      </c>
      <c r="S30" s="111" t="e">
        <f ca="1"/>
        <v>#REF!</v>
      </c>
      <c r="T30" s="111" t="e">
        <f ca="1"/>
        <v>#REF!</v>
      </c>
      <c r="U30" s="111" t="e">
        <f ca="1"/>
        <v>#REF!</v>
      </c>
      <c r="V30" s="111" t="e">
        <f ca="1"/>
        <v>#REF!</v>
      </c>
      <c r="W30" s="111" t="e">
        <f ca="1"/>
        <v>#REF!</v>
      </c>
      <c r="X30" s="111" t="e">
        <f ca="1"/>
        <v>#REF!</v>
      </c>
      <c r="Y30" s="111" t="e">
        <f ca="1"/>
        <v>#REF!</v>
      </c>
      <c r="Z30" s="111" t="e">
        <f ca="1"/>
        <v>#REF!</v>
      </c>
      <c r="AA30" s="111" t="e">
        <f ca="1"/>
        <v>#REF!</v>
      </c>
      <c r="AB30" s="111" t="e">
        <f ca="1"/>
        <v>#REF!</v>
      </c>
      <c r="AC30" s="111" t="e">
        <f ca="1"/>
        <v>#REF!</v>
      </c>
      <c r="AD30" s="111" t="e">
        <f ca="1"/>
        <v>#REF!</v>
      </c>
      <c r="AE30" s="111" t="e">
        <f ca="1"/>
        <v>#REF!</v>
      </c>
      <c r="AF30" s="111" t="e">
        <f ca="1"/>
        <v>#REF!</v>
      </c>
      <c r="AG30" s="111" t="e">
        <f ca="1"/>
        <v>#REF!</v>
      </c>
      <c r="AH30" s="111" t="e">
        <f ca="1"/>
        <v>#REF!</v>
      </c>
      <c r="AI30" s="111" t="e">
        <f ca="1"/>
        <v>#REF!</v>
      </c>
      <c r="AJ30" s="111" t="e">
        <f ca="1"/>
        <v>#REF!</v>
      </c>
      <c r="AK30" s="111" t="e">
        <f ca="1"/>
        <v>#REF!</v>
      </c>
      <c r="AL30" s="111" t="e">
        <f ca="1"/>
        <v>#REF!</v>
      </c>
      <c r="AM30" s="111" t="e">
        <f ca="1"/>
        <v>#REF!</v>
      </c>
      <c r="AN30" s="111" t="e">
        <f ca="1"/>
        <v>#REF!</v>
      </c>
      <c r="AO30" s="111" t="e">
        <f ca="1"/>
        <v>#REF!</v>
      </c>
      <c r="AP30" s="111" t="e">
        <f ca="1"/>
        <v>#REF!</v>
      </c>
      <c r="AQ30" s="111" t="e">
        <f ca="1"/>
        <v>#REF!</v>
      </c>
      <c r="AR30" s="111" t="e">
        <f ca="1"/>
        <v>#REF!</v>
      </c>
      <c r="AS30" s="111" t="e">
        <f ca="1"/>
        <v>#REF!</v>
      </c>
      <c r="AT30" s="111" t="e">
        <f ca="1"/>
        <v>#REF!</v>
      </c>
      <c r="AU30" s="111" t="e">
        <f ca="1"/>
        <v>#REF!</v>
      </c>
      <c r="AV30" s="111" t="e">
        <f ca="1"/>
        <v>#REF!</v>
      </c>
      <c r="AW30" s="111" t="e">
        <f ca="1"/>
        <v>#REF!</v>
      </c>
      <c r="AX30" s="111" t="e">
        <f ca="1"/>
        <v>#REF!</v>
      </c>
      <c r="AY30" s="111" t="e">
        <f ca="1"/>
        <v>#REF!</v>
      </c>
      <c r="AZ30" s="111" t="e">
        <f ca="1"/>
        <v>#REF!</v>
      </c>
      <c r="BA30" s="111" t="e">
        <f ca="1"/>
        <v>#REF!</v>
      </c>
      <c r="BB30" s="111" t="e">
        <f ca="1"/>
        <v>#REF!</v>
      </c>
      <c r="BC30" s="111" t="e">
        <f ca="1"/>
        <v>#REF!</v>
      </c>
      <c r="BD30" s="111" t="e">
        <f ca="1"/>
        <v>#REF!</v>
      </c>
      <c r="BE30" s="111" t="e">
        <f ca="1"/>
        <v>#REF!</v>
      </c>
      <c r="BF30" s="111" t="e">
        <f ca="1"/>
        <v>#REF!</v>
      </c>
      <c r="BG30" s="111" t="e">
        <f ca="1"/>
        <v>#REF!</v>
      </c>
      <c r="BH30" s="111" t="e">
        <f ca="1"/>
        <v>#REF!</v>
      </c>
      <c r="BI30" s="111" t="e">
        <f ca="1"/>
        <v>#REF!</v>
      </c>
      <c r="BJ30" s="111" t="e">
        <f ca="1"/>
        <v>#REF!</v>
      </c>
      <c r="BK30" s="111" t="e">
        <f ca="1"/>
        <v>#REF!</v>
      </c>
      <c r="BL30" s="111" t="e">
        <f ca="1"/>
        <v>#REF!</v>
      </c>
      <c r="BM30" s="111" t="e">
        <f ca="1"/>
        <v>#REF!</v>
      </c>
      <c r="BN30" s="111" t="e">
        <f ca="1"/>
        <v>#REF!</v>
      </c>
      <c r="BO30" s="111" t="e">
        <f ca="1"/>
        <v>#REF!</v>
      </c>
      <c r="BP30" s="111" t="e">
        <f ca="1"/>
        <v>#REF!</v>
      </c>
      <c r="BQ30" s="111" t="e">
        <f ca="1"/>
        <v>#REF!</v>
      </c>
      <c r="BR30" s="111" t="e">
        <f ca="1"/>
        <v>#REF!</v>
      </c>
      <c r="BS30" s="111" t="e">
        <f ca="1"/>
        <v>#REF!</v>
      </c>
      <c r="BT30" s="111" t="e">
        <f ca="1"/>
        <v>#REF!</v>
      </c>
      <c r="BU30" s="111" t="e">
        <f ca="1"/>
        <v>#REF!</v>
      </c>
      <c r="BV30" s="111" t="e">
        <f ca="1"/>
        <v>#REF!</v>
      </c>
      <c r="BW30" s="111" t="e">
        <f ca="1"/>
        <v>#REF!</v>
      </c>
      <c r="BX30" s="111" t="e">
        <f ca="1"/>
        <v>#REF!</v>
      </c>
      <c r="BY30" s="111" t="e">
        <f ca="1"/>
        <v>#REF!</v>
      </c>
      <c r="BZ30" s="111" t="e">
        <f ca="1"/>
        <v>#REF!</v>
      </c>
      <c r="CA30" s="111" t="e">
        <f ca="1"/>
        <v>#REF!</v>
      </c>
      <c r="CB30" s="111" t="e">
        <f ca="1"/>
        <v>#REF!</v>
      </c>
      <c r="CC30" s="111" t="e">
        <f ca="1"/>
        <v>#REF!</v>
      </c>
      <c r="CD30" s="111" t="e">
        <f ca="1"/>
        <v>#REF!</v>
      </c>
      <c r="CE30" s="111" t="e">
        <f ca="1"/>
        <v>#REF!</v>
      </c>
      <c r="CF30" s="111" t="e">
        <f ca="1"/>
        <v>#REF!</v>
      </c>
      <c r="CG30" s="111" t="e">
        <f ca="1"/>
        <v>#REF!</v>
      </c>
      <c r="CH30" s="111" t="e">
        <f ca="1"/>
        <v>#REF!</v>
      </c>
      <c r="CI30" s="111" t="e">
        <f ca="1"/>
        <v>#REF!</v>
      </c>
      <c r="CJ30" s="111" t="e">
        <f ca="1"/>
        <v>#REF!</v>
      </c>
      <c r="CK30" s="111" t="e">
        <f ca="1"/>
        <v>#REF!</v>
      </c>
      <c r="CL30" s="111" t="e">
        <f ca="1"/>
        <v>#REF!</v>
      </c>
      <c r="CM30" s="111" t="e">
        <f ca="1"/>
        <v>#REF!</v>
      </c>
      <c r="CN30" s="111" t="e">
        <f ca="1"/>
        <v>#REF!</v>
      </c>
      <c r="CO30" s="111" t="e">
        <f ca="1"/>
        <v>#REF!</v>
      </c>
      <c r="CP30" s="111" t="e">
        <f ca="1"/>
        <v>#REF!</v>
      </c>
      <c r="CQ30" s="111" t="e">
        <f ca="1"/>
        <v>#REF!</v>
      </c>
      <c r="CR30" s="111" t="e">
        <f ca="1"/>
        <v>#REF!</v>
      </c>
      <c r="CS30" s="111" t="e">
        <f ca="1"/>
        <v>#REF!</v>
      </c>
      <c r="CT30" s="111" t="e">
        <f ca="1"/>
        <v>#REF!</v>
      </c>
      <c r="CU30" s="111" t="e">
        <f ca="1"/>
        <v>#REF!</v>
      </c>
      <c r="CV30" s="111" t="e">
        <f ca="1"/>
        <v>#REF!</v>
      </c>
      <c r="CW30" s="111" t="e">
        <f ca="1"/>
        <v>#REF!</v>
      </c>
      <c r="CX30" s="111" t="e">
        <f ca="1"/>
        <v>#REF!</v>
      </c>
      <c r="CY30" s="111" t="e">
        <f ca="1"/>
        <v>#REF!</v>
      </c>
      <c r="CZ30" s="111" t="e">
        <f ca="1"/>
        <v>#REF!</v>
      </c>
      <c r="DA30" s="111" t="e">
        <f ca="1"/>
        <v>#REF!</v>
      </c>
      <c r="DB30" s="111" t="e">
        <f ca="1"/>
        <v>#REF!</v>
      </c>
      <c r="DC30" s="111" t="e">
        <f ca="1"/>
        <v>#REF!</v>
      </c>
      <c r="DD30" s="111" t="e">
        <f ca="1"/>
        <v>#REF!</v>
      </c>
      <c r="DE30" s="111" t="e">
        <f ca="1"/>
        <v>#REF!</v>
      </c>
      <c r="DF30" s="111" t="e">
        <f ca="1"/>
        <v>#REF!</v>
      </c>
      <c r="DG30" s="111" t="e">
        <f ca="1"/>
        <v>#REF!</v>
      </c>
      <c r="DH30" s="111" t="e">
        <f ca="1"/>
        <v>#REF!</v>
      </c>
      <c r="DI30" s="111" t="e">
        <f ca="1"/>
        <v>#REF!</v>
      </c>
      <c r="DJ30" s="111" t="e">
        <f ca="1"/>
        <v>#REF!</v>
      </c>
      <c r="DK30" s="111" t="e">
        <f ca="1"/>
        <v>#REF!</v>
      </c>
      <c r="DL30" s="111" t="e">
        <f ca="1"/>
        <v>#REF!</v>
      </c>
      <c r="DM30" s="111" t="e">
        <f ca="1"/>
        <v>#REF!</v>
      </c>
      <c r="DN30" s="111" t="e">
        <f ca="1"/>
        <v>#REF!</v>
      </c>
      <c r="DO30" s="111" t="e">
        <f ca="1"/>
        <v>#REF!</v>
      </c>
      <c r="DP30" s="111" t="e">
        <f ca="1"/>
        <v>#REF!</v>
      </c>
      <c r="DQ30" s="111" t="e">
        <f ca="1"/>
        <v>#REF!</v>
      </c>
      <c r="DR30" s="111" t="e">
        <f ca="1"/>
        <v>#REF!</v>
      </c>
      <c r="DS30" s="111" t="e">
        <f ca="1"/>
        <v>#REF!</v>
      </c>
      <c r="DT30" s="111" t="str">
        <f ca="1"/>
        <v>0人</v>
      </c>
      <c r="DU30" s="111" t="str">
        <f ca="1"/>
        <v>0人</v>
      </c>
      <c r="DV30" s="111" t="str">
        <f ca="1"/>
        <v>0人</v>
      </c>
      <c r="DW30" s="111" t="str">
        <f ca="1"/>
        <v>0人</v>
      </c>
      <c r="DX30" s="111" t="str">
        <f ca="1"/>
        <v>0人</v>
      </c>
      <c r="DY30" s="111" t="str">
        <f ca="1"/>
        <v>0人</v>
      </c>
      <c r="DZ30" s="111" t="str">
        <f ca="1"/>
        <v>0人</v>
      </c>
      <c r="EA30" s="111" t="str">
        <f ca="1"/>
        <v>0人</v>
      </c>
      <c r="EB30" s="111" t="str">
        <f ca="1"/>
        <v>0人</v>
      </c>
      <c r="EC30" s="111" t="str">
        <f ca="1"/>
        <v>0人</v>
      </c>
      <c r="ED30" s="111" t="str">
        <f ca="1"/>
        <v>0人</v>
      </c>
      <c r="EE30" s="111" t="str">
        <f ca="1"/>
        <v>0人</v>
      </c>
      <c r="EF30" s="111" t="str">
        <f ca="1"/>
        <v>2人</v>
      </c>
      <c r="EG30" s="111" t="str">
        <f ca="1"/>
        <v>1人未満</v>
      </c>
      <c r="EH30" s="111" t="str">
        <f ca="1"/>
        <v>1人</v>
      </c>
      <c r="EI30" s="111" t="str">
        <f ca="1"/>
        <v>6人</v>
      </c>
      <c r="EJ30" s="111" t="str">
        <f ca="1"/>
        <v>2人</v>
      </c>
      <c r="EK30" s="111" t="str">
        <f ca="1"/>
        <v>4人</v>
      </c>
      <c r="EL30" s="111" t="e">
        <f ca="1"/>
        <v>#REF!</v>
      </c>
      <c r="EM30" s="111" t="e">
        <f ca="1"/>
        <v>#REF!</v>
      </c>
      <c r="EN30" s="111" t="e">
        <f ca="1"/>
        <v>#REF!</v>
      </c>
      <c r="EO30" s="111" t="e">
        <f ca="1"/>
        <v>#REF!</v>
      </c>
      <c r="EP30" s="111" t="e">
        <f ca="1"/>
        <v>#REF!</v>
      </c>
      <c r="EQ30" s="111" t="e">
        <f ca="1"/>
        <v>#REF!</v>
      </c>
      <c r="ER30" s="111" t="e">
        <f ca="1"/>
        <v>#REF!</v>
      </c>
      <c r="ES30" s="111" t="e">
        <f ca="1"/>
        <v>#REF!</v>
      </c>
      <c r="ET30" s="111" t="e">
        <f ca="1"/>
        <v>#REF!</v>
      </c>
      <c r="EU30" s="111" t="e">
        <f ca="1"/>
        <v>#REF!</v>
      </c>
      <c r="EV30" s="111" t="e">
        <f ca="1"/>
        <v>#REF!</v>
      </c>
      <c r="EW30" s="111" t="e">
        <f ca="1"/>
        <v>#REF!</v>
      </c>
      <c r="EX30" s="111" t="e">
        <f ca="1"/>
        <v>#REF!</v>
      </c>
      <c r="EY30" s="111" t="e">
        <f ca="1"/>
        <v>#REF!</v>
      </c>
      <c r="EZ30" s="111" t="e">
        <f ca="1"/>
        <v>#REF!</v>
      </c>
      <c r="FA30" s="111" t="e">
        <f ca="1"/>
        <v>#REF!</v>
      </c>
      <c r="FB30" s="111" t="e">
        <f ca="1"/>
        <v>#REF!</v>
      </c>
      <c r="FC30" s="111" t="e">
        <f ca="1"/>
        <v>#REF!</v>
      </c>
      <c r="FD30" s="111" t="e">
        <f ca="1"/>
        <v>#REF!</v>
      </c>
      <c r="FE30" s="111" t="e">
        <f ca="1"/>
        <v>#REF!</v>
      </c>
      <c r="FF30" s="111" t="e">
        <f ca="1"/>
        <v>#REF!</v>
      </c>
      <c r="FG30" s="111" t="e">
        <f ca="1"/>
        <v>#REF!</v>
      </c>
      <c r="FH30" s="111" t="e">
        <f ca="1"/>
        <v>#REF!</v>
      </c>
      <c r="FI30" s="111" t="e">
        <f ca="1"/>
        <v>#REF!</v>
      </c>
    </row>
    <row r="31" spans="1:165" x14ac:dyDescent="0.2">
      <c r="A31" s="183"/>
      <c r="B31" s="168" t="s">
        <v>44</v>
      </c>
      <c r="C31" s="34" t="s">
        <v>89</v>
      </c>
      <c r="D31" s="111" t="e">
        <f ca="1"/>
        <v>#REF!</v>
      </c>
      <c r="E31" s="111" t="e">
        <f ca="1"/>
        <v>#REF!</v>
      </c>
      <c r="F31" s="111" t="e">
        <f ca="1"/>
        <v>#REF!</v>
      </c>
      <c r="G31" s="111" t="e">
        <f ca="1"/>
        <v>#REF!</v>
      </c>
      <c r="H31" s="111" t="e">
        <f ca="1"/>
        <v>#REF!</v>
      </c>
      <c r="I31" s="111" t="e">
        <f ca="1"/>
        <v>#REF!</v>
      </c>
      <c r="J31" s="111" t="e">
        <f ca="1"/>
        <v>#REF!</v>
      </c>
      <c r="K31" s="111" t="e">
        <f ca="1"/>
        <v>#REF!</v>
      </c>
      <c r="L31" s="111" t="e">
        <f ca="1"/>
        <v>#REF!</v>
      </c>
      <c r="M31" s="111" t="e">
        <f ca="1"/>
        <v>#REF!</v>
      </c>
      <c r="N31" s="111" t="e">
        <f ca="1"/>
        <v>#REF!</v>
      </c>
      <c r="O31" s="111" t="e">
        <f ca="1"/>
        <v>#REF!</v>
      </c>
      <c r="P31" s="111" t="e">
        <f ca="1"/>
        <v>#REF!</v>
      </c>
      <c r="Q31" s="111" t="e">
        <f ca="1"/>
        <v>#REF!</v>
      </c>
      <c r="R31" s="111" t="e">
        <f ca="1"/>
        <v>#REF!</v>
      </c>
      <c r="S31" s="111" t="e">
        <f ca="1"/>
        <v>#REF!</v>
      </c>
      <c r="T31" s="111" t="e">
        <f ca="1"/>
        <v>#REF!</v>
      </c>
      <c r="U31" s="111" t="e">
        <f ca="1"/>
        <v>#REF!</v>
      </c>
      <c r="V31" s="111" t="e">
        <f ca="1"/>
        <v>#REF!</v>
      </c>
      <c r="W31" s="111" t="e">
        <f ca="1"/>
        <v>#REF!</v>
      </c>
      <c r="X31" s="111" t="e">
        <f ca="1"/>
        <v>#REF!</v>
      </c>
      <c r="Y31" s="111" t="e">
        <f ca="1"/>
        <v>#REF!</v>
      </c>
      <c r="Z31" s="111" t="e">
        <f ca="1"/>
        <v>#REF!</v>
      </c>
      <c r="AA31" s="111" t="e">
        <f ca="1"/>
        <v>#REF!</v>
      </c>
      <c r="AB31" s="111" t="e">
        <f ca="1"/>
        <v>#REF!</v>
      </c>
      <c r="AC31" s="111" t="e">
        <f ca="1"/>
        <v>#REF!</v>
      </c>
      <c r="AD31" s="111" t="e">
        <f ca="1"/>
        <v>#REF!</v>
      </c>
      <c r="AE31" s="111" t="e">
        <f ca="1"/>
        <v>#REF!</v>
      </c>
      <c r="AF31" s="111" t="e">
        <f ca="1"/>
        <v>#REF!</v>
      </c>
      <c r="AG31" s="111" t="e">
        <f ca="1"/>
        <v>#REF!</v>
      </c>
      <c r="AH31" s="111" t="e">
        <f ca="1"/>
        <v>#REF!</v>
      </c>
      <c r="AI31" s="111" t="e">
        <f ca="1"/>
        <v>#REF!</v>
      </c>
      <c r="AJ31" s="111" t="e">
        <f ca="1"/>
        <v>#REF!</v>
      </c>
      <c r="AK31" s="111" t="e">
        <f ca="1"/>
        <v>#REF!</v>
      </c>
      <c r="AL31" s="111" t="e">
        <f ca="1"/>
        <v>#REF!</v>
      </c>
      <c r="AM31" s="111" t="e">
        <f ca="1"/>
        <v>#REF!</v>
      </c>
      <c r="AN31" s="111" t="e">
        <f ca="1"/>
        <v>#REF!</v>
      </c>
      <c r="AO31" s="111" t="e">
        <f ca="1"/>
        <v>#REF!</v>
      </c>
      <c r="AP31" s="111" t="e">
        <f ca="1"/>
        <v>#REF!</v>
      </c>
      <c r="AQ31" s="111" t="e">
        <f ca="1"/>
        <v>#REF!</v>
      </c>
      <c r="AR31" s="111" t="e">
        <f ca="1"/>
        <v>#REF!</v>
      </c>
      <c r="AS31" s="111" t="e">
        <f ca="1"/>
        <v>#REF!</v>
      </c>
      <c r="AT31" s="111" t="e">
        <f ca="1"/>
        <v>#REF!</v>
      </c>
      <c r="AU31" s="111" t="e">
        <f ca="1"/>
        <v>#REF!</v>
      </c>
      <c r="AV31" s="111" t="e">
        <f ca="1"/>
        <v>#REF!</v>
      </c>
      <c r="AW31" s="111" t="e">
        <f ca="1"/>
        <v>#REF!</v>
      </c>
      <c r="AX31" s="111" t="e">
        <f ca="1"/>
        <v>#REF!</v>
      </c>
      <c r="AY31" s="111" t="e">
        <f ca="1"/>
        <v>#REF!</v>
      </c>
      <c r="AZ31" s="111" t="e">
        <f ca="1"/>
        <v>#REF!</v>
      </c>
      <c r="BA31" s="111" t="e">
        <f ca="1"/>
        <v>#REF!</v>
      </c>
      <c r="BB31" s="111" t="e">
        <f ca="1"/>
        <v>#REF!</v>
      </c>
      <c r="BC31" s="111" t="e">
        <f ca="1"/>
        <v>#REF!</v>
      </c>
      <c r="BD31" s="111" t="e">
        <f ca="1"/>
        <v>#REF!</v>
      </c>
      <c r="BE31" s="111" t="e">
        <f ca="1"/>
        <v>#REF!</v>
      </c>
      <c r="BF31" s="111" t="e">
        <f ca="1"/>
        <v>#REF!</v>
      </c>
      <c r="BG31" s="111" t="e">
        <f ca="1"/>
        <v>#REF!</v>
      </c>
      <c r="BH31" s="111" t="e">
        <f ca="1"/>
        <v>#REF!</v>
      </c>
      <c r="BI31" s="111" t="e">
        <f ca="1"/>
        <v>#REF!</v>
      </c>
      <c r="BJ31" s="111" t="e">
        <f ca="1"/>
        <v>#REF!</v>
      </c>
      <c r="BK31" s="111" t="e">
        <f ca="1"/>
        <v>#REF!</v>
      </c>
      <c r="BL31" s="111" t="e">
        <f ca="1"/>
        <v>#REF!</v>
      </c>
      <c r="BM31" s="111" t="e">
        <f ca="1"/>
        <v>#REF!</v>
      </c>
      <c r="BN31" s="111" t="e">
        <f ca="1"/>
        <v>#REF!</v>
      </c>
      <c r="BO31" s="111" t="e">
        <f ca="1"/>
        <v>#REF!</v>
      </c>
      <c r="BP31" s="111" t="e">
        <f ca="1"/>
        <v>#REF!</v>
      </c>
      <c r="BQ31" s="111" t="e">
        <f ca="1"/>
        <v>#REF!</v>
      </c>
      <c r="BR31" s="111" t="e">
        <f ca="1"/>
        <v>#REF!</v>
      </c>
      <c r="BS31" s="111" t="e">
        <f ca="1"/>
        <v>#REF!</v>
      </c>
      <c r="BT31" s="111" t="e">
        <f ca="1"/>
        <v>#REF!</v>
      </c>
      <c r="BU31" s="111" t="e">
        <f ca="1"/>
        <v>#REF!</v>
      </c>
      <c r="BV31" s="111" t="e">
        <f ca="1"/>
        <v>#REF!</v>
      </c>
      <c r="BW31" s="111" t="e">
        <f ca="1"/>
        <v>#REF!</v>
      </c>
      <c r="BX31" s="111" t="e">
        <f ca="1"/>
        <v>#REF!</v>
      </c>
      <c r="BY31" s="111" t="e">
        <f ca="1"/>
        <v>#REF!</v>
      </c>
      <c r="BZ31" s="111" t="e">
        <f ca="1"/>
        <v>#REF!</v>
      </c>
      <c r="CA31" s="111" t="e">
        <f ca="1"/>
        <v>#REF!</v>
      </c>
      <c r="CB31" s="111" t="e">
        <f ca="1"/>
        <v>#REF!</v>
      </c>
      <c r="CC31" s="111" t="e">
        <f ca="1"/>
        <v>#REF!</v>
      </c>
      <c r="CD31" s="111" t="e">
        <f ca="1"/>
        <v>#REF!</v>
      </c>
      <c r="CE31" s="111" t="e">
        <f ca="1"/>
        <v>#REF!</v>
      </c>
      <c r="CF31" s="111" t="e">
        <f ca="1"/>
        <v>#REF!</v>
      </c>
      <c r="CG31" s="111" t="e">
        <f ca="1"/>
        <v>#REF!</v>
      </c>
      <c r="CH31" s="111" t="e">
        <f ca="1"/>
        <v>#REF!</v>
      </c>
      <c r="CI31" s="111" t="e">
        <f ca="1"/>
        <v>#REF!</v>
      </c>
      <c r="CJ31" s="111" t="e">
        <f ca="1"/>
        <v>#REF!</v>
      </c>
      <c r="CK31" s="111" t="e">
        <f ca="1"/>
        <v>#REF!</v>
      </c>
      <c r="CL31" s="111" t="e">
        <f ca="1"/>
        <v>#REF!</v>
      </c>
      <c r="CM31" s="111" t="e">
        <f ca="1"/>
        <v>#REF!</v>
      </c>
      <c r="CN31" s="111" t="e">
        <f ca="1"/>
        <v>#REF!</v>
      </c>
      <c r="CO31" s="111" t="e">
        <f ca="1"/>
        <v>#REF!</v>
      </c>
      <c r="CP31" s="111" t="e">
        <f ca="1"/>
        <v>#REF!</v>
      </c>
      <c r="CQ31" s="111" t="e">
        <f ca="1"/>
        <v>#REF!</v>
      </c>
      <c r="CR31" s="111" t="e">
        <f ca="1"/>
        <v>#REF!</v>
      </c>
      <c r="CS31" s="111" t="e">
        <f ca="1"/>
        <v>#REF!</v>
      </c>
      <c r="CT31" s="111" t="e">
        <f ca="1"/>
        <v>#REF!</v>
      </c>
      <c r="CU31" s="111" t="e">
        <f ca="1"/>
        <v>#REF!</v>
      </c>
      <c r="CV31" s="111" t="e">
        <f ca="1"/>
        <v>#REF!</v>
      </c>
      <c r="CW31" s="111" t="e">
        <f ca="1"/>
        <v>#REF!</v>
      </c>
      <c r="CX31" s="111" t="e">
        <f ca="1"/>
        <v>#REF!</v>
      </c>
      <c r="CY31" s="111" t="e">
        <f ca="1"/>
        <v>#REF!</v>
      </c>
      <c r="CZ31" s="111" t="e">
        <f ca="1"/>
        <v>#REF!</v>
      </c>
      <c r="DA31" s="111" t="e">
        <f ca="1"/>
        <v>#REF!</v>
      </c>
      <c r="DB31" s="111" t="e">
        <f ca="1"/>
        <v>#REF!</v>
      </c>
      <c r="DC31" s="111" t="e">
        <f ca="1"/>
        <v>#REF!</v>
      </c>
      <c r="DD31" s="111" t="e">
        <f ca="1"/>
        <v>#REF!</v>
      </c>
      <c r="DE31" s="111" t="e">
        <f ca="1"/>
        <v>#REF!</v>
      </c>
      <c r="DF31" s="111" t="e">
        <f ca="1"/>
        <v>#REF!</v>
      </c>
      <c r="DG31" s="111" t="e">
        <f ca="1"/>
        <v>#REF!</v>
      </c>
      <c r="DH31" s="111" t="e">
        <f ca="1"/>
        <v>#REF!</v>
      </c>
      <c r="DI31" s="111" t="e">
        <f ca="1"/>
        <v>#REF!</v>
      </c>
      <c r="DJ31" s="111" t="e">
        <f ca="1"/>
        <v>#REF!</v>
      </c>
      <c r="DK31" s="111" t="e">
        <f ca="1"/>
        <v>#REF!</v>
      </c>
      <c r="DL31" s="111" t="e">
        <f ca="1"/>
        <v>#REF!</v>
      </c>
      <c r="DM31" s="111" t="e">
        <f ca="1"/>
        <v>#REF!</v>
      </c>
      <c r="DN31" s="111" t="e">
        <f ca="1"/>
        <v>#REF!</v>
      </c>
      <c r="DO31" s="111" t="e">
        <f ca="1"/>
        <v>#REF!</v>
      </c>
      <c r="DP31" s="111" t="e">
        <f ca="1"/>
        <v>#REF!</v>
      </c>
      <c r="DQ31" s="111" t="e">
        <f ca="1"/>
        <v>#REF!</v>
      </c>
      <c r="DR31" s="111" t="e">
        <f ca="1"/>
        <v>#REF!</v>
      </c>
      <c r="DS31" s="111" t="e">
        <f ca="1"/>
        <v>#REF!</v>
      </c>
      <c r="DT31" s="111" t="str">
        <f ca="1"/>
        <v>0人</v>
      </c>
      <c r="DU31" s="111" t="str">
        <f ca="1"/>
        <v>0人</v>
      </c>
      <c r="DV31" s="111" t="str">
        <f ca="1"/>
        <v>0人</v>
      </c>
      <c r="DW31" s="111" t="str">
        <f ca="1"/>
        <v>0人</v>
      </c>
      <c r="DX31" s="111" t="str">
        <f ca="1"/>
        <v>0人</v>
      </c>
      <c r="DY31" s="111" t="str">
        <f ca="1"/>
        <v>0人</v>
      </c>
      <c r="DZ31" s="111" t="str">
        <f ca="1"/>
        <v>0人</v>
      </c>
      <c r="EA31" s="111" t="str">
        <f ca="1"/>
        <v>0人</v>
      </c>
      <c r="EB31" s="111" t="str">
        <f ca="1"/>
        <v>0人</v>
      </c>
      <c r="EC31" s="111" t="str">
        <f ca="1"/>
        <v>0人</v>
      </c>
      <c r="ED31" s="111" t="str">
        <f ca="1"/>
        <v>0人</v>
      </c>
      <c r="EE31" s="111" t="str">
        <f ca="1"/>
        <v>0人</v>
      </c>
      <c r="EF31" s="111" t="str">
        <f ca="1"/>
        <v>9人</v>
      </c>
      <c r="EG31" s="111" t="str">
        <f ca="1"/>
        <v>9人</v>
      </c>
      <c r="EH31" s="111" t="str">
        <f ca="1"/>
        <v>9人</v>
      </c>
      <c r="EI31" s="111" t="str">
        <f ca="1"/>
        <v>53人</v>
      </c>
      <c r="EJ31" s="111" t="str">
        <f ca="1"/>
        <v>53人</v>
      </c>
      <c r="EK31" s="111" t="str">
        <f ca="1"/>
        <v>53人</v>
      </c>
      <c r="EL31" s="111" t="e">
        <f ca="1"/>
        <v>#REF!</v>
      </c>
      <c r="EM31" s="111" t="e">
        <f ca="1"/>
        <v>#REF!</v>
      </c>
      <c r="EN31" s="111" t="e">
        <f ca="1"/>
        <v>#REF!</v>
      </c>
      <c r="EO31" s="111" t="e">
        <f ca="1"/>
        <v>#REF!</v>
      </c>
      <c r="EP31" s="111" t="e">
        <f ca="1"/>
        <v>#REF!</v>
      </c>
      <c r="EQ31" s="111" t="e">
        <f ca="1"/>
        <v>#REF!</v>
      </c>
      <c r="ER31" s="111" t="e">
        <f ca="1"/>
        <v>#REF!</v>
      </c>
      <c r="ES31" s="111" t="e">
        <f ca="1"/>
        <v>#REF!</v>
      </c>
      <c r="ET31" s="111" t="e">
        <f ca="1"/>
        <v>#REF!</v>
      </c>
      <c r="EU31" s="111" t="e">
        <f ca="1"/>
        <v>#REF!</v>
      </c>
      <c r="EV31" s="111" t="e">
        <f ca="1"/>
        <v>#REF!</v>
      </c>
      <c r="EW31" s="111" t="e">
        <f ca="1"/>
        <v>#REF!</v>
      </c>
      <c r="EX31" s="111" t="e">
        <f ca="1"/>
        <v>#REF!</v>
      </c>
      <c r="EY31" s="111" t="e">
        <f ca="1"/>
        <v>#REF!</v>
      </c>
      <c r="EZ31" s="111" t="e">
        <f ca="1"/>
        <v>#REF!</v>
      </c>
      <c r="FA31" s="111" t="e">
        <f ca="1"/>
        <v>#REF!</v>
      </c>
      <c r="FB31" s="111" t="e">
        <f ca="1"/>
        <v>#REF!</v>
      </c>
      <c r="FC31" s="111" t="e">
        <f ca="1"/>
        <v>#REF!</v>
      </c>
      <c r="FD31" s="111" t="e">
        <f ca="1"/>
        <v>#REF!</v>
      </c>
      <c r="FE31" s="111" t="e">
        <f ca="1"/>
        <v>#REF!</v>
      </c>
      <c r="FF31" s="111" t="e">
        <f ca="1"/>
        <v>#REF!</v>
      </c>
      <c r="FG31" s="111" t="e">
        <f ca="1"/>
        <v>#REF!</v>
      </c>
      <c r="FH31" s="111" t="e">
        <f ca="1"/>
        <v>#REF!</v>
      </c>
      <c r="FI31" s="111" t="e">
        <f ca="1"/>
        <v>#REF!</v>
      </c>
    </row>
    <row r="32" spans="1:165" x14ac:dyDescent="0.2">
      <c r="A32" s="183"/>
      <c r="B32" s="169"/>
      <c r="C32" s="34" t="s">
        <v>90</v>
      </c>
      <c r="D32" s="111" t="e">
        <f ca="1"/>
        <v>#REF!</v>
      </c>
      <c r="E32" s="111" t="e">
        <f ca="1"/>
        <v>#REF!</v>
      </c>
      <c r="F32" s="111" t="e">
        <f ca="1"/>
        <v>#REF!</v>
      </c>
      <c r="G32" s="111" t="e">
        <f ca="1"/>
        <v>#REF!</v>
      </c>
      <c r="H32" s="111" t="e">
        <f ca="1"/>
        <v>#REF!</v>
      </c>
      <c r="I32" s="111" t="e">
        <f ca="1"/>
        <v>#REF!</v>
      </c>
      <c r="J32" s="111" t="e">
        <f ca="1"/>
        <v>#REF!</v>
      </c>
      <c r="K32" s="111" t="e">
        <f ca="1"/>
        <v>#REF!</v>
      </c>
      <c r="L32" s="111" t="e">
        <f ca="1"/>
        <v>#REF!</v>
      </c>
      <c r="M32" s="111" t="e">
        <f ca="1"/>
        <v>#REF!</v>
      </c>
      <c r="N32" s="111" t="e">
        <f ca="1"/>
        <v>#REF!</v>
      </c>
      <c r="O32" s="111" t="e">
        <f ca="1"/>
        <v>#REF!</v>
      </c>
      <c r="P32" s="111" t="e">
        <f ca="1"/>
        <v>#REF!</v>
      </c>
      <c r="Q32" s="111" t="e">
        <f ca="1"/>
        <v>#REF!</v>
      </c>
      <c r="R32" s="111" t="e">
        <f ca="1"/>
        <v>#REF!</v>
      </c>
      <c r="S32" s="111" t="e">
        <f ca="1"/>
        <v>#REF!</v>
      </c>
      <c r="T32" s="111" t="e">
        <f ca="1"/>
        <v>#REF!</v>
      </c>
      <c r="U32" s="111" t="e">
        <f ca="1"/>
        <v>#REF!</v>
      </c>
      <c r="V32" s="111" t="e">
        <f ca="1"/>
        <v>#REF!</v>
      </c>
      <c r="W32" s="111" t="e">
        <f ca="1"/>
        <v>#REF!</v>
      </c>
      <c r="X32" s="111" t="e">
        <f ca="1"/>
        <v>#REF!</v>
      </c>
      <c r="Y32" s="111" t="e">
        <f ca="1"/>
        <v>#REF!</v>
      </c>
      <c r="Z32" s="111" t="e">
        <f ca="1"/>
        <v>#REF!</v>
      </c>
      <c r="AA32" s="111" t="e">
        <f ca="1"/>
        <v>#REF!</v>
      </c>
      <c r="AB32" s="111" t="e">
        <f ca="1"/>
        <v>#REF!</v>
      </c>
      <c r="AC32" s="111" t="e">
        <f ca="1"/>
        <v>#REF!</v>
      </c>
      <c r="AD32" s="111" t="e">
        <f ca="1"/>
        <v>#REF!</v>
      </c>
      <c r="AE32" s="111" t="e">
        <f ca="1"/>
        <v>#REF!</v>
      </c>
      <c r="AF32" s="111" t="e">
        <f ca="1"/>
        <v>#REF!</v>
      </c>
      <c r="AG32" s="111" t="e">
        <f ca="1"/>
        <v>#REF!</v>
      </c>
      <c r="AH32" s="111" t="e">
        <f ca="1"/>
        <v>#REF!</v>
      </c>
      <c r="AI32" s="111" t="e">
        <f ca="1"/>
        <v>#REF!</v>
      </c>
      <c r="AJ32" s="111" t="e">
        <f ca="1"/>
        <v>#REF!</v>
      </c>
      <c r="AK32" s="111" t="e">
        <f ca="1"/>
        <v>#REF!</v>
      </c>
      <c r="AL32" s="111" t="e">
        <f ca="1"/>
        <v>#REF!</v>
      </c>
      <c r="AM32" s="111" t="e">
        <f ca="1"/>
        <v>#REF!</v>
      </c>
      <c r="AN32" s="111" t="e">
        <f ca="1"/>
        <v>#REF!</v>
      </c>
      <c r="AO32" s="111" t="e">
        <f ca="1"/>
        <v>#REF!</v>
      </c>
      <c r="AP32" s="111" t="e">
        <f ca="1"/>
        <v>#REF!</v>
      </c>
      <c r="AQ32" s="111" t="e">
        <f ca="1"/>
        <v>#REF!</v>
      </c>
      <c r="AR32" s="111" t="e">
        <f ca="1"/>
        <v>#REF!</v>
      </c>
      <c r="AS32" s="111" t="e">
        <f ca="1"/>
        <v>#REF!</v>
      </c>
      <c r="AT32" s="111" t="e">
        <f ca="1"/>
        <v>#REF!</v>
      </c>
      <c r="AU32" s="111" t="e">
        <f ca="1"/>
        <v>#REF!</v>
      </c>
      <c r="AV32" s="111" t="e">
        <f ca="1"/>
        <v>#REF!</v>
      </c>
      <c r="AW32" s="111" t="e">
        <f ca="1"/>
        <v>#REF!</v>
      </c>
      <c r="AX32" s="111" t="e">
        <f ca="1"/>
        <v>#REF!</v>
      </c>
      <c r="AY32" s="111" t="e">
        <f ca="1"/>
        <v>#REF!</v>
      </c>
      <c r="AZ32" s="111" t="e">
        <f ca="1"/>
        <v>#REF!</v>
      </c>
      <c r="BA32" s="111" t="e">
        <f ca="1"/>
        <v>#REF!</v>
      </c>
      <c r="BB32" s="111" t="e">
        <f ca="1"/>
        <v>#REF!</v>
      </c>
      <c r="BC32" s="111" t="e">
        <f ca="1"/>
        <v>#REF!</v>
      </c>
      <c r="BD32" s="111" t="e">
        <f ca="1"/>
        <v>#REF!</v>
      </c>
      <c r="BE32" s="111" t="e">
        <f ca="1"/>
        <v>#REF!</v>
      </c>
      <c r="BF32" s="111" t="e">
        <f ca="1"/>
        <v>#REF!</v>
      </c>
      <c r="BG32" s="111" t="e">
        <f ca="1"/>
        <v>#REF!</v>
      </c>
      <c r="BH32" s="111" t="e">
        <f ca="1"/>
        <v>#REF!</v>
      </c>
      <c r="BI32" s="111" t="e">
        <f ca="1"/>
        <v>#REF!</v>
      </c>
      <c r="BJ32" s="111" t="e">
        <f ca="1"/>
        <v>#REF!</v>
      </c>
      <c r="BK32" s="111" t="e">
        <f ca="1"/>
        <v>#REF!</v>
      </c>
      <c r="BL32" s="111" t="e">
        <f ca="1"/>
        <v>#REF!</v>
      </c>
      <c r="BM32" s="111" t="e">
        <f ca="1"/>
        <v>#REF!</v>
      </c>
      <c r="BN32" s="111" t="e">
        <f ca="1"/>
        <v>#REF!</v>
      </c>
      <c r="BO32" s="111" t="e">
        <f ca="1"/>
        <v>#REF!</v>
      </c>
      <c r="BP32" s="111" t="e">
        <f ca="1"/>
        <v>#REF!</v>
      </c>
      <c r="BQ32" s="111" t="e">
        <f ca="1"/>
        <v>#REF!</v>
      </c>
      <c r="BR32" s="111" t="e">
        <f ca="1"/>
        <v>#REF!</v>
      </c>
      <c r="BS32" s="111" t="e">
        <f ca="1"/>
        <v>#REF!</v>
      </c>
      <c r="BT32" s="111" t="e">
        <f ca="1"/>
        <v>#REF!</v>
      </c>
      <c r="BU32" s="111" t="e">
        <f ca="1"/>
        <v>#REF!</v>
      </c>
      <c r="BV32" s="111" t="e">
        <f ca="1"/>
        <v>#REF!</v>
      </c>
      <c r="BW32" s="111" t="e">
        <f ca="1"/>
        <v>#REF!</v>
      </c>
      <c r="BX32" s="111" t="e">
        <f ca="1"/>
        <v>#REF!</v>
      </c>
      <c r="BY32" s="111" t="e">
        <f ca="1"/>
        <v>#REF!</v>
      </c>
      <c r="BZ32" s="111" t="e">
        <f ca="1"/>
        <v>#REF!</v>
      </c>
      <c r="CA32" s="111" t="e">
        <f ca="1"/>
        <v>#REF!</v>
      </c>
      <c r="CB32" s="111" t="e">
        <f ca="1"/>
        <v>#REF!</v>
      </c>
      <c r="CC32" s="111" t="e">
        <f ca="1"/>
        <v>#REF!</v>
      </c>
      <c r="CD32" s="111" t="e">
        <f ca="1"/>
        <v>#REF!</v>
      </c>
      <c r="CE32" s="111" t="e">
        <f ca="1"/>
        <v>#REF!</v>
      </c>
      <c r="CF32" s="111" t="e">
        <f ca="1"/>
        <v>#REF!</v>
      </c>
      <c r="CG32" s="111" t="e">
        <f ca="1"/>
        <v>#REF!</v>
      </c>
      <c r="CH32" s="111" t="e">
        <f ca="1"/>
        <v>#REF!</v>
      </c>
      <c r="CI32" s="111" t="e">
        <f ca="1"/>
        <v>#REF!</v>
      </c>
      <c r="CJ32" s="111" t="e">
        <f ca="1"/>
        <v>#REF!</v>
      </c>
      <c r="CK32" s="111" t="e">
        <f ca="1"/>
        <v>#REF!</v>
      </c>
      <c r="CL32" s="111" t="e">
        <f ca="1"/>
        <v>#REF!</v>
      </c>
      <c r="CM32" s="111" t="e">
        <f ca="1"/>
        <v>#REF!</v>
      </c>
      <c r="CN32" s="111" t="e">
        <f ca="1"/>
        <v>#REF!</v>
      </c>
      <c r="CO32" s="111" t="e">
        <f ca="1"/>
        <v>#REF!</v>
      </c>
      <c r="CP32" s="111" t="e">
        <f ca="1"/>
        <v>#REF!</v>
      </c>
      <c r="CQ32" s="111" t="e">
        <f ca="1"/>
        <v>#REF!</v>
      </c>
      <c r="CR32" s="111" t="e">
        <f ca="1"/>
        <v>#REF!</v>
      </c>
      <c r="CS32" s="111" t="e">
        <f ca="1"/>
        <v>#REF!</v>
      </c>
      <c r="CT32" s="111" t="e">
        <f ca="1"/>
        <v>#REF!</v>
      </c>
      <c r="CU32" s="111" t="e">
        <f ca="1"/>
        <v>#REF!</v>
      </c>
      <c r="CV32" s="111" t="e">
        <f ca="1"/>
        <v>#REF!</v>
      </c>
      <c r="CW32" s="111" t="e">
        <f ca="1"/>
        <v>#REF!</v>
      </c>
      <c r="CX32" s="111" t="e">
        <f ca="1"/>
        <v>#REF!</v>
      </c>
      <c r="CY32" s="111" t="e">
        <f ca="1"/>
        <v>#REF!</v>
      </c>
      <c r="CZ32" s="111" t="e">
        <f ca="1"/>
        <v>#REF!</v>
      </c>
      <c r="DA32" s="111" t="e">
        <f ca="1"/>
        <v>#REF!</v>
      </c>
      <c r="DB32" s="111" t="e">
        <f ca="1"/>
        <v>#REF!</v>
      </c>
      <c r="DC32" s="111" t="e">
        <f ca="1"/>
        <v>#REF!</v>
      </c>
      <c r="DD32" s="111" t="e">
        <f ca="1"/>
        <v>#REF!</v>
      </c>
      <c r="DE32" s="111" t="e">
        <f ca="1"/>
        <v>#REF!</v>
      </c>
      <c r="DF32" s="111" t="e">
        <f ca="1"/>
        <v>#REF!</v>
      </c>
      <c r="DG32" s="111" t="e">
        <f ca="1"/>
        <v>#REF!</v>
      </c>
      <c r="DH32" s="111" t="e">
        <f ca="1"/>
        <v>#REF!</v>
      </c>
      <c r="DI32" s="111" t="e">
        <f ca="1"/>
        <v>#REF!</v>
      </c>
      <c r="DJ32" s="111" t="e">
        <f ca="1"/>
        <v>#REF!</v>
      </c>
      <c r="DK32" s="111" t="e">
        <f ca="1"/>
        <v>#REF!</v>
      </c>
      <c r="DL32" s="111" t="e">
        <f ca="1"/>
        <v>#REF!</v>
      </c>
      <c r="DM32" s="111" t="e">
        <f ca="1"/>
        <v>#REF!</v>
      </c>
      <c r="DN32" s="111" t="e">
        <f ca="1"/>
        <v>#REF!</v>
      </c>
      <c r="DO32" s="111" t="e">
        <f ca="1"/>
        <v>#REF!</v>
      </c>
      <c r="DP32" s="111" t="e">
        <f ca="1"/>
        <v>#REF!</v>
      </c>
      <c r="DQ32" s="111" t="e">
        <f ca="1"/>
        <v>#REF!</v>
      </c>
      <c r="DR32" s="111" t="e">
        <f ca="1"/>
        <v>#REF!</v>
      </c>
      <c r="DS32" s="111" t="e">
        <f ca="1"/>
        <v>#REF!</v>
      </c>
      <c r="DT32" s="111" t="str">
        <f ca="1"/>
        <v>0人</v>
      </c>
      <c r="DU32" s="111" t="str">
        <f ca="1"/>
        <v>0人</v>
      </c>
      <c r="DV32" s="111" t="str">
        <f ca="1"/>
        <v>0人</v>
      </c>
      <c r="DW32" s="111" t="str">
        <f ca="1"/>
        <v>0人</v>
      </c>
      <c r="DX32" s="111" t="str">
        <f ca="1"/>
        <v>0人</v>
      </c>
      <c r="DY32" s="111" t="str">
        <f ca="1"/>
        <v>0人</v>
      </c>
      <c r="DZ32" s="111" t="str">
        <f ca="1"/>
        <v>0人</v>
      </c>
      <c r="EA32" s="111" t="str">
        <f ca="1"/>
        <v>0人</v>
      </c>
      <c r="EB32" s="111" t="str">
        <f ca="1"/>
        <v>0人</v>
      </c>
      <c r="EC32" s="111" t="str">
        <f ca="1"/>
        <v>0人</v>
      </c>
      <c r="ED32" s="111" t="str">
        <f ca="1"/>
        <v>0人</v>
      </c>
      <c r="EE32" s="111" t="str">
        <f ca="1"/>
        <v>0人</v>
      </c>
      <c r="EF32" s="111" t="str">
        <f ca="1"/>
        <v>5人</v>
      </c>
      <c r="EG32" s="111" t="str">
        <f ca="1"/>
        <v>5人</v>
      </c>
      <c r="EH32" s="111" t="str">
        <f ca="1"/>
        <v>5人</v>
      </c>
      <c r="EI32" s="111" t="str">
        <f ca="1"/>
        <v>29人</v>
      </c>
      <c r="EJ32" s="111" t="str">
        <f ca="1"/>
        <v>28人</v>
      </c>
      <c r="EK32" s="111" t="str">
        <f ca="1"/>
        <v>29人</v>
      </c>
      <c r="EL32" s="111" t="e">
        <f ca="1"/>
        <v>#REF!</v>
      </c>
      <c r="EM32" s="111" t="e">
        <f ca="1"/>
        <v>#REF!</v>
      </c>
      <c r="EN32" s="111" t="e">
        <f ca="1"/>
        <v>#REF!</v>
      </c>
      <c r="EO32" s="111" t="e">
        <f ca="1"/>
        <v>#REF!</v>
      </c>
      <c r="EP32" s="111" t="e">
        <f ca="1"/>
        <v>#REF!</v>
      </c>
      <c r="EQ32" s="111" t="e">
        <f ca="1"/>
        <v>#REF!</v>
      </c>
      <c r="ER32" s="111" t="e">
        <f ca="1"/>
        <v>#REF!</v>
      </c>
      <c r="ES32" s="111" t="e">
        <f ca="1"/>
        <v>#REF!</v>
      </c>
      <c r="ET32" s="111" t="e">
        <f ca="1"/>
        <v>#REF!</v>
      </c>
      <c r="EU32" s="111" t="e">
        <f ca="1"/>
        <v>#REF!</v>
      </c>
      <c r="EV32" s="111" t="e">
        <f ca="1"/>
        <v>#REF!</v>
      </c>
      <c r="EW32" s="111" t="e">
        <f ca="1"/>
        <v>#REF!</v>
      </c>
      <c r="EX32" s="111" t="e">
        <f ca="1"/>
        <v>#REF!</v>
      </c>
      <c r="EY32" s="111" t="e">
        <f ca="1"/>
        <v>#REF!</v>
      </c>
      <c r="EZ32" s="111" t="e">
        <f ca="1"/>
        <v>#REF!</v>
      </c>
      <c r="FA32" s="111" t="e">
        <f ca="1"/>
        <v>#REF!</v>
      </c>
      <c r="FB32" s="111" t="e">
        <f ca="1"/>
        <v>#REF!</v>
      </c>
      <c r="FC32" s="111" t="e">
        <f ca="1"/>
        <v>#REF!</v>
      </c>
      <c r="FD32" s="111" t="e">
        <f ca="1"/>
        <v>#REF!</v>
      </c>
      <c r="FE32" s="111" t="e">
        <f ca="1"/>
        <v>#REF!</v>
      </c>
      <c r="FF32" s="111" t="e">
        <f ca="1"/>
        <v>#REF!</v>
      </c>
      <c r="FG32" s="111" t="e">
        <f ca="1"/>
        <v>#REF!</v>
      </c>
      <c r="FH32" s="111" t="e">
        <f ca="1"/>
        <v>#REF!</v>
      </c>
      <c r="FI32" s="111" t="e">
        <f ca="1"/>
        <v>#REF!</v>
      </c>
    </row>
    <row r="33" spans="1:165" x14ac:dyDescent="0.2">
      <c r="A33" s="184"/>
      <c r="B33" s="170"/>
      <c r="C33" s="34" t="s">
        <v>418</v>
      </c>
      <c r="D33" s="111" t="e">
        <f ca="1"/>
        <v>#REF!</v>
      </c>
      <c r="E33" s="111" t="e">
        <f ca="1"/>
        <v>#REF!</v>
      </c>
      <c r="F33" s="111" t="e">
        <f ca="1"/>
        <v>#REF!</v>
      </c>
      <c r="G33" s="111" t="e">
        <f ca="1"/>
        <v>#REF!</v>
      </c>
      <c r="H33" s="111" t="e">
        <f ca="1"/>
        <v>#REF!</v>
      </c>
      <c r="I33" s="111" t="e">
        <f ca="1"/>
        <v>#REF!</v>
      </c>
      <c r="J33" s="111" t="e">
        <f ca="1"/>
        <v>#REF!</v>
      </c>
      <c r="K33" s="111" t="e">
        <f ca="1"/>
        <v>#REF!</v>
      </c>
      <c r="L33" s="111" t="e">
        <f ca="1"/>
        <v>#REF!</v>
      </c>
      <c r="M33" s="111" t="e">
        <f ca="1"/>
        <v>#REF!</v>
      </c>
      <c r="N33" s="111" t="e">
        <f ca="1"/>
        <v>#REF!</v>
      </c>
      <c r="O33" s="111" t="e">
        <f ca="1"/>
        <v>#REF!</v>
      </c>
      <c r="P33" s="111" t="e">
        <f ca="1"/>
        <v>#REF!</v>
      </c>
      <c r="Q33" s="111" t="e">
        <f ca="1"/>
        <v>#REF!</v>
      </c>
      <c r="R33" s="111" t="e">
        <f ca="1"/>
        <v>#REF!</v>
      </c>
      <c r="S33" s="111" t="e">
        <f ca="1"/>
        <v>#REF!</v>
      </c>
      <c r="T33" s="111" t="e">
        <f ca="1"/>
        <v>#REF!</v>
      </c>
      <c r="U33" s="111" t="e">
        <f ca="1"/>
        <v>#REF!</v>
      </c>
      <c r="V33" s="111" t="e">
        <f ca="1"/>
        <v>#REF!</v>
      </c>
      <c r="W33" s="111" t="e">
        <f ca="1"/>
        <v>#REF!</v>
      </c>
      <c r="X33" s="111" t="e">
        <f ca="1"/>
        <v>#REF!</v>
      </c>
      <c r="Y33" s="111" t="e">
        <f ca="1"/>
        <v>#REF!</v>
      </c>
      <c r="Z33" s="111" t="e">
        <f ca="1"/>
        <v>#REF!</v>
      </c>
      <c r="AA33" s="111" t="e">
        <f ca="1"/>
        <v>#REF!</v>
      </c>
      <c r="AB33" s="111" t="e">
        <f ca="1"/>
        <v>#REF!</v>
      </c>
      <c r="AC33" s="111" t="e">
        <f ca="1"/>
        <v>#REF!</v>
      </c>
      <c r="AD33" s="111" t="e">
        <f ca="1"/>
        <v>#REF!</v>
      </c>
      <c r="AE33" s="111" t="e">
        <f ca="1"/>
        <v>#REF!</v>
      </c>
      <c r="AF33" s="111" t="e">
        <f ca="1"/>
        <v>#REF!</v>
      </c>
      <c r="AG33" s="111" t="e">
        <f ca="1"/>
        <v>#REF!</v>
      </c>
      <c r="AH33" s="111" t="e">
        <f ca="1"/>
        <v>#REF!</v>
      </c>
      <c r="AI33" s="111" t="e">
        <f ca="1"/>
        <v>#REF!</v>
      </c>
      <c r="AJ33" s="111" t="e">
        <f ca="1"/>
        <v>#REF!</v>
      </c>
      <c r="AK33" s="111" t="e">
        <f ca="1"/>
        <v>#REF!</v>
      </c>
      <c r="AL33" s="111" t="e">
        <f ca="1"/>
        <v>#REF!</v>
      </c>
      <c r="AM33" s="111" t="e">
        <f ca="1"/>
        <v>#REF!</v>
      </c>
      <c r="AN33" s="111" t="e">
        <f ca="1"/>
        <v>#REF!</v>
      </c>
      <c r="AO33" s="111" t="e">
        <f ca="1"/>
        <v>#REF!</v>
      </c>
      <c r="AP33" s="111" t="e">
        <f ca="1"/>
        <v>#REF!</v>
      </c>
      <c r="AQ33" s="111" t="e">
        <f ca="1"/>
        <v>#REF!</v>
      </c>
      <c r="AR33" s="111" t="e">
        <f ca="1"/>
        <v>#REF!</v>
      </c>
      <c r="AS33" s="111" t="e">
        <f ca="1"/>
        <v>#REF!</v>
      </c>
      <c r="AT33" s="111" t="e">
        <f ca="1"/>
        <v>#REF!</v>
      </c>
      <c r="AU33" s="111" t="e">
        <f ca="1"/>
        <v>#REF!</v>
      </c>
      <c r="AV33" s="111" t="e">
        <f ca="1"/>
        <v>#REF!</v>
      </c>
      <c r="AW33" s="111" t="e">
        <f ca="1"/>
        <v>#REF!</v>
      </c>
      <c r="AX33" s="111" t="e">
        <f ca="1"/>
        <v>#REF!</v>
      </c>
      <c r="AY33" s="111" t="e">
        <f ca="1"/>
        <v>#REF!</v>
      </c>
      <c r="AZ33" s="111" t="e">
        <f ca="1"/>
        <v>#REF!</v>
      </c>
      <c r="BA33" s="111" t="e">
        <f ca="1"/>
        <v>#REF!</v>
      </c>
      <c r="BB33" s="111" t="e">
        <f ca="1"/>
        <v>#REF!</v>
      </c>
      <c r="BC33" s="111" t="e">
        <f ca="1"/>
        <v>#REF!</v>
      </c>
      <c r="BD33" s="111" t="e">
        <f ca="1"/>
        <v>#REF!</v>
      </c>
      <c r="BE33" s="111" t="e">
        <f ca="1"/>
        <v>#REF!</v>
      </c>
      <c r="BF33" s="111" t="e">
        <f ca="1"/>
        <v>#REF!</v>
      </c>
      <c r="BG33" s="111" t="e">
        <f ca="1"/>
        <v>#REF!</v>
      </c>
      <c r="BH33" s="111" t="e">
        <f ca="1"/>
        <v>#REF!</v>
      </c>
      <c r="BI33" s="111" t="e">
        <f ca="1"/>
        <v>#REF!</v>
      </c>
      <c r="BJ33" s="111" t="e">
        <f ca="1"/>
        <v>#REF!</v>
      </c>
      <c r="BK33" s="111" t="e">
        <f ca="1"/>
        <v>#REF!</v>
      </c>
      <c r="BL33" s="111" t="e">
        <f ca="1"/>
        <v>#REF!</v>
      </c>
      <c r="BM33" s="111" t="e">
        <f ca="1"/>
        <v>#REF!</v>
      </c>
      <c r="BN33" s="111" t="e">
        <f ca="1"/>
        <v>#REF!</v>
      </c>
      <c r="BO33" s="111" t="e">
        <f ca="1"/>
        <v>#REF!</v>
      </c>
      <c r="BP33" s="111" t="e">
        <f ca="1"/>
        <v>#REF!</v>
      </c>
      <c r="BQ33" s="111" t="e">
        <f ca="1"/>
        <v>#REF!</v>
      </c>
      <c r="BR33" s="111" t="e">
        <f ca="1"/>
        <v>#REF!</v>
      </c>
      <c r="BS33" s="111" t="e">
        <f ca="1"/>
        <v>#REF!</v>
      </c>
      <c r="BT33" s="111" t="e">
        <f ca="1"/>
        <v>#REF!</v>
      </c>
      <c r="BU33" s="111" t="e">
        <f ca="1"/>
        <v>#REF!</v>
      </c>
      <c r="BV33" s="111" t="e">
        <f ca="1"/>
        <v>#REF!</v>
      </c>
      <c r="BW33" s="111" t="e">
        <f ca="1"/>
        <v>#REF!</v>
      </c>
      <c r="BX33" s="111" t="e">
        <f ca="1"/>
        <v>#REF!</v>
      </c>
      <c r="BY33" s="111" t="e">
        <f ca="1"/>
        <v>#REF!</v>
      </c>
      <c r="BZ33" s="111" t="e">
        <f ca="1"/>
        <v>#REF!</v>
      </c>
      <c r="CA33" s="111" t="e">
        <f ca="1"/>
        <v>#REF!</v>
      </c>
      <c r="CB33" s="111" t="e">
        <f ca="1"/>
        <v>#REF!</v>
      </c>
      <c r="CC33" s="111" t="e">
        <f ca="1"/>
        <v>#REF!</v>
      </c>
      <c r="CD33" s="111" t="e">
        <f ca="1"/>
        <v>#REF!</v>
      </c>
      <c r="CE33" s="111" t="e">
        <f ca="1"/>
        <v>#REF!</v>
      </c>
      <c r="CF33" s="111" t="e">
        <f ca="1"/>
        <v>#REF!</v>
      </c>
      <c r="CG33" s="111" t="e">
        <f ca="1"/>
        <v>#REF!</v>
      </c>
      <c r="CH33" s="111" t="e">
        <f ca="1"/>
        <v>#REF!</v>
      </c>
      <c r="CI33" s="111" t="e">
        <f ca="1"/>
        <v>#REF!</v>
      </c>
      <c r="CJ33" s="111" t="e">
        <f ca="1"/>
        <v>#REF!</v>
      </c>
      <c r="CK33" s="111" t="e">
        <f ca="1"/>
        <v>#REF!</v>
      </c>
      <c r="CL33" s="111" t="e">
        <f ca="1"/>
        <v>#REF!</v>
      </c>
      <c r="CM33" s="111" t="e">
        <f ca="1"/>
        <v>#REF!</v>
      </c>
      <c r="CN33" s="111" t="e">
        <f ca="1"/>
        <v>#REF!</v>
      </c>
      <c r="CO33" s="111" t="e">
        <f ca="1"/>
        <v>#REF!</v>
      </c>
      <c r="CP33" s="111" t="e">
        <f ca="1"/>
        <v>#REF!</v>
      </c>
      <c r="CQ33" s="111" t="e">
        <f ca="1"/>
        <v>#REF!</v>
      </c>
      <c r="CR33" s="111" t="e">
        <f ca="1"/>
        <v>#REF!</v>
      </c>
      <c r="CS33" s="111" t="e">
        <f ca="1"/>
        <v>#REF!</v>
      </c>
      <c r="CT33" s="111" t="e">
        <f ca="1"/>
        <v>#REF!</v>
      </c>
      <c r="CU33" s="111" t="e">
        <f ca="1"/>
        <v>#REF!</v>
      </c>
      <c r="CV33" s="111" t="e">
        <f ca="1"/>
        <v>#REF!</v>
      </c>
      <c r="CW33" s="111" t="e">
        <f ca="1"/>
        <v>#REF!</v>
      </c>
      <c r="CX33" s="111" t="e">
        <f ca="1"/>
        <v>#REF!</v>
      </c>
      <c r="CY33" s="111" t="e">
        <f ca="1"/>
        <v>#REF!</v>
      </c>
      <c r="CZ33" s="111" t="e">
        <f ca="1"/>
        <v>#REF!</v>
      </c>
      <c r="DA33" s="111" t="e">
        <f ca="1"/>
        <v>#REF!</v>
      </c>
      <c r="DB33" s="111" t="e">
        <f ca="1"/>
        <v>#REF!</v>
      </c>
      <c r="DC33" s="111" t="e">
        <f ca="1"/>
        <v>#REF!</v>
      </c>
      <c r="DD33" s="111" t="e">
        <f ca="1"/>
        <v>#REF!</v>
      </c>
      <c r="DE33" s="111" t="e">
        <f ca="1"/>
        <v>#REF!</v>
      </c>
      <c r="DF33" s="111" t="e">
        <f ca="1"/>
        <v>#REF!</v>
      </c>
      <c r="DG33" s="111" t="e">
        <f ca="1"/>
        <v>#REF!</v>
      </c>
      <c r="DH33" s="111" t="e">
        <f ca="1"/>
        <v>#REF!</v>
      </c>
      <c r="DI33" s="111" t="e">
        <f ca="1"/>
        <v>#REF!</v>
      </c>
      <c r="DJ33" s="111" t="e">
        <f ca="1"/>
        <v>#REF!</v>
      </c>
      <c r="DK33" s="111" t="e">
        <f ca="1"/>
        <v>#REF!</v>
      </c>
      <c r="DL33" s="111" t="e">
        <f ca="1"/>
        <v>#REF!</v>
      </c>
      <c r="DM33" s="111" t="e">
        <f ca="1"/>
        <v>#REF!</v>
      </c>
      <c r="DN33" s="111" t="e">
        <f ca="1"/>
        <v>#REF!</v>
      </c>
      <c r="DO33" s="111" t="e">
        <f ca="1"/>
        <v>#REF!</v>
      </c>
      <c r="DP33" s="111" t="e">
        <f ca="1"/>
        <v>#REF!</v>
      </c>
      <c r="DQ33" s="111" t="e">
        <f ca="1"/>
        <v>#REF!</v>
      </c>
      <c r="DR33" s="111" t="e">
        <f ca="1"/>
        <v>#REF!</v>
      </c>
      <c r="DS33" s="111" t="e">
        <f ca="1"/>
        <v>#REF!</v>
      </c>
      <c r="DT33" s="111" t="str">
        <f ca="1"/>
        <v>0人</v>
      </c>
      <c r="DU33" s="111" t="str">
        <f ca="1"/>
        <v>0人</v>
      </c>
      <c r="DV33" s="111" t="str">
        <f ca="1"/>
        <v>0人</v>
      </c>
      <c r="DW33" s="111" t="str">
        <f ca="1"/>
        <v>0人</v>
      </c>
      <c r="DX33" s="111" t="str">
        <f ca="1"/>
        <v>0人</v>
      </c>
      <c r="DY33" s="111" t="str">
        <f ca="1"/>
        <v>0人</v>
      </c>
      <c r="DZ33" s="111" t="str">
        <f ca="1"/>
        <v>0人</v>
      </c>
      <c r="EA33" s="111" t="str">
        <f ca="1"/>
        <v>0人</v>
      </c>
      <c r="EB33" s="111" t="str">
        <f ca="1"/>
        <v>0人</v>
      </c>
      <c r="EC33" s="111" t="str">
        <f ca="1"/>
        <v>0人</v>
      </c>
      <c r="ED33" s="111" t="str">
        <f ca="1"/>
        <v>0人</v>
      </c>
      <c r="EE33" s="111" t="str">
        <f ca="1"/>
        <v>0人</v>
      </c>
      <c r="EF33" s="111" t="str">
        <f ca="1"/>
        <v>13人</v>
      </c>
      <c r="EG33" s="111" t="str">
        <f ca="1"/>
        <v>13人</v>
      </c>
      <c r="EH33" s="111" t="str">
        <f ca="1"/>
        <v>13人</v>
      </c>
      <c r="EI33" s="111" t="str">
        <f ca="1"/>
        <v>82人</v>
      </c>
      <c r="EJ33" s="111" t="str">
        <f ca="1"/>
        <v>81人</v>
      </c>
      <c r="EK33" s="111" t="str">
        <f ca="1"/>
        <v>82人</v>
      </c>
      <c r="EL33" s="111" t="e">
        <f ca="1"/>
        <v>#REF!</v>
      </c>
      <c r="EM33" s="111" t="e">
        <f ca="1"/>
        <v>#REF!</v>
      </c>
      <c r="EN33" s="111" t="e">
        <f ca="1"/>
        <v>#REF!</v>
      </c>
      <c r="EO33" s="111" t="e">
        <f ca="1"/>
        <v>#REF!</v>
      </c>
      <c r="EP33" s="111" t="e">
        <f ca="1"/>
        <v>#REF!</v>
      </c>
      <c r="EQ33" s="111" t="e">
        <f ca="1"/>
        <v>#REF!</v>
      </c>
      <c r="ER33" s="111" t="e">
        <f ca="1"/>
        <v>#REF!</v>
      </c>
      <c r="ES33" s="111" t="e">
        <f ca="1"/>
        <v>#REF!</v>
      </c>
      <c r="ET33" s="111" t="e">
        <f ca="1"/>
        <v>#REF!</v>
      </c>
      <c r="EU33" s="111" t="e">
        <f ca="1"/>
        <v>#REF!</v>
      </c>
      <c r="EV33" s="111" t="e">
        <f ca="1"/>
        <v>#REF!</v>
      </c>
      <c r="EW33" s="111" t="e">
        <f ca="1"/>
        <v>#REF!</v>
      </c>
      <c r="EX33" s="111" t="e">
        <f ca="1"/>
        <v>#REF!</v>
      </c>
      <c r="EY33" s="111" t="e">
        <f ca="1"/>
        <v>#REF!</v>
      </c>
      <c r="EZ33" s="111" t="e">
        <f ca="1"/>
        <v>#REF!</v>
      </c>
      <c r="FA33" s="111" t="e">
        <f ca="1"/>
        <v>#REF!</v>
      </c>
      <c r="FB33" s="111" t="e">
        <f ca="1"/>
        <v>#REF!</v>
      </c>
      <c r="FC33" s="111" t="e">
        <f ca="1"/>
        <v>#REF!</v>
      </c>
      <c r="FD33" s="111" t="e">
        <f ca="1"/>
        <v>#REF!</v>
      </c>
      <c r="FE33" s="111" t="e">
        <f ca="1"/>
        <v>#REF!</v>
      </c>
      <c r="FF33" s="111" t="e">
        <f ca="1"/>
        <v>#REF!</v>
      </c>
      <c r="FG33" s="111" t="e">
        <f ca="1"/>
        <v>#REF!</v>
      </c>
      <c r="FH33" s="111" t="e">
        <f ca="1"/>
        <v>#REF!</v>
      </c>
      <c r="FI33" s="111" t="e">
        <f ca="1"/>
        <v>#REF!</v>
      </c>
    </row>
    <row r="34" spans="1:165" ht="13.5" customHeight="1" x14ac:dyDescent="0.2">
      <c r="A34" s="182" t="s">
        <v>699</v>
      </c>
      <c r="B34" s="168" t="s">
        <v>45</v>
      </c>
      <c r="C34" s="34" t="s">
        <v>91</v>
      </c>
      <c r="D34" s="111" t="e">
        <f ca="1"/>
        <v>#REF!</v>
      </c>
      <c r="E34" s="111" t="e">
        <f ca="1"/>
        <v>#REF!</v>
      </c>
      <c r="F34" s="111" t="e">
        <f ca="1"/>
        <v>#REF!</v>
      </c>
      <c r="G34" s="111" t="e">
        <f ca="1"/>
        <v>#REF!</v>
      </c>
      <c r="H34" s="111" t="e">
        <f ca="1"/>
        <v>#REF!</v>
      </c>
      <c r="I34" s="111" t="e">
        <f ca="1"/>
        <v>#REF!</v>
      </c>
      <c r="J34" s="111" t="e">
        <f ca="1"/>
        <v>#REF!</v>
      </c>
      <c r="K34" s="111" t="e">
        <f ca="1"/>
        <v>#REF!</v>
      </c>
      <c r="L34" s="111" t="e">
        <f ca="1"/>
        <v>#REF!</v>
      </c>
      <c r="M34" s="111" t="e">
        <f ca="1"/>
        <v>#REF!</v>
      </c>
      <c r="N34" s="111" t="e">
        <f ca="1"/>
        <v>#REF!</v>
      </c>
      <c r="O34" s="111" t="e">
        <f ca="1"/>
        <v>#REF!</v>
      </c>
      <c r="P34" s="111" t="e">
        <f ca="1"/>
        <v>#REF!</v>
      </c>
      <c r="Q34" s="111" t="e">
        <f ca="1"/>
        <v>#REF!</v>
      </c>
      <c r="R34" s="111" t="e">
        <f ca="1"/>
        <v>#REF!</v>
      </c>
      <c r="S34" s="111" t="e">
        <f ca="1"/>
        <v>#REF!</v>
      </c>
      <c r="T34" s="111" t="e">
        <f ca="1"/>
        <v>#REF!</v>
      </c>
      <c r="U34" s="111" t="e">
        <f ca="1"/>
        <v>#REF!</v>
      </c>
      <c r="V34" s="111" t="e">
        <f ca="1"/>
        <v>#REF!</v>
      </c>
      <c r="W34" s="111" t="e">
        <f ca="1"/>
        <v>#REF!</v>
      </c>
      <c r="X34" s="111" t="e">
        <f ca="1"/>
        <v>#REF!</v>
      </c>
      <c r="Y34" s="111" t="e">
        <f ca="1"/>
        <v>#REF!</v>
      </c>
      <c r="Z34" s="111" t="e">
        <f ca="1"/>
        <v>#REF!</v>
      </c>
      <c r="AA34" s="111" t="e">
        <f ca="1"/>
        <v>#REF!</v>
      </c>
      <c r="AB34" s="111" t="e">
        <f ca="1"/>
        <v>#REF!</v>
      </c>
      <c r="AC34" s="111" t="e">
        <f ca="1"/>
        <v>#REF!</v>
      </c>
      <c r="AD34" s="111" t="e">
        <f ca="1"/>
        <v>#REF!</v>
      </c>
      <c r="AE34" s="111" t="e">
        <f ca="1"/>
        <v>#REF!</v>
      </c>
      <c r="AF34" s="111" t="e">
        <f ca="1"/>
        <v>#REF!</v>
      </c>
      <c r="AG34" s="111" t="e">
        <f ca="1"/>
        <v>#REF!</v>
      </c>
      <c r="AH34" s="111" t="e">
        <f ca="1"/>
        <v>#REF!</v>
      </c>
      <c r="AI34" s="111" t="e">
        <f ca="1"/>
        <v>#REF!</v>
      </c>
      <c r="AJ34" s="111" t="e">
        <f ca="1"/>
        <v>#REF!</v>
      </c>
      <c r="AK34" s="111" t="e">
        <f ca="1"/>
        <v>#REF!</v>
      </c>
      <c r="AL34" s="111" t="e">
        <f ca="1"/>
        <v>#REF!</v>
      </c>
      <c r="AM34" s="111" t="e">
        <f ca="1"/>
        <v>#REF!</v>
      </c>
      <c r="AN34" s="111" t="e">
        <f ca="1"/>
        <v>#REF!</v>
      </c>
      <c r="AO34" s="111" t="e">
        <f ca="1"/>
        <v>#REF!</v>
      </c>
      <c r="AP34" s="111" t="e">
        <f ca="1"/>
        <v>#REF!</v>
      </c>
      <c r="AQ34" s="111" t="e">
        <f ca="1"/>
        <v>#REF!</v>
      </c>
      <c r="AR34" s="111" t="e">
        <f ca="1"/>
        <v>#REF!</v>
      </c>
      <c r="AS34" s="111" t="e">
        <f ca="1"/>
        <v>#REF!</v>
      </c>
      <c r="AT34" s="111" t="e">
        <f ca="1"/>
        <v>#REF!</v>
      </c>
      <c r="AU34" s="111" t="e">
        <f ca="1"/>
        <v>#REF!</v>
      </c>
      <c r="AV34" s="111" t="e">
        <f ca="1"/>
        <v>#REF!</v>
      </c>
      <c r="AW34" s="111" t="e">
        <f ca="1"/>
        <v>#REF!</v>
      </c>
      <c r="AX34" s="111" t="e">
        <f ca="1"/>
        <v>#REF!</v>
      </c>
      <c r="AY34" s="111" t="e">
        <f ca="1"/>
        <v>#REF!</v>
      </c>
      <c r="AZ34" s="111" t="e">
        <f ca="1"/>
        <v>#REF!</v>
      </c>
      <c r="BA34" s="111" t="e">
        <f ca="1"/>
        <v>#REF!</v>
      </c>
      <c r="BB34" s="111" t="e">
        <f ca="1"/>
        <v>#REF!</v>
      </c>
      <c r="BC34" s="111" t="e">
        <f ca="1"/>
        <v>#REF!</v>
      </c>
      <c r="BD34" s="111" t="e">
        <f ca="1"/>
        <v>#REF!</v>
      </c>
      <c r="BE34" s="111" t="e">
        <f ca="1"/>
        <v>#REF!</v>
      </c>
      <c r="BF34" s="111" t="e">
        <f ca="1"/>
        <v>#REF!</v>
      </c>
      <c r="BG34" s="111" t="e">
        <f ca="1"/>
        <v>#REF!</v>
      </c>
      <c r="BH34" s="111" t="e">
        <f ca="1"/>
        <v>#REF!</v>
      </c>
      <c r="BI34" s="111" t="e">
        <f ca="1"/>
        <v>#REF!</v>
      </c>
      <c r="BJ34" s="111" t="e">
        <f ca="1"/>
        <v>#REF!</v>
      </c>
      <c r="BK34" s="111" t="e">
        <f ca="1"/>
        <v>#REF!</v>
      </c>
      <c r="BL34" s="111" t="e">
        <f ca="1"/>
        <v>#REF!</v>
      </c>
      <c r="BM34" s="111" t="e">
        <f ca="1"/>
        <v>#REF!</v>
      </c>
      <c r="BN34" s="111" t="e">
        <f ca="1"/>
        <v>#REF!</v>
      </c>
      <c r="BO34" s="111" t="e">
        <f ca="1"/>
        <v>#REF!</v>
      </c>
      <c r="BP34" s="111" t="e">
        <f ca="1"/>
        <v>#REF!</v>
      </c>
      <c r="BQ34" s="111" t="e">
        <f ca="1"/>
        <v>#REF!</v>
      </c>
      <c r="BR34" s="111" t="e">
        <f ca="1"/>
        <v>#REF!</v>
      </c>
      <c r="BS34" s="111" t="e">
        <f ca="1"/>
        <v>#REF!</v>
      </c>
      <c r="BT34" s="111" t="e">
        <f ca="1"/>
        <v>#REF!</v>
      </c>
      <c r="BU34" s="111" t="e">
        <f ca="1"/>
        <v>#REF!</v>
      </c>
      <c r="BV34" s="111" t="e">
        <f ca="1"/>
        <v>#REF!</v>
      </c>
      <c r="BW34" s="111" t="e">
        <f ca="1"/>
        <v>#REF!</v>
      </c>
      <c r="BX34" s="111" t="e">
        <f ca="1"/>
        <v>#REF!</v>
      </c>
      <c r="BY34" s="111" t="e">
        <f ca="1"/>
        <v>#REF!</v>
      </c>
      <c r="BZ34" s="111" t="e">
        <f ca="1"/>
        <v>#REF!</v>
      </c>
      <c r="CA34" s="111" t="e">
        <f ca="1"/>
        <v>#REF!</v>
      </c>
      <c r="CB34" s="111" t="e">
        <f ca="1"/>
        <v>#REF!</v>
      </c>
      <c r="CC34" s="111" t="e">
        <f ca="1"/>
        <v>#REF!</v>
      </c>
      <c r="CD34" s="111" t="e">
        <f ca="1"/>
        <v>#REF!</v>
      </c>
      <c r="CE34" s="111" t="e">
        <f ca="1"/>
        <v>#REF!</v>
      </c>
      <c r="CF34" s="111" t="e">
        <f ca="1"/>
        <v>#REF!</v>
      </c>
      <c r="CG34" s="111" t="e">
        <f ca="1"/>
        <v>#REF!</v>
      </c>
      <c r="CH34" s="111" t="e">
        <f ca="1"/>
        <v>#REF!</v>
      </c>
      <c r="CI34" s="111" t="e">
        <f ca="1"/>
        <v>#REF!</v>
      </c>
      <c r="CJ34" s="111" t="e">
        <f ca="1"/>
        <v>#REF!</v>
      </c>
      <c r="CK34" s="111" t="e">
        <f ca="1"/>
        <v>#REF!</v>
      </c>
      <c r="CL34" s="111" t="e">
        <f ca="1"/>
        <v>#REF!</v>
      </c>
      <c r="CM34" s="111" t="e">
        <f ca="1"/>
        <v>#REF!</v>
      </c>
      <c r="CN34" s="111" t="e">
        <f ca="1"/>
        <v>#REF!</v>
      </c>
      <c r="CO34" s="111" t="e">
        <f ca="1"/>
        <v>#REF!</v>
      </c>
      <c r="CP34" s="111" t="e">
        <f ca="1"/>
        <v>#REF!</v>
      </c>
      <c r="CQ34" s="111" t="e">
        <f ca="1"/>
        <v>#REF!</v>
      </c>
      <c r="CR34" s="111" t="e">
        <f ca="1"/>
        <v>#REF!</v>
      </c>
      <c r="CS34" s="111" t="e">
        <f ca="1"/>
        <v>#REF!</v>
      </c>
      <c r="CT34" s="111" t="e">
        <f ca="1"/>
        <v>#REF!</v>
      </c>
      <c r="CU34" s="111" t="e">
        <f ca="1"/>
        <v>#REF!</v>
      </c>
      <c r="CV34" s="111" t="e">
        <f ca="1"/>
        <v>#REF!</v>
      </c>
      <c r="CW34" s="111" t="e">
        <f ca="1"/>
        <v>#REF!</v>
      </c>
      <c r="CX34" s="111" t="e">
        <f ca="1"/>
        <v>#REF!</v>
      </c>
      <c r="CY34" s="111" t="e">
        <f ca="1"/>
        <v>#REF!</v>
      </c>
      <c r="CZ34" s="111" t="e">
        <f ca="1"/>
        <v>#REF!</v>
      </c>
      <c r="DA34" s="111" t="e">
        <f ca="1"/>
        <v>#REF!</v>
      </c>
      <c r="DB34" s="111" t="e">
        <f ca="1"/>
        <v>#REF!</v>
      </c>
      <c r="DC34" s="111" t="e">
        <f ca="1"/>
        <v>#REF!</v>
      </c>
      <c r="DD34" s="111" t="e">
        <f ca="1"/>
        <v>#REF!</v>
      </c>
      <c r="DE34" s="111" t="e">
        <f ca="1"/>
        <v>#REF!</v>
      </c>
      <c r="DF34" s="111" t="e">
        <f ca="1"/>
        <v>#REF!</v>
      </c>
      <c r="DG34" s="111" t="e">
        <f ca="1"/>
        <v>#REF!</v>
      </c>
      <c r="DH34" s="111" t="e">
        <f ca="1"/>
        <v>#REF!</v>
      </c>
      <c r="DI34" s="111" t="e">
        <f ca="1"/>
        <v>#REF!</v>
      </c>
      <c r="DJ34" s="111" t="e">
        <f ca="1"/>
        <v>#REF!</v>
      </c>
      <c r="DK34" s="111" t="e">
        <f ca="1"/>
        <v>#REF!</v>
      </c>
      <c r="DL34" s="111" t="e">
        <f ca="1"/>
        <v>#REF!</v>
      </c>
      <c r="DM34" s="111" t="e">
        <f ca="1"/>
        <v>#REF!</v>
      </c>
      <c r="DN34" s="111" t="e">
        <f ca="1"/>
        <v>#REF!</v>
      </c>
      <c r="DO34" s="111" t="e">
        <f ca="1"/>
        <v>#REF!</v>
      </c>
      <c r="DP34" s="111" t="e">
        <f ca="1"/>
        <v>#REF!</v>
      </c>
      <c r="DQ34" s="111" t="e">
        <f ca="1"/>
        <v>#REF!</v>
      </c>
      <c r="DR34" s="111" t="e">
        <f ca="1"/>
        <v>#REF!</v>
      </c>
      <c r="DS34" s="111" t="e">
        <f ca="1"/>
        <v>#REF!</v>
      </c>
      <c r="DT34" s="111" t="str">
        <f ca="1"/>
        <v>0箇所</v>
      </c>
      <c r="DU34" s="111" t="str">
        <f ca="1"/>
        <v>0箇所</v>
      </c>
      <c r="DV34" s="111" t="str">
        <f ca="1"/>
        <v>0箇所</v>
      </c>
      <c r="DW34" s="111" t="str">
        <f ca="1"/>
        <v>0箇所</v>
      </c>
      <c r="DX34" s="111" t="str">
        <f ca="1"/>
        <v>0箇所</v>
      </c>
      <c r="DY34" s="111" t="str">
        <f ca="1"/>
        <v>0箇所</v>
      </c>
      <c r="DZ34" s="111" t="str">
        <f ca="1"/>
        <v>0箇所</v>
      </c>
      <c r="EA34" s="111" t="str">
        <f ca="1"/>
        <v>0箇所</v>
      </c>
      <c r="EB34" s="111" t="str">
        <f ca="1"/>
        <v>0箇所</v>
      </c>
      <c r="EC34" s="111" t="str">
        <f ca="1"/>
        <v>0箇所</v>
      </c>
      <c r="ED34" s="111" t="str">
        <f ca="1"/>
        <v>0箇所</v>
      </c>
      <c r="EE34" s="111" t="str">
        <f ca="1"/>
        <v>0箇所</v>
      </c>
      <c r="EF34" s="111" t="str">
        <f ca="1"/>
        <v>1箇所未満</v>
      </c>
      <c r="EG34" s="111" t="str">
        <f ca="1"/>
        <v>1箇所未満</v>
      </c>
      <c r="EH34" s="111" t="str">
        <f ca="1"/>
        <v>1箇所未満</v>
      </c>
      <c r="EI34" s="111" t="str">
        <f ca="1"/>
        <v>2箇所</v>
      </c>
      <c r="EJ34" s="111" t="str">
        <f ca="1"/>
        <v>2箇所</v>
      </c>
      <c r="EK34" s="111" t="str">
        <f ca="1"/>
        <v>2箇所</v>
      </c>
      <c r="EL34" s="111" t="e">
        <f ca="1"/>
        <v>#REF!</v>
      </c>
      <c r="EM34" s="111" t="e">
        <f ca="1"/>
        <v>#REF!</v>
      </c>
      <c r="EN34" s="111" t="e">
        <f ca="1"/>
        <v>#REF!</v>
      </c>
      <c r="EO34" s="111" t="e">
        <f ca="1"/>
        <v>#REF!</v>
      </c>
      <c r="EP34" s="111" t="e">
        <f ca="1"/>
        <v>#REF!</v>
      </c>
      <c r="EQ34" s="111" t="e">
        <f ca="1"/>
        <v>#REF!</v>
      </c>
      <c r="ER34" s="111" t="e">
        <f ca="1"/>
        <v>#REF!</v>
      </c>
      <c r="ES34" s="111" t="e">
        <f ca="1"/>
        <v>#REF!</v>
      </c>
      <c r="ET34" s="111" t="e">
        <f ca="1"/>
        <v>#REF!</v>
      </c>
      <c r="EU34" s="111" t="e">
        <f ca="1"/>
        <v>#REF!</v>
      </c>
      <c r="EV34" s="111" t="e">
        <f ca="1"/>
        <v>#REF!</v>
      </c>
      <c r="EW34" s="111" t="e">
        <f ca="1"/>
        <v>#REF!</v>
      </c>
      <c r="EX34" s="111" t="e">
        <f ca="1"/>
        <v>#REF!</v>
      </c>
      <c r="EY34" s="111" t="e">
        <f ca="1"/>
        <v>#REF!</v>
      </c>
      <c r="EZ34" s="111" t="e">
        <f ca="1"/>
        <v>#REF!</v>
      </c>
      <c r="FA34" s="111" t="e">
        <f ca="1"/>
        <v>#REF!</v>
      </c>
      <c r="FB34" s="111" t="e">
        <f ca="1"/>
        <v>#REF!</v>
      </c>
      <c r="FC34" s="111" t="e">
        <f ca="1"/>
        <v>#REF!</v>
      </c>
      <c r="FD34" s="111" t="e">
        <f ca="1"/>
        <v>#REF!</v>
      </c>
      <c r="FE34" s="111" t="e">
        <f ca="1"/>
        <v>#REF!</v>
      </c>
      <c r="FF34" s="111" t="e">
        <f ca="1"/>
        <v>#REF!</v>
      </c>
      <c r="FG34" s="111" t="e">
        <f ca="1"/>
        <v>#REF!</v>
      </c>
      <c r="FH34" s="111" t="e">
        <f ca="1"/>
        <v>#REF!</v>
      </c>
      <c r="FI34" s="111" t="e">
        <f ca="1"/>
        <v>#REF!</v>
      </c>
    </row>
    <row r="35" spans="1:165" x14ac:dyDescent="0.2">
      <c r="A35" s="183"/>
      <c r="B35" s="169"/>
      <c r="C35" s="34" t="s">
        <v>92</v>
      </c>
      <c r="D35" s="111" t="e">
        <f ca="1"/>
        <v>#REF!</v>
      </c>
      <c r="E35" s="111" t="e">
        <f ca="1"/>
        <v>#REF!</v>
      </c>
      <c r="F35" s="111" t="e">
        <f ca="1"/>
        <v>#REF!</v>
      </c>
      <c r="G35" s="111" t="e">
        <f ca="1"/>
        <v>#REF!</v>
      </c>
      <c r="H35" s="111" t="e">
        <f ca="1"/>
        <v>#REF!</v>
      </c>
      <c r="I35" s="111" t="e">
        <f ca="1"/>
        <v>#REF!</v>
      </c>
      <c r="J35" s="111" t="e">
        <f ca="1"/>
        <v>#REF!</v>
      </c>
      <c r="K35" s="111" t="e">
        <f ca="1"/>
        <v>#REF!</v>
      </c>
      <c r="L35" s="111" t="e">
        <f ca="1"/>
        <v>#REF!</v>
      </c>
      <c r="M35" s="111" t="e">
        <f ca="1"/>
        <v>#REF!</v>
      </c>
      <c r="N35" s="111" t="e">
        <f ca="1"/>
        <v>#REF!</v>
      </c>
      <c r="O35" s="111" t="e">
        <f ca="1"/>
        <v>#REF!</v>
      </c>
      <c r="P35" s="111" t="e">
        <f ca="1"/>
        <v>#REF!</v>
      </c>
      <c r="Q35" s="111" t="e">
        <f ca="1"/>
        <v>#REF!</v>
      </c>
      <c r="R35" s="111" t="e">
        <f ca="1"/>
        <v>#REF!</v>
      </c>
      <c r="S35" s="111" t="e">
        <f ca="1"/>
        <v>#REF!</v>
      </c>
      <c r="T35" s="111" t="e">
        <f ca="1"/>
        <v>#REF!</v>
      </c>
      <c r="U35" s="111" t="e">
        <f ca="1"/>
        <v>#REF!</v>
      </c>
      <c r="V35" s="111" t="e">
        <f ca="1"/>
        <v>#REF!</v>
      </c>
      <c r="W35" s="111" t="e">
        <f ca="1"/>
        <v>#REF!</v>
      </c>
      <c r="X35" s="111" t="e">
        <f ca="1"/>
        <v>#REF!</v>
      </c>
      <c r="Y35" s="111" t="e">
        <f ca="1"/>
        <v>#REF!</v>
      </c>
      <c r="Z35" s="111" t="e">
        <f ca="1"/>
        <v>#REF!</v>
      </c>
      <c r="AA35" s="111" t="e">
        <f ca="1"/>
        <v>#REF!</v>
      </c>
      <c r="AB35" s="111" t="e">
        <f ca="1"/>
        <v>#REF!</v>
      </c>
      <c r="AC35" s="111" t="e">
        <f ca="1"/>
        <v>#REF!</v>
      </c>
      <c r="AD35" s="111" t="e">
        <f ca="1"/>
        <v>#REF!</v>
      </c>
      <c r="AE35" s="111" t="e">
        <f ca="1"/>
        <v>#REF!</v>
      </c>
      <c r="AF35" s="111" t="e">
        <f ca="1"/>
        <v>#REF!</v>
      </c>
      <c r="AG35" s="111" t="e">
        <f ca="1"/>
        <v>#REF!</v>
      </c>
      <c r="AH35" s="111" t="e">
        <f ca="1"/>
        <v>#REF!</v>
      </c>
      <c r="AI35" s="111" t="e">
        <f ca="1"/>
        <v>#REF!</v>
      </c>
      <c r="AJ35" s="111" t="e">
        <f ca="1"/>
        <v>#REF!</v>
      </c>
      <c r="AK35" s="111" t="e">
        <f ca="1"/>
        <v>#REF!</v>
      </c>
      <c r="AL35" s="111" t="e">
        <f ca="1"/>
        <v>#REF!</v>
      </c>
      <c r="AM35" s="111" t="e">
        <f ca="1"/>
        <v>#REF!</v>
      </c>
      <c r="AN35" s="111" t="e">
        <f ca="1"/>
        <v>#REF!</v>
      </c>
      <c r="AO35" s="111" t="e">
        <f ca="1"/>
        <v>#REF!</v>
      </c>
      <c r="AP35" s="111" t="e">
        <f ca="1"/>
        <v>#REF!</v>
      </c>
      <c r="AQ35" s="111" t="e">
        <f ca="1"/>
        <v>#REF!</v>
      </c>
      <c r="AR35" s="111" t="e">
        <f ca="1"/>
        <v>#REF!</v>
      </c>
      <c r="AS35" s="111" t="e">
        <f ca="1"/>
        <v>#REF!</v>
      </c>
      <c r="AT35" s="111" t="e">
        <f ca="1"/>
        <v>#REF!</v>
      </c>
      <c r="AU35" s="111" t="e">
        <f ca="1"/>
        <v>#REF!</v>
      </c>
      <c r="AV35" s="111" t="e">
        <f ca="1"/>
        <v>#REF!</v>
      </c>
      <c r="AW35" s="111" t="e">
        <f ca="1"/>
        <v>#REF!</v>
      </c>
      <c r="AX35" s="111" t="e">
        <f ca="1"/>
        <v>#REF!</v>
      </c>
      <c r="AY35" s="111" t="e">
        <f ca="1"/>
        <v>#REF!</v>
      </c>
      <c r="AZ35" s="111" t="e">
        <f ca="1"/>
        <v>#REF!</v>
      </c>
      <c r="BA35" s="111" t="e">
        <f ca="1"/>
        <v>#REF!</v>
      </c>
      <c r="BB35" s="111" t="e">
        <f ca="1"/>
        <v>#REF!</v>
      </c>
      <c r="BC35" s="111" t="e">
        <f ca="1"/>
        <v>#REF!</v>
      </c>
      <c r="BD35" s="111" t="e">
        <f ca="1"/>
        <v>#REF!</v>
      </c>
      <c r="BE35" s="111" t="e">
        <f ca="1"/>
        <v>#REF!</v>
      </c>
      <c r="BF35" s="111" t="e">
        <f ca="1"/>
        <v>#REF!</v>
      </c>
      <c r="BG35" s="111" t="e">
        <f ca="1"/>
        <v>#REF!</v>
      </c>
      <c r="BH35" s="111" t="e">
        <f ca="1"/>
        <v>#REF!</v>
      </c>
      <c r="BI35" s="111" t="e">
        <f ca="1"/>
        <v>#REF!</v>
      </c>
      <c r="BJ35" s="111" t="e">
        <f ca="1"/>
        <v>#REF!</v>
      </c>
      <c r="BK35" s="111" t="e">
        <f ca="1"/>
        <v>#REF!</v>
      </c>
      <c r="BL35" s="111" t="e">
        <f ca="1"/>
        <v>#REF!</v>
      </c>
      <c r="BM35" s="111" t="e">
        <f ca="1"/>
        <v>#REF!</v>
      </c>
      <c r="BN35" s="111" t="e">
        <f ca="1"/>
        <v>#REF!</v>
      </c>
      <c r="BO35" s="111" t="e">
        <f ca="1"/>
        <v>#REF!</v>
      </c>
      <c r="BP35" s="111" t="e">
        <f ca="1"/>
        <v>#REF!</v>
      </c>
      <c r="BQ35" s="111" t="e">
        <f ca="1"/>
        <v>#REF!</v>
      </c>
      <c r="BR35" s="111" t="e">
        <f ca="1"/>
        <v>#REF!</v>
      </c>
      <c r="BS35" s="111" t="e">
        <f ca="1"/>
        <v>#REF!</v>
      </c>
      <c r="BT35" s="111" t="e">
        <f ca="1"/>
        <v>#REF!</v>
      </c>
      <c r="BU35" s="111" t="e">
        <f ca="1"/>
        <v>#REF!</v>
      </c>
      <c r="BV35" s="111" t="e">
        <f ca="1"/>
        <v>#REF!</v>
      </c>
      <c r="BW35" s="111" t="e">
        <f ca="1"/>
        <v>#REF!</v>
      </c>
      <c r="BX35" s="111" t="e">
        <f ca="1"/>
        <v>#REF!</v>
      </c>
      <c r="BY35" s="111" t="e">
        <f ca="1"/>
        <v>#REF!</v>
      </c>
      <c r="BZ35" s="111" t="e">
        <f ca="1"/>
        <v>#REF!</v>
      </c>
      <c r="CA35" s="111" t="e">
        <f ca="1"/>
        <v>#REF!</v>
      </c>
      <c r="CB35" s="111" t="e">
        <f ca="1"/>
        <v>#REF!</v>
      </c>
      <c r="CC35" s="111" t="e">
        <f ca="1"/>
        <v>#REF!</v>
      </c>
      <c r="CD35" s="111" t="e">
        <f ca="1"/>
        <v>#REF!</v>
      </c>
      <c r="CE35" s="111" t="e">
        <f ca="1"/>
        <v>#REF!</v>
      </c>
      <c r="CF35" s="111" t="e">
        <f ca="1"/>
        <v>#REF!</v>
      </c>
      <c r="CG35" s="111" t="e">
        <f ca="1"/>
        <v>#REF!</v>
      </c>
      <c r="CH35" s="111" t="e">
        <f ca="1"/>
        <v>#REF!</v>
      </c>
      <c r="CI35" s="111" t="e">
        <f ca="1"/>
        <v>#REF!</v>
      </c>
      <c r="CJ35" s="111" t="e">
        <f ca="1"/>
        <v>#REF!</v>
      </c>
      <c r="CK35" s="111" t="e">
        <f ca="1"/>
        <v>#REF!</v>
      </c>
      <c r="CL35" s="111" t="e">
        <f ca="1"/>
        <v>#REF!</v>
      </c>
      <c r="CM35" s="111" t="e">
        <f ca="1"/>
        <v>#REF!</v>
      </c>
      <c r="CN35" s="111" t="e">
        <f ca="1"/>
        <v>#REF!</v>
      </c>
      <c r="CO35" s="111" t="e">
        <f ca="1"/>
        <v>#REF!</v>
      </c>
      <c r="CP35" s="111" t="e">
        <f ca="1"/>
        <v>#REF!</v>
      </c>
      <c r="CQ35" s="111" t="e">
        <f ca="1"/>
        <v>#REF!</v>
      </c>
      <c r="CR35" s="111" t="e">
        <f ca="1"/>
        <v>#REF!</v>
      </c>
      <c r="CS35" s="111" t="e">
        <f ca="1"/>
        <v>#REF!</v>
      </c>
      <c r="CT35" s="111" t="e">
        <f ca="1"/>
        <v>#REF!</v>
      </c>
      <c r="CU35" s="111" t="e">
        <f ca="1"/>
        <v>#REF!</v>
      </c>
      <c r="CV35" s="111" t="e">
        <f ca="1"/>
        <v>#REF!</v>
      </c>
      <c r="CW35" s="111" t="e">
        <f ca="1"/>
        <v>#REF!</v>
      </c>
      <c r="CX35" s="111" t="e">
        <f ca="1"/>
        <v>#REF!</v>
      </c>
      <c r="CY35" s="111" t="e">
        <f ca="1"/>
        <v>#REF!</v>
      </c>
      <c r="CZ35" s="111" t="e">
        <f ca="1"/>
        <v>#REF!</v>
      </c>
      <c r="DA35" s="111" t="e">
        <f ca="1"/>
        <v>#REF!</v>
      </c>
      <c r="DB35" s="111" t="e">
        <f ca="1"/>
        <v>#REF!</v>
      </c>
      <c r="DC35" s="111" t="e">
        <f ca="1"/>
        <v>#REF!</v>
      </c>
      <c r="DD35" s="111" t="e">
        <f ca="1"/>
        <v>#REF!</v>
      </c>
      <c r="DE35" s="111" t="e">
        <f ca="1"/>
        <v>#REF!</v>
      </c>
      <c r="DF35" s="111" t="e">
        <f ca="1"/>
        <v>#REF!</v>
      </c>
      <c r="DG35" s="111" t="e">
        <f ca="1"/>
        <v>#REF!</v>
      </c>
      <c r="DH35" s="111" t="e">
        <f ca="1"/>
        <v>#REF!</v>
      </c>
      <c r="DI35" s="111" t="e">
        <f ca="1"/>
        <v>#REF!</v>
      </c>
      <c r="DJ35" s="111" t="e">
        <f ca="1"/>
        <v>#REF!</v>
      </c>
      <c r="DK35" s="111" t="e">
        <f ca="1"/>
        <v>#REF!</v>
      </c>
      <c r="DL35" s="111" t="e">
        <f ca="1"/>
        <v>#REF!</v>
      </c>
      <c r="DM35" s="111" t="e">
        <f ca="1"/>
        <v>#REF!</v>
      </c>
      <c r="DN35" s="111" t="e">
        <f ca="1"/>
        <v>#REF!</v>
      </c>
      <c r="DO35" s="111" t="e">
        <f ca="1"/>
        <v>#REF!</v>
      </c>
      <c r="DP35" s="111" t="e">
        <f ca="1"/>
        <v>#REF!</v>
      </c>
      <c r="DQ35" s="111" t="e">
        <f ca="1"/>
        <v>#REF!</v>
      </c>
      <c r="DR35" s="111" t="e">
        <f ca="1"/>
        <v>#REF!</v>
      </c>
      <c r="DS35" s="111" t="e">
        <f ca="1"/>
        <v>#REF!</v>
      </c>
      <c r="DT35" s="111" t="str">
        <f ca="1"/>
        <v>0世帯</v>
      </c>
      <c r="DU35" s="111" t="str">
        <f ca="1"/>
        <v>0世帯</v>
      </c>
      <c r="DV35" s="111" t="str">
        <f ca="1"/>
        <v>0世帯</v>
      </c>
      <c r="DW35" s="111" t="str">
        <f ca="1"/>
        <v>0世帯</v>
      </c>
      <c r="DX35" s="111" t="str">
        <f ca="1"/>
        <v>0世帯</v>
      </c>
      <c r="DY35" s="111" t="str">
        <f ca="1"/>
        <v>0世帯</v>
      </c>
      <c r="DZ35" s="111" t="str">
        <f ca="1"/>
        <v>0世帯</v>
      </c>
      <c r="EA35" s="111" t="str">
        <f ca="1"/>
        <v>0世帯</v>
      </c>
      <c r="EB35" s="111" t="str">
        <f ca="1"/>
        <v>0世帯</v>
      </c>
      <c r="EC35" s="111" t="str">
        <f ca="1"/>
        <v>0世帯</v>
      </c>
      <c r="ED35" s="111" t="str">
        <f ca="1"/>
        <v>0世帯</v>
      </c>
      <c r="EE35" s="111" t="str">
        <f ca="1"/>
        <v>0世帯</v>
      </c>
      <c r="EF35" s="111" t="str">
        <f ca="1"/>
        <v>1世帯未満</v>
      </c>
      <c r="EG35" s="111" t="str">
        <f ca="1"/>
        <v>1世帯未満</v>
      </c>
      <c r="EH35" s="111" t="str">
        <f ca="1"/>
        <v>1世帯未満</v>
      </c>
      <c r="EI35" s="111" t="str">
        <f ca="1"/>
        <v>107世帯</v>
      </c>
      <c r="EJ35" s="111" t="str">
        <f ca="1"/>
        <v>107世帯</v>
      </c>
      <c r="EK35" s="111" t="str">
        <f ca="1"/>
        <v>107世帯</v>
      </c>
      <c r="EL35" s="111" t="e">
        <f ca="1"/>
        <v>#REF!</v>
      </c>
      <c r="EM35" s="111" t="e">
        <f ca="1"/>
        <v>#REF!</v>
      </c>
      <c r="EN35" s="111" t="e">
        <f ca="1"/>
        <v>#REF!</v>
      </c>
      <c r="EO35" s="111" t="e">
        <f ca="1"/>
        <v>#REF!</v>
      </c>
      <c r="EP35" s="111" t="e">
        <f ca="1"/>
        <v>#REF!</v>
      </c>
      <c r="EQ35" s="111" t="e">
        <f ca="1"/>
        <v>#REF!</v>
      </c>
      <c r="ER35" s="111" t="e">
        <f ca="1"/>
        <v>#REF!</v>
      </c>
      <c r="ES35" s="111" t="e">
        <f ca="1"/>
        <v>#REF!</v>
      </c>
      <c r="ET35" s="111" t="e">
        <f ca="1"/>
        <v>#REF!</v>
      </c>
      <c r="EU35" s="111" t="e">
        <f ca="1"/>
        <v>#REF!</v>
      </c>
      <c r="EV35" s="111" t="e">
        <f ca="1"/>
        <v>#REF!</v>
      </c>
      <c r="EW35" s="111" t="e">
        <f ca="1"/>
        <v>#REF!</v>
      </c>
      <c r="EX35" s="111" t="e">
        <f ca="1"/>
        <v>#REF!</v>
      </c>
      <c r="EY35" s="111" t="e">
        <f ca="1"/>
        <v>#REF!</v>
      </c>
      <c r="EZ35" s="111" t="e">
        <f ca="1"/>
        <v>#REF!</v>
      </c>
      <c r="FA35" s="111" t="e">
        <f ca="1"/>
        <v>#REF!</v>
      </c>
      <c r="FB35" s="111" t="e">
        <f ca="1"/>
        <v>#REF!</v>
      </c>
      <c r="FC35" s="111" t="e">
        <f ca="1"/>
        <v>#REF!</v>
      </c>
      <c r="FD35" s="111" t="e">
        <f ca="1"/>
        <v>#REF!</v>
      </c>
      <c r="FE35" s="111" t="e">
        <f ca="1"/>
        <v>#REF!</v>
      </c>
      <c r="FF35" s="111" t="e">
        <f ca="1"/>
        <v>#REF!</v>
      </c>
      <c r="FG35" s="111" t="e">
        <f ca="1"/>
        <v>#REF!</v>
      </c>
      <c r="FH35" s="111" t="e">
        <f ca="1"/>
        <v>#REF!</v>
      </c>
      <c r="FI35" s="111" t="e">
        <f ca="1"/>
        <v>#REF!</v>
      </c>
    </row>
    <row r="36" spans="1:165" x14ac:dyDescent="0.2">
      <c r="A36" s="183"/>
      <c r="B36" s="169"/>
      <c r="C36" s="34" t="s">
        <v>93</v>
      </c>
      <c r="D36" s="111" t="e">
        <f ca="1"/>
        <v>#REF!</v>
      </c>
      <c r="E36" s="111" t="e">
        <f ca="1"/>
        <v>#REF!</v>
      </c>
      <c r="F36" s="111" t="e">
        <f ca="1"/>
        <v>#REF!</v>
      </c>
      <c r="G36" s="111" t="e">
        <f ca="1"/>
        <v>#REF!</v>
      </c>
      <c r="H36" s="111" t="e">
        <f ca="1"/>
        <v>#REF!</v>
      </c>
      <c r="I36" s="111" t="e">
        <f ca="1"/>
        <v>#REF!</v>
      </c>
      <c r="J36" s="111" t="e">
        <f ca="1"/>
        <v>#REF!</v>
      </c>
      <c r="K36" s="111" t="e">
        <f ca="1"/>
        <v>#REF!</v>
      </c>
      <c r="L36" s="111" t="e">
        <f ca="1"/>
        <v>#REF!</v>
      </c>
      <c r="M36" s="111" t="e">
        <f ca="1"/>
        <v>#REF!</v>
      </c>
      <c r="N36" s="111" t="e">
        <f ca="1"/>
        <v>#REF!</v>
      </c>
      <c r="O36" s="111" t="e">
        <f ca="1"/>
        <v>#REF!</v>
      </c>
      <c r="P36" s="111" t="e">
        <f ca="1"/>
        <v>#REF!</v>
      </c>
      <c r="Q36" s="111" t="e">
        <f ca="1"/>
        <v>#REF!</v>
      </c>
      <c r="R36" s="111" t="e">
        <f ca="1"/>
        <v>#REF!</v>
      </c>
      <c r="S36" s="111" t="e">
        <f ca="1"/>
        <v>#REF!</v>
      </c>
      <c r="T36" s="111" t="e">
        <f ca="1"/>
        <v>#REF!</v>
      </c>
      <c r="U36" s="111" t="e">
        <f ca="1"/>
        <v>#REF!</v>
      </c>
      <c r="V36" s="111" t="e">
        <f ca="1"/>
        <v>#REF!</v>
      </c>
      <c r="W36" s="111" t="e">
        <f ca="1"/>
        <v>#REF!</v>
      </c>
      <c r="X36" s="111" t="e">
        <f ca="1"/>
        <v>#REF!</v>
      </c>
      <c r="Y36" s="111" t="e">
        <f ca="1"/>
        <v>#REF!</v>
      </c>
      <c r="Z36" s="111" t="e">
        <f ca="1"/>
        <v>#REF!</v>
      </c>
      <c r="AA36" s="111" t="e">
        <f ca="1"/>
        <v>#REF!</v>
      </c>
      <c r="AB36" s="111" t="e">
        <f ca="1"/>
        <v>#REF!</v>
      </c>
      <c r="AC36" s="111" t="e">
        <f ca="1"/>
        <v>#REF!</v>
      </c>
      <c r="AD36" s="111" t="e">
        <f ca="1"/>
        <v>#REF!</v>
      </c>
      <c r="AE36" s="111" t="e">
        <f ca="1"/>
        <v>#REF!</v>
      </c>
      <c r="AF36" s="111" t="e">
        <f ca="1"/>
        <v>#REF!</v>
      </c>
      <c r="AG36" s="111" t="e">
        <f ca="1"/>
        <v>#REF!</v>
      </c>
      <c r="AH36" s="111" t="e">
        <f ca="1"/>
        <v>#REF!</v>
      </c>
      <c r="AI36" s="111" t="e">
        <f ca="1"/>
        <v>#REF!</v>
      </c>
      <c r="AJ36" s="111" t="e">
        <f ca="1"/>
        <v>#REF!</v>
      </c>
      <c r="AK36" s="111" t="e">
        <f ca="1"/>
        <v>#REF!</v>
      </c>
      <c r="AL36" s="111" t="e">
        <f ca="1"/>
        <v>#REF!</v>
      </c>
      <c r="AM36" s="111" t="e">
        <f ca="1"/>
        <v>#REF!</v>
      </c>
      <c r="AN36" s="111" t="e">
        <f ca="1"/>
        <v>#REF!</v>
      </c>
      <c r="AO36" s="111" t="e">
        <f ca="1"/>
        <v>#REF!</v>
      </c>
      <c r="AP36" s="111" t="e">
        <f ca="1"/>
        <v>#REF!</v>
      </c>
      <c r="AQ36" s="111" t="e">
        <f ca="1"/>
        <v>#REF!</v>
      </c>
      <c r="AR36" s="111" t="e">
        <f ca="1"/>
        <v>#REF!</v>
      </c>
      <c r="AS36" s="111" t="e">
        <f ca="1"/>
        <v>#REF!</v>
      </c>
      <c r="AT36" s="111" t="e">
        <f ca="1"/>
        <v>#REF!</v>
      </c>
      <c r="AU36" s="111" t="e">
        <f ca="1"/>
        <v>#REF!</v>
      </c>
      <c r="AV36" s="111" t="e">
        <f ca="1"/>
        <v>#REF!</v>
      </c>
      <c r="AW36" s="111" t="e">
        <f ca="1"/>
        <v>#REF!</v>
      </c>
      <c r="AX36" s="111" t="e">
        <f ca="1"/>
        <v>#REF!</v>
      </c>
      <c r="AY36" s="111" t="e">
        <f ca="1"/>
        <v>#REF!</v>
      </c>
      <c r="AZ36" s="111" t="e">
        <f ca="1"/>
        <v>#REF!</v>
      </c>
      <c r="BA36" s="111" t="e">
        <f ca="1"/>
        <v>#REF!</v>
      </c>
      <c r="BB36" s="111" t="e">
        <f ca="1"/>
        <v>#REF!</v>
      </c>
      <c r="BC36" s="111" t="e">
        <f ca="1"/>
        <v>#REF!</v>
      </c>
      <c r="BD36" s="111" t="e">
        <f ca="1"/>
        <v>#REF!</v>
      </c>
      <c r="BE36" s="111" t="e">
        <f ca="1"/>
        <v>#REF!</v>
      </c>
      <c r="BF36" s="111" t="e">
        <f ca="1"/>
        <v>#REF!</v>
      </c>
      <c r="BG36" s="111" t="e">
        <f ca="1"/>
        <v>#REF!</v>
      </c>
      <c r="BH36" s="111" t="e">
        <f ca="1"/>
        <v>#REF!</v>
      </c>
      <c r="BI36" s="111" t="e">
        <f ca="1"/>
        <v>#REF!</v>
      </c>
      <c r="BJ36" s="111" t="e">
        <f ca="1"/>
        <v>#REF!</v>
      </c>
      <c r="BK36" s="111" t="e">
        <f ca="1"/>
        <v>#REF!</v>
      </c>
      <c r="BL36" s="111" t="e">
        <f ca="1"/>
        <v>#REF!</v>
      </c>
      <c r="BM36" s="111" t="e">
        <f ca="1"/>
        <v>#REF!</v>
      </c>
      <c r="BN36" s="111" t="e">
        <f ca="1"/>
        <v>#REF!</v>
      </c>
      <c r="BO36" s="111" t="e">
        <f ca="1"/>
        <v>#REF!</v>
      </c>
      <c r="BP36" s="111" t="e">
        <f ca="1"/>
        <v>#REF!</v>
      </c>
      <c r="BQ36" s="111" t="e">
        <f ca="1"/>
        <v>#REF!</v>
      </c>
      <c r="BR36" s="111" t="e">
        <f ca="1"/>
        <v>#REF!</v>
      </c>
      <c r="BS36" s="111" t="e">
        <f ca="1"/>
        <v>#REF!</v>
      </c>
      <c r="BT36" s="111" t="e">
        <f ca="1"/>
        <v>#REF!</v>
      </c>
      <c r="BU36" s="111" t="e">
        <f ca="1"/>
        <v>#REF!</v>
      </c>
      <c r="BV36" s="111" t="e">
        <f ca="1"/>
        <v>#REF!</v>
      </c>
      <c r="BW36" s="111" t="e">
        <f ca="1"/>
        <v>#REF!</v>
      </c>
      <c r="BX36" s="111" t="e">
        <f ca="1"/>
        <v>#REF!</v>
      </c>
      <c r="BY36" s="111" t="e">
        <f ca="1"/>
        <v>#REF!</v>
      </c>
      <c r="BZ36" s="111" t="e">
        <f ca="1"/>
        <v>#REF!</v>
      </c>
      <c r="CA36" s="111" t="e">
        <f ca="1"/>
        <v>#REF!</v>
      </c>
      <c r="CB36" s="111" t="e">
        <f ca="1"/>
        <v>#REF!</v>
      </c>
      <c r="CC36" s="111" t="e">
        <f ca="1"/>
        <v>#REF!</v>
      </c>
      <c r="CD36" s="111" t="e">
        <f ca="1"/>
        <v>#REF!</v>
      </c>
      <c r="CE36" s="111" t="e">
        <f ca="1"/>
        <v>#REF!</v>
      </c>
      <c r="CF36" s="111" t="e">
        <f ca="1"/>
        <v>#REF!</v>
      </c>
      <c r="CG36" s="111" t="e">
        <f ca="1"/>
        <v>#REF!</v>
      </c>
      <c r="CH36" s="111" t="e">
        <f ca="1"/>
        <v>#REF!</v>
      </c>
      <c r="CI36" s="111" t="e">
        <f ca="1"/>
        <v>#REF!</v>
      </c>
      <c r="CJ36" s="111" t="e">
        <f ca="1"/>
        <v>#REF!</v>
      </c>
      <c r="CK36" s="111" t="e">
        <f ca="1"/>
        <v>#REF!</v>
      </c>
      <c r="CL36" s="111" t="e">
        <f ca="1"/>
        <v>#REF!</v>
      </c>
      <c r="CM36" s="111" t="e">
        <f ca="1"/>
        <v>#REF!</v>
      </c>
      <c r="CN36" s="111" t="e">
        <f ca="1"/>
        <v>#REF!</v>
      </c>
      <c r="CO36" s="111" t="e">
        <f ca="1"/>
        <v>#REF!</v>
      </c>
      <c r="CP36" s="111" t="e">
        <f ca="1"/>
        <v>#REF!</v>
      </c>
      <c r="CQ36" s="111" t="e">
        <f ca="1"/>
        <v>#REF!</v>
      </c>
      <c r="CR36" s="111" t="e">
        <f ca="1"/>
        <v>#REF!</v>
      </c>
      <c r="CS36" s="111" t="e">
        <f ca="1"/>
        <v>#REF!</v>
      </c>
      <c r="CT36" s="111" t="e">
        <f ca="1"/>
        <v>#REF!</v>
      </c>
      <c r="CU36" s="111" t="e">
        <f ca="1"/>
        <v>#REF!</v>
      </c>
      <c r="CV36" s="111" t="e">
        <f ca="1"/>
        <v>#REF!</v>
      </c>
      <c r="CW36" s="111" t="e">
        <f ca="1"/>
        <v>#REF!</v>
      </c>
      <c r="CX36" s="111" t="e">
        <f ca="1"/>
        <v>#REF!</v>
      </c>
      <c r="CY36" s="111" t="e">
        <f ca="1"/>
        <v>#REF!</v>
      </c>
      <c r="CZ36" s="111" t="e">
        <f ca="1"/>
        <v>#REF!</v>
      </c>
      <c r="DA36" s="111" t="e">
        <f ca="1"/>
        <v>#REF!</v>
      </c>
      <c r="DB36" s="111" t="e">
        <f ca="1"/>
        <v>#REF!</v>
      </c>
      <c r="DC36" s="111" t="e">
        <f ca="1"/>
        <v>#REF!</v>
      </c>
      <c r="DD36" s="111" t="e">
        <f ca="1"/>
        <v>#REF!</v>
      </c>
      <c r="DE36" s="111" t="e">
        <f ca="1"/>
        <v>#REF!</v>
      </c>
      <c r="DF36" s="111" t="e">
        <f ca="1"/>
        <v>#REF!</v>
      </c>
      <c r="DG36" s="111" t="e">
        <f ca="1"/>
        <v>#REF!</v>
      </c>
      <c r="DH36" s="111" t="e">
        <f ca="1"/>
        <v>#REF!</v>
      </c>
      <c r="DI36" s="111" t="e">
        <f ca="1"/>
        <v>#REF!</v>
      </c>
      <c r="DJ36" s="111" t="e">
        <f ca="1"/>
        <v>#REF!</v>
      </c>
      <c r="DK36" s="111" t="e">
        <f ca="1"/>
        <v>#REF!</v>
      </c>
      <c r="DL36" s="111" t="e">
        <f ca="1"/>
        <v>#REF!</v>
      </c>
      <c r="DM36" s="111" t="e">
        <f ca="1"/>
        <v>#REF!</v>
      </c>
      <c r="DN36" s="111" t="e">
        <f ca="1"/>
        <v>#REF!</v>
      </c>
      <c r="DO36" s="111" t="e">
        <f ca="1"/>
        <v>#REF!</v>
      </c>
      <c r="DP36" s="111" t="e">
        <f ca="1"/>
        <v>#REF!</v>
      </c>
      <c r="DQ36" s="111" t="e">
        <f ca="1"/>
        <v>#REF!</v>
      </c>
      <c r="DR36" s="111" t="e">
        <f ca="1"/>
        <v>#REF!</v>
      </c>
      <c r="DS36" s="111" t="e">
        <f ca="1"/>
        <v>#REF!</v>
      </c>
      <c r="DT36" s="111" t="str">
        <f ca="1"/>
        <v>0人</v>
      </c>
      <c r="DU36" s="111" t="str">
        <f ca="1"/>
        <v>0人</v>
      </c>
      <c r="DV36" s="111" t="str">
        <f ca="1"/>
        <v>0人</v>
      </c>
      <c r="DW36" s="111" t="str">
        <f ca="1"/>
        <v>0人</v>
      </c>
      <c r="DX36" s="111" t="str">
        <f ca="1"/>
        <v>0人</v>
      </c>
      <c r="DY36" s="111" t="str">
        <f ca="1"/>
        <v>0人</v>
      </c>
      <c r="DZ36" s="111" t="str">
        <f ca="1"/>
        <v>0人</v>
      </c>
      <c r="EA36" s="111" t="str">
        <f ca="1"/>
        <v>0人</v>
      </c>
      <c r="EB36" s="111" t="str">
        <f ca="1"/>
        <v>0人</v>
      </c>
      <c r="EC36" s="111" t="str">
        <f ca="1"/>
        <v>0人</v>
      </c>
      <c r="ED36" s="111" t="str">
        <f ca="1"/>
        <v>0人</v>
      </c>
      <c r="EE36" s="111" t="str">
        <f ca="1"/>
        <v>0人</v>
      </c>
      <c r="EF36" s="111" t="str">
        <f ca="1"/>
        <v>1人未満</v>
      </c>
      <c r="EG36" s="111" t="str">
        <f ca="1"/>
        <v>1人未満</v>
      </c>
      <c r="EH36" s="111" t="str">
        <f ca="1"/>
        <v>1人未満</v>
      </c>
      <c r="EI36" s="111" t="str">
        <f ca="1"/>
        <v>206人</v>
      </c>
      <c r="EJ36" s="111" t="str">
        <f ca="1"/>
        <v>206人</v>
      </c>
      <c r="EK36" s="111" t="str">
        <f ca="1"/>
        <v>206人</v>
      </c>
      <c r="EL36" s="111" t="e">
        <f ca="1"/>
        <v>#REF!</v>
      </c>
      <c r="EM36" s="111" t="e">
        <f ca="1"/>
        <v>#REF!</v>
      </c>
      <c r="EN36" s="111" t="e">
        <f ca="1"/>
        <v>#REF!</v>
      </c>
      <c r="EO36" s="111" t="e">
        <f ca="1"/>
        <v>#REF!</v>
      </c>
      <c r="EP36" s="111" t="e">
        <f ca="1"/>
        <v>#REF!</v>
      </c>
      <c r="EQ36" s="111" t="e">
        <f ca="1"/>
        <v>#REF!</v>
      </c>
      <c r="ER36" s="111" t="e">
        <f ca="1"/>
        <v>#REF!</v>
      </c>
      <c r="ES36" s="111" t="e">
        <f ca="1"/>
        <v>#REF!</v>
      </c>
      <c r="ET36" s="111" t="e">
        <f ca="1"/>
        <v>#REF!</v>
      </c>
      <c r="EU36" s="111" t="e">
        <f ca="1"/>
        <v>#REF!</v>
      </c>
      <c r="EV36" s="111" t="e">
        <f ca="1"/>
        <v>#REF!</v>
      </c>
      <c r="EW36" s="111" t="e">
        <f ca="1"/>
        <v>#REF!</v>
      </c>
      <c r="EX36" s="111" t="e">
        <f ca="1"/>
        <v>#REF!</v>
      </c>
      <c r="EY36" s="111" t="e">
        <f ca="1"/>
        <v>#REF!</v>
      </c>
      <c r="EZ36" s="111" t="e">
        <f ca="1"/>
        <v>#REF!</v>
      </c>
      <c r="FA36" s="111" t="e">
        <f ca="1"/>
        <v>#REF!</v>
      </c>
      <c r="FB36" s="111" t="e">
        <f ca="1"/>
        <v>#REF!</v>
      </c>
      <c r="FC36" s="111" t="e">
        <f ca="1"/>
        <v>#REF!</v>
      </c>
      <c r="FD36" s="111" t="e">
        <f ca="1"/>
        <v>#REF!</v>
      </c>
      <c r="FE36" s="111" t="e">
        <f ca="1"/>
        <v>#REF!</v>
      </c>
      <c r="FF36" s="111" t="e">
        <f ca="1"/>
        <v>#REF!</v>
      </c>
      <c r="FG36" s="111" t="e">
        <f ca="1"/>
        <v>#REF!</v>
      </c>
      <c r="FH36" s="111" t="e">
        <f ca="1"/>
        <v>#REF!</v>
      </c>
      <c r="FI36" s="111" t="e">
        <f ca="1"/>
        <v>#REF!</v>
      </c>
    </row>
    <row r="37" spans="1:165" x14ac:dyDescent="0.2">
      <c r="A37" s="183"/>
      <c r="B37" s="169"/>
      <c r="C37" s="34" t="s">
        <v>94</v>
      </c>
      <c r="D37" s="111" t="e">
        <f ca="1"/>
        <v>#REF!</v>
      </c>
      <c r="E37" s="111" t="e">
        <f ca="1"/>
        <v>#REF!</v>
      </c>
      <c r="F37" s="111" t="e">
        <f ca="1"/>
        <v>#REF!</v>
      </c>
      <c r="G37" s="111" t="e">
        <f ca="1"/>
        <v>#REF!</v>
      </c>
      <c r="H37" s="111" t="e">
        <f ca="1"/>
        <v>#REF!</v>
      </c>
      <c r="I37" s="111" t="e">
        <f ca="1"/>
        <v>#REF!</v>
      </c>
      <c r="J37" s="111" t="e">
        <f ca="1"/>
        <v>#REF!</v>
      </c>
      <c r="K37" s="111" t="e">
        <f ca="1"/>
        <v>#REF!</v>
      </c>
      <c r="L37" s="111" t="e">
        <f ca="1"/>
        <v>#REF!</v>
      </c>
      <c r="M37" s="111" t="e">
        <f ca="1"/>
        <v>#REF!</v>
      </c>
      <c r="N37" s="111" t="e">
        <f ca="1"/>
        <v>#REF!</v>
      </c>
      <c r="O37" s="111" t="e">
        <f ca="1"/>
        <v>#REF!</v>
      </c>
      <c r="P37" s="111" t="e">
        <f ca="1"/>
        <v>#REF!</v>
      </c>
      <c r="Q37" s="111" t="e">
        <f ca="1"/>
        <v>#REF!</v>
      </c>
      <c r="R37" s="111" t="e">
        <f ca="1"/>
        <v>#REF!</v>
      </c>
      <c r="S37" s="111" t="e">
        <f ca="1"/>
        <v>#REF!</v>
      </c>
      <c r="T37" s="111" t="e">
        <f ca="1"/>
        <v>#REF!</v>
      </c>
      <c r="U37" s="111" t="e">
        <f ca="1"/>
        <v>#REF!</v>
      </c>
      <c r="V37" s="111" t="e">
        <f ca="1"/>
        <v>#REF!</v>
      </c>
      <c r="W37" s="111" t="e">
        <f ca="1"/>
        <v>#REF!</v>
      </c>
      <c r="X37" s="111" t="e">
        <f ca="1"/>
        <v>#REF!</v>
      </c>
      <c r="Y37" s="111" t="e">
        <f ca="1"/>
        <v>#REF!</v>
      </c>
      <c r="Z37" s="111" t="e">
        <f ca="1"/>
        <v>#REF!</v>
      </c>
      <c r="AA37" s="111" t="e">
        <f ca="1"/>
        <v>#REF!</v>
      </c>
      <c r="AB37" s="111" t="e">
        <f ca="1"/>
        <v>#REF!</v>
      </c>
      <c r="AC37" s="111" t="e">
        <f ca="1"/>
        <v>#REF!</v>
      </c>
      <c r="AD37" s="111" t="e">
        <f ca="1"/>
        <v>#REF!</v>
      </c>
      <c r="AE37" s="111" t="e">
        <f ca="1"/>
        <v>#REF!</v>
      </c>
      <c r="AF37" s="111" t="e">
        <f ca="1"/>
        <v>#REF!</v>
      </c>
      <c r="AG37" s="111" t="e">
        <f ca="1"/>
        <v>#REF!</v>
      </c>
      <c r="AH37" s="111" t="e">
        <f ca="1"/>
        <v>#REF!</v>
      </c>
      <c r="AI37" s="111" t="e">
        <f ca="1"/>
        <v>#REF!</v>
      </c>
      <c r="AJ37" s="111" t="e">
        <f ca="1"/>
        <v>#REF!</v>
      </c>
      <c r="AK37" s="111" t="e">
        <f ca="1"/>
        <v>#REF!</v>
      </c>
      <c r="AL37" s="111" t="e">
        <f ca="1"/>
        <v>#REF!</v>
      </c>
      <c r="AM37" s="111" t="e">
        <f ca="1"/>
        <v>#REF!</v>
      </c>
      <c r="AN37" s="111" t="e">
        <f ca="1"/>
        <v>#REF!</v>
      </c>
      <c r="AO37" s="111" t="e">
        <f ca="1"/>
        <v>#REF!</v>
      </c>
      <c r="AP37" s="111" t="e">
        <f ca="1"/>
        <v>#REF!</v>
      </c>
      <c r="AQ37" s="111" t="e">
        <f ca="1"/>
        <v>#REF!</v>
      </c>
      <c r="AR37" s="111" t="e">
        <f ca="1"/>
        <v>#REF!</v>
      </c>
      <c r="AS37" s="111" t="e">
        <f ca="1"/>
        <v>#REF!</v>
      </c>
      <c r="AT37" s="111" t="e">
        <f ca="1"/>
        <v>#REF!</v>
      </c>
      <c r="AU37" s="111" t="e">
        <f ca="1"/>
        <v>#REF!</v>
      </c>
      <c r="AV37" s="111" t="e">
        <f ca="1"/>
        <v>#REF!</v>
      </c>
      <c r="AW37" s="111" t="e">
        <f ca="1"/>
        <v>#REF!</v>
      </c>
      <c r="AX37" s="111" t="e">
        <f ca="1"/>
        <v>#REF!</v>
      </c>
      <c r="AY37" s="111" t="e">
        <f ca="1"/>
        <v>#REF!</v>
      </c>
      <c r="AZ37" s="111" t="e">
        <f ca="1"/>
        <v>#REF!</v>
      </c>
      <c r="BA37" s="111" t="e">
        <f ca="1"/>
        <v>#REF!</v>
      </c>
      <c r="BB37" s="111" t="e">
        <f ca="1"/>
        <v>#REF!</v>
      </c>
      <c r="BC37" s="111" t="e">
        <f ca="1"/>
        <v>#REF!</v>
      </c>
      <c r="BD37" s="111" t="e">
        <f ca="1"/>
        <v>#REF!</v>
      </c>
      <c r="BE37" s="111" t="e">
        <f ca="1"/>
        <v>#REF!</v>
      </c>
      <c r="BF37" s="111" t="e">
        <f ca="1"/>
        <v>#REF!</v>
      </c>
      <c r="BG37" s="111" t="e">
        <f ca="1"/>
        <v>#REF!</v>
      </c>
      <c r="BH37" s="111" t="e">
        <f ca="1"/>
        <v>#REF!</v>
      </c>
      <c r="BI37" s="111" t="e">
        <f ca="1"/>
        <v>#REF!</v>
      </c>
      <c r="BJ37" s="111" t="e">
        <f ca="1"/>
        <v>#REF!</v>
      </c>
      <c r="BK37" s="111" t="e">
        <f ca="1"/>
        <v>#REF!</v>
      </c>
      <c r="BL37" s="111" t="e">
        <f ca="1"/>
        <v>#REF!</v>
      </c>
      <c r="BM37" s="111" t="e">
        <f ca="1"/>
        <v>#REF!</v>
      </c>
      <c r="BN37" s="111" t="e">
        <f ca="1"/>
        <v>#REF!</v>
      </c>
      <c r="BO37" s="111" t="e">
        <f ca="1"/>
        <v>#REF!</v>
      </c>
      <c r="BP37" s="111" t="e">
        <f ca="1"/>
        <v>#REF!</v>
      </c>
      <c r="BQ37" s="111" t="e">
        <f ca="1"/>
        <v>#REF!</v>
      </c>
      <c r="BR37" s="111" t="e">
        <f ca="1"/>
        <v>#REF!</v>
      </c>
      <c r="BS37" s="111" t="e">
        <f ca="1"/>
        <v>#REF!</v>
      </c>
      <c r="BT37" s="111" t="e">
        <f ca="1"/>
        <v>#REF!</v>
      </c>
      <c r="BU37" s="111" t="e">
        <f ca="1"/>
        <v>#REF!</v>
      </c>
      <c r="BV37" s="111" t="e">
        <f ca="1"/>
        <v>#REF!</v>
      </c>
      <c r="BW37" s="111" t="e">
        <f ca="1"/>
        <v>#REF!</v>
      </c>
      <c r="BX37" s="111" t="e">
        <f ca="1"/>
        <v>#REF!</v>
      </c>
      <c r="BY37" s="111" t="e">
        <f ca="1"/>
        <v>#REF!</v>
      </c>
      <c r="BZ37" s="111" t="e">
        <f ca="1"/>
        <v>#REF!</v>
      </c>
      <c r="CA37" s="111" t="e">
        <f ca="1"/>
        <v>#REF!</v>
      </c>
      <c r="CB37" s="111" t="e">
        <f ca="1"/>
        <v>#REF!</v>
      </c>
      <c r="CC37" s="111" t="e">
        <f ca="1"/>
        <v>#REF!</v>
      </c>
      <c r="CD37" s="111" t="e">
        <f ca="1"/>
        <v>#REF!</v>
      </c>
      <c r="CE37" s="111" t="e">
        <f ca="1"/>
        <v>#REF!</v>
      </c>
      <c r="CF37" s="111" t="e">
        <f ca="1"/>
        <v>#REF!</v>
      </c>
      <c r="CG37" s="111" t="e">
        <f ca="1"/>
        <v>#REF!</v>
      </c>
      <c r="CH37" s="111" t="e">
        <f ca="1"/>
        <v>#REF!</v>
      </c>
      <c r="CI37" s="111" t="e">
        <f ca="1"/>
        <v>#REF!</v>
      </c>
      <c r="CJ37" s="111" t="e">
        <f ca="1"/>
        <v>#REF!</v>
      </c>
      <c r="CK37" s="111" t="e">
        <f ca="1"/>
        <v>#REF!</v>
      </c>
      <c r="CL37" s="111" t="e">
        <f ca="1"/>
        <v>#REF!</v>
      </c>
      <c r="CM37" s="111" t="e">
        <f ca="1"/>
        <v>#REF!</v>
      </c>
      <c r="CN37" s="111" t="e">
        <f ca="1"/>
        <v>#REF!</v>
      </c>
      <c r="CO37" s="111" t="e">
        <f ca="1"/>
        <v>#REF!</v>
      </c>
      <c r="CP37" s="111" t="e">
        <f ca="1"/>
        <v>#REF!</v>
      </c>
      <c r="CQ37" s="111" t="e">
        <f ca="1"/>
        <v>#REF!</v>
      </c>
      <c r="CR37" s="111" t="e">
        <f ca="1"/>
        <v>#REF!</v>
      </c>
      <c r="CS37" s="111" t="e">
        <f ca="1"/>
        <v>#REF!</v>
      </c>
      <c r="CT37" s="111" t="e">
        <f ca="1"/>
        <v>#REF!</v>
      </c>
      <c r="CU37" s="111" t="e">
        <f ca="1"/>
        <v>#REF!</v>
      </c>
      <c r="CV37" s="111" t="e">
        <f ca="1"/>
        <v>#REF!</v>
      </c>
      <c r="CW37" s="111" t="e">
        <f ca="1"/>
        <v>#REF!</v>
      </c>
      <c r="CX37" s="111" t="e">
        <f ca="1"/>
        <v>#REF!</v>
      </c>
      <c r="CY37" s="111" t="e">
        <f ca="1"/>
        <v>#REF!</v>
      </c>
      <c r="CZ37" s="111" t="e">
        <f ca="1"/>
        <v>#REF!</v>
      </c>
      <c r="DA37" s="111" t="e">
        <f ca="1"/>
        <v>#REF!</v>
      </c>
      <c r="DB37" s="111" t="e">
        <f ca="1"/>
        <v>#REF!</v>
      </c>
      <c r="DC37" s="111" t="e">
        <f ca="1"/>
        <v>#REF!</v>
      </c>
      <c r="DD37" s="111" t="e">
        <f ca="1"/>
        <v>#REF!</v>
      </c>
      <c r="DE37" s="111" t="e">
        <f ca="1"/>
        <v>#REF!</v>
      </c>
      <c r="DF37" s="111" t="e">
        <f ca="1"/>
        <v>#REF!</v>
      </c>
      <c r="DG37" s="111" t="e">
        <f ca="1"/>
        <v>#REF!</v>
      </c>
      <c r="DH37" s="111" t="e">
        <f ca="1"/>
        <v>#REF!</v>
      </c>
      <c r="DI37" s="111" t="e">
        <f ca="1"/>
        <v>#REF!</v>
      </c>
      <c r="DJ37" s="111" t="e">
        <f ca="1"/>
        <v>#REF!</v>
      </c>
      <c r="DK37" s="111" t="e">
        <f ca="1"/>
        <v>#REF!</v>
      </c>
      <c r="DL37" s="111" t="e">
        <f ca="1"/>
        <v>#REF!</v>
      </c>
      <c r="DM37" s="111" t="e">
        <f ca="1"/>
        <v>#REF!</v>
      </c>
      <c r="DN37" s="111" t="e">
        <f ca="1"/>
        <v>#REF!</v>
      </c>
      <c r="DO37" s="111" t="e">
        <f ca="1"/>
        <v>#REF!</v>
      </c>
      <c r="DP37" s="111" t="e">
        <f ca="1"/>
        <v>#REF!</v>
      </c>
      <c r="DQ37" s="111" t="e">
        <f ca="1"/>
        <v>#REF!</v>
      </c>
      <c r="DR37" s="111" t="e">
        <f ca="1"/>
        <v>#REF!</v>
      </c>
      <c r="DS37" s="111" t="e">
        <f ca="1"/>
        <v>#REF!</v>
      </c>
      <c r="DT37" s="111" t="str">
        <f ca="1"/>
        <v>0世帯</v>
      </c>
      <c r="DU37" s="111" t="str">
        <f ca="1"/>
        <v>0世帯</v>
      </c>
      <c r="DV37" s="111" t="str">
        <f ca="1"/>
        <v>0世帯</v>
      </c>
      <c r="DW37" s="111" t="str">
        <f ca="1"/>
        <v>0世帯</v>
      </c>
      <c r="DX37" s="111" t="str">
        <f ca="1"/>
        <v>0世帯</v>
      </c>
      <c r="DY37" s="111" t="str">
        <f ca="1"/>
        <v>0世帯</v>
      </c>
      <c r="DZ37" s="111" t="str">
        <f ca="1"/>
        <v>0世帯</v>
      </c>
      <c r="EA37" s="111" t="str">
        <f ca="1"/>
        <v>0世帯</v>
      </c>
      <c r="EB37" s="111" t="str">
        <f ca="1"/>
        <v>0世帯</v>
      </c>
      <c r="EC37" s="111" t="str">
        <f ca="1"/>
        <v>0世帯</v>
      </c>
      <c r="ED37" s="111" t="str">
        <f ca="1"/>
        <v>0世帯</v>
      </c>
      <c r="EE37" s="111" t="str">
        <f ca="1"/>
        <v>0世帯</v>
      </c>
      <c r="EF37" s="111" t="str">
        <f ca="1"/>
        <v>1世帯未満</v>
      </c>
      <c r="EG37" s="111" t="str">
        <f ca="1"/>
        <v>1世帯未満</v>
      </c>
      <c r="EH37" s="111" t="str">
        <f ca="1"/>
        <v>1世帯未満</v>
      </c>
      <c r="EI37" s="111" t="str">
        <f ca="1"/>
        <v>87世帯</v>
      </c>
      <c r="EJ37" s="111" t="str">
        <f ca="1"/>
        <v>87世帯</v>
      </c>
      <c r="EK37" s="111" t="str">
        <f ca="1"/>
        <v>87世帯</v>
      </c>
      <c r="EL37" s="111" t="e">
        <f ca="1"/>
        <v>#REF!</v>
      </c>
      <c r="EM37" s="111" t="e">
        <f ca="1"/>
        <v>#REF!</v>
      </c>
      <c r="EN37" s="111" t="e">
        <f ca="1"/>
        <v>#REF!</v>
      </c>
      <c r="EO37" s="111" t="e">
        <f ca="1"/>
        <v>#REF!</v>
      </c>
      <c r="EP37" s="111" t="e">
        <f ca="1"/>
        <v>#REF!</v>
      </c>
      <c r="EQ37" s="111" t="e">
        <f ca="1"/>
        <v>#REF!</v>
      </c>
      <c r="ER37" s="111" t="e">
        <f ca="1"/>
        <v>#REF!</v>
      </c>
      <c r="ES37" s="111" t="e">
        <f ca="1"/>
        <v>#REF!</v>
      </c>
      <c r="ET37" s="111" t="e">
        <f ca="1"/>
        <v>#REF!</v>
      </c>
      <c r="EU37" s="111" t="e">
        <f ca="1"/>
        <v>#REF!</v>
      </c>
      <c r="EV37" s="111" t="e">
        <f ca="1"/>
        <v>#REF!</v>
      </c>
      <c r="EW37" s="111" t="e">
        <f ca="1"/>
        <v>#REF!</v>
      </c>
      <c r="EX37" s="111" t="e">
        <f ca="1"/>
        <v>#REF!</v>
      </c>
      <c r="EY37" s="111" t="e">
        <f ca="1"/>
        <v>#REF!</v>
      </c>
      <c r="EZ37" s="111" t="e">
        <f ca="1"/>
        <v>#REF!</v>
      </c>
      <c r="FA37" s="111" t="e">
        <f ca="1"/>
        <v>#REF!</v>
      </c>
      <c r="FB37" s="111" t="e">
        <f ca="1"/>
        <v>#REF!</v>
      </c>
      <c r="FC37" s="111" t="e">
        <f ca="1"/>
        <v>#REF!</v>
      </c>
      <c r="FD37" s="111" t="e">
        <f ca="1"/>
        <v>#REF!</v>
      </c>
      <c r="FE37" s="111" t="e">
        <f ca="1"/>
        <v>#REF!</v>
      </c>
      <c r="FF37" s="111" t="e">
        <f ca="1"/>
        <v>#REF!</v>
      </c>
      <c r="FG37" s="111" t="e">
        <f ca="1"/>
        <v>#REF!</v>
      </c>
      <c r="FH37" s="111" t="e">
        <f ca="1"/>
        <v>#REF!</v>
      </c>
      <c r="FI37" s="111" t="e">
        <f ca="1"/>
        <v>#REF!</v>
      </c>
    </row>
    <row r="38" spans="1:165" x14ac:dyDescent="0.2">
      <c r="A38" s="183"/>
      <c r="B38" s="169"/>
      <c r="C38" s="98" t="s">
        <v>95</v>
      </c>
      <c r="D38" s="111" t="e">
        <f ca="1"/>
        <v>#REF!</v>
      </c>
      <c r="E38" s="111" t="e">
        <f ca="1"/>
        <v>#REF!</v>
      </c>
      <c r="F38" s="111" t="e">
        <f ca="1"/>
        <v>#REF!</v>
      </c>
      <c r="G38" s="111" t="e">
        <f ca="1"/>
        <v>#REF!</v>
      </c>
      <c r="H38" s="111" t="e">
        <f ca="1"/>
        <v>#REF!</v>
      </c>
      <c r="I38" s="111" t="e">
        <f ca="1"/>
        <v>#REF!</v>
      </c>
      <c r="J38" s="111" t="e">
        <f ca="1"/>
        <v>#REF!</v>
      </c>
      <c r="K38" s="111" t="e">
        <f ca="1"/>
        <v>#REF!</v>
      </c>
      <c r="L38" s="111" t="e">
        <f ca="1"/>
        <v>#REF!</v>
      </c>
      <c r="M38" s="111" t="e">
        <f ca="1"/>
        <v>#REF!</v>
      </c>
      <c r="N38" s="111" t="e">
        <f ca="1"/>
        <v>#REF!</v>
      </c>
      <c r="O38" s="111" t="e">
        <f ca="1"/>
        <v>#REF!</v>
      </c>
      <c r="P38" s="111" t="e">
        <f ca="1"/>
        <v>#REF!</v>
      </c>
      <c r="Q38" s="111" t="e">
        <f ca="1"/>
        <v>#REF!</v>
      </c>
      <c r="R38" s="111" t="e">
        <f ca="1"/>
        <v>#REF!</v>
      </c>
      <c r="S38" s="111" t="e">
        <f ca="1"/>
        <v>#REF!</v>
      </c>
      <c r="T38" s="111" t="e">
        <f ca="1"/>
        <v>#REF!</v>
      </c>
      <c r="U38" s="111" t="e">
        <f ca="1"/>
        <v>#REF!</v>
      </c>
      <c r="V38" s="111" t="e">
        <f ca="1"/>
        <v>#REF!</v>
      </c>
      <c r="W38" s="111" t="e">
        <f ca="1"/>
        <v>#REF!</v>
      </c>
      <c r="X38" s="111" t="e">
        <f ca="1"/>
        <v>#REF!</v>
      </c>
      <c r="Y38" s="111" t="e">
        <f ca="1"/>
        <v>#REF!</v>
      </c>
      <c r="Z38" s="111" t="e">
        <f ca="1"/>
        <v>#REF!</v>
      </c>
      <c r="AA38" s="111" t="e">
        <f ca="1"/>
        <v>#REF!</v>
      </c>
      <c r="AB38" s="111" t="e">
        <f ca="1"/>
        <v>#REF!</v>
      </c>
      <c r="AC38" s="111" t="e">
        <f ca="1"/>
        <v>#REF!</v>
      </c>
      <c r="AD38" s="111" t="e">
        <f ca="1"/>
        <v>#REF!</v>
      </c>
      <c r="AE38" s="111" t="e">
        <f ca="1"/>
        <v>#REF!</v>
      </c>
      <c r="AF38" s="111" t="e">
        <f ca="1"/>
        <v>#REF!</v>
      </c>
      <c r="AG38" s="111" t="e">
        <f ca="1"/>
        <v>#REF!</v>
      </c>
      <c r="AH38" s="111" t="e">
        <f ca="1"/>
        <v>#REF!</v>
      </c>
      <c r="AI38" s="111" t="e">
        <f ca="1"/>
        <v>#REF!</v>
      </c>
      <c r="AJ38" s="111" t="e">
        <f ca="1"/>
        <v>#REF!</v>
      </c>
      <c r="AK38" s="111" t="e">
        <f ca="1"/>
        <v>#REF!</v>
      </c>
      <c r="AL38" s="111" t="e">
        <f ca="1"/>
        <v>#REF!</v>
      </c>
      <c r="AM38" s="111" t="e">
        <f ca="1"/>
        <v>#REF!</v>
      </c>
      <c r="AN38" s="111" t="e">
        <f ca="1"/>
        <v>#REF!</v>
      </c>
      <c r="AO38" s="111" t="e">
        <f ca="1"/>
        <v>#REF!</v>
      </c>
      <c r="AP38" s="111" t="e">
        <f ca="1"/>
        <v>#REF!</v>
      </c>
      <c r="AQ38" s="111" t="e">
        <f ca="1"/>
        <v>#REF!</v>
      </c>
      <c r="AR38" s="111" t="e">
        <f ca="1"/>
        <v>#REF!</v>
      </c>
      <c r="AS38" s="111" t="e">
        <f ca="1"/>
        <v>#REF!</v>
      </c>
      <c r="AT38" s="111" t="e">
        <f ca="1"/>
        <v>#REF!</v>
      </c>
      <c r="AU38" s="111" t="e">
        <f ca="1"/>
        <v>#REF!</v>
      </c>
      <c r="AV38" s="111" t="e">
        <f ca="1"/>
        <v>#REF!</v>
      </c>
      <c r="AW38" s="111" t="e">
        <f ca="1"/>
        <v>#REF!</v>
      </c>
      <c r="AX38" s="111" t="e">
        <f ca="1"/>
        <v>#REF!</v>
      </c>
      <c r="AY38" s="111" t="e">
        <f ca="1"/>
        <v>#REF!</v>
      </c>
      <c r="AZ38" s="111" t="e">
        <f ca="1"/>
        <v>#REF!</v>
      </c>
      <c r="BA38" s="111" t="e">
        <f ca="1"/>
        <v>#REF!</v>
      </c>
      <c r="BB38" s="111" t="e">
        <f ca="1"/>
        <v>#REF!</v>
      </c>
      <c r="BC38" s="111" t="e">
        <f ca="1"/>
        <v>#REF!</v>
      </c>
      <c r="BD38" s="111" t="e">
        <f ca="1"/>
        <v>#REF!</v>
      </c>
      <c r="BE38" s="111" t="e">
        <f ca="1"/>
        <v>#REF!</v>
      </c>
      <c r="BF38" s="111" t="e">
        <f ca="1"/>
        <v>#REF!</v>
      </c>
      <c r="BG38" s="111" t="e">
        <f ca="1"/>
        <v>#REF!</v>
      </c>
      <c r="BH38" s="111" t="e">
        <f ca="1"/>
        <v>#REF!</v>
      </c>
      <c r="BI38" s="111" t="e">
        <f ca="1"/>
        <v>#REF!</v>
      </c>
      <c r="BJ38" s="111" t="e">
        <f ca="1"/>
        <v>#REF!</v>
      </c>
      <c r="BK38" s="111" t="e">
        <f ca="1"/>
        <v>#REF!</v>
      </c>
      <c r="BL38" s="111" t="e">
        <f ca="1"/>
        <v>#REF!</v>
      </c>
      <c r="BM38" s="111" t="e">
        <f ca="1"/>
        <v>#REF!</v>
      </c>
      <c r="BN38" s="111" t="e">
        <f ca="1"/>
        <v>#REF!</v>
      </c>
      <c r="BO38" s="111" t="e">
        <f ca="1"/>
        <v>#REF!</v>
      </c>
      <c r="BP38" s="111" t="e">
        <f ca="1"/>
        <v>#REF!</v>
      </c>
      <c r="BQ38" s="111" t="e">
        <f ca="1"/>
        <v>#REF!</v>
      </c>
      <c r="BR38" s="111" t="e">
        <f ca="1"/>
        <v>#REF!</v>
      </c>
      <c r="BS38" s="111" t="e">
        <f ca="1"/>
        <v>#REF!</v>
      </c>
      <c r="BT38" s="111" t="e">
        <f ca="1"/>
        <v>#REF!</v>
      </c>
      <c r="BU38" s="111" t="e">
        <f ca="1"/>
        <v>#REF!</v>
      </c>
      <c r="BV38" s="111" t="e">
        <f ca="1"/>
        <v>#REF!</v>
      </c>
      <c r="BW38" s="111" t="e">
        <f ca="1"/>
        <v>#REF!</v>
      </c>
      <c r="BX38" s="111" t="e">
        <f ca="1"/>
        <v>#REF!</v>
      </c>
      <c r="BY38" s="111" t="e">
        <f ca="1"/>
        <v>#REF!</v>
      </c>
      <c r="BZ38" s="111" t="e">
        <f ca="1"/>
        <v>#REF!</v>
      </c>
      <c r="CA38" s="111" t="e">
        <f ca="1"/>
        <v>#REF!</v>
      </c>
      <c r="CB38" s="111" t="e">
        <f ca="1"/>
        <v>#REF!</v>
      </c>
      <c r="CC38" s="111" t="e">
        <f ca="1"/>
        <v>#REF!</v>
      </c>
      <c r="CD38" s="111" t="e">
        <f ca="1"/>
        <v>#REF!</v>
      </c>
      <c r="CE38" s="111" t="e">
        <f ca="1"/>
        <v>#REF!</v>
      </c>
      <c r="CF38" s="111" t="e">
        <f ca="1"/>
        <v>#REF!</v>
      </c>
      <c r="CG38" s="111" t="e">
        <f ca="1"/>
        <v>#REF!</v>
      </c>
      <c r="CH38" s="111" t="e">
        <f ca="1"/>
        <v>#REF!</v>
      </c>
      <c r="CI38" s="111" t="e">
        <f ca="1"/>
        <v>#REF!</v>
      </c>
      <c r="CJ38" s="111" t="e">
        <f ca="1"/>
        <v>#REF!</v>
      </c>
      <c r="CK38" s="111" t="e">
        <f ca="1"/>
        <v>#REF!</v>
      </c>
      <c r="CL38" s="111" t="e">
        <f ca="1"/>
        <v>#REF!</v>
      </c>
      <c r="CM38" s="111" t="e">
        <f ca="1"/>
        <v>#REF!</v>
      </c>
      <c r="CN38" s="111" t="e">
        <f ca="1"/>
        <v>#REF!</v>
      </c>
      <c r="CO38" s="111" t="e">
        <f ca="1"/>
        <v>#REF!</v>
      </c>
      <c r="CP38" s="111" t="e">
        <f ca="1"/>
        <v>#REF!</v>
      </c>
      <c r="CQ38" s="111" t="e">
        <f ca="1"/>
        <v>#REF!</v>
      </c>
      <c r="CR38" s="111" t="e">
        <f ca="1"/>
        <v>#REF!</v>
      </c>
      <c r="CS38" s="111" t="e">
        <f ca="1"/>
        <v>#REF!</v>
      </c>
      <c r="CT38" s="111" t="e">
        <f ca="1"/>
        <v>#REF!</v>
      </c>
      <c r="CU38" s="111" t="e">
        <f ca="1"/>
        <v>#REF!</v>
      </c>
      <c r="CV38" s="111" t="e">
        <f ca="1"/>
        <v>#REF!</v>
      </c>
      <c r="CW38" s="111" t="e">
        <f ca="1"/>
        <v>#REF!</v>
      </c>
      <c r="CX38" s="111" t="e">
        <f ca="1"/>
        <v>#REF!</v>
      </c>
      <c r="CY38" s="111" t="e">
        <f ca="1"/>
        <v>#REF!</v>
      </c>
      <c r="CZ38" s="111" t="e">
        <f ca="1"/>
        <v>#REF!</v>
      </c>
      <c r="DA38" s="111" t="e">
        <f ca="1"/>
        <v>#REF!</v>
      </c>
      <c r="DB38" s="111" t="e">
        <f ca="1"/>
        <v>#REF!</v>
      </c>
      <c r="DC38" s="111" t="e">
        <f ca="1"/>
        <v>#REF!</v>
      </c>
      <c r="DD38" s="111" t="e">
        <f ca="1"/>
        <v>#REF!</v>
      </c>
      <c r="DE38" s="111" t="e">
        <f ca="1"/>
        <v>#REF!</v>
      </c>
      <c r="DF38" s="111" t="e">
        <f ca="1"/>
        <v>#REF!</v>
      </c>
      <c r="DG38" s="111" t="e">
        <f ca="1"/>
        <v>#REF!</v>
      </c>
      <c r="DH38" s="111" t="e">
        <f ca="1"/>
        <v>#REF!</v>
      </c>
      <c r="DI38" s="111" t="e">
        <f ca="1"/>
        <v>#REF!</v>
      </c>
      <c r="DJ38" s="111" t="e">
        <f ca="1"/>
        <v>#REF!</v>
      </c>
      <c r="DK38" s="111" t="e">
        <f ca="1"/>
        <v>#REF!</v>
      </c>
      <c r="DL38" s="111" t="e">
        <f ca="1"/>
        <v>#REF!</v>
      </c>
      <c r="DM38" s="111" t="e">
        <f ca="1"/>
        <v>#REF!</v>
      </c>
      <c r="DN38" s="111" t="e">
        <f ca="1"/>
        <v>#REF!</v>
      </c>
      <c r="DO38" s="111" t="e">
        <f ca="1"/>
        <v>#REF!</v>
      </c>
      <c r="DP38" s="111" t="e">
        <f ca="1"/>
        <v>#REF!</v>
      </c>
      <c r="DQ38" s="111" t="e">
        <f ca="1"/>
        <v>#REF!</v>
      </c>
      <c r="DR38" s="111" t="e">
        <f ca="1"/>
        <v>#REF!</v>
      </c>
      <c r="DS38" s="111" t="e">
        <f ca="1"/>
        <v>#REF!</v>
      </c>
      <c r="DT38" s="111" t="str">
        <f ca="1"/>
        <v>0人</v>
      </c>
      <c r="DU38" s="111" t="str">
        <f ca="1"/>
        <v>0人</v>
      </c>
      <c r="DV38" s="111" t="str">
        <f ca="1"/>
        <v>0人</v>
      </c>
      <c r="DW38" s="111" t="str">
        <f ca="1"/>
        <v>0人</v>
      </c>
      <c r="DX38" s="111" t="str">
        <f ca="1"/>
        <v>0人</v>
      </c>
      <c r="DY38" s="111" t="str">
        <f ca="1"/>
        <v>0人</v>
      </c>
      <c r="DZ38" s="111" t="str">
        <f ca="1"/>
        <v>0人</v>
      </c>
      <c r="EA38" s="111" t="str">
        <f ca="1"/>
        <v>0人</v>
      </c>
      <c r="EB38" s="111" t="str">
        <f ca="1"/>
        <v>0人</v>
      </c>
      <c r="EC38" s="111" t="str">
        <f ca="1"/>
        <v>0人</v>
      </c>
      <c r="ED38" s="111" t="str">
        <f ca="1"/>
        <v>0人</v>
      </c>
      <c r="EE38" s="111" t="str">
        <f ca="1"/>
        <v>0人</v>
      </c>
      <c r="EF38" s="111" t="str">
        <f ca="1"/>
        <v>1人未満</v>
      </c>
      <c r="EG38" s="111" t="str">
        <f ca="1"/>
        <v>1人未満</v>
      </c>
      <c r="EH38" s="111" t="str">
        <f ca="1"/>
        <v>1人未満</v>
      </c>
      <c r="EI38" s="111" t="str">
        <f ca="1"/>
        <v>169人</v>
      </c>
      <c r="EJ38" s="111" t="str">
        <f ca="1"/>
        <v>169人</v>
      </c>
      <c r="EK38" s="111" t="str">
        <f ca="1"/>
        <v>169人</v>
      </c>
      <c r="EL38" s="111" t="e">
        <f ca="1"/>
        <v>#REF!</v>
      </c>
      <c r="EM38" s="111" t="e">
        <f ca="1"/>
        <v>#REF!</v>
      </c>
      <c r="EN38" s="111" t="e">
        <f ca="1"/>
        <v>#REF!</v>
      </c>
      <c r="EO38" s="111" t="e">
        <f ca="1"/>
        <v>#REF!</v>
      </c>
      <c r="EP38" s="111" t="e">
        <f ca="1"/>
        <v>#REF!</v>
      </c>
      <c r="EQ38" s="111" t="e">
        <f ca="1"/>
        <v>#REF!</v>
      </c>
      <c r="ER38" s="111" t="e">
        <f ca="1"/>
        <v>#REF!</v>
      </c>
      <c r="ES38" s="111" t="e">
        <f ca="1"/>
        <v>#REF!</v>
      </c>
      <c r="ET38" s="111" t="e">
        <f ca="1"/>
        <v>#REF!</v>
      </c>
      <c r="EU38" s="111" t="e">
        <f ca="1"/>
        <v>#REF!</v>
      </c>
      <c r="EV38" s="111" t="e">
        <f ca="1"/>
        <v>#REF!</v>
      </c>
      <c r="EW38" s="111" t="e">
        <f ca="1"/>
        <v>#REF!</v>
      </c>
      <c r="EX38" s="111" t="e">
        <f ca="1"/>
        <v>#REF!</v>
      </c>
      <c r="EY38" s="111" t="e">
        <f ca="1"/>
        <v>#REF!</v>
      </c>
      <c r="EZ38" s="111" t="e">
        <f ca="1"/>
        <v>#REF!</v>
      </c>
      <c r="FA38" s="111" t="e">
        <f ca="1"/>
        <v>#REF!</v>
      </c>
      <c r="FB38" s="111" t="e">
        <f ca="1"/>
        <v>#REF!</v>
      </c>
      <c r="FC38" s="111" t="e">
        <f ca="1"/>
        <v>#REF!</v>
      </c>
      <c r="FD38" s="111" t="e">
        <f ca="1"/>
        <v>#REF!</v>
      </c>
      <c r="FE38" s="111" t="e">
        <f ca="1"/>
        <v>#REF!</v>
      </c>
      <c r="FF38" s="111" t="e">
        <f ca="1"/>
        <v>#REF!</v>
      </c>
      <c r="FG38" s="111" t="e">
        <f ca="1"/>
        <v>#REF!</v>
      </c>
      <c r="FH38" s="111" t="e">
        <f ca="1"/>
        <v>#REF!</v>
      </c>
      <c r="FI38" s="111" t="e">
        <f ca="1"/>
        <v>#REF!</v>
      </c>
    </row>
    <row r="39" spans="1:165" x14ac:dyDescent="0.2">
      <c r="A39" s="183"/>
      <c r="B39" s="169"/>
      <c r="C39" s="98" t="s">
        <v>96</v>
      </c>
      <c r="D39" s="111" t="e">
        <f ca="1"/>
        <v>#REF!</v>
      </c>
      <c r="E39" s="111" t="e">
        <f ca="1"/>
        <v>#REF!</v>
      </c>
      <c r="F39" s="111" t="e">
        <f ca="1"/>
        <v>#REF!</v>
      </c>
      <c r="G39" s="111" t="e">
        <f ca="1"/>
        <v>#REF!</v>
      </c>
      <c r="H39" s="111" t="e">
        <f ca="1"/>
        <v>#REF!</v>
      </c>
      <c r="I39" s="111" t="e">
        <f ca="1"/>
        <v>#REF!</v>
      </c>
      <c r="J39" s="111" t="e">
        <f ca="1"/>
        <v>#REF!</v>
      </c>
      <c r="K39" s="111" t="e">
        <f ca="1"/>
        <v>#REF!</v>
      </c>
      <c r="L39" s="111" t="e">
        <f ca="1"/>
        <v>#REF!</v>
      </c>
      <c r="M39" s="111" t="e">
        <f ca="1"/>
        <v>#REF!</v>
      </c>
      <c r="N39" s="111" t="e">
        <f ca="1"/>
        <v>#REF!</v>
      </c>
      <c r="O39" s="111" t="e">
        <f ca="1"/>
        <v>#REF!</v>
      </c>
      <c r="P39" s="111" t="e">
        <f ca="1"/>
        <v>#REF!</v>
      </c>
      <c r="Q39" s="111" t="e">
        <f ca="1"/>
        <v>#REF!</v>
      </c>
      <c r="R39" s="111" t="e">
        <f ca="1"/>
        <v>#REF!</v>
      </c>
      <c r="S39" s="111" t="e">
        <f ca="1"/>
        <v>#REF!</v>
      </c>
      <c r="T39" s="111" t="e">
        <f ca="1"/>
        <v>#REF!</v>
      </c>
      <c r="U39" s="111" t="e">
        <f ca="1"/>
        <v>#REF!</v>
      </c>
      <c r="V39" s="111" t="e">
        <f ca="1"/>
        <v>#REF!</v>
      </c>
      <c r="W39" s="111" t="e">
        <f ca="1"/>
        <v>#REF!</v>
      </c>
      <c r="X39" s="111" t="e">
        <f ca="1"/>
        <v>#REF!</v>
      </c>
      <c r="Y39" s="111" t="e">
        <f ca="1"/>
        <v>#REF!</v>
      </c>
      <c r="Z39" s="111" t="e">
        <f ca="1"/>
        <v>#REF!</v>
      </c>
      <c r="AA39" s="111" t="e">
        <f ca="1"/>
        <v>#REF!</v>
      </c>
      <c r="AB39" s="111" t="e">
        <f ca="1"/>
        <v>#REF!</v>
      </c>
      <c r="AC39" s="111" t="e">
        <f ca="1"/>
        <v>#REF!</v>
      </c>
      <c r="AD39" s="111" t="e">
        <f ca="1"/>
        <v>#REF!</v>
      </c>
      <c r="AE39" s="111" t="e">
        <f ca="1"/>
        <v>#REF!</v>
      </c>
      <c r="AF39" s="111" t="e">
        <f ca="1"/>
        <v>#REF!</v>
      </c>
      <c r="AG39" s="111" t="e">
        <f ca="1"/>
        <v>#REF!</v>
      </c>
      <c r="AH39" s="111" t="e">
        <f ca="1"/>
        <v>#REF!</v>
      </c>
      <c r="AI39" s="111" t="e">
        <f ca="1"/>
        <v>#REF!</v>
      </c>
      <c r="AJ39" s="111" t="e">
        <f ca="1"/>
        <v>#REF!</v>
      </c>
      <c r="AK39" s="111" t="e">
        <f ca="1"/>
        <v>#REF!</v>
      </c>
      <c r="AL39" s="111" t="e">
        <f ca="1"/>
        <v>#REF!</v>
      </c>
      <c r="AM39" s="111" t="e">
        <f ca="1"/>
        <v>#REF!</v>
      </c>
      <c r="AN39" s="111" t="e">
        <f ca="1"/>
        <v>#REF!</v>
      </c>
      <c r="AO39" s="111" t="e">
        <f ca="1"/>
        <v>#REF!</v>
      </c>
      <c r="AP39" s="111" t="e">
        <f ca="1"/>
        <v>#REF!</v>
      </c>
      <c r="AQ39" s="111" t="e">
        <f ca="1"/>
        <v>#REF!</v>
      </c>
      <c r="AR39" s="111" t="e">
        <f ca="1"/>
        <v>#REF!</v>
      </c>
      <c r="AS39" s="111" t="e">
        <f ca="1"/>
        <v>#REF!</v>
      </c>
      <c r="AT39" s="111" t="e">
        <f ca="1"/>
        <v>#REF!</v>
      </c>
      <c r="AU39" s="111" t="e">
        <f ca="1"/>
        <v>#REF!</v>
      </c>
      <c r="AV39" s="111" t="e">
        <f ca="1"/>
        <v>#REF!</v>
      </c>
      <c r="AW39" s="111" t="e">
        <f ca="1"/>
        <v>#REF!</v>
      </c>
      <c r="AX39" s="111" t="e">
        <f ca="1"/>
        <v>#REF!</v>
      </c>
      <c r="AY39" s="111" t="e">
        <f ca="1"/>
        <v>#REF!</v>
      </c>
      <c r="AZ39" s="111" t="e">
        <f ca="1"/>
        <v>#REF!</v>
      </c>
      <c r="BA39" s="111" t="e">
        <f ca="1"/>
        <v>#REF!</v>
      </c>
      <c r="BB39" s="111" t="e">
        <f ca="1"/>
        <v>#REF!</v>
      </c>
      <c r="BC39" s="111" t="e">
        <f ca="1"/>
        <v>#REF!</v>
      </c>
      <c r="BD39" s="111" t="e">
        <f ca="1"/>
        <v>#REF!</v>
      </c>
      <c r="BE39" s="111" t="e">
        <f ca="1"/>
        <v>#REF!</v>
      </c>
      <c r="BF39" s="111" t="e">
        <f ca="1"/>
        <v>#REF!</v>
      </c>
      <c r="BG39" s="111" t="e">
        <f ca="1"/>
        <v>#REF!</v>
      </c>
      <c r="BH39" s="111" t="e">
        <f ca="1"/>
        <v>#REF!</v>
      </c>
      <c r="BI39" s="111" t="e">
        <f ca="1"/>
        <v>#REF!</v>
      </c>
      <c r="BJ39" s="111" t="e">
        <f ca="1"/>
        <v>#REF!</v>
      </c>
      <c r="BK39" s="111" t="e">
        <f ca="1"/>
        <v>#REF!</v>
      </c>
      <c r="BL39" s="111" t="e">
        <f ca="1"/>
        <v>#REF!</v>
      </c>
      <c r="BM39" s="111" t="e">
        <f ca="1"/>
        <v>#REF!</v>
      </c>
      <c r="BN39" s="111" t="e">
        <f ca="1"/>
        <v>#REF!</v>
      </c>
      <c r="BO39" s="111" t="e">
        <f ca="1"/>
        <v>#REF!</v>
      </c>
      <c r="BP39" s="111" t="e">
        <f ca="1"/>
        <v>#REF!</v>
      </c>
      <c r="BQ39" s="111" t="e">
        <f ca="1"/>
        <v>#REF!</v>
      </c>
      <c r="BR39" s="111" t="e">
        <f ca="1"/>
        <v>#REF!</v>
      </c>
      <c r="BS39" s="111" t="e">
        <f ca="1"/>
        <v>#REF!</v>
      </c>
      <c r="BT39" s="111" t="e">
        <f ca="1"/>
        <v>#REF!</v>
      </c>
      <c r="BU39" s="111" t="e">
        <f ca="1"/>
        <v>#REF!</v>
      </c>
      <c r="BV39" s="111" t="e">
        <f ca="1"/>
        <v>#REF!</v>
      </c>
      <c r="BW39" s="111" t="e">
        <f ca="1"/>
        <v>#REF!</v>
      </c>
      <c r="BX39" s="111" t="e">
        <f ca="1"/>
        <v>#REF!</v>
      </c>
      <c r="BY39" s="111" t="e">
        <f ca="1"/>
        <v>#REF!</v>
      </c>
      <c r="BZ39" s="111" t="e">
        <f ca="1"/>
        <v>#REF!</v>
      </c>
      <c r="CA39" s="111" t="e">
        <f ca="1"/>
        <v>#REF!</v>
      </c>
      <c r="CB39" s="111" t="e">
        <f ca="1"/>
        <v>#REF!</v>
      </c>
      <c r="CC39" s="111" t="e">
        <f ca="1"/>
        <v>#REF!</v>
      </c>
      <c r="CD39" s="111" t="e">
        <f ca="1"/>
        <v>#REF!</v>
      </c>
      <c r="CE39" s="111" t="e">
        <f ca="1"/>
        <v>#REF!</v>
      </c>
      <c r="CF39" s="111" t="e">
        <f ca="1"/>
        <v>#REF!</v>
      </c>
      <c r="CG39" s="111" t="e">
        <f ca="1"/>
        <v>#REF!</v>
      </c>
      <c r="CH39" s="111" t="e">
        <f ca="1"/>
        <v>#REF!</v>
      </c>
      <c r="CI39" s="111" t="e">
        <f ca="1"/>
        <v>#REF!</v>
      </c>
      <c r="CJ39" s="111" t="e">
        <f ca="1"/>
        <v>#REF!</v>
      </c>
      <c r="CK39" s="111" t="e">
        <f ca="1"/>
        <v>#REF!</v>
      </c>
      <c r="CL39" s="111" t="e">
        <f ca="1"/>
        <v>#REF!</v>
      </c>
      <c r="CM39" s="111" t="e">
        <f ca="1"/>
        <v>#REF!</v>
      </c>
      <c r="CN39" s="111" t="e">
        <f ca="1"/>
        <v>#REF!</v>
      </c>
      <c r="CO39" s="111" t="e">
        <f ca="1"/>
        <v>#REF!</v>
      </c>
      <c r="CP39" s="111" t="e">
        <f ca="1"/>
        <v>#REF!</v>
      </c>
      <c r="CQ39" s="111" t="e">
        <f ca="1"/>
        <v>#REF!</v>
      </c>
      <c r="CR39" s="111" t="e">
        <f ca="1"/>
        <v>#REF!</v>
      </c>
      <c r="CS39" s="111" t="e">
        <f ca="1"/>
        <v>#REF!</v>
      </c>
      <c r="CT39" s="111" t="e">
        <f ca="1"/>
        <v>#REF!</v>
      </c>
      <c r="CU39" s="111" t="e">
        <f ca="1"/>
        <v>#REF!</v>
      </c>
      <c r="CV39" s="111" t="e">
        <f ca="1"/>
        <v>#REF!</v>
      </c>
      <c r="CW39" s="111" t="e">
        <f ca="1"/>
        <v>#REF!</v>
      </c>
      <c r="CX39" s="111" t="e">
        <f ca="1"/>
        <v>#REF!</v>
      </c>
      <c r="CY39" s="111" t="e">
        <f ca="1"/>
        <v>#REF!</v>
      </c>
      <c r="CZ39" s="111" t="e">
        <f ca="1"/>
        <v>#REF!</v>
      </c>
      <c r="DA39" s="111" t="e">
        <f ca="1"/>
        <v>#REF!</v>
      </c>
      <c r="DB39" s="111" t="e">
        <f ca="1"/>
        <v>#REF!</v>
      </c>
      <c r="DC39" s="111" t="e">
        <f ca="1"/>
        <v>#REF!</v>
      </c>
      <c r="DD39" s="111" t="e">
        <f ca="1"/>
        <v>#REF!</v>
      </c>
      <c r="DE39" s="111" t="e">
        <f ca="1"/>
        <v>#REF!</v>
      </c>
      <c r="DF39" s="111" t="e">
        <f ca="1"/>
        <v>#REF!</v>
      </c>
      <c r="DG39" s="111" t="e">
        <f ca="1"/>
        <v>#REF!</v>
      </c>
      <c r="DH39" s="111" t="e">
        <f ca="1"/>
        <v>#REF!</v>
      </c>
      <c r="DI39" s="111" t="e">
        <f ca="1"/>
        <v>#REF!</v>
      </c>
      <c r="DJ39" s="111" t="e">
        <f ca="1"/>
        <v>#REF!</v>
      </c>
      <c r="DK39" s="111" t="e">
        <f ca="1"/>
        <v>#REF!</v>
      </c>
      <c r="DL39" s="111" t="e">
        <f ca="1"/>
        <v>#REF!</v>
      </c>
      <c r="DM39" s="111" t="e">
        <f ca="1"/>
        <v>#REF!</v>
      </c>
      <c r="DN39" s="111" t="e">
        <f ca="1"/>
        <v>#REF!</v>
      </c>
      <c r="DO39" s="111" t="e">
        <f ca="1"/>
        <v>#REF!</v>
      </c>
      <c r="DP39" s="111" t="e">
        <f ca="1"/>
        <v>#REF!</v>
      </c>
      <c r="DQ39" s="111" t="e">
        <f ca="1"/>
        <v>#REF!</v>
      </c>
      <c r="DR39" s="111" t="e">
        <f ca="1"/>
        <v>#REF!</v>
      </c>
      <c r="DS39" s="111" t="e">
        <f ca="1"/>
        <v>#REF!</v>
      </c>
      <c r="DT39" s="111" t="str">
        <f ca="1"/>
        <v>0世帯</v>
      </c>
      <c r="DU39" s="111" t="str">
        <f ca="1"/>
        <v>0世帯</v>
      </c>
      <c r="DV39" s="111" t="str">
        <f ca="1"/>
        <v>0世帯</v>
      </c>
      <c r="DW39" s="111" t="str">
        <f ca="1"/>
        <v>0世帯</v>
      </c>
      <c r="DX39" s="111" t="str">
        <f ca="1"/>
        <v>0世帯</v>
      </c>
      <c r="DY39" s="111" t="str">
        <f ca="1"/>
        <v>0世帯</v>
      </c>
      <c r="DZ39" s="111" t="str">
        <f ca="1"/>
        <v>0世帯</v>
      </c>
      <c r="EA39" s="111" t="str">
        <f ca="1"/>
        <v>0世帯</v>
      </c>
      <c r="EB39" s="111" t="str">
        <f ca="1"/>
        <v>0世帯</v>
      </c>
      <c r="EC39" s="111" t="str">
        <f ca="1"/>
        <v>0世帯</v>
      </c>
      <c r="ED39" s="111" t="str">
        <f ca="1"/>
        <v>0世帯</v>
      </c>
      <c r="EE39" s="111" t="str">
        <f ca="1"/>
        <v>0世帯</v>
      </c>
      <c r="EF39" s="111" t="str">
        <f ca="1"/>
        <v>1世帯未満</v>
      </c>
      <c r="EG39" s="111" t="str">
        <f ca="1"/>
        <v>1世帯未満</v>
      </c>
      <c r="EH39" s="111" t="str">
        <f ca="1"/>
        <v>1世帯未満</v>
      </c>
      <c r="EI39" s="111" t="str">
        <f ca="1"/>
        <v>81世帯</v>
      </c>
      <c r="EJ39" s="111" t="str">
        <f ca="1"/>
        <v>81世帯</v>
      </c>
      <c r="EK39" s="111" t="str">
        <f ca="1"/>
        <v>81世帯</v>
      </c>
      <c r="EL39" s="111" t="e">
        <f ca="1"/>
        <v>#REF!</v>
      </c>
      <c r="EM39" s="111" t="e">
        <f ca="1"/>
        <v>#REF!</v>
      </c>
      <c r="EN39" s="111" t="e">
        <f ca="1"/>
        <v>#REF!</v>
      </c>
      <c r="EO39" s="111" t="e">
        <f ca="1"/>
        <v>#REF!</v>
      </c>
      <c r="EP39" s="111" t="e">
        <f ca="1"/>
        <v>#REF!</v>
      </c>
      <c r="EQ39" s="111" t="e">
        <f ca="1"/>
        <v>#REF!</v>
      </c>
      <c r="ER39" s="111" t="e">
        <f ca="1"/>
        <v>#REF!</v>
      </c>
      <c r="ES39" s="111" t="e">
        <f ca="1"/>
        <v>#REF!</v>
      </c>
      <c r="ET39" s="111" t="e">
        <f ca="1"/>
        <v>#REF!</v>
      </c>
      <c r="EU39" s="111" t="e">
        <f ca="1"/>
        <v>#REF!</v>
      </c>
      <c r="EV39" s="111" t="e">
        <f ca="1"/>
        <v>#REF!</v>
      </c>
      <c r="EW39" s="111" t="e">
        <f ca="1"/>
        <v>#REF!</v>
      </c>
      <c r="EX39" s="111" t="e">
        <f ca="1"/>
        <v>#REF!</v>
      </c>
      <c r="EY39" s="111" t="e">
        <f ca="1"/>
        <v>#REF!</v>
      </c>
      <c r="EZ39" s="111" t="e">
        <f ca="1"/>
        <v>#REF!</v>
      </c>
      <c r="FA39" s="111" t="e">
        <f ca="1"/>
        <v>#REF!</v>
      </c>
      <c r="FB39" s="111" t="e">
        <f ca="1"/>
        <v>#REF!</v>
      </c>
      <c r="FC39" s="111" t="e">
        <f ca="1"/>
        <v>#REF!</v>
      </c>
      <c r="FD39" s="111" t="e">
        <f ca="1"/>
        <v>#REF!</v>
      </c>
      <c r="FE39" s="111" t="e">
        <f ca="1"/>
        <v>#REF!</v>
      </c>
      <c r="FF39" s="111" t="e">
        <f ca="1"/>
        <v>#REF!</v>
      </c>
      <c r="FG39" s="111" t="e">
        <f ca="1"/>
        <v>#REF!</v>
      </c>
      <c r="FH39" s="111" t="e">
        <f ca="1"/>
        <v>#REF!</v>
      </c>
      <c r="FI39" s="111" t="e">
        <f ca="1"/>
        <v>#REF!</v>
      </c>
    </row>
    <row r="40" spans="1:165" x14ac:dyDescent="0.2">
      <c r="A40" s="183"/>
      <c r="B40" s="169"/>
      <c r="C40" s="98" t="s">
        <v>97</v>
      </c>
      <c r="D40" s="111" t="e">
        <f ca="1"/>
        <v>#REF!</v>
      </c>
      <c r="E40" s="111" t="e">
        <f ca="1"/>
        <v>#REF!</v>
      </c>
      <c r="F40" s="111" t="e">
        <f ca="1"/>
        <v>#REF!</v>
      </c>
      <c r="G40" s="111" t="e">
        <f ca="1"/>
        <v>#REF!</v>
      </c>
      <c r="H40" s="111" t="e">
        <f ca="1"/>
        <v>#REF!</v>
      </c>
      <c r="I40" s="111" t="e">
        <f ca="1"/>
        <v>#REF!</v>
      </c>
      <c r="J40" s="111" t="e">
        <f ca="1"/>
        <v>#REF!</v>
      </c>
      <c r="K40" s="111" t="e">
        <f ca="1"/>
        <v>#REF!</v>
      </c>
      <c r="L40" s="111" t="e">
        <f ca="1"/>
        <v>#REF!</v>
      </c>
      <c r="M40" s="111" t="e">
        <f ca="1"/>
        <v>#REF!</v>
      </c>
      <c r="N40" s="111" t="e">
        <f ca="1"/>
        <v>#REF!</v>
      </c>
      <c r="O40" s="111" t="e">
        <f ca="1"/>
        <v>#REF!</v>
      </c>
      <c r="P40" s="111" t="e">
        <f ca="1"/>
        <v>#REF!</v>
      </c>
      <c r="Q40" s="111" t="e">
        <f ca="1"/>
        <v>#REF!</v>
      </c>
      <c r="R40" s="111" t="e">
        <f ca="1"/>
        <v>#REF!</v>
      </c>
      <c r="S40" s="111" t="e">
        <f ca="1"/>
        <v>#REF!</v>
      </c>
      <c r="T40" s="111" t="e">
        <f ca="1"/>
        <v>#REF!</v>
      </c>
      <c r="U40" s="111" t="e">
        <f ca="1"/>
        <v>#REF!</v>
      </c>
      <c r="V40" s="111" t="e">
        <f ca="1"/>
        <v>#REF!</v>
      </c>
      <c r="W40" s="111" t="e">
        <f ca="1"/>
        <v>#REF!</v>
      </c>
      <c r="X40" s="111" t="e">
        <f ca="1"/>
        <v>#REF!</v>
      </c>
      <c r="Y40" s="111" t="e">
        <f ca="1"/>
        <v>#REF!</v>
      </c>
      <c r="Z40" s="111" t="e">
        <f ca="1"/>
        <v>#REF!</v>
      </c>
      <c r="AA40" s="111" t="e">
        <f ca="1"/>
        <v>#REF!</v>
      </c>
      <c r="AB40" s="111" t="e">
        <f ca="1"/>
        <v>#REF!</v>
      </c>
      <c r="AC40" s="111" t="e">
        <f ca="1"/>
        <v>#REF!</v>
      </c>
      <c r="AD40" s="111" t="e">
        <f ca="1"/>
        <v>#REF!</v>
      </c>
      <c r="AE40" s="111" t="e">
        <f ca="1"/>
        <v>#REF!</v>
      </c>
      <c r="AF40" s="111" t="e">
        <f ca="1"/>
        <v>#REF!</v>
      </c>
      <c r="AG40" s="111" t="e">
        <f ca="1"/>
        <v>#REF!</v>
      </c>
      <c r="AH40" s="111" t="e">
        <f ca="1"/>
        <v>#REF!</v>
      </c>
      <c r="AI40" s="111" t="e">
        <f ca="1"/>
        <v>#REF!</v>
      </c>
      <c r="AJ40" s="111" t="e">
        <f ca="1"/>
        <v>#REF!</v>
      </c>
      <c r="AK40" s="111" t="e">
        <f ca="1"/>
        <v>#REF!</v>
      </c>
      <c r="AL40" s="111" t="e">
        <f ca="1"/>
        <v>#REF!</v>
      </c>
      <c r="AM40" s="111" t="e">
        <f ca="1"/>
        <v>#REF!</v>
      </c>
      <c r="AN40" s="111" t="e">
        <f ca="1"/>
        <v>#REF!</v>
      </c>
      <c r="AO40" s="111" t="e">
        <f ca="1"/>
        <v>#REF!</v>
      </c>
      <c r="AP40" s="111" t="e">
        <f ca="1"/>
        <v>#REF!</v>
      </c>
      <c r="AQ40" s="111" t="e">
        <f ca="1"/>
        <v>#REF!</v>
      </c>
      <c r="AR40" s="111" t="e">
        <f ca="1"/>
        <v>#REF!</v>
      </c>
      <c r="AS40" s="111" t="e">
        <f ca="1"/>
        <v>#REF!</v>
      </c>
      <c r="AT40" s="111" t="e">
        <f ca="1"/>
        <v>#REF!</v>
      </c>
      <c r="AU40" s="111" t="e">
        <f ca="1"/>
        <v>#REF!</v>
      </c>
      <c r="AV40" s="111" t="e">
        <f ca="1"/>
        <v>#REF!</v>
      </c>
      <c r="AW40" s="111" t="e">
        <f ca="1"/>
        <v>#REF!</v>
      </c>
      <c r="AX40" s="111" t="e">
        <f ca="1"/>
        <v>#REF!</v>
      </c>
      <c r="AY40" s="111" t="e">
        <f ca="1"/>
        <v>#REF!</v>
      </c>
      <c r="AZ40" s="111" t="e">
        <f ca="1"/>
        <v>#REF!</v>
      </c>
      <c r="BA40" s="111" t="e">
        <f ca="1"/>
        <v>#REF!</v>
      </c>
      <c r="BB40" s="111" t="e">
        <f ca="1"/>
        <v>#REF!</v>
      </c>
      <c r="BC40" s="111" t="e">
        <f ca="1"/>
        <v>#REF!</v>
      </c>
      <c r="BD40" s="111" t="e">
        <f ca="1"/>
        <v>#REF!</v>
      </c>
      <c r="BE40" s="111" t="e">
        <f ca="1"/>
        <v>#REF!</v>
      </c>
      <c r="BF40" s="111" t="e">
        <f ca="1"/>
        <v>#REF!</v>
      </c>
      <c r="BG40" s="111" t="e">
        <f ca="1"/>
        <v>#REF!</v>
      </c>
      <c r="BH40" s="111" t="e">
        <f ca="1"/>
        <v>#REF!</v>
      </c>
      <c r="BI40" s="111" t="e">
        <f ca="1"/>
        <v>#REF!</v>
      </c>
      <c r="BJ40" s="111" t="e">
        <f ca="1"/>
        <v>#REF!</v>
      </c>
      <c r="BK40" s="111" t="e">
        <f ca="1"/>
        <v>#REF!</v>
      </c>
      <c r="BL40" s="111" t="e">
        <f ca="1"/>
        <v>#REF!</v>
      </c>
      <c r="BM40" s="111" t="e">
        <f ca="1"/>
        <v>#REF!</v>
      </c>
      <c r="BN40" s="111" t="e">
        <f ca="1"/>
        <v>#REF!</v>
      </c>
      <c r="BO40" s="111" t="e">
        <f ca="1"/>
        <v>#REF!</v>
      </c>
      <c r="BP40" s="111" t="e">
        <f ca="1"/>
        <v>#REF!</v>
      </c>
      <c r="BQ40" s="111" t="e">
        <f ca="1"/>
        <v>#REF!</v>
      </c>
      <c r="BR40" s="111" t="e">
        <f ca="1"/>
        <v>#REF!</v>
      </c>
      <c r="BS40" s="111" t="e">
        <f ca="1"/>
        <v>#REF!</v>
      </c>
      <c r="BT40" s="111" t="e">
        <f ca="1"/>
        <v>#REF!</v>
      </c>
      <c r="BU40" s="111" t="e">
        <f ca="1"/>
        <v>#REF!</v>
      </c>
      <c r="BV40" s="111" t="e">
        <f ca="1"/>
        <v>#REF!</v>
      </c>
      <c r="BW40" s="111" t="e">
        <f ca="1"/>
        <v>#REF!</v>
      </c>
      <c r="BX40" s="111" t="e">
        <f ca="1"/>
        <v>#REF!</v>
      </c>
      <c r="BY40" s="111" t="e">
        <f ca="1"/>
        <v>#REF!</v>
      </c>
      <c r="BZ40" s="111" t="e">
        <f ca="1"/>
        <v>#REF!</v>
      </c>
      <c r="CA40" s="111" t="e">
        <f ca="1"/>
        <v>#REF!</v>
      </c>
      <c r="CB40" s="111" t="e">
        <f ca="1"/>
        <v>#REF!</v>
      </c>
      <c r="CC40" s="111" t="e">
        <f ca="1"/>
        <v>#REF!</v>
      </c>
      <c r="CD40" s="111" t="e">
        <f ca="1"/>
        <v>#REF!</v>
      </c>
      <c r="CE40" s="111" t="e">
        <f ca="1"/>
        <v>#REF!</v>
      </c>
      <c r="CF40" s="111" t="e">
        <f ca="1"/>
        <v>#REF!</v>
      </c>
      <c r="CG40" s="111" t="e">
        <f ca="1"/>
        <v>#REF!</v>
      </c>
      <c r="CH40" s="111" t="e">
        <f ca="1"/>
        <v>#REF!</v>
      </c>
      <c r="CI40" s="111" t="e">
        <f ca="1"/>
        <v>#REF!</v>
      </c>
      <c r="CJ40" s="111" t="e">
        <f ca="1"/>
        <v>#REF!</v>
      </c>
      <c r="CK40" s="111" t="e">
        <f ca="1"/>
        <v>#REF!</v>
      </c>
      <c r="CL40" s="111" t="e">
        <f ca="1"/>
        <v>#REF!</v>
      </c>
      <c r="CM40" s="111" t="e">
        <f ca="1"/>
        <v>#REF!</v>
      </c>
      <c r="CN40" s="111" t="e">
        <f ca="1"/>
        <v>#REF!</v>
      </c>
      <c r="CO40" s="111" t="e">
        <f ca="1"/>
        <v>#REF!</v>
      </c>
      <c r="CP40" s="111" t="e">
        <f ca="1"/>
        <v>#REF!</v>
      </c>
      <c r="CQ40" s="111" t="e">
        <f ca="1"/>
        <v>#REF!</v>
      </c>
      <c r="CR40" s="111" t="e">
        <f ca="1"/>
        <v>#REF!</v>
      </c>
      <c r="CS40" s="111" t="e">
        <f ca="1"/>
        <v>#REF!</v>
      </c>
      <c r="CT40" s="111" t="e">
        <f ca="1"/>
        <v>#REF!</v>
      </c>
      <c r="CU40" s="111" t="e">
        <f ca="1"/>
        <v>#REF!</v>
      </c>
      <c r="CV40" s="111" t="e">
        <f ca="1"/>
        <v>#REF!</v>
      </c>
      <c r="CW40" s="111" t="e">
        <f ca="1"/>
        <v>#REF!</v>
      </c>
      <c r="CX40" s="111" t="e">
        <f ca="1"/>
        <v>#REF!</v>
      </c>
      <c r="CY40" s="111" t="e">
        <f ca="1"/>
        <v>#REF!</v>
      </c>
      <c r="CZ40" s="111" t="e">
        <f ca="1"/>
        <v>#REF!</v>
      </c>
      <c r="DA40" s="111" t="e">
        <f ca="1"/>
        <v>#REF!</v>
      </c>
      <c r="DB40" s="111" t="e">
        <f ca="1"/>
        <v>#REF!</v>
      </c>
      <c r="DC40" s="111" t="e">
        <f ca="1"/>
        <v>#REF!</v>
      </c>
      <c r="DD40" s="111" t="e">
        <f ca="1"/>
        <v>#REF!</v>
      </c>
      <c r="DE40" s="111" t="e">
        <f ca="1"/>
        <v>#REF!</v>
      </c>
      <c r="DF40" s="111" t="e">
        <f ca="1"/>
        <v>#REF!</v>
      </c>
      <c r="DG40" s="111" t="e">
        <f ca="1"/>
        <v>#REF!</v>
      </c>
      <c r="DH40" s="111" t="e">
        <f ca="1"/>
        <v>#REF!</v>
      </c>
      <c r="DI40" s="111" t="e">
        <f ca="1"/>
        <v>#REF!</v>
      </c>
      <c r="DJ40" s="111" t="e">
        <f ca="1"/>
        <v>#REF!</v>
      </c>
      <c r="DK40" s="111" t="e">
        <f ca="1"/>
        <v>#REF!</v>
      </c>
      <c r="DL40" s="111" t="e">
        <f ca="1"/>
        <v>#REF!</v>
      </c>
      <c r="DM40" s="111" t="e">
        <f ca="1"/>
        <v>#REF!</v>
      </c>
      <c r="DN40" s="111" t="e">
        <f ca="1"/>
        <v>#REF!</v>
      </c>
      <c r="DO40" s="111" t="e">
        <f ca="1"/>
        <v>#REF!</v>
      </c>
      <c r="DP40" s="111" t="e">
        <f ca="1"/>
        <v>#REF!</v>
      </c>
      <c r="DQ40" s="111" t="e">
        <f ca="1"/>
        <v>#REF!</v>
      </c>
      <c r="DR40" s="111" t="e">
        <f ca="1"/>
        <v>#REF!</v>
      </c>
      <c r="DS40" s="111" t="e">
        <f ca="1"/>
        <v>#REF!</v>
      </c>
      <c r="DT40" s="111" t="str">
        <f ca="1"/>
        <v>0人</v>
      </c>
      <c r="DU40" s="111" t="str">
        <f ca="1"/>
        <v>0人</v>
      </c>
      <c r="DV40" s="111" t="str">
        <f ca="1"/>
        <v>0人</v>
      </c>
      <c r="DW40" s="111" t="str">
        <f ca="1"/>
        <v>0人</v>
      </c>
      <c r="DX40" s="111" t="str">
        <f ca="1"/>
        <v>0人</v>
      </c>
      <c r="DY40" s="111" t="str">
        <f ca="1"/>
        <v>0人</v>
      </c>
      <c r="DZ40" s="111" t="str">
        <f ca="1"/>
        <v>0人</v>
      </c>
      <c r="EA40" s="111" t="str">
        <f ca="1"/>
        <v>0人</v>
      </c>
      <c r="EB40" s="111" t="str">
        <f ca="1"/>
        <v>0人</v>
      </c>
      <c r="EC40" s="111" t="str">
        <f ca="1"/>
        <v>0人</v>
      </c>
      <c r="ED40" s="111" t="str">
        <f ca="1"/>
        <v>0人</v>
      </c>
      <c r="EE40" s="111" t="str">
        <f ca="1"/>
        <v>0人</v>
      </c>
      <c r="EF40" s="111" t="str">
        <f ca="1"/>
        <v>1人未満</v>
      </c>
      <c r="EG40" s="111" t="str">
        <f ca="1"/>
        <v>1人未満</v>
      </c>
      <c r="EH40" s="111" t="str">
        <f ca="1"/>
        <v>1人未満</v>
      </c>
      <c r="EI40" s="111" t="str">
        <f ca="1"/>
        <v>157人</v>
      </c>
      <c r="EJ40" s="111" t="str">
        <f ca="1"/>
        <v>157人</v>
      </c>
      <c r="EK40" s="111" t="str">
        <f ca="1"/>
        <v>157人</v>
      </c>
      <c r="EL40" s="111" t="e">
        <f ca="1"/>
        <v>#REF!</v>
      </c>
      <c r="EM40" s="111" t="e">
        <f ca="1"/>
        <v>#REF!</v>
      </c>
      <c r="EN40" s="111" t="e">
        <f ca="1"/>
        <v>#REF!</v>
      </c>
      <c r="EO40" s="111" t="e">
        <f ca="1"/>
        <v>#REF!</v>
      </c>
      <c r="EP40" s="111" t="e">
        <f ca="1"/>
        <v>#REF!</v>
      </c>
      <c r="EQ40" s="111" t="e">
        <f ca="1"/>
        <v>#REF!</v>
      </c>
      <c r="ER40" s="111" t="e">
        <f ca="1"/>
        <v>#REF!</v>
      </c>
      <c r="ES40" s="111" t="e">
        <f ca="1"/>
        <v>#REF!</v>
      </c>
      <c r="ET40" s="111" t="e">
        <f ca="1"/>
        <v>#REF!</v>
      </c>
      <c r="EU40" s="111" t="e">
        <f ca="1"/>
        <v>#REF!</v>
      </c>
      <c r="EV40" s="111" t="e">
        <f ca="1"/>
        <v>#REF!</v>
      </c>
      <c r="EW40" s="111" t="e">
        <f ca="1"/>
        <v>#REF!</v>
      </c>
      <c r="EX40" s="111" t="e">
        <f ca="1"/>
        <v>#REF!</v>
      </c>
      <c r="EY40" s="111" t="e">
        <f ca="1"/>
        <v>#REF!</v>
      </c>
      <c r="EZ40" s="111" t="e">
        <f ca="1"/>
        <v>#REF!</v>
      </c>
      <c r="FA40" s="111" t="e">
        <f ca="1"/>
        <v>#REF!</v>
      </c>
      <c r="FB40" s="111" t="e">
        <f ca="1"/>
        <v>#REF!</v>
      </c>
      <c r="FC40" s="111" t="e">
        <f ca="1"/>
        <v>#REF!</v>
      </c>
      <c r="FD40" s="111" t="e">
        <f ca="1"/>
        <v>#REF!</v>
      </c>
      <c r="FE40" s="111" t="e">
        <f ca="1"/>
        <v>#REF!</v>
      </c>
      <c r="FF40" s="111" t="e">
        <f ca="1"/>
        <v>#REF!</v>
      </c>
      <c r="FG40" s="111" t="e">
        <f ca="1"/>
        <v>#REF!</v>
      </c>
      <c r="FH40" s="111" t="e">
        <f ca="1"/>
        <v>#REF!</v>
      </c>
      <c r="FI40" s="111" t="e">
        <f ca="1"/>
        <v>#REF!</v>
      </c>
    </row>
    <row r="41" spans="1:165" x14ac:dyDescent="0.2">
      <c r="A41" s="183"/>
      <c r="B41" s="169"/>
      <c r="C41" s="99" t="s">
        <v>98</v>
      </c>
      <c r="D41" s="113" t="str">
        <v>－</v>
      </c>
      <c r="E41" s="113" t="str">
        <v>－</v>
      </c>
      <c r="F41" s="113" t="str">
        <v>－</v>
      </c>
      <c r="G41" s="113" t="str">
        <v>－</v>
      </c>
      <c r="H41" s="113" t="str">
        <v>－</v>
      </c>
      <c r="I41" s="113" t="str">
        <v>－</v>
      </c>
      <c r="J41" s="113" t="str">
        <v>－</v>
      </c>
      <c r="K41" s="113" t="str">
        <v>－</v>
      </c>
      <c r="L41" s="113" t="str">
        <v>－</v>
      </c>
      <c r="M41" s="113" t="str">
        <v>－</v>
      </c>
      <c r="N41" s="113" t="str">
        <v>－</v>
      </c>
      <c r="O41" s="113" t="str">
        <v>－</v>
      </c>
      <c r="P41" s="113" t="str">
        <v>－</v>
      </c>
      <c r="Q41" s="113" t="str">
        <v>－</v>
      </c>
      <c r="R41" s="113" t="str">
        <v>－</v>
      </c>
      <c r="S41" s="113" t="str">
        <v>－</v>
      </c>
      <c r="T41" s="113" t="str">
        <v>－</v>
      </c>
      <c r="U41" s="113" t="str">
        <v>－</v>
      </c>
      <c r="V41" s="113" t="str">
        <v>－</v>
      </c>
      <c r="W41" s="113" t="str">
        <v>－</v>
      </c>
      <c r="X41" s="113" t="str">
        <v>－</v>
      </c>
      <c r="Y41" s="113" t="str">
        <v>－</v>
      </c>
      <c r="Z41" s="113" t="str">
        <v>－</v>
      </c>
      <c r="AA41" s="113" t="str">
        <v>－</v>
      </c>
      <c r="AB41" s="113" t="str">
        <v>－</v>
      </c>
      <c r="AC41" s="113" t="str">
        <v>－</v>
      </c>
      <c r="AD41" s="113" t="str">
        <v>－</v>
      </c>
      <c r="AE41" s="113" t="str">
        <v>－</v>
      </c>
      <c r="AF41" s="113" t="str">
        <v>－</v>
      </c>
      <c r="AG41" s="113" t="str">
        <v>－</v>
      </c>
      <c r="AH41" s="113" t="str">
        <v>－</v>
      </c>
      <c r="AI41" s="113" t="str">
        <v>－</v>
      </c>
      <c r="AJ41" s="113" t="str">
        <v>－</v>
      </c>
      <c r="AK41" s="113" t="str">
        <v>－</v>
      </c>
      <c r="AL41" s="113" t="str">
        <v>－</v>
      </c>
      <c r="AM41" s="113" t="str">
        <v>－</v>
      </c>
      <c r="AN41" s="113" t="str">
        <v>－</v>
      </c>
      <c r="AO41" s="113" t="str">
        <v>－</v>
      </c>
      <c r="AP41" s="113" t="str">
        <v>－</v>
      </c>
      <c r="AQ41" s="113" t="str">
        <v>－</v>
      </c>
      <c r="AR41" s="113" t="str">
        <v>－</v>
      </c>
      <c r="AS41" s="113" t="str">
        <v>－</v>
      </c>
      <c r="AT41" s="113" t="str">
        <v>－</v>
      </c>
      <c r="AU41" s="113" t="str">
        <v>－</v>
      </c>
      <c r="AV41" s="113" t="str">
        <v>－</v>
      </c>
      <c r="AW41" s="113" t="str">
        <v>－</v>
      </c>
      <c r="AX41" s="113" t="str">
        <v>－</v>
      </c>
      <c r="AY41" s="113" t="str">
        <v>－</v>
      </c>
      <c r="AZ41" s="113" t="str">
        <v>－</v>
      </c>
      <c r="BA41" s="113" t="str">
        <v>－</v>
      </c>
      <c r="BB41" s="113" t="str">
        <v>－</v>
      </c>
      <c r="BC41" s="113" t="str">
        <v>－</v>
      </c>
      <c r="BD41" s="113" t="str">
        <v>－</v>
      </c>
      <c r="BE41" s="113" t="str">
        <v>－</v>
      </c>
      <c r="BF41" s="113" t="str">
        <v>－</v>
      </c>
      <c r="BG41" s="113" t="str">
        <v>－</v>
      </c>
      <c r="BH41" s="113" t="str">
        <v>－</v>
      </c>
      <c r="BI41" s="113" t="str">
        <v>－</v>
      </c>
      <c r="BJ41" s="113" t="str">
        <v>－</v>
      </c>
      <c r="BK41" s="113" t="str">
        <v>－</v>
      </c>
      <c r="BL41" s="113" t="str">
        <v>－</v>
      </c>
      <c r="BM41" s="113" t="str">
        <v>－</v>
      </c>
      <c r="BN41" s="113" t="str">
        <v>－</v>
      </c>
      <c r="BO41" s="113" t="str">
        <v>－</v>
      </c>
      <c r="BP41" s="113" t="str">
        <v>－</v>
      </c>
      <c r="BQ41" s="113" t="str">
        <v>－</v>
      </c>
      <c r="BR41" s="113" t="str">
        <v>－</v>
      </c>
      <c r="BS41" s="113" t="str">
        <v>－</v>
      </c>
      <c r="BT41" s="113" t="str">
        <v>－</v>
      </c>
      <c r="BU41" s="113" t="str">
        <v>－</v>
      </c>
      <c r="BV41" s="113" t="str">
        <v>－</v>
      </c>
      <c r="BW41" s="113" t="str">
        <v>－</v>
      </c>
      <c r="BX41" s="113" t="str">
        <v>－</v>
      </c>
      <c r="BY41" s="113" t="str">
        <v>－</v>
      </c>
      <c r="BZ41" s="113" t="str">
        <v>－</v>
      </c>
      <c r="CA41" s="113" t="str">
        <v>－</v>
      </c>
      <c r="CB41" s="113" t="str">
        <v>－</v>
      </c>
      <c r="CC41" s="113" t="str">
        <v>－</v>
      </c>
      <c r="CD41" s="113" t="str">
        <v>－</v>
      </c>
      <c r="CE41" s="113" t="str">
        <v>－</v>
      </c>
      <c r="CF41" s="113" t="str">
        <v>－</v>
      </c>
      <c r="CG41" s="113" t="str">
        <v>－</v>
      </c>
      <c r="CH41" s="113" t="str">
        <v>－</v>
      </c>
      <c r="CI41" s="113" t="str">
        <v>－</v>
      </c>
      <c r="CJ41" s="113" t="str">
        <v>－</v>
      </c>
      <c r="CK41" s="113" t="str">
        <v>－</v>
      </c>
      <c r="CL41" s="113" t="str">
        <v>－</v>
      </c>
      <c r="CM41" s="113" t="str">
        <v>－</v>
      </c>
      <c r="CN41" s="113" t="str">
        <v>－</v>
      </c>
      <c r="CO41" s="113" t="str">
        <v>－</v>
      </c>
      <c r="CP41" s="113" t="str">
        <v>－</v>
      </c>
      <c r="CQ41" s="113" t="str">
        <v>－</v>
      </c>
      <c r="CR41" s="113" t="str">
        <v>－</v>
      </c>
      <c r="CS41" s="113" t="str">
        <v>－</v>
      </c>
      <c r="CT41" s="113" t="str">
        <v>－</v>
      </c>
      <c r="CU41" s="113" t="str">
        <v>－</v>
      </c>
      <c r="CV41" s="113" t="str">
        <v>－</v>
      </c>
      <c r="CW41" s="113" t="str">
        <v>－</v>
      </c>
      <c r="CX41" s="113" t="str">
        <v>－</v>
      </c>
      <c r="CY41" s="113" t="str">
        <v>－</v>
      </c>
      <c r="CZ41" s="113" t="str">
        <v>－</v>
      </c>
      <c r="DA41" s="113" t="str">
        <v>－</v>
      </c>
      <c r="DB41" s="113" t="str">
        <v>－</v>
      </c>
      <c r="DC41" s="113" t="str">
        <v>－</v>
      </c>
      <c r="DD41" s="113" t="str">
        <v>－</v>
      </c>
      <c r="DE41" s="113" t="str">
        <v>－</v>
      </c>
      <c r="DF41" s="113" t="str">
        <v>－</v>
      </c>
      <c r="DG41" s="113" t="str">
        <v>－</v>
      </c>
      <c r="DH41" s="113" t="str">
        <v>－</v>
      </c>
      <c r="DI41" s="113" t="str">
        <v>－</v>
      </c>
      <c r="DJ41" s="113" t="str">
        <v>－</v>
      </c>
      <c r="DK41" s="113" t="str">
        <v>－</v>
      </c>
      <c r="DL41" s="113" t="str">
        <v>－</v>
      </c>
      <c r="DM41" s="113" t="str">
        <v>－</v>
      </c>
      <c r="DN41" s="113" t="str">
        <v>－</v>
      </c>
      <c r="DO41" s="113" t="str">
        <v>－</v>
      </c>
      <c r="DP41" s="113" t="str">
        <v>－</v>
      </c>
      <c r="DQ41" s="113" t="str">
        <v>－</v>
      </c>
      <c r="DR41" s="113" t="str">
        <v>－</v>
      </c>
      <c r="DS41" s="113" t="str">
        <v>－</v>
      </c>
      <c r="DT41" s="113" t="str">
        <v>－</v>
      </c>
      <c r="DU41" s="113" t="str">
        <v>－</v>
      </c>
      <c r="DV41" s="113" t="str">
        <v>－</v>
      </c>
      <c r="DW41" s="113" t="str">
        <v>－</v>
      </c>
      <c r="DX41" s="113" t="str">
        <v>－</v>
      </c>
      <c r="DY41" s="113" t="str">
        <v>－</v>
      </c>
      <c r="DZ41" s="113" t="str">
        <v>－</v>
      </c>
      <c r="EA41" s="113" t="str">
        <v>－</v>
      </c>
      <c r="EB41" s="113" t="str">
        <v>－</v>
      </c>
      <c r="EC41" s="113" t="str">
        <v>－</v>
      </c>
      <c r="ED41" s="113" t="str">
        <v>－</v>
      </c>
      <c r="EE41" s="113" t="str">
        <v>－</v>
      </c>
      <c r="EF41" s="113" t="str">
        <v>－</v>
      </c>
      <c r="EG41" s="113" t="str">
        <v>－</v>
      </c>
      <c r="EH41" s="113" t="str">
        <v>－</v>
      </c>
      <c r="EI41" s="113" t="str">
        <v>－</v>
      </c>
      <c r="EJ41" s="113" t="str">
        <v>－</v>
      </c>
      <c r="EK41" s="113" t="str">
        <v>－</v>
      </c>
      <c r="EL41" s="113" t="str">
        <v>－</v>
      </c>
      <c r="EM41" s="113" t="str">
        <v>－</v>
      </c>
      <c r="EN41" s="113" t="str">
        <v>－</v>
      </c>
      <c r="EO41" s="113" t="str">
        <v>－</v>
      </c>
      <c r="EP41" s="113" t="str">
        <v>－</v>
      </c>
      <c r="EQ41" s="113" t="str">
        <v>－</v>
      </c>
      <c r="ER41" s="113" t="str">
        <v>－</v>
      </c>
      <c r="ES41" s="113" t="str">
        <v>－</v>
      </c>
      <c r="ET41" s="113" t="str">
        <v>－</v>
      </c>
      <c r="EU41" s="113" t="str">
        <v>－</v>
      </c>
      <c r="EV41" s="113" t="str">
        <v>－</v>
      </c>
      <c r="EW41" s="113" t="str">
        <v>－</v>
      </c>
      <c r="EX41" s="113" t="str">
        <v>－</v>
      </c>
      <c r="EY41" s="113" t="str">
        <v>－</v>
      </c>
      <c r="EZ41" s="113" t="str">
        <v>－</v>
      </c>
      <c r="FA41" s="113" t="str">
        <v>－</v>
      </c>
      <c r="FB41" s="113" t="str">
        <v>－</v>
      </c>
      <c r="FC41" s="113" t="str">
        <v>－</v>
      </c>
      <c r="FD41" s="113" t="str">
        <v>－</v>
      </c>
      <c r="FE41" s="113" t="str">
        <v>－</v>
      </c>
      <c r="FF41" s="113" t="str">
        <v>－</v>
      </c>
      <c r="FG41" s="113" t="str">
        <v>－</v>
      </c>
      <c r="FH41" s="113" t="str">
        <v>－</v>
      </c>
      <c r="FI41" s="113" t="str">
        <v>－</v>
      </c>
    </row>
    <row r="42" spans="1:165" x14ac:dyDescent="0.2">
      <c r="A42" s="183"/>
      <c r="B42" s="170"/>
      <c r="C42" s="34" t="s">
        <v>99</v>
      </c>
      <c r="D42" s="113" t="str">
        <v>－</v>
      </c>
      <c r="E42" s="113" t="str">
        <v>－</v>
      </c>
      <c r="F42" s="113" t="str">
        <v>－</v>
      </c>
      <c r="G42" s="113" t="str">
        <v>－</v>
      </c>
      <c r="H42" s="113" t="str">
        <v>－</v>
      </c>
      <c r="I42" s="113" t="str">
        <v>－</v>
      </c>
      <c r="J42" s="113" t="str">
        <v>－</v>
      </c>
      <c r="K42" s="113" t="str">
        <v>－</v>
      </c>
      <c r="L42" s="113" t="str">
        <v>－</v>
      </c>
      <c r="M42" s="113" t="str">
        <v>－</v>
      </c>
      <c r="N42" s="113" t="str">
        <v>－</v>
      </c>
      <c r="O42" s="113" t="str">
        <v>－</v>
      </c>
      <c r="P42" s="113" t="str">
        <v>－</v>
      </c>
      <c r="Q42" s="113" t="str">
        <v>－</v>
      </c>
      <c r="R42" s="113" t="str">
        <v>－</v>
      </c>
      <c r="S42" s="113" t="str">
        <v>－</v>
      </c>
      <c r="T42" s="113" t="str">
        <v>－</v>
      </c>
      <c r="U42" s="113" t="str">
        <v>－</v>
      </c>
      <c r="V42" s="113" t="str">
        <v>－</v>
      </c>
      <c r="W42" s="113" t="str">
        <v>－</v>
      </c>
      <c r="X42" s="113" t="str">
        <v>－</v>
      </c>
      <c r="Y42" s="113" t="str">
        <v>－</v>
      </c>
      <c r="Z42" s="113" t="str">
        <v>－</v>
      </c>
      <c r="AA42" s="113" t="str">
        <v>－</v>
      </c>
      <c r="AB42" s="113" t="str">
        <v>－</v>
      </c>
      <c r="AC42" s="113" t="str">
        <v>－</v>
      </c>
      <c r="AD42" s="113" t="str">
        <v>－</v>
      </c>
      <c r="AE42" s="113" t="str">
        <v>－</v>
      </c>
      <c r="AF42" s="113" t="str">
        <v>－</v>
      </c>
      <c r="AG42" s="113" t="str">
        <v>－</v>
      </c>
      <c r="AH42" s="113" t="str">
        <v>－</v>
      </c>
      <c r="AI42" s="113" t="str">
        <v>－</v>
      </c>
      <c r="AJ42" s="113" t="str">
        <v>－</v>
      </c>
      <c r="AK42" s="113" t="str">
        <v>－</v>
      </c>
      <c r="AL42" s="113" t="str">
        <v>－</v>
      </c>
      <c r="AM42" s="113" t="str">
        <v>－</v>
      </c>
      <c r="AN42" s="113" t="str">
        <v>－</v>
      </c>
      <c r="AO42" s="113" t="str">
        <v>－</v>
      </c>
      <c r="AP42" s="113" t="str">
        <v>－</v>
      </c>
      <c r="AQ42" s="113" t="str">
        <v>－</v>
      </c>
      <c r="AR42" s="113" t="str">
        <v>－</v>
      </c>
      <c r="AS42" s="113" t="str">
        <v>－</v>
      </c>
      <c r="AT42" s="113" t="str">
        <v>－</v>
      </c>
      <c r="AU42" s="113" t="str">
        <v>－</v>
      </c>
      <c r="AV42" s="113" t="str">
        <v>－</v>
      </c>
      <c r="AW42" s="113" t="str">
        <v>－</v>
      </c>
      <c r="AX42" s="113" t="str">
        <v>－</v>
      </c>
      <c r="AY42" s="113" t="str">
        <v>－</v>
      </c>
      <c r="AZ42" s="113" t="str">
        <v>－</v>
      </c>
      <c r="BA42" s="113" t="str">
        <v>－</v>
      </c>
      <c r="BB42" s="113" t="str">
        <v>－</v>
      </c>
      <c r="BC42" s="113" t="str">
        <v>－</v>
      </c>
      <c r="BD42" s="113" t="str">
        <v>－</v>
      </c>
      <c r="BE42" s="113" t="str">
        <v>－</v>
      </c>
      <c r="BF42" s="113" t="str">
        <v>－</v>
      </c>
      <c r="BG42" s="113" t="str">
        <v>－</v>
      </c>
      <c r="BH42" s="113" t="str">
        <v>－</v>
      </c>
      <c r="BI42" s="113" t="str">
        <v>－</v>
      </c>
      <c r="BJ42" s="113" t="str">
        <v>－</v>
      </c>
      <c r="BK42" s="113" t="str">
        <v>－</v>
      </c>
      <c r="BL42" s="113" t="str">
        <v>－</v>
      </c>
      <c r="BM42" s="113" t="str">
        <v>－</v>
      </c>
      <c r="BN42" s="113" t="str">
        <v>－</v>
      </c>
      <c r="BO42" s="113" t="str">
        <v>－</v>
      </c>
      <c r="BP42" s="113" t="str">
        <v>－</v>
      </c>
      <c r="BQ42" s="113" t="str">
        <v>－</v>
      </c>
      <c r="BR42" s="113" t="str">
        <v>－</v>
      </c>
      <c r="BS42" s="113" t="str">
        <v>－</v>
      </c>
      <c r="BT42" s="113" t="str">
        <v>－</v>
      </c>
      <c r="BU42" s="113" t="str">
        <v>－</v>
      </c>
      <c r="BV42" s="113" t="str">
        <v>－</v>
      </c>
      <c r="BW42" s="113" t="str">
        <v>－</v>
      </c>
      <c r="BX42" s="113" t="str">
        <v>－</v>
      </c>
      <c r="BY42" s="113" t="str">
        <v>－</v>
      </c>
      <c r="BZ42" s="113" t="str">
        <v>－</v>
      </c>
      <c r="CA42" s="113" t="str">
        <v>－</v>
      </c>
      <c r="CB42" s="113" t="str">
        <v>－</v>
      </c>
      <c r="CC42" s="113" t="str">
        <v>－</v>
      </c>
      <c r="CD42" s="113" t="str">
        <v>－</v>
      </c>
      <c r="CE42" s="113" t="str">
        <v>－</v>
      </c>
      <c r="CF42" s="113" t="str">
        <v>－</v>
      </c>
      <c r="CG42" s="113" t="str">
        <v>－</v>
      </c>
      <c r="CH42" s="113" t="str">
        <v>－</v>
      </c>
      <c r="CI42" s="113" t="str">
        <v>－</v>
      </c>
      <c r="CJ42" s="113" t="str">
        <v>－</v>
      </c>
      <c r="CK42" s="113" t="str">
        <v>－</v>
      </c>
      <c r="CL42" s="113" t="str">
        <v>－</v>
      </c>
      <c r="CM42" s="113" t="str">
        <v>－</v>
      </c>
      <c r="CN42" s="113" t="str">
        <v>－</v>
      </c>
      <c r="CO42" s="113" t="str">
        <v>－</v>
      </c>
      <c r="CP42" s="113" t="str">
        <v>－</v>
      </c>
      <c r="CQ42" s="113" t="str">
        <v>－</v>
      </c>
      <c r="CR42" s="113" t="str">
        <v>－</v>
      </c>
      <c r="CS42" s="113" t="str">
        <v>－</v>
      </c>
      <c r="CT42" s="113" t="str">
        <v>－</v>
      </c>
      <c r="CU42" s="113" t="str">
        <v>－</v>
      </c>
      <c r="CV42" s="113" t="str">
        <v>－</v>
      </c>
      <c r="CW42" s="113" t="str">
        <v>－</v>
      </c>
      <c r="CX42" s="113" t="str">
        <v>－</v>
      </c>
      <c r="CY42" s="113" t="str">
        <v>－</v>
      </c>
      <c r="CZ42" s="113" t="str">
        <v>－</v>
      </c>
      <c r="DA42" s="113" t="str">
        <v>－</v>
      </c>
      <c r="DB42" s="113" t="str">
        <v>－</v>
      </c>
      <c r="DC42" s="113" t="str">
        <v>－</v>
      </c>
      <c r="DD42" s="113" t="str">
        <v>－</v>
      </c>
      <c r="DE42" s="113" t="str">
        <v>－</v>
      </c>
      <c r="DF42" s="113" t="str">
        <v>－</v>
      </c>
      <c r="DG42" s="113" t="str">
        <v>－</v>
      </c>
      <c r="DH42" s="113" t="str">
        <v>－</v>
      </c>
      <c r="DI42" s="113" t="str">
        <v>－</v>
      </c>
      <c r="DJ42" s="113" t="str">
        <v>－</v>
      </c>
      <c r="DK42" s="113" t="str">
        <v>－</v>
      </c>
      <c r="DL42" s="113" t="str">
        <v>－</v>
      </c>
      <c r="DM42" s="113" t="str">
        <v>－</v>
      </c>
      <c r="DN42" s="113" t="str">
        <v>－</v>
      </c>
      <c r="DO42" s="113" t="str">
        <v>－</v>
      </c>
      <c r="DP42" s="113" t="str">
        <v>－</v>
      </c>
      <c r="DQ42" s="113" t="str">
        <v>－</v>
      </c>
      <c r="DR42" s="113" t="str">
        <v>－</v>
      </c>
      <c r="DS42" s="113" t="str">
        <v>－</v>
      </c>
      <c r="DT42" s="113" t="str">
        <v>－</v>
      </c>
      <c r="DU42" s="113" t="str">
        <v>－</v>
      </c>
      <c r="DV42" s="113" t="str">
        <v>－</v>
      </c>
      <c r="DW42" s="113" t="str">
        <v>－</v>
      </c>
      <c r="DX42" s="113" t="str">
        <v>－</v>
      </c>
      <c r="DY42" s="113" t="str">
        <v>－</v>
      </c>
      <c r="DZ42" s="113" t="str">
        <v>－</v>
      </c>
      <c r="EA42" s="113" t="str">
        <v>－</v>
      </c>
      <c r="EB42" s="113" t="str">
        <v>－</v>
      </c>
      <c r="EC42" s="113" t="str">
        <v>－</v>
      </c>
      <c r="ED42" s="113" t="str">
        <v>－</v>
      </c>
      <c r="EE42" s="113" t="str">
        <v>－</v>
      </c>
      <c r="EF42" s="113" t="str">
        <v>－</v>
      </c>
      <c r="EG42" s="113" t="str">
        <v>－</v>
      </c>
      <c r="EH42" s="113" t="str">
        <v>－</v>
      </c>
      <c r="EI42" s="113" t="str">
        <v>－</v>
      </c>
      <c r="EJ42" s="113" t="str">
        <v>－</v>
      </c>
      <c r="EK42" s="113" t="str">
        <v>－</v>
      </c>
      <c r="EL42" s="113" t="str">
        <v>－</v>
      </c>
      <c r="EM42" s="113" t="str">
        <v>－</v>
      </c>
      <c r="EN42" s="113" t="str">
        <v>－</v>
      </c>
      <c r="EO42" s="113" t="str">
        <v>－</v>
      </c>
      <c r="EP42" s="113" t="str">
        <v>－</v>
      </c>
      <c r="EQ42" s="113" t="str">
        <v>－</v>
      </c>
      <c r="ER42" s="113" t="str">
        <v>－</v>
      </c>
      <c r="ES42" s="113" t="str">
        <v>－</v>
      </c>
      <c r="ET42" s="113" t="str">
        <v>－</v>
      </c>
      <c r="EU42" s="113" t="str">
        <v>－</v>
      </c>
      <c r="EV42" s="113" t="str">
        <v>－</v>
      </c>
      <c r="EW42" s="113" t="str">
        <v>－</v>
      </c>
      <c r="EX42" s="113" t="str">
        <v>－</v>
      </c>
      <c r="EY42" s="113" t="str">
        <v>－</v>
      </c>
      <c r="EZ42" s="113" t="str">
        <v>－</v>
      </c>
      <c r="FA42" s="113" t="str">
        <v>－</v>
      </c>
      <c r="FB42" s="113" t="str">
        <v>－</v>
      </c>
      <c r="FC42" s="113" t="str">
        <v>－</v>
      </c>
      <c r="FD42" s="113" t="str">
        <v>－</v>
      </c>
      <c r="FE42" s="113" t="str">
        <v>－</v>
      </c>
      <c r="FF42" s="113" t="str">
        <v>－</v>
      </c>
      <c r="FG42" s="113" t="str">
        <v>－</v>
      </c>
      <c r="FH42" s="113" t="str">
        <v>－</v>
      </c>
      <c r="FI42" s="113" t="str">
        <v>－</v>
      </c>
    </row>
    <row r="43" spans="1:165" x14ac:dyDescent="0.2">
      <c r="A43" s="183"/>
      <c r="B43" s="168" t="s">
        <v>46</v>
      </c>
      <c r="C43" s="99" t="s">
        <v>700</v>
      </c>
      <c r="D43" s="114" t="e">
        <f ca="1"/>
        <v>#REF!</v>
      </c>
      <c r="E43" s="114" t="e">
        <f ca="1"/>
        <v>#REF!</v>
      </c>
      <c r="F43" s="114" t="e">
        <f ca="1"/>
        <v>#REF!</v>
      </c>
      <c r="G43" s="114" t="e">
        <f ca="1"/>
        <v>#REF!</v>
      </c>
      <c r="H43" s="114" t="e">
        <f ca="1"/>
        <v>#REF!</v>
      </c>
      <c r="I43" s="114" t="e">
        <f ca="1"/>
        <v>#REF!</v>
      </c>
      <c r="J43" s="114" t="e">
        <f ca="1"/>
        <v>#REF!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 t="e">
        <f ca="1"/>
        <v>#REF!</v>
      </c>
      <c r="AB43" s="114" t="e">
        <f ca="1"/>
        <v>#REF!</v>
      </c>
      <c r="AC43" s="114" t="e">
        <f ca="1"/>
        <v>#REF!</v>
      </c>
      <c r="AD43" s="114" t="e">
        <f ca="1"/>
        <v>#REF!</v>
      </c>
      <c r="AE43" s="114" t="e">
        <f ca="1"/>
        <v>#REF!</v>
      </c>
      <c r="AF43" s="114" t="e">
        <f ca="1"/>
        <v>#REF!</v>
      </c>
      <c r="AG43" s="114" t="e">
        <f ca="1"/>
        <v>#REF!</v>
      </c>
      <c r="AH43" s="114" t="e">
        <f ca="1"/>
        <v>#REF!</v>
      </c>
      <c r="AI43" s="114" t="e">
        <f ca="1"/>
        <v>#REF!</v>
      </c>
      <c r="AJ43" s="114" t="e">
        <f ca="1"/>
        <v>#REF!</v>
      </c>
      <c r="AK43" s="114" t="e">
        <f ca="1"/>
        <v>#REF!</v>
      </c>
      <c r="AL43" s="114" t="e">
        <f ca="1"/>
        <v>#REF!</v>
      </c>
      <c r="AM43" s="114" t="e">
        <f ca="1"/>
        <v>#REF!</v>
      </c>
      <c r="AN43" s="114" t="e">
        <f ca="1"/>
        <v>#REF!</v>
      </c>
      <c r="AO43" s="114" t="e">
        <f ca="1"/>
        <v>#REF!</v>
      </c>
      <c r="AP43" s="114" t="e">
        <f ca="1"/>
        <v>#REF!</v>
      </c>
      <c r="AQ43" s="114" t="e">
        <f ca="1"/>
        <v>#REF!</v>
      </c>
      <c r="AR43" s="114" t="e">
        <f ca="1"/>
        <v>#REF!</v>
      </c>
      <c r="AS43" s="114" t="e">
        <f ca="1"/>
        <v>#REF!</v>
      </c>
      <c r="AT43" s="114" t="e">
        <f ca="1"/>
        <v>#REF!</v>
      </c>
      <c r="AU43" s="114" t="e">
        <f ca="1"/>
        <v>#REF!</v>
      </c>
      <c r="AV43" s="114" t="e">
        <f ca="1"/>
        <v>#REF!</v>
      </c>
      <c r="AW43" s="114" t="e">
        <f ca="1"/>
        <v>#REF!</v>
      </c>
      <c r="AX43" s="114" t="e">
        <f ca="1"/>
        <v>#REF!</v>
      </c>
      <c r="AY43" s="114" t="e">
        <f ca="1"/>
        <v>#REF!</v>
      </c>
      <c r="AZ43" s="114" t="e">
        <f ca="1"/>
        <v>#REF!</v>
      </c>
      <c r="BA43" s="114" t="e">
        <f ca="1"/>
        <v>#REF!</v>
      </c>
      <c r="BB43" s="114" t="e">
        <f ca="1"/>
        <v>#REF!</v>
      </c>
      <c r="BC43" s="114" t="e">
        <f ca="1"/>
        <v>#REF!</v>
      </c>
      <c r="BD43" s="114" t="e">
        <f ca="1"/>
        <v>#REF!</v>
      </c>
      <c r="BE43" s="114" t="e">
        <f ca="1"/>
        <v>#REF!</v>
      </c>
      <c r="BF43" s="114" t="e">
        <f ca="1"/>
        <v>#REF!</v>
      </c>
      <c r="BG43" s="114" t="e">
        <f ca="1"/>
        <v>#REF!</v>
      </c>
      <c r="BH43" s="114" t="e">
        <f ca="1"/>
        <v>#REF!</v>
      </c>
      <c r="BI43" s="114" t="e">
        <f ca="1"/>
        <v>#REF!</v>
      </c>
      <c r="BJ43" s="114" t="e">
        <f ca="1"/>
        <v>#REF!</v>
      </c>
      <c r="BK43" s="114" t="e">
        <f ca="1"/>
        <v>#REF!</v>
      </c>
      <c r="BL43" s="114" t="e">
        <f ca="1"/>
        <v>#REF!</v>
      </c>
      <c r="BM43" s="114" t="e">
        <f ca="1"/>
        <v>#REF!</v>
      </c>
      <c r="BN43" s="114" t="e">
        <f ca="1"/>
        <v>#REF!</v>
      </c>
      <c r="BO43" s="114" t="e">
        <f ca="1"/>
        <v>#REF!</v>
      </c>
      <c r="BP43" s="114" t="e">
        <f ca="1"/>
        <v>#REF!</v>
      </c>
      <c r="BQ43" s="114" t="e">
        <f ca="1"/>
        <v>#REF!</v>
      </c>
      <c r="BR43" s="114" t="e">
        <f ca="1"/>
        <v>#REF!</v>
      </c>
      <c r="BS43" s="114" t="e">
        <f ca="1"/>
        <v>#REF!</v>
      </c>
      <c r="BT43" s="114" t="e">
        <f ca="1"/>
        <v>#REF!</v>
      </c>
      <c r="BU43" s="114" t="e">
        <f ca="1"/>
        <v>#REF!</v>
      </c>
      <c r="BV43" s="114" t="e">
        <f ca="1"/>
        <v>#REF!</v>
      </c>
      <c r="BW43" s="114" t="e">
        <f ca="1"/>
        <v>#REF!</v>
      </c>
      <c r="BX43" s="114" t="e">
        <f ca="1"/>
        <v>#REF!</v>
      </c>
      <c r="BY43" s="114" t="e">
        <f ca="1"/>
        <v>#REF!</v>
      </c>
      <c r="BZ43" s="114" t="e">
        <f ca="1"/>
        <v>#REF!</v>
      </c>
      <c r="CA43" s="114" t="e">
        <f ca="1"/>
        <v>#REF!</v>
      </c>
      <c r="CB43" s="114" t="e">
        <f ca="1"/>
        <v>#REF!</v>
      </c>
      <c r="CC43" s="114" t="e">
        <f ca="1"/>
        <v>#REF!</v>
      </c>
      <c r="CD43" s="114" t="e">
        <f ca="1"/>
        <v>#REF!</v>
      </c>
      <c r="CE43" s="114" t="e">
        <f ca="1"/>
        <v>#REF!</v>
      </c>
      <c r="CF43" s="114" t="e">
        <f ca="1"/>
        <v>#REF!</v>
      </c>
      <c r="CG43" s="114" t="e">
        <f ca="1"/>
        <v>#REF!</v>
      </c>
      <c r="CH43" s="114" t="e">
        <f ca="1"/>
        <v>#REF!</v>
      </c>
      <c r="CI43" s="114" t="e">
        <f ca="1"/>
        <v>#REF!</v>
      </c>
      <c r="CJ43" s="114" t="e">
        <f ca="1"/>
        <v>#REF!</v>
      </c>
      <c r="CK43" s="114" t="e">
        <f ca="1"/>
        <v>#REF!</v>
      </c>
      <c r="CL43" s="114" t="e">
        <f ca="1"/>
        <v>#REF!</v>
      </c>
      <c r="CM43" s="114" t="e">
        <f ca="1"/>
        <v>#REF!</v>
      </c>
      <c r="CN43" s="114" t="e">
        <f ca="1"/>
        <v>#REF!</v>
      </c>
      <c r="CO43" s="114" t="e">
        <f ca="1"/>
        <v>#REF!</v>
      </c>
      <c r="CP43" s="114" t="e">
        <f ca="1"/>
        <v>#REF!</v>
      </c>
      <c r="CQ43" s="114" t="e">
        <f ca="1"/>
        <v>#REF!</v>
      </c>
      <c r="CR43" s="114" t="e">
        <f ca="1"/>
        <v>#REF!</v>
      </c>
      <c r="CS43" s="114" t="e">
        <f ca="1"/>
        <v>#REF!</v>
      </c>
      <c r="CT43" s="114" t="e">
        <f ca="1"/>
        <v>#REF!</v>
      </c>
      <c r="CU43" s="114" t="e">
        <f ca="1"/>
        <v>#REF!</v>
      </c>
      <c r="CV43" s="114" t="e">
        <f ca="1"/>
        <v>#REF!</v>
      </c>
      <c r="CW43" s="114" t="e">
        <f ca="1"/>
        <v>#REF!</v>
      </c>
      <c r="CX43" s="114" t="e">
        <f ca="1"/>
        <v>#REF!</v>
      </c>
      <c r="CY43" s="114" t="e">
        <f ca="1"/>
        <v>#REF!</v>
      </c>
      <c r="CZ43" s="114" t="e">
        <f ca="1"/>
        <v>#REF!</v>
      </c>
      <c r="DA43" s="114" t="e">
        <f ca="1"/>
        <v>#REF!</v>
      </c>
      <c r="DB43" s="114" t="e">
        <f ca="1"/>
        <v>#REF!</v>
      </c>
      <c r="DC43" s="114" t="e">
        <f ca="1"/>
        <v>#REF!</v>
      </c>
      <c r="DD43" s="114" t="e">
        <f ca="1"/>
        <v>#REF!</v>
      </c>
      <c r="DE43" s="114" t="e">
        <f ca="1"/>
        <v>#REF!</v>
      </c>
      <c r="DF43" s="114" t="e">
        <f ca="1"/>
        <v>#REF!</v>
      </c>
      <c r="DG43" s="114" t="e">
        <f ca="1"/>
        <v>#REF!</v>
      </c>
      <c r="DH43" s="114" t="e">
        <f ca="1"/>
        <v>#REF!</v>
      </c>
      <c r="DI43" s="114" t="e">
        <f ca="1"/>
        <v>#REF!</v>
      </c>
      <c r="DJ43" s="114" t="e">
        <f ca="1"/>
        <v>#REF!</v>
      </c>
      <c r="DK43" s="114" t="e">
        <f ca="1"/>
        <v>#REF!</v>
      </c>
      <c r="DL43" s="114" t="e">
        <f ca="1"/>
        <v>#REF!</v>
      </c>
      <c r="DM43" s="114" t="e">
        <f ca="1"/>
        <v>#REF!</v>
      </c>
      <c r="DN43" s="114" t="e">
        <f ca="1"/>
        <v>#REF!</v>
      </c>
      <c r="DO43" s="114" t="e">
        <f ca="1"/>
        <v>#REF!</v>
      </c>
      <c r="DP43" s="114" t="e">
        <f ca="1"/>
        <v>#REF!</v>
      </c>
      <c r="DQ43" s="114" t="e">
        <f ca="1"/>
        <v>#REF!</v>
      </c>
      <c r="DR43" s="114" t="e">
        <f ca="1"/>
        <v>#REF!</v>
      </c>
      <c r="DS43" s="114" t="e">
        <f ca="1"/>
        <v>#REF!</v>
      </c>
      <c r="DT43" s="114" t="str">
        <f ca="1"/>
        <v>0km</v>
      </c>
      <c r="DU43" s="114" t="str">
        <f ca="1"/>
        <v>0km</v>
      </c>
      <c r="DV43" s="114" t="str">
        <f ca="1"/>
        <v>0km</v>
      </c>
      <c r="DW43" s="114" t="str">
        <f ca="1"/>
        <v>0km</v>
      </c>
      <c r="DX43" s="114" t="str">
        <f ca="1"/>
        <v>0km</v>
      </c>
      <c r="DY43" s="114" t="str">
        <f ca="1"/>
        <v>0km</v>
      </c>
      <c r="DZ43" s="114" t="str">
        <f ca="1"/>
        <v>0km</v>
      </c>
      <c r="EA43" s="114" t="str">
        <f ca="1"/>
        <v>0km</v>
      </c>
      <c r="EB43" s="114" t="str">
        <f ca="1"/>
        <v>0km</v>
      </c>
      <c r="EC43" s="114" t="str">
        <f ca="1"/>
        <v>0km</v>
      </c>
      <c r="ED43" s="114" t="str">
        <f ca="1"/>
        <v>0km</v>
      </c>
      <c r="EE43" s="114" t="str">
        <f ca="1"/>
        <v>0km</v>
      </c>
      <c r="EF43" s="114" t="str">
        <f ca="1"/>
        <v>0.3km</v>
      </c>
      <c r="EG43" s="114" t="str">
        <f ca="1"/>
        <v>0.3km</v>
      </c>
      <c r="EH43" s="114" t="str">
        <f ca="1"/>
        <v>0.3km</v>
      </c>
      <c r="EI43" s="114" t="str">
        <f ca="1"/>
        <v>0.7km</v>
      </c>
      <c r="EJ43" s="114" t="str">
        <f ca="1"/>
        <v>0.7km</v>
      </c>
      <c r="EK43" s="114" t="str">
        <f ca="1"/>
        <v>0.7km</v>
      </c>
      <c r="EL43" s="114" t="e">
        <f ca="1"/>
        <v>#REF!</v>
      </c>
      <c r="EM43" s="114" t="e">
        <f ca="1"/>
        <v>#REF!</v>
      </c>
      <c r="EN43" s="114" t="e">
        <f ca="1"/>
        <v>#REF!</v>
      </c>
      <c r="EO43" s="114" t="e">
        <f ca="1"/>
        <v>#REF!</v>
      </c>
      <c r="EP43" s="114" t="e">
        <f ca="1"/>
        <v>#REF!</v>
      </c>
      <c r="EQ43" s="114" t="e">
        <f ca="1"/>
        <v>#REF!</v>
      </c>
      <c r="ER43" s="114" t="e">
        <f ca="1"/>
        <v>#REF!</v>
      </c>
      <c r="ES43" s="114" t="e">
        <f ca="1"/>
        <v>#REF!</v>
      </c>
      <c r="ET43" s="114" t="e">
        <f ca="1"/>
        <v>#REF!</v>
      </c>
      <c r="EU43" s="114" t="e">
        <f ca="1"/>
        <v>#REF!</v>
      </c>
      <c r="EV43" s="114" t="e">
        <f ca="1"/>
        <v>#REF!</v>
      </c>
      <c r="EW43" s="114" t="e">
        <f ca="1"/>
        <v>#REF!</v>
      </c>
      <c r="EX43" s="114" t="e">
        <f ca="1"/>
        <v>#REF!</v>
      </c>
      <c r="EY43" s="114" t="e">
        <f ca="1"/>
        <v>#REF!</v>
      </c>
      <c r="EZ43" s="114" t="e">
        <f ca="1"/>
        <v>#REF!</v>
      </c>
      <c r="FA43" s="114" t="e">
        <f ca="1"/>
        <v>#REF!</v>
      </c>
      <c r="FB43" s="114" t="e">
        <f ca="1"/>
        <v>#REF!</v>
      </c>
      <c r="FC43" s="114" t="e">
        <f ca="1"/>
        <v>#REF!</v>
      </c>
      <c r="FD43" s="114" t="e">
        <f ca="1"/>
        <v>#REF!</v>
      </c>
      <c r="FE43" s="114" t="e">
        <f ca="1"/>
        <v>#REF!</v>
      </c>
      <c r="FF43" s="114" t="e">
        <f ca="1"/>
        <v>#REF!</v>
      </c>
      <c r="FG43" s="114" t="e">
        <f ca="1"/>
        <v>#REF!</v>
      </c>
      <c r="FH43" s="114" t="e">
        <f ca="1"/>
        <v>#REF!</v>
      </c>
      <c r="FI43" s="114" t="e">
        <f ca="1"/>
        <v>#REF!</v>
      </c>
    </row>
    <row r="44" spans="1:165" x14ac:dyDescent="0.2">
      <c r="A44" s="183"/>
      <c r="B44" s="169"/>
      <c r="C44" s="98" t="s">
        <v>101</v>
      </c>
      <c r="D44" s="111" t="e">
        <f ca="1"/>
        <v>#REF!</v>
      </c>
      <c r="E44" s="111" t="e">
        <f ca="1"/>
        <v>#REF!</v>
      </c>
      <c r="F44" s="111" t="e">
        <f ca="1"/>
        <v>#REF!</v>
      </c>
      <c r="G44" s="111" t="e">
        <f ca="1"/>
        <v>#REF!</v>
      </c>
      <c r="H44" s="111" t="e">
        <f ca="1"/>
        <v>#REF!</v>
      </c>
      <c r="I44" s="111" t="e">
        <f ca="1"/>
        <v>#REF!</v>
      </c>
      <c r="J44" s="111" t="e">
        <f ca="1"/>
        <v>#REF!</v>
      </c>
      <c r="K44" s="111" t="e">
        <f ca="1"/>
        <v>#REF!</v>
      </c>
      <c r="L44" s="111" t="e">
        <f ca="1"/>
        <v>#REF!</v>
      </c>
      <c r="M44" s="111" t="e">
        <f ca="1"/>
        <v>#REF!</v>
      </c>
      <c r="N44" s="111" t="e">
        <f ca="1"/>
        <v>#REF!</v>
      </c>
      <c r="O44" s="111" t="e">
        <f ca="1"/>
        <v>#REF!</v>
      </c>
      <c r="P44" s="111" t="e">
        <f ca="1"/>
        <v>#REF!</v>
      </c>
      <c r="Q44" s="111" t="e">
        <f ca="1"/>
        <v>#REF!</v>
      </c>
      <c r="R44" s="111" t="e">
        <f ca="1"/>
        <v>#REF!</v>
      </c>
      <c r="S44" s="111" t="e">
        <f ca="1"/>
        <v>#REF!</v>
      </c>
      <c r="T44" s="111" t="e">
        <f ca="1"/>
        <v>#REF!</v>
      </c>
      <c r="U44" s="111" t="e">
        <f ca="1"/>
        <v>#REF!</v>
      </c>
      <c r="V44" s="111" t="e">
        <f ca="1"/>
        <v>#REF!</v>
      </c>
      <c r="W44" s="111" t="e">
        <f ca="1"/>
        <v>#REF!</v>
      </c>
      <c r="X44" s="111" t="e">
        <f ca="1"/>
        <v>#REF!</v>
      </c>
      <c r="Y44" s="111" t="e">
        <f ca="1"/>
        <v>#REF!</v>
      </c>
      <c r="Z44" s="111" t="e">
        <f ca="1"/>
        <v>#REF!</v>
      </c>
      <c r="AA44" s="111" t="e">
        <f ca="1"/>
        <v>#REF!</v>
      </c>
      <c r="AB44" s="111" t="e">
        <f ca="1"/>
        <v>#REF!</v>
      </c>
      <c r="AC44" s="111" t="e">
        <f ca="1"/>
        <v>#REF!</v>
      </c>
      <c r="AD44" s="111" t="e">
        <f ca="1"/>
        <v>#REF!</v>
      </c>
      <c r="AE44" s="111" t="e">
        <f ca="1"/>
        <v>#REF!</v>
      </c>
      <c r="AF44" s="111" t="e">
        <f ca="1"/>
        <v>#REF!</v>
      </c>
      <c r="AG44" s="111" t="e">
        <f ca="1"/>
        <v>#REF!</v>
      </c>
      <c r="AH44" s="111" t="e">
        <f ca="1"/>
        <v>#REF!</v>
      </c>
      <c r="AI44" s="111" t="e">
        <f ca="1"/>
        <v>#REF!</v>
      </c>
      <c r="AJ44" s="111" t="e">
        <f ca="1"/>
        <v>#REF!</v>
      </c>
      <c r="AK44" s="111" t="e">
        <f ca="1"/>
        <v>#REF!</v>
      </c>
      <c r="AL44" s="111" t="e">
        <f ca="1"/>
        <v>#REF!</v>
      </c>
      <c r="AM44" s="111" t="e">
        <f ca="1"/>
        <v>#REF!</v>
      </c>
      <c r="AN44" s="111" t="e">
        <f ca="1"/>
        <v>#REF!</v>
      </c>
      <c r="AO44" s="111" t="e">
        <f ca="1"/>
        <v>#REF!</v>
      </c>
      <c r="AP44" s="111" t="e">
        <f ca="1"/>
        <v>#REF!</v>
      </c>
      <c r="AQ44" s="111" t="e">
        <f ca="1"/>
        <v>#REF!</v>
      </c>
      <c r="AR44" s="111" t="e">
        <f ca="1"/>
        <v>#REF!</v>
      </c>
      <c r="AS44" s="111" t="e">
        <f ca="1"/>
        <v>#REF!</v>
      </c>
      <c r="AT44" s="111" t="e">
        <f ca="1"/>
        <v>#REF!</v>
      </c>
      <c r="AU44" s="111" t="e">
        <f ca="1"/>
        <v>#REF!</v>
      </c>
      <c r="AV44" s="111" t="e">
        <f ca="1"/>
        <v>#REF!</v>
      </c>
      <c r="AW44" s="111" t="e">
        <f ca="1"/>
        <v>#REF!</v>
      </c>
      <c r="AX44" s="111" t="e">
        <f ca="1"/>
        <v>#REF!</v>
      </c>
      <c r="AY44" s="111" t="e">
        <f ca="1"/>
        <v>#REF!</v>
      </c>
      <c r="AZ44" s="111" t="e">
        <f ca="1"/>
        <v>#REF!</v>
      </c>
      <c r="BA44" s="111" t="e">
        <f ca="1"/>
        <v>#REF!</v>
      </c>
      <c r="BB44" s="111" t="e">
        <f ca="1"/>
        <v>#REF!</v>
      </c>
      <c r="BC44" s="111" t="e">
        <f ca="1"/>
        <v>#REF!</v>
      </c>
      <c r="BD44" s="111" t="e">
        <f ca="1"/>
        <v>#REF!</v>
      </c>
      <c r="BE44" s="111" t="e">
        <f ca="1"/>
        <v>#REF!</v>
      </c>
      <c r="BF44" s="111" t="e">
        <f ca="1"/>
        <v>#REF!</v>
      </c>
      <c r="BG44" s="111" t="e">
        <f ca="1"/>
        <v>#REF!</v>
      </c>
      <c r="BH44" s="111" t="e">
        <f ca="1"/>
        <v>#REF!</v>
      </c>
      <c r="BI44" s="111" t="e">
        <f ca="1"/>
        <v>#REF!</v>
      </c>
      <c r="BJ44" s="111" t="e">
        <f ca="1"/>
        <v>#REF!</v>
      </c>
      <c r="BK44" s="111" t="e">
        <f ca="1"/>
        <v>#REF!</v>
      </c>
      <c r="BL44" s="111" t="e">
        <f ca="1"/>
        <v>#REF!</v>
      </c>
      <c r="BM44" s="111" t="e">
        <f ca="1"/>
        <v>#REF!</v>
      </c>
      <c r="BN44" s="111" t="e">
        <f ca="1"/>
        <v>#REF!</v>
      </c>
      <c r="BO44" s="111" t="e">
        <f ca="1"/>
        <v>#REF!</v>
      </c>
      <c r="BP44" s="111" t="e">
        <f ca="1"/>
        <v>#REF!</v>
      </c>
      <c r="BQ44" s="111" t="e">
        <f ca="1"/>
        <v>#REF!</v>
      </c>
      <c r="BR44" s="111" t="e">
        <f ca="1"/>
        <v>#REF!</v>
      </c>
      <c r="BS44" s="111" t="e">
        <f ca="1"/>
        <v>#REF!</v>
      </c>
      <c r="BT44" s="111" t="e">
        <f ca="1"/>
        <v>#REF!</v>
      </c>
      <c r="BU44" s="111" t="e">
        <f ca="1"/>
        <v>#REF!</v>
      </c>
      <c r="BV44" s="111" t="e">
        <f ca="1"/>
        <v>#REF!</v>
      </c>
      <c r="BW44" s="111" t="e">
        <f ca="1"/>
        <v>#REF!</v>
      </c>
      <c r="BX44" s="111" t="e">
        <f ca="1"/>
        <v>#REF!</v>
      </c>
      <c r="BY44" s="111" t="e">
        <f ca="1"/>
        <v>#REF!</v>
      </c>
      <c r="BZ44" s="111" t="e">
        <f ca="1"/>
        <v>#REF!</v>
      </c>
      <c r="CA44" s="111" t="e">
        <f ca="1"/>
        <v>#REF!</v>
      </c>
      <c r="CB44" s="111" t="e">
        <f ca="1"/>
        <v>#REF!</v>
      </c>
      <c r="CC44" s="111" t="e">
        <f ca="1"/>
        <v>#REF!</v>
      </c>
      <c r="CD44" s="111" t="e">
        <f ca="1"/>
        <v>#REF!</v>
      </c>
      <c r="CE44" s="111" t="e">
        <f ca="1"/>
        <v>#REF!</v>
      </c>
      <c r="CF44" s="111" t="e">
        <f ca="1"/>
        <v>#REF!</v>
      </c>
      <c r="CG44" s="111" t="e">
        <f ca="1"/>
        <v>#REF!</v>
      </c>
      <c r="CH44" s="111" t="e">
        <f ca="1"/>
        <v>#REF!</v>
      </c>
      <c r="CI44" s="111" t="e">
        <f ca="1"/>
        <v>#REF!</v>
      </c>
      <c r="CJ44" s="111" t="e">
        <f ca="1"/>
        <v>#REF!</v>
      </c>
      <c r="CK44" s="111" t="e">
        <f ca="1"/>
        <v>#REF!</v>
      </c>
      <c r="CL44" s="111" t="e">
        <f ca="1"/>
        <v>#REF!</v>
      </c>
      <c r="CM44" s="111" t="e">
        <f ca="1"/>
        <v>#REF!</v>
      </c>
      <c r="CN44" s="111" t="e">
        <f ca="1"/>
        <v>#REF!</v>
      </c>
      <c r="CO44" s="111" t="e">
        <f ca="1"/>
        <v>#REF!</v>
      </c>
      <c r="CP44" s="111" t="e">
        <f ca="1"/>
        <v>#REF!</v>
      </c>
      <c r="CQ44" s="111" t="e">
        <f ca="1"/>
        <v>#REF!</v>
      </c>
      <c r="CR44" s="111" t="e">
        <f ca="1"/>
        <v>#REF!</v>
      </c>
      <c r="CS44" s="111" t="e">
        <f ca="1"/>
        <v>#REF!</v>
      </c>
      <c r="CT44" s="111" t="e">
        <f ca="1"/>
        <v>#REF!</v>
      </c>
      <c r="CU44" s="111" t="e">
        <f ca="1"/>
        <v>#REF!</v>
      </c>
      <c r="CV44" s="111" t="e">
        <f ca="1"/>
        <v>#REF!</v>
      </c>
      <c r="CW44" s="111" t="e">
        <f ca="1"/>
        <v>#REF!</v>
      </c>
      <c r="CX44" s="111" t="e">
        <f ca="1"/>
        <v>#REF!</v>
      </c>
      <c r="CY44" s="111" t="e">
        <f ca="1"/>
        <v>#REF!</v>
      </c>
      <c r="CZ44" s="111" t="e">
        <f ca="1"/>
        <v>#REF!</v>
      </c>
      <c r="DA44" s="111" t="e">
        <f ca="1"/>
        <v>#REF!</v>
      </c>
      <c r="DB44" s="111" t="e">
        <f ca="1"/>
        <v>#REF!</v>
      </c>
      <c r="DC44" s="111" t="e">
        <f ca="1"/>
        <v>#REF!</v>
      </c>
      <c r="DD44" s="111" t="e">
        <f ca="1"/>
        <v>#REF!</v>
      </c>
      <c r="DE44" s="111" t="e">
        <f ca="1"/>
        <v>#REF!</v>
      </c>
      <c r="DF44" s="111" t="e">
        <f ca="1"/>
        <v>#REF!</v>
      </c>
      <c r="DG44" s="111" t="e">
        <f ca="1"/>
        <v>#REF!</v>
      </c>
      <c r="DH44" s="111" t="e">
        <f ca="1"/>
        <v>#REF!</v>
      </c>
      <c r="DI44" s="111" t="e">
        <f ca="1"/>
        <v>#REF!</v>
      </c>
      <c r="DJ44" s="111" t="e">
        <f ca="1"/>
        <v>#REF!</v>
      </c>
      <c r="DK44" s="111" t="e">
        <f ca="1"/>
        <v>#REF!</v>
      </c>
      <c r="DL44" s="111" t="e">
        <f ca="1"/>
        <v>#REF!</v>
      </c>
      <c r="DM44" s="111" t="e">
        <f ca="1"/>
        <v>#REF!</v>
      </c>
      <c r="DN44" s="111" t="e">
        <f ca="1"/>
        <v>#REF!</v>
      </c>
      <c r="DO44" s="111" t="e">
        <f ca="1"/>
        <v>#REF!</v>
      </c>
      <c r="DP44" s="111" t="e">
        <f ca="1"/>
        <v>#REF!</v>
      </c>
      <c r="DQ44" s="111" t="e">
        <f ca="1"/>
        <v>#REF!</v>
      </c>
      <c r="DR44" s="111" t="e">
        <f ca="1"/>
        <v>#REF!</v>
      </c>
      <c r="DS44" s="111" t="e">
        <f ca="1"/>
        <v>#REF!</v>
      </c>
      <c r="DT44" s="111" t="str">
        <f ca="1"/>
        <v>0世帯</v>
      </c>
      <c r="DU44" s="111" t="str">
        <f ca="1"/>
        <v>0世帯</v>
      </c>
      <c r="DV44" s="111" t="str">
        <f ca="1"/>
        <v>0世帯</v>
      </c>
      <c r="DW44" s="111" t="str">
        <f ca="1"/>
        <v>0世帯</v>
      </c>
      <c r="DX44" s="111" t="str">
        <f ca="1"/>
        <v>0世帯</v>
      </c>
      <c r="DY44" s="111" t="str">
        <f ca="1"/>
        <v>0世帯</v>
      </c>
      <c r="DZ44" s="111" t="str">
        <f ca="1"/>
        <v>0世帯</v>
      </c>
      <c r="EA44" s="111" t="str">
        <f ca="1"/>
        <v>0世帯</v>
      </c>
      <c r="EB44" s="111" t="str">
        <f ca="1"/>
        <v>0世帯</v>
      </c>
      <c r="EC44" s="111" t="str">
        <f ca="1"/>
        <v>0世帯</v>
      </c>
      <c r="ED44" s="111" t="str">
        <f ca="1"/>
        <v>0世帯</v>
      </c>
      <c r="EE44" s="111" t="str">
        <f ca="1"/>
        <v>0世帯</v>
      </c>
      <c r="EF44" s="111" t="str">
        <f ca="1"/>
        <v>15世帯</v>
      </c>
      <c r="EG44" s="111" t="str">
        <f ca="1"/>
        <v>15世帯</v>
      </c>
      <c r="EH44" s="111" t="str">
        <f ca="1"/>
        <v>15世帯</v>
      </c>
      <c r="EI44" s="111" t="str">
        <f ca="1"/>
        <v>34世帯</v>
      </c>
      <c r="EJ44" s="111" t="str">
        <f ca="1"/>
        <v>34世帯</v>
      </c>
      <c r="EK44" s="111" t="str">
        <f ca="1"/>
        <v>34世帯</v>
      </c>
      <c r="EL44" s="111" t="e">
        <f ca="1"/>
        <v>#REF!</v>
      </c>
      <c r="EM44" s="111" t="e">
        <f ca="1"/>
        <v>#REF!</v>
      </c>
      <c r="EN44" s="111" t="e">
        <f ca="1"/>
        <v>#REF!</v>
      </c>
      <c r="EO44" s="111" t="e">
        <f ca="1"/>
        <v>#REF!</v>
      </c>
      <c r="EP44" s="111" t="e">
        <f ca="1"/>
        <v>#REF!</v>
      </c>
      <c r="EQ44" s="111" t="e">
        <f ca="1"/>
        <v>#REF!</v>
      </c>
      <c r="ER44" s="111" t="e">
        <f ca="1"/>
        <v>#REF!</v>
      </c>
      <c r="ES44" s="111" t="e">
        <f ca="1"/>
        <v>#REF!</v>
      </c>
      <c r="ET44" s="111" t="e">
        <f ca="1"/>
        <v>#REF!</v>
      </c>
      <c r="EU44" s="111" t="e">
        <f ca="1"/>
        <v>#REF!</v>
      </c>
      <c r="EV44" s="111" t="e">
        <f ca="1"/>
        <v>#REF!</v>
      </c>
      <c r="EW44" s="111" t="e">
        <f ca="1"/>
        <v>#REF!</v>
      </c>
      <c r="EX44" s="111" t="e">
        <f ca="1"/>
        <v>#REF!</v>
      </c>
      <c r="EY44" s="111" t="e">
        <f ca="1"/>
        <v>#REF!</v>
      </c>
      <c r="EZ44" s="111" t="e">
        <f ca="1"/>
        <v>#REF!</v>
      </c>
      <c r="FA44" s="111" t="e">
        <f ca="1"/>
        <v>#REF!</v>
      </c>
      <c r="FB44" s="111" t="e">
        <f ca="1"/>
        <v>#REF!</v>
      </c>
      <c r="FC44" s="111" t="e">
        <f ca="1"/>
        <v>#REF!</v>
      </c>
      <c r="FD44" s="111" t="e">
        <f ca="1"/>
        <v>#REF!</v>
      </c>
      <c r="FE44" s="111" t="e">
        <f ca="1"/>
        <v>#REF!</v>
      </c>
      <c r="FF44" s="111" t="e">
        <f ca="1"/>
        <v>#REF!</v>
      </c>
      <c r="FG44" s="111" t="e">
        <f ca="1"/>
        <v>#REF!</v>
      </c>
      <c r="FH44" s="111" t="e">
        <f ca="1"/>
        <v>#REF!</v>
      </c>
      <c r="FI44" s="111" t="e">
        <f ca="1"/>
        <v>#REF!</v>
      </c>
    </row>
    <row r="45" spans="1:165" x14ac:dyDescent="0.2">
      <c r="A45" s="183"/>
      <c r="B45" s="169"/>
      <c r="C45" s="98" t="s">
        <v>102</v>
      </c>
      <c r="D45" s="111" t="e">
        <f ca="1"/>
        <v>#REF!</v>
      </c>
      <c r="E45" s="111" t="e">
        <f ca="1"/>
        <v>#REF!</v>
      </c>
      <c r="F45" s="111" t="e">
        <f ca="1"/>
        <v>#REF!</v>
      </c>
      <c r="G45" s="111" t="e">
        <f ca="1"/>
        <v>#REF!</v>
      </c>
      <c r="H45" s="111" t="e">
        <f ca="1"/>
        <v>#REF!</v>
      </c>
      <c r="I45" s="111" t="e">
        <f ca="1"/>
        <v>#REF!</v>
      </c>
      <c r="J45" s="111" t="e">
        <f ca="1"/>
        <v>#REF!</v>
      </c>
      <c r="K45" s="111" t="e">
        <f ca="1"/>
        <v>#REF!</v>
      </c>
      <c r="L45" s="111" t="e">
        <f ca="1"/>
        <v>#REF!</v>
      </c>
      <c r="M45" s="111" t="e">
        <f ca="1"/>
        <v>#REF!</v>
      </c>
      <c r="N45" s="111" t="e">
        <f ca="1"/>
        <v>#REF!</v>
      </c>
      <c r="O45" s="111" t="e">
        <f ca="1"/>
        <v>#REF!</v>
      </c>
      <c r="P45" s="111" t="e">
        <f ca="1"/>
        <v>#REF!</v>
      </c>
      <c r="Q45" s="111" t="e">
        <f ca="1"/>
        <v>#REF!</v>
      </c>
      <c r="R45" s="111" t="e">
        <f ca="1"/>
        <v>#REF!</v>
      </c>
      <c r="S45" s="111" t="e">
        <f ca="1"/>
        <v>#REF!</v>
      </c>
      <c r="T45" s="111" t="e">
        <f ca="1"/>
        <v>#REF!</v>
      </c>
      <c r="U45" s="111" t="e">
        <f ca="1"/>
        <v>#REF!</v>
      </c>
      <c r="V45" s="111" t="e">
        <f ca="1"/>
        <v>#REF!</v>
      </c>
      <c r="W45" s="111" t="e">
        <f ca="1"/>
        <v>#REF!</v>
      </c>
      <c r="X45" s="111" t="e">
        <f ca="1"/>
        <v>#REF!</v>
      </c>
      <c r="Y45" s="111" t="e">
        <f ca="1"/>
        <v>#REF!</v>
      </c>
      <c r="Z45" s="111" t="e">
        <f ca="1"/>
        <v>#REF!</v>
      </c>
      <c r="AA45" s="111" t="e">
        <f ca="1"/>
        <v>#REF!</v>
      </c>
      <c r="AB45" s="111" t="e">
        <f ca="1"/>
        <v>#REF!</v>
      </c>
      <c r="AC45" s="111" t="e">
        <f ca="1"/>
        <v>#REF!</v>
      </c>
      <c r="AD45" s="111" t="e">
        <f ca="1"/>
        <v>#REF!</v>
      </c>
      <c r="AE45" s="111" t="e">
        <f ca="1"/>
        <v>#REF!</v>
      </c>
      <c r="AF45" s="111" t="e">
        <f ca="1"/>
        <v>#REF!</v>
      </c>
      <c r="AG45" s="111" t="e">
        <f ca="1"/>
        <v>#REF!</v>
      </c>
      <c r="AH45" s="111" t="e">
        <f ca="1"/>
        <v>#REF!</v>
      </c>
      <c r="AI45" s="111" t="e">
        <f ca="1"/>
        <v>#REF!</v>
      </c>
      <c r="AJ45" s="111" t="e">
        <f ca="1"/>
        <v>#REF!</v>
      </c>
      <c r="AK45" s="111" t="e">
        <f ca="1"/>
        <v>#REF!</v>
      </c>
      <c r="AL45" s="111" t="e">
        <f ca="1"/>
        <v>#REF!</v>
      </c>
      <c r="AM45" s="111" t="e">
        <f ca="1"/>
        <v>#REF!</v>
      </c>
      <c r="AN45" s="111" t="e">
        <f ca="1"/>
        <v>#REF!</v>
      </c>
      <c r="AO45" s="111" t="e">
        <f ca="1"/>
        <v>#REF!</v>
      </c>
      <c r="AP45" s="111" t="e">
        <f ca="1"/>
        <v>#REF!</v>
      </c>
      <c r="AQ45" s="111" t="e">
        <f ca="1"/>
        <v>#REF!</v>
      </c>
      <c r="AR45" s="111" t="e">
        <f ca="1"/>
        <v>#REF!</v>
      </c>
      <c r="AS45" s="111" t="e">
        <f ca="1"/>
        <v>#REF!</v>
      </c>
      <c r="AT45" s="111" t="e">
        <f ca="1"/>
        <v>#REF!</v>
      </c>
      <c r="AU45" s="111" t="e">
        <f ca="1"/>
        <v>#REF!</v>
      </c>
      <c r="AV45" s="111" t="e">
        <f ca="1"/>
        <v>#REF!</v>
      </c>
      <c r="AW45" s="111" t="e">
        <f ca="1"/>
        <v>#REF!</v>
      </c>
      <c r="AX45" s="111" t="e">
        <f ca="1"/>
        <v>#REF!</v>
      </c>
      <c r="AY45" s="111" t="e">
        <f ca="1"/>
        <v>#REF!</v>
      </c>
      <c r="AZ45" s="111" t="e">
        <f ca="1"/>
        <v>#REF!</v>
      </c>
      <c r="BA45" s="111" t="e">
        <f ca="1"/>
        <v>#REF!</v>
      </c>
      <c r="BB45" s="111" t="e">
        <f ca="1"/>
        <v>#REF!</v>
      </c>
      <c r="BC45" s="111" t="e">
        <f ca="1"/>
        <v>#REF!</v>
      </c>
      <c r="BD45" s="111" t="e">
        <f ca="1"/>
        <v>#REF!</v>
      </c>
      <c r="BE45" s="111" t="e">
        <f ca="1"/>
        <v>#REF!</v>
      </c>
      <c r="BF45" s="111" t="e">
        <f ca="1"/>
        <v>#REF!</v>
      </c>
      <c r="BG45" s="111" t="e">
        <f ca="1"/>
        <v>#REF!</v>
      </c>
      <c r="BH45" s="111" t="e">
        <f ca="1"/>
        <v>#REF!</v>
      </c>
      <c r="BI45" s="111" t="e">
        <f ca="1"/>
        <v>#REF!</v>
      </c>
      <c r="BJ45" s="111" t="e">
        <f ca="1"/>
        <v>#REF!</v>
      </c>
      <c r="BK45" s="111" t="e">
        <f ca="1"/>
        <v>#REF!</v>
      </c>
      <c r="BL45" s="111" t="e">
        <f ca="1"/>
        <v>#REF!</v>
      </c>
      <c r="BM45" s="111" t="e">
        <f ca="1"/>
        <v>#REF!</v>
      </c>
      <c r="BN45" s="111" t="e">
        <f ca="1"/>
        <v>#REF!</v>
      </c>
      <c r="BO45" s="111" t="e">
        <f ca="1"/>
        <v>#REF!</v>
      </c>
      <c r="BP45" s="111" t="e">
        <f ca="1"/>
        <v>#REF!</v>
      </c>
      <c r="BQ45" s="111" t="e">
        <f ca="1"/>
        <v>#REF!</v>
      </c>
      <c r="BR45" s="111" t="e">
        <f ca="1"/>
        <v>#REF!</v>
      </c>
      <c r="BS45" s="111" t="e">
        <f ca="1"/>
        <v>#REF!</v>
      </c>
      <c r="BT45" s="111" t="e">
        <f ca="1"/>
        <v>#REF!</v>
      </c>
      <c r="BU45" s="111" t="e">
        <f ca="1"/>
        <v>#REF!</v>
      </c>
      <c r="BV45" s="111" t="e">
        <f ca="1"/>
        <v>#REF!</v>
      </c>
      <c r="BW45" s="111" t="e">
        <f ca="1"/>
        <v>#REF!</v>
      </c>
      <c r="BX45" s="111" t="e">
        <f ca="1"/>
        <v>#REF!</v>
      </c>
      <c r="BY45" s="111" t="e">
        <f ca="1"/>
        <v>#REF!</v>
      </c>
      <c r="BZ45" s="111" t="e">
        <f ca="1"/>
        <v>#REF!</v>
      </c>
      <c r="CA45" s="111" t="e">
        <f ca="1"/>
        <v>#REF!</v>
      </c>
      <c r="CB45" s="111" t="e">
        <f ca="1"/>
        <v>#REF!</v>
      </c>
      <c r="CC45" s="111" t="e">
        <f ca="1"/>
        <v>#REF!</v>
      </c>
      <c r="CD45" s="111" t="e">
        <f ca="1"/>
        <v>#REF!</v>
      </c>
      <c r="CE45" s="111" t="e">
        <f ca="1"/>
        <v>#REF!</v>
      </c>
      <c r="CF45" s="111" t="e">
        <f ca="1"/>
        <v>#REF!</v>
      </c>
      <c r="CG45" s="111" t="e">
        <f ca="1"/>
        <v>#REF!</v>
      </c>
      <c r="CH45" s="111" t="e">
        <f ca="1"/>
        <v>#REF!</v>
      </c>
      <c r="CI45" s="111" t="e">
        <f ca="1"/>
        <v>#REF!</v>
      </c>
      <c r="CJ45" s="111" t="e">
        <f ca="1"/>
        <v>#REF!</v>
      </c>
      <c r="CK45" s="111" t="e">
        <f ca="1"/>
        <v>#REF!</v>
      </c>
      <c r="CL45" s="111" t="e">
        <f ca="1"/>
        <v>#REF!</v>
      </c>
      <c r="CM45" s="111" t="e">
        <f ca="1"/>
        <v>#REF!</v>
      </c>
      <c r="CN45" s="111" t="e">
        <f ca="1"/>
        <v>#REF!</v>
      </c>
      <c r="CO45" s="111" t="e">
        <f ca="1"/>
        <v>#REF!</v>
      </c>
      <c r="CP45" s="111" t="e">
        <f ca="1"/>
        <v>#REF!</v>
      </c>
      <c r="CQ45" s="111" t="e">
        <f ca="1"/>
        <v>#REF!</v>
      </c>
      <c r="CR45" s="111" t="e">
        <f ca="1"/>
        <v>#REF!</v>
      </c>
      <c r="CS45" s="111" t="e">
        <f ca="1"/>
        <v>#REF!</v>
      </c>
      <c r="CT45" s="111" t="e">
        <f ca="1"/>
        <v>#REF!</v>
      </c>
      <c r="CU45" s="111" t="e">
        <f ca="1"/>
        <v>#REF!</v>
      </c>
      <c r="CV45" s="111" t="e">
        <f ca="1"/>
        <v>#REF!</v>
      </c>
      <c r="CW45" s="111" t="e">
        <f ca="1"/>
        <v>#REF!</v>
      </c>
      <c r="CX45" s="111" t="e">
        <f ca="1"/>
        <v>#REF!</v>
      </c>
      <c r="CY45" s="111" t="e">
        <f ca="1"/>
        <v>#REF!</v>
      </c>
      <c r="CZ45" s="111" t="e">
        <f ca="1"/>
        <v>#REF!</v>
      </c>
      <c r="DA45" s="111" t="e">
        <f ca="1"/>
        <v>#REF!</v>
      </c>
      <c r="DB45" s="111" t="e">
        <f ca="1"/>
        <v>#REF!</v>
      </c>
      <c r="DC45" s="111" t="e">
        <f ca="1"/>
        <v>#REF!</v>
      </c>
      <c r="DD45" s="111" t="e">
        <f ca="1"/>
        <v>#REF!</v>
      </c>
      <c r="DE45" s="111" t="e">
        <f ca="1"/>
        <v>#REF!</v>
      </c>
      <c r="DF45" s="111" t="e">
        <f ca="1"/>
        <v>#REF!</v>
      </c>
      <c r="DG45" s="111" t="e">
        <f ca="1"/>
        <v>#REF!</v>
      </c>
      <c r="DH45" s="111" t="e">
        <f ca="1"/>
        <v>#REF!</v>
      </c>
      <c r="DI45" s="111" t="e">
        <f ca="1"/>
        <v>#REF!</v>
      </c>
      <c r="DJ45" s="111" t="e">
        <f ca="1"/>
        <v>#REF!</v>
      </c>
      <c r="DK45" s="111" t="e">
        <f ca="1"/>
        <v>#REF!</v>
      </c>
      <c r="DL45" s="111" t="e">
        <f ca="1"/>
        <v>#REF!</v>
      </c>
      <c r="DM45" s="111" t="e">
        <f ca="1"/>
        <v>#REF!</v>
      </c>
      <c r="DN45" s="111" t="e">
        <f ca="1"/>
        <v>#REF!</v>
      </c>
      <c r="DO45" s="111" t="e">
        <f ca="1"/>
        <v>#REF!</v>
      </c>
      <c r="DP45" s="111" t="e">
        <f ca="1"/>
        <v>#REF!</v>
      </c>
      <c r="DQ45" s="111" t="e">
        <f ca="1"/>
        <v>#REF!</v>
      </c>
      <c r="DR45" s="111" t="e">
        <f ca="1"/>
        <v>#REF!</v>
      </c>
      <c r="DS45" s="111" t="e">
        <f ca="1"/>
        <v>#REF!</v>
      </c>
      <c r="DT45" s="111" t="str">
        <f ca="1"/>
        <v>0人</v>
      </c>
      <c r="DU45" s="111" t="str">
        <f ca="1"/>
        <v>0人</v>
      </c>
      <c r="DV45" s="111" t="str">
        <f ca="1"/>
        <v>0人</v>
      </c>
      <c r="DW45" s="111" t="str">
        <f ca="1"/>
        <v>0人</v>
      </c>
      <c r="DX45" s="111" t="str">
        <f ca="1"/>
        <v>0人</v>
      </c>
      <c r="DY45" s="111" t="str">
        <f ca="1"/>
        <v>0人</v>
      </c>
      <c r="DZ45" s="111" t="str">
        <f ca="1"/>
        <v>0人</v>
      </c>
      <c r="EA45" s="111" t="str">
        <f ca="1"/>
        <v>0人</v>
      </c>
      <c r="EB45" s="111" t="str">
        <f ca="1"/>
        <v>0人</v>
      </c>
      <c r="EC45" s="111" t="str">
        <f ca="1"/>
        <v>0人</v>
      </c>
      <c r="ED45" s="111" t="str">
        <f ca="1"/>
        <v>0人</v>
      </c>
      <c r="EE45" s="111" t="str">
        <f ca="1"/>
        <v>0人</v>
      </c>
      <c r="EF45" s="111" t="str">
        <f ca="1"/>
        <v>30人</v>
      </c>
      <c r="EG45" s="111" t="str">
        <f ca="1"/>
        <v>30人</v>
      </c>
      <c r="EH45" s="111" t="str">
        <f ca="1"/>
        <v>30人</v>
      </c>
      <c r="EI45" s="111" t="str">
        <f ca="1"/>
        <v>66人</v>
      </c>
      <c r="EJ45" s="111" t="str">
        <f ca="1"/>
        <v>66人</v>
      </c>
      <c r="EK45" s="111" t="str">
        <f ca="1"/>
        <v>66人</v>
      </c>
      <c r="EL45" s="111" t="e">
        <f ca="1"/>
        <v>#REF!</v>
      </c>
      <c r="EM45" s="111" t="e">
        <f ca="1"/>
        <v>#REF!</v>
      </c>
      <c r="EN45" s="111" t="e">
        <f ca="1"/>
        <v>#REF!</v>
      </c>
      <c r="EO45" s="111" t="e">
        <f ca="1"/>
        <v>#REF!</v>
      </c>
      <c r="EP45" s="111" t="e">
        <f ca="1"/>
        <v>#REF!</v>
      </c>
      <c r="EQ45" s="111" t="e">
        <f ca="1"/>
        <v>#REF!</v>
      </c>
      <c r="ER45" s="111" t="e">
        <f ca="1"/>
        <v>#REF!</v>
      </c>
      <c r="ES45" s="111" t="e">
        <f ca="1"/>
        <v>#REF!</v>
      </c>
      <c r="ET45" s="111" t="e">
        <f ca="1"/>
        <v>#REF!</v>
      </c>
      <c r="EU45" s="111" t="e">
        <f ca="1"/>
        <v>#REF!</v>
      </c>
      <c r="EV45" s="111" t="e">
        <f ca="1"/>
        <v>#REF!</v>
      </c>
      <c r="EW45" s="111" t="e">
        <f ca="1"/>
        <v>#REF!</v>
      </c>
      <c r="EX45" s="111" t="e">
        <f ca="1"/>
        <v>#REF!</v>
      </c>
      <c r="EY45" s="111" t="e">
        <f ca="1"/>
        <v>#REF!</v>
      </c>
      <c r="EZ45" s="111" t="e">
        <f ca="1"/>
        <v>#REF!</v>
      </c>
      <c r="FA45" s="111" t="e">
        <f ca="1"/>
        <v>#REF!</v>
      </c>
      <c r="FB45" s="111" t="e">
        <f ca="1"/>
        <v>#REF!</v>
      </c>
      <c r="FC45" s="111" t="e">
        <f ca="1"/>
        <v>#REF!</v>
      </c>
      <c r="FD45" s="111" t="e">
        <f ca="1"/>
        <v>#REF!</v>
      </c>
      <c r="FE45" s="111" t="e">
        <f ca="1"/>
        <v>#REF!</v>
      </c>
      <c r="FF45" s="111" t="e">
        <f ca="1"/>
        <v>#REF!</v>
      </c>
      <c r="FG45" s="111" t="e">
        <f ca="1"/>
        <v>#REF!</v>
      </c>
      <c r="FH45" s="111" t="e">
        <f ca="1"/>
        <v>#REF!</v>
      </c>
      <c r="FI45" s="111" t="e">
        <f ca="1"/>
        <v>#REF!</v>
      </c>
    </row>
    <row r="46" spans="1:165" x14ac:dyDescent="0.2">
      <c r="A46" s="183"/>
      <c r="B46" s="169"/>
      <c r="C46" s="34" t="s">
        <v>98</v>
      </c>
      <c r="D46" s="110" t="str">
        <v>－</v>
      </c>
      <c r="E46" s="110" t="str">
        <v>－</v>
      </c>
      <c r="F46" s="110" t="str">
        <v>－</v>
      </c>
      <c r="G46" s="110" t="str">
        <v>－</v>
      </c>
      <c r="H46" s="110" t="str">
        <v>－</v>
      </c>
      <c r="I46" s="110" t="str">
        <v>－</v>
      </c>
      <c r="J46" s="110" t="str">
        <v>－</v>
      </c>
      <c r="K46" s="110" t="str">
        <v>－</v>
      </c>
      <c r="L46" s="110" t="str">
        <v>－</v>
      </c>
      <c r="M46" s="110" t="str">
        <v>－</v>
      </c>
      <c r="N46" s="110" t="str">
        <v>－</v>
      </c>
      <c r="O46" s="110" t="str">
        <v>－</v>
      </c>
      <c r="P46" s="110" t="str">
        <v>－</v>
      </c>
      <c r="Q46" s="110" t="str">
        <v>－</v>
      </c>
      <c r="R46" s="110" t="str">
        <v>－</v>
      </c>
      <c r="S46" s="110" t="str">
        <v>－</v>
      </c>
      <c r="T46" s="110" t="str">
        <v>－</v>
      </c>
      <c r="U46" s="110" t="str">
        <v>－</v>
      </c>
      <c r="V46" s="110" t="str">
        <v>－</v>
      </c>
      <c r="W46" s="110" t="str">
        <v>－</v>
      </c>
      <c r="X46" s="110" t="str">
        <v>－</v>
      </c>
      <c r="Y46" s="110" t="str">
        <v>－</v>
      </c>
      <c r="Z46" s="110" t="str">
        <v>－</v>
      </c>
      <c r="AA46" s="110" t="str">
        <v>－</v>
      </c>
      <c r="AB46" s="110" t="str">
        <v>－</v>
      </c>
      <c r="AC46" s="110" t="str">
        <v>－</v>
      </c>
      <c r="AD46" s="110" t="str">
        <v>－</v>
      </c>
      <c r="AE46" s="110" t="str">
        <v>－</v>
      </c>
      <c r="AF46" s="110" t="str">
        <v>－</v>
      </c>
      <c r="AG46" s="110" t="str">
        <v>－</v>
      </c>
      <c r="AH46" s="110" t="str">
        <v>－</v>
      </c>
      <c r="AI46" s="110" t="str">
        <v>－</v>
      </c>
      <c r="AJ46" s="110" t="str">
        <v>－</v>
      </c>
      <c r="AK46" s="110" t="str">
        <v>－</v>
      </c>
      <c r="AL46" s="110" t="str">
        <v>－</v>
      </c>
      <c r="AM46" s="110" t="str">
        <v>－</v>
      </c>
      <c r="AN46" s="110" t="str">
        <v>－</v>
      </c>
      <c r="AO46" s="110" t="str">
        <v>－</v>
      </c>
      <c r="AP46" s="110" t="str">
        <v>－</v>
      </c>
      <c r="AQ46" s="110" t="str">
        <v>－</v>
      </c>
      <c r="AR46" s="110" t="str">
        <v>－</v>
      </c>
      <c r="AS46" s="110" t="str">
        <v>－</v>
      </c>
      <c r="AT46" s="110" t="str">
        <v>－</v>
      </c>
      <c r="AU46" s="110" t="str">
        <v>－</v>
      </c>
      <c r="AV46" s="110" t="str">
        <v>－</v>
      </c>
      <c r="AW46" s="110" t="str">
        <v>－</v>
      </c>
      <c r="AX46" s="110" t="str">
        <v>－</v>
      </c>
      <c r="AY46" s="110" t="str">
        <v>－</v>
      </c>
      <c r="AZ46" s="110" t="str">
        <v>－</v>
      </c>
      <c r="BA46" s="110" t="str">
        <v>－</v>
      </c>
      <c r="BB46" s="110" t="str">
        <v>－</v>
      </c>
      <c r="BC46" s="110" t="str">
        <v>－</v>
      </c>
      <c r="BD46" s="110" t="str">
        <v>－</v>
      </c>
      <c r="BE46" s="110" t="str">
        <v>－</v>
      </c>
      <c r="BF46" s="110" t="str">
        <v>－</v>
      </c>
      <c r="BG46" s="110" t="str">
        <v>－</v>
      </c>
      <c r="BH46" s="110" t="str">
        <v>－</v>
      </c>
      <c r="BI46" s="110" t="str">
        <v>－</v>
      </c>
      <c r="BJ46" s="110" t="str">
        <v>－</v>
      </c>
      <c r="BK46" s="110" t="str">
        <v>－</v>
      </c>
      <c r="BL46" s="110" t="str">
        <v>－</v>
      </c>
      <c r="BM46" s="110" t="str">
        <v>－</v>
      </c>
      <c r="BN46" s="110" t="str">
        <v>－</v>
      </c>
      <c r="BO46" s="110" t="str">
        <v>－</v>
      </c>
      <c r="BP46" s="110" t="str">
        <v>－</v>
      </c>
      <c r="BQ46" s="110" t="str">
        <v>－</v>
      </c>
      <c r="BR46" s="110" t="str">
        <v>－</v>
      </c>
      <c r="BS46" s="110" t="str">
        <v>－</v>
      </c>
      <c r="BT46" s="110" t="str">
        <v>－</v>
      </c>
      <c r="BU46" s="110" t="str">
        <v>－</v>
      </c>
      <c r="BV46" s="110" t="str">
        <v>－</v>
      </c>
      <c r="BW46" s="110" t="str">
        <v>－</v>
      </c>
      <c r="BX46" s="110" t="str">
        <v>－</v>
      </c>
      <c r="BY46" s="110" t="str">
        <v>－</v>
      </c>
      <c r="BZ46" s="110" t="str">
        <v>－</v>
      </c>
      <c r="CA46" s="110" t="str">
        <v>－</v>
      </c>
      <c r="CB46" s="110" t="str">
        <v>－</v>
      </c>
      <c r="CC46" s="110" t="str">
        <v>－</v>
      </c>
      <c r="CD46" s="110" t="str">
        <v>－</v>
      </c>
      <c r="CE46" s="110" t="str">
        <v>－</v>
      </c>
      <c r="CF46" s="110" t="str">
        <v>－</v>
      </c>
      <c r="CG46" s="110" t="str">
        <v>－</v>
      </c>
      <c r="CH46" s="110" t="str">
        <v>－</v>
      </c>
      <c r="CI46" s="110" t="str">
        <v>－</v>
      </c>
      <c r="CJ46" s="110" t="str">
        <v>－</v>
      </c>
      <c r="CK46" s="110" t="str">
        <v>－</v>
      </c>
      <c r="CL46" s="110" t="str">
        <v>－</v>
      </c>
      <c r="CM46" s="110" t="str">
        <v>－</v>
      </c>
      <c r="CN46" s="110" t="str">
        <v>－</v>
      </c>
      <c r="CO46" s="110" t="str">
        <v>－</v>
      </c>
      <c r="CP46" s="110" t="str">
        <v>－</v>
      </c>
      <c r="CQ46" s="110" t="str">
        <v>－</v>
      </c>
      <c r="CR46" s="110" t="str">
        <v>－</v>
      </c>
      <c r="CS46" s="110" t="str">
        <v>－</v>
      </c>
      <c r="CT46" s="110" t="str">
        <v>－</v>
      </c>
      <c r="CU46" s="110" t="str">
        <v>－</v>
      </c>
      <c r="CV46" s="110" t="str">
        <v>－</v>
      </c>
      <c r="CW46" s="110" t="str">
        <v>－</v>
      </c>
      <c r="CX46" s="110" t="str">
        <v>－</v>
      </c>
      <c r="CY46" s="110" t="str">
        <v>－</v>
      </c>
      <c r="CZ46" s="110" t="str">
        <v>－</v>
      </c>
      <c r="DA46" s="110" t="str">
        <v>－</v>
      </c>
      <c r="DB46" s="110" t="str">
        <v>－</v>
      </c>
      <c r="DC46" s="110" t="str">
        <v>－</v>
      </c>
      <c r="DD46" s="110" t="str">
        <v>－</v>
      </c>
      <c r="DE46" s="110" t="str">
        <v>－</v>
      </c>
      <c r="DF46" s="110" t="str">
        <v>－</v>
      </c>
      <c r="DG46" s="110" t="str">
        <v>－</v>
      </c>
      <c r="DH46" s="110" t="str">
        <v>－</v>
      </c>
      <c r="DI46" s="110" t="str">
        <v>－</v>
      </c>
      <c r="DJ46" s="110" t="str">
        <v>－</v>
      </c>
      <c r="DK46" s="110" t="str">
        <v>－</v>
      </c>
      <c r="DL46" s="110" t="str">
        <v>－</v>
      </c>
      <c r="DM46" s="110" t="str">
        <v>－</v>
      </c>
      <c r="DN46" s="110" t="str">
        <v>－</v>
      </c>
      <c r="DO46" s="110" t="str">
        <v>－</v>
      </c>
      <c r="DP46" s="110" t="str">
        <v>－</v>
      </c>
      <c r="DQ46" s="110" t="str">
        <v>－</v>
      </c>
      <c r="DR46" s="110" t="str">
        <v>－</v>
      </c>
      <c r="DS46" s="110" t="str">
        <v>－</v>
      </c>
      <c r="DT46" s="110" t="str">
        <v>－</v>
      </c>
      <c r="DU46" s="110" t="str">
        <v>－</v>
      </c>
      <c r="DV46" s="110" t="str">
        <v>－</v>
      </c>
      <c r="DW46" s="110" t="str">
        <v>－</v>
      </c>
      <c r="DX46" s="110" t="str">
        <v>－</v>
      </c>
      <c r="DY46" s="110" t="str">
        <v>－</v>
      </c>
      <c r="DZ46" s="110" t="str">
        <v>－</v>
      </c>
      <c r="EA46" s="110" t="str">
        <v>－</v>
      </c>
      <c r="EB46" s="110" t="str">
        <v>－</v>
      </c>
      <c r="EC46" s="110" t="str">
        <v>－</v>
      </c>
      <c r="ED46" s="110" t="str">
        <v>－</v>
      </c>
      <c r="EE46" s="110" t="str">
        <v>－</v>
      </c>
      <c r="EF46" s="110" t="str">
        <v>－</v>
      </c>
      <c r="EG46" s="110" t="str">
        <v>－</v>
      </c>
      <c r="EH46" s="110" t="str">
        <v>－</v>
      </c>
      <c r="EI46" s="110" t="str">
        <v>－</v>
      </c>
      <c r="EJ46" s="110" t="str">
        <v>－</v>
      </c>
      <c r="EK46" s="110" t="str">
        <v>－</v>
      </c>
      <c r="EL46" s="110" t="str">
        <v>－</v>
      </c>
      <c r="EM46" s="110" t="str">
        <v>－</v>
      </c>
      <c r="EN46" s="110" t="str">
        <v>－</v>
      </c>
      <c r="EO46" s="110" t="str">
        <v>－</v>
      </c>
      <c r="EP46" s="110" t="str">
        <v>－</v>
      </c>
      <c r="EQ46" s="110" t="str">
        <v>－</v>
      </c>
      <c r="ER46" s="110" t="str">
        <v>－</v>
      </c>
      <c r="ES46" s="110" t="str">
        <v>－</v>
      </c>
      <c r="ET46" s="110" t="str">
        <v>－</v>
      </c>
      <c r="EU46" s="110" t="str">
        <v>－</v>
      </c>
      <c r="EV46" s="110" t="str">
        <v>－</v>
      </c>
      <c r="EW46" s="110" t="str">
        <v>－</v>
      </c>
      <c r="EX46" s="110" t="str">
        <v>－</v>
      </c>
      <c r="EY46" s="110" t="str">
        <v>－</v>
      </c>
      <c r="EZ46" s="110" t="str">
        <v>－</v>
      </c>
      <c r="FA46" s="110" t="str">
        <v>－</v>
      </c>
      <c r="FB46" s="110" t="str">
        <v>－</v>
      </c>
      <c r="FC46" s="110" t="str">
        <v>－</v>
      </c>
      <c r="FD46" s="110" t="str">
        <v>－</v>
      </c>
      <c r="FE46" s="110" t="str">
        <v>－</v>
      </c>
      <c r="FF46" s="110" t="str">
        <v>－</v>
      </c>
      <c r="FG46" s="110" t="str">
        <v>－</v>
      </c>
      <c r="FH46" s="110" t="str">
        <v>－</v>
      </c>
      <c r="FI46" s="110" t="str">
        <v>－</v>
      </c>
    </row>
    <row r="47" spans="1:165" x14ac:dyDescent="0.2">
      <c r="A47" s="184"/>
      <c r="B47" s="170"/>
      <c r="C47" s="34" t="s">
        <v>99</v>
      </c>
      <c r="D47" s="110" t="str">
        <v>－</v>
      </c>
      <c r="E47" s="110" t="str">
        <v>－</v>
      </c>
      <c r="F47" s="110" t="str">
        <v>－</v>
      </c>
      <c r="G47" s="110" t="str">
        <v>－</v>
      </c>
      <c r="H47" s="110" t="str">
        <v>－</v>
      </c>
      <c r="I47" s="110" t="str">
        <v>－</v>
      </c>
      <c r="J47" s="110" t="str">
        <v>－</v>
      </c>
      <c r="K47" s="110" t="str">
        <v>－</v>
      </c>
      <c r="L47" s="110" t="str">
        <v>－</v>
      </c>
      <c r="M47" s="110" t="str">
        <v>－</v>
      </c>
      <c r="N47" s="110" t="str">
        <v>－</v>
      </c>
      <c r="O47" s="110" t="str">
        <v>－</v>
      </c>
      <c r="P47" s="110" t="str">
        <v>－</v>
      </c>
      <c r="Q47" s="110" t="str">
        <v>－</v>
      </c>
      <c r="R47" s="110" t="str">
        <v>－</v>
      </c>
      <c r="S47" s="110" t="str">
        <v>－</v>
      </c>
      <c r="T47" s="110" t="str">
        <v>－</v>
      </c>
      <c r="U47" s="110" t="str">
        <v>－</v>
      </c>
      <c r="V47" s="110" t="str">
        <v>－</v>
      </c>
      <c r="W47" s="110" t="str">
        <v>－</v>
      </c>
      <c r="X47" s="110" t="str">
        <v>－</v>
      </c>
      <c r="Y47" s="110" t="str">
        <v>－</v>
      </c>
      <c r="Z47" s="110" t="str">
        <v>－</v>
      </c>
      <c r="AA47" s="110" t="str">
        <v>－</v>
      </c>
      <c r="AB47" s="110" t="str">
        <v>－</v>
      </c>
      <c r="AC47" s="110" t="str">
        <v>－</v>
      </c>
      <c r="AD47" s="110" t="str">
        <v>－</v>
      </c>
      <c r="AE47" s="110" t="str">
        <v>－</v>
      </c>
      <c r="AF47" s="110" t="str">
        <v>－</v>
      </c>
      <c r="AG47" s="110" t="str">
        <v>－</v>
      </c>
      <c r="AH47" s="110" t="str">
        <v>－</v>
      </c>
      <c r="AI47" s="110" t="str">
        <v>－</v>
      </c>
      <c r="AJ47" s="110" t="str">
        <v>－</v>
      </c>
      <c r="AK47" s="110" t="str">
        <v>－</v>
      </c>
      <c r="AL47" s="110" t="str">
        <v>－</v>
      </c>
      <c r="AM47" s="110" t="str">
        <v>－</v>
      </c>
      <c r="AN47" s="110" t="str">
        <v>－</v>
      </c>
      <c r="AO47" s="110" t="str">
        <v>－</v>
      </c>
      <c r="AP47" s="110" t="str">
        <v>－</v>
      </c>
      <c r="AQ47" s="110" t="str">
        <v>－</v>
      </c>
      <c r="AR47" s="110" t="str">
        <v>－</v>
      </c>
      <c r="AS47" s="110" t="str">
        <v>－</v>
      </c>
      <c r="AT47" s="110" t="str">
        <v>－</v>
      </c>
      <c r="AU47" s="110" t="str">
        <v>－</v>
      </c>
      <c r="AV47" s="110" t="str">
        <v>－</v>
      </c>
      <c r="AW47" s="110" t="str">
        <v>－</v>
      </c>
      <c r="AX47" s="110" t="str">
        <v>－</v>
      </c>
      <c r="AY47" s="110" t="str">
        <v>－</v>
      </c>
      <c r="AZ47" s="110" t="str">
        <v>－</v>
      </c>
      <c r="BA47" s="110" t="str">
        <v>－</v>
      </c>
      <c r="BB47" s="110" t="str">
        <v>－</v>
      </c>
      <c r="BC47" s="110" t="str">
        <v>－</v>
      </c>
      <c r="BD47" s="110" t="str">
        <v>－</v>
      </c>
      <c r="BE47" s="110" t="str">
        <v>－</v>
      </c>
      <c r="BF47" s="110" t="str">
        <v>－</v>
      </c>
      <c r="BG47" s="110" t="str">
        <v>－</v>
      </c>
      <c r="BH47" s="110" t="str">
        <v>－</v>
      </c>
      <c r="BI47" s="110" t="str">
        <v>－</v>
      </c>
      <c r="BJ47" s="110" t="str">
        <v>－</v>
      </c>
      <c r="BK47" s="110" t="str">
        <v>－</v>
      </c>
      <c r="BL47" s="110" t="str">
        <v>－</v>
      </c>
      <c r="BM47" s="110" t="str">
        <v>－</v>
      </c>
      <c r="BN47" s="110" t="str">
        <v>－</v>
      </c>
      <c r="BO47" s="110" t="str">
        <v>－</v>
      </c>
      <c r="BP47" s="110" t="str">
        <v>－</v>
      </c>
      <c r="BQ47" s="110" t="str">
        <v>－</v>
      </c>
      <c r="BR47" s="110" t="str">
        <v>－</v>
      </c>
      <c r="BS47" s="110" t="str">
        <v>－</v>
      </c>
      <c r="BT47" s="110" t="str">
        <v>－</v>
      </c>
      <c r="BU47" s="110" t="str">
        <v>－</v>
      </c>
      <c r="BV47" s="110" t="str">
        <v>－</v>
      </c>
      <c r="BW47" s="110" t="str">
        <v>－</v>
      </c>
      <c r="BX47" s="110" t="str">
        <v>－</v>
      </c>
      <c r="BY47" s="110" t="str">
        <v>－</v>
      </c>
      <c r="BZ47" s="110" t="str">
        <v>－</v>
      </c>
      <c r="CA47" s="110" t="str">
        <v>－</v>
      </c>
      <c r="CB47" s="110" t="str">
        <v>－</v>
      </c>
      <c r="CC47" s="110" t="str">
        <v>－</v>
      </c>
      <c r="CD47" s="110" t="str">
        <v>－</v>
      </c>
      <c r="CE47" s="110" t="str">
        <v>－</v>
      </c>
      <c r="CF47" s="110" t="str">
        <v>－</v>
      </c>
      <c r="CG47" s="110" t="str">
        <v>－</v>
      </c>
      <c r="CH47" s="110" t="str">
        <v>－</v>
      </c>
      <c r="CI47" s="110" t="str">
        <v>－</v>
      </c>
      <c r="CJ47" s="110" t="str">
        <v>－</v>
      </c>
      <c r="CK47" s="110" t="str">
        <v>－</v>
      </c>
      <c r="CL47" s="110" t="str">
        <v>－</v>
      </c>
      <c r="CM47" s="110" t="str">
        <v>－</v>
      </c>
      <c r="CN47" s="110" t="str">
        <v>－</v>
      </c>
      <c r="CO47" s="110" t="str">
        <v>－</v>
      </c>
      <c r="CP47" s="110" t="str">
        <v>－</v>
      </c>
      <c r="CQ47" s="110" t="str">
        <v>－</v>
      </c>
      <c r="CR47" s="110" t="str">
        <v>－</v>
      </c>
      <c r="CS47" s="110" t="str">
        <v>－</v>
      </c>
      <c r="CT47" s="110" t="str">
        <v>－</v>
      </c>
      <c r="CU47" s="110" t="str">
        <v>－</v>
      </c>
      <c r="CV47" s="110" t="str">
        <v>－</v>
      </c>
      <c r="CW47" s="110" t="str">
        <v>－</v>
      </c>
      <c r="CX47" s="110" t="str">
        <v>－</v>
      </c>
      <c r="CY47" s="110" t="str">
        <v>－</v>
      </c>
      <c r="CZ47" s="110" t="str">
        <v>－</v>
      </c>
      <c r="DA47" s="110" t="str">
        <v>－</v>
      </c>
      <c r="DB47" s="110" t="str">
        <v>－</v>
      </c>
      <c r="DC47" s="110" t="str">
        <v>－</v>
      </c>
      <c r="DD47" s="110" t="str">
        <v>－</v>
      </c>
      <c r="DE47" s="110" t="str">
        <v>－</v>
      </c>
      <c r="DF47" s="110" t="str">
        <v>－</v>
      </c>
      <c r="DG47" s="110" t="str">
        <v>－</v>
      </c>
      <c r="DH47" s="110" t="str">
        <v>－</v>
      </c>
      <c r="DI47" s="110" t="str">
        <v>－</v>
      </c>
      <c r="DJ47" s="110" t="str">
        <v>－</v>
      </c>
      <c r="DK47" s="110" t="str">
        <v>－</v>
      </c>
      <c r="DL47" s="110" t="str">
        <v>－</v>
      </c>
      <c r="DM47" s="110" t="str">
        <v>－</v>
      </c>
      <c r="DN47" s="110" t="str">
        <v>－</v>
      </c>
      <c r="DO47" s="110" t="str">
        <v>－</v>
      </c>
      <c r="DP47" s="110" t="str">
        <v>－</v>
      </c>
      <c r="DQ47" s="110" t="str">
        <v>－</v>
      </c>
      <c r="DR47" s="110" t="str">
        <v>－</v>
      </c>
      <c r="DS47" s="110" t="str">
        <v>－</v>
      </c>
      <c r="DT47" s="110" t="str">
        <v>－</v>
      </c>
      <c r="DU47" s="110" t="str">
        <v>－</v>
      </c>
      <c r="DV47" s="110" t="str">
        <v>－</v>
      </c>
      <c r="DW47" s="110" t="str">
        <v>－</v>
      </c>
      <c r="DX47" s="110" t="str">
        <v>－</v>
      </c>
      <c r="DY47" s="110" t="str">
        <v>－</v>
      </c>
      <c r="DZ47" s="110" t="str">
        <v>－</v>
      </c>
      <c r="EA47" s="110" t="str">
        <v>－</v>
      </c>
      <c r="EB47" s="110" t="str">
        <v>－</v>
      </c>
      <c r="EC47" s="110" t="str">
        <v>－</v>
      </c>
      <c r="ED47" s="110" t="str">
        <v>－</v>
      </c>
      <c r="EE47" s="110" t="str">
        <v>－</v>
      </c>
      <c r="EF47" s="110" t="str">
        <v>－</v>
      </c>
      <c r="EG47" s="110" t="str">
        <v>－</v>
      </c>
      <c r="EH47" s="110" t="str">
        <v>－</v>
      </c>
      <c r="EI47" s="110" t="str">
        <v>－</v>
      </c>
      <c r="EJ47" s="110" t="str">
        <v>－</v>
      </c>
      <c r="EK47" s="110" t="str">
        <v>－</v>
      </c>
      <c r="EL47" s="110" t="str">
        <v>－</v>
      </c>
      <c r="EM47" s="110" t="str">
        <v>－</v>
      </c>
      <c r="EN47" s="110" t="str">
        <v>－</v>
      </c>
      <c r="EO47" s="110" t="str">
        <v>－</v>
      </c>
      <c r="EP47" s="110" t="str">
        <v>－</v>
      </c>
      <c r="EQ47" s="110" t="str">
        <v>－</v>
      </c>
      <c r="ER47" s="110" t="str">
        <v>－</v>
      </c>
      <c r="ES47" s="110" t="str">
        <v>－</v>
      </c>
      <c r="ET47" s="110" t="str">
        <v>－</v>
      </c>
      <c r="EU47" s="110" t="str">
        <v>－</v>
      </c>
      <c r="EV47" s="110" t="str">
        <v>－</v>
      </c>
      <c r="EW47" s="110" t="str">
        <v>－</v>
      </c>
      <c r="EX47" s="110" t="str">
        <v>－</v>
      </c>
      <c r="EY47" s="110" t="str">
        <v>－</v>
      </c>
      <c r="EZ47" s="110" t="str">
        <v>－</v>
      </c>
      <c r="FA47" s="110" t="str">
        <v>－</v>
      </c>
      <c r="FB47" s="110" t="str">
        <v>－</v>
      </c>
      <c r="FC47" s="110" t="str">
        <v>－</v>
      </c>
      <c r="FD47" s="110" t="str">
        <v>－</v>
      </c>
      <c r="FE47" s="110" t="str">
        <v>－</v>
      </c>
      <c r="FF47" s="110" t="str">
        <v>－</v>
      </c>
      <c r="FG47" s="110" t="str">
        <v>－</v>
      </c>
      <c r="FH47" s="110" t="str">
        <v>－</v>
      </c>
      <c r="FI47" s="110" t="str">
        <v>－</v>
      </c>
    </row>
    <row r="48" spans="1:165" ht="22" x14ac:dyDescent="0.2">
      <c r="A48" s="182" t="s">
        <v>701</v>
      </c>
      <c r="B48" s="100" t="s">
        <v>47</v>
      </c>
      <c r="C48" s="34" t="s">
        <v>91</v>
      </c>
      <c r="D48" s="111" t="e">
        <f ca="1"/>
        <v>#REF!</v>
      </c>
      <c r="E48" s="111" t="e">
        <f ca="1"/>
        <v>#REF!</v>
      </c>
      <c r="F48" s="111" t="e">
        <f ca="1"/>
        <v>#REF!</v>
      </c>
      <c r="G48" s="111" t="e">
        <f ca="1"/>
        <v>#REF!</v>
      </c>
      <c r="H48" s="111" t="e">
        <f ca="1"/>
        <v>#REF!</v>
      </c>
      <c r="I48" s="111" t="e">
        <f ca="1"/>
        <v>#REF!</v>
      </c>
      <c r="J48" s="111" t="e">
        <f ca="1"/>
        <v>#REF!</v>
      </c>
      <c r="K48" s="111" t="e">
        <f ca="1"/>
        <v>#REF!</v>
      </c>
      <c r="L48" s="111" t="e">
        <f ca="1"/>
        <v>#REF!</v>
      </c>
      <c r="M48" s="111" t="e">
        <f ca="1"/>
        <v>#REF!</v>
      </c>
      <c r="N48" s="111" t="e">
        <f ca="1"/>
        <v>#REF!</v>
      </c>
      <c r="O48" s="111" t="e">
        <f ca="1"/>
        <v>#REF!</v>
      </c>
      <c r="P48" s="111" t="e">
        <f ca="1"/>
        <v>#REF!</v>
      </c>
      <c r="Q48" s="111" t="e">
        <f ca="1"/>
        <v>#REF!</v>
      </c>
      <c r="R48" s="111" t="e">
        <f ca="1"/>
        <v>#REF!</v>
      </c>
      <c r="S48" s="111" t="e">
        <f ca="1"/>
        <v>#REF!</v>
      </c>
      <c r="T48" s="111" t="e">
        <f ca="1"/>
        <v>#REF!</v>
      </c>
      <c r="U48" s="111" t="e">
        <f ca="1"/>
        <v>#REF!</v>
      </c>
      <c r="V48" s="111" t="e">
        <f ca="1"/>
        <v>#REF!</v>
      </c>
      <c r="W48" s="111" t="e">
        <f ca="1"/>
        <v>#REF!</v>
      </c>
      <c r="X48" s="111" t="e">
        <f ca="1"/>
        <v>#REF!</v>
      </c>
      <c r="Y48" s="111" t="e">
        <f ca="1"/>
        <v>#REF!</v>
      </c>
      <c r="Z48" s="111" t="e">
        <f ca="1"/>
        <v>#REF!</v>
      </c>
      <c r="AA48" s="111" t="e">
        <f ca="1"/>
        <v>#REF!</v>
      </c>
      <c r="AB48" s="111" t="e">
        <f ca="1"/>
        <v>#REF!</v>
      </c>
      <c r="AC48" s="111" t="e">
        <f ca="1"/>
        <v>#REF!</v>
      </c>
      <c r="AD48" s="111" t="e">
        <f ca="1"/>
        <v>#REF!</v>
      </c>
      <c r="AE48" s="111" t="e">
        <f ca="1"/>
        <v>#REF!</v>
      </c>
      <c r="AF48" s="111" t="e">
        <f ca="1"/>
        <v>#REF!</v>
      </c>
      <c r="AG48" s="111" t="e">
        <f ca="1"/>
        <v>#REF!</v>
      </c>
      <c r="AH48" s="111" t="e">
        <f ca="1"/>
        <v>#REF!</v>
      </c>
      <c r="AI48" s="111" t="e">
        <f ca="1"/>
        <v>#REF!</v>
      </c>
      <c r="AJ48" s="111" t="e">
        <f ca="1"/>
        <v>#REF!</v>
      </c>
      <c r="AK48" s="111" t="e">
        <f ca="1"/>
        <v>#REF!</v>
      </c>
      <c r="AL48" s="111" t="e">
        <f ca="1"/>
        <v>#REF!</v>
      </c>
      <c r="AM48" s="111" t="e">
        <f ca="1"/>
        <v>#REF!</v>
      </c>
      <c r="AN48" s="111" t="e">
        <f ca="1"/>
        <v>#REF!</v>
      </c>
      <c r="AO48" s="111" t="e">
        <f ca="1"/>
        <v>#REF!</v>
      </c>
      <c r="AP48" s="111" t="e">
        <f ca="1"/>
        <v>#REF!</v>
      </c>
      <c r="AQ48" s="111" t="e">
        <f ca="1"/>
        <v>#REF!</v>
      </c>
      <c r="AR48" s="111" t="e">
        <f ca="1"/>
        <v>#REF!</v>
      </c>
      <c r="AS48" s="111" t="e">
        <f ca="1"/>
        <v>#REF!</v>
      </c>
      <c r="AT48" s="111" t="e">
        <f ca="1"/>
        <v>#REF!</v>
      </c>
      <c r="AU48" s="111" t="e">
        <f ca="1"/>
        <v>#REF!</v>
      </c>
      <c r="AV48" s="111" t="e">
        <f ca="1"/>
        <v>#REF!</v>
      </c>
      <c r="AW48" s="111" t="e">
        <f ca="1"/>
        <v>#REF!</v>
      </c>
      <c r="AX48" s="111" t="e">
        <f ca="1"/>
        <v>#REF!</v>
      </c>
      <c r="AY48" s="111" t="e">
        <f ca="1"/>
        <v>#REF!</v>
      </c>
      <c r="AZ48" s="111" t="e">
        <f ca="1"/>
        <v>#REF!</v>
      </c>
      <c r="BA48" s="111" t="e">
        <f ca="1"/>
        <v>#REF!</v>
      </c>
      <c r="BB48" s="111" t="e">
        <f ca="1"/>
        <v>#REF!</v>
      </c>
      <c r="BC48" s="111" t="e">
        <f ca="1"/>
        <v>#REF!</v>
      </c>
      <c r="BD48" s="111" t="e">
        <f ca="1"/>
        <v>#REF!</v>
      </c>
      <c r="BE48" s="111" t="e">
        <f ca="1"/>
        <v>#REF!</v>
      </c>
      <c r="BF48" s="111" t="e">
        <f ca="1"/>
        <v>#REF!</v>
      </c>
      <c r="BG48" s="111" t="e">
        <f ca="1"/>
        <v>#REF!</v>
      </c>
      <c r="BH48" s="111" t="e">
        <f ca="1"/>
        <v>#REF!</v>
      </c>
      <c r="BI48" s="111" t="e">
        <f ca="1"/>
        <v>#REF!</v>
      </c>
      <c r="BJ48" s="111" t="e">
        <f ca="1"/>
        <v>#REF!</v>
      </c>
      <c r="BK48" s="111" t="e">
        <f ca="1"/>
        <v>#REF!</v>
      </c>
      <c r="BL48" s="111" t="e">
        <f ca="1"/>
        <v>#REF!</v>
      </c>
      <c r="BM48" s="111" t="e">
        <f ca="1"/>
        <v>#REF!</v>
      </c>
      <c r="BN48" s="111" t="e">
        <f ca="1"/>
        <v>#REF!</v>
      </c>
      <c r="BO48" s="111" t="e">
        <f ca="1"/>
        <v>#REF!</v>
      </c>
      <c r="BP48" s="111" t="e">
        <f ca="1"/>
        <v>#REF!</v>
      </c>
      <c r="BQ48" s="111" t="e">
        <f ca="1"/>
        <v>#REF!</v>
      </c>
      <c r="BR48" s="111" t="e">
        <f ca="1"/>
        <v>#REF!</v>
      </c>
      <c r="BS48" s="111" t="e">
        <f ca="1"/>
        <v>#REF!</v>
      </c>
      <c r="BT48" s="111" t="e">
        <f ca="1"/>
        <v>#REF!</v>
      </c>
      <c r="BU48" s="111" t="e">
        <f ca="1"/>
        <v>#REF!</v>
      </c>
      <c r="BV48" s="111" t="e">
        <f ca="1"/>
        <v>#REF!</v>
      </c>
      <c r="BW48" s="111" t="e">
        <f ca="1"/>
        <v>#REF!</v>
      </c>
      <c r="BX48" s="111" t="e">
        <f ca="1"/>
        <v>#REF!</v>
      </c>
      <c r="BY48" s="111" t="e">
        <f ca="1"/>
        <v>#REF!</v>
      </c>
      <c r="BZ48" s="111" t="e">
        <f ca="1"/>
        <v>#REF!</v>
      </c>
      <c r="CA48" s="111" t="e">
        <f ca="1"/>
        <v>#REF!</v>
      </c>
      <c r="CB48" s="111" t="e">
        <f ca="1"/>
        <v>#REF!</v>
      </c>
      <c r="CC48" s="111" t="e">
        <f ca="1"/>
        <v>#REF!</v>
      </c>
      <c r="CD48" s="111" t="e">
        <f ca="1"/>
        <v>#REF!</v>
      </c>
      <c r="CE48" s="111" t="e">
        <f ca="1"/>
        <v>#REF!</v>
      </c>
      <c r="CF48" s="111" t="e">
        <f ca="1"/>
        <v>#REF!</v>
      </c>
      <c r="CG48" s="111" t="e">
        <f ca="1"/>
        <v>#REF!</v>
      </c>
      <c r="CH48" s="111" t="e">
        <f ca="1"/>
        <v>#REF!</v>
      </c>
      <c r="CI48" s="111" t="e">
        <f ca="1"/>
        <v>#REF!</v>
      </c>
      <c r="CJ48" s="111" t="e">
        <f ca="1"/>
        <v>#REF!</v>
      </c>
      <c r="CK48" s="111" t="e">
        <f ca="1"/>
        <v>#REF!</v>
      </c>
      <c r="CL48" s="111" t="e">
        <f ca="1"/>
        <v>#REF!</v>
      </c>
      <c r="CM48" s="111" t="e">
        <f ca="1"/>
        <v>#REF!</v>
      </c>
      <c r="CN48" s="111" t="e">
        <f ca="1"/>
        <v>#REF!</v>
      </c>
      <c r="CO48" s="111" t="e">
        <f ca="1"/>
        <v>#REF!</v>
      </c>
      <c r="CP48" s="111" t="e">
        <f ca="1"/>
        <v>#REF!</v>
      </c>
      <c r="CQ48" s="111" t="e">
        <f ca="1"/>
        <v>#REF!</v>
      </c>
      <c r="CR48" s="111" t="e">
        <f ca="1"/>
        <v>#REF!</v>
      </c>
      <c r="CS48" s="111" t="e">
        <f ca="1"/>
        <v>#REF!</v>
      </c>
      <c r="CT48" s="111" t="e">
        <f ca="1"/>
        <v>#REF!</v>
      </c>
      <c r="CU48" s="111" t="e">
        <f ca="1"/>
        <v>#REF!</v>
      </c>
      <c r="CV48" s="111" t="e">
        <f ca="1"/>
        <v>#REF!</v>
      </c>
      <c r="CW48" s="111" t="e">
        <f ca="1"/>
        <v>#REF!</v>
      </c>
      <c r="CX48" s="111" t="e">
        <f ca="1"/>
        <v>#REF!</v>
      </c>
      <c r="CY48" s="111" t="e">
        <f ca="1"/>
        <v>#REF!</v>
      </c>
      <c r="CZ48" s="111" t="e">
        <f ca="1"/>
        <v>#REF!</v>
      </c>
      <c r="DA48" s="111" t="e">
        <f ca="1"/>
        <v>#REF!</v>
      </c>
      <c r="DB48" s="111" t="e">
        <f ca="1"/>
        <v>#REF!</v>
      </c>
      <c r="DC48" s="111" t="e">
        <f ca="1"/>
        <v>#REF!</v>
      </c>
      <c r="DD48" s="111" t="e">
        <f ca="1"/>
        <v>#REF!</v>
      </c>
      <c r="DE48" s="111" t="e">
        <f ca="1"/>
        <v>#REF!</v>
      </c>
      <c r="DF48" s="111" t="e">
        <f ca="1"/>
        <v>#REF!</v>
      </c>
      <c r="DG48" s="111" t="e">
        <f ca="1"/>
        <v>#REF!</v>
      </c>
      <c r="DH48" s="111" t="e">
        <f ca="1"/>
        <v>#REF!</v>
      </c>
      <c r="DI48" s="111" t="e">
        <f ca="1"/>
        <v>#REF!</v>
      </c>
      <c r="DJ48" s="111" t="e">
        <f ca="1"/>
        <v>#REF!</v>
      </c>
      <c r="DK48" s="111" t="e">
        <f ca="1"/>
        <v>#REF!</v>
      </c>
      <c r="DL48" s="111" t="e">
        <f ca="1"/>
        <v>#REF!</v>
      </c>
      <c r="DM48" s="111" t="e">
        <f ca="1"/>
        <v>#REF!</v>
      </c>
      <c r="DN48" s="111" t="e">
        <f ca="1"/>
        <v>#REF!</v>
      </c>
      <c r="DO48" s="111" t="e">
        <f ca="1"/>
        <v>#REF!</v>
      </c>
      <c r="DP48" s="111" t="e">
        <f ca="1"/>
        <v>#REF!</v>
      </c>
      <c r="DQ48" s="111" t="e">
        <f ca="1"/>
        <v>#REF!</v>
      </c>
      <c r="DR48" s="111" t="e">
        <f ca="1"/>
        <v>#REF!</v>
      </c>
      <c r="DS48" s="111" t="e">
        <f ca="1"/>
        <v>#REF!</v>
      </c>
      <c r="DT48" s="111" t="str">
        <f ca="1"/>
        <v>0箇所</v>
      </c>
      <c r="DU48" s="111" t="str">
        <f ca="1"/>
        <v>0箇所</v>
      </c>
      <c r="DV48" s="111" t="str">
        <f ca="1"/>
        <v>0箇所</v>
      </c>
      <c r="DW48" s="111" t="str">
        <f ca="1"/>
        <v>0箇所</v>
      </c>
      <c r="DX48" s="111" t="str">
        <f ca="1"/>
        <v>0箇所</v>
      </c>
      <c r="DY48" s="111" t="str">
        <f ca="1"/>
        <v>0箇所</v>
      </c>
      <c r="DZ48" s="111" t="str">
        <f ca="1"/>
        <v>0箇所</v>
      </c>
      <c r="EA48" s="111" t="str">
        <f ca="1"/>
        <v>0箇所</v>
      </c>
      <c r="EB48" s="111" t="str">
        <f ca="1"/>
        <v>0箇所</v>
      </c>
      <c r="EC48" s="111" t="str">
        <f ca="1"/>
        <v>0箇所</v>
      </c>
      <c r="ED48" s="111" t="str">
        <f ca="1"/>
        <v>0箇所</v>
      </c>
      <c r="EE48" s="111" t="str">
        <f ca="1"/>
        <v>0箇所</v>
      </c>
      <c r="EF48" s="111" t="str">
        <f ca="1"/>
        <v>3箇所</v>
      </c>
      <c r="EG48" s="111" t="str">
        <f ca="1"/>
        <v>3箇所</v>
      </c>
      <c r="EH48" s="111" t="str">
        <f ca="1"/>
        <v>3箇所</v>
      </c>
      <c r="EI48" s="111" t="str">
        <f ca="1"/>
        <v>5箇所</v>
      </c>
      <c r="EJ48" s="111" t="str">
        <f ca="1"/>
        <v>5箇所</v>
      </c>
      <c r="EK48" s="111" t="str">
        <f ca="1"/>
        <v>5箇所</v>
      </c>
      <c r="EL48" s="111" t="e">
        <f ca="1"/>
        <v>#REF!</v>
      </c>
      <c r="EM48" s="111" t="e">
        <f ca="1"/>
        <v>#REF!</v>
      </c>
      <c r="EN48" s="111" t="e">
        <f ca="1"/>
        <v>#REF!</v>
      </c>
      <c r="EO48" s="111" t="e">
        <f ca="1"/>
        <v>#REF!</v>
      </c>
      <c r="EP48" s="111" t="e">
        <f ca="1"/>
        <v>#REF!</v>
      </c>
      <c r="EQ48" s="111" t="e">
        <f ca="1"/>
        <v>#REF!</v>
      </c>
      <c r="ER48" s="111" t="e">
        <f ca="1"/>
        <v>#REF!</v>
      </c>
      <c r="ES48" s="111" t="e">
        <f ca="1"/>
        <v>#REF!</v>
      </c>
      <c r="ET48" s="111" t="e">
        <f ca="1"/>
        <v>#REF!</v>
      </c>
      <c r="EU48" s="111" t="e">
        <f ca="1"/>
        <v>#REF!</v>
      </c>
      <c r="EV48" s="111" t="e">
        <f ca="1"/>
        <v>#REF!</v>
      </c>
      <c r="EW48" s="111" t="e">
        <f ca="1"/>
        <v>#REF!</v>
      </c>
      <c r="EX48" s="111" t="e">
        <f ca="1"/>
        <v>#REF!</v>
      </c>
      <c r="EY48" s="111" t="e">
        <f ca="1"/>
        <v>#REF!</v>
      </c>
      <c r="EZ48" s="111" t="e">
        <f ca="1"/>
        <v>#REF!</v>
      </c>
      <c r="FA48" s="111" t="e">
        <f ca="1"/>
        <v>#REF!</v>
      </c>
      <c r="FB48" s="111" t="e">
        <f ca="1"/>
        <v>#REF!</v>
      </c>
      <c r="FC48" s="111" t="e">
        <f ca="1"/>
        <v>#REF!</v>
      </c>
      <c r="FD48" s="111" t="e">
        <f ca="1"/>
        <v>#REF!</v>
      </c>
      <c r="FE48" s="111" t="e">
        <f ca="1"/>
        <v>#REF!</v>
      </c>
      <c r="FF48" s="111" t="e">
        <f ca="1"/>
        <v>#REF!</v>
      </c>
      <c r="FG48" s="111" t="e">
        <f ca="1"/>
        <v>#REF!</v>
      </c>
      <c r="FH48" s="111" t="e">
        <f ca="1"/>
        <v>#REF!</v>
      </c>
      <c r="FI48" s="111" t="e">
        <f ca="1"/>
        <v>#REF!</v>
      </c>
    </row>
    <row r="49" spans="1:165" x14ac:dyDescent="0.2">
      <c r="A49" s="183"/>
      <c r="B49" s="101" t="s">
        <v>48</v>
      </c>
      <c r="C49" s="34" t="s">
        <v>91</v>
      </c>
      <c r="D49" s="111" t="e">
        <f ca="1"/>
        <v>#REF!</v>
      </c>
      <c r="E49" s="111" t="e">
        <f ca="1"/>
        <v>#REF!</v>
      </c>
      <c r="F49" s="111" t="e">
        <f ca="1"/>
        <v>#REF!</v>
      </c>
      <c r="G49" s="111" t="e">
        <f ca="1"/>
        <v>#REF!</v>
      </c>
      <c r="H49" s="111" t="e">
        <f ca="1"/>
        <v>#REF!</v>
      </c>
      <c r="I49" s="111" t="e">
        <f ca="1"/>
        <v>#REF!</v>
      </c>
      <c r="J49" s="111" t="e">
        <f ca="1"/>
        <v>#REF!</v>
      </c>
      <c r="K49" s="111" t="e">
        <f ca="1"/>
        <v>#REF!</v>
      </c>
      <c r="L49" s="111" t="e">
        <f ca="1"/>
        <v>#REF!</v>
      </c>
      <c r="M49" s="111" t="e">
        <f ca="1"/>
        <v>#REF!</v>
      </c>
      <c r="N49" s="111" t="e">
        <f ca="1"/>
        <v>#REF!</v>
      </c>
      <c r="O49" s="111" t="e">
        <f ca="1"/>
        <v>#REF!</v>
      </c>
      <c r="P49" s="111" t="e">
        <f ca="1"/>
        <v>#REF!</v>
      </c>
      <c r="Q49" s="111" t="e">
        <f ca="1"/>
        <v>#REF!</v>
      </c>
      <c r="R49" s="111" t="e">
        <f ca="1"/>
        <v>#REF!</v>
      </c>
      <c r="S49" s="111" t="e">
        <f ca="1"/>
        <v>#REF!</v>
      </c>
      <c r="T49" s="111" t="e">
        <f ca="1"/>
        <v>#REF!</v>
      </c>
      <c r="U49" s="111" t="e">
        <f ca="1"/>
        <v>#REF!</v>
      </c>
      <c r="V49" s="111" t="e">
        <f ca="1"/>
        <v>#REF!</v>
      </c>
      <c r="W49" s="111" t="e">
        <f ca="1"/>
        <v>#REF!</v>
      </c>
      <c r="X49" s="111" t="e">
        <f ca="1"/>
        <v>#REF!</v>
      </c>
      <c r="Y49" s="111" t="e">
        <f ca="1"/>
        <v>#REF!</v>
      </c>
      <c r="Z49" s="111" t="e">
        <f ca="1"/>
        <v>#REF!</v>
      </c>
      <c r="AA49" s="111" t="e">
        <f ca="1"/>
        <v>#REF!</v>
      </c>
      <c r="AB49" s="111" t="e">
        <f ca="1"/>
        <v>#REF!</v>
      </c>
      <c r="AC49" s="111" t="e">
        <f ca="1"/>
        <v>#REF!</v>
      </c>
      <c r="AD49" s="111" t="e">
        <f ca="1"/>
        <v>#REF!</v>
      </c>
      <c r="AE49" s="111" t="e">
        <f ca="1"/>
        <v>#REF!</v>
      </c>
      <c r="AF49" s="111" t="e">
        <f ca="1"/>
        <v>#REF!</v>
      </c>
      <c r="AG49" s="111" t="e">
        <f ca="1"/>
        <v>#REF!</v>
      </c>
      <c r="AH49" s="111" t="e">
        <f ca="1"/>
        <v>#REF!</v>
      </c>
      <c r="AI49" s="111" t="e">
        <f ca="1"/>
        <v>#REF!</v>
      </c>
      <c r="AJ49" s="111" t="e">
        <f ca="1"/>
        <v>#REF!</v>
      </c>
      <c r="AK49" s="111" t="e">
        <f ca="1"/>
        <v>#REF!</v>
      </c>
      <c r="AL49" s="111" t="e">
        <f ca="1"/>
        <v>#REF!</v>
      </c>
      <c r="AM49" s="111" t="e">
        <f ca="1"/>
        <v>#REF!</v>
      </c>
      <c r="AN49" s="111" t="e">
        <f ca="1"/>
        <v>#REF!</v>
      </c>
      <c r="AO49" s="111" t="e">
        <f ca="1"/>
        <v>#REF!</v>
      </c>
      <c r="AP49" s="111" t="e">
        <f ca="1"/>
        <v>#REF!</v>
      </c>
      <c r="AQ49" s="111" t="e">
        <f ca="1"/>
        <v>#REF!</v>
      </c>
      <c r="AR49" s="111" t="e">
        <f ca="1"/>
        <v>#REF!</v>
      </c>
      <c r="AS49" s="111" t="e">
        <f ca="1"/>
        <v>#REF!</v>
      </c>
      <c r="AT49" s="111" t="e">
        <f ca="1"/>
        <v>#REF!</v>
      </c>
      <c r="AU49" s="111" t="e">
        <f ca="1"/>
        <v>#REF!</v>
      </c>
      <c r="AV49" s="111" t="e">
        <f ca="1"/>
        <v>#REF!</v>
      </c>
      <c r="AW49" s="111" t="e">
        <f ca="1"/>
        <v>#REF!</v>
      </c>
      <c r="AX49" s="111" t="e">
        <f ca="1"/>
        <v>#REF!</v>
      </c>
      <c r="AY49" s="111" t="e">
        <f ca="1"/>
        <v>#REF!</v>
      </c>
      <c r="AZ49" s="111" t="e">
        <f ca="1"/>
        <v>#REF!</v>
      </c>
      <c r="BA49" s="111" t="e">
        <f ca="1"/>
        <v>#REF!</v>
      </c>
      <c r="BB49" s="111" t="e">
        <f ca="1"/>
        <v>#REF!</v>
      </c>
      <c r="BC49" s="111" t="e">
        <f ca="1"/>
        <v>#REF!</v>
      </c>
      <c r="BD49" s="111" t="e">
        <f ca="1"/>
        <v>#REF!</v>
      </c>
      <c r="BE49" s="111" t="e">
        <f ca="1"/>
        <v>#REF!</v>
      </c>
      <c r="BF49" s="111" t="e">
        <f ca="1"/>
        <v>#REF!</v>
      </c>
      <c r="BG49" s="111" t="e">
        <f ca="1"/>
        <v>#REF!</v>
      </c>
      <c r="BH49" s="111" t="e">
        <f ca="1"/>
        <v>#REF!</v>
      </c>
      <c r="BI49" s="111" t="e">
        <f ca="1"/>
        <v>#REF!</v>
      </c>
      <c r="BJ49" s="111" t="e">
        <f ca="1"/>
        <v>#REF!</v>
      </c>
      <c r="BK49" s="111" t="e">
        <f ca="1"/>
        <v>#REF!</v>
      </c>
      <c r="BL49" s="111" t="e">
        <f ca="1"/>
        <v>#REF!</v>
      </c>
      <c r="BM49" s="111" t="e">
        <f ca="1"/>
        <v>#REF!</v>
      </c>
      <c r="BN49" s="111" t="e">
        <f ca="1"/>
        <v>#REF!</v>
      </c>
      <c r="BO49" s="111" t="e">
        <f ca="1"/>
        <v>#REF!</v>
      </c>
      <c r="BP49" s="111" t="e">
        <f ca="1"/>
        <v>#REF!</v>
      </c>
      <c r="BQ49" s="111" t="e">
        <f ca="1"/>
        <v>#REF!</v>
      </c>
      <c r="BR49" s="111" t="e">
        <f ca="1"/>
        <v>#REF!</v>
      </c>
      <c r="BS49" s="111" t="e">
        <f ca="1"/>
        <v>#REF!</v>
      </c>
      <c r="BT49" s="111" t="e">
        <f ca="1"/>
        <v>#REF!</v>
      </c>
      <c r="BU49" s="111" t="e">
        <f ca="1"/>
        <v>#REF!</v>
      </c>
      <c r="BV49" s="111" t="e">
        <f ca="1"/>
        <v>#REF!</v>
      </c>
      <c r="BW49" s="111" t="e">
        <f ca="1"/>
        <v>#REF!</v>
      </c>
      <c r="BX49" s="111" t="e">
        <f ca="1"/>
        <v>#REF!</v>
      </c>
      <c r="BY49" s="111" t="e">
        <f ca="1"/>
        <v>#REF!</v>
      </c>
      <c r="BZ49" s="111" t="e">
        <f ca="1"/>
        <v>#REF!</v>
      </c>
      <c r="CA49" s="111" t="e">
        <f ca="1"/>
        <v>#REF!</v>
      </c>
      <c r="CB49" s="111" t="e">
        <f ca="1"/>
        <v>#REF!</v>
      </c>
      <c r="CC49" s="111" t="e">
        <f ca="1"/>
        <v>#REF!</v>
      </c>
      <c r="CD49" s="111" t="e">
        <f ca="1"/>
        <v>#REF!</v>
      </c>
      <c r="CE49" s="111" t="e">
        <f ca="1"/>
        <v>#REF!</v>
      </c>
      <c r="CF49" s="111" t="e">
        <f ca="1"/>
        <v>#REF!</v>
      </c>
      <c r="CG49" s="111" t="e">
        <f ca="1"/>
        <v>#REF!</v>
      </c>
      <c r="CH49" s="111" t="e">
        <f ca="1"/>
        <v>#REF!</v>
      </c>
      <c r="CI49" s="111" t="e">
        <f ca="1"/>
        <v>#REF!</v>
      </c>
      <c r="CJ49" s="111" t="e">
        <f ca="1"/>
        <v>#REF!</v>
      </c>
      <c r="CK49" s="111" t="e">
        <f ca="1"/>
        <v>#REF!</v>
      </c>
      <c r="CL49" s="111" t="e">
        <f ca="1"/>
        <v>#REF!</v>
      </c>
      <c r="CM49" s="111" t="e">
        <f ca="1"/>
        <v>#REF!</v>
      </c>
      <c r="CN49" s="111" t="e">
        <f ca="1"/>
        <v>#REF!</v>
      </c>
      <c r="CO49" s="111" t="e">
        <f ca="1"/>
        <v>#REF!</v>
      </c>
      <c r="CP49" s="111" t="e">
        <f ca="1"/>
        <v>#REF!</v>
      </c>
      <c r="CQ49" s="111" t="e">
        <f ca="1"/>
        <v>#REF!</v>
      </c>
      <c r="CR49" s="111" t="e">
        <f ca="1"/>
        <v>#REF!</v>
      </c>
      <c r="CS49" s="111" t="e">
        <f ca="1"/>
        <v>#REF!</v>
      </c>
      <c r="CT49" s="111" t="e">
        <f ca="1"/>
        <v>#REF!</v>
      </c>
      <c r="CU49" s="111" t="e">
        <f ca="1"/>
        <v>#REF!</v>
      </c>
      <c r="CV49" s="111" t="e">
        <f ca="1"/>
        <v>#REF!</v>
      </c>
      <c r="CW49" s="111" t="e">
        <f ca="1"/>
        <v>#REF!</v>
      </c>
      <c r="CX49" s="111" t="e">
        <f ca="1"/>
        <v>#REF!</v>
      </c>
      <c r="CY49" s="111" t="e">
        <f ca="1"/>
        <v>#REF!</v>
      </c>
      <c r="CZ49" s="111" t="e">
        <f ca="1"/>
        <v>#REF!</v>
      </c>
      <c r="DA49" s="111" t="e">
        <f ca="1"/>
        <v>#REF!</v>
      </c>
      <c r="DB49" s="111" t="e">
        <f ca="1"/>
        <v>#REF!</v>
      </c>
      <c r="DC49" s="111" t="e">
        <f ca="1"/>
        <v>#REF!</v>
      </c>
      <c r="DD49" s="111" t="e">
        <f ca="1"/>
        <v>#REF!</v>
      </c>
      <c r="DE49" s="111" t="e">
        <f ca="1"/>
        <v>#REF!</v>
      </c>
      <c r="DF49" s="111" t="e">
        <f ca="1"/>
        <v>#REF!</v>
      </c>
      <c r="DG49" s="111" t="e">
        <f ca="1"/>
        <v>#REF!</v>
      </c>
      <c r="DH49" s="111" t="e">
        <f ca="1"/>
        <v>#REF!</v>
      </c>
      <c r="DI49" s="111" t="e">
        <f ca="1"/>
        <v>#REF!</v>
      </c>
      <c r="DJ49" s="111" t="e">
        <f ca="1"/>
        <v>#REF!</v>
      </c>
      <c r="DK49" s="111" t="e">
        <f ca="1"/>
        <v>#REF!</v>
      </c>
      <c r="DL49" s="111" t="e">
        <f ca="1"/>
        <v>#REF!</v>
      </c>
      <c r="DM49" s="111" t="e">
        <f ca="1"/>
        <v>#REF!</v>
      </c>
      <c r="DN49" s="111" t="e">
        <f ca="1"/>
        <v>#REF!</v>
      </c>
      <c r="DO49" s="111" t="e">
        <f ca="1"/>
        <v>#REF!</v>
      </c>
      <c r="DP49" s="111" t="e">
        <f ca="1"/>
        <v>#REF!</v>
      </c>
      <c r="DQ49" s="111" t="e">
        <f ca="1"/>
        <v>#REF!</v>
      </c>
      <c r="DR49" s="111" t="e">
        <f ca="1"/>
        <v>#REF!</v>
      </c>
      <c r="DS49" s="111" t="e">
        <f ca="1"/>
        <v>#REF!</v>
      </c>
      <c r="DT49" s="111" t="str">
        <f ca="1"/>
        <v>0箇所</v>
      </c>
      <c r="DU49" s="111" t="str">
        <f ca="1"/>
        <v>0箇所</v>
      </c>
      <c r="DV49" s="111" t="str">
        <f ca="1"/>
        <v>0箇所</v>
      </c>
      <c r="DW49" s="111" t="str">
        <f ca="1"/>
        <v>0箇所</v>
      </c>
      <c r="DX49" s="111" t="str">
        <f ca="1"/>
        <v>0箇所</v>
      </c>
      <c r="DY49" s="111" t="str">
        <f ca="1"/>
        <v>0箇所</v>
      </c>
      <c r="DZ49" s="111" t="str">
        <f ca="1"/>
        <v>0箇所</v>
      </c>
      <c r="EA49" s="111" t="str">
        <f ca="1"/>
        <v>0箇所</v>
      </c>
      <c r="EB49" s="111" t="str">
        <f ca="1"/>
        <v>0箇所</v>
      </c>
      <c r="EC49" s="111" t="str">
        <f ca="1"/>
        <v>0箇所</v>
      </c>
      <c r="ED49" s="111" t="str">
        <f ca="1"/>
        <v>0箇所</v>
      </c>
      <c r="EE49" s="111" t="str">
        <f ca="1"/>
        <v>0箇所</v>
      </c>
      <c r="EF49" s="111" t="str">
        <f ca="1"/>
        <v>8箇所</v>
      </c>
      <c r="EG49" s="111" t="str">
        <f ca="1"/>
        <v>8箇所</v>
      </c>
      <c r="EH49" s="111" t="str">
        <f ca="1"/>
        <v>8箇所</v>
      </c>
      <c r="EI49" s="111" t="str">
        <f ca="1"/>
        <v>12箇所</v>
      </c>
      <c r="EJ49" s="111" t="str">
        <f ca="1"/>
        <v>12箇所</v>
      </c>
      <c r="EK49" s="111" t="str">
        <f ca="1"/>
        <v>12箇所</v>
      </c>
      <c r="EL49" s="111" t="e">
        <f ca="1"/>
        <v>#REF!</v>
      </c>
      <c r="EM49" s="111" t="e">
        <f ca="1"/>
        <v>#REF!</v>
      </c>
      <c r="EN49" s="111" t="e">
        <f ca="1"/>
        <v>#REF!</v>
      </c>
      <c r="EO49" s="111" t="e">
        <f ca="1"/>
        <v>#REF!</v>
      </c>
      <c r="EP49" s="111" t="e">
        <f ca="1"/>
        <v>#REF!</v>
      </c>
      <c r="EQ49" s="111" t="e">
        <f ca="1"/>
        <v>#REF!</v>
      </c>
      <c r="ER49" s="111" t="e">
        <f ca="1"/>
        <v>#REF!</v>
      </c>
      <c r="ES49" s="111" t="e">
        <f ca="1"/>
        <v>#REF!</v>
      </c>
      <c r="ET49" s="111" t="e">
        <f ca="1"/>
        <v>#REF!</v>
      </c>
      <c r="EU49" s="111" t="e">
        <f ca="1"/>
        <v>#REF!</v>
      </c>
      <c r="EV49" s="111" t="e">
        <f ca="1"/>
        <v>#REF!</v>
      </c>
      <c r="EW49" s="111" t="e">
        <f ca="1"/>
        <v>#REF!</v>
      </c>
      <c r="EX49" s="111" t="e">
        <f ca="1"/>
        <v>#REF!</v>
      </c>
      <c r="EY49" s="111" t="e">
        <f ca="1"/>
        <v>#REF!</v>
      </c>
      <c r="EZ49" s="111" t="e">
        <f ca="1"/>
        <v>#REF!</v>
      </c>
      <c r="FA49" s="111" t="e">
        <f ca="1"/>
        <v>#REF!</v>
      </c>
      <c r="FB49" s="111" t="e">
        <f ca="1"/>
        <v>#REF!</v>
      </c>
      <c r="FC49" s="111" t="e">
        <f ca="1"/>
        <v>#REF!</v>
      </c>
      <c r="FD49" s="111" t="e">
        <f ca="1"/>
        <v>#REF!</v>
      </c>
      <c r="FE49" s="111" t="e">
        <f ca="1"/>
        <v>#REF!</v>
      </c>
      <c r="FF49" s="111" t="e">
        <f ca="1"/>
        <v>#REF!</v>
      </c>
      <c r="FG49" s="111" t="e">
        <f ca="1"/>
        <v>#REF!</v>
      </c>
      <c r="FH49" s="111" t="e">
        <f ca="1"/>
        <v>#REF!</v>
      </c>
      <c r="FI49" s="111" t="e">
        <f ca="1"/>
        <v>#REF!</v>
      </c>
    </row>
    <row r="50" spans="1:165" ht="13.5" customHeight="1" x14ac:dyDescent="0.2">
      <c r="A50" s="183"/>
      <c r="B50" s="168" t="s">
        <v>49</v>
      </c>
      <c r="C50" s="34" t="s">
        <v>702</v>
      </c>
      <c r="D50" s="111" t="e">
        <f ca="1"/>
        <v>#REF!</v>
      </c>
      <c r="E50" s="115" t="e">
        <f ca="1"/>
        <v>#REF!</v>
      </c>
      <c r="F50" s="115" t="e">
        <f ca="1"/>
        <v>#REF!</v>
      </c>
      <c r="G50" s="115" t="e">
        <f ca="1"/>
        <v>#REF!</v>
      </c>
      <c r="H50" s="115" t="e">
        <f ca="1"/>
        <v>#REF!</v>
      </c>
      <c r="I50" s="115" t="e">
        <f ca="1"/>
        <v>#REF!</v>
      </c>
      <c r="J50" s="115" t="e">
        <f ca="1"/>
        <v>#REF!</v>
      </c>
      <c r="K50" s="115" t="e">
        <f ca="1"/>
        <v>#REF!</v>
      </c>
      <c r="L50" s="115" t="e">
        <f ca="1"/>
        <v>#REF!</v>
      </c>
      <c r="M50" s="111" t="e">
        <f ca="1"/>
        <v>#REF!</v>
      </c>
      <c r="N50" s="115" t="e">
        <f ca="1"/>
        <v>#REF!</v>
      </c>
      <c r="O50" s="115" t="e">
        <f ca="1"/>
        <v>#REF!</v>
      </c>
      <c r="P50" s="115" t="e">
        <f ca="1"/>
        <v>#REF!</v>
      </c>
      <c r="Q50" s="115" t="e">
        <f ca="1"/>
        <v>#REF!</v>
      </c>
      <c r="R50" s="115" t="e">
        <f ca="1"/>
        <v>#REF!</v>
      </c>
      <c r="S50" s="115" t="e">
        <f ca="1"/>
        <v>#REF!</v>
      </c>
      <c r="T50" s="115" t="e">
        <f ca="1"/>
        <v>#REF!</v>
      </c>
      <c r="U50" s="115" t="e">
        <f ca="1"/>
        <v>#REF!</v>
      </c>
      <c r="V50" s="111" t="e">
        <f ca="1"/>
        <v>#REF!</v>
      </c>
      <c r="W50" s="115" t="e">
        <f ca="1"/>
        <v>#REF!</v>
      </c>
      <c r="X50" s="115" t="e">
        <f ca="1"/>
        <v>#REF!</v>
      </c>
      <c r="Y50" s="115" t="e">
        <f ca="1"/>
        <v>#REF!</v>
      </c>
      <c r="Z50" s="115" t="e">
        <f ca="1"/>
        <v>#REF!</v>
      </c>
      <c r="AA50" s="115" t="e">
        <f ca="1"/>
        <v>#REF!</v>
      </c>
      <c r="AB50" s="115" t="e">
        <f ca="1"/>
        <v>#REF!</v>
      </c>
      <c r="AC50" s="115" t="e">
        <f ca="1"/>
        <v>#REF!</v>
      </c>
      <c r="AD50" s="115" t="e">
        <f ca="1"/>
        <v>#REF!</v>
      </c>
      <c r="AE50" s="111" t="e">
        <f ca="1"/>
        <v>#REF!</v>
      </c>
      <c r="AF50" s="115" t="e">
        <f ca="1"/>
        <v>#REF!</v>
      </c>
      <c r="AG50" s="115" t="e">
        <f ca="1"/>
        <v>#REF!</v>
      </c>
      <c r="AH50" s="115" t="e">
        <f ca="1"/>
        <v>#REF!</v>
      </c>
      <c r="AI50" s="115" t="e">
        <f ca="1"/>
        <v>#REF!</v>
      </c>
      <c r="AJ50" s="115" t="e">
        <f ca="1"/>
        <v>#REF!</v>
      </c>
      <c r="AK50" s="115" t="e">
        <f ca="1"/>
        <v>#REF!</v>
      </c>
      <c r="AL50" s="115" t="e">
        <f ca="1"/>
        <v>#REF!</v>
      </c>
      <c r="AM50" s="115" t="e">
        <f ca="1"/>
        <v>#REF!</v>
      </c>
      <c r="AN50" s="111" t="e">
        <f ca="1"/>
        <v>#REF!</v>
      </c>
      <c r="AO50" s="115" t="e">
        <f ca="1"/>
        <v>#REF!</v>
      </c>
      <c r="AP50" s="115" t="e">
        <f ca="1"/>
        <v>#REF!</v>
      </c>
      <c r="AQ50" s="115" t="e">
        <f ca="1"/>
        <v>#REF!</v>
      </c>
      <c r="AR50" s="115" t="e">
        <f ca="1"/>
        <v>#REF!</v>
      </c>
      <c r="AS50" s="115" t="e">
        <f ca="1"/>
        <v>#REF!</v>
      </c>
      <c r="AT50" s="115" t="e">
        <f ca="1"/>
        <v>#REF!</v>
      </c>
      <c r="AU50" s="115" t="e">
        <f ca="1"/>
        <v>#REF!</v>
      </c>
      <c r="AV50" s="115" t="e">
        <f ca="1"/>
        <v>#REF!</v>
      </c>
      <c r="AW50" s="111" t="e">
        <f ca="1"/>
        <v>#REF!</v>
      </c>
      <c r="AX50" s="115" t="e">
        <f ca="1"/>
        <v>#REF!</v>
      </c>
      <c r="AY50" s="115" t="e">
        <f ca="1"/>
        <v>#REF!</v>
      </c>
      <c r="AZ50" s="115" t="e">
        <f ca="1"/>
        <v>#REF!</v>
      </c>
      <c r="BA50" s="115" t="e">
        <f ca="1"/>
        <v>#REF!</v>
      </c>
      <c r="BB50" s="115" t="e">
        <f ca="1"/>
        <v>#REF!</v>
      </c>
      <c r="BC50" s="115" t="e">
        <f ca="1"/>
        <v>#REF!</v>
      </c>
      <c r="BD50" s="115" t="e">
        <f ca="1"/>
        <v>#REF!</v>
      </c>
      <c r="BE50" s="115" t="e">
        <f ca="1"/>
        <v>#REF!</v>
      </c>
      <c r="BF50" s="111" t="e">
        <f ca="1"/>
        <v>#REF!</v>
      </c>
      <c r="BG50" s="115" t="e">
        <f ca="1"/>
        <v>#REF!</v>
      </c>
      <c r="BH50" s="115" t="e">
        <f ca="1"/>
        <v>#REF!</v>
      </c>
      <c r="BI50" s="115" t="e">
        <f ca="1"/>
        <v>#REF!</v>
      </c>
      <c r="BJ50" s="115" t="e">
        <f ca="1"/>
        <v>#REF!</v>
      </c>
      <c r="BK50" s="115" t="e">
        <f ca="1"/>
        <v>#REF!</v>
      </c>
      <c r="BL50" s="115" t="e">
        <f ca="1"/>
        <v>#REF!</v>
      </c>
      <c r="BM50" s="115" t="e">
        <f ca="1"/>
        <v>#REF!</v>
      </c>
      <c r="BN50" s="115" t="e">
        <f ca="1"/>
        <v>#REF!</v>
      </c>
      <c r="BO50" s="111" t="e">
        <f ca="1"/>
        <v>#REF!</v>
      </c>
      <c r="BP50" s="115" t="e">
        <f ca="1"/>
        <v>#REF!</v>
      </c>
      <c r="BQ50" s="115" t="e">
        <f ca="1"/>
        <v>#REF!</v>
      </c>
      <c r="BR50" s="115" t="e">
        <f ca="1"/>
        <v>#REF!</v>
      </c>
      <c r="BS50" s="115" t="e">
        <f ca="1"/>
        <v>#REF!</v>
      </c>
      <c r="BT50" s="115" t="e">
        <f ca="1"/>
        <v>#REF!</v>
      </c>
      <c r="BU50" s="115" t="e">
        <f ca="1"/>
        <v>#REF!</v>
      </c>
      <c r="BV50" s="115" t="e">
        <f ca="1"/>
        <v>#REF!</v>
      </c>
      <c r="BW50" s="115" t="e">
        <f ca="1"/>
        <v>#REF!</v>
      </c>
      <c r="BX50" s="111" t="e">
        <f ca="1"/>
        <v>#REF!</v>
      </c>
      <c r="BY50" s="115" t="e">
        <f ca="1"/>
        <v>#REF!</v>
      </c>
      <c r="BZ50" s="115" t="e">
        <f ca="1"/>
        <v>#REF!</v>
      </c>
      <c r="CA50" s="115" t="e">
        <f ca="1"/>
        <v>#REF!</v>
      </c>
      <c r="CB50" s="115" t="e">
        <f ca="1"/>
        <v>#REF!</v>
      </c>
      <c r="CC50" s="115" t="e">
        <f ca="1"/>
        <v>#REF!</v>
      </c>
      <c r="CD50" s="115" t="e">
        <f ca="1"/>
        <v>#REF!</v>
      </c>
      <c r="CE50" s="115" t="e">
        <f ca="1"/>
        <v>#REF!</v>
      </c>
      <c r="CF50" s="115" t="e">
        <f ca="1"/>
        <v>#REF!</v>
      </c>
      <c r="CG50" s="111" t="e">
        <f ca="1"/>
        <v>#REF!</v>
      </c>
      <c r="CH50" s="115" t="e">
        <f ca="1"/>
        <v>#REF!</v>
      </c>
      <c r="CI50" s="115" t="e">
        <f ca="1"/>
        <v>#REF!</v>
      </c>
      <c r="CJ50" s="115" t="e">
        <f ca="1"/>
        <v>#REF!</v>
      </c>
      <c r="CK50" s="115" t="e">
        <f ca="1"/>
        <v>#REF!</v>
      </c>
      <c r="CL50" s="115" t="e">
        <f ca="1"/>
        <v>#REF!</v>
      </c>
      <c r="CM50" s="115" t="e">
        <f ca="1"/>
        <v>#REF!</v>
      </c>
      <c r="CN50" s="115" t="e">
        <f ca="1"/>
        <v>#REF!</v>
      </c>
      <c r="CO50" s="115" t="e">
        <f ca="1"/>
        <v>#REF!</v>
      </c>
      <c r="CP50" s="111" t="e">
        <f ca="1"/>
        <v>#REF!</v>
      </c>
      <c r="CQ50" s="115" t="e">
        <f ca="1"/>
        <v>#REF!</v>
      </c>
      <c r="CR50" s="115" t="e">
        <f ca="1"/>
        <v>#REF!</v>
      </c>
      <c r="CS50" s="115" t="e">
        <f ca="1"/>
        <v>#REF!</v>
      </c>
      <c r="CT50" s="115" t="e">
        <f ca="1"/>
        <v>#REF!</v>
      </c>
      <c r="CU50" s="115" t="e">
        <f ca="1"/>
        <v>#REF!</v>
      </c>
      <c r="CV50" s="115" t="e">
        <f ca="1"/>
        <v>#REF!</v>
      </c>
      <c r="CW50" s="115" t="e">
        <f ca="1"/>
        <v>#REF!</v>
      </c>
      <c r="CX50" s="115" t="e">
        <f ca="1"/>
        <v>#REF!</v>
      </c>
      <c r="CY50" s="111" t="e">
        <f ca="1"/>
        <v>#REF!</v>
      </c>
      <c r="CZ50" s="115" t="e">
        <f ca="1"/>
        <v>#REF!</v>
      </c>
      <c r="DA50" s="115" t="e">
        <f ca="1"/>
        <v>#REF!</v>
      </c>
      <c r="DB50" s="115" t="e">
        <f ca="1"/>
        <v>#REF!</v>
      </c>
      <c r="DC50" s="115" t="e">
        <f ca="1"/>
        <v>#REF!</v>
      </c>
      <c r="DD50" s="115" t="e">
        <f ca="1"/>
        <v>#REF!</v>
      </c>
      <c r="DE50" s="115" t="e">
        <f ca="1"/>
        <v>#REF!</v>
      </c>
      <c r="DF50" s="115" t="e">
        <f ca="1"/>
        <v>#REF!</v>
      </c>
      <c r="DG50" s="115" t="e">
        <f ca="1"/>
        <v>#REF!</v>
      </c>
      <c r="DH50" s="111" t="e">
        <f ca="1"/>
        <v>#REF!</v>
      </c>
      <c r="DI50" s="115" t="e">
        <f ca="1"/>
        <v>#REF!</v>
      </c>
      <c r="DJ50" s="115" t="e">
        <f ca="1"/>
        <v>#REF!</v>
      </c>
      <c r="DK50" s="115" t="e">
        <f ca="1"/>
        <v>#REF!</v>
      </c>
      <c r="DL50" s="115" t="e">
        <f ca="1"/>
        <v>#REF!</v>
      </c>
      <c r="DM50" s="115" t="e">
        <f ca="1"/>
        <v>#REF!</v>
      </c>
      <c r="DN50" s="115" t="e">
        <f ca="1"/>
        <v>#REF!</v>
      </c>
      <c r="DO50" s="115" t="e">
        <f ca="1"/>
        <v>#REF!</v>
      </c>
      <c r="DP50" s="115" t="e">
        <f ca="1"/>
        <v>#REF!</v>
      </c>
      <c r="DQ50" s="111" t="e">
        <f ca="1"/>
        <v>#REF!</v>
      </c>
      <c r="DR50" s="115" t="e">
        <f ca="1"/>
        <v>#REF!</v>
      </c>
      <c r="DS50" s="115" t="e">
        <f ca="1"/>
        <v>#REF!</v>
      </c>
      <c r="DT50" s="115" t="str">
        <f ca="1"/>
        <v>0箇所</v>
      </c>
      <c r="DU50" s="115" t="str">
        <f ca="1"/>
        <v>0箇所</v>
      </c>
      <c r="DV50" s="115" t="str">
        <f ca="1"/>
        <v>0箇所</v>
      </c>
      <c r="DW50" s="115" t="str">
        <f ca="1"/>
        <v>0箇所</v>
      </c>
      <c r="DX50" s="115" t="str">
        <f ca="1"/>
        <v>0箇所</v>
      </c>
      <c r="DY50" s="115" t="str">
        <f ca="1"/>
        <v>0箇所</v>
      </c>
      <c r="DZ50" s="111" t="str">
        <f ca="1"/>
        <v>0箇所</v>
      </c>
      <c r="EA50" s="115" t="str">
        <f ca="1"/>
        <v>0箇所</v>
      </c>
      <c r="EB50" s="115" t="str">
        <f ca="1"/>
        <v>0箇所</v>
      </c>
      <c r="EC50" s="115" t="str">
        <f ca="1"/>
        <v>0箇所</v>
      </c>
      <c r="ED50" s="115" t="str">
        <f ca="1"/>
        <v>0箇所</v>
      </c>
      <c r="EE50" s="115" t="str">
        <f ca="1"/>
        <v>0箇所</v>
      </c>
      <c r="EF50" s="115" t="str">
        <f ca="1"/>
        <v>0箇所</v>
      </c>
      <c r="EG50" s="115" t="str">
        <f ca="1"/>
        <v>0箇所</v>
      </c>
      <c r="EH50" s="115" t="str">
        <f ca="1"/>
        <v>0箇所</v>
      </c>
      <c r="EI50" s="111" t="str">
        <f ca="1"/>
        <v>0箇所</v>
      </c>
      <c r="EJ50" s="115" t="str">
        <f ca="1"/>
        <v>0箇所</v>
      </c>
      <c r="EK50" s="115" t="str">
        <f ca="1"/>
        <v>0箇所</v>
      </c>
      <c r="EL50" s="115" t="e">
        <f ca="1"/>
        <v>#REF!</v>
      </c>
      <c r="EM50" s="115" t="e">
        <f ca="1"/>
        <v>#REF!</v>
      </c>
      <c r="EN50" s="115" t="e">
        <f ca="1"/>
        <v>#REF!</v>
      </c>
      <c r="EO50" s="115" t="e">
        <f ca="1"/>
        <v>#REF!</v>
      </c>
      <c r="EP50" s="115" t="e">
        <f ca="1"/>
        <v>#REF!</v>
      </c>
      <c r="EQ50" s="115" t="e">
        <f ca="1"/>
        <v>#REF!</v>
      </c>
      <c r="ER50" s="115" t="e">
        <f ca="1"/>
        <v>#REF!</v>
      </c>
      <c r="ES50" s="115" t="e">
        <f ca="1"/>
        <v>#REF!</v>
      </c>
      <c r="ET50" s="115" t="e">
        <f ca="1"/>
        <v>#REF!</v>
      </c>
      <c r="EU50" s="115" t="e">
        <f ca="1"/>
        <v>#REF!</v>
      </c>
      <c r="EV50" s="115" t="e">
        <f ca="1"/>
        <v>#REF!</v>
      </c>
      <c r="EW50" s="115" t="e">
        <f ca="1"/>
        <v>#REF!</v>
      </c>
      <c r="EX50" s="115" t="e">
        <f ca="1"/>
        <v>#REF!</v>
      </c>
      <c r="EY50" s="115" t="e">
        <f ca="1"/>
        <v>#REF!</v>
      </c>
      <c r="EZ50" s="115" t="e">
        <f ca="1"/>
        <v>#REF!</v>
      </c>
      <c r="FA50" s="115" t="e">
        <f ca="1"/>
        <v>#REF!</v>
      </c>
      <c r="FB50" s="115" t="e">
        <f ca="1"/>
        <v>#REF!</v>
      </c>
      <c r="FC50" s="115" t="e">
        <f ca="1"/>
        <v>#REF!</v>
      </c>
      <c r="FD50" s="115" t="e">
        <f ca="1"/>
        <v>#REF!</v>
      </c>
      <c r="FE50" s="115" t="e">
        <f ca="1"/>
        <v>#REF!</v>
      </c>
      <c r="FF50" s="115" t="e">
        <f ca="1"/>
        <v>#REF!</v>
      </c>
      <c r="FG50" s="115" t="e">
        <f ca="1"/>
        <v>#REF!</v>
      </c>
      <c r="FH50" s="115" t="e">
        <f ca="1"/>
        <v>#REF!</v>
      </c>
      <c r="FI50" s="115" t="e">
        <f ca="1"/>
        <v>#REF!</v>
      </c>
    </row>
    <row r="51" spans="1:165" x14ac:dyDescent="0.2">
      <c r="A51" s="183"/>
      <c r="B51" s="170"/>
      <c r="C51" s="34" t="s">
        <v>703</v>
      </c>
      <c r="D51" s="111" t="e">
        <f ca="1"/>
        <v>#REF!</v>
      </c>
      <c r="E51" s="111" t="e">
        <f ca="1"/>
        <v>#REF!</v>
      </c>
      <c r="F51" s="111" t="e">
        <f ca="1"/>
        <v>#REF!</v>
      </c>
      <c r="G51" s="111" t="e">
        <f ca="1"/>
        <v>#REF!</v>
      </c>
      <c r="H51" s="111" t="e">
        <f ca="1"/>
        <v>#REF!</v>
      </c>
      <c r="I51" s="111" t="e">
        <f ca="1"/>
        <v>#REF!</v>
      </c>
      <c r="J51" s="111" t="e">
        <f ca="1"/>
        <v>#REF!</v>
      </c>
      <c r="K51" s="111" t="e">
        <f ca="1"/>
        <v>#REF!</v>
      </c>
      <c r="L51" s="111" t="e">
        <f ca="1"/>
        <v>#REF!</v>
      </c>
      <c r="M51" s="111" t="e">
        <f ca="1"/>
        <v>#REF!</v>
      </c>
      <c r="N51" s="111" t="e">
        <f ca="1"/>
        <v>#REF!</v>
      </c>
      <c r="O51" s="111" t="e">
        <f ca="1"/>
        <v>#REF!</v>
      </c>
      <c r="P51" s="111" t="e">
        <f ca="1"/>
        <v>#REF!</v>
      </c>
      <c r="Q51" s="111" t="e">
        <f ca="1"/>
        <v>#REF!</v>
      </c>
      <c r="R51" s="111" t="e">
        <f ca="1"/>
        <v>#REF!</v>
      </c>
      <c r="S51" s="111" t="e">
        <f ca="1"/>
        <v>#REF!</v>
      </c>
      <c r="T51" s="111" t="e">
        <f ca="1"/>
        <v>#REF!</v>
      </c>
      <c r="U51" s="111" t="e">
        <f ca="1"/>
        <v>#REF!</v>
      </c>
      <c r="V51" s="111" t="e">
        <f ca="1"/>
        <v>#REF!</v>
      </c>
      <c r="W51" s="111" t="e">
        <f ca="1"/>
        <v>#REF!</v>
      </c>
      <c r="X51" s="111" t="e">
        <f ca="1"/>
        <v>#REF!</v>
      </c>
      <c r="Y51" s="111" t="e">
        <f ca="1"/>
        <v>#REF!</v>
      </c>
      <c r="Z51" s="111" t="e">
        <f ca="1"/>
        <v>#REF!</v>
      </c>
      <c r="AA51" s="111" t="e">
        <f ca="1"/>
        <v>#REF!</v>
      </c>
      <c r="AB51" s="111" t="e">
        <f ca="1"/>
        <v>#REF!</v>
      </c>
      <c r="AC51" s="111" t="e">
        <f ca="1"/>
        <v>#REF!</v>
      </c>
      <c r="AD51" s="111" t="e">
        <f ca="1"/>
        <v>#REF!</v>
      </c>
      <c r="AE51" s="111" t="e">
        <f ca="1"/>
        <v>#REF!</v>
      </c>
      <c r="AF51" s="111" t="e">
        <f ca="1"/>
        <v>#REF!</v>
      </c>
      <c r="AG51" s="111" t="e">
        <f ca="1"/>
        <v>#REF!</v>
      </c>
      <c r="AH51" s="111" t="e">
        <f ca="1"/>
        <v>#REF!</v>
      </c>
      <c r="AI51" s="111" t="e">
        <f ca="1"/>
        <v>#REF!</v>
      </c>
      <c r="AJ51" s="111" t="e">
        <f ca="1"/>
        <v>#REF!</v>
      </c>
      <c r="AK51" s="111" t="e">
        <f ca="1"/>
        <v>#REF!</v>
      </c>
      <c r="AL51" s="111" t="e">
        <f ca="1"/>
        <v>#REF!</v>
      </c>
      <c r="AM51" s="111" t="e">
        <f ca="1"/>
        <v>#REF!</v>
      </c>
      <c r="AN51" s="111" t="e">
        <f ca="1"/>
        <v>#REF!</v>
      </c>
      <c r="AO51" s="111" t="e">
        <f ca="1"/>
        <v>#REF!</v>
      </c>
      <c r="AP51" s="111" t="e">
        <f ca="1"/>
        <v>#REF!</v>
      </c>
      <c r="AQ51" s="111" t="e">
        <f ca="1"/>
        <v>#REF!</v>
      </c>
      <c r="AR51" s="111" t="e">
        <f ca="1"/>
        <v>#REF!</v>
      </c>
      <c r="AS51" s="111" t="e">
        <f ca="1"/>
        <v>#REF!</v>
      </c>
      <c r="AT51" s="111" t="e">
        <f ca="1"/>
        <v>#REF!</v>
      </c>
      <c r="AU51" s="111" t="e">
        <f ca="1"/>
        <v>#REF!</v>
      </c>
      <c r="AV51" s="111" t="e">
        <f ca="1"/>
        <v>#REF!</v>
      </c>
      <c r="AW51" s="111" t="e">
        <f ca="1"/>
        <v>#REF!</v>
      </c>
      <c r="AX51" s="111" t="e">
        <f ca="1"/>
        <v>#REF!</v>
      </c>
      <c r="AY51" s="111" t="e">
        <f ca="1"/>
        <v>#REF!</v>
      </c>
      <c r="AZ51" s="111" t="e">
        <f ca="1"/>
        <v>#REF!</v>
      </c>
      <c r="BA51" s="111" t="e">
        <f ca="1"/>
        <v>#REF!</v>
      </c>
      <c r="BB51" s="111" t="e">
        <f ca="1"/>
        <v>#REF!</v>
      </c>
      <c r="BC51" s="111" t="e">
        <f ca="1"/>
        <v>#REF!</v>
      </c>
      <c r="BD51" s="111" t="e">
        <f ca="1"/>
        <v>#REF!</v>
      </c>
      <c r="BE51" s="111" t="e">
        <f ca="1"/>
        <v>#REF!</v>
      </c>
      <c r="BF51" s="111" t="e">
        <f ca="1"/>
        <v>#REF!</v>
      </c>
      <c r="BG51" s="111" t="e">
        <f ca="1"/>
        <v>#REF!</v>
      </c>
      <c r="BH51" s="111" t="e">
        <f ca="1"/>
        <v>#REF!</v>
      </c>
      <c r="BI51" s="111" t="e">
        <f ca="1"/>
        <v>#REF!</v>
      </c>
      <c r="BJ51" s="111" t="e">
        <f ca="1"/>
        <v>#REF!</v>
      </c>
      <c r="BK51" s="111" t="e">
        <f ca="1"/>
        <v>#REF!</v>
      </c>
      <c r="BL51" s="111" t="e">
        <f ca="1"/>
        <v>#REF!</v>
      </c>
      <c r="BM51" s="111" t="e">
        <f ca="1"/>
        <v>#REF!</v>
      </c>
      <c r="BN51" s="111" t="e">
        <f ca="1"/>
        <v>#REF!</v>
      </c>
      <c r="BO51" s="111" t="e">
        <f ca="1"/>
        <v>#REF!</v>
      </c>
      <c r="BP51" s="111" t="e">
        <f ca="1"/>
        <v>#REF!</v>
      </c>
      <c r="BQ51" s="111" t="e">
        <f ca="1"/>
        <v>#REF!</v>
      </c>
      <c r="BR51" s="111" t="e">
        <f ca="1"/>
        <v>#REF!</v>
      </c>
      <c r="BS51" s="111" t="e">
        <f ca="1"/>
        <v>#REF!</v>
      </c>
      <c r="BT51" s="111" t="e">
        <f ca="1"/>
        <v>#REF!</v>
      </c>
      <c r="BU51" s="111" t="e">
        <f ca="1"/>
        <v>#REF!</v>
      </c>
      <c r="BV51" s="111" t="e">
        <f ca="1"/>
        <v>#REF!</v>
      </c>
      <c r="BW51" s="111" t="e">
        <f ca="1"/>
        <v>#REF!</v>
      </c>
      <c r="BX51" s="111" t="e">
        <f ca="1"/>
        <v>#REF!</v>
      </c>
      <c r="BY51" s="111" t="e">
        <f ca="1"/>
        <v>#REF!</v>
      </c>
      <c r="BZ51" s="111" t="e">
        <f ca="1"/>
        <v>#REF!</v>
      </c>
      <c r="CA51" s="111" t="e">
        <f ca="1"/>
        <v>#REF!</v>
      </c>
      <c r="CB51" s="111" t="e">
        <f ca="1"/>
        <v>#REF!</v>
      </c>
      <c r="CC51" s="111" t="e">
        <f ca="1"/>
        <v>#REF!</v>
      </c>
      <c r="CD51" s="111" t="e">
        <f ca="1"/>
        <v>#REF!</v>
      </c>
      <c r="CE51" s="111" t="e">
        <f ca="1"/>
        <v>#REF!</v>
      </c>
      <c r="CF51" s="111" t="e">
        <f ca="1"/>
        <v>#REF!</v>
      </c>
      <c r="CG51" s="111" t="e">
        <f ca="1"/>
        <v>#REF!</v>
      </c>
      <c r="CH51" s="111" t="e">
        <f ca="1"/>
        <v>#REF!</v>
      </c>
      <c r="CI51" s="111" t="e">
        <f ca="1"/>
        <v>#REF!</v>
      </c>
      <c r="CJ51" s="111" t="e">
        <f ca="1"/>
        <v>#REF!</v>
      </c>
      <c r="CK51" s="111" t="e">
        <f ca="1"/>
        <v>#REF!</v>
      </c>
      <c r="CL51" s="111" t="e">
        <f ca="1"/>
        <v>#REF!</v>
      </c>
      <c r="CM51" s="111" t="e">
        <f ca="1"/>
        <v>#REF!</v>
      </c>
      <c r="CN51" s="111" t="e">
        <f ca="1"/>
        <v>#REF!</v>
      </c>
      <c r="CO51" s="111" t="e">
        <f ca="1"/>
        <v>#REF!</v>
      </c>
      <c r="CP51" s="111" t="e">
        <f ca="1"/>
        <v>#REF!</v>
      </c>
      <c r="CQ51" s="111" t="e">
        <f ca="1"/>
        <v>#REF!</v>
      </c>
      <c r="CR51" s="111" t="e">
        <f ca="1"/>
        <v>#REF!</v>
      </c>
      <c r="CS51" s="111" t="e">
        <f ca="1"/>
        <v>#REF!</v>
      </c>
      <c r="CT51" s="111" t="e">
        <f ca="1"/>
        <v>#REF!</v>
      </c>
      <c r="CU51" s="111" t="e">
        <f ca="1"/>
        <v>#REF!</v>
      </c>
      <c r="CV51" s="111" t="e">
        <f ca="1"/>
        <v>#REF!</v>
      </c>
      <c r="CW51" s="111" t="e">
        <f ca="1"/>
        <v>#REF!</v>
      </c>
      <c r="CX51" s="111" t="e">
        <f ca="1"/>
        <v>#REF!</v>
      </c>
      <c r="CY51" s="111" t="e">
        <f ca="1"/>
        <v>#REF!</v>
      </c>
      <c r="CZ51" s="111" t="e">
        <f ca="1"/>
        <v>#REF!</v>
      </c>
      <c r="DA51" s="111" t="e">
        <f ca="1"/>
        <v>#REF!</v>
      </c>
      <c r="DB51" s="111" t="e">
        <f ca="1"/>
        <v>#REF!</v>
      </c>
      <c r="DC51" s="111" t="e">
        <f ca="1"/>
        <v>#REF!</v>
      </c>
      <c r="DD51" s="111" t="e">
        <f ca="1"/>
        <v>#REF!</v>
      </c>
      <c r="DE51" s="111" t="e">
        <f ca="1"/>
        <v>#REF!</v>
      </c>
      <c r="DF51" s="111" t="e">
        <f ca="1"/>
        <v>#REF!</v>
      </c>
      <c r="DG51" s="111" t="e">
        <f ca="1"/>
        <v>#REF!</v>
      </c>
      <c r="DH51" s="111" t="e">
        <f ca="1"/>
        <v>#REF!</v>
      </c>
      <c r="DI51" s="111" t="e">
        <f ca="1"/>
        <v>#REF!</v>
      </c>
      <c r="DJ51" s="111" t="e">
        <f ca="1"/>
        <v>#REF!</v>
      </c>
      <c r="DK51" s="111" t="e">
        <f ca="1"/>
        <v>#REF!</v>
      </c>
      <c r="DL51" s="111" t="e">
        <f ca="1"/>
        <v>#REF!</v>
      </c>
      <c r="DM51" s="111" t="e">
        <f ca="1"/>
        <v>#REF!</v>
      </c>
      <c r="DN51" s="111" t="e">
        <f ca="1"/>
        <v>#REF!</v>
      </c>
      <c r="DO51" s="111" t="e">
        <f ca="1"/>
        <v>#REF!</v>
      </c>
      <c r="DP51" s="111" t="e">
        <f ca="1"/>
        <v>#REF!</v>
      </c>
      <c r="DQ51" s="111" t="e">
        <f ca="1"/>
        <v>#REF!</v>
      </c>
      <c r="DR51" s="111" t="e">
        <f ca="1"/>
        <v>#REF!</v>
      </c>
      <c r="DS51" s="111" t="e">
        <f ca="1"/>
        <v>#REF!</v>
      </c>
      <c r="DT51" s="111" t="str">
        <f ca="1"/>
        <v>0箇所</v>
      </c>
      <c r="DU51" s="111" t="str">
        <f ca="1"/>
        <v>0箇所</v>
      </c>
      <c r="DV51" s="111" t="str">
        <f ca="1"/>
        <v>0箇所</v>
      </c>
      <c r="DW51" s="111" t="str">
        <f ca="1"/>
        <v>0箇所</v>
      </c>
      <c r="DX51" s="111" t="str">
        <f ca="1"/>
        <v>0箇所</v>
      </c>
      <c r="DY51" s="111" t="str">
        <f ca="1"/>
        <v>0箇所</v>
      </c>
      <c r="DZ51" s="111" t="str">
        <f ca="1"/>
        <v>0箇所</v>
      </c>
      <c r="EA51" s="111" t="str">
        <f ca="1"/>
        <v>0箇所</v>
      </c>
      <c r="EB51" s="111" t="str">
        <f ca="1"/>
        <v>0箇所</v>
      </c>
      <c r="EC51" s="111" t="str">
        <f ca="1"/>
        <v>0箇所</v>
      </c>
      <c r="ED51" s="111" t="str">
        <f ca="1"/>
        <v>0箇所</v>
      </c>
      <c r="EE51" s="111" t="str">
        <f ca="1"/>
        <v>0箇所</v>
      </c>
      <c r="EF51" s="111" t="str">
        <f ca="1"/>
        <v>0箇所</v>
      </c>
      <c r="EG51" s="111" t="str">
        <f ca="1"/>
        <v>0箇所</v>
      </c>
      <c r="EH51" s="111" t="str">
        <f ca="1"/>
        <v>0箇所</v>
      </c>
      <c r="EI51" s="111" t="str">
        <f ca="1"/>
        <v>0箇所</v>
      </c>
      <c r="EJ51" s="111" t="str">
        <f ca="1"/>
        <v>0箇所</v>
      </c>
      <c r="EK51" s="111" t="str">
        <f ca="1"/>
        <v>0箇所</v>
      </c>
      <c r="EL51" s="111" t="e">
        <f ca="1"/>
        <v>#REF!</v>
      </c>
      <c r="EM51" s="111" t="e">
        <f ca="1"/>
        <v>#REF!</v>
      </c>
      <c r="EN51" s="111" t="e">
        <f ca="1"/>
        <v>#REF!</v>
      </c>
      <c r="EO51" s="111" t="e">
        <f ca="1"/>
        <v>#REF!</v>
      </c>
      <c r="EP51" s="111" t="e">
        <f ca="1"/>
        <v>#REF!</v>
      </c>
      <c r="EQ51" s="111" t="e">
        <f ca="1"/>
        <v>#REF!</v>
      </c>
      <c r="ER51" s="111" t="e">
        <f ca="1"/>
        <v>#REF!</v>
      </c>
      <c r="ES51" s="111" t="e">
        <f ca="1"/>
        <v>#REF!</v>
      </c>
      <c r="ET51" s="111" t="e">
        <f ca="1"/>
        <v>#REF!</v>
      </c>
      <c r="EU51" s="111" t="e">
        <f ca="1"/>
        <v>#REF!</v>
      </c>
      <c r="EV51" s="111" t="e">
        <f ca="1"/>
        <v>#REF!</v>
      </c>
      <c r="EW51" s="111" t="e">
        <f ca="1"/>
        <v>#REF!</v>
      </c>
      <c r="EX51" s="111" t="e">
        <f ca="1"/>
        <v>#REF!</v>
      </c>
      <c r="EY51" s="111" t="e">
        <f ca="1"/>
        <v>#REF!</v>
      </c>
      <c r="EZ51" s="111" t="e">
        <f ca="1"/>
        <v>#REF!</v>
      </c>
      <c r="FA51" s="111" t="e">
        <f ca="1"/>
        <v>#REF!</v>
      </c>
      <c r="FB51" s="111" t="e">
        <f ca="1"/>
        <v>#REF!</v>
      </c>
      <c r="FC51" s="111" t="e">
        <f ca="1"/>
        <v>#REF!</v>
      </c>
      <c r="FD51" s="111" t="e">
        <f ca="1"/>
        <v>#REF!</v>
      </c>
      <c r="FE51" s="111" t="e">
        <f ca="1"/>
        <v>#REF!</v>
      </c>
      <c r="FF51" s="111" t="e">
        <f ca="1"/>
        <v>#REF!</v>
      </c>
      <c r="FG51" s="111" t="e">
        <f ca="1"/>
        <v>#REF!</v>
      </c>
      <c r="FH51" s="111" t="e">
        <f ca="1"/>
        <v>#REF!</v>
      </c>
      <c r="FI51" s="111" t="e">
        <f ca="1"/>
        <v>#REF!</v>
      </c>
    </row>
    <row r="52" spans="1:165" ht="13.5" customHeight="1" x14ac:dyDescent="0.2">
      <c r="A52" s="183"/>
      <c r="B52" s="168" t="s">
        <v>50</v>
      </c>
      <c r="C52" s="34" t="s">
        <v>702</v>
      </c>
      <c r="D52" s="111" t="e">
        <f ca="1"/>
        <v>#REF!</v>
      </c>
      <c r="E52" s="111" t="e">
        <f ca="1"/>
        <v>#REF!</v>
      </c>
      <c r="F52" s="111" t="e">
        <f ca="1"/>
        <v>#REF!</v>
      </c>
      <c r="G52" s="111" t="e">
        <f ca="1"/>
        <v>#REF!</v>
      </c>
      <c r="H52" s="111" t="e">
        <f ca="1"/>
        <v>#REF!</v>
      </c>
      <c r="I52" s="111" t="e">
        <f ca="1"/>
        <v>#REF!</v>
      </c>
      <c r="J52" s="111" t="e">
        <f ca="1"/>
        <v>#REF!</v>
      </c>
      <c r="K52" s="111" t="e">
        <f ca="1"/>
        <v>#REF!</v>
      </c>
      <c r="L52" s="111" t="e">
        <f ca="1"/>
        <v>#REF!</v>
      </c>
      <c r="M52" s="111" t="e">
        <f ca="1"/>
        <v>#REF!</v>
      </c>
      <c r="N52" s="111" t="e">
        <f ca="1"/>
        <v>#REF!</v>
      </c>
      <c r="O52" s="111" t="e">
        <f ca="1"/>
        <v>#REF!</v>
      </c>
      <c r="P52" s="111" t="e">
        <f ca="1"/>
        <v>#REF!</v>
      </c>
      <c r="Q52" s="111" t="e">
        <f ca="1"/>
        <v>#REF!</v>
      </c>
      <c r="R52" s="111" t="e">
        <f ca="1"/>
        <v>#REF!</v>
      </c>
      <c r="S52" s="111" t="e">
        <f ca="1"/>
        <v>#REF!</v>
      </c>
      <c r="T52" s="111" t="e">
        <f ca="1"/>
        <v>#REF!</v>
      </c>
      <c r="U52" s="111" t="e">
        <f ca="1"/>
        <v>#REF!</v>
      </c>
      <c r="V52" s="111" t="e">
        <f ca="1"/>
        <v>#REF!</v>
      </c>
      <c r="W52" s="111" t="e">
        <f ca="1"/>
        <v>#REF!</v>
      </c>
      <c r="X52" s="111" t="e">
        <f ca="1"/>
        <v>#REF!</v>
      </c>
      <c r="Y52" s="111" t="e">
        <f ca="1"/>
        <v>#REF!</v>
      </c>
      <c r="Z52" s="111" t="e">
        <f ca="1"/>
        <v>#REF!</v>
      </c>
      <c r="AA52" s="111" t="e">
        <f ca="1"/>
        <v>#REF!</v>
      </c>
      <c r="AB52" s="111" t="e">
        <f ca="1"/>
        <v>#REF!</v>
      </c>
      <c r="AC52" s="111" t="e">
        <f ca="1"/>
        <v>#REF!</v>
      </c>
      <c r="AD52" s="111" t="e">
        <f ca="1"/>
        <v>#REF!</v>
      </c>
      <c r="AE52" s="111" t="e">
        <f ca="1"/>
        <v>#REF!</v>
      </c>
      <c r="AF52" s="111" t="e">
        <f ca="1"/>
        <v>#REF!</v>
      </c>
      <c r="AG52" s="111" t="e">
        <f ca="1"/>
        <v>#REF!</v>
      </c>
      <c r="AH52" s="111" t="e">
        <f ca="1"/>
        <v>#REF!</v>
      </c>
      <c r="AI52" s="111" t="e">
        <f ca="1"/>
        <v>#REF!</v>
      </c>
      <c r="AJ52" s="111" t="e">
        <f ca="1"/>
        <v>#REF!</v>
      </c>
      <c r="AK52" s="111" t="e">
        <f ca="1"/>
        <v>#REF!</v>
      </c>
      <c r="AL52" s="111" t="e">
        <f ca="1"/>
        <v>#REF!</v>
      </c>
      <c r="AM52" s="111" t="e">
        <f ca="1"/>
        <v>#REF!</v>
      </c>
      <c r="AN52" s="111" t="e">
        <f ca="1"/>
        <v>#REF!</v>
      </c>
      <c r="AO52" s="111" t="e">
        <f ca="1"/>
        <v>#REF!</v>
      </c>
      <c r="AP52" s="111" t="e">
        <f ca="1"/>
        <v>#REF!</v>
      </c>
      <c r="AQ52" s="111" t="e">
        <f ca="1"/>
        <v>#REF!</v>
      </c>
      <c r="AR52" s="111" t="e">
        <f ca="1"/>
        <v>#REF!</v>
      </c>
      <c r="AS52" s="111" t="e">
        <f ca="1"/>
        <v>#REF!</v>
      </c>
      <c r="AT52" s="111" t="e">
        <f ca="1"/>
        <v>#REF!</v>
      </c>
      <c r="AU52" s="111" t="e">
        <f ca="1"/>
        <v>#REF!</v>
      </c>
      <c r="AV52" s="111" t="e">
        <f ca="1"/>
        <v>#REF!</v>
      </c>
      <c r="AW52" s="111" t="e">
        <f ca="1"/>
        <v>#REF!</v>
      </c>
      <c r="AX52" s="111" t="e">
        <f ca="1"/>
        <v>#REF!</v>
      </c>
      <c r="AY52" s="111" t="e">
        <f ca="1"/>
        <v>#REF!</v>
      </c>
      <c r="AZ52" s="111" t="e">
        <f ca="1"/>
        <v>#REF!</v>
      </c>
      <c r="BA52" s="111" t="e">
        <f ca="1"/>
        <v>#REF!</v>
      </c>
      <c r="BB52" s="111" t="e">
        <f ca="1"/>
        <v>#REF!</v>
      </c>
      <c r="BC52" s="111" t="e">
        <f ca="1"/>
        <v>#REF!</v>
      </c>
      <c r="BD52" s="111" t="e">
        <f ca="1"/>
        <v>#REF!</v>
      </c>
      <c r="BE52" s="111" t="e">
        <f ca="1"/>
        <v>#REF!</v>
      </c>
      <c r="BF52" s="111" t="e">
        <f ca="1"/>
        <v>#REF!</v>
      </c>
      <c r="BG52" s="111" t="e">
        <f ca="1"/>
        <v>#REF!</v>
      </c>
      <c r="BH52" s="111" t="e">
        <f ca="1"/>
        <v>#REF!</v>
      </c>
      <c r="BI52" s="111" t="e">
        <f ca="1"/>
        <v>#REF!</v>
      </c>
      <c r="BJ52" s="111" t="e">
        <f ca="1"/>
        <v>#REF!</v>
      </c>
      <c r="BK52" s="111" t="e">
        <f ca="1"/>
        <v>#REF!</v>
      </c>
      <c r="BL52" s="111" t="e">
        <f ca="1"/>
        <v>#REF!</v>
      </c>
      <c r="BM52" s="111" t="e">
        <f ca="1"/>
        <v>#REF!</v>
      </c>
      <c r="BN52" s="111" t="e">
        <f ca="1"/>
        <v>#REF!</v>
      </c>
      <c r="BO52" s="111" t="e">
        <f ca="1"/>
        <v>#REF!</v>
      </c>
      <c r="BP52" s="111" t="e">
        <f ca="1"/>
        <v>#REF!</v>
      </c>
      <c r="BQ52" s="111" t="e">
        <f ca="1"/>
        <v>#REF!</v>
      </c>
      <c r="BR52" s="111" t="e">
        <f ca="1"/>
        <v>#REF!</v>
      </c>
      <c r="BS52" s="111" t="e">
        <f ca="1"/>
        <v>#REF!</v>
      </c>
      <c r="BT52" s="111" t="e">
        <f ca="1"/>
        <v>#REF!</v>
      </c>
      <c r="BU52" s="111" t="e">
        <f ca="1"/>
        <v>#REF!</v>
      </c>
      <c r="BV52" s="111" t="e">
        <f ca="1"/>
        <v>#REF!</v>
      </c>
      <c r="BW52" s="111" t="e">
        <f ca="1"/>
        <v>#REF!</v>
      </c>
      <c r="BX52" s="111" t="e">
        <f ca="1"/>
        <v>#REF!</v>
      </c>
      <c r="BY52" s="111" t="e">
        <f ca="1"/>
        <v>#REF!</v>
      </c>
      <c r="BZ52" s="111" t="e">
        <f ca="1"/>
        <v>#REF!</v>
      </c>
      <c r="CA52" s="111" t="e">
        <f ca="1"/>
        <v>#REF!</v>
      </c>
      <c r="CB52" s="111" t="e">
        <f ca="1"/>
        <v>#REF!</v>
      </c>
      <c r="CC52" s="111" t="e">
        <f ca="1"/>
        <v>#REF!</v>
      </c>
      <c r="CD52" s="111" t="e">
        <f ca="1"/>
        <v>#REF!</v>
      </c>
      <c r="CE52" s="111" t="e">
        <f ca="1"/>
        <v>#REF!</v>
      </c>
      <c r="CF52" s="111" t="e">
        <f ca="1"/>
        <v>#REF!</v>
      </c>
      <c r="CG52" s="111" t="e">
        <f ca="1"/>
        <v>#REF!</v>
      </c>
      <c r="CH52" s="111" t="e">
        <f ca="1"/>
        <v>#REF!</v>
      </c>
      <c r="CI52" s="111" t="e">
        <f ca="1"/>
        <v>#REF!</v>
      </c>
      <c r="CJ52" s="111" t="e">
        <f ca="1"/>
        <v>#REF!</v>
      </c>
      <c r="CK52" s="111" t="e">
        <f ca="1"/>
        <v>#REF!</v>
      </c>
      <c r="CL52" s="111" t="e">
        <f ca="1"/>
        <v>#REF!</v>
      </c>
      <c r="CM52" s="111" t="e">
        <f ca="1"/>
        <v>#REF!</v>
      </c>
      <c r="CN52" s="111" t="e">
        <f ca="1"/>
        <v>#REF!</v>
      </c>
      <c r="CO52" s="111" t="e">
        <f ca="1"/>
        <v>#REF!</v>
      </c>
      <c r="CP52" s="111" t="e">
        <f ca="1"/>
        <v>#REF!</v>
      </c>
      <c r="CQ52" s="111" t="e">
        <f ca="1"/>
        <v>#REF!</v>
      </c>
      <c r="CR52" s="111" t="e">
        <f ca="1"/>
        <v>#REF!</v>
      </c>
      <c r="CS52" s="111" t="e">
        <f ca="1"/>
        <v>#REF!</v>
      </c>
      <c r="CT52" s="111" t="e">
        <f ca="1"/>
        <v>#REF!</v>
      </c>
      <c r="CU52" s="111" t="e">
        <f ca="1"/>
        <v>#REF!</v>
      </c>
      <c r="CV52" s="111" t="e">
        <f ca="1"/>
        <v>#REF!</v>
      </c>
      <c r="CW52" s="111" t="e">
        <f ca="1"/>
        <v>#REF!</v>
      </c>
      <c r="CX52" s="111" t="e">
        <f ca="1"/>
        <v>#REF!</v>
      </c>
      <c r="CY52" s="111" t="e">
        <f ca="1"/>
        <v>#REF!</v>
      </c>
      <c r="CZ52" s="111" t="e">
        <f ca="1"/>
        <v>#REF!</v>
      </c>
      <c r="DA52" s="111" t="e">
        <f ca="1"/>
        <v>#REF!</v>
      </c>
      <c r="DB52" s="111" t="e">
        <f ca="1"/>
        <v>#REF!</v>
      </c>
      <c r="DC52" s="111" t="e">
        <f ca="1"/>
        <v>#REF!</v>
      </c>
      <c r="DD52" s="111" t="e">
        <f ca="1"/>
        <v>#REF!</v>
      </c>
      <c r="DE52" s="111" t="e">
        <f ca="1"/>
        <v>#REF!</v>
      </c>
      <c r="DF52" s="111" t="e">
        <f ca="1"/>
        <v>#REF!</v>
      </c>
      <c r="DG52" s="111" t="e">
        <f ca="1"/>
        <v>#REF!</v>
      </c>
      <c r="DH52" s="111" t="e">
        <f ca="1"/>
        <v>#REF!</v>
      </c>
      <c r="DI52" s="111" t="e">
        <f ca="1"/>
        <v>#REF!</v>
      </c>
      <c r="DJ52" s="111" t="e">
        <f ca="1"/>
        <v>#REF!</v>
      </c>
      <c r="DK52" s="111" t="e">
        <f ca="1"/>
        <v>#REF!</v>
      </c>
      <c r="DL52" s="111" t="e">
        <f ca="1"/>
        <v>#REF!</v>
      </c>
      <c r="DM52" s="111" t="e">
        <f ca="1"/>
        <v>#REF!</v>
      </c>
      <c r="DN52" s="111" t="e">
        <f ca="1"/>
        <v>#REF!</v>
      </c>
      <c r="DO52" s="111" t="e">
        <f ca="1"/>
        <v>#REF!</v>
      </c>
      <c r="DP52" s="111" t="e">
        <f ca="1"/>
        <v>#REF!</v>
      </c>
      <c r="DQ52" s="111" t="e">
        <f ca="1"/>
        <v>#REF!</v>
      </c>
      <c r="DR52" s="111" t="e">
        <f ca="1"/>
        <v>#REF!</v>
      </c>
      <c r="DS52" s="111" t="e">
        <f ca="1"/>
        <v>#REF!</v>
      </c>
      <c r="DT52" s="111" t="str">
        <f ca="1"/>
        <v>0箇所</v>
      </c>
      <c r="DU52" s="111" t="str">
        <f ca="1"/>
        <v>0箇所</v>
      </c>
      <c r="DV52" s="111" t="str">
        <f ca="1"/>
        <v>0箇所</v>
      </c>
      <c r="DW52" s="111" t="str">
        <f ca="1"/>
        <v>0箇所</v>
      </c>
      <c r="DX52" s="111" t="str">
        <f ca="1"/>
        <v>0箇所</v>
      </c>
      <c r="DY52" s="111" t="str">
        <f ca="1"/>
        <v>0箇所</v>
      </c>
      <c r="DZ52" s="111" t="str">
        <f ca="1"/>
        <v>0箇所</v>
      </c>
      <c r="EA52" s="111" t="str">
        <f ca="1"/>
        <v>0箇所</v>
      </c>
      <c r="EB52" s="111" t="str">
        <f ca="1"/>
        <v>0箇所</v>
      </c>
      <c r="EC52" s="111" t="str">
        <f ca="1"/>
        <v>0箇所</v>
      </c>
      <c r="ED52" s="111" t="str">
        <f ca="1"/>
        <v>0箇所</v>
      </c>
      <c r="EE52" s="111" t="str">
        <f ca="1"/>
        <v>0箇所</v>
      </c>
      <c r="EF52" s="111" t="str">
        <f ca="1"/>
        <v>0箇所</v>
      </c>
      <c r="EG52" s="111" t="str">
        <f ca="1"/>
        <v>0箇所</v>
      </c>
      <c r="EH52" s="111" t="str">
        <f ca="1"/>
        <v>0箇所</v>
      </c>
      <c r="EI52" s="111" t="str">
        <f ca="1"/>
        <v>0箇所</v>
      </c>
      <c r="EJ52" s="111" t="str">
        <f ca="1"/>
        <v>0箇所</v>
      </c>
      <c r="EK52" s="111" t="str">
        <f ca="1"/>
        <v>0箇所</v>
      </c>
      <c r="EL52" s="111" t="e">
        <f ca="1"/>
        <v>#REF!</v>
      </c>
      <c r="EM52" s="111" t="e">
        <f ca="1"/>
        <v>#REF!</v>
      </c>
      <c r="EN52" s="111" t="e">
        <f ca="1"/>
        <v>#REF!</v>
      </c>
      <c r="EO52" s="111" t="e">
        <f ca="1"/>
        <v>#REF!</v>
      </c>
      <c r="EP52" s="111" t="e">
        <f ca="1"/>
        <v>#REF!</v>
      </c>
      <c r="EQ52" s="111" t="e">
        <f ca="1"/>
        <v>#REF!</v>
      </c>
      <c r="ER52" s="111" t="e">
        <f ca="1"/>
        <v>#REF!</v>
      </c>
      <c r="ES52" s="111" t="e">
        <f ca="1"/>
        <v>#REF!</v>
      </c>
      <c r="ET52" s="111" t="e">
        <f ca="1"/>
        <v>#REF!</v>
      </c>
      <c r="EU52" s="111" t="e">
        <f ca="1"/>
        <v>#REF!</v>
      </c>
      <c r="EV52" s="111" t="e">
        <f ca="1"/>
        <v>#REF!</v>
      </c>
      <c r="EW52" s="111" t="e">
        <f ca="1"/>
        <v>#REF!</v>
      </c>
      <c r="EX52" s="111" t="e">
        <f ca="1"/>
        <v>#REF!</v>
      </c>
      <c r="EY52" s="111" t="e">
        <f ca="1"/>
        <v>#REF!</v>
      </c>
      <c r="EZ52" s="111" t="e">
        <f ca="1"/>
        <v>#REF!</v>
      </c>
      <c r="FA52" s="111" t="e">
        <f ca="1"/>
        <v>#REF!</v>
      </c>
      <c r="FB52" s="111" t="e">
        <f ca="1"/>
        <v>#REF!</v>
      </c>
      <c r="FC52" s="111" t="e">
        <f ca="1"/>
        <v>#REF!</v>
      </c>
      <c r="FD52" s="111" t="e">
        <f ca="1"/>
        <v>#REF!</v>
      </c>
      <c r="FE52" s="111" t="e">
        <f ca="1"/>
        <v>#REF!</v>
      </c>
      <c r="FF52" s="111" t="e">
        <f ca="1"/>
        <v>#REF!</v>
      </c>
      <c r="FG52" s="111" t="e">
        <f ca="1"/>
        <v>#REF!</v>
      </c>
      <c r="FH52" s="111" t="e">
        <f ca="1"/>
        <v>#REF!</v>
      </c>
      <c r="FI52" s="111" t="e">
        <f ca="1"/>
        <v>#REF!</v>
      </c>
    </row>
    <row r="53" spans="1:165" x14ac:dyDescent="0.2">
      <c r="A53" s="184"/>
      <c r="B53" s="170"/>
      <c r="C53" s="34" t="s">
        <v>703</v>
      </c>
      <c r="D53" s="111" t="e">
        <f ca="1"/>
        <v>#REF!</v>
      </c>
      <c r="E53" s="115" t="e">
        <f ca="1"/>
        <v>#REF!</v>
      </c>
      <c r="F53" s="115" t="e">
        <f ca="1"/>
        <v>#REF!</v>
      </c>
      <c r="G53" s="115" t="e">
        <f ca="1"/>
        <v>#REF!</v>
      </c>
      <c r="H53" s="115" t="e">
        <f ca="1"/>
        <v>#REF!</v>
      </c>
      <c r="I53" s="115" t="e">
        <f ca="1"/>
        <v>#REF!</v>
      </c>
      <c r="J53" s="115" t="e">
        <f ca="1"/>
        <v>#REF!</v>
      </c>
      <c r="K53" s="115" t="e">
        <f ca="1"/>
        <v>#REF!</v>
      </c>
      <c r="L53" s="115" t="e">
        <f ca="1"/>
        <v>#REF!</v>
      </c>
      <c r="M53" s="111" t="e">
        <f ca="1"/>
        <v>#REF!</v>
      </c>
      <c r="N53" s="115" t="e">
        <f ca="1"/>
        <v>#REF!</v>
      </c>
      <c r="O53" s="115" t="e">
        <f ca="1"/>
        <v>#REF!</v>
      </c>
      <c r="P53" s="115" t="e">
        <f ca="1"/>
        <v>#REF!</v>
      </c>
      <c r="Q53" s="115" t="e">
        <f ca="1"/>
        <v>#REF!</v>
      </c>
      <c r="R53" s="115" t="e">
        <f ca="1"/>
        <v>#REF!</v>
      </c>
      <c r="S53" s="115" t="e">
        <f ca="1"/>
        <v>#REF!</v>
      </c>
      <c r="T53" s="115" t="e">
        <f ca="1"/>
        <v>#REF!</v>
      </c>
      <c r="U53" s="115" t="e">
        <f ca="1"/>
        <v>#REF!</v>
      </c>
      <c r="V53" s="111" t="e">
        <f ca="1"/>
        <v>#REF!</v>
      </c>
      <c r="W53" s="115" t="e">
        <f ca="1"/>
        <v>#REF!</v>
      </c>
      <c r="X53" s="115" t="e">
        <f ca="1"/>
        <v>#REF!</v>
      </c>
      <c r="Y53" s="115" t="e">
        <f ca="1"/>
        <v>#REF!</v>
      </c>
      <c r="Z53" s="115" t="e">
        <f ca="1"/>
        <v>#REF!</v>
      </c>
      <c r="AA53" s="115" t="e">
        <f ca="1"/>
        <v>#REF!</v>
      </c>
      <c r="AB53" s="115" t="e">
        <f ca="1"/>
        <v>#REF!</v>
      </c>
      <c r="AC53" s="115" t="e">
        <f ca="1"/>
        <v>#REF!</v>
      </c>
      <c r="AD53" s="115" t="e">
        <f ca="1"/>
        <v>#REF!</v>
      </c>
      <c r="AE53" s="111" t="e">
        <f ca="1"/>
        <v>#REF!</v>
      </c>
      <c r="AF53" s="115" t="e">
        <f ca="1"/>
        <v>#REF!</v>
      </c>
      <c r="AG53" s="115" t="e">
        <f ca="1"/>
        <v>#REF!</v>
      </c>
      <c r="AH53" s="115" t="e">
        <f ca="1"/>
        <v>#REF!</v>
      </c>
      <c r="AI53" s="115" t="e">
        <f ca="1"/>
        <v>#REF!</v>
      </c>
      <c r="AJ53" s="115" t="e">
        <f ca="1"/>
        <v>#REF!</v>
      </c>
      <c r="AK53" s="115" t="e">
        <f ca="1"/>
        <v>#REF!</v>
      </c>
      <c r="AL53" s="115" t="e">
        <f ca="1"/>
        <v>#REF!</v>
      </c>
      <c r="AM53" s="115" t="e">
        <f ca="1"/>
        <v>#REF!</v>
      </c>
      <c r="AN53" s="111" t="e">
        <f ca="1"/>
        <v>#REF!</v>
      </c>
      <c r="AO53" s="115" t="e">
        <f ca="1"/>
        <v>#REF!</v>
      </c>
      <c r="AP53" s="115" t="e">
        <f ca="1"/>
        <v>#REF!</v>
      </c>
      <c r="AQ53" s="115" t="e">
        <f ca="1"/>
        <v>#REF!</v>
      </c>
      <c r="AR53" s="115" t="e">
        <f ca="1"/>
        <v>#REF!</v>
      </c>
      <c r="AS53" s="115" t="e">
        <f ca="1"/>
        <v>#REF!</v>
      </c>
      <c r="AT53" s="115" t="e">
        <f ca="1"/>
        <v>#REF!</v>
      </c>
      <c r="AU53" s="115" t="e">
        <f ca="1"/>
        <v>#REF!</v>
      </c>
      <c r="AV53" s="115" t="e">
        <f ca="1"/>
        <v>#REF!</v>
      </c>
      <c r="AW53" s="111" t="e">
        <f ca="1"/>
        <v>#REF!</v>
      </c>
      <c r="AX53" s="115" t="e">
        <f ca="1"/>
        <v>#REF!</v>
      </c>
      <c r="AY53" s="115" t="e">
        <f ca="1"/>
        <v>#REF!</v>
      </c>
      <c r="AZ53" s="115" t="e">
        <f ca="1"/>
        <v>#REF!</v>
      </c>
      <c r="BA53" s="115" t="e">
        <f ca="1"/>
        <v>#REF!</v>
      </c>
      <c r="BB53" s="115" t="e">
        <f ca="1"/>
        <v>#REF!</v>
      </c>
      <c r="BC53" s="115" t="e">
        <f ca="1"/>
        <v>#REF!</v>
      </c>
      <c r="BD53" s="115" t="e">
        <f ca="1"/>
        <v>#REF!</v>
      </c>
      <c r="BE53" s="115" t="e">
        <f ca="1"/>
        <v>#REF!</v>
      </c>
      <c r="BF53" s="111" t="e">
        <f ca="1"/>
        <v>#REF!</v>
      </c>
      <c r="BG53" s="115" t="e">
        <f ca="1"/>
        <v>#REF!</v>
      </c>
      <c r="BH53" s="115" t="e">
        <f ca="1"/>
        <v>#REF!</v>
      </c>
      <c r="BI53" s="115" t="e">
        <f ca="1"/>
        <v>#REF!</v>
      </c>
      <c r="BJ53" s="115" t="e">
        <f ca="1"/>
        <v>#REF!</v>
      </c>
      <c r="BK53" s="115" t="e">
        <f ca="1"/>
        <v>#REF!</v>
      </c>
      <c r="BL53" s="115" t="e">
        <f ca="1"/>
        <v>#REF!</v>
      </c>
      <c r="BM53" s="115" t="e">
        <f ca="1"/>
        <v>#REF!</v>
      </c>
      <c r="BN53" s="115" t="e">
        <f ca="1"/>
        <v>#REF!</v>
      </c>
      <c r="BO53" s="111" t="e">
        <f ca="1"/>
        <v>#REF!</v>
      </c>
      <c r="BP53" s="115" t="e">
        <f ca="1"/>
        <v>#REF!</v>
      </c>
      <c r="BQ53" s="115" t="e">
        <f ca="1"/>
        <v>#REF!</v>
      </c>
      <c r="BR53" s="115" t="e">
        <f ca="1"/>
        <v>#REF!</v>
      </c>
      <c r="BS53" s="115" t="e">
        <f ca="1"/>
        <v>#REF!</v>
      </c>
      <c r="BT53" s="115" t="e">
        <f ca="1"/>
        <v>#REF!</v>
      </c>
      <c r="BU53" s="115" t="e">
        <f ca="1"/>
        <v>#REF!</v>
      </c>
      <c r="BV53" s="115" t="e">
        <f ca="1"/>
        <v>#REF!</v>
      </c>
      <c r="BW53" s="115" t="e">
        <f ca="1"/>
        <v>#REF!</v>
      </c>
      <c r="BX53" s="111" t="e">
        <f ca="1"/>
        <v>#REF!</v>
      </c>
      <c r="BY53" s="115" t="e">
        <f ca="1"/>
        <v>#REF!</v>
      </c>
      <c r="BZ53" s="115" t="e">
        <f ca="1"/>
        <v>#REF!</v>
      </c>
      <c r="CA53" s="115" t="e">
        <f ca="1"/>
        <v>#REF!</v>
      </c>
      <c r="CB53" s="115" t="e">
        <f ca="1"/>
        <v>#REF!</v>
      </c>
      <c r="CC53" s="115" t="e">
        <f ca="1"/>
        <v>#REF!</v>
      </c>
      <c r="CD53" s="115" t="e">
        <f ca="1"/>
        <v>#REF!</v>
      </c>
      <c r="CE53" s="115" t="e">
        <f ca="1"/>
        <v>#REF!</v>
      </c>
      <c r="CF53" s="115" t="e">
        <f ca="1"/>
        <v>#REF!</v>
      </c>
      <c r="CG53" s="111" t="e">
        <f ca="1"/>
        <v>#REF!</v>
      </c>
      <c r="CH53" s="115" t="e">
        <f ca="1"/>
        <v>#REF!</v>
      </c>
      <c r="CI53" s="115" t="e">
        <f ca="1"/>
        <v>#REF!</v>
      </c>
      <c r="CJ53" s="115" t="e">
        <f ca="1"/>
        <v>#REF!</v>
      </c>
      <c r="CK53" s="115" t="e">
        <f ca="1"/>
        <v>#REF!</v>
      </c>
      <c r="CL53" s="115" t="e">
        <f ca="1"/>
        <v>#REF!</v>
      </c>
      <c r="CM53" s="115" t="e">
        <f ca="1"/>
        <v>#REF!</v>
      </c>
      <c r="CN53" s="115" t="e">
        <f ca="1"/>
        <v>#REF!</v>
      </c>
      <c r="CO53" s="115" t="e">
        <f ca="1"/>
        <v>#REF!</v>
      </c>
      <c r="CP53" s="111" t="e">
        <f ca="1"/>
        <v>#REF!</v>
      </c>
      <c r="CQ53" s="115" t="e">
        <f ca="1"/>
        <v>#REF!</v>
      </c>
      <c r="CR53" s="115" t="e">
        <f ca="1"/>
        <v>#REF!</v>
      </c>
      <c r="CS53" s="115" t="e">
        <f ca="1"/>
        <v>#REF!</v>
      </c>
      <c r="CT53" s="115" t="e">
        <f ca="1"/>
        <v>#REF!</v>
      </c>
      <c r="CU53" s="115" t="e">
        <f ca="1"/>
        <v>#REF!</v>
      </c>
      <c r="CV53" s="115" t="e">
        <f ca="1"/>
        <v>#REF!</v>
      </c>
      <c r="CW53" s="115" t="e">
        <f ca="1"/>
        <v>#REF!</v>
      </c>
      <c r="CX53" s="115" t="e">
        <f ca="1"/>
        <v>#REF!</v>
      </c>
      <c r="CY53" s="111" t="e">
        <f ca="1"/>
        <v>#REF!</v>
      </c>
      <c r="CZ53" s="115" t="e">
        <f ca="1"/>
        <v>#REF!</v>
      </c>
      <c r="DA53" s="115" t="e">
        <f ca="1"/>
        <v>#REF!</v>
      </c>
      <c r="DB53" s="115" t="e">
        <f ca="1"/>
        <v>#REF!</v>
      </c>
      <c r="DC53" s="115" t="e">
        <f ca="1"/>
        <v>#REF!</v>
      </c>
      <c r="DD53" s="115" t="e">
        <f ca="1"/>
        <v>#REF!</v>
      </c>
      <c r="DE53" s="115" t="e">
        <f ca="1"/>
        <v>#REF!</v>
      </c>
      <c r="DF53" s="115" t="e">
        <f ca="1"/>
        <v>#REF!</v>
      </c>
      <c r="DG53" s="115" t="e">
        <f ca="1"/>
        <v>#REF!</v>
      </c>
      <c r="DH53" s="111" t="e">
        <f ca="1"/>
        <v>#REF!</v>
      </c>
      <c r="DI53" s="115" t="e">
        <f ca="1"/>
        <v>#REF!</v>
      </c>
      <c r="DJ53" s="115" t="e">
        <f ca="1"/>
        <v>#REF!</v>
      </c>
      <c r="DK53" s="115" t="e">
        <f ca="1"/>
        <v>#REF!</v>
      </c>
      <c r="DL53" s="115" t="e">
        <f ca="1"/>
        <v>#REF!</v>
      </c>
      <c r="DM53" s="115" t="e">
        <f ca="1"/>
        <v>#REF!</v>
      </c>
      <c r="DN53" s="115" t="e">
        <f ca="1"/>
        <v>#REF!</v>
      </c>
      <c r="DO53" s="115" t="e">
        <f ca="1"/>
        <v>#REF!</v>
      </c>
      <c r="DP53" s="115" t="e">
        <f ca="1"/>
        <v>#REF!</v>
      </c>
      <c r="DQ53" s="111" t="e">
        <f ca="1"/>
        <v>#REF!</v>
      </c>
      <c r="DR53" s="115" t="e">
        <f ca="1"/>
        <v>#REF!</v>
      </c>
      <c r="DS53" s="115" t="e">
        <f ca="1"/>
        <v>#REF!</v>
      </c>
      <c r="DT53" s="115" t="str">
        <f ca="1"/>
        <v>0箇所</v>
      </c>
      <c r="DU53" s="115" t="str">
        <f ca="1"/>
        <v>0箇所</v>
      </c>
      <c r="DV53" s="115" t="str">
        <f ca="1"/>
        <v>0箇所</v>
      </c>
      <c r="DW53" s="115" t="str">
        <f ca="1"/>
        <v>0箇所</v>
      </c>
      <c r="DX53" s="115" t="str">
        <f ca="1"/>
        <v>0箇所</v>
      </c>
      <c r="DY53" s="115" t="str">
        <f ca="1"/>
        <v>0箇所</v>
      </c>
      <c r="DZ53" s="111" t="str">
        <f ca="1"/>
        <v>0箇所</v>
      </c>
      <c r="EA53" s="115" t="str">
        <f ca="1"/>
        <v>0箇所</v>
      </c>
      <c r="EB53" s="115" t="str">
        <f ca="1"/>
        <v>0箇所</v>
      </c>
      <c r="EC53" s="115" t="str">
        <f ca="1"/>
        <v>0箇所</v>
      </c>
      <c r="ED53" s="115" t="str">
        <f ca="1"/>
        <v>0箇所</v>
      </c>
      <c r="EE53" s="115" t="str">
        <f ca="1"/>
        <v>0箇所</v>
      </c>
      <c r="EF53" s="115" t="str">
        <f ca="1"/>
        <v>0箇所</v>
      </c>
      <c r="EG53" s="115" t="str">
        <f ca="1"/>
        <v>0箇所</v>
      </c>
      <c r="EH53" s="115" t="str">
        <f ca="1"/>
        <v>0箇所</v>
      </c>
      <c r="EI53" s="111" t="str">
        <f ca="1"/>
        <v>0箇所</v>
      </c>
      <c r="EJ53" s="115" t="str">
        <f ca="1"/>
        <v>0箇所</v>
      </c>
      <c r="EK53" s="115" t="str">
        <f ca="1"/>
        <v>0箇所</v>
      </c>
      <c r="EL53" s="115" t="e">
        <f ca="1"/>
        <v>#REF!</v>
      </c>
      <c r="EM53" s="115" t="e">
        <f ca="1"/>
        <v>#REF!</v>
      </c>
      <c r="EN53" s="115" t="e">
        <f ca="1"/>
        <v>#REF!</v>
      </c>
      <c r="EO53" s="115" t="e">
        <f ca="1"/>
        <v>#REF!</v>
      </c>
      <c r="EP53" s="115" t="e">
        <f ca="1"/>
        <v>#REF!</v>
      </c>
      <c r="EQ53" s="115" t="e">
        <f ca="1"/>
        <v>#REF!</v>
      </c>
      <c r="ER53" s="115" t="e">
        <f ca="1"/>
        <v>#REF!</v>
      </c>
      <c r="ES53" s="115" t="e">
        <f ca="1"/>
        <v>#REF!</v>
      </c>
      <c r="ET53" s="115" t="e">
        <f ca="1"/>
        <v>#REF!</v>
      </c>
      <c r="EU53" s="115" t="e">
        <f ca="1"/>
        <v>#REF!</v>
      </c>
      <c r="EV53" s="115" t="e">
        <f ca="1"/>
        <v>#REF!</v>
      </c>
      <c r="EW53" s="115" t="e">
        <f ca="1"/>
        <v>#REF!</v>
      </c>
      <c r="EX53" s="115" t="e">
        <f ca="1"/>
        <v>#REF!</v>
      </c>
      <c r="EY53" s="115" t="e">
        <f ca="1"/>
        <v>#REF!</v>
      </c>
      <c r="EZ53" s="115" t="e">
        <f ca="1"/>
        <v>#REF!</v>
      </c>
      <c r="FA53" s="115" t="e">
        <f ca="1"/>
        <v>#REF!</v>
      </c>
      <c r="FB53" s="115" t="e">
        <f ca="1"/>
        <v>#REF!</v>
      </c>
      <c r="FC53" s="115" t="e">
        <f ca="1"/>
        <v>#REF!</v>
      </c>
      <c r="FD53" s="115" t="e">
        <f ca="1"/>
        <v>#REF!</v>
      </c>
      <c r="FE53" s="115" t="e">
        <f ca="1"/>
        <v>#REF!</v>
      </c>
      <c r="FF53" s="115" t="e">
        <f ca="1"/>
        <v>#REF!</v>
      </c>
      <c r="FG53" s="115" t="e">
        <f ca="1"/>
        <v>#REF!</v>
      </c>
      <c r="FH53" s="115" t="e">
        <f ca="1"/>
        <v>#REF!</v>
      </c>
      <c r="FI53" s="115" t="e">
        <f ca="1"/>
        <v>#REF!</v>
      </c>
    </row>
    <row r="54" spans="1:165" ht="52.5" customHeight="1" x14ac:dyDescent="0.2">
      <c r="A54" s="185" t="s">
        <v>706</v>
      </c>
      <c r="B54" s="186"/>
      <c r="C54" s="187"/>
      <c r="D54" s="171" t="e">
        <f ca="1">IF(D5="※2","※2　急傾斜地なし",IF(D4="－","※1　被害計算対象外の地震",""))</f>
        <v>#REF!</v>
      </c>
      <c r="E54" s="172"/>
      <c r="F54" s="173"/>
      <c r="G54" s="171" t="e">
        <f ca="1">IF(G5="※2","※2　急傾斜地なし",IF(G4="－","※1　被害計算対象外の地震",""))</f>
        <v>#REF!</v>
      </c>
      <c r="H54" s="172"/>
      <c r="I54" s="173"/>
      <c r="J54" s="171" t="e">
        <f ca="1">IF(J5="※2","※2　急傾斜地なし",IF(J4="－","※1　被害計算対象外の地震",""))</f>
        <v>#REF!</v>
      </c>
      <c r="K54" s="172"/>
      <c r="L54" s="173"/>
      <c r="M54" s="171" t="e">
        <f ca="1">IF(M5="※2","※2　急傾斜地なし",IF(M4="－","※1　被害計算対象外の地震",""))</f>
        <v>#REF!</v>
      </c>
      <c r="N54" s="172"/>
      <c r="O54" s="173"/>
      <c r="P54" s="171" t="e">
        <f ca="1">IF(P5="※2","※2　急傾斜地なし",IF(P4="－","※1　被害計算対象外の地震",""))</f>
        <v>#REF!</v>
      </c>
      <c r="Q54" s="172"/>
      <c r="R54" s="173"/>
      <c r="S54" s="171" t="e">
        <f ca="1">IF(S5="※2","※2　急傾斜地なし",IF(S4="－","※1　被害計算対象外の地震",""))</f>
        <v>#REF!</v>
      </c>
      <c r="T54" s="172"/>
      <c r="U54" s="173"/>
      <c r="V54" s="171" t="e">
        <f ca="1">IF(V5="※2","※2　急傾斜地なし",IF(V4="－","※1　被害計算対象外の地震",""))</f>
        <v>#REF!</v>
      </c>
      <c r="W54" s="172"/>
      <c r="X54" s="173"/>
      <c r="Y54" s="171" t="e">
        <f ca="1">IF(Y5="※2","※2　急傾斜地なし",IF(Y4="－","※1　被害計算対象外の地震",""))</f>
        <v>#REF!</v>
      </c>
      <c r="Z54" s="172"/>
      <c r="AA54" s="173"/>
      <c r="AB54" s="171" t="e">
        <f ca="1">IF(AB5="※2","※2　急傾斜地なし",IF(AB4="－","※1　被害計算対象外の地震",""))</f>
        <v>#REF!</v>
      </c>
      <c r="AC54" s="172"/>
      <c r="AD54" s="173"/>
      <c r="AE54" s="171" t="e">
        <f ca="1">IF(AE5="※2","※2　急傾斜地なし",IF(AE4="－","※1　被害計算対象外の地震",""))</f>
        <v>#REF!</v>
      </c>
      <c r="AF54" s="172"/>
      <c r="AG54" s="173"/>
      <c r="AH54" s="171" t="e">
        <f ca="1">IF(AH5="※2","※2　急傾斜地なし",IF(AH4="－","※1　被害計算対象外の地震",""))</f>
        <v>#REF!</v>
      </c>
      <c r="AI54" s="172"/>
      <c r="AJ54" s="173"/>
      <c r="AK54" s="171" t="e">
        <f ca="1">IF(AK5="※2","※2　急傾斜地なし",IF(AK4="－","※1　被害計算対象外の地震",""))</f>
        <v>#REF!</v>
      </c>
      <c r="AL54" s="172"/>
      <c r="AM54" s="173"/>
      <c r="AN54" s="171" t="e">
        <f ca="1">IF(AN5="※2","※2　急傾斜地なし",IF(AN4="－","※1　被害計算対象外の地震",""))</f>
        <v>#REF!</v>
      </c>
      <c r="AO54" s="172"/>
      <c r="AP54" s="173"/>
      <c r="AQ54" s="171" t="e">
        <f ca="1">IF(AQ5="※2","※2　急傾斜地なし",IF(AQ4="－","※1　被害計算対象外の地震",""))</f>
        <v>#REF!</v>
      </c>
      <c r="AR54" s="172"/>
      <c r="AS54" s="173"/>
      <c r="AT54" s="171" t="e">
        <f ca="1">IF(AT5="※2","※2　急傾斜地なし",IF(AT4="－","※1　被害計算対象外の地震",""))</f>
        <v>#REF!</v>
      </c>
      <c r="AU54" s="172"/>
      <c r="AV54" s="173"/>
      <c r="AW54" s="171" t="e">
        <f ca="1">IF(AW5="※2","※2　急傾斜地なし",IF(AW4="－","※1　被害計算対象外の地震",""))</f>
        <v>#REF!</v>
      </c>
      <c r="AX54" s="172"/>
      <c r="AY54" s="173"/>
      <c r="AZ54" s="171" t="e">
        <f ca="1">IF(AZ5="※2","※2　急傾斜地なし",IF(AZ4="－","※1　被害計算対象外の地震",""))</f>
        <v>#REF!</v>
      </c>
      <c r="BA54" s="172"/>
      <c r="BB54" s="173"/>
      <c r="BC54" s="171" t="e">
        <f ca="1">IF(BC5="※2","※2　急傾斜地なし",IF(BC4="－","※1　被害計算対象外の地震",""))</f>
        <v>#REF!</v>
      </c>
      <c r="BD54" s="172"/>
      <c r="BE54" s="173"/>
      <c r="BF54" s="171" t="e">
        <f ca="1">IF(BF5="※2","※2　急傾斜地なし",IF(BF4="－","※1　被害計算対象外の地震",""))</f>
        <v>#REF!</v>
      </c>
      <c r="BG54" s="172"/>
      <c r="BH54" s="173"/>
      <c r="BI54" s="171" t="e">
        <f ca="1">IF(BI5="※2","※2　急傾斜地なし",IF(BI4="－","※1　被害計算対象外の地震",""))</f>
        <v>#REF!</v>
      </c>
      <c r="BJ54" s="172"/>
      <c r="BK54" s="173"/>
      <c r="BL54" s="171" t="e">
        <f ca="1">IF(BL5="※2","※2　急傾斜地なし",IF(BL4="－","※1　被害計算対象外の地震",""))</f>
        <v>#REF!</v>
      </c>
      <c r="BM54" s="172"/>
      <c r="BN54" s="173"/>
      <c r="BO54" s="171" t="e">
        <f ca="1">IF(BO5="※2","※2　急傾斜地なし",IF(BO4="－","※1　被害計算対象外の地震",""))</f>
        <v>#REF!</v>
      </c>
      <c r="BP54" s="172"/>
      <c r="BQ54" s="173"/>
      <c r="BR54" s="171" t="e">
        <f ca="1">IF(BR5="※2","※2　急傾斜地なし",IF(BR4="－","※1　被害計算対象外の地震",""))</f>
        <v>#REF!</v>
      </c>
      <c r="BS54" s="172"/>
      <c r="BT54" s="173"/>
      <c r="BU54" s="171" t="e">
        <f ca="1">IF(BU5="※2","※2　急傾斜地なし",IF(BU4="－","※1　被害計算対象外の地震",""))</f>
        <v>#REF!</v>
      </c>
      <c r="BV54" s="172"/>
      <c r="BW54" s="173"/>
      <c r="BX54" s="171" t="e">
        <f ca="1">IF(BX5="※2","※2　急傾斜地なし",IF(BX4="－","※1　被害計算対象外の地震",""))</f>
        <v>#REF!</v>
      </c>
      <c r="BY54" s="172"/>
      <c r="BZ54" s="173"/>
      <c r="CA54" s="171" t="e">
        <f ca="1">IF(CA5="※2","※2　急傾斜地なし",IF(CA4="－","※1　被害計算対象外の地震",""))</f>
        <v>#REF!</v>
      </c>
      <c r="CB54" s="172"/>
      <c r="CC54" s="173"/>
      <c r="CD54" s="171" t="e">
        <f ca="1">IF(CD5="※2","※2　急傾斜地なし",IF(CD4="－","※1　被害計算対象外の地震",""))</f>
        <v>#REF!</v>
      </c>
      <c r="CE54" s="172"/>
      <c r="CF54" s="173"/>
      <c r="CG54" s="171" t="e">
        <f ca="1">IF(CG5="※2","※2　急傾斜地なし",IF(CG4="－","※1　被害計算対象外の地震",""))</f>
        <v>#REF!</v>
      </c>
      <c r="CH54" s="172"/>
      <c r="CI54" s="173"/>
      <c r="CJ54" s="171" t="e">
        <f ca="1">IF(CJ5="※2","※2　急傾斜地なし",IF(CJ4="－","※1　被害計算対象外の地震",""))</f>
        <v>#REF!</v>
      </c>
      <c r="CK54" s="172"/>
      <c r="CL54" s="173"/>
      <c r="CM54" s="171" t="e">
        <f ca="1">IF(CM5="※2","※2　急傾斜地なし",IF(CM4="－","※1　被害計算対象外の地震",""))</f>
        <v>#REF!</v>
      </c>
      <c r="CN54" s="172"/>
      <c r="CO54" s="173"/>
      <c r="CP54" s="171" t="e">
        <f ca="1">IF(CP5="※2","※2　急傾斜地なし",IF(CP4="－","※1　被害計算対象外の地震",""))</f>
        <v>#REF!</v>
      </c>
      <c r="CQ54" s="172"/>
      <c r="CR54" s="173"/>
      <c r="CS54" s="171" t="e">
        <f ca="1">IF(CS5="※2","※2　急傾斜地なし",IF(CS4="－","※1　被害計算対象外の地震",""))</f>
        <v>#REF!</v>
      </c>
      <c r="CT54" s="172"/>
      <c r="CU54" s="173"/>
      <c r="CV54" s="171" t="e">
        <f ca="1">IF(CV5="※2","※2　急傾斜地なし",IF(CV4="－","※1　被害計算対象外の地震",""))</f>
        <v>#REF!</v>
      </c>
      <c r="CW54" s="172"/>
      <c r="CX54" s="173"/>
      <c r="CY54" s="171" t="e">
        <f ca="1">IF(CY5="※2","※2　急傾斜地なし",IF(CY4="－","※1　被害計算対象外の地震",""))</f>
        <v>#REF!</v>
      </c>
      <c r="CZ54" s="172"/>
      <c r="DA54" s="173"/>
      <c r="DB54" s="171" t="e">
        <f ca="1">IF(DB5="※2","※2　急傾斜地なし",IF(DB4="－","※1　被害計算対象外の地震",""))</f>
        <v>#REF!</v>
      </c>
      <c r="DC54" s="172"/>
      <c r="DD54" s="173"/>
      <c r="DE54" s="171" t="e">
        <f ca="1">IF(DE5="※2","※2　急傾斜地なし",IF(DE4="－","※1　被害計算対象外の地震",""))</f>
        <v>#REF!</v>
      </c>
      <c r="DF54" s="172"/>
      <c r="DG54" s="173"/>
      <c r="DH54" s="171" t="e">
        <f ca="1">IF(DH5="※2","※2　急傾斜地なし",IF(DH4="－","※1　被害計算対象外の地震",""))</f>
        <v>#REF!</v>
      </c>
      <c r="DI54" s="172"/>
      <c r="DJ54" s="173"/>
      <c r="DK54" s="171" t="e">
        <f ca="1">IF(DK5="※2","※2　急傾斜地なし",IF(DK4="－","※1　被害計算対象外の地震",""))</f>
        <v>#REF!</v>
      </c>
      <c r="DL54" s="172"/>
      <c r="DM54" s="173"/>
      <c r="DN54" s="171" t="e">
        <f ca="1">IF(DN5="※2","※2　急傾斜地なし",IF(DN4="－","※1　被害計算対象外の地震",""))</f>
        <v>#REF!</v>
      </c>
      <c r="DO54" s="172"/>
      <c r="DP54" s="173"/>
      <c r="DQ54" s="171" t="e">
        <f ca="1">IF(DQ5="※2","※2　急傾斜地なし",IF(DQ4="－","※1　被害計算対象外の地震",""))</f>
        <v>#REF!</v>
      </c>
      <c r="DR54" s="172"/>
      <c r="DS54" s="173"/>
      <c r="DT54" s="171" t="str">
        <f ca="1">IF(DT5="※2","※2　急傾斜地なし",IF(DT4="－","※1　被害計算対象外の地震",""))</f>
        <v/>
      </c>
      <c r="DU54" s="172"/>
      <c r="DV54" s="173"/>
      <c r="DW54" s="171" t="str">
        <f ca="1">IF(DW5="※2","※2　急傾斜地なし",IF(DW4="－","※1　被害計算対象外の地震",""))</f>
        <v/>
      </c>
      <c r="DX54" s="172"/>
      <c r="DY54" s="173"/>
      <c r="DZ54" s="171" t="str">
        <f ca="1">IF(DZ5="※2","※2　急傾斜地なし",IF(DZ4="－","※1　被害計算対象外の地震",""))</f>
        <v/>
      </c>
      <c r="EA54" s="172"/>
      <c r="EB54" s="173"/>
      <c r="EC54" s="171" t="str">
        <f ca="1">IF(EC5="※2","※2　急傾斜地なし",IF(EC4="－","※1　被害計算対象外の地震",""))</f>
        <v/>
      </c>
      <c r="ED54" s="172"/>
      <c r="EE54" s="173"/>
      <c r="EF54" s="171" t="str">
        <f ca="1">IF(EF5="※2","※2　急傾斜地なし",IF(EF4="－","※1　被害計算対象外の地震",""))</f>
        <v/>
      </c>
      <c r="EG54" s="172"/>
      <c r="EH54" s="173"/>
      <c r="EI54" s="171" t="str">
        <f ca="1">IF(EI5="※2","※2　急傾斜地なし",IF(EI4="－","※1　被害計算対象外の地震",""))</f>
        <v/>
      </c>
      <c r="EJ54" s="172"/>
      <c r="EK54" s="173"/>
      <c r="EL54" s="171" t="e">
        <f ca="1">IF(EL5="※2","※2　急傾斜地なし",IF(EL4="－","※1　被害計算対象外の地震",""))</f>
        <v>#REF!</v>
      </c>
      <c r="EM54" s="172"/>
      <c r="EN54" s="173"/>
      <c r="EO54" s="171" t="e">
        <f ca="1">IF(EO5="※2","※2　急傾斜地なし",IF(EO4="－","※1　被害計算対象外の地震",""))</f>
        <v>#REF!</v>
      </c>
      <c r="EP54" s="172"/>
      <c r="EQ54" s="173"/>
      <c r="ER54" s="171" t="e">
        <f ca="1">IF(ER5="※2","※2　急傾斜地なし",IF(ER4="－","※1　被害計算対象外の地震",""))</f>
        <v>#REF!</v>
      </c>
      <c r="ES54" s="172"/>
      <c r="ET54" s="173"/>
      <c r="EU54" s="171" t="e">
        <f ca="1">IF(EU5="※2","※2　急傾斜地なし",IF(EU4="－","※1　被害計算対象外の地震",""))</f>
        <v>#REF!</v>
      </c>
      <c r="EV54" s="172"/>
      <c r="EW54" s="173"/>
      <c r="EX54" s="171" t="e">
        <f ca="1">IF(EX5="※2","※2　急傾斜地なし",IF(EX4="－","※1　被害計算対象外の地震",""))</f>
        <v>#REF!</v>
      </c>
      <c r="EY54" s="172"/>
      <c r="EZ54" s="173"/>
      <c r="FA54" s="171" t="e">
        <f ca="1">IF(FA5="※2","※2　急傾斜地なし",IF(FA4="－","※1　被害計算対象外の地震",""))</f>
        <v>#REF!</v>
      </c>
      <c r="FB54" s="172"/>
      <c r="FC54" s="173"/>
      <c r="FD54" s="171" t="e">
        <f ca="1">IF(FD5="※2","※2　急傾斜地なし",IF(FD4="－","※1　被害計算対象外の地震",""))</f>
        <v>#REF!</v>
      </c>
      <c r="FE54" s="172"/>
      <c r="FF54" s="173"/>
      <c r="FG54" s="171" t="e">
        <f ca="1">IF(FG5="※2","※2　急傾斜地なし",IF(FG4="－","※1　被害計算対象外の地震",""))</f>
        <v>#REF!</v>
      </c>
      <c r="FH54" s="172"/>
      <c r="FI54" s="173"/>
    </row>
    <row r="55" spans="1:165" ht="13.5" customHeight="1" x14ac:dyDescent="0.2"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  <c r="FC55" s="102"/>
      <c r="FD55" s="102"/>
      <c r="FE55" s="102"/>
      <c r="FF55" s="102"/>
      <c r="FG55" s="102"/>
      <c r="FH55" s="102"/>
      <c r="FI55" s="102"/>
    </row>
    <row r="56" spans="1:165" x14ac:dyDescent="0.2">
      <c r="A56" s="104" t="s">
        <v>784</v>
      </c>
      <c r="B56" s="105"/>
      <c r="C56" s="106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</row>
    <row r="57" spans="1:165" x14ac:dyDescent="0.2">
      <c r="A57" s="104" t="s">
        <v>712</v>
      </c>
      <c r="B57" s="107"/>
      <c r="C57" s="107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</row>
    <row r="58" spans="1:165" ht="13.5" customHeight="1" x14ac:dyDescent="0.2">
      <c r="A58" s="104" t="s">
        <v>783</v>
      </c>
      <c r="B58" s="108"/>
      <c r="C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</row>
    <row r="59" spans="1:165" x14ac:dyDescent="0.2">
      <c r="A59" s="104" t="s">
        <v>782</v>
      </c>
      <c r="B59" s="107"/>
      <c r="C59" s="107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</row>
    <row r="62" spans="1:165" ht="13.5" customHeight="1" x14ac:dyDescent="0.2"/>
    <row r="63" spans="1:165" x14ac:dyDescent="0.2">
      <c r="A63" s="109" t="str">
        <f>"[参考]"&amp;C1&amp;"の被害想定項目毎の最大被害となる地震"</f>
        <v>[参考]夕張市の被害想定項目毎の最大被害となる地震</v>
      </c>
    </row>
    <row r="64" spans="1:165" ht="22" x14ac:dyDescent="0.2">
      <c r="A64" s="128" t="s">
        <v>441</v>
      </c>
      <c r="B64" s="129"/>
      <c r="C64" s="34" t="s">
        <v>772</v>
      </c>
      <c r="D64" s="130" t="s">
        <v>773</v>
      </c>
      <c r="E64" s="131"/>
      <c r="F64" s="34" t="s">
        <v>778</v>
      </c>
      <c r="J64" s="103"/>
      <c r="L64" s="139"/>
    </row>
    <row r="65" spans="1:165" ht="22" x14ac:dyDescent="0.2">
      <c r="A65" s="126" t="s">
        <v>419</v>
      </c>
      <c r="B65" s="126" t="s">
        <v>764</v>
      </c>
      <c r="C65" s="34" t="e">
        <f ca="1">IF(市町村抽出表!D168=0,"－",市町村抽出表!D169)</f>
        <v>#REF!</v>
      </c>
      <c r="D65" s="141" t="e">
        <f ca="1">IF(市町村抽出表!D168=0,"－",市町村抽出表!D168)</f>
        <v>#REF!</v>
      </c>
      <c r="E65" s="131" t="e">
        <f ca="1">CONCATENATE("(",IF(D65&lt;4.5,"震度４以下",IF(D65&lt;5,"震度５弱",IF(D65&lt;5.5,"震度５強",IF(D65&lt;6,"震度６弱",IF(D65&lt;6.5,"震度６強",IF(D65&gt;=6.5,"震度７","error")))))),"）")</f>
        <v>#REF!</v>
      </c>
      <c r="F65" s="34"/>
      <c r="H65" s="138"/>
      <c r="I65" s="140"/>
    </row>
    <row r="66" spans="1:165" ht="22" x14ac:dyDescent="0.2">
      <c r="A66" s="135" t="s">
        <v>689</v>
      </c>
      <c r="B66" s="127" t="s">
        <v>70</v>
      </c>
      <c r="C66" s="34" t="e">
        <f ca="1">IF(市町村抽出表!W168=0,"－",市町村抽出表!W169)</f>
        <v>#REF!</v>
      </c>
      <c r="D66" s="142" t="e">
        <f ca="1">IF(市町村抽出表!W168=0,"－",市町村抽出表!W168)</f>
        <v>#REF!</v>
      </c>
      <c r="E66" s="131" t="s">
        <v>774</v>
      </c>
      <c r="F66" s="34" t="e">
        <f ca="1">IF(D66&lt;0.5,"※0.5棟未満","")</f>
        <v>#REF!</v>
      </c>
      <c r="H66" s="138"/>
      <c r="I66" s="140"/>
      <c r="M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</row>
    <row r="67" spans="1:165" x14ac:dyDescent="0.2">
      <c r="A67" s="137"/>
      <c r="B67" s="127" t="s">
        <v>72</v>
      </c>
      <c r="C67" s="34" t="e">
        <f ca="1">IF(市町村抽出表!X168=0,"－",市町村抽出表!X169)</f>
        <v>#REF!</v>
      </c>
      <c r="D67" s="142" t="e">
        <f ca="1">IF(市町村抽出表!X168=0,"－",市町村抽出表!X168)</f>
        <v>#REF!</v>
      </c>
      <c r="E67" s="131" t="s">
        <v>774</v>
      </c>
      <c r="F67" s="34" t="e">
        <f ca="1">IF(D67&lt;0.5,"※0.5棟未満","")</f>
        <v>#REF!</v>
      </c>
      <c r="H67" s="138"/>
      <c r="I67" s="140"/>
      <c r="L67" s="103"/>
      <c r="M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</row>
    <row r="68" spans="1:165" ht="22" x14ac:dyDescent="0.2">
      <c r="A68" s="127" t="s">
        <v>690</v>
      </c>
      <c r="B68" s="127" t="s">
        <v>75</v>
      </c>
      <c r="C68" s="34" t="e">
        <f ca="1">IF(市町村抽出表!AB168=0,"－",市町村抽出表!AB169)</f>
        <v>#REF!</v>
      </c>
      <c r="D68" s="142" t="e">
        <f ca="1">IF(市町村抽出表!AB168=0,"－",市町村抽出表!AB168)</f>
        <v>#REF!</v>
      </c>
      <c r="E68" s="131" t="s">
        <v>774</v>
      </c>
      <c r="F68" s="34" t="e">
        <f ca="1">IF(D68&lt;0.5,"※0.5棟未満","")</f>
        <v>#REF!</v>
      </c>
      <c r="H68" s="138"/>
      <c r="I68" s="140"/>
      <c r="L68" s="103"/>
      <c r="M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</row>
    <row r="69" spans="1:165" ht="22" x14ac:dyDescent="0.2">
      <c r="A69" s="135" t="s">
        <v>424</v>
      </c>
      <c r="B69" s="127" t="s">
        <v>433</v>
      </c>
      <c r="C69" s="34" t="e">
        <f ca="1">IF(市町村抽出表!AM168=0,"－",市町村抽出表!AM169)</f>
        <v>#REF!</v>
      </c>
      <c r="D69" s="142" t="e">
        <f ca="1">IF(市町村抽出表!AM168=0,"－",市町村抽出表!AM168)</f>
        <v>#REF!</v>
      </c>
      <c r="E69" s="131" t="s">
        <v>775</v>
      </c>
      <c r="F69" s="34" t="e">
        <f ca="1">IF(D69&lt;0.5,"※0.5人未満","")</f>
        <v>#REF!</v>
      </c>
      <c r="H69" s="138"/>
      <c r="I69" s="140"/>
      <c r="L69" s="103"/>
      <c r="M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</row>
    <row r="70" spans="1:165" x14ac:dyDescent="0.2">
      <c r="A70" s="136"/>
      <c r="B70" s="127" t="s">
        <v>434</v>
      </c>
      <c r="C70" s="34" t="e">
        <f ca="1">IF(市町村抽出表!AN168=0,"－",市町村抽出表!AN169)</f>
        <v>#REF!</v>
      </c>
      <c r="D70" s="142" t="e">
        <f ca="1">IF(市町村抽出表!AN168=0,"－",市町村抽出表!AN168)</f>
        <v>#REF!</v>
      </c>
      <c r="E70" s="131" t="s">
        <v>775</v>
      </c>
      <c r="F70" s="34" t="e">
        <f ca="1">IF(D70&lt;0.5,"※0.5人未満","")</f>
        <v>#REF!</v>
      </c>
      <c r="H70" s="138"/>
      <c r="I70" s="140"/>
      <c r="L70" s="103"/>
      <c r="M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</row>
    <row r="71" spans="1:165" x14ac:dyDescent="0.2">
      <c r="A71" s="136"/>
      <c r="B71" s="127" t="s">
        <v>435</v>
      </c>
      <c r="C71" s="34" t="e">
        <f ca="1">IF(市町村抽出表!AO168=0,"－",市町村抽出表!AO169)</f>
        <v>#REF!</v>
      </c>
      <c r="D71" s="142" t="e">
        <f ca="1">IF(市町村抽出表!AO168=0,"－",市町村抽出表!AO168)</f>
        <v>#REF!</v>
      </c>
      <c r="E71" s="131" t="s">
        <v>775</v>
      </c>
      <c r="F71" s="34" t="e">
        <f ca="1">IF(D71&lt;0.5,"※0.5人未満","")</f>
        <v>#REF!</v>
      </c>
      <c r="H71" s="138"/>
      <c r="I71" s="140"/>
      <c r="L71" s="103"/>
      <c r="M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</row>
    <row r="72" spans="1:165" x14ac:dyDescent="0.2">
      <c r="A72" s="137"/>
      <c r="B72" s="126" t="s">
        <v>44</v>
      </c>
      <c r="C72" s="34" t="e">
        <f ca="1">IF(市町村抽出表!AR168=0,"－",市町村抽出表!AR169)</f>
        <v>#REF!</v>
      </c>
      <c r="D72" s="142" t="e">
        <f ca="1">IF(市町村抽出表!AR168=0,"－",市町村抽出表!AR168)</f>
        <v>#REF!</v>
      </c>
      <c r="E72" s="131" t="s">
        <v>775</v>
      </c>
      <c r="F72" s="34" t="e">
        <f ca="1">IF(D72&lt;0.5,"※0.5人未満","")</f>
        <v>#REF!</v>
      </c>
      <c r="H72" s="138"/>
      <c r="I72" s="140"/>
      <c r="L72" s="103"/>
      <c r="M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</row>
    <row r="73" spans="1:165" ht="22" x14ac:dyDescent="0.2">
      <c r="A73" s="132" t="s">
        <v>36</v>
      </c>
      <c r="B73" s="126" t="s">
        <v>765</v>
      </c>
      <c r="C73" s="34" t="e">
        <f ca="1">IF(市町村抽出表!AS168=0,"－",市町村抽出表!AS169)</f>
        <v>#REF!</v>
      </c>
      <c r="D73" s="142" t="e">
        <f ca="1">IF(市町村抽出表!AS168=0,"－",市町村抽出表!AS168)</f>
        <v>#REF!</v>
      </c>
      <c r="E73" s="131" t="s">
        <v>777</v>
      </c>
      <c r="F73" s="34" t="e">
        <f ca="1">IF(D73&lt;0.5,"※0.5箇所未満","")</f>
        <v>#REF!</v>
      </c>
      <c r="H73" s="138"/>
      <c r="I73" s="140"/>
      <c r="L73" s="103"/>
      <c r="M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</row>
    <row r="74" spans="1:165" ht="22" x14ac:dyDescent="0.2">
      <c r="A74" s="133"/>
      <c r="B74" s="126" t="s">
        <v>766</v>
      </c>
      <c r="C74" s="34" t="e">
        <f ca="1">IF(市町村抽出表!AW168=0,"－",市町村抽出表!AW169)</f>
        <v>#REF!</v>
      </c>
      <c r="D74" s="142" t="e">
        <f ca="1">IF(市町村抽出表!AW168=0,"－",市町村抽出表!AW168)</f>
        <v>#REF!</v>
      </c>
      <c r="E74" s="131" t="s">
        <v>775</v>
      </c>
      <c r="F74" s="34" t="e">
        <f ca="1">IF(D74&lt;0.5,"※0.5人未満","")</f>
        <v>#REF!</v>
      </c>
      <c r="H74" s="138"/>
      <c r="I74" s="140"/>
      <c r="L74" s="103"/>
      <c r="M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</row>
    <row r="75" spans="1:165" ht="22" x14ac:dyDescent="0.2">
      <c r="A75" s="133"/>
      <c r="B75" s="126" t="s">
        <v>767</v>
      </c>
      <c r="C75" s="34" t="e">
        <f ca="1">IF(市町村抽出表!BB168=0,"－",市町村抽出表!BB169)</f>
        <v>#REF!</v>
      </c>
      <c r="D75" s="141" t="e">
        <f ca="1">IF(市町村抽出表!BB168=0,"－",市町村抽出表!BB168)</f>
        <v>#REF!</v>
      </c>
      <c r="E75" s="131" t="s">
        <v>776</v>
      </c>
      <c r="F75" s="34" t="e">
        <f ca="1">IF(D75&lt;0.5,"※0.5km未満","")</f>
        <v>#REF!</v>
      </c>
      <c r="H75" s="138"/>
      <c r="I75" s="140"/>
      <c r="L75" s="103"/>
      <c r="M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</row>
    <row r="76" spans="1:165" ht="22" x14ac:dyDescent="0.2">
      <c r="A76" s="134"/>
      <c r="B76" s="126" t="s">
        <v>768</v>
      </c>
      <c r="C76" s="34" t="e">
        <f ca="1">IF(市町村抽出表!BD168=0,"－",市町村抽出表!BD169)</f>
        <v>#REF!</v>
      </c>
      <c r="D76" s="142" t="e">
        <f ca="1">IF(市町村抽出表!BD168=0,"－",市町村抽出表!BD168)</f>
        <v>#REF!</v>
      </c>
      <c r="E76" s="131" t="s">
        <v>775</v>
      </c>
      <c r="F76" s="34" t="e">
        <f ca="1">IF(D76&lt;0.5,"※0.5人未満","")</f>
        <v>#REF!</v>
      </c>
      <c r="H76" s="138"/>
      <c r="I76" s="140"/>
      <c r="L76" s="103"/>
      <c r="M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</row>
    <row r="77" spans="1:165" ht="22" x14ac:dyDescent="0.2">
      <c r="A77" s="132" t="s">
        <v>37</v>
      </c>
      <c r="B77" s="126" t="s">
        <v>769</v>
      </c>
      <c r="C77" s="34" t="e">
        <f ca="1">IF(市町村抽出表!BG168=0,"－",市町村抽出表!BG169)</f>
        <v>#REF!</v>
      </c>
      <c r="D77" s="142" t="e">
        <f ca="1">IF(市町村抽出表!BG168=0,"－",市町村抽出表!BG168)</f>
        <v>#REF!</v>
      </c>
      <c r="E77" s="131" t="s">
        <v>777</v>
      </c>
      <c r="F77" s="34" t="e">
        <f ca="1">IF(D77&lt;0.5,"※0.5箇所未満","")</f>
        <v>#REF!</v>
      </c>
      <c r="H77" s="138"/>
      <c r="I77" s="140"/>
      <c r="L77" s="103"/>
      <c r="M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</row>
    <row r="78" spans="1:165" ht="22" x14ac:dyDescent="0.2">
      <c r="A78" s="133"/>
      <c r="B78" s="126" t="s">
        <v>770</v>
      </c>
      <c r="C78" s="34" t="e">
        <f ca="1">IF(市町村抽出表!BI168=0,"－",市町村抽出表!BI169)</f>
        <v>#REF!</v>
      </c>
      <c r="D78" s="142" t="e">
        <f ca="1">IF(市町村抽出表!BI168=0,"－",市町村抽出表!BI168)</f>
        <v>#REF!</v>
      </c>
      <c r="E78" s="131" t="s">
        <v>777</v>
      </c>
      <c r="F78" s="34" t="e">
        <f ca="1">IF(D78&lt;0.5,"※0.5箇所未満","")</f>
        <v>#REF!</v>
      </c>
      <c r="H78" s="138"/>
      <c r="I78" s="140"/>
      <c r="L78" s="103"/>
      <c r="M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</row>
    <row r="79" spans="1:165" ht="22" x14ac:dyDescent="0.2">
      <c r="A79" s="134"/>
      <c r="B79" s="126" t="s">
        <v>771</v>
      </c>
      <c r="C79" s="34" t="e">
        <f ca="1">IF(市町村抽出表!BJ168=0,"－",市町村抽出表!BJ169)</f>
        <v>#REF!</v>
      </c>
      <c r="D79" s="142" t="e">
        <f ca="1">IF(市町村抽出表!BJ168=0,"－",市町村抽出表!BJ168)</f>
        <v>#REF!</v>
      </c>
      <c r="E79" s="131" t="s">
        <v>777</v>
      </c>
      <c r="F79" s="34" t="e">
        <f ca="1">IF(D79&lt;0.5,"※0.5箇所未満","")</f>
        <v>#REF!</v>
      </c>
      <c r="H79" s="138"/>
      <c r="I79" s="140"/>
      <c r="L79" s="103"/>
      <c r="M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</row>
    <row r="80" spans="1:165" x14ac:dyDescent="0.2">
      <c r="A80" s="5" t="s">
        <v>779</v>
      </c>
      <c r="C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</row>
    <row r="81" spans="1:165" x14ac:dyDescent="0.2">
      <c r="A81" s="5" t="s">
        <v>780</v>
      </c>
      <c r="C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</row>
    <row r="82" spans="1:165" x14ac:dyDescent="0.2">
      <c r="A82" s="5" t="s">
        <v>781</v>
      </c>
      <c r="C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</row>
    <row r="83" spans="1:165" x14ac:dyDescent="0.2">
      <c r="A83" s="5"/>
      <c r="C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</row>
    <row r="84" spans="1:165" x14ac:dyDescent="0.2">
      <c r="A84" s="5"/>
      <c r="C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</row>
    <row r="85" spans="1:165" x14ac:dyDescent="0.2">
      <c r="A85" s="5"/>
      <c r="C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</row>
    <row r="86" spans="1:165" x14ac:dyDescent="0.2">
      <c r="A86" s="5"/>
      <c r="C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</row>
    <row r="87" spans="1:165" x14ac:dyDescent="0.2">
      <c r="A87" s="5"/>
      <c r="C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</row>
    <row r="88" spans="1:165" x14ac:dyDescent="0.2">
      <c r="A88" s="5"/>
      <c r="C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</row>
    <row r="89" spans="1:165" x14ac:dyDescent="0.2">
      <c r="A89" s="5"/>
      <c r="C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</row>
    <row r="90" spans="1:165" x14ac:dyDescent="0.2">
      <c r="A90" s="5"/>
      <c r="C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</row>
    <row r="91" spans="1:165" x14ac:dyDescent="0.2">
      <c r="A91" s="5"/>
      <c r="C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</row>
    <row r="92" spans="1:165" x14ac:dyDescent="0.2">
      <c r="A92" s="5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</row>
    <row r="93" spans="1:165" x14ac:dyDescent="0.2">
      <c r="A93" s="5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</row>
    <row r="94" spans="1:165" x14ac:dyDescent="0.2">
      <c r="A94" s="5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</row>
    <row r="95" spans="1:165" x14ac:dyDescent="0.2">
      <c r="A95" s="5"/>
      <c r="C95" s="103"/>
      <c r="D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</row>
    <row r="96" spans="1:165" x14ac:dyDescent="0.2">
      <c r="A96" s="5"/>
      <c r="C96" s="103"/>
      <c r="D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</row>
    <row r="97" spans="1:165" x14ac:dyDescent="0.2">
      <c r="A97" s="5"/>
      <c r="C97" s="103"/>
      <c r="D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103"/>
      <c r="FH97" s="103"/>
      <c r="FI97" s="103"/>
    </row>
  </sheetData>
  <mergeCells count="128">
    <mergeCell ref="FG2:FI2"/>
    <mergeCell ref="EU54:EW54"/>
    <mergeCell ref="EX54:EZ54"/>
    <mergeCell ref="FA54:FC54"/>
    <mergeCell ref="FD54:FF54"/>
    <mergeCell ref="FG54:FI54"/>
    <mergeCell ref="ER2:ET2"/>
    <mergeCell ref="ER54:ET54"/>
    <mergeCell ref="EU2:EW2"/>
    <mergeCell ref="EX2:EZ2"/>
    <mergeCell ref="FA2:FC2"/>
    <mergeCell ref="FD2:FF2"/>
    <mergeCell ref="DZ54:EB54"/>
    <mergeCell ref="EC54:EE54"/>
    <mergeCell ref="EF54:EH54"/>
    <mergeCell ref="EI54:EK54"/>
    <mergeCell ref="EL54:EN54"/>
    <mergeCell ref="EO54:EQ54"/>
    <mergeCell ref="DH54:DJ54"/>
    <mergeCell ref="DK54:DM54"/>
    <mergeCell ref="DN54:DP54"/>
    <mergeCell ref="DQ54:DS54"/>
    <mergeCell ref="DT54:DV54"/>
    <mergeCell ref="DW54:DY54"/>
    <mergeCell ref="DZ2:EB2"/>
    <mergeCell ref="EC2:EE2"/>
    <mergeCell ref="EF2:EH2"/>
    <mergeCell ref="EI2:EK2"/>
    <mergeCell ref="EL2:EN2"/>
    <mergeCell ref="EO2:EQ2"/>
    <mergeCell ref="DH2:DJ2"/>
    <mergeCell ref="DK2:DM2"/>
    <mergeCell ref="DN2:DP2"/>
    <mergeCell ref="DQ2:DS2"/>
    <mergeCell ref="DT2:DV2"/>
    <mergeCell ref="DW2:DY2"/>
    <mergeCell ref="CP54:CR54"/>
    <mergeCell ref="CS54:CU54"/>
    <mergeCell ref="CV54:CX54"/>
    <mergeCell ref="CY54:DA54"/>
    <mergeCell ref="DB54:DD54"/>
    <mergeCell ref="DE54:DG54"/>
    <mergeCell ref="BX54:BZ54"/>
    <mergeCell ref="CA54:CC54"/>
    <mergeCell ref="CD54:CF54"/>
    <mergeCell ref="CG54:CI54"/>
    <mergeCell ref="CJ54:CL54"/>
    <mergeCell ref="CM54:CO54"/>
    <mergeCell ref="CP2:CR2"/>
    <mergeCell ref="CS2:CU2"/>
    <mergeCell ref="CV2:CX2"/>
    <mergeCell ref="CY2:DA2"/>
    <mergeCell ref="DB2:DD2"/>
    <mergeCell ref="DE2:DG2"/>
    <mergeCell ref="BX2:BZ2"/>
    <mergeCell ref="CA2:CC2"/>
    <mergeCell ref="CD2:CF2"/>
    <mergeCell ref="CG2:CI2"/>
    <mergeCell ref="CJ2:CL2"/>
    <mergeCell ref="CM2:CO2"/>
    <mergeCell ref="BF54:BH54"/>
    <mergeCell ref="BI54:BK54"/>
    <mergeCell ref="BL54:BN54"/>
    <mergeCell ref="BO54:BQ54"/>
    <mergeCell ref="BR54:BT54"/>
    <mergeCell ref="BU54:BW54"/>
    <mergeCell ref="AN54:AP54"/>
    <mergeCell ref="AQ54:AS54"/>
    <mergeCell ref="AT54:AV54"/>
    <mergeCell ref="AW54:AY54"/>
    <mergeCell ref="AZ54:BB54"/>
    <mergeCell ref="BC54:BE54"/>
    <mergeCell ref="BF2:BH2"/>
    <mergeCell ref="BI2:BK2"/>
    <mergeCell ref="BL2:BN2"/>
    <mergeCell ref="BO2:BQ2"/>
    <mergeCell ref="BR2:BT2"/>
    <mergeCell ref="BU2:BW2"/>
    <mergeCell ref="AN2:AP2"/>
    <mergeCell ref="AQ2:AS2"/>
    <mergeCell ref="AT2:AV2"/>
    <mergeCell ref="AW2:AY2"/>
    <mergeCell ref="AZ2:BB2"/>
    <mergeCell ref="BC2:BE2"/>
    <mergeCell ref="Y54:AA54"/>
    <mergeCell ref="AB54:AD54"/>
    <mergeCell ref="AE54:AG54"/>
    <mergeCell ref="AH54:AJ54"/>
    <mergeCell ref="AK54:AM54"/>
    <mergeCell ref="V2:X2"/>
    <mergeCell ref="Y2:AA2"/>
    <mergeCell ref="AB2:AD2"/>
    <mergeCell ref="AE2:AG2"/>
    <mergeCell ref="AH2:AJ2"/>
    <mergeCell ref="AK2:AM2"/>
    <mergeCell ref="B52:B53"/>
    <mergeCell ref="A54:C54"/>
    <mergeCell ref="G54:I54"/>
    <mergeCell ref="J54:L54"/>
    <mergeCell ref="A34:A47"/>
    <mergeCell ref="B34:B42"/>
    <mergeCell ref="B43:B47"/>
    <mergeCell ref="D54:F54"/>
    <mergeCell ref="V54:X54"/>
    <mergeCell ref="M2:O2"/>
    <mergeCell ref="P2:R2"/>
    <mergeCell ref="S2:U2"/>
    <mergeCell ref="B22:B24"/>
    <mergeCell ref="B25:B27"/>
    <mergeCell ref="B28:B30"/>
    <mergeCell ref="B31:B33"/>
    <mergeCell ref="M54:O54"/>
    <mergeCell ref="P54:R54"/>
    <mergeCell ref="S54:U54"/>
    <mergeCell ref="D2:F2"/>
    <mergeCell ref="G2:I2"/>
    <mergeCell ref="J2:L2"/>
    <mergeCell ref="A5:B7"/>
    <mergeCell ref="A8:A15"/>
    <mergeCell ref="B8:B9"/>
    <mergeCell ref="B10:B11"/>
    <mergeCell ref="B12:B13"/>
    <mergeCell ref="B14:B15"/>
    <mergeCell ref="A19:A33"/>
    <mergeCell ref="A16:B18"/>
    <mergeCell ref="B19:B21"/>
    <mergeCell ref="A48:A53"/>
    <mergeCell ref="B50:B51"/>
  </mergeCells>
  <phoneticPr fontId="4"/>
  <dataValidations count="1">
    <dataValidation type="list" allowBlank="1" showInputMessage="1" showErrorMessage="1" sqref="C1">
      <formula1>市町村名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54" max="16383" man="1"/>
  </rowBreaks>
  <ignoredErrors>
    <ignoredError sqref="F73:F7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"/>
  <sheetViews>
    <sheetView workbookViewId="0">
      <selection activeCell="B44" sqref="B44"/>
    </sheetView>
  </sheetViews>
  <sheetFormatPr defaultRowHeight="13" x14ac:dyDescent="0.2"/>
  <sheetData/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329</v>
      </c>
      <c r="F2" s="13"/>
      <c r="G2" s="13"/>
      <c r="H2" s="14"/>
      <c r="I2" s="12" t="s">
        <v>38</v>
      </c>
      <c r="J2" s="14"/>
      <c r="O2" s="12" t="s">
        <v>340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4.0500303620000002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4.8582968729999996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2.2371190000000001E-3</v>
      </c>
      <c r="P5" s="36">
        <v>3.8320939999999999E-3</v>
      </c>
      <c r="Q5" s="36">
        <v>1.8663099999999999E-3</v>
      </c>
      <c r="R5" s="36">
        <v>3.7080899999999999E-4</v>
      </c>
      <c r="S5" s="36">
        <v>3.348429E-3</v>
      </c>
      <c r="T5" s="36">
        <v>4.8366499999999998E-4</v>
      </c>
      <c r="U5" s="36">
        <v>6.0000000000000001E-3</v>
      </c>
      <c r="V5" s="36">
        <v>1.44E-2</v>
      </c>
      <c r="W5" s="36">
        <v>8.2371190000000011E-3</v>
      </c>
      <c r="X5" s="36">
        <v>1.8232094000000001E-2</v>
      </c>
      <c r="Y5" s="36">
        <v>2.6469213000000002E-2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1.1791509338449949E-3</v>
      </c>
      <c r="AH5" s="36">
        <v>2.0059119334374627E-3</v>
      </c>
      <c r="AI5" s="36">
        <v>6.424339570603765E-3</v>
      </c>
      <c r="AJ5" s="36">
        <v>0</v>
      </c>
      <c r="AK5" s="36">
        <v>0</v>
      </c>
      <c r="AL5" s="36">
        <v>0</v>
      </c>
      <c r="AM5" s="36">
        <v>1.1791509338449949E-3</v>
      </c>
      <c r="AN5" s="36">
        <v>2.0059119334374627E-3</v>
      </c>
      <c r="AO5" s="36">
        <v>6.424339570603765E-3</v>
      </c>
      <c r="AP5" s="36">
        <v>3.2270122999999998E-2</v>
      </c>
      <c r="AQ5" s="36">
        <v>1.7376220000000001E-2</v>
      </c>
      <c r="AR5" s="36">
        <v>4.9646342999999996E-2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2.9321575559999999</v>
      </c>
      <c r="BC5" s="36">
        <v>199.155122189</v>
      </c>
      <c r="BD5" s="36">
        <v>472.37718715099999</v>
      </c>
      <c r="BE5" s="36">
        <v>0.24834761857142856</v>
      </c>
      <c r="BF5" s="36">
        <v>0.49669523714285713</v>
      </c>
      <c r="BG5" s="36">
        <v>6.5009496310000001</v>
      </c>
      <c r="BH5" s="36">
        <v>56.722776371999998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4.8747378000000001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4.5798089999999998E-3</v>
      </c>
      <c r="P6" s="36">
        <v>6.8097629999999999E-3</v>
      </c>
      <c r="Q6" s="36">
        <v>4.1178639999999997E-3</v>
      </c>
      <c r="R6" s="36">
        <v>4.6194500000000001E-4</v>
      </c>
      <c r="S6" s="36">
        <v>6.2072259999999997E-3</v>
      </c>
      <c r="T6" s="36">
        <v>6.0253699999999999E-4</v>
      </c>
      <c r="U6" s="36">
        <v>0</v>
      </c>
      <c r="V6" s="36">
        <v>0</v>
      </c>
      <c r="W6" s="36">
        <v>4.5798089999999998E-3</v>
      </c>
      <c r="X6" s="36">
        <v>6.8097629999999999E-3</v>
      </c>
      <c r="Y6" s="36">
        <v>1.1389572000000001E-2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8.3000390000000004E-3</v>
      </c>
      <c r="AQ6" s="36">
        <v>4.4692509999999996E-3</v>
      </c>
      <c r="AR6" s="36">
        <v>1.2769289999999999E-2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0.26113464199999997</v>
      </c>
      <c r="BC6" s="36">
        <v>8.7493113579999999</v>
      </c>
      <c r="BD6" s="36">
        <v>19.767289179999999</v>
      </c>
      <c r="BE6" s="36">
        <v>2.2117558571428574E-2</v>
      </c>
      <c r="BF6" s="36">
        <v>4.4235117142857147E-2</v>
      </c>
      <c r="BG6" s="36">
        <v>2.4286919839999999</v>
      </c>
      <c r="BH6" s="36">
        <v>20.934559822000001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4.4230033139999998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4.4518902310000001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4.7121588970000001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0.10223679500000001</v>
      </c>
      <c r="BC9" s="36">
        <v>3.6056269740000002</v>
      </c>
      <c r="BD9" s="36">
        <v>7.4239730709999998</v>
      </c>
      <c r="BE9" s="36">
        <v>8.6592428571428577E-3</v>
      </c>
      <c r="BF9" s="36">
        <v>1.7318485714285715E-2</v>
      </c>
      <c r="BG9" s="36">
        <v>0.53005667099999998</v>
      </c>
      <c r="BH9" s="36">
        <v>0.709054764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5.0184386510000003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2.5671552E-2</v>
      </c>
      <c r="P10" s="36">
        <v>4.0979635E-2</v>
      </c>
      <c r="Q10" s="36">
        <v>2.3324852E-2</v>
      </c>
      <c r="R10" s="36">
        <v>2.3467000000000002E-3</v>
      </c>
      <c r="S10" s="36">
        <v>3.7918722000000002E-2</v>
      </c>
      <c r="T10" s="36">
        <v>3.0609130000000002E-3</v>
      </c>
      <c r="U10" s="36" t="s">
        <v>339</v>
      </c>
      <c r="V10" s="36" t="s">
        <v>339</v>
      </c>
      <c r="W10" s="36">
        <v>2.5671552E-2</v>
      </c>
      <c r="X10" s="36">
        <v>4.0979635E-2</v>
      </c>
      <c r="Y10" s="36">
        <v>6.6651187000000001E-2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7.3413157000000007E-2</v>
      </c>
      <c r="AQ10" s="36">
        <v>3.9530161000000001E-2</v>
      </c>
      <c r="AR10" s="36">
        <v>0.11294331800000001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0.244192398</v>
      </c>
      <c r="BC10" s="36">
        <v>18.260191078999998</v>
      </c>
      <c r="BD10" s="36">
        <v>40.250242464999999</v>
      </c>
      <c r="BE10" s="36">
        <v>2.0682585714285717E-2</v>
      </c>
      <c r="BF10" s="36">
        <v>4.1365171428571434E-2</v>
      </c>
      <c r="BG10" s="36">
        <v>9.3518648999999995E-2</v>
      </c>
      <c r="BH10" s="36">
        <v>8.0696082570000005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4.928029531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6.485017E-3</v>
      </c>
      <c r="P11" s="36">
        <v>1.0033400000000001E-2</v>
      </c>
      <c r="Q11" s="36">
        <v>5.3066809999999997E-3</v>
      </c>
      <c r="R11" s="36">
        <v>1.1783360000000001E-3</v>
      </c>
      <c r="S11" s="36">
        <v>8.4964400000000009E-3</v>
      </c>
      <c r="T11" s="36">
        <v>1.53696E-3</v>
      </c>
      <c r="U11" s="36">
        <v>0</v>
      </c>
      <c r="V11" s="36">
        <v>0</v>
      </c>
      <c r="W11" s="36">
        <v>6.485017E-3</v>
      </c>
      <c r="X11" s="36">
        <v>1.0033400000000001E-2</v>
      </c>
      <c r="Y11" s="36">
        <v>1.6518417000000001E-2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1.8245098000000001E-2</v>
      </c>
      <c r="AQ11" s="36">
        <v>9.8242829999999996E-3</v>
      </c>
      <c r="AR11" s="36">
        <v>2.8069381000000001E-2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0.305668369</v>
      </c>
      <c r="BC11" s="36">
        <v>12.214762028999999</v>
      </c>
      <c r="BD11" s="36">
        <v>26.833764124000002</v>
      </c>
      <c r="BE11" s="36">
        <v>2.5889471428571433E-2</v>
      </c>
      <c r="BF11" s="36">
        <v>5.1778944285714293E-2</v>
      </c>
      <c r="BG11" s="36">
        <v>0.30347775100000002</v>
      </c>
      <c r="BH11" s="36">
        <v>5.1304881179999997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4.2580919069999998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5.0417754050000001</v>
      </c>
      <c r="E13" s="36">
        <v>1</v>
      </c>
      <c r="F13" s="36">
        <v>0</v>
      </c>
      <c r="G13" s="36">
        <v>0</v>
      </c>
      <c r="H13" s="36">
        <v>1</v>
      </c>
      <c r="I13" s="36">
        <v>4.0922343856688212E-5</v>
      </c>
      <c r="J13" s="36">
        <v>5.9911014705447872E-2</v>
      </c>
      <c r="K13" s="36">
        <v>4.0922343856688212E-5</v>
      </c>
      <c r="L13" s="36">
        <v>0</v>
      </c>
      <c r="M13" s="36">
        <v>5.9519370493071773E-3</v>
      </c>
      <c r="N13" s="36">
        <v>5.3999999999997383E-2</v>
      </c>
      <c r="O13" s="36">
        <v>4.9739552000000006E-2</v>
      </c>
      <c r="P13" s="36">
        <v>8.0619271000000006E-2</v>
      </c>
      <c r="Q13" s="36">
        <v>4.3319303000000003E-2</v>
      </c>
      <c r="R13" s="36">
        <v>6.4202489999999994E-3</v>
      </c>
      <c r="S13" s="36">
        <v>7.2245033E-2</v>
      </c>
      <c r="T13" s="36">
        <v>8.3742380000000009E-3</v>
      </c>
      <c r="U13" s="36">
        <v>0</v>
      </c>
      <c r="V13" s="36">
        <v>0</v>
      </c>
      <c r="W13" s="36">
        <v>4.9780474343856691E-2</v>
      </c>
      <c r="X13" s="36">
        <v>0.14053028570544787</v>
      </c>
      <c r="Y13" s="36">
        <v>0.19031076004930456</v>
      </c>
      <c r="Z13" s="36">
        <v>5.0665657740043068E-6</v>
      </c>
      <c r="AA13" s="36">
        <v>1.0842450756369216E-6</v>
      </c>
      <c r="AB13" s="36">
        <v>1.08425E-6</v>
      </c>
      <c r="AC13" s="36">
        <v>4.1643184329194652E-7</v>
      </c>
      <c r="AD13" s="36">
        <v>2.4385624423993739E-4</v>
      </c>
      <c r="AE13" s="36">
        <v>2.1947061981594366E-3</v>
      </c>
      <c r="AF13" s="36">
        <v>2.4385624423993737E-3</v>
      </c>
      <c r="AG13" s="36">
        <v>0</v>
      </c>
      <c r="AH13" s="36">
        <v>0</v>
      </c>
      <c r="AI13" s="36">
        <v>0</v>
      </c>
      <c r="AJ13" s="36">
        <v>1.1066319066404762E-7</v>
      </c>
      <c r="AK13" s="36">
        <v>1.3373010033573769E-7</v>
      </c>
      <c r="AL13" s="36">
        <v>3.3446986379941554E-7</v>
      </c>
      <c r="AM13" s="36">
        <v>5.2709503395599408E-7</v>
      </c>
      <c r="AN13" s="36">
        <v>2.4398997434027313E-4</v>
      </c>
      <c r="AO13" s="36">
        <v>2.1950406680232362E-3</v>
      </c>
      <c r="AP13" s="36">
        <v>7.5890575000000002E-2</v>
      </c>
      <c r="AQ13" s="36">
        <v>4.0864155999999999E-2</v>
      </c>
      <c r="AR13" s="36">
        <v>0.116754731</v>
      </c>
      <c r="AS13" s="36">
        <v>6.4286900000000001E-4</v>
      </c>
      <c r="AT13" s="36">
        <v>3.7236600000000001E-4</v>
      </c>
      <c r="AU13" s="36">
        <v>8.2829699999999997E-4</v>
      </c>
      <c r="AV13" s="36">
        <v>5.5550440000000003E-3</v>
      </c>
      <c r="AW13" s="36">
        <v>1.2356733E-2</v>
      </c>
      <c r="AX13" s="36">
        <v>4.816196E-3</v>
      </c>
      <c r="AY13" s="36">
        <v>1.0713228E-2</v>
      </c>
      <c r="AZ13" s="36">
        <v>1.5482857142857144E-5</v>
      </c>
      <c r="BA13" s="36">
        <v>3.096714285714286E-5</v>
      </c>
      <c r="BB13" s="36">
        <v>1.839074724</v>
      </c>
      <c r="BC13" s="36">
        <v>104.117452157</v>
      </c>
      <c r="BD13" s="36">
        <v>231.60061739400001</v>
      </c>
      <c r="BE13" s="36">
        <v>0.1557657857142857</v>
      </c>
      <c r="BF13" s="36">
        <v>0.31153157285714284</v>
      </c>
      <c r="BG13" s="36">
        <v>5.6721460830000003</v>
      </c>
      <c r="BH13" s="36">
        <v>32.044895627999999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4.8231373130000001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 t="s">
        <v>339</v>
      </c>
      <c r="V14" s="36" t="s">
        <v>339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0</v>
      </c>
      <c r="AQ14" s="36">
        <v>0</v>
      </c>
      <c r="AR14" s="36">
        <v>0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0.53092082100000004</v>
      </c>
      <c r="BC14" s="36">
        <v>25.355092344999999</v>
      </c>
      <c r="BD14" s="36">
        <v>70.496286213999994</v>
      </c>
      <c r="BE14" s="36">
        <v>4.4967884285714292E-2</v>
      </c>
      <c r="BF14" s="36">
        <v>8.9935768571428584E-2</v>
      </c>
      <c r="BG14" s="36">
        <v>0.58385901799999995</v>
      </c>
      <c r="BH14" s="36">
        <v>17.292983420999999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4.874934927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1.736292E-3</v>
      </c>
      <c r="P15" s="36">
        <v>2.9583269999999997E-3</v>
      </c>
      <c r="Q15" s="36">
        <v>1.3850749999999999E-3</v>
      </c>
      <c r="R15" s="36">
        <v>3.5121700000000002E-4</v>
      </c>
      <c r="S15" s="36">
        <v>2.5002169999999999E-3</v>
      </c>
      <c r="T15" s="36">
        <v>4.5810999999999996E-4</v>
      </c>
      <c r="U15" s="36">
        <v>0</v>
      </c>
      <c r="V15" s="36">
        <v>0</v>
      </c>
      <c r="W15" s="36">
        <v>1.736292E-3</v>
      </c>
      <c r="X15" s="36">
        <v>2.9583269999999997E-3</v>
      </c>
      <c r="Y15" s="36">
        <v>4.6946189999999997E-3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4.3585189999999999E-3</v>
      </c>
      <c r="AQ15" s="36">
        <v>2.3468949999999999E-3</v>
      </c>
      <c r="AR15" s="36">
        <v>6.7054139999999998E-3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0.51243336799999994</v>
      </c>
      <c r="BC15" s="36">
        <v>14.497405787</v>
      </c>
      <c r="BD15" s="36">
        <v>32.753809552</v>
      </c>
      <c r="BE15" s="36">
        <v>4.3402034285714292E-2</v>
      </c>
      <c r="BF15" s="36">
        <v>8.6804070000000011E-2</v>
      </c>
      <c r="BG15" s="36">
        <v>1.1241035429999999</v>
      </c>
      <c r="BH15" s="36">
        <v>6.7245200799999996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4.2230949039999999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4.595376538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0.159216624</v>
      </c>
      <c r="BC17" s="36">
        <v>7.2222925739999999</v>
      </c>
      <c r="BD17" s="36">
        <v>18.589469436000002</v>
      </c>
      <c r="BE17" s="36">
        <v>1.3485314285714287E-2</v>
      </c>
      <c r="BF17" s="36">
        <v>2.6970630000000002E-2</v>
      </c>
      <c r="BG17" s="36">
        <v>0.68114857799999995</v>
      </c>
      <c r="BH17" s="36">
        <v>3.0396808310000001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4.776836919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0.45169620199999999</v>
      </c>
      <c r="BC18" s="36">
        <v>26.179042237000001</v>
      </c>
      <c r="BD18" s="36">
        <v>68.565026360999994</v>
      </c>
      <c r="BE18" s="36">
        <v>3.8257724285714285E-2</v>
      </c>
      <c r="BF18" s="36">
        <v>7.6515448571428571E-2</v>
      </c>
      <c r="BG18" s="36">
        <v>2.170155721</v>
      </c>
      <c r="BH18" s="36">
        <v>20.806706090999999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4.6123168440000004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0.150431329</v>
      </c>
      <c r="BC19" s="36">
        <v>8.0850104500000004</v>
      </c>
      <c r="BD19" s="36">
        <v>19.043475318999999</v>
      </c>
      <c r="BE19" s="36">
        <v>1.2741218571428571E-2</v>
      </c>
      <c r="BF19" s="36">
        <v>2.5482438571428574E-2</v>
      </c>
      <c r="BG19" s="36">
        <v>0.400776576</v>
      </c>
      <c r="BH19" s="36">
        <v>5.943968312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4.866355939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1.1075200000000001E-3</v>
      </c>
      <c r="P20" s="36">
        <v>1.6417630000000001E-3</v>
      </c>
      <c r="Q20" s="36">
        <v>1.0062510000000001E-3</v>
      </c>
      <c r="R20" s="36">
        <v>1.01269E-4</v>
      </c>
      <c r="S20" s="36">
        <v>1.509673E-3</v>
      </c>
      <c r="T20" s="36">
        <v>1.3208999999999999E-4</v>
      </c>
      <c r="U20" s="36" t="s">
        <v>339</v>
      </c>
      <c r="V20" s="36" t="s">
        <v>339</v>
      </c>
      <c r="W20" s="36">
        <v>1.1075200000000001E-3</v>
      </c>
      <c r="X20" s="36">
        <v>1.6417630000000001E-3</v>
      </c>
      <c r="Y20" s="36">
        <v>2.7492829999999999E-3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1.5006170000000001E-3</v>
      </c>
      <c r="AQ20" s="36">
        <v>8.0802399999999996E-4</v>
      </c>
      <c r="AR20" s="36">
        <v>2.3086410000000002E-3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0.113434626</v>
      </c>
      <c r="BC20" s="36">
        <v>6.4949434439999996</v>
      </c>
      <c r="BD20" s="36">
        <v>14.976523877</v>
      </c>
      <c r="BE20" s="36">
        <v>9.6076757142857152E-3</v>
      </c>
      <c r="BF20" s="36">
        <v>1.921535142857143E-2</v>
      </c>
      <c r="BG20" s="36">
        <v>0.537693227</v>
      </c>
      <c r="BH20" s="36">
        <v>4.0123384189999998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4.9013985470000003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3.6454949999999999E-3</v>
      </c>
      <c r="P21" s="36">
        <v>5.6731490000000006E-3</v>
      </c>
      <c r="Q21" s="36">
        <v>3.1685369999999999E-3</v>
      </c>
      <c r="R21" s="36">
        <v>4.7695799999999998E-4</v>
      </c>
      <c r="S21" s="36">
        <v>5.0510300000000006E-3</v>
      </c>
      <c r="T21" s="36">
        <v>6.2211899999999997E-4</v>
      </c>
      <c r="U21" s="36">
        <v>0</v>
      </c>
      <c r="V21" s="36">
        <v>0</v>
      </c>
      <c r="W21" s="36">
        <v>3.6454949999999999E-3</v>
      </c>
      <c r="X21" s="36">
        <v>5.6731490000000006E-3</v>
      </c>
      <c r="Y21" s="36">
        <v>9.3186440000000009E-3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6.4592149999999999E-3</v>
      </c>
      <c r="AQ21" s="36">
        <v>3.478039E-3</v>
      </c>
      <c r="AR21" s="36">
        <v>9.9372539999999995E-3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4.5040644999999997E-2</v>
      </c>
      <c r="BC21" s="36">
        <v>0.82918247599999995</v>
      </c>
      <c r="BD21" s="36">
        <v>1.9573403330000001</v>
      </c>
      <c r="BE21" s="36">
        <v>3.8148485714285716E-3</v>
      </c>
      <c r="BF21" s="36">
        <v>7.6296971428571432E-3</v>
      </c>
      <c r="BG21" s="36">
        <v>0.18467819099999999</v>
      </c>
      <c r="BH21" s="36">
        <v>4.0215776549999998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4.9613851870000003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1.2400240000000002E-2</v>
      </c>
      <c r="P22" s="36">
        <v>2.1450933999999998E-2</v>
      </c>
      <c r="Q22" s="36">
        <v>1.1153828000000001E-2</v>
      </c>
      <c r="R22" s="36">
        <v>1.2464120000000001E-3</v>
      </c>
      <c r="S22" s="36">
        <v>1.9825177999999999E-2</v>
      </c>
      <c r="T22" s="36">
        <v>1.6257560000000001E-3</v>
      </c>
      <c r="U22" s="36">
        <v>0</v>
      </c>
      <c r="V22" s="36">
        <v>0</v>
      </c>
      <c r="W22" s="36">
        <v>1.2400240000000002E-2</v>
      </c>
      <c r="X22" s="36">
        <v>2.1450933999999998E-2</v>
      </c>
      <c r="Y22" s="36">
        <v>3.3851173999999998E-2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3.3855608000000002E-2</v>
      </c>
      <c r="AQ22" s="36">
        <v>1.8229941999999999E-2</v>
      </c>
      <c r="AR22" s="36">
        <v>5.2085550000000001E-2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0.38364954299999998</v>
      </c>
      <c r="BC22" s="36">
        <v>18.202560969</v>
      </c>
      <c r="BD22" s="36">
        <v>46.481539619000003</v>
      </c>
      <c r="BE22" s="36">
        <v>3.2494314285714289E-2</v>
      </c>
      <c r="BF22" s="36">
        <v>6.4988628571428578E-2</v>
      </c>
      <c r="BG22" s="36">
        <v>0.99518671999999997</v>
      </c>
      <c r="BH22" s="36">
        <v>8.6079150749999993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5.0677672669999998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9.9303245281355686E-4</v>
      </c>
      <c r="J23" s="36">
        <v>0.37031573841407567</v>
      </c>
      <c r="K23" s="36">
        <v>9.9303245281355686E-4</v>
      </c>
      <c r="L23" s="36">
        <v>0</v>
      </c>
      <c r="M23" s="36">
        <v>0.14230877086690052</v>
      </c>
      <c r="N23" s="36">
        <v>0.22899999999998871</v>
      </c>
      <c r="O23" s="36">
        <v>2.0825206999999998E-2</v>
      </c>
      <c r="P23" s="36">
        <v>3.1840527E-2</v>
      </c>
      <c r="Q23" s="36">
        <v>1.8599764999999997E-2</v>
      </c>
      <c r="R23" s="36">
        <v>2.2254419999999998E-3</v>
      </c>
      <c r="S23" s="36">
        <v>2.8937775999999998E-2</v>
      </c>
      <c r="T23" s="36">
        <v>2.9027510000000003E-3</v>
      </c>
      <c r="U23" s="36" t="s">
        <v>339</v>
      </c>
      <c r="V23" s="36" t="s">
        <v>339</v>
      </c>
      <c r="W23" s="36">
        <v>2.1818239452813554E-2</v>
      </c>
      <c r="X23" s="36">
        <v>0.40215626541407568</v>
      </c>
      <c r="Y23" s="36">
        <v>0.42397450486688926</v>
      </c>
      <c r="Z23" s="36">
        <v>1.1428096581753433E-4</v>
      </c>
      <c r="AA23" s="36">
        <v>2.4456126684952341E-5</v>
      </c>
      <c r="AB23" s="36">
        <v>2.4456100000000001E-5</v>
      </c>
      <c r="AC23" s="36">
        <v>1.1648532804372844E-5</v>
      </c>
      <c r="AD23" s="36">
        <v>4.6443820446611297E-3</v>
      </c>
      <c r="AE23" s="36">
        <v>4.1799438401950162E-2</v>
      </c>
      <c r="AF23" s="36">
        <v>4.64438204466113E-2</v>
      </c>
      <c r="AG23" s="36" t="s">
        <v>339</v>
      </c>
      <c r="AH23" s="36" t="s">
        <v>339</v>
      </c>
      <c r="AI23" s="36" t="s">
        <v>339</v>
      </c>
      <c r="AJ23" s="36">
        <v>2.4960941269993246E-6</v>
      </c>
      <c r="AK23" s="36">
        <v>3.0163861718430569E-6</v>
      </c>
      <c r="AL23" s="36">
        <v>7.5442272871246368E-6</v>
      </c>
      <c r="AM23" s="36">
        <v>1.4144626931372168E-5</v>
      </c>
      <c r="AN23" s="36">
        <v>4.6473984308329731E-3</v>
      </c>
      <c r="AO23" s="36">
        <v>4.1806982629237287E-2</v>
      </c>
      <c r="AP23" s="36">
        <v>0.25590923199999999</v>
      </c>
      <c r="AQ23" s="36">
        <v>0.13779727899999999</v>
      </c>
      <c r="AR23" s="36">
        <v>0.39370651099999998</v>
      </c>
      <c r="AS23" s="36">
        <v>2.4515470000000001E-2</v>
      </c>
      <c r="AT23" s="36">
        <v>2.5061334000000001E-2</v>
      </c>
      <c r="AU23" s="36">
        <v>6.3111889000000004E-2</v>
      </c>
      <c r="AV23" s="36">
        <v>0.167315622</v>
      </c>
      <c r="AW23" s="36">
        <v>0.42135046999999998</v>
      </c>
      <c r="AX23" s="36">
        <v>0.14776055399999999</v>
      </c>
      <c r="AY23" s="36">
        <v>0.37210499499999999</v>
      </c>
      <c r="AZ23" s="36">
        <v>3.8924000000000001E-4</v>
      </c>
      <c r="BA23" s="36">
        <v>7.7848000000000001E-4</v>
      </c>
      <c r="BB23" s="36">
        <v>0.329516376</v>
      </c>
      <c r="BC23" s="36">
        <v>17.882866068999999</v>
      </c>
      <c r="BD23" s="36">
        <v>45.034372206</v>
      </c>
      <c r="BE23" s="36">
        <v>2.7909348571428572E-2</v>
      </c>
      <c r="BF23" s="36">
        <v>5.5818697142857143E-2</v>
      </c>
      <c r="BG23" s="36">
        <v>1.121680381</v>
      </c>
      <c r="BH23" s="36">
        <v>17.198646761999999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5.0845313990000003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1.0401545327750731E-4</v>
      </c>
      <c r="J24" s="36">
        <v>2.8290775400201581E-2</v>
      </c>
      <c r="K24" s="36">
        <v>1.0401545327750731E-4</v>
      </c>
      <c r="L24" s="36">
        <v>0</v>
      </c>
      <c r="M24" s="36">
        <v>1.4394790853480006E-2</v>
      </c>
      <c r="N24" s="36">
        <v>1.3999999999999083E-2</v>
      </c>
      <c r="O24" s="36">
        <v>3.3716715000000001E-2</v>
      </c>
      <c r="P24" s="36">
        <v>5.1528524999999999E-2</v>
      </c>
      <c r="Q24" s="36">
        <v>3.0059810999999999E-2</v>
      </c>
      <c r="R24" s="36">
        <v>3.6569039999999999E-3</v>
      </c>
      <c r="S24" s="36">
        <v>4.6758649999999999E-2</v>
      </c>
      <c r="T24" s="36">
        <v>4.7698749999999998E-3</v>
      </c>
      <c r="U24" s="36" t="s">
        <v>339</v>
      </c>
      <c r="V24" s="36" t="s">
        <v>339</v>
      </c>
      <c r="W24" s="36">
        <v>3.3820730453277506E-2</v>
      </c>
      <c r="X24" s="36">
        <v>7.9819300400201576E-2</v>
      </c>
      <c r="Y24" s="36">
        <v>0.11364003085347908</v>
      </c>
      <c r="Z24" s="36">
        <v>1.1251529360888997E-5</v>
      </c>
      <c r="AA24" s="36">
        <v>2.4078272832302452E-6</v>
      </c>
      <c r="AB24" s="36">
        <v>2.40783E-6</v>
      </c>
      <c r="AC24" s="36">
        <v>1.0133740346377878E-6</v>
      </c>
      <c r="AD24" s="36">
        <v>8.2887631461616809E-5</v>
      </c>
      <c r="AE24" s="36">
        <v>7.4598868315455132E-4</v>
      </c>
      <c r="AF24" s="36">
        <v>8.2887631461616806E-4</v>
      </c>
      <c r="AG24" s="36" t="s">
        <v>339</v>
      </c>
      <c r="AH24" s="36" t="s">
        <v>339</v>
      </c>
      <c r="AI24" s="36" t="s">
        <v>339</v>
      </c>
      <c r="AJ24" s="36">
        <v>2.4575342437317388E-7</v>
      </c>
      <c r="AK24" s="36">
        <v>2.9697887709605656E-7</v>
      </c>
      <c r="AL24" s="36">
        <v>7.427683395454432E-7</v>
      </c>
      <c r="AM24" s="36">
        <v>1.2591274590109616E-6</v>
      </c>
      <c r="AN24" s="36">
        <v>8.318461033871286E-5</v>
      </c>
      <c r="AO24" s="36">
        <v>7.4673145149409671E-4</v>
      </c>
      <c r="AP24" s="36">
        <v>0.27260693200000002</v>
      </c>
      <c r="AQ24" s="36">
        <v>0.14678834800000001</v>
      </c>
      <c r="AR24" s="36">
        <v>0.41939528000000004</v>
      </c>
      <c r="AS24" s="36">
        <v>5.1562904999999999E-2</v>
      </c>
      <c r="AT24" s="36">
        <v>6.2001131000000001E-2</v>
      </c>
      <c r="AU24" s="36">
        <v>0.15664386</v>
      </c>
      <c r="AV24" s="36">
        <v>0.21749476300000001</v>
      </c>
      <c r="AW24" s="36">
        <v>0.54949350600000002</v>
      </c>
      <c r="AX24" s="36">
        <v>0.19480544499999999</v>
      </c>
      <c r="AY24" s="36">
        <v>0.49216967700000003</v>
      </c>
      <c r="AZ24" s="36">
        <v>5.4582142857142861E-4</v>
      </c>
      <c r="BA24" s="36">
        <v>1.0916442857142859E-3</v>
      </c>
      <c r="BB24" s="36">
        <v>0.14548846500000001</v>
      </c>
      <c r="BC24" s="36">
        <v>10.768121834</v>
      </c>
      <c r="BD24" s="36">
        <v>27.205312623000001</v>
      </c>
      <c r="BE24" s="36">
        <v>1.2322568571428574E-2</v>
      </c>
      <c r="BF24" s="36">
        <v>2.4645137142857147E-2</v>
      </c>
      <c r="BG24" s="36">
        <v>1.360895113</v>
      </c>
      <c r="BH24" s="36">
        <v>9.0358637420000001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5.0386887800000002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9.8965869999999984E-3</v>
      </c>
      <c r="P25" s="36">
        <v>1.6159473000000001E-2</v>
      </c>
      <c r="Q25" s="36">
        <v>9.3120559999999991E-3</v>
      </c>
      <c r="R25" s="36">
        <v>5.84531E-4</v>
      </c>
      <c r="S25" s="36">
        <v>1.5397042000000001E-2</v>
      </c>
      <c r="T25" s="36">
        <v>7.6243100000000005E-4</v>
      </c>
      <c r="U25" s="36">
        <v>0</v>
      </c>
      <c r="V25" s="36">
        <v>0</v>
      </c>
      <c r="W25" s="36">
        <v>9.8965869999999984E-3</v>
      </c>
      <c r="X25" s="36">
        <v>1.6159473000000001E-2</v>
      </c>
      <c r="Y25" s="36">
        <v>2.6056059999999999E-2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2.7981200000000001E-2</v>
      </c>
      <c r="AQ25" s="36">
        <v>1.50668E-2</v>
      </c>
      <c r="AR25" s="36">
        <v>4.3048000000000003E-2</v>
      </c>
      <c r="AS25" s="36">
        <v>2.5517900000000002E-4</v>
      </c>
      <c r="AT25" s="36">
        <v>4.4879000000000002E-5</v>
      </c>
      <c r="AU25" s="36">
        <v>1.13405E-4</v>
      </c>
      <c r="AV25" s="36">
        <v>7.8069299999999995E-4</v>
      </c>
      <c r="AW25" s="36">
        <v>1.972704E-3</v>
      </c>
      <c r="AX25" s="36">
        <v>6.7480199999999995E-4</v>
      </c>
      <c r="AY25" s="36">
        <v>1.7051309999999999E-3</v>
      </c>
      <c r="AZ25" s="36">
        <v>1.9385714285714288E-6</v>
      </c>
      <c r="BA25" s="36">
        <v>3.8771428571428577E-6</v>
      </c>
      <c r="BB25" s="36">
        <v>2.7665426E-2</v>
      </c>
      <c r="BC25" s="36">
        <v>1.33799449</v>
      </c>
      <c r="BD25" s="36">
        <v>3.3809266999999998</v>
      </c>
      <c r="BE25" s="36">
        <v>2.3432028571428575E-3</v>
      </c>
      <c r="BF25" s="36">
        <v>4.6864071428571429E-3</v>
      </c>
      <c r="BG25" s="36">
        <v>0.26853936</v>
      </c>
      <c r="BH25" s="36">
        <v>3.969777659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5.0731174240000003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3.1094260725648504E-4</v>
      </c>
      <c r="J26" s="36">
        <v>0.10815177980547326</v>
      </c>
      <c r="K26" s="36">
        <v>3.1094260725648504E-4</v>
      </c>
      <c r="L26" s="36">
        <v>0</v>
      </c>
      <c r="M26" s="36">
        <v>4.146272241273484E-2</v>
      </c>
      <c r="N26" s="36">
        <v>6.6999999999994911E-2</v>
      </c>
      <c r="O26" s="36">
        <v>1.316641E-2</v>
      </c>
      <c r="P26" s="36">
        <v>1.9069152999999998E-2</v>
      </c>
      <c r="Q26" s="36">
        <v>1.1678545E-2</v>
      </c>
      <c r="R26" s="36">
        <v>1.4878649999999999E-3</v>
      </c>
      <c r="S26" s="36">
        <v>1.7128458999999999E-2</v>
      </c>
      <c r="T26" s="36">
        <v>1.940694E-3</v>
      </c>
      <c r="U26" s="36" t="s">
        <v>339</v>
      </c>
      <c r="V26" s="36" t="s">
        <v>339</v>
      </c>
      <c r="W26" s="36">
        <v>1.3477352607256484E-2</v>
      </c>
      <c r="X26" s="36">
        <v>0.12722093280547325</v>
      </c>
      <c r="Y26" s="36">
        <v>0.14069828541272975</v>
      </c>
      <c r="Z26" s="36">
        <v>3.5398564507214325E-5</v>
      </c>
      <c r="AA26" s="36">
        <v>7.5752928045438636E-6</v>
      </c>
      <c r="AB26" s="36">
        <v>7.5752900000000003E-6</v>
      </c>
      <c r="AC26" s="36">
        <v>3.5050431482228198E-6</v>
      </c>
      <c r="AD26" s="36">
        <v>7.9484040084202797E-4</v>
      </c>
      <c r="AE26" s="36">
        <v>7.1535636075782507E-3</v>
      </c>
      <c r="AF26" s="36">
        <v>7.9484040084202793E-3</v>
      </c>
      <c r="AG26" s="36" t="s">
        <v>339</v>
      </c>
      <c r="AH26" s="36" t="s">
        <v>339</v>
      </c>
      <c r="AI26" s="36" t="s">
        <v>339</v>
      </c>
      <c r="AJ26" s="36">
        <v>7.7316648522522811E-7</v>
      </c>
      <c r="AK26" s="36">
        <v>9.3432722321633419E-7</v>
      </c>
      <c r="AL26" s="36">
        <v>2.3368284201439469E-6</v>
      </c>
      <c r="AM26" s="36">
        <v>4.2782096334480479E-6</v>
      </c>
      <c r="AN26" s="36">
        <v>7.9577472806524434E-4</v>
      </c>
      <c r="AO26" s="36">
        <v>7.1559004359983943E-3</v>
      </c>
      <c r="AP26" s="36">
        <v>0.18093342300000001</v>
      </c>
      <c r="AQ26" s="36">
        <v>9.7425688999999996E-2</v>
      </c>
      <c r="AR26" s="36">
        <v>0.27835911200000002</v>
      </c>
      <c r="AS26" s="36">
        <v>2.5815938E-2</v>
      </c>
      <c r="AT26" s="36">
        <v>6.0184960000000003E-2</v>
      </c>
      <c r="AU26" s="36">
        <v>0.15808883400000001</v>
      </c>
      <c r="AV26" s="36">
        <v>0.20831799200000001</v>
      </c>
      <c r="AW26" s="36">
        <v>0.54719232900000003</v>
      </c>
      <c r="AX26" s="36">
        <v>0.18659719799999999</v>
      </c>
      <c r="AY26" s="36">
        <v>0.49013795799999998</v>
      </c>
      <c r="AZ26" s="36">
        <v>1.5828000000000001E-4</v>
      </c>
      <c r="BA26" s="36">
        <v>3.165614285714286E-4</v>
      </c>
      <c r="BB26" s="36">
        <v>0.23522601200000001</v>
      </c>
      <c r="BC26" s="36">
        <v>9.8254065100000005</v>
      </c>
      <c r="BD26" s="36">
        <v>25.808558424000001</v>
      </c>
      <c r="BE26" s="36">
        <v>1.9923151428571428E-2</v>
      </c>
      <c r="BF26" s="36">
        <v>3.9846302857142857E-2</v>
      </c>
      <c r="BG26" s="36">
        <v>2.3817641140000001</v>
      </c>
      <c r="BH26" s="36">
        <v>8.446861019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5.0863281970000003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6.9301369999999994E-3</v>
      </c>
      <c r="P27" s="36">
        <v>1.1608892000000001E-2</v>
      </c>
      <c r="Q27" s="36">
        <v>6.4672319999999998E-3</v>
      </c>
      <c r="R27" s="36">
        <v>4.62905E-4</v>
      </c>
      <c r="S27" s="36">
        <v>1.1005102000000001E-2</v>
      </c>
      <c r="T27" s="36">
        <v>6.0378999999999999E-4</v>
      </c>
      <c r="U27" s="36" t="s">
        <v>339</v>
      </c>
      <c r="V27" s="36" t="s">
        <v>339</v>
      </c>
      <c r="W27" s="36">
        <v>6.9301369999999994E-3</v>
      </c>
      <c r="X27" s="36">
        <v>1.1608892000000001E-2</v>
      </c>
      <c r="Y27" s="36">
        <v>1.8539028999999999E-2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6.6331837000000005E-2</v>
      </c>
      <c r="AQ27" s="36">
        <v>3.5717143E-2</v>
      </c>
      <c r="AR27" s="36">
        <v>0.10204898000000001</v>
      </c>
      <c r="AS27" s="36">
        <v>1.7600444E-2</v>
      </c>
      <c r="AT27" s="36">
        <v>1.2308612E-2</v>
      </c>
      <c r="AU27" s="36">
        <v>2.9456138999999999E-2</v>
      </c>
      <c r="AV27" s="36">
        <v>6.351569E-2</v>
      </c>
      <c r="AW27" s="36">
        <v>0.15200145900000001</v>
      </c>
      <c r="AX27" s="36">
        <v>5.6409872999999999E-2</v>
      </c>
      <c r="AY27" s="36">
        <v>0.13499629699999999</v>
      </c>
      <c r="AZ27" s="36">
        <v>4.2463142857142864E-4</v>
      </c>
      <c r="BA27" s="36">
        <v>8.4926428571428575E-4</v>
      </c>
      <c r="BB27" s="36">
        <v>0.131289986</v>
      </c>
      <c r="BC27" s="36">
        <v>5.0707287470000004</v>
      </c>
      <c r="BD27" s="36">
        <v>12.134925489</v>
      </c>
      <c r="BE27" s="36">
        <v>1.1119987142857142E-2</v>
      </c>
      <c r="BF27" s="36">
        <v>2.2239974285714285E-2</v>
      </c>
      <c r="BG27" s="36">
        <v>1.0675634389999999</v>
      </c>
      <c r="BH27" s="36">
        <v>7.5246989129999999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338</v>
      </c>
      <c r="E28" s="36" t="s">
        <v>338</v>
      </c>
      <c r="F28" s="36" t="s">
        <v>338</v>
      </c>
      <c r="G28" s="36" t="s">
        <v>338</v>
      </c>
      <c r="H28" s="36" t="s">
        <v>338</v>
      </c>
      <c r="I28" s="36" t="s">
        <v>338</v>
      </c>
      <c r="J28" s="36" t="s">
        <v>338</v>
      </c>
      <c r="K28" s="36" t="s">
        <v>338</v>
      </c>
      <c r="L28" s="36" t="s">
        <v>338</v>
      </c>
      <c r="M28" s="36" t="s">
        <v>338</v>
      </c>
      <c r="N28" s="36" t="s">
        <v>338</v>
      </c>
      <c r="O28" s="36" t="s">
        <v>338</v>
      </c>
      <c r="P28" s="36" t="s">
        <v>338</v>
      </c>
      <c r="Q28" s="36" t="s">
        <v>338</v>
      </c>
      <c r="R28" s="36" t="s">
        <v>338</v>
      </c>
      <c r="S28" s="36" t="s">
        <v>338</v>
      </c>
      <c r="T28" s="36" t="s">
        <v>338</v>
      </c>
      <c r="U28" s="36" t="s">
        <v>338</v>
      </c>
      <c r="V28" s="36" t="s">
        <v>338</v>
      </c>
      <c r="W28" s="36" t="s">
        <v>338</v>
      </c>
      <c r="X28" s="36" t="s">
        <v>338</v>
      </c>
      <c r="Y28" s="36" t="s">
        <v>338</v>
      </c>
      <c r="Z28" s="36" t="s">
        <v>338</v>
      </c>
      <c r="AA28" s="36" t="s">
        <v>338</v>
      </c>
      <c r="AB28" s="36" t="s">
        <v>338</v>
      </c>
      <c r="AC28" s="36" t="s">
        <v>338</v>
      </c>
      <c r="AD28" s="36" t="s">
        <v>338</v>
      </c>
      <c r="AE28" s="36" t="s">
        <v>338</v>
      </c>
      <c r="AF28" s="36" t="s">
        <v>338</v>
      </c>
      <c r="AG28" s="36" t="s">
        <v>338</v>
      </c>
      <c r="AH28" s="36" t="s">
        <v>338</v>
      </c>
      <c r="AI28" s="36" t="s">
        <v>338</v>
      </c>
      <c r="AJ28" s="36" t="s">
        <v>338</v>
      </c>
      <c r="AK28" s="36" t="s">
        <v>338</v>
      </c>
      <c r="AL28" s="36" t="s">
        <v>338</v>
      </c>
      <c r="AM28" s="36" t="s">
        <v>338</v>
      </c>
      <c r="AN28" s="36" t="s">
        <v>338</v>
      </c>
      <c r="AO28" s="36" t="s">
        <v>338</v>
      </c>
      <c r="AP28" s="36" t="s">
        <v>338</v>
      </c>
      <c r="AQ28" s="36" t="s">
        <v>338</v>
      </c>
      <c r="AR28" s="36" t="s">
        <v>338</v>
      </c>
      <c r="AS28" s="36" t="s">
        <v>338</v>
      </c>
      <c r="AT28" s="36" t="s">
        <v>338</v>
      </c>
      <c r="AU28" s="36" t="s">
        <v>338</v>
      </c>
      <c r="AV28" s="36" t="s">
        <v>338</v>
      </c>
      <c r="AW28" s="36" t="s">
        <v>338</v>
      </c>
      <c r="AX28" s="36" t="s">
        <v>338</v>
      </c>
      <c r="AY28" s="36" t="s">
        <v>338</v>
      </c>
      <c r="AZ28" s="36" t="s">
        <v>338</v>
      </c>
      <c r="BA28" s="36" t="s">
        <v>338</v>
      </c>
      <c r="BB28" s="36" t="s">
        <v>338</v>
      </c>
      <c r="BC28" s="36" t="s">
        <v>338</v>
      </c>
      <c r="BD28" s="36" t="s">
        <v>338</v>
      </c>
      <c r="BE28" s="36" t="s">
        <v>338</v>
      </c>
      <c r="BF28" s="36" t="s">
        <v>338</v>
      </c>
      <c r="BG28" s="36" t="s">
        <v>338</v>
      </c>
      <c r="BH28" s="36" t="s">
        <v>338</v>
      </c>
      <c r="BI28" s="36" t="s">
        <v>338</v>
      </c>
      <c r="BJ28" s="36" t="s">
        <v>338</v>
      </c>
      <c r="BK28" s="36" t="s">
        <v>338</v>
      </c>
      <c r="BL28" s="36" t="s">
        <v>338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338</v>
      </c>
      <c r="E29" s="36" t="s">
        <v>338</v>
      </c>
      <c r="F29" s="36" t="s">
        <v>338</v>
      </c>
      <c r="G29" s="36" t="s">
        <v>338</v>
      </c>
      <c r="H29" s="36" t="s">
        <v>338</v>
      </c>
      <c r="I29" s="36" t="s">
        <v>338</v>
      </c>
      <c r="J29" s="36" t="s">
        <v>338</v>
      </c>
      <c r="K29" s="36" t="s">
        <v>338</v>
      </c>
      <c r="L29" s="36" t="s">
        <v>338</v>
      </c>
      <c r="M29" s="36" t="s">
        <v>338</v>
      </c>
      <c r="N29" s="36" t="s">
        <v>338</v>
      </c>
      <c r="O29" s="36" t="s">
        <v>338</v>
      </c>
      <c r="P29" s="36" t="s">
        <v>338</v>
      </c>
      <c r="Q29" s="36" t="s">
        <v>338</v>
      </c>
      <c r="R29" s="36" t="s">
        <v>338</v>
      </c>
      <c r="S29" s="36" t="s">
        <v>338</v>
      </c>
      <c r="T29" s="36" t="s">
        <v>338</v>
      </c>
      <c r="U29" s="36" t="s">
        <v>338</v>
      </c>
      <c r="V29" s="36" t="s">
        <v>338</v>
      </c>
      <c r="W29" s="36" t="s">
        <v>338</v>
      </c>
      <c r="X29" s="36" t="s">
        <v>338</v>
      </c>
      <c r="Y29" s="36" t="s">
        <v>338</v>
      </c>
      <c r="Z29" s="36" t="s">
        <v>338</v>
      </c>
      <c r="AA29" s="36" t="s">
        <v>338</v>
      </c>
      <c r="AB29" s="36" t="s">
        <v>338</v>
      </c>
      <c r="AC29" s="36" t="s">
        <v>338</v>
      </c>
      <c r="AD29" s="36" t="s">
        <v>338</v>
      </c>
      <c r="AE29" s="36" t="s">
        <v>338</v>
      </c>
      <c r="AF29" s="36" t="s">
        <v>338</v>
      </c>
      <c r="AG29" s="36" t="s">
        <v>338</v>
      </c>
      <c r="AH29" s="36" t="s">
        <v>338</v>
      </c>
      <c r="AI29" s="36" t="s">
        <v>338</v>
      </c>
      <c r="AJ29" s="36" t="s">
        <v>338</v>
      </c>
      <c r="AK29" s="36" t="s">
        <v>338</v>
      </c>
      <c r="AL29" s="36" t="s">
        <v>338</v>
      </c>
      <c r="AM29" s="36" t="s">
        <v>338</v>
      </c>
      <c r="AN29" s="36" t="s">
        <v>338</v>
      </c>
      <c r="AO29" s="36" t="s">
        <v>338</v>
      </c>
      <c r="AP29" s="36" t="s">
        <v>338</v>
      </c>
      <c r="AQ29" s="36" t="s">
        <v>338</v>
      </c>
      <c r="AR29" s="36" t="s">
        <v>338</v>
      </c>
      <c r="AS29" s="36" t="s">
        <v>338</v>
      </c>
      <c r="AT29" s="36" t="s">
        <v>338</v>
      </c>
      <c r="AU29" s="36" t="s">
        <v>338</v>
      </c>
      <c r="AV29" s="36" t="s">
        <v>338</v>
      </c>
      <c r="AW29" s="36" t="s">
        <v>338</v>
      </c>
      <c r="AX29" s="36" t="s">
        <v>338</v>
      </c>
      <c r="AY29" s="36" t="s">
        <v>338</v>
      </c>
      <c r="AZ29" s="36" t="s">
        <v>338</v>
      </c>
      <c r="BA29" s="36" t="s">
        <v>338</v>
      </c>
      <c r="BB29" s="36" t="s">
        <v>338</v>
      </c>
      <c r="BC29" s="36" t="s">
        <v>338</v>
      </c>
      <c r="BD29" s="36" t="s">
        <v>338</v>
      </c>
      <c r="BE29" s="36" t="s">
        <v>338</v>
      </c>
      <c r="BF29" s="36" t="s">
        <v>338</v>
      </c>
      <c r="BG29" s="36" t="s">
        <v>338</v>
      </c>
      <c r="BH29" s="36" t="s">
        <v>338</v>
      </c>
      <c r="BI29" s="36" t="s">
        <v>338</v>
      </c>
      <c r="BJ29" s="36" t="s">
        <v>338</v>
      </c>
      <c r="BK29" s="36" t="s">
        <v>338</v>
      </c>
      <c r="BL29" s="36" t="s">
        <v>338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338</v>
      </c>
      <c r="E30" s="36" t="s">
        <v>338</v>
      </c>
      <c r="F30" s="36" t="s">
        <v>338</v>
      </c>
      <c r="G30" s="36" t="s">
        <v>338</v>
      </c>
      <c r="H30" s="36" t="s">
        <v>338</v>
      </c>
      <c r="I30" s="36" t="s">
        <v>338</v>
      </c>
      <c r="J30" s="36" t="s">
        <v>338</v>
      </c>
      <c r="K30" s="36" t="s">
        <v>338</v>
      </c>
      <c r="L30" s="36" t="s">
        <v>338</v>
      </c>
      <c r="M30" s="36" t="s">
        <v>338</v>
      </c>
      <c r="N30" s="36" t="s">
        <v>338</v>
      </c>
      <c r="O30" s="36" t="s">
        <v>338</v>
      </c>
      <c r="P30" s="36" t="s">
        <v>338</v>
      </c>
      <c r="Q30" s="36" t="s">
        <v>338</v>
      </c>
      <c r="R30" s="36" t="s">
        <v>338</v>
      </c>
      <c r="S30" s="36" t="s">
        <v>338</v>
      </c>
      <c r="T30" s="36" t="s">
        <v>338</v>
      </c>
      <c r="U30" s="36" t="s">
        <v>338</v>
      </c>
      <c r="V30" s="36" t="s">
        <v>338</v>
      </c>
      <c r="W30" s="36" t="s">
        <v>338</v>
      </c>
      <c r="X30" s="36" t="s">
        <v>338</v>
      </c>
      <c r="Y30" s="36" t="s">
        <v>338</v>
      </c>
      <c r="Z30" s="36" t="s">
        <v>338</v>
      </c>
      <c r="AA30" s="36" t="s">
        <v>338</v>
      </c>
      <c r="AB30" s="36" t="s">
        <v>338</v>
      </c>
      <c r="AC30" s="36" t="s">
        <v>338</v>
      </c>
      <c r="AD30" s="36" t="s">
        <v>338</v>
      </c>
      <c r="AE30" s="36" t="s">
        <v>338</v>
      </c>
      <c r="AF30" s="36" t="s">
        <v>338</v>
      </c>
      <c r="AG30" s="36" t="s">
        <v>338</v>
      </c>
      <c r="AH30" s="36" t="s">
        <v>338</v>
      </c>
      <c r="AI30" s="36" t="s">
        <v>338</v>
      </c>
      <c r="AJ30" s="36" t="s">
        <v>338</v>
      </c>
      <c r="AK30" s="36" t="s">
        <v>338</v>
      </c>
      <c r="AL30" s="36" t="s">
        <v>338</v>
      </c>
      <c r="AM30" s="36" t="s">
        <v>338</v>
      </c>
      <c r="AN30" s="36" t="s">
        <v>338</v>
      </c>
      <c r="AO30" s="36" t="s">
        <v>338</v>
      </c>
      <c r="AP30" s="36" t="s">
        <v>338</v>
      </c>
      <c r="AQ30" s="36" t="s">
        <v>338</v>
      </c>
      <c r="AR30" s="36" t="s">
        <v>338</v>
      </c>
      <c r="AS30" s="36" t="s">
        <v>338</v>
      </c>
      <c r="AT30" s="36" t="s">
        <v>338</v>
      </c>
      <c r="AU30" s="36" t="s">
        <v>338</v>
      </c>
      <c r="AV30" s="36" t="s">
        <v>338</v>
      </c>
      <c r="AW30" s="36" t="s">
        <v>338</v>
      </c>
      <c r="AX30" s="36" t="s">
        <v>338</v>
      </c>
      <c r="AY30" s="36" t="s">
        <v>338</v>
      </c>
      <c r="AZ30" s="36" t="s">
        <v>338</v>
      </c>
      <c r="BA30" s="36" t="s">
        <v>338</v>
      </c>
      <c r="BB30" s="36" t="s">
        <v>338</v>
      </c>
      <c r="BC30" s="36" t="s">
        <v>338</v>
      </c>
      <c r="BD30" s="36" t="s">
        <v>338</v>
      </c>
      <c r="BE30" s="36" t="s">
        <v>338</v>
      </c>
      <c r="BF30" s="36" t="s">
        <v>338</v>
      </c>
      <c r="BG30" s="36" t="s">
        <v>338</v>
      </c>
      <c r="BH30" s="36" t="s">
        <v>338</v>
      </c>
      <c r="BI30" s="36" t="s">
        <v>338</v>
      </c>
      <c r="BJ30" s="36" t="s">
        <v>338</v>
      </c>
      <c r="BK30" s="36" t="s">
        <v>338</v>
      </c>
      <c r="BL30" s="36" t="s">
        <v>338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338</v>
      </c>
      <c r="E31" s="36" t="s">
        <v>338</v>
      </c>
      <c r="F31" s="36" t="s">
        <v>338</v>
      </c>
      <c r="G31" s="36" t="s">
        <v>338</v>
      </c>
      <c r="H31" s="36" t="s">
        <v>338</v>
      </c>
      <c r="I31" s="36" t="s">
        <v>338</v>
      </c>
      <c r="J31" s="36" t="s">
        <v>338</v>
      </c>
      <c r="K31" s="36" t="s">
        <v>338</v>
      </c>
      <c r="L31" s="36" t="s">
        <v>338</v>
      </c>
      <c r="M31" s="36" t="s">
        <v>338</v>
      </c>
      <c r="N31" s="36" t="s">
        <v>338</v>
      </c>
      <c r="O31" s="36" t="s">
        <v>338</v>
      </c>
      <c r="P31" s="36" t="s">
        <v>338</v>
      </c>
      <c r="Q31" s="36" t="s">
        <v>338</v>
      </c>
      <c r="R31" s="36" t="s">
        <v>338</v>
      </c>
      <c r="S31" s="36" t="s">
        <v>338</v>
      </c>
      <c r="T31" s="36" t="s">
        <v>338</v>
      </c>
      <c r="U31" s="36" t="s">
        <v>338</v>
      </c>
      <c r="V31" s="36" t="s">
        <v>338</v>
      </c>
      <c r="W31" s="36" t="s">
        <v>338</v>
      </c>
      <c r="X31" s="36" t="s">
        <v>338</v>
      </c>
      <c r="Y31" s="36" t="s">
        <v>338</v>
      </c>
      <c r="Z31" s="36" t="s">
        <v>338</v>
      </c>
      <c r="AA31" s="36" t="s">
        <v>338</v>
      </c>
      <c r="AB31" s="36" t="s">
        <v>338</v>
      </c>
      <c r="AC31" s="36" t="s">
        <v>338</v>
      </c>
      <c r="AD31" s="36" t="s">
        <v>338</v>
      </c>
      <c r="AE31" s="36" t="s">
        <v>338</v>
      </c>
      <c r="AF31" s="36" t="s">
        <v>338</v>
      </c>
      <c r="AG31" s="36" t="s">
        <v>338</v>
      </c>
      <c r="AH31" s="36" t="s">
        <v>338</v>
      </c>
      <c r="AI31" s="36" t="s">
        <v>338</v>
      </c>
      <c r="AJ31" s="36" t="s">
        <v>338</v>
      </c>
      <c r="AK31" s="36" t="s">
        <v>338</v>
      </c>
      <c r="AL31" s="36" t="s">
        <v>338</v>
      </c>
      <c r="AM31" s="36" t="s">
        <v>338</v>
      </c>
      <c r="AN31" s="36" t="s">
        <v>338</v>
      </c>
      <c r="AO31" s="36" t="s">
        <v>338</v>
      </c>
      <c r="AP31" s="36" t="s">
        <v>338</v>
      </c>
      <c r="AQ31" s="36" t="s">
        <v>338</v>
      </c>
      <c r="AR31" s="36" t="s">
        <v>338</v>
      </c>
      <c r="AS31" s="36" t="s">
        <v>338</v>
      </c>
      <c r="AT31" s="36" t="s">
        <v>338</v>
      </c>
      <c r="AU31" s="36" t="s">
        <v>338</v>
      </c>
      <c r="AV31" s="36" t="s">
        <v>338</v>
      </c>
      <c r="AW31" s="36" t="s">
        <v>338</v>
      </c>
      <c r="AX31" s="36" t="s">
        <v>338</v>
      </c>
      <c r="AY31" s="36" t="s">
        <v>338</v>
      </c>
      <c r="AZ31" s="36" t="s">
        <v>338</v>
      </c>
      <c r="BA31" s="36" t="s">
        <v>338</v>
      </c>
      <c r="BB31" s="36" t="s">
        <v>338</v>
      </c>
      <c r="BC31" s="36" t="s">
        <v>338</v>
      </c>
      <c r="BD31" s="36" t="s">
        <v>338</v>
      </c>
      <c r="BE31" s="36" t="s">
        <v>338</v>
      </c>
      <c r="BF31" s="36" t="s">
        <v>338</v>
      </c>
      <c r="BG31" s="36" t="s">
        <v>338</v>
      </c>
      <c r="BH31" s="36" t="s">
        <v>338</v>
      </c>
      <c r="BI31" s="36" t="s">
        <v>338</v>
      </c>
      <c r="BJ31" s="36" t="s">
        <v>338</v>
      </c>
      <c r="BK31" s="36" t="s">
        <v>338</v>
      </c>
      <c r="BL31" s="36" t="s">
        <v>338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338</v>
      </c>
      <c r="E32" s="36" t="s">
        <v>338</v>
      </c>
      <c r="F32" s="36" t="s">
        <v>338</v>
      </c>
      <c r="G32" s="36" t="s">
        <v>338</v>
      </c>
      <c r="H32" s="36" t="s">
        <v>338</v>
      </c>
      <c r="I32" s="36" t="s">
        <v>338</v>
      </c>
      <c r="J32" s="36" t="s">
        <v>338</v>
      </c>
      <c r="K32" s="36" t="s">
        <v>338</v>
      </c>
      <c r="L32" s="36" t="s">
        <v>338</v>
      </c>
      <c r="M32" s="36" t="s">
        <v>338</v>
      </c>
      <c r="N32" s="36" t="s">
        <v>338</v>
      </c>
      <c r="O32" s="36" t="s">
        <v>338</v>
      </c>
      <c r="P32" s="36" t="s">
        <v>338</v>
      </c>
      <c r="Q32" s="36" t="s">
        <v>338</v>
      </c>
      <c r="R32" s="36" t="s">
        <v>338</v>
      </c>
      <c r="S32" s="36" t="s">
        <v>338</v>
      </c>
      <c r="T32" s="36" t="s">
        <v>338</v>
      </c>
      <c r="U32" s="36" t="s">
        <v>338</v>
      </c>
      <c r="V32" s="36" t="s">
        <v>338</v>
      </c>
      <c r="W32" s="36" t="s">
        <v>338</v>
      </c>
      <c r="X32" s="36" t="s">
        <v>338</v>
      </c>
      <c r="Y32" s="36" t="s">
        <v>338</v>
      </c>
      <c r="Z32" s="36" t="s">
        <v>338</v>
      </c>
      <c r="AA32" s="36" t="s">
        <v>338</v>
      </c>
      <c r="AB32" s="36" t="s">
        <v>338</v>
      </c>
      <c r="AC32" s="36" t="s">
        <v>338</v>
      </c>
      <c r="AD32" s="36" t="s">
        <v>338</v>
      </c>
      <c r="AE32" s="36" t="s">
        <v>338</v>
      </c>
      <c r="AF32" s="36" t="s">
        <v>338</v>
      </c>
      <c r="AG32" s="36" t="s">
        <v>338</v>
      </c>
      <c r="AH32" s="36" t="s">
        <v>338</v>
      </c>
      <c r="AI32" s="36" t="s">
        <v>338</v>
      </c>
      <c r="AJ32" s="36" t="s">
        <v>338</v>
      </c>
      <c r="AK32" s="36" t="s">
        <v>338</v>
      </c>
      <c r="AL32" s="36" t="s">
        <v>338</v>
      </c>
      <c r="AM32" s="36" t="s">
        <v>338</v>
      </c>
      <c r="AN32" s="36" t="s">
        <v>338</v>
      </c>
      <c r="AO32" s="36" t="s">
        <v>338</v>
      </c>
      <c r="AP32" s="36" t="s">
        <v>338</v>
      </c>
      <c r="AQ32" s="36" t="s">
        <v>338</v>
      </c>
      <c r="AR32" s="36" t="s">
        <v>338</v>
      </c>
      <c r="AS32" s="36" t="s">
        <v>338</v>
      </c>
      <c r="AT32" s="36" t="s">
        <v>338</v>
      </c>
      <c r="AU32" s="36" t="s">
        <v>338</v>
      </c>
      <c r="AV32" s="36" t="s">
        <v>338</v>
      </c>
      <c r="AW32" s="36" t="s">
        <v>338</v>
      </c>
      <c r="AX32" s="36" t="s">
        <v>338</v>
      </c>
      <c r="AY32" s="36" t="s">
        <v>338</v>
      </c>
      <c r="AZ32" s="36" t="s">
        <v>338</v>
      </c>
      <c r="BA32" s="36" t="s">
        <v>338</v>
      </c>
      <c r="BB32" s="36" t="s">
        <v>338</v>
      </c>
      <c r="BC32" s="36" t="s">
        <v>338</v>
      </c>
      <c r="BD32" s="36" t="s">
        <v>338</v>
      </c>
      <c r="BE32" s="36" t="s">
        <v>338</v>
      </c>
      <c r="BF32" s="36" t="s">
        <v>338</v>
      </c>
      <c r="BG32" s="36" t="s">
        <v>338</v>
      </c>
      <c r="BH32" s="36" t="s">
        <v>338</v>
      </c>
      <c r="BI32" s="36" t="s">
        <v>338</v>
      </c>
      <c r="BJ32" s="36" t="s">
        <v>338</v>
      </c>
      <c r="BK32" s="36" t="s">
        <v>338</v>
      </c>
      <c r="BL32" s="36" t="s">
        <v>338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338</v>
      </c>
      <c r="E33" s="36" t="s">
        <v>338</v>
      </c>
      <c r="F33" s="36" t="s">
        <v>338</v>
      </c>
      <c r="G33" s="36" t="s">
        <v>338</v>
      </c>
      <c r="H33" s="36" t="s">
        <v>338</v>
      </c>
      <c r="I33" s="36" t="s">
        <v>338</v>
      </c>
      <c r="J33" s="36" t="s">
        <v>338</v>
      </c>
      <c r="K33" s="36" t="s">
        <v>338</v>
      </c>
      <c r="L33" s="36" t="s">
        <v>338</v>
      </c>
      <c r="M33" s="36" t="s">
        <v>338</v>
      </c>
      <c r="N33" s="36" t="s">
        <v>338</v>
      </c>
      <c r="O33" s="36" t="s">
        <v>338</v>
      </c>
      <c r="P33" s="36" t="s">
        <v>338</v>
      </c>
      <c r="Q33" s="36" t="s">
        <v>338</v>
      </c>
      <c r="R33" s="36" t="s">
        <v>338</v>
      </c>
      <c r="S33" s="36" t="s">
        <v>338</v>
      </c>
      <c r="T33" s="36" t="s">
        <v>338</v>
      </c>
      <c r="U33" s="36" t="s">
        <v>338</v>
      </c>
      <c r="V33" s="36" t="s">
        <v>338</v>
      </c>
      <c r="W33" s="36" t="s">
        <v>338</v>
      </c>
      <c r="X33" s="36" t="s">
        <v>338</v>
      </c>
      <c r="Y33" s="36" t="s">
        <v>338</v>
      </c>
      <c r="Z33" s="36" t="s">
        <v>338</v>
      </c>
      <c r="AA33" s="36" t="s">
        <v>338</v>
      </c>
      <c r="AB33" s="36" t="s">
        <v>338</v>
      </c>
      <c r="AC33" s="36" t="s">
        <v>338</v>
      </c>
      <c r="AD33" s="36" t="s">
        <v>338</v>
      </c>
      <c r="AE33" s="36" t="s">
        <v>338</v>
      </c>
      <c r="AF33" s="36" t="s">
        <v>338</v>
      </c>
      <c r="AG33" s="36" t="s">
        <v>338</v>
      </c>
      <c r="AH33" s="36" t="s">
        <v>338</v>
      </c>
      <c r="AI33" s="36" t="s">
        <v>338</v>
      </c>
      <c r="AJ33" s="36" t="s">
        <v>338</v>
      </c>
      <c r="AK33" s="36" t="s">
        <v>338</v>
      </c>
      <c r="AL33" s="36" t="s">
        <v>338</v>
      </c>
      <c r="AM33" s="36" t="s">
        <v>338</v>
      </c>
      <c r="AN33" s="36" t="s">
        <v>338</v>
      </c>
      <c r="AO33" s="36" t="s">
        <v>338</v>
      </c>
      <c r="AP33" s="36" t="s">
        <v>338</v>
      </c>
      <c r="AQ33" s="36" t="s">
        <v>338</v>
      </c>
      <c r="AR33" s="36" t="s">
        <v>338</v>
      </c>
      <c r="AS33" s="36" t="s">
        <v>338</v>
      </c>
      <c r="AT33" s="36" t="s">
        <v>338</v>
      </c>
      <c r="AU33" s="36" t="s">
        <v>338</v>
      </c>
      <c r="AV33" s="36" t="s">
        <v>338</v>
      </c>
      <c r="AW33" s="36" t="s">
        <v>338</v>
      </c>
      <c r="AX33" s="36" t="s">
        <v>338</v>
      </c>
      <c r="AY33" s="36" t="s">
        <v>338</v>
      </c>
      <c r="AZ33" s="36" t="s">
        <v>338</v>
      </c>
      <c r="BA33" s="36" t="s">
        <v>338</v>
      </c>
      <c r="BB33" s="36" t="s">
        <v>338</v>
      </c>
      <c r="BC33" s="36" t="s">
        <v>338</v>
      </c>
      <c r="BD33" s="36" t="s">
        <v>338</v>
      </c>
      <c r="BE33" s="36" t="s">
        <v>338</v>
      </c>
      <c r="BF33" s="36" t="s">
        <v>338</v>
      </c>
      <c r="BG33" s="36" t="s">
        <v>338</v>
      </c>
      <c r="BH33" s="36" t="s">
        <v>338</v>
      </c>
      <c r="BI33" s="36" t="s">
        <v>338</v>
      </c>
      <c r="BJ33" s="36" t="s">
        <v>338</v>
      </c>
      <c r="BK33" s="36" t="s">
        <v>338</v>
      </c>
      <c r="BL33" s="36" t="s">
        <v>338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338</v>
      </c>
      <c r="E34" s="36" t="s">
        <v>338</v>
      </c>
      <c r="F34" s="36" t="s">
        <v>338</v>
      </c>
      <c r="G34" s="36" t="s">
        <v>338</v>
      </c>
      <c r="H34" s="36" t="s">
        <v>338</v>
      </c>
      <c r="I34" s="36" t="s">
        <v>338</v>
      </c>
      <c r="J34" s="36" t="s">
        <v>338</v>
      </c>
      <c r="K34" s="36" t="s">
        <v>338</v>
      </c>
      <c r="L34" s="36" t="s">
        <v>338</v>
      </c>
      <c r="M34" s="36" t="s">
        <v>338</v>
      </c>
      <c r="N34" s="36" t="s">
        <v>338</v>
      </c>
      <c r="O34" s="36" t="s">
        <v>338</v>
      </c>
      <c r="P34" s="36" t="s">
        <v>338</v>
      </c>
      <c r="Q34" s="36" t="s">
        <v>338</v>
      </c>
      <c r="R34" s="36" t="s">
        <v>338</v>
      </c>
      <c r="S34" s="36" t="s">
        <v>338</v>
      </c>
      <c r="T34" s="36" t="s">
        <v>338</v>
      </c>
      <c r="U34" s="36" t="s">
        <v>338</v>
      </c>
      <c r="V34" s="36" t="s">
        <v>338</v>
      </c>
      <c r="W34" s="36" t="s">
        <v>338</v>
      </c>
      <c r="X34" s="36" t="s">
        <v>338</v>
      </c>
      <c r="Y34" s="36" t="s">
        <v>338</v>
      </c>
      <c r="Z34" s="36" t="s">
        <v>338</v>
      </c>
      <c r="AA34" s="36" t="s">
        <v>338</v>
      </c>
      <c r="AB34" s="36" t="s">
        <v>338</v>
      </c>
      <c r="AC34" s="36" t="s">
        <v>338</v>
      </c>
      <c r="AD34" s="36" t="s">
        <v>338</v>
      </c>
      <c r="AE34" s="36" t="s">
        <v>338</v>
      </c>
      <c r="AF34" s="36" t="s">
        <v>338</v>
      </c>
      <c r="AG34" s="36" t="s">
        <v>338</v>
      </c>
      <c r="AH34" s="36" t="s">
        <v>338</v>
      </c>
      <c r="AI34" s="36" t="s">
        <v>338</v>
      </c>
      <c r="AJ34" s="36" t="s">
        <v>338</v>
      </c>
      <c r="AK34" s="36" t="s">
        <v>338</v>
      </c>
      <c r="AL34" s="36" t="s">
        <v>338</v>
      </c>
      <c r="AM34" s="36" t="s">
        <v>338</v>
      </c>
      <c r="AN34" s="36" t="s">
        <v>338</v>
      </c>
      <c r="AO34" s="36" t="s">
        <v>338</v>
      </c>
      <c r="AP34" s="36" t="s">
        <v>338</v>
      </c>
      <c r="AQ34" s="36" t="s">
        <v>338</v>
      </c>
      <c r="AR34" s="36" t="s">
        <v>338</v>
      </c>
      <c r="AS34" s="36" t="s">
        <v>338</v>
      </c>
      <c r="AT34" s="36" t="s">
        <v>338</v>
      </c>
      <c r="AU34" s="36" t="s">
        <v>338</v>
      </c>
      <c r="AV34" s="36" t="s">
        <v>338</v>
      </c>
      <c r="AW34" s="36" t="s">
        <v>338</v>
      </c>
      <c r="AX34" s="36" t="s">
        <v>338</v>
      </c>
      <c r="AY34" s="36" t="s">
        <v>338</v>
      </c>
      <c r="AZ34" s="36" t="s">
        <v>338</v>
      </c>
      <c r="BA34" s="36" t="s">
        <v>338</v>
      </c>
      <c r="BB34" s="36" t="s">
        <v>338</v>
      </c>
      <c r="BC34" s="36" t="s">
        <v>338</v>
      </c>
      <c r="BD34" s="36" t="s">
        <v>338</v>
      </c>
      <c r="BE34" s="36" t="s">
        <v>338</v>
      </c>
      <c r="BF34" s="36" t="s">
        <v>338</v>
      </c>
      <c r="BG34" s="36" t="s">
        <v>338</v>
      </c>
      <c r="BH34" s="36" t="s">
        <v>338</v>
      </c>
      <c r="BI34" s="36" t="s">
        <v>338</v>
      </c>
      <c r="BJ34" s="36" t="s">
        <v>338</v>
      </c>
      <c r="BK34" s="36" t="s">
        <v>338</v>
      </c>
      <c r="BL34" s="36" t="s">
        <v>338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338</v>
      </c>
      <c r="E35" s="36" t="s">
        <v>338</v>
      </c>
      <c r="F35" s="36" t="s">
        <v>338</v>
      </c>
      <c r="G35" s="36" t="s">
        <v>338</v>
      </c>
      <c r="H35" s="36" t="s">
        <v>338</v>
      </c>
      <c r="I35" s="36" t="s">
        <v>338</v>
      </c>
      <c r="J35" s="36" t="s">
        <v>338</v>
      </c>
      <c r="K35" s="36" t="s">
        <v>338</v>
      </c>
      <c r="L35" s="36" t="s">
        <v>338</v>
      </c>
      <c r="M35" s="36" t="s">
        <v>338</v>
      </c>
      <c r="N35" s="36" t="s">
        <v>338</v>
      </c>
      <c r="O35" s="36" t="s">
        <v>338</v>
      </c>
      <c r="P35" s="36" t="s">
        <v>338</v>
      </c>
      <c r="Q35" s="36" t="s">
        <v>338</v>
      </c>
      <c r="R35" s="36" t="s">
        <v>338</v>
      </c>
      <c r="S35" s="36" t="s">
        <v>338</v>
      </c>
      <c r="T35" s="36" t="s">
        <v>338</v>
      </c>
      <c r="U35" s="36" t="s">
        <v>338</v>
      </c>
      <c r="V35" s="36" t="s">
        <v>338</v>
      </c>
      <c r="W35" s="36" t="s">
        <v>338</v>
      </c>
      <c r="X35" s="36" t="s">
        <v>338</v>
      </c>
      <c r="Y35" s="36" t="s">
        <v>338</v>
      </c>
      <c r="Z35" s="36" t="s">
        <v>338</v>
      </c>
      <c r="AA35" s="36" t="s">
        <v>338</v>
      </c>
      <c r="AB35" s="36" t="s">
        <v>338</v>
      </c>
      <c r="AC35" s="36" t="s">
        <v>338</v>
      </c>
      <c r="AD35" s="36" t="s">
        <v>338</v>
      </c>
      <c r="AE35" s="36" t="s">
        <v>338</v>
      </c>
      <c r="AF35" s="36" t="s">
        <v>338</v>
      </c>
      <c r="AG35" s="36" t="s">
        <v>338</v>
      </c>
      <c r="AH35" s="36" t="s">
        <v>338</v>
      </c>
      <c r="AI35" s="36" t="s">
        <v>338</v>
      </c>
      <c r="AJ35" s="36" t="s">
        <v>338</v>
      </c>
      <c r="AK35" s="36" t="s">
        <v>338</v>
      </c>
      <c r="AL35" s="36" t="s">
        <v>338</v>
      </c>
      <c r="AM35" s="36" t="s">
        <v>338</v>
      </c>
      <c r="AN35" s="36" t="s">
        <v>338</v>
      </c>
      <c r="AO35" s="36" t="s">
        <v>338</v>
      </c>
      <c r="AP35" s="36" t="s">
        <v>338</v>
      </c>
      <c r="AQ35" s="36" t="s">
        <v>338</v>
      </c>
      <c r="AR35" s="36" t="s">
        <v>338</v>
      </c>
      <c r="AS35" s="36" t="s">
        <v>338</v>
      </c>
      <c r="AT35" s="36" t="s">
        <v>338</v>
      </c>
      <c r="AU35" s="36" t="s">
        <v>338</v>
      </c>
      <c r="AV35" s="36" t="s">
        <v>338</v>
      </c>
      <c r="AW35" s="36" t="s">
        <v>338</v>
      </c>
      <c r="AX35" s="36" t="s">
        <v>338</v>
      </c>
      <c r="AY35" s="36" t="s">
        <v>338</v>
      </c>
      <c r="AZ35" s="36" t="s">
        <v>338</v>
      </c>
      <c r="BA35" s="36" t="s">
        <v>338</v>
      </c>
      <c r="BB35" s="36" t="s">
        <v>338</v>
      </c>
      <c r="BC35" s="36" t="s">
        <v>338</v>
      </c>
      <c r="BD35" s="36" t="s">
        <v>338</v>
      </c>
      <c r="BE35" s="36" t="s">
        <v>338</v>
      </c>
      <c r="BF35" s="36" t="s">
        <v>338</v>
      </c>
      <c r="BG35" s="36" t="s">
        <v>338</v>
      </c>
      <c r="BH35" s="36" t="s">
        <v>338</v>
      </c>
      <c r="BI35" s="36" t="s">
        <v>338</v>
      </c>
      <c r="BJ35" s="36" t="s">
        <v>338</v>
      </c>
      <c r="BK35" s="36" t="s">
        <v>338</v>
      </c>
      <c r="BL35" s="36" t="s">
        <v>338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338</v>
      </c>
      <c r="E36" s="36" t="s">
        <v>338</v>
      </c>
      <c r="F36" s="36" t="s">
        <v>338</v>
      </c>
      <c r="G36" s="36" t="s">
        <v>338</v>
      </c>
      <c r="H36" s="36" t="s">
        <v>338</v>
      </c>
      <c r="I36" s="36" t="s">
        <v>338</v>
      </c>
      <c r="J36" s="36" t="s">
        <v>338</v>
      </c>
      <c r="K36" s="36" t="s">
        <v>338</v>
      </c>
      <c r="L36" s="36" t="s">
        <v>338</v>
      </c>
      <c r="M36" s="36" t="s">
        <v>338</v>
      </c>
      <c r="N36" s="36" t="s">
        <v>338</v>
      </c>
      <c r="O36" s="36" t="s">
        <v>338</v>
      </c>
      <c r="P36" s="36" t="s">
        <v>338</v>
      </c>
      <c r="Q36" s="36" t="s">
        <v>338</v>
      </c>
      <c r="R36" s="36" t="s">
        <v>338</v>
      </c>
      <c r="S36" s="36" t="s">
        <v>338</v>
      </c>
      <c r="T36" s="36" t="s">
        <v>338</v>
      </c>
      <c r="U36" s="36" t="s">
        <v>338</v>
      </c>
      <c r="V36" s="36" t="s">
        <v>338</v>
      </c>
      <c r="W36" s="36" t="s">
        <v>338</v>
      </c>
      <c r="X36" s="36" t="s">
        <v>338</v>
      </c>
      <c r="Y36" s="36" t="s">
        <v>338</v>
      </c>
      <c r="Z36" s="36" t="s">
        <v>338</v>
      </c>
      <c r="AA36" s="36" t="s">
        <v>338</v>
      </c>
      <c r="AB36" s="36" t="s">
        <v>338</v>
      </c>
      <c r="AC36" s="36" t="s">
        <v>338</v>
      </c>
      <c r="AD36" s="36" t="s">
        <v>338</v>
      </c>
      <c r="AE36" s="36" t="s">
        <v>338</v>
      </c>
      <c r="AF36" s="36" t="s">
        <v>338</v>
      </c>
      <c r="AG36" s="36" t="s">
        <v>338</v>
      </c>
      <c r="AH36" s="36" t="s">
        <v>338</v>
      </c>
      <c r="AI36" s="36" t="s">
        <v>338</v>
      </c>
      <c r="AJ36" s="36" t="s">
        <v>338</v>
      </c>
      <c r="AK36" s="36" t="s">
        <v>338</v>
      </c>
      <c r="AL36" s="36" t="s">
        <v>338</v>
      </c>
      <c r="AM36" s="36" t="s">
        <v>338</v>
      </c>
      <c r="AN36" s="36" t="s">
        <v>338</v>
      </c>
      <c r="AO36" s="36" t="s">
        <v>338</v>
      </c>
      <c r="AP36" s="36" t="s">
        <v>338</v>
      </c>
      <c r="AQ36" s="36" t="s">
        <v>338</v>
      </c>
      <c r="AR36" s="36" t="s">
        <v>338</v>
      </c>
      <c r="AS36" s="36" t="s">
        <v>338</v>
      </c>
      <c r="AT36" s="36" t="s">
        <v>338</v>
      </c>
      <c r="AU36" s="36" t="s">
        <v>338</v>
      </c>
      <c r="AV36" s="36" t="s">
        <v>338</v>
      </c>
      <c r="AW36" s="36" t="s">
        <v>338</v>
      </c>
      <c r="AX36" s="36" t="s">
        <v>338</v>
      </c>
      <c r="AY36" s="36" t="s">
        <v>338</v>
      </c>
      <c r="AZ36" s="36" t="s">
        <v>338</v>
      </c>
      <c r="BA36" s="36" t="s">
        <v>338</v>
      </c>
      <c r="BB36" s="36" t="s">
        <v>338</v>
      </c>
      <c r="BC36" s="36" t="s">
        <v>338</v>
      </c>
      <c r="BD36" s="36" t="s">
        <v>338</v>
      </c>
      <c r="BE36" s="36" t="s">
        <v>338</v>
      </c>
      <c r="BF36" s="36" t="s">
        <v>338</v>
      </c>
      <c r="BG36" s="36" t="s">
        <v>338</v>
      </c>
      <c r="BH36" s="36" t="s">
        <v>338</v>
      </c>
      <c r="BI36" s="36" t="s">
        <v>338</v>
      </c>
      <c r="BJ36" s="36" t="s">
        <v>338</v>
      </c>
      <c r="BK36" s="36" t="s">
        <v>338</v>
      </c>
      <c r="BL36" s="36" t="s">
        <v>338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338</v>
      </c>
      <c r="E37" s="36" t="s">
        <v>338</v>
      </c>
      <c r="F37" s="36" t="s">
        <v>338</v>
      </c>
      <c r="G37" s="36" t="s">
        <v>338</v>
      </c>
      <c r="H37" s="36" t="s">
        <v>338</v>
      </c>
      <c r="I37" s="36" t="s">
        <v>338</v>
      </c>
      <c r="J37" s="36" t="s">
        <v>338</v>
      </c>
      <c r="K37" s="36" t="s">
        <v>338</v>
      </c>
      <c r="L37" s="36" t="s">
        <v>338</v>
      </c>
      <c r="M37" s="36" t="s">
        <v>338</v>
      </c>
      <c r="N37" s="36" t="s">
        <v>338</v>
      </c>
      <c r="O37" s="36" t="s">
        <v>338</v>
      </c>
      <c r="P37" s="36" t="s">
        <v>338</v>
      </c>
      <c r="Q37" s="36" t="s">
        <v>338</v>
      </c>
      <c r="R37" s="36" t="s">
        <v>338</v>
      </c>
      <c r="S37" s="36" t="s">
        <v>338</v>
      </c>
      <c r="T37" s="36" t="s">
        <v>338</v>
      </c>
      <c r="U37" s="36" t="s">
        <v>338</v>
      </c>
      <c r="V37" s="36" t="s">
        <v>338</v>
      </c>
      <c r="W37" s="36" t="s">
        <v>338</v>
      </c>
      <c r="X37" s="36" t="s">
        <v>338</v>
      </c>
      <c r="Y37" s="36" t="s">
        <v>338</v>
      </c>
      <c r="Z37" s="36" t="s">
        <v>338</v>
      </c>
      <c r="AA37" s="36" t="s">
        <v>338</v>
      </c>
      <c r="AB37" s="36" t="s">
        <v>338</v>
      </c>
      <c r="AC37" s="36" t="s">
        <v>338</v>
      </c>
      <c r="AD37" s="36" t="s">
        <v>338</v>
      </c>
      <c r="AE37" s="36" t="s">
        <v>338</v>
      </c>
      <c r="AF37" s="36" t="s">
        <v>338</v>
      </c>
      <c r="AG37" s="36" t="s">
        <v>338</v>
      </c>
      <c r="AH37" s="36" t="s">
        <v>338</v>
      </c>
      <c r="AI37" s="36" t="s">
        <v>338</v>
      </c>
      <c r="AJ37" s="36" t="s">
        <v>338</v>
      </c>
      <c r="AK37" s="36" t="s">
        <v>338</v>
      </c>
      <c r="AL37" s="36" t="s">
        <v>338</v>
      </c>
      <c r="AM37" s="36" t="s">
        <v>338</v>
      </c>
      <c r="AN37" s="36" t="s">
        <v>338</v>
      </c>
      <c r="AO37" s="36" t="s">
        <v>338</v>
      </c>
      <c r="AP37" s="36" t="s">
        <v>338</v>
      </c>
      <c r="AQ37" s="36" t="s">
        <v>338</v>
      </c>
      <c r="AR37" s="36" t="s">
        <v>338</v>
      </c>
      <c r="AS37" s="36" t="s">
        <v>338</v>
      </c>
      <c r="AT37" s="36" t="s">
        <v>338</v>
      </c>
      <c r="AU37" s="36" t="s">
        <v>338</v>
      </c>
      <c r="AV37" s="36" t="s">
        <v>338</v>
      </c>
      <c r="AW37" s="36" t="s">
        <v>338</v>
      </c>
      <c r="AX37" s="36" t="s">
        <v>338</v>
      </c>
      <c r="AY37" s="36" t="s">
        <v>338</v>
      </c>
      <c r="AZ37" s="36" t="s">
        <v>338</v>
      </c>
      <c r="BA37" s="36" t="s">
        <v>338</v>
      </c>
      <c r="BB37" s="36" t="s">
        <v>338</v>
      </c>
      <c r="BC37" s="36" t="s">
        <v>338</v>
      </c>
      <c r="BD37" s="36" t="s">
        <v>338</v>
      </c>
      <c r="BE37" s="36" t="s">
        <v>338</v>
      </c>
      <c r="BF37" s="36" t="s">
        <v>338</v>
      </c>
      <c r="BG37" s="36" t="s">
        <v>338</v>
      </c>
      <c r="BH37" s="36" t="s">
        <v>338</v>
      </c>
      <c r="BI37" s="36" t="s">
        <v>338</v>
      </c>
      <c r="BJ37" s="36" t="s">
        <v>338</v>
      </c>
      <c r="BK37" s="36" t="s">
        <v>338</v>
      </c>
      <c r="BL37" s="36" t="s">
        <v>338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338</v>
      </c>
      <c r="E38" s="36" t="s">
        <v>338</v>
      </c>
      <c r="F38" s="36" t="s">
        <v>338</v>
      </c>
      <c r="G38" s="36" t="s">
        <v>338</v>
      </c>
      <c r="H38" s="36" t="s">
        <v>338</v>
      </c>
      <c r="I38" s="36" t="s">
        <v>338</v>
      </c>
      <c r="J38" s="36" t="s">
        <v>338</v>
      </c>
      <c r="K38" s="36" t="s">
        <v>338</v>
      </c>
      <c r="L38" s="36" t="s">
        <v>338</v>
      </c>
      <c r="M38" s="36" t="s">
        <v>338</v>
      </c>
      <c r="N38" s="36" t="s">
        <v>338</v>
      </c>
      <c r="O38" s="36" t="s">
        <v>338</v>
      </c>
      <c r="P38" s="36" t="s">
        <v>338</v>
      </c>
      <c r="Q38" s="36" t="s">
        <v>338</v>
      </c>
      <c r="R38" s="36" t="s">
        <v>338</v>
      </c>
      <c r="S38" s="36" t="s">
        <v>338</v>
      </c>
      <c r="T38" s="36" t="s">
        <v>338</v>
      </c>
      <c r="U38" s="36" t="s">
        <v>338</v>
      </c>
      <c r="V38" s="36" t="s">
        <v>338</v>
      </c>
      <c r="W38" s="36" t="s">
        <v>338</v>
      </c>
      <c r="X38" s="36" t="s">
        <v>338</v>
      </c>
      <c r="Y38" s="36" t="s">
        <v>338</v>
      </c>
      <c r="Z38" s="36" t="s">
        <v>338</v>
      </c>
      <c r="AA38" s="36" t="s">
        <v>338</v>
      </c>
      <c r="AB38" s="36" t="s">
        <v>338</v>
      </c>
      <c r="AC38" s="36" t="s">
        <v>338</v>
      </c>
      <c r="AD38" s="36" t="s">
        <v>338</v>
      </c>
      <c r="AE38" s="36" t="s">
        <v>338</v>
      </c>
      <c r="AF38" s="36" t="s">
        <v>338</v>
      </c>
      <c r="AG38" s="36" t="s">
        <v>338</v>
      </c>
      <c r="AH38" s="36" t="s">
        <v>338</v>
      </c>
      <c r="AI38" s="36" t="s">
        <v>338</v>
      </c>
      <c r="AJ38" s="36" t="s">
        <v>338</v>
      </c>
      <c r="AK38" s="36" t="s">
        <v>338</v>
      </c>
      <c r="AL38" s="36" t="s">
        <v>338</v>
      </c>
      <c r="AM38" s="36" t="s">
        <v>338</v>
      </c>
      <c r="AN38" s="36" t="s">
        <v>338</v>
      </c>
      <c r="AO38" s="36" t="s">
        <v>338</v>
      </c>
      <c r="AP38" s="36" t="s">
        <v>338</v>
      </c>
      <c r="AQ38" s="36" t="s">
        <v>338</v>
      </c>
      <c r="AR38" s="36" t="s">
        <v>338</v>
      </c>
      <c r="AS38" s="36" t="s">
        <v>338</v>
      </c>
      <c r="AT38" s="36" t="s">
        <v>338</v>
      </c>
      <c r="AU38" s="36" t="s">
        <v>338</v>
      </c>
      <c r="AV38" s="36" t="s">
        <v>338</v>
      </c>
      <c r="AW38" s="36" t="s">
        <v>338</v>
      </c>
      <c r="AX38" s="36" t="s">
        <v>338</v>
      </c>
      <c r="AY38" s="36" t="s">
        <v>338</v>
      </c>
      <c r="AZ38" s="36" t="s">
        <v>338</v>
      </c>
      <c r="BA38" s="36" t="s">
        <v>338</v>
      </c>
      <c r="BB38" s="36" t="s">
        <v>338</v>
      </c>
      <c r="BC38" s="36" t="s">
        <v>338</v>
      </c>
      <c r="BD38" s="36" t="s">
        <v>338</v>
      </c>
      <c r="BE38" s="36" t="s">
        <v>338</v>
      </c>
      <c r="BF38" s="36" t="s">
        <v>338</v>
      </c>
      <c r="BG38" s="36" t="s">
        <v>338</v>
      </c>
      <c r="BH38" s="36" t="s">
        <v>338</v>
      </c>
      <c r="BI38" s="36" t="s">
        <v>338</v>
      </c>
      <c r="BJ38" s="36" t="s">
        <v>338</v>
      </c>
      <c r="BK38" s="36" t="s">
        <v>338</v>
      </c>
      <c r="BL38" s="36" t="s">
        <v>338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338</v>
      </c>
      <c r="E39" s="36" t="s">
        <v>338</v>
      </c>
      <c r="F39" s="36" t="s">
        <v>338</v>
      </c>
      <c r="G39" s="36" t="s">
        <v>338</v>
      </c>
      <c r="H39" s="36" t="s">
        <v>338</v>
      </c>
      <c r="I39" s="36" t="s">
        <v>338</v>
      </c>
      <c r="J39" s="36" t="s">
        <v>338</v>
      </c>
      <c r="K39" s="36" t="s">
        <v>338</v>
      </c>
      <c r="L39" s="36" t="s">
        <v>338</v>
      </c>
      <c r="M39" s="36" t="s">
        <v>338</v>
      </c>
      <c r="N39" s="36" t="s">
        <v>338</v>
      </c>
      <c r="O39" s="36" t="s">
        <v>338</v>
      </c>
      <c r="P39" s="36" t="s">
        <v>338</v>
      </c>
      <c r="Q39" s="36" t="s">
        <v>338</v>
      </c>
      <c r="R39" s="36" t="s">
        <v>338</v>
      </c>
      <c r="S39" s="36" t="s">
        <v>338</v>
      </c>
      <c r="T39" s="36" t="s">
        <v>338</v>
      </c>
      <c r="U39" s="36" t="s">
        <v>338</v>
      </c>
      <c r="V39" s="36" t="s">
        <v>338</v>
      </c>
      <c r="W39" s="36" t="s">
        <v>338</v>
      </c>
      <c r="X39" s="36" t="s">
        <v>338</v>
      </c>
      <c r="Y39" s="36" t="s">
        <v>338</v>
      </c>
      <c r="Z39" s="36" t="s">
        <v>338</v>
      </c>
      <c r="AA39" s="36" t="s">
        <v>338</v>
      </c>
      <c r="AB39" s="36" t="s">
        <v>338</v>
      </c>
      <c r="AC39" s="36" t="s">
        <v>338</v>
      </c>
      <c r="AD39" s="36" t="s">
        <v>338</v>
      </c>
      <c r="AE39" s="36" t="s">
        <v>338</v>
      </c>
      <c r="AF39" s="36" t="s">
        <v>338</v>
      </c>
      <c r="AG39" s="36" t="s">
        <v>338</v>
      </c>
      <c r="AH39" s="36" t="s">
        <v>338</v>
      </c>
      <c r="AI39" s="36" t="s">
        <v>338</v>
      </c>
      <c r="AJ39" s="36" t="s">
        <v>338</v>
      </c>
      <c r="AK39" s="36" t="s">
        <v>338</v>
      </c>
      <c r="AL39" s="36" t="s">
        <v>338</v>
      </c>
      <c r="AM39" s="36" t="s">
        <v>338</v>
      </c>
      <c r="AN39" s="36" t="s">
        <v>338</v>
      </c>
      <c r="AO39" s="36" t="s">
        <v>338</v>
      </c>
      <c r="AP39" s="36" t="s">
        <v>338</v>
      </c>
      <c r="AQ39" s="36" t="s">
        <v>338</v>
      </c>
      <c r="AR39" s="36" t="s">
        <v>338</v>
      </c>
      <c r="AS39" s="36" t="s">
        <v>338</v>
      </c>
      <c r="AT39" s="36" t="s">
        <v>338</v>
      </c>
      <c r="AU39" s="36" t="s">
        <v>338</v>
      </c>
      <c r="AV39" s="36" t="s">
        <v>338</v>
      </c>
      <c r="AW39" s="36" t="s">
        <v>338</v>
      </c>
      <c r="AX39" s="36" t="s">
        <v>338</v>
      </c>
      <c r="AY39" s="36" t="s">
        <v>338</v>
      </c>
      <c r="AZ39" s="36" t="s">
        <v>338</v>
      </c>
      <c r="BA39" s="36" t="s">
        <v>338</v>
      </c>
      <c r="BB39" s="36" t="s">
        <v>338</v>
      </c>
      <c r="BC39" s="36" t="s">
        <v>338</v>
      </c>
      <c r="BD39" s="36" t="s">
        <v>338</v>
      </c>
      <c r="BE39" s="36" t="s">
        <v>338</v>
      </c>
      <c r="BF39" s="36" t="s">
        <v>338</v>
      </c>
      <c r="BG39" s="36" t="s">
        <v>338</v>
      </c>
      <c r="BH39" s="36" t="s">
        <v>338</v>
      </c>
      <c r="BI39" s="36" t="s">
        <v>338</v>
      </c>
      <c r="BJ39" s="36" t="s">
        <v>338</v>
      </c>
      <c r="BK39" s="36" t="s">
        <v>338</v>
      </c>
      <c r="BL39" s="36" t="s">
        <v>338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338</v>
      </c>
      <c r="E40" s="36" t="s">
        <v>338</v>
      </c>
      <c r="F40" s="36" t="s">
        <v>338</v>
      </c>
      <c r="G40" s="36" t="s">
        <v>338</v>
      </c>
      <c r="H40" s="36" t="s">
        <v>338</v>
      </c>
      <c r="I40" s="36" t="s">
        <v>338</v>
      </c>
      <c r="J40" s="36" t="s">
        <v>338</v>
      </c>
      <c r="K40" s="36" t="s">
        <v>338</v>
      </c>
      <c r="L40" s="36" t="s">
        <v>338</v>
      </c>
      <c r="M40" s="36" t="s">
        <v>338</v>
      </c>
      <c r="N40" s="36" t="s">
        <v>338</v>
      </c>
      <c r="O40" s="36" t="s">
        <v>338</v>
      </c>
      <c r="P40" s="36" t="s">
        <v>338</v>
      </c>
      <c r="Q40" s="36" t="s">
        <v>338</v>
      </c>
      <c r="R40" s="36" t="s">
        <v>338</v>
      </c>
      <c r="S40" s="36" t="s">
        <v>338</v>
      </c>
      <c r="T40" s="36" t="s">
        <v>338</v>
      </c>
      <c r="U40" s="36" t="s">
        <v>338</v>
      </c>
      <c r="V40" s="36" t="s">
        <v>338</v>
      </c>
      <c r="W40" s="36" t="s">
        <v>338</v>
      </c>
      <c r="X40" s="36" t="s">
        <v>338</v>
      </c>
      <c r="Y40" s="36" t="s">
        <v>338</v>
      </c>
      <c r="Z40" s="36" t="s">
        <v>338</v>
      </c>
      <c r="AA40" s="36" t="s">
        <v>338</v>
      </c>
      <c r="AB40" s="36" t="s">
        <v>338</v>
      </c>
      <c r="AC40" s="36" t="s">
        <v>338</v>
      </c>
      <c r="AD40" s="36" t="s">
        <v>338</v>
      </c>
      <c r="AE40" s="36" t="s">
        <v>338</v>
      </c>
      <c r="AF40" s="36" t="s">
        <v>338</v>
      </c>
      <c r="AG40" s="36" t="s">
        <v>338</v>
      </c>
      <c r="AH40" s="36" t="s">
        <v>338</v>
      </c>
      <c r="AI40" s="36" t="s">
        <v>338</v>
      </c>
      <c r="AJ40" s="36" t="s">
        <v>338</v>
      </c>
      <c r="AK40" s="36" t="s">
        <v>338</v>
      </c>
      <c r="AL40" s="36" t="s">
        <v>338</v>
      </c>
      <c r="AM40" s="36" t="s">
        <v>338</v>
      </c>
      <c r="AN40" s="36" t="s">
        <v>338</v>
      </c>
      <c r="AO40" s="36" t="s">
        <v>338</v>
      </c>
      <c r="AP40" s="36" t="s">
        <v>338</v>
      </c>
      <c r="AQ40" s="36" t="s">
        <v>338</v>
      </c>
      <c r="AR40" s="36" t="s">
        <v>338</v>
      </c>
      <c r="AS40" s="36" t="s">
        <v>338</v>
      </c>
      <c r="AT40" s="36" t="s">
        <v>338</v>
      </c>
      <c r="AU40" s="36" t="s">
        <v>338</v>
      </c>
      <c r="AV40" s="36" t="s">
        <v>338</v>
      </c>
      <c r="AW40" s="36" t="s">
        <v>338</v>
      </c>
      <c r="AX40" s="36" t="s">
        <v>338</v>
      </c>
      <c r="AY40" s="36" t="s">
        <v>338</v>
      </c>
      <c r="AZ40" s="36" t="s">
        <v>338</v>
      </c>
      <c r="BA40" s="36" t="s">
        <v>338</v>
      </c>
      <c r="BB40" s="36" t="s">
        <v>338</v>
      </c>
      <c r="BC40" s="36" t="s">
        <v>338</v>
      </c>
      <c r="BD40" s="36" t="s">
        <v>338</v>
      </c>
      <c r="BE40" s="36" t="s">
        <v>338</v>
      </c>
      <c r="BF40" s="36" t="s">
        <v>338</v>
      </c>
      <c r="BG40" s="36" t="s">
        <v>338</v>
      </c>
      <c r="BH40" s="36" t="s">
        <v>338</v>
      </c>
      <c r="BI40" s="36" t="s">
        <v>338</v>
      </c>
      <c r="BJ40" s="36" t="s">
        <v>338</v>
      </c>
      <c r="BK40" s="36" t="s">
        <v>338</v>
      </c>
      <c r="BL40" s="36" t="s">
        <v>338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338</v>
      </c>
      <c r="E41" s="36" t="s">
        <v>338</v>
      </c>
      <c r="F41" s="36" t="s">
        <v>338</v>
      </c>
      <c r="G41" s="36" t="s">
        <v>338</v>
      </c>
      <c r="H41" s="36" t="s">
        <v>338</v>
      </c>
      <c r="I41" s="36" t="s">
        <v>338</v>
      </c>
      <c r="J41" s="36" t="s">
        <v>338</v>
      </c>
      <c r="K41" s="36" t="s">
        <v>338</v>
      </c>
      <c r="L41" s="36" t="s">
        <v>338</v>
      </c>
      <c r="M41" s="36" t="s">
        <v>338</v>
      </c>
      <c r="N41" s="36" t="s">
        <v>338</v>
      </c>
      <c r="O41" s="36" t="s">
        <v>338</v>
      </c>
      <c r="P41" s="36" t="s">
        <v>338</v>
      </c>
      <c r="Q41" s="36" t="s">
        <v>338</v>
      </c>
      <c r="R41" s="36" t="s">
        <v>338</v>
      </c>
      <c r="S41" s="36" t="s">
        <v>338</v>
      </c>
      <c r="T41" s="36" t="s">
        <v>338</v>
      </c>
      <c r="U41" s="36" t="s">
        <v>338</v>
      </c>
      <c r="V41" s="36" t="s">
        <v>338</v>
      </c>
      <c r="W41" s="36" t="s">
        <v>338</v>
      </c>
      <c r="X41" s="36" t="s">
        <v>338</v>
      </c>
      <c r="Y41" s="36" t="s">
        <v>338</v>
      </c>
      <c r="Z41" s="36" t="s">
        <v>338</v>
      </c>
      <c r="AA41" s="36" t="s">
        <v>338</v>
      </c>
      <c r="AB41" s="36" t="s">
        <v>338</v>
      </c>
      <c r="AC41" s="36" t="s">
        <v>338</v>
      </c>
      <c r="AD41" s="36" t="s">
        <v>338</v>
      </c>
      <c r="AE41" s="36" t="s">
        <v>338</v>
      </c>
      <c r="AF41" s="36" t="s">
        <v>338</v>
      </c>
      <c r="AG41" s="36" t="s">
        <v>338</v>
      </c>
      <c r="AH41" s="36" t="s">
        <v>338</v>
      </c>
      <c r="AI41" s="36" t="s">
        <v>338</v>
      </c>
      <c r="AJ41" s="36" t="s">
        <v>338</v>
      </c>
      <c r="AK41" s="36" t="s">
        <v>338</v>
      </c>
      <c r="AL41" s="36" t="s">
        <v>338</v>
      </c>
      <c r="AM41" s="36" t="s">
        <v>338</v>
      </c>
      <c r="AN41" s="36" t="s">
        <v>338</v>
      </c>
      <c r="AO41" s="36" t="s">
        <v>338</v>
      </c>
      <c r="AP41" s="36" t="s">
        <v>338</v>
      </c>
      <c r="AQ41" s="36" t="s">
        <v>338</v>
      </c>
      <c r="AR41" s="36" t="s">
        <v>338</v>
      </c>
      <c r="AS41" s="36" t="s">
        <v>338</v>
      </c>
      <c r="AT41" s="36" t="s">
        <v>338</v>
      </c>
      <c r="AU41" s="36" t="s">
        <v>338</v>
      </c>
      <c r="AV41" s="36" t="s">
        <v>338</v>
      </c>
      <c r="AW41" s="36" t="s">
        <v>338</v>
      </c>
      <c r="AX41" s="36" t="s">
        <v>338</v>
      </c>
      <c r="AY41" s="36" t="s">
        <v>338</v>
      </c>
      <c r="AZ41" s="36" t="s">
        <v>338</v>
      </c>
      <c r="BA41" s="36" t="s">
        <v>338</v>
      </c>
      <c r="BB41" s="36" t="s">
        <v>338</v>
      </c>
      <c r="BC41" s="36" t="s">
        <v>338</v>
      </c>
      <c r="BD41" s="36" t="s">
        <v>338</v>
      </c>
      <c r="BE41" s="36" t="s">
        <v>338</v>
      </c>
      <c r="BF41" s="36" t="s">
        <v>338</v>
      </c>
      <c r="BG41" s="36" t="s">
        <v>338</v>
      </c>
      <c r="BH41" s="36" t="s">
        <v>338</v>
      </c>
      <c r="BI41" s="36" t="s">
        <v>338</v>
      </c>
      <c r="BJ41" s="36" t="s">
        <v>338</v>
      </c>
      <c r="BK41" s="36" t="s">
        <v>338</v>
      </c>
      <c r="BL41" s="36" t="s">
        <v>338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338</v>
      </c>
      <c r="E42" s="36" t="s">
        <v>338</v>
      </c>
      <c r="F42" s="36" t="s">
        <v>338</v>
      </c>
      <c r="G42" s="36" t="s">
        <v>338</v>
      </c>
      <c r="H42" s="36" t="s">
        <v>338</v>
      </c>
      <c r="I42" s="36" t="s">
        <v>338</v>
      </c>
      <c r="J42" s="36" t="s">
        <v>338</v>
      </c>
      <c r="K42" s="36" t="s">
        <v>338</v>
      </c>
      <c r="L42" s="36" t="s">
        <v>338</v>
      </c>
      <c r="M42" s="36" t="s">
        <v>338</v>
      </c>
      <c r="N42" s="36" t="s">
        <v>338</v>
      </c>
      <c r="O42" s="36" t="s">
        <v>338</v>
      </c>
      <c r="P42" s="36" t="s">
        <v>338</v>
      </c>
      <c r="Q42" s="36" t="s">
        <v>338</v>
      </c>
      <c r="R42" s="36" t="s">
        <v>338</v>
      </c>
      <c r="S42" s="36" t="s">
        <v>338</v>
      </c>
      <c r="T42" s="36" t="s">
        <v>338</v>
      </c>
      <c r="U42" s="36" t="s">
        <v>338</v>
      </c>
      <c r="V42" s="36" t="s">
        <v>338</v>
      </c>
      <c r="W42" s="36" t="s">
        <v>338</v>
      </c>
      <c r="X42" s="36" t="s">
        <v>338</v>
      </c>
      <c r="Y42" s="36" t="s">
        <v>338</v>
      </c>
      <c r="Z42" s="36" t="s">
        <v>338</v>
      </c>
      <c r="AA42" s="36" t="s">
        <v>338</v>
      </c>
      <c r="AB42" s="36" t="s">
        <v>338</v>
      </c>
      <c r="AC42" s="36" t="s">
        <v>338</v>
      </c>
      <c r="AD42" s="36" t="s">
        <v>338</v>
      </c>
      <c r="AE42" s="36" t="s">
        <v>338</v>
      </c>
      <c r="AF42" s="36" t="s">
        <v>338</v>
      </c>
      <c r="AG42" s="36" t="s">
        <v>338</v>
      </c>
      <c r="AH42" s="36" t="s">
        <v>338</v>
      </c>
      <c r="AI42" s="36" t="s">
        <v>338</v>
      </c>
      <c r="AJ42" s="36" t="s">
        <v>338</v>
      </c>
      <c r="AK42" s="36" t="s">
        <v>338</v>
      </c>
      <c r="AL42" s="36" t="s">
        <v>338</v>
      </c>
      <c r="AM42" s="36" t="s">
        <v>338</v>
      </c>
      <c r="AN42" s="36" t="s">
        <v>338</v>
      </c>
      <c r="AO42" s="36" t="s">
        <v>338</v>
      </c>
      <c r="AP42" s="36" t="s">
        <v>338</v>
      </c>
      <c r="AQ42" s="36" t="s">
        <v>338</v>
      </c>
      <c r="AR42" s="36" t="s">
        <v>338</v>
      </c>
      <c r="AS42" s="36" t="s">
        <v>338</v>
      </c>
      <c r="AT42" s="36" t="s">
        <v>338</v>
      </c>
      <c r="AU42" s="36" t="s">
        <v>338</v>
      </c>
      <c r="AV42" s="36" t="s">
        <v>338</v>
      </c>
      <c r="AW42" s="36" t="s">
        <v>338</v>
      </c>
      <c r="AX42" s="36" t="s">
        <v>338</v>
      </c>
      <c r="AY42" s="36" t="s">
        <v>338</v>
      </c>
      <c r="AZ42" s="36" t="s">
        <v>338</v>
      </c>
      <c r="BA42" s="36" t="s">
        <v>338</v>
      </c>
      <c r="BB42" s="36" t="s">
        <v>338</v>
      </c>
      <c r="BC42" s="36" t="s">
        <v>338</v>
      </c>
      <c r="BD42" s="36" t="s">
        <v>338</v>
      </c>
      <c r="BE42" s="36" t="s">
        <v>338</v>
      </c>
      <c r="BF42" s="36" t="s">
        <v>338</v>
      </c>
      <c r="BG42" s="36" t="s">
        <v>338</v>
      </c>
      <c r="BH42" s="36" t="s">
        <v>338</v>
      </c>
      <c r="BI42" s="36" t="s">
        <v>338</v>
      </c>
      <c r="BJ42" s="36" t="s">
        <v>338</v>
      </c>
      <c r="BK42" s="36" t="s">
        <v>338</v>
      </c>
      <c r="BL42" s="36" t="s">
        <v>338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338</v>
      </c>
      <c r="E43" s="36" t="s">
        <v>338</v>
      </c>
      <c r="F43" s="36" t="s">
        <v>338</v>
      </c>
      <c r="G43" s="36" t="s">
        <v>338</v>
      </c>
      <c r="H43" s="36" t="s">
        <v>338</v>
      </c>
      <c r="I43" s="36" t="s">
        <v>338</v>
      </c>
      <c r="J43" s="36" t="s">
        <v>338</v>
      </c>
      <c r="K43" s="36" t="s">
        <v>338</v>
      </c>
      <c r="L43" s="36" t="s">
        <v>338</v>
      </c>
      <c r="M43" s="36" t="s">
        <v>338</v>
      </c>
      <c r="N43" s="36" t="s">
        <v>338</v>
      </c>
      <c r="O43" s="36" t="s">
        <v>338</v>
      </c>
      <c r="P43" s="36" t="s">
        <v>338</v>
      </c>
      <c r="Q43" s="36" t="s">
        <v>338</v>
      </c>
      <c r="R43" s="36" t="s">
        <v>338</v>
      </c>
      <c r="S43" s="36" t="s">
        <v>338</v>
      </c>
      <c r="T43" s="36" t="s">
        <v>338</v>
      </c>
      <c r="U43" s="36" t="s">
        <v>338</v>
      </c>
      <c r="V43" s="36" t="s">
        <v>338</v>
      </c>
      <c r="W43" s="36" t="s">
        <v>338</v>
      </c>
      <c r="X43" s="36" t="s">
        <v>338</v>
      </c>
      <c r="Y43" s="36" t="s">
        <v>338</v>
      </c>
      <c r="Z43" s="36" t="s">
        <v>338</v>
      </c>
      <c r="AA43" s="36" t="s">
        <v>338</v>
      </c>
      <c r="AB43" s="36" t="s">
        <v>338</v>
      </c>
      <c r="AC43" s="36" t="s">
        <v>338</v>
      </c>
      <c r="AD43" s="36" t="s">
        <v>338</v>
      </c>
      <c r="AE43" s="36" t="s">
        <v>338</v>
      </c>
      <c r="AF43" s="36" t="s">
        <v>338</v>
      </c>
      <c r="AG43" s="36" t="s">
        <v>338</v>
      </c>
      <c r="AH43" s="36" t="s">
        <v>338</v>
      </c>
      <c r="AI43" s="36" t="s">
        <v>338</v>
      </c>
      <c r="AJ43" s="36" t="s">
        <v>338</v>
      </c>
      <c r="AK43" s="36" t="s">
        <v>338</v>
      </c>
      <c r="AL43" s="36" t="s">
        <v>338</v>
      </c>
      <c r="AM43" s="36" t="s">
        <v>338</v>
      </c>
      <c r="AN43" s="36" t="s">
        <v>338</v>
      </c>
      <c r="AO43" s="36" t="s">
        <v>338</v>
      </c>
      <c r="AP43" s="36" t="s">
        <v>338</v>
      </c>
      <c r="AQ43" s="36" t="s">
        <v>338</v>
      </c>
      <c r="AR43" s="36" t="s">
        <v>338</v>
      </c>
      <c r="AS43" s="36" t="s">
        <v>338</v>
      </c>
      <c r="AT43" s="36" t="s">
        <v>338</v>
      </c>
      <c r="AU43" s="36" t="s">
        <v>338</v>
      </c>
      <c r="AV43" s="36" t="s">
        <v>338</v>
      </c>
      <c r="AW43" s="36" t="s">
        <v>338</v>
      </c>
      <c r="AX43" s="36" t="s">
        <v>338</v>
      </c>
      <c r="AY43" s="36" t="s">
        <v>338</v>
      </c>
      <c r="AZ43" s="36" t="s">
        <v>338</v>
      </c>
      <c r="BA43" s="36" t="s">
        <v>338</v>
      </c>
      <c r="BB43" s="36" t="s">
        <v>338</v>
      </c>
      <c r="BC43" s="36" t="s">
        <v>338</v>
      </c>
      <c r="BD43" s="36" t="s">
        <v>338</v>
      </c>
      <c r="BE43" s="36" t="s">
        <v>338</v>
      </c>
      <c r="BF43" s="36" t="s">
        <v>338</v>
      </c>
      <c r="BG43" s="36" t="s">
        <v>338</v>
      </c>
      <c r="BH43" s="36" t="s">
        <v>338</v>
      </c>
      <c r="BI43" s="36" t="s">
        <v>338</v>
      </c>
      <c r="BJ43" s="36" t="s">
        <v>338</v>
      </c>
      <c r="BK43" s="36" t="s">
        <v>338</v>
      </c>
      <c r="BL43" s="36" t="s">
        <v>338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338</v>
      </c>
      <c r="E44" s="36" t="s">
        <v>338</v>
      </c>
      <c r="F44" s="36" t="s">
        <v>338</v>
      </c>
      <c r="G44" s="36" t="s">
        <v>338</v>
      </c>
      <c r="H44" s="36" t="s">
        <v>338</v>
      </c>
      <c r="I44" s="36" t="s">
        <v>338</v>
      </c>
      <c r="J44" s="36" t="s">
        <v>338</v>
      </c>
      <c r="K44" s="36" t="s">
        <v>338</v>
      </c>
      <c r="L44" s="36" t="s">
        <v>338</v>
      </c>
      <c r="M44" s="36" t="s">
        <v>338</v>
      </c>
      <c r="N44" s="36" t="s">
        <v>338</v>
      </c>
      <c r="O44" s="36" t="s">
        <v>338</v>
      </c>
      <c r="P44" s="36" t="s">
        <v>338</v>
      </c>
      <c r="Q44" s="36" t="s">
        <v>338</v>
      </c>
      <c r="R44" s="36" t="s">
        <v>338</v>
      </c>
      <c r="S44" s="36" t="s">
        <v>338</v>
      </c>
      <c r="T44" s="36" t="s">
        <v>338</v>
      </c>
      <c r="U44" s="36" t="s">
        <v>338</v>
      </c>
      <c r="V44" s="36" t="s">
        <v>338</v>
      </c>
      <c r="W44" s="36" t="s">
        <v>338</v>
      </c>
      <c r="X44" s="36" t="s">
        <v>338</v>
      </c>
      <c r="Y44" s="36" t="s">
        <v>338</v>
      </c>
      <c r="Z44" s="36" t="s">
        <v>338</v>
      </c>
      <c r="AA44" s="36" t="s">
        <v>338</v>
      </c>
      <c r="AB44" s="36" t="s">
        <v>338</v>
      </c>
      <c r="AC44" s="36" t="s">
        <v>338</v>
      </c>
      <c r="AD44" s="36" t="s">
        <v>338</v>
      </c>
      <c r="AE44" s="36" t="s">
        <v>338</v>
      </c>
      <c r="AF44" s="36" t="s">
        <v>338</v>
      </c>
      <c r="AG44" s="36" t="s">
        <v>338</v>
      </c>
      <c r="AH44" s="36" t="s">
        <v>338</v>
      </c>
      <c r="AI44" s="36" t="s">
        <v>338</v>
      </c>
      <c r="AJ44" s="36" t="s">
        <v>338</v>
      </c>
      <c r="AK44" s="36" t="s">
        <v>338</v>
      </c>
      <c r="AL44" s="36" t="s">
        <v>338</v>
      </c>
      <c r="AM44" s="36" t="s">
        <v>338</v>
      </c>
      <c r="AN44" s="36" t="s">
        <v>338</v>
      </c>
      <c r="AO44" s="36" t="s">
        <v>338</v>
      </c>
      <c r="AP44" s="36" t="s">
        <v>338</v>
      </c>
      <c r="AQ44" s="36" t="s">
        <v>338</v>
      </c>
      <c r="AR44" s="36" t="s">
        <v>338</v>
      </c>
      <c r="AS44" s="36" t="s">
        <v>338</v>
      </c>
      <c r="AT44" s="36" t="s">
        <v>338</v>
      </c>
      <c r="AU44" s="36" t="s">
        <v>338</v>
      </c>
      <c r="AV44" s="36" t="s">
        <v>338</v>
      </c>
      <c r="AW44" s="36" t="s">
        <v>338</v>
      </c>
      <c r="AX44" s="36" t="s">
        <v>338</v>
      </c>
      <c r="AY44" s="36" t="s">
        <v>338</v>
      </c>
      <c r="AZ44" s="36" t="s">
        <v>338</v>
      </c>
      <c r="BA44" s="36" t="s">
        <v>338</v>
      </c>
      <c r="BB44" s="36" t="s">
        <v>338</v>
      </c>
      <c r="BC44" s="36" t="s">
        <v>338</v>
      </c>
      <c r="BD44" s="36" t="s">
        <v>338</v>
      </c>
      <c r="BE44" s="36" t="s">
        <v>338</v>
      </c>
      <c r="BF44" s="36" t="s">
        <v>338</v>
      </c>
      <c r="BG44" s="36" t="s">
        <v>338</v>
      </c>
      <c r="BH44" s="36" t="s">
        <v>338</v>
      </c>
      <c r="BI44" s="36" t="s">
        <v>338</v>
      </c>
      <c r="BJ44" s="36" t="s">
        <v>338</v>
      </c>
      <c r="BK44" s="36" t="s">
        <v>338</v>
      </c>
      <c r="BL44" s="36" t="s">
        <v>338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338</v>
      </c>
      <c r="E45" s="36" t="s">
        <v>338</v>
      </c>
      <c r="F45" s="36" t="s">
        <v>338</v>
      </c>
      <c r="G45" s="36" t="s">
        <v>338</v>
      </c>
      <c r="H45" s="36" t="s">
        <v>338</v>
      </c>
      <c r="I45" s="36" t="s">
        <v>338</v>
      </c>
      <c r="J45" s="36" t="s">
        <v>338</v>
      </c>
      <c r="K45" s="36" t="s">
        <v>338</v>
      </c>
      <c r="L45" s="36" t="s">
        <v>338</v>
      </c>
      <c r="M45" s="36" t="s">
        <v>338</v>
      </c>
      <c r="N45" s="36" t="s">
        <v>338</v>
      </c>
      <c r="O45" s="36" t="s">
        <v>338</v>
      </c>
      <c r="P45" s="36" t="s">
        <v>338</v>
      </c>
      <c r="Q45" s="36" t="s">
        <v>338</v>
      </c>
      <c r="R45" s="36" t="s">
        <v>338</v>
      </c>
      <c r="S45" s="36" t="s">
        <v>338</v>
      </c>
      <c r="T45" s="36" t="s">
        <v>338</v>
      </c>
      <c r="U45" s="36" t="s">
        <v>338</v>
      </c>
      <c r="V45" s="36" t="s">
        <v>338</v>
      </c>
      <c r="W45" s="36" t="s">
        <v>338</v>
      </c>
      <c r="X45" s="36" t="s">
        <v>338</v>
      </c>
      <c r="Y45" s="36" t="s">
        <v>338</v>
      </c>
      <c r="Z45" s="36" t="s">
        <v>338</v>
      </c>
      <c r="AA45" s="36" t="s">
        <v>338</v>
      </c>
      <c r="AB45" s="36" t="s">
        <v>338</v>
      </c>
      <c r="AC45" s="36" t="s">
        <v>338</v>
      </c>
      <c r="AD45" s="36" t="s">
        <v>338</v>
      </c>
      <c r="AE45" s="36" t="s">
        <v>338</v>
      </c>
      <c r="AF45" s="36" t="s">
        <v>338</v>
      </c>
      <c r="AG45" s="36" t="s">
        <v>338</v>
      </c>
      <c r="AH45" s="36" t="s">
        <v>338</v>
      </c>
      <c r="AI45" s="36" t="s">
        <v>338</v>
      </c>
      <c r="AJ45" s="36" t="s">
        <v>338</v>
      </c>
      <c r="AK45" s="36" t="s">
        <v>338</v>
      </c>
      <c r="AL45" s="36" t="s">
        <v>338</v>
      </c>
      <c r="AM45" s="36" t="s">
        <v>338</v>
      </c>
      <c r="AN45" s="36" t="s">
        <v>338</v>
      </c>
      <c r="AO45" s="36" t="s">
        <v>338</v>
      </c>
      <c r="AP45" s="36" t="s">
        <v>338</v>
      </c>
      <c r="AQ45" s="36" t="s">
        <v>338</v>
      </c>
      <c r="AR45" s="36" t="s">
        <v>338</v>
      </c>
      <c r="AS45" s="36" t="s">
        <v>338</v>
      </c>
      <c r="AT45" s="36" t="s">
        <v>338</v>
      </c>
      <c r="AU45" s="36" t="s">
        <v>338</v>
      </c>
      <c r="AV45" s="36" t="s">
        <v>338</v>
      </c>
      <c r="AW45" s="36" t="s">
        <v>338</v>
      </c>
      <c r="AX45" s="36" t="s">
        <v>338</v>
      </c>
      <c r="AY45" s="36" t="s">
        <v>338</v>
      </c>
      <c r="AZ45" s="36" t="s">
        <v>338</v>
      </c>
      <c r="BA45" s="36" t="s">
        <v>338</v>
      </c>
      <c r="BB45" s="36" t="s">
        <v>338</v>
      </c>
      <c r="BC45" s="36" t="s">
        <v>338</v>
      </c>
      <c r="BD45" s="36" t="s">
        <v>338</v>
      </c>
      <c r="BE45" s="36" t="s">
        <v>338</v>
      </c>
      <c r="BF45" s="36" t="s">
        <v>338</v>
      </c>
      <c r="BG45" s="36" t="s">
        <v>338</v>
      </c>
      <c r="BH45" s="36" t="s">
        <v>338</v>
      </c>
      <c r="BI45" s="36" t="s">
        <v>338</v>
      </c>
      <c r="BJ45" s="36" t="s">
        <v>338</v>
      </c>
      <c r="BK45" s="36" t="s">
        <v>338</v>
      </c>
      <c r="BL45" s="36" t="s">
        <v>338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338</v>
      </c>
      <c r="E46" s="36" t="s">
        <v>338</v>
      </c>
      <c r="F46" s="36" t="s">
        <v>338</v>
      </c>
      <c r="G46" s="36" t="s">
        <v>338</v>
      </c>
      <c r="H46" s="36" t="s">
        <v>338</v>
      </c>
      <c r="I46" s="36" t="s">
        <v>338</v>
      </c>
      <c r="J46" s="36" t="s">
        <v>338</v>
      </c>
      <c r="K46" s="36" t="s">
        <v>338</v>
      </c>
      <c r="L46" s="36" t="s">
        <v>338</v>
      </c>
      <c r="M46" s="36" t="s">
        <v>338</v>
      </c>
      <c r="N46" s="36" t="s">
        <v>338</v>
      </c>
      <c r="O46" s="36" t="s">
        <v>338</v>
      </c>
      <c r="P46" s="36" t="s">
        <v>338</v>
      </c>
      <c r="Q46" s="36" t="s">
        <v>338</v>
      </c>
      <c r="R46" s="36" t="s">
        <v>338</v>
      </c>
      <c r="S46" s="36" t="s">
        <v>338</v>
      </c>
      <c r="T46" s="36" t="s">
        <v>338</v>
      </c>
      <c r="U46" s="36" t="s">
        <v>338</v>
      </c>
      <c r="V46" s="36" t="s">
        <v>338</v>
      </c>
      <c r="W46" s="36" t="s">
        <v>338</v>
      </c>
      <c r="X46" s="36" t="s">
        <v>338</v>
      </c>
      <c r="Y46" s="36" t="s">
        <v>338</v>
      </c>
      <c r="Z46" s="36" t="s">
        <v>338</v>
      </c>
      <c r="AA46" s="36" t="s">
        <v>338</v>
      </c>
      <c r="AB46" s="36" t="s">
        <v>338</v>
      </c>
      <c r="AC46" s="36" t="s">
        <v>338</v>
      </c>
      <c r="AD46" s="36" t="s">
        <v>338</v>
      </c>
      <c r="AE46" s="36" t="s">
        <v>338</v>
      </c>
      <c r="AF46" s="36" t="s">
        <v>338</v>
      </c>
      <c r="AG46" s="36" t="s">
        <v>338</v>
      </c>
      <c r="AH46" s="36" t="s">
        <v>338</v>
      </c>
      <c r="AI46" s="36" t="s">
        <v>338</v>
      </c>
      <c r="AJ46" s="36" t="s">
        <v>338</v>
      </c>
      <c r="AK46" s="36" t="s">
        <v>338</v>
      </c>
      <c r="AL46" s="36" t="s">
        <v>338</v>
      </c>
      <c r="AM46" s="36" t="s">
        <v>338</v>
      </c>
      <c r="AN46" s="36" t="s">
        <v>338</v>
      </c>
      <c r="AO46" s="36" t="s">
        <v>338</v>
      </c>
      <c r="AP46" s="36" t="s">
        <v>338</v>
      </c>
      <c r="AQ46" s="36" t="s">
        <v>338</v>
      </c>
      <c r="AR46" s="36" t="s">
        <v>338</v>
      </c>
      <c r="AS46" s="36" t="s">
        <v>338</v>
      </c>
      <c r="AT46" s="36" t="s">
        <v>338</v>
      </c>
      <c r="AU46" s="36" t="s">
        <v>338</v>
      </c>
      <c r="AV46" s="36" t="s">
        <v>338</v>
      </c>
      <c r="AW46" s="36" t="s">
        <v>338</v>
      </c>
      <c r="AX46" s="36" t="s">
        <v>338</v>
      </c>
      <c r="AY46" s="36" t="s">
        <v>338</v>
      </c>
      <c r="AZ46" s="36" t="s">
        <v>338</v>
      </c>
      <c r="BA46" s="36" t="s">
        <v>338</v>
      </c>
      <c r="BB46" s="36" t="s">
        <v>338</v>
      </c>
      <c r="BC46" s="36" t="s">
        <v>338</v>
      </c>
      <c r="BD46" s="36" t="s">
        <v>338</v>
      </c>
      <c r="BE46" s="36" t="s">
        <v>338</v>
      </c>
      <c r="BF46" s="36" t="s">
        <v>338</v>
      </c>
      <c r="BG46" s="36" t="s">
        <v>338</v>
      </c>
      <c r="BH46" s="36" t="s">
        <v>338</v>
      </c>
      <c r="BI46" s="36" t="s">
        <v>338</v>
      </c>
      <c r="BJ46" s="36" t="s">
        <v>338</v>
      </c>
      <c r="BK46" s="36" t="s">
        <v>338</v>
      </c>
      <c r="BL46" s="36" t="s">
        <v>338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338</v>
      </c>
      <c r="E47" s="36" t="s">
        <v>338</v>
      </c>
      <c r="F47" s="36" t="s">
        <v>338</v>
      </c>
      <c r="G47" s="36" t="s">
        <v>338</v>
      </c>
      <c r="H47" s="36" t="s">
        <v>338</v>
      </c>
      <c r="I47" s="36" t="s">
        <v>338</v>
      </c>
      <c r="J47" s="36" t="s">
        <v>338</v>
      </c>
      <c r="K47" s="36" t="s">
        <v>338</v>
      </c>
      <c r="L47" s="36" t="s">
        <v>338</v>
      </c>
      <c r="M47" s="36" t="s">
        <v>338</v>
      </c>
      <c r="N47" s="36" t="s">
        <v>338</v>
      </c>
      <c r="O47" s="36" t="s">
        <v>338</v>
      </c>
      <c r="P47" s="36" t="s">
        <v>338</v>
      </c>
      <c r="Q47" s="36" t="s">
        <v>338</v>
      </c>
      <c r="R47" s="36" t="s">
        <v>338</v>
      </c>
      <c r="S47" s="36" t="s">
        <v>338</v>
      </c>
      <c r="T47" s="36" t="s">
        <v>338</v>
      </c>
      <c r="U47" s="36" t="s">
        <v>338</v>
      </c>
      <c r="V47" s="36" t="s">
        <v>338</v>
      </c>
      <c r="W47" s="36" t="s">
        <v>338</v>
      </c>
      <c r="X47" s="36" t="s">
        <v>338</v>
      </c>
      <c r="Y47" s="36" t="s">
        <v>338</v>
      </c>
      <c r="Z47" s="36" t="s">
        <v>338</v>
      </c>
      <c r="AA47" s="36" t="s">
        <v>338</v>
      </c>
      <c r="AB47" s="36" t="s">
        <v>338</v>
      </c>
      <c r="AC47" s="36" t="s">
        <v>338</v>
      </c>
      <c r="AD47" s="36" t="s">
        <v>338</v>
      </c>
      <c r="AE47" s="36" t="s">
        <v>338</v>
      </c>
      <c r="AF47" s="36" t="s">
        <v>338</v>
      </c>
      <c r="AG47" s="36" t="s">
        <v>338</v>
      </c>
      <c r="AH47" s="36" t="s">
        <v>338</v>
      </c>
      <c r="AI47" s="36" t="s">
        <v>338</v>
      </c>
      <c r="AJ47" s="36" t="s">
        <v>338</v>
      </c>
      <c r="AK47" s="36" t="s">
        <v>338</v>
      </c>
      <c r="AL47" s="36" t="s">
        <v>338</v>
      </c>
      <c r="AM47" s="36" t="s">
        <v>338</v>
      </c>
      <c r="AN47" s="36" t="s">
        <v>338</v>
      </c>
      <c r="AO47" s="36" t="s">
        <v>338</v>
      </c>
      <c r="AP47" s="36" t="s">
        <v>338</v>
      </c>
      <c r="AQ47" s="36" t="s">
        <v>338</v>
      </c>
      <c r="AR47" s="36" t="s">
        <v>338</v>
      </c>
      <c r="AS47" s="36" t="s">
        <v>338</v>
      </c>
      <c r="AT47" s="36" t="s">
        <v>338</v>
      </c>
      <c r="AU47" s="36" t="s">
        <v>338</v>
      </c>
      <c r="AV47" s="36" t="s">
        <v>338</v>
      </c>
      <c r="AW47" s="36" t="s">
        <v>338</v>
      </c>
      <c r="AX47" s="36" t="s">
        <v>338</v>
      </c>
      <c r="AY47" s="36" t="s">
        <v>338</v>
      </c>
      <c r="AZ47" s="36" t="s">
        <v>338</v>
      </c>
      <c r="BA47" s="36" t="s">
        <v>338</v>
      </c>
      <c r="BB47" s="36" t="s">
        <v>338</v>
      </c>
      <c r="BC47" s="36" t="s">
        <v>338</v>
      </c>
      <c r="BD47" s="36" t="s">
        <v>338</v>
      </c>
      <c r="BE47" s="36" t="s">
        <v>338</v>
      </c>
      <c r="BF47" s="36" t="s">
        <v>338</v>
      </c>
      <c r="BG47" s="36" t="s">
        <v>338</v>
      </c>
      <c r="BH47" s="36" t="s">
        <v>338</v>
      </c>
      <c r="BI47" s="36" t="s">
        <v>338</v>
      </c>
      <c r="BJ47" s="36" t="s">
        <v>338</v>
      </c>
      <c r="BK47" s="36" t="s">
        <v>338</v>
      </c>
      <c r="BL47" s="36" t="s">
        <v>338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338</v>
      </c>
      <c r="E48" s="36" t="s">
        <v>338</v>
      </c>
      <c r="F48" s="36" t="s">
        <v>338</v>
      </c>
      <c r="G48" s="36" t="s">
        <v>338</v>
      </c>
      <c r="H48" s="36" t="s">
        <v>338</v>
      </c>
      <c r="I48" s="36" t="s">
        <v>338</v>
      </c>
      <c r="J48" s="36" t="s">
        <v>338</v>
      </c>
      <c r="K48" s="36" t="s">
        <v>338</v>
      </c>
      <c r="L48" s="36" t="s">
        <v>338</v>
      </c>
      <c r="M48" s="36" t="s">
        <v>338</v>
      </c>
      <c r="N48" s="36" t="s">
        <v>338</v>
      </c>
      <c r="O48" s="36" t="s">
        <v>338</v>
      </c>
      <c r="P48" s="36" t="s">
        <v>338</v>
      </c>
      <c r="Q48" s="36" t="s">
        <v>338</v>
      </c>
      <c r="R48" s="36" t="s">
        <v>338</v>
      </c>
      <c r="S48" s="36" t="s">
        <v>338</v>
      </c>
      <c r="T48" s="36" t="s">
        <v>338</v>
      </c>
      <c r="U48" s="36" t="s">
        <v>338</v>
      </c>
      <c r="V48" s="36" t="s">
        <v>338</v>
      </c>
      <c r="W48" s="36" t="s">
        <v>338</v>
      </c>
      <c r="X48" s="36" t="s">
        <v>338</v>
      </c>
      <c r="Y48" s="36" t="s">
        <v>338</v>
      </c>
      <c r="Z48" s="36" t="s">
        <v>338</v>
      </c>
      <c r="AA48" s="36" t="s">
        <v>338</v>
      </c>
      <c r="AB48" s="36" t="s">
        <v>338</v>
      </c>
      <c r="AC48" s="36" t="s">
        <v>338</v>
      </c>
      <c r="AD48" s="36" t="s">
        <v>338</v>
      </c>
      <c r="AE48" s="36" t="s">
        <v>338</v>
      </c>
      <c r="AF48" s="36" t="s">
        <v>338</v>
      </c>
      <c r="AG48" s="36" t="s">
        <v>338</v>
      </c>
      <c r="AH48" s="36" t="s">
        <v>338</v>
      </c>
      <c r="AI48" s="36" t="s">
        <v>338</v>
      </c>
      <c r="AJ48" s="36" t="s">
        <v>338</v>
      </c>
      <c r="AK48" s="36" t="s">
        <v>338</v>
      </c>
      <c r="AL48" s="36" t="s">
        <v>338</v>
      </c>
      <c r="AM48" s="36" t="s">
        <v>338</v>
      </c>
      <c r="AN48" s="36" t="s">
        <v>338</v>
      </c>
      <c r="AO48" s="36" t="s">
        <v>338</v>
      </c>
      <c r="AP48" s="36" t="s">
        <v>338</v>
      </c>
      <c r="AQ48" s="36" t="s">
        <v>338</v>
      </c>
      <c r="AR48" s="36" t="s">
        <v>338</v>
      </c>
      <c r="AS48" s="36" t="s">
        <v>338</v>
      </c>
      <c r="AT48" s="36" t="s">
        <v>338</v>
      </c>
      <c r="AU48" s="36" t="s">
        <v>338</v>
      </c>
      <c r="AV48" s="36" t="s">
        <v>338</v>
      </c>
      <c r="AW48" s="36" t="s">
        <v>338</v>
      </c>
      <c r="AX48" s="36" t="s">
        <v>338</v>
      </c>
      <c r="AY48" s="36" t="s">
        <v>338</v>
      </c>
      <c r="AZ48" s="36" t="s">
        <v>338</v>
      </c>
      <c r="BA48" s="36" t="s">
        <v>338</v>
      </c>
      <c r="BB48" s="36" t="s">
        <v>338</v>
      </c>
      <c r="BC48" s="36" t="s">
        <v>338</v>
      </c>
      <c r="BD48" s="36" t="s">
        <v>338</v>
      </c>
      <c r="BE48" s="36" t="s">
        <v>338</v>
      </c>
      <c r="BF48" s="36" t="s">
        <v>338</v>
      </c>
      <c r="BG48" s="36" t="s">
        <v>338</v>
      </c>
      <c r="BH48" s="36" t="s">
        <v>338</v>
      </c>
      <c r="BI48" s="36" t="s">
        <v>338</v>
      </c>
      <c r="BJ48" s="36" t="s">
        <v>338</v>
      </c>
      <c r="BK48" s="36" t="s">
        <v>338</v>
      </c>
      <c r="BL48" s="36" t="s">
        <v>338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338</v>
      </c>
      <c r="E49" s="36" t="s">
        <v>338</v>
      </c>
      <c r="F49" s="36" t="s">
        <v>338</v>
      </c>
      <c r="G49" s="36" t="s">
        <v>338</v>
      </c>
      <c r="H49" s="36" t="s">
        <v>338</v>
      </c>
      <c r="I49" s="36" t="s">
        <v>338</v>
      </c>
      <c r="J49" s="36" t="s">
        <v>338</v>
      </c>
      <c r="K49" s="36" t="s">
        <v>338</v>
      </c>
      <c r="L49" s="36" t="s">
        <v>338</v>
      </c>
      <c r="M49" s="36" t="s">
        <v>338</v>
      </c>
      <c r="N49" s="36" t="s">
        <v>338</v>
      </c>
      <c r="O49" s="36" t="s">
        <v>338</v>
      </c>
      <c r="P49" s="36" t="s">
        <v>338</v>
      </c>
      <c r="Q49" s="36" t="s">
        <v>338</v>
      </c>
      <c r="R49" s="36" t="s">
        <v>338</v>
      </c>
      <c r="S49" s="36" t="s">
        <v>338</v>
      </c>
      <c r="T49" s="36" t="s">
        <v>338</v>
      </c>
      <c r="U49" s="36" t="s">
        <v>338</v>
      </c>
      <c r="V49" s="36" t="s">
        <v>338</v>
      </c>
      <c r="W49" s="36" t="s">
        <v>338</v>
      </c>
      <c r="X49" s="36" t="s">
        <v>338</v>
      </c>
      <c r="Y49" s="36" t="s">
        <v>338</v>
      </c>
      <c r="Z49" s="36" t="s">
        <v>338</v>
      </c>
      <c r="AA49" s="36" t="s">
        <v>338</v>
      </c>
      <c r="AB49" s="36" t="s">
        <v>338</v>
      </c>
      <c r="AC49" s="36" t="s">
        <v>338</v>
      </c>
      <c r="AD49" s="36" t="s">
        <v>338</v>
      </c>
      <c r="AE49" s="36" t="s">
        <v>338</v>
      </c>
      <c r="AF49" s="36" t="s">
        <v>338</v>
      </c>
      <c r="AG49" s="36" t="s">
        <v>338</v>
      </c>
      <c r="AH49" s="36" t="s">
        <v>338</v>
      </c>
      <c r="AI49" s="36" t="s">
        <v>338</v>
      </c>
      <c r="AJ49" s="36" t="s">
        <v>338</v>
      </c>
      <c r="AK49" s="36" t="s">
        <v>338</v>
      </c>
      <c r="AL49" s="36" t="s">
        <v>338</v>
      </c>
      <c r="AM49" s="36" t="s">
        <v>338</v>
      </c>
      <c r="AN49" s="36" t="s">
        <v>338</v>
      </c>
      <c r="AO49" s="36" t="s">
        <v>338</v>
      </c>
      <c r="AP49" s="36" t="s">
        <v>338</v>
      </c>
      <c r="AQ49" s="36" t="s">
        <v>338</v>
      </c>
      <c r="AR49" s="36" t="s">
        <v>338</v>
      </c>
      <c r="AS49" s="36" t="s">
        <v>338</v>
      </c>
      <c r="AT49" s="36" t="s">
        <v>338</v>
      </c>
      <c r="AU49" s="36" t="s">
        <v>338</v>
      </c>
      <c r="AV49" s="36" t="s">
        <v>338</v>
      </c>
      <c r="AW49" s="36" t="s">
        <v>338</v>
      </c>
      <c r="AX49" s="36" t="s">
        <v>338</v>
      </c>
      <c r="AY49" s="36" t="s">
        <v>338</v>
      </c>
      <c r="AZ49" s="36" t="s">
        <v>338</v>
      </c>
      <c r="BA49" s="36" t="s">
        <v>338</v>
      </c>
      <c r="BB49" s="36" t="s">
        <v>338</v>
      </c>
      <c r="BC49" s="36" t="s">
        <v>338</v>
      </c>
      <c r="BD49" s="36" t="s">
        <v>338</v>
      </c>
      <c r="BE49" s="36" t="s">
        <v>338</v>
      </c>
      <c r="BF49" s="36" t="s">
        <v>338</v>
      </c>
      <c r="BG49" s="36" t="s">
        <v>338</v>
      </c>
      <c r="BH49" s="36" t="s">
        <v>338</v>
      </c>
      <c r="BI49" s="36" t="s">
        <v>338</v>
      </c>
      <c r="BJ49" s="36" t="s">
        <v>338</v>
      </c>
      <c r="BK49" s="36" t="s">
        <v>338</v>
      </c>
      <c r="BL49" s="36" t="s">
        <v>338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338</v>
      </c>
      <c r="E50" s="36" t="s">
        <v>338</v>
      </c>
      <c r="F50" s="36" t="s">
        <v>338</v>
      </c>
      <c r="G50" s="36" t="s">
        <v>338</v>
      </c>
      <c r="H50" s="36" t="s">
        <v>338</v>
      </c>
      <c r="I50" s="36" t="s">
        <v>338</v>
      </c>
      <c r="J50" s="36" t="s">
        <v>338</v>
      </c>
      <c r="K50" s="36" t="s">
        <v>338</v>
      </c>
      <c r="L50" s="36" t="s">
        <v>338</v>
      </c>
      <c r="M50" s="36" t="s">
        <v>338</v>
      </c>
      <c r="N50" s="36" t="s">
        <v>338</v>
      </c>
      <c r="O50" s="36" t="s">
        <v>338</v>
      </c>
      <c r="P50" s="36" t="s">
        <v>338</v>
      </c>
      <c r="Q50" s="36" t="s">
        <v>338</v>
      </c>
      <c r="R50" s="36" t="s">
        <v>338</v>
      </c>
      <c r="S50" s="36" t="s">
        <v>338</v>
      </c>
      <c r="T50" s="36" t="s">
        <v>338</v>
      </c>
      <c r="U50" s="36" t="s">
        <v>338</v>
      </c>
      <c r="V50" s="36" t="s">
        <v>338</v>
      </c>
      <c r="W50" s="36" t="s">
        <v>338</v>
      </c>
      <c r="X50" s="36" t="s">
        <v>338</v>
      </c>
      <c r="Y50" s="36" t="s">
        <v>338</v>
      </c>
      <c r="Z50" s="36" t="s">
        <v>338</v>
      </c>
      <c r="AA50" s="36" t="s">
        <v>338</v>
      </c>
      <c r="AB50" s="36" t="s">
        <v>338</v>
      </c>
      <c r="AC50" s="36" t="s">
        <v>338</v>
      </c>
      <c r="AD50" s="36" t="s">
        <v>338</v>
      </c>
      <c r="AE50" s="36" t="s">
        <v>338</v>
      </c>
      <c r="AF50" s="36" t="s">
        <v>338</v>
      </c>
      <c r="AG50" s="36" t="s">
        <v>338</v>
      </c>
      <c r="AH50" s="36" t="s">
        <v>338</v>
      </c>
      <c r="AI50" s="36" t="s">
        <v>338</v>
      </c>
      <c r="AJ50" s="36" t="s">
        <v>338</v>
      </c>
      <c r="AK50" s="36" t="s">
        <v>338</v>
      </c>
      <c r="AL50" s="36" t="s">
        <v>338</v>
      </c>
      <c r="AM50" s="36" t="s">
        <v>338</v>
      </c>
      <c r="AN50" s="36" t="s">
        <v>338</v>
      </c>
      <c r="AO50" s="36" t="s">
        <v>338</v>
      </c>
      <c r="AP50" s="36" t="s">
        <v>338</v>
      </c>
      <c r="AQ50" s="36" t="s">
        <v>338</v>
      </c>
      <c r="AR50" s="36" t="s">
        <v>338</v>
      </c>
      <c r="AS50" s="36" t="s">
        <v>338</v>
      </c>
      <c r="AT50" s="36" t="s">
        <v>338</v>
      </c>
      <c r="AU50" s="36" t="s">
        <v>338</v>
      </c>
      <c r="AV50" s="36" t="s">
        <v>338</v>
      </c>
      <c r="AW50" s="36" t="s">
        <v>338</v>
      </c>
      <c r="AX50" s="36" t="s">
        <v>338</v>
      </c>
      <c r="AY50" s="36" t="s">
        <v>338</v>
      </c>
      <c r="AZ50" s="36" t="s">
        <v>338</v>
      </c>
      <c r="BA50" s="36" t="s">
        <v>338</v>
      </c>
      <c r="BB50" s="36" t="s">
        <v>338</v>
      </c>
      <c r="BC50" s="36" t="s">
        <v>338</v>
      </c>
      <c r="BD50" s="36" t="s">
        <v>338</v>
      </c>
      <c r="BE50" s="36" t="s">
        <v>338</v>
      </c>
      <c r="BF50" s="36" t="s">
        <v>338</v>
      </c>
      <c r="BG50" s="36" t="s">
        <v>338</v>
      </c>
      <c r="BH50" s="36" t="s">
        <v>338</v>
      </c>
      <c r="BI50" s="36" t="s">
        <v>338</v>
      </c>
      <c r="BJ50" s="36" t="s">
        <v>338</v>
      </c>
      <c r="BK50" s="36" t="s">
        <v>338</v>
      </c>
      <c r="BL50" s="36" t="s">
        <v>338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338</v>
      </c>
      <c r="E51" s="36" t="s">
        <v>338</v>
      </c>
      <c r="F51" s="36" t="s">
        <v>338</v>
      </c>
      <c r="G51" s="36" t="s">
        <v>338</v>
      </c>
      <c r="H51" s="36" t="s">
        <v>338</v>
      </c>
      <c r="I51" s="36" t="s">
        <v>338</v>
      </c>
      <c r="J51" s="36" t="s">
        <v>338</v>
      </c>
      <c r="K51" s="36" t="s">
        <v>338</v>
      </c>
      <c r="L51" s="36" t="s">
        <v>338</v>
      </c>
      <c r="M51" s="36" t="s">
        <v>338</v>
      </c>
      <c r="N51" s="36" t="s">
        <v>338</v>
      </c>
      <c r="O51" s="36" t="s">
        <v>338</v>
      </c>
      <c r="P51" s="36" t="s">
        <v>338</v>
      </c>
      <c r="Q51" s="36" t="s">
        <v>338</v>
      </c>
      <c r="R51" s="36" t="s">
        <v>338</v>
      </c>
      <c r="S51" s="36" t="s">
        <v>338</v>
      </c>
      <c r="T51" s="36" t="s">
        <v>338</v>
      </c>
      <c r="U51" s="36" t="s">
        <v>338</v>
      </c>
      <c r="V51" s="36" t="s">
        <v>338</v>
      </c>
      <c r="W51" s="36" t="s">
        <v>338</v>
      </c>
      <c r="X51" s="36" t="s">
        <v>338</v>
      </c>
      <c r="Y51" s="36" t="s">
        <v>338</v>
      </c>
      <c r="Z51" s="36" t="s">
        <v>338</v>
      </c>
      <c r="AA51" s="36" t="s">
        <v>338</v>
      </c>
      <c r="AB51" s="36" t="s">
        <v>338</v>
      </c>
      <c r="AC51" s="36" t="s">
        <v>338</v>
      </c>
      <c r="AD51" s="36" t="s">
        <v>338</v>
      </c>
      <c r="AE51" s="36" t="s">
        <v>338</v>
      </c>
      <c r="AF51" s="36" t="s">
        <v>338</v>
      </c>
      <c r="AG51" s="36" t="s">
        <v>338</v>
      </c>
      <c r="AH51" s="36" t="s">
        <v>338</v>
      </c>
      <c r="AI51" s="36" t="s">
        <v>338</v>
      </c>
      <c r="AJ51" s="36" t="s">
        <v>338</v>
      </c>
      <c r="AK51" s="36" t="s">
        <v>338</v>
      </c>
      <c r="AL51" s="36" t="s">
        <v>338</v>
      </c>
      <c r="AM51" s="36" t="s">
        <v>338</v>
      </c>
      <c r="AN51" s="36" t="s">
        <v>338</v>
      </c>
      <c r="AO51" s="36" t="s">
        <v>338</v>
      </c>
      <c r="AP51" s="36" t="s">
        <v>338</v>
      </c>
      <c r="AQ51" s="36" t="s">
        <v>338</v>
      </c>
      <c r="AR51" s="36" t="s">
        <v>338</v>
      </c>
      <c r="AS51" s="36" t="s">
        <v>338</v>
      </c>
      <c r="AT51" s="36" t="s">
        <v>338</v>
      </c>
      <c r="AU51" s="36" t="s">
        <v>338</v>
      </c>
      <c r="AV51" s="36" t="s">
        <v>338</v>
      </c>
      <c r="AW51" s="36" t="s">
        <v>338</v>
      </c>
      <c r="AX51" s="36" t="s">
        <v>338</v>
      </c>
      <c r="AY51" s="36" t="s">
        <v>338</v>
      </c>
      <c r="AZ51" s="36" t="s">
        <v>338</v>
      </c>
      <c r="BA51" s="36" t="s">
        <v>338</v>
      </c>
      <c r="BB51" s="36" t="s">
        <v>338</v>
      </c>
      <c r="BC51" s="36" t="s">
        <v>338</v>
      </c>
      <c r="BD51" s="36" t="s">
        <v>338</v>
      </c>
      <c r="BE51" s="36" t="s">
        <v>338</v>
      </c>
      <c r="BF51" s="36" t="s">
        <v>338</v>
      </c>
      <c r="BG51" s="36" t="s">
        <v>338</v>
      </c>
      <c r="BH51" s="36" t="s">
        <v>338</v>
      </c>
      <c r="BI51" s="36" t="s">
        <v>338</v>
      </c>
      <c r="BJ51" s="36" t="s">
        <v>338</v>
      </c>
      <c r="BK51" s="36" t="s">
        <v>338</v>
      </c>
      <c r="BL51" s="36" t="s">
        <v>338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338</v>
      </c>
      <c r="E52" s="36" t="s">
        <v>338</v>
      </c>
      <c r="F52" s="36" t="s">
        <v>338</v>
      </c>
      <c r="G52" s="36" t="s">
        <v>338</v>
      </c>
      <c r="H52" s="36" t="s">
        <v>338</v>
      </c>
      <c r="I52" s="36" t="s">
        <v>338</v>
      </c>
      <c r="J52" s="36" t="s">
        <v>338</v>
      </c>
      <c r="K52" s="36" t="s">
        <v>338</v>
      </c>
      <c r="L52" s="36" t="s">
        <v>338</v>
      </c>
      <c r="M52" s="36" t="s">
        <v>338</v>
      </c>
      <c r="N52" s="36" t="s">
        <v>338</v>
      </c>
      <c r="O52" s="36" t="s">
        <v>338</v>
      </c>
      <c r="P52" s="36" t="s">
        <v>338</v>
      </c>
      <c r="Q52" s="36" t="s">
        <v>338</v>
      </c>
      <c r="R52" s="36" t="s">
        <v>338</v>
      </c>
      <c r="S52" s="36" t="s">
        <v>338</v>
      </c>
      <c r="T52" s="36" t="s">
        <v>338</v>
      </c>
      <c r="U52" s="36" t="s">
        <v>338</v>
      </c>
      <c r="V52" s="36" t="s">
        <v>338</v>
      </c>
      <c r="W52" s="36" t="s">
        <v>338</v>
      </c>
      <c r="X52" s="36" t="s">
        <v>338</v>
      </c>
      <c r="Y52" s="36" t="s">
        <v>338</v>
      </c>
      <c r="Z52" s="36" t="s">
        <v>338</v>
      </c>
      <c r="AA52" s="36" t="s">
        <v>338</v>
      </c>
      <c r="AB52" s="36" t="s">
        <v>338</v>
      </c>
      <c r="AC52" s="36" t="s">
        <v>338</v>
      </c>
      <c r="AD52" s="36" t="s">
        <v>338</v>
      </c>
      <c r="AE52" s="36" t="s">
        <v>338</v>
      </c>
      <c r="AF52" s="36" t="s">
        <v>338</v>
      </c>
      <c r="AG52" s="36" t="s">
        <v>338</v>
      </c>
      <c r="AH52" s="36" t="s">
        <v>338</v>
      </c>
      <c r="AI52" s="36" t="s">
        <v>338</v>
      </c>
      <c r="AJ52" s="36" t="s">
        <v>338</v>
      </c>
      <c r="AK52" s="36" t="s">
        <v>338</v>
      </c>
      <c r="AL52" s="36" t="s">
        <v>338</v>
      </c>
      <c r="AM52" s="36" t="s">
        <v>338</v>
      </c>
      <c r="AN52" s="36" t="s">
        <v>338</v>
      </c>
      <c r="AO52" s="36" t="s">
        <v>338</v>
      </c>
      <c r="AP52" s="36" t="s">
        <v>338</v>
      </c>
      <c r="AQ52" s="36" t="s">
        <v>338</v>
      </c>
      <c r="AR52" s="36" t="s">
        <v>338</v>
      </c>
      <c r="AS52" s="36" t="s">
        <v>338</v>
      </c>
      <c r="AT52" s="36" t="s">
        <v>338</v>
      </c>
      <c r="AU52" s="36" t="s">
        <v>338</v>
      </c>
      <c r="AV52" s="36" t="s">
        <v>338</v>
      </c>
      <c r="AW52" s="36" t="s">
        <v>338</v>
      </c>
      <c r="AX52" s="36" t="s">
        <v>338</v>
      </c>
      <c r="AY52" s="36" t="s">
        <v>338</v>
      </c>
      <c r="AZ52" s="36" t="s">
        <v>338</v>
      </c>
      <c r="BA52" s="36" t="s">
        <v>338</v>
      </c>
      <c r="BB52" s="36" t="s">
        <v>338</v>
      </c>
      <c r="BC52" s="36" t="s">
        <v>338</v>
      </c>
      <c r="BD52" s="36" t="s">
        <v>338</v>
      </c>
      <c r="BE52" s="36" t="s">
        <v>338</v>
      </c>
      <c r="BF52" s="36" t="s">
        <v>338</v>
      </c>
      <c r="BG52" s="36" t="s">
        <v>338</v>
      </c>
      <c r="BH52" s="36" t="s">
        <v>338</v>
      </c>
      <c r="BI52" s="36" t="s">
        <v>338</v>
      </c>
      <c r="BJ52" s="36" t="s">
        <v>338</v>
      </c>
      <c r="BK52" s="36" t="s">
        <v>338</v>
      </c>
      <c r="BL52" s="36" t="s">
        <v>338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338</v>
      </c>
      <c r="E53" s="36" t="s">
        <v>338</v>
      </c>
      <c r="F53" s="36" t="s">
        <v>338</v>
      </c>
      <c r="G53" s="36" t="s">
        <v>338</v>
      </c>
      <c r="H53" s="36" t="s">
        <v>338</v>
      </c>
      <c r="I53" s="36" t="s">
        <v>338</v>
      </c>
      <c r="J53" s="36" t="s">
        <v>338</v>
      </c>
      <c r="K53" s="36" t="s">
        <v>338</v>
      </c>
      <c r="L53" s="36" t="s">
        <v>338</v>
      </c>
      <c r="M53" s="36" t="s">
        <v>338</v>
      </c>
      <c r="N53" s="36" t="s">
        <v>338</v>
      </c>
      <c r="O53" s="36" t="s">
        <v>338</v>
      </c>
      <c r="P53" s="36" t="s">
        <v>338</v>
      </c>
      <c r="Q53" s="36" t="s">
        <v>338</v>
      </c>
      <c r="R53" s="36" t="s">
        <v>338</v>
      </c>
      <c r="S53" s="36" t="s">
        <v>338</v>
      </c>
      <c r="T53" s="36" t="s">
        <v>338</v>
      </c>
      <c r="U53" s="36" t="s">
        <v>338</v>
      </c>
      <c r="V53" s="36" t="s">
        <v>338</v>
      </c>
      <c r="W53" s="36" t="s">
        <v>338</v>
      </c>
      <c r="X53" s="36" t="s">
        <v>338</v>
      </c>
      <c r="Y53" s="36" t="s">
        <v>338</v>
      </c>
      <c r="Z53" s="36" t="s">
        <v>338</v>
      </c>
      <c r="AA53" s="36" t="s">
        <v>338</v>
      </c>
      <c r="AB53" s="36" t="s">
        <v>338</v>
      </c>
      <c r="AC53" s="36" t="s">
        <v>338</v>
      </c>
      <c r="AD53" s="36" t="s">
        <v>338</v>
      </c>
      <c r="AE53" s="36" t="s">
        <v>338</v>
      </c>
      <c r="AF53" s="36" t="s">
        <v>338</v>
      </c>
      <c r="AG53" s="36" t="s">
        <v>338</v>
      </c>
      <c r="AH53" s="36" t="s">
        <v>338</v>
      </c>
      <c r="AI53" s="36" t="s">
        <v>338</v>
      </c>
      <c r="AJ53" s="36" t="s">
        <v>338</v>
      </c>
      <c r="AK53" s="36" t="s">
        <v>338</v>
      </c>
      <c r="AL53" s="36" t="s">
        <v>338</v>
      </c>
      <c r="AM53" s="36" t="s">
        <v>338</v>
      </c>
      <c r="AN53" s="36" t="s">
        <v>338</v>
      </c>
      <c r="AO53" s="36" t="s">
        <v>338</v>
      </c>
      <c r="AP53" s="36" t="s">
        <v>338</v>
      </c>
      <c r="AQ53" s="36" t="s">
        <v>338</v>
      </c>
      <c r="AR53" s="36" t="s">
        <v>338</v>
      </c>
      <c r="AS53" s="36" t="s">
        <v>338</v>
      </c>
      <c r="AT53" s="36" t="s">
        <v>338</v>
      </c>
      <c r="AU53" s="36" t="s">
        <v>338</v>
      </c>
      <c r="AV53" s="36" t="s">
        <v>338</v>
      </c>
      <c r="AW53" s="36" t="s">
        <v>338</v>
      </c>
      <c r="AX53" s="36" t="s">
        <v>338</v>
      </c>
      <c r="AY53" s="36" t="s">
        <v>338</v>
      </c>
      <c r="AZ53" s="36" t="s">
        <v>338</v>
      </c>
      <c r="BA53" s="36" t="s">
        <v>338</v>
      </c>
      <c r="BB53" s="36" t="s">
        <v>338</v>
      </c>
      <c r="BC53" s="36" t="s">
        <v>338</v>
      </c>
      <c r="BD53" s="36" t="s">
        <v>338</v>
      </c>
      <c r="BE53" s="36" t="s">
        <v>338</v>
      </c>
      <c r="BF53" s="36" t="s">
        <v>338</v>
      </c>
      <c r="BG53" s="36" t="s">
        <v>338</v>
      </c>
      <c r="BH53" s="36" t="s">
        <v>338</v>
      </c>
      <c r="BI53" s="36" t="s">
        <v>338</v>
      </c>
      <c r="BJ53" s="36" t="s">
        <v>338</v>
      </c>
      <c r="BK53" s="36" t="s">
        <v>338</v>
      </c>
      <c r="BL53" s="36" t="s">
        <v>338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338</v>
      </c>
      <c r="E54" s="36" t="s">
        <v>338</v>
      </c>
      <c r="F54" s="36" t="s">
        <v>338</v>
      </c>
      <c r="G54" s="36" t="s">
        <v>338</v>
      </c>
      <c r="H54" s="36" t="s">
        <v>338</v>
      </c>
      <c r="I54" s="36" t="s">
        <v>338</v>
      </c>
      <c r="J54" s="36" t="s">
        <v>338</v>
      </c>
      <c r="K54" s="36" t="s">
        <v>338</v>
      </c>
      <c r="L54" s="36" t="s">
        <v>338</v>
      </c>
      <c r="M54" s="36" t="s">
        <v>338</v>
      </c>
      <c r="N54" s="36" t="s">
        <v>338</v>
      </c>
      <c r="O54" s="36" t="s">
        <v>338</v>
      </c>
      <c r="P54" s="36" t="s">
        <v>338</v>
      </c>
      <c r="Q54" s="36" t="s">
        <v>338</v>
      </c>
      <c r="R54" s="36" t="s">
        <v>338</v>
      </c>
      <c r="S54" s="36" t="s">
        <v>338</v>
      </c>
      <c r="T54" s="36" t="s">
        <v>338</v>
      </c>
      <c r="U54" s="36" t="s">
        <v>338</v>
      </c>
      <c r="V54" s="36" t="s">
        <v>338</v>
      </c>
      <c r="W54" s="36" t="s">
        <v>338</v>
      </c>
      <c r="X54" s="36" t="s">
        <v>338</v>
      </c>
      <c r="Y54" s="36" t="s">
        <v>338</v>
      </c>
      <c r="Z54" s="36" t="s">
        <v>338</v>
      </c>
      <c r="AA54" s="36" t="s">
        <v>338</v>
      </c>
      <c r="AB54" s="36" t="s">
        <v>338</v>
      </c>
      <c r="AC54" s="36" t="s">
        <v>338</v>
      </c>
      <c r="AD54" s="36" t="s">
        <v>338</v>
      </c>
      <c r="AE54" s="36" t="s">
        <v>338</v>
      </c>
      <c r="AF54" s="36" t="s">
        <v>338</v>
      </c>
      <c r="AG54" s="36" t="s">
        <v>338</v>
      </c>
      <c r="AH54" s="36" t="s">
        <v>338</v>
      </c>
      <c r="AI54" s="36" t="s">
        <v>338</v>
      </c>
      <c r="AJ54" s="36" t="s">
        <v>338</v>
      </c>
      <c r="AK54" s="36" t="s">
        <v>338</v>
      </c>
      <c r="AL54" s="36" t="s">
        <v>338</v>
      </c>
      <c r="AM54" s="36" t="s">
        <v>338</v>
      </c>
      <c r="AN54" s="36" t="s">
        <v>338</v>
      </c>
      <c r="AO54" s="36" t="s">
        <v>338</v>
      </c>
      <c r="AP54" s="36" t="s">
        <v>338</v>
      </c>
      <c r="AQ54" s="36" t="s">
        <v>338</v>
      </c>
      <c r="AR54" s="36" t="s">
        <v>338</v>
      </c>
      <c r="AS54" s="36" t="s">
        <v>338</v>
      </c>
      <c r="AT54" s="36" t="s">
        <v>338</v>
      </c>
      <c r="AU54" s="36" t="s">
        <v>338</v>
      </c>
      <c r="AV54" s="36" t="s">
        <v>338</v>
      </c>
      <c r="AW54" s="36" t="s">
        <v>338</v>
      </c>
      <c r="AX54" s="36" t="s">
        <v>338</v>
      </c>
      <c r="AY54" s="36" t="s">
        <v>338</v>
      </c>
      <c r="AZ54" s="36" t="s">
        <v>338</v>
      </c>
      <c r="BA54" s="36" t="s">
        <v>338</v>
      </c>
      <c r="BB54" s="36" t="s">
        <v>338</v>
      </c>
      <c r="BC54" s="36" t="s">
        <v>338</v>
      </c>
      <c r="BD54" s="36" t="s">
        <v>338</v>
      </c>
      <c r="BE54" s="36" t="s">
        <v>338</v>
      </c>
      <c r="BF54" s="36" t="s">
        <v>338</v>
      </c>
      <c r="BG54" s="36" t="s">
        <v>338</v>
      </c>
      <c r="BH54" s="36" t="s">
        <v>338</v>
      </c>
      <c r="BI54" s="36" t="s">
        <v>338</v>
      </c>
      <c r="BJ54" s="36" t="s">
        <v>338</v>
      </c>
      <c r="BK54" s="36" t="s">
        <v>338</v>
      </c>
      <c r="BL54" s="36" t="s">
        <v>338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338</v>
      </c>
      <c r="E55" s="36" t="s">
        <v>338</v>
      </c>
      <c r="F55" s="36" t="s">
        <v>338</v>
      </c>
      <c r="G55" s="36" t="s">
        <v>338</v>
      </c>
      <c r="H55" s="36" t="s">
        <v>338</v>
      </c>
      <c r="I55" s="36" t="s">
        <v>338</v>
      </c>
      <c r="J55" s="36" t="s">
        <v>338</v>
      </c>
      <c r="K55" s="36" t="s">
        <v>338</v>
      </c>
      <c r="L55" s="36" t="s">
        <v>338</v>
      </c>
      <c r="M55" s="36" t="s">
        <v>338</v>
      </c>
      <c r="N55" s="36" t="s">
        <v>338</v>
      </c>
      <c r="O55" s="36" t="s">
        <v>338</v>
      </c>
      <c r="P55" s="36" t="s">
        <v>338</v>
      </c>
      <c r="Q55" s="36" t="s">
        <v>338</v>
      </c>
      <c r="R55" s="36" t="s">
        <v>338</v>
      </c>
      <c r="S55" s="36" t="s">
        <v>338</v>
      </c>
      <c r="T55" s="36" t="s">
        <v>338</v>
      </c>
      <c r="U55" s="36" t="s">
        <v>338</v>
      </c>
      <c r="V55" s="36" t="s">
        <v>338</v>
      </c>
      <c r="W55" s="36" t="s">
        <v>338</v>
      </c>
      <c r="X55" s="36" t="s">
        <v>338</v>
      </c>
      <c r="Y55" s="36" t="s">
        <v>338</v>
      </c>
      <c r="Z55" s="36" t="s">
        <v>338</v>
      </c>
      <c r="AA55" s="36" t="s">
        <v>338</v>
      </c>
      <c r="AB55" s="36" t="s">
        <v>338</v>
      </c>
      <c r="AC55" s="36" t="s">
        <v>338</v>
      </c>
      <c r="AD55" s="36" t="s">
        <v>338</v>
      </c>
      <c r="AE55" s="36" t="s">
        <v>338</v>
      </c>
      <c r="AF55" s="36" t="s">
        <v>338</v>
      </c>
      <c r="AG55" s="36" t="s">
        <v>338</v>
      </c>
      <c r="AH55" s="36" t="s">
        <v>338</v>
      </c>
      <c r="AI55" s="36" t="s">
        <v>338</v>
      </c>
      <c r="AJ55" s="36" t="s">
        <v>338</v>
      </c>
      <c r="AK55" s="36" t="s">
        <v>338</v>
      </c>
      <c r="AL55" s="36" t="s">
        <v>338</v>
      </c>
      <c r="AM55" s="36" t="s">
        <v>338</v>
      </c>
      <c r="AN55" s="36" t="s">
        <v>338</v>
      </c>
      <c r="AO55" s="36" t="s">
        <v>338</v>
      </c>
      <c r="AP55" s="36" t="s">
        <v>338</v>
      </c>
      <c r="AQ55" s="36" t="s">
        <v>338</v>
      </c>
      <c r="AR55" s="36" t="s">
        <v>338</v>
      </c>
      <c r="AS55" s="36" t="s">
        <v>338</v>
      </c>
      <c r="AT55" s="36" t="s">
        <v>338</v>
      </c>
      <c r="AU55" s="36" t="s">
        <v>338</v>
      </c>
      <c r="AV55" s="36" t="s">
        <v>338</v>
      </c>
      <c r="AW55" s="36" t="s">
        <v>338</v>
      </c>
      <c r="AX55" s="36" t="s">
        <v>338</v>
      </c>
      <c r="AY55" s="36" t="s">
        <v>338</v>
      </c>
      <c r="AZ55" s="36" t="s">
        <v>338</v>
      </c>
      <c r="BA55" s="36" t="s">
        <v>338</v>
      </c>
      <c r="BB55" s="36" t="s">
        <v>338</v>
      </c>
      <c r="BC55" s="36" t="s">
        <v>338</v>
      </c>
      <c r="BD55" s="36" t="s">
        <v>338</v>
      </c>
      <c r="BE55" s="36" t="s">
        <v>338</v>
      </c>
      <c r="BF55" s="36" t="s">
        <v>338</v>
      </c>
      <c r="BG55" s="36" t="s">
        <v>338</v>
      </c>
      <c r="BH55" s="36" t="s">
        <v>338</v>
      </c>
      <c r="BI55" s="36" t="s">
        <v>338</v>
      </c>
      <c r="BJ55" s="36" t="s">
        <v>338</v>
      </c>
      <c r="BK55" s="36" t="s">
        <v>338</v>
      </c>
      <c r="BL55" s="36" t="s">
        <v>338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338</v>
      </c>
      <c r="E56" s="36" t="s">
        <v>338</v>
      </c>
      <c r="F56" s="36" t="s">
        <v>338</v>
      </c>
      <c r="G56" s="36" t="s">
        <v>338</v>
      </c>
      <c r="H56" s="36" t="s">
        <v>338</v>
      </c>
      <c r="I56" s="36" t="s">
        <v>338</v>
      </c>
      <c r="J56" s="36" t="s">
        <v>338</v>
      </c>
      <c r="K56" s="36" t="s">
        <v>338</v>
      </c>
      <c r="L56" s="36" t="s">
        <v>338</v>
      </c>
      <c r="M56" s="36" t="s">
        <v>338</v>
      </c>
      <c r="N56" s="36" t="s">
        <v>338</v>
      </c>
      <c r="O56" s="36" t="s">
        <v>338</v>
      </c>
      <c r="P56" s="36" t="s">
        <v>338</v>
      </c>
      <c r="Q56" s="36" t="s">
        <v>338</v>
      </c>
      <c r="R56" s="36" t="s">
        <v>338</v>
      </c>
      <c r="S56" s="36" t="s">
        <v>338</v>
      </c>
      <c r="T56" s="36" t="s">
        <v>338</v>
      </c>
      <c r="U56" s="36" t="s">
        <v>338</v>
      </c>
      <c r="V56" s="36" t="s">
        <v>338</v>
      </c>
      <c r="W56" s="36" t="s">
        <v>338</v>
      </c>
      <c r="X56" s="36" t="s">
        <v>338</v>
      </c>
      <c r="Y56" s="36" t="s">
        <v>338</v>
      </c>
      <c r="Z56" s="36" t="s">
        <v>338</v>
      </c>
      <c r="AA56" s="36" t="s">
        <v>338</v>
      </c>
      <c r="AB56" s="36" t="s">
        <v>338</v>
      </c>
      <c r="AC56" s="36" t="s">
        <v>338</v>
      </c>
      <c r="AD56" s="36" t="s">
        <v>338</v>
      </c>
      <c r="AE56" s="36" t="s">
        <v>338</v>
      </c>
      <c r="AF56" s="36" t="s">
        <v>338</v>
      </c>
      <c r="AG56" s="36" t="s">
        <v>338</v>
      </c>
      <c r="AH56" s="36" t="s">
        <v>338</v>
      </c>
      <c r="AI56" s="36" t="s">
        <v>338</v>
      </c>
      <c r="AJ56" s="36" t="s">
        <v>338</v>
      </c>
      <c r="AK56" s="36" t="s">
        <v>338</v>
      </c>
      <c r="AL56" s="36" t="s">
        <v>338</v>
      </c>
      <c r="AM56" s="36" t="s">
        <v>338</v>
      </c>
      <c r="AN56" s="36" t="s">
        <v>338</v>
      </c>
      <c r="AO56" s="36" t="s">
        <v>338</v>
      </c>
      <c r="AP56" s="36" t="s">
        <v>338</v>
      </c>
      <c r="AQ56" s="36" t="s">
        <v>338</v>
      </c>
      <c r="AR56" s="36" t="s">
        <v>338</v>
      </c>
      <c r="AS56" s="36" t="s">
        <v>338</v>
      </c>
      <c r="AT56" s="36" t="s">
        <v>338</v>
      </c>
      <c r="AU56" s="36" t="s">
        <v>338</v>
      </c>
      <c r="AV56" s="36" t="s">
        <v>338</v>
      </c>
      <c r="AW56" s="36" t="s">
        <v>338</v>
      </c>
      <c r="AX56" s="36" t="s">
        <v>338</v>
      </c>
      <c r="AY56" s="36" t="s">
        <v>338</v>
      </c>
      <c r="AZ56" s="36" t="s">
        <v>338</v>
      </c>
      <c r="BA56" s="36" t="s">
        <v>338</v>
      </c>
      <c r="BB56" s="36" t="s">
        <v>338</v>
      </c>
      <c r="BC56" s="36" t="s">
        <v>338</v>
      </c>
      <c r="BD56" s="36" t="s">
        <v>338</v>
      </c>
      <c r="BE56" s="36" t="s">
        <v>338</v>
      </c>
      <c r="BF56" s="36" t="s">
        <v>338</v>
      </c>
      <c r="BG56" s="36" t="s">
        <v>338</v>
      </c>
      <c r="BH56" s="36" t="s">
        <v>338</v>
      </c>
      <c r="BI56" s="36" t="s">
        <v>338</v>
      </c>
      <c r="BJ56" s="36" t="s">
        <v>338</v>
      </c>
      <c r="BK56" s="36" t="s">
        <v>338</v>
      </c>
      <c r="BL56" s="36" t="s">
        <v>338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338</v>
      </c>
      <c r="E57" s="36" t="s">
        <v>338</v>
      </c>
      <c r="F57" s="36" t="s">
        <v>338</v>
      </c>
      <c r="G57" s="36" t="s">
        <v>338</v>
      </c>
      <c r="H57" s="36" t="s">
        <v>338</v>
      </c>
      <c r="I57" s="36" t="s">
        <v>338</v>
      </c>
      <c r="J57" s="36" t="s">
        <v>338</v>
      </c>
      <c r="K57" s="36" t="s">
        <v>338</v>
      </c>
      <c r="L57" s="36" t="s">
        <v>338</v>
      </c>
      <c r="M57" s="36" t="s">
        <v>338</v>
      </c>
      <c r="N57" s="36" t="s">
        <v>338</v>
      </c>
      <c r="O57" s="36" t="s">
        <v>338</v>
      </c>
      <c r="P57" s="36" t="s">
        <v>338</v>
      </c>
      <c r="Q57" s="36" t="s">
        <v>338</v>
      </c>
      <c r="R57" s="36" t="s">
        <v>338</v>
      </c>
      <c r="S57" s="36" t="s">
        <v>338</v>
      </c>
      <c r="T57" s="36" t="s">
        <v>338</v>
      </c>
      <c r="U57" s="36" t="s">
        <v>338</v>
      </c>
      <c r="V57" s="36" t="s">
        <v>338</v>
      </c>
      <c r="W57" s="36" t="s">
        <v>338</v>
      </c>
      <c r="X57" s="36" t="s">
        <v>338</v>
      </c>
      <c r="Y57" s="36" t="s">
        <v>338</v>
      </c>
      <c r="Z57" s="36" t="s">
        <v>338</v>
      </c>
      <c r="AA57" s="36" t="s">
        <v>338</v>
      </c>
      <c r="AB57" s="36" t="s">
        <v>338</v>
      </c>
      <c r="AC57" s="36" t="s">
        <v>338</v>
      </c>
      <c r="AD57" s="36" t="s">
        <v>338</v>
      </c>
      <c r="AE57" s="36" t="s">
        <v>338</v>
      </c>
      <c r="AF57" s="36" t="s">
        <v>338</v>
      </c>
      <c r="AG57" s="36" t="s">
        <v>338</v>
      </c>
      <c r="AH57" s="36" t="s">
        <v>338</v>
      </c>
      <c r="AI57" s="36" t="s">
        <v>338</v>
      </c>
      <c r="AJ57" s="36" t="s">
        <v>338</v>
      </c>
      <c r="AK57" s="36" t="s">
        <v>338</v>
      </c>
      <c r="AL57" s="36" t="s">
        <v>338</v>
      </c>
      <c r="AM57" s="36" t="s">
        <v>338</v>
      </c>
      <c r="AN57" s="36" t="s">
        <v>338</v>
      </c>
      <c r="AO57" s="36" t="s">
        <v>338</v>
      </c>
      <c r="AP57" s="36" t="s">
        <v>338</v>
      </c>
      <c r="AQ57" s="36" t="s">
        <v>338</v>
      </c>
      <c r="AR57" s="36" t="s">
        <v>338</v>
      </c>
      <c r="AS57" s="36" t="s">
        <v>338</v>
      </c>
      <c r="AT57" s="36" t="s">
        <v>338</v>
      </c>
      <c r="AU57" s="36" t="s">
        <v>338</v>
      </c>
      <c r="AV57" s="36" t="s">
        <v>338</v>
      </c>
      <c r="AW57" s="36" t="s">
        <v>338</v>
      </c>
      <c r="AX57" s="36" t="s">
        <v>338</v>
      </c>
      <c r="AY57" s="36" t="s">
        <v>338</v>
      </c>
      <c r="AZ57" s="36" t="s">
        <v>338</v>
      </c>
      <c r="BA57" s="36" t="s">
        <v>338</v>
      </c>
      <c r="BB57" s="36" t="s">
        <v>338</v>
      </c>
      <c r="BC57" s="36" t="s">
        <v>338</v>
      </c>
      <c r="BD57" s="36" t="s">
        <v>338</v>
      </c>
      <c r="BE57" s="36" t="s">
        <v>338</v>
      </c>
      <c r="BF57" s="36" t="s">
        <v>338</v>
      </c>
      <c r="BG57" s="36" t="s">
        <v>338</v>
      </c>
      <c r="BH57" s="36" t="s">
        <v>338</v>
      </c>
      <c r="BI57" s="36" t="s">
        <v>338</v>
      </c>
      <c r="BJ57" s="36" t="s">
        <v>338</v>
      </c>
      <c r="BK57" s="36" t="s">
        <v>338</v>
      </c>
      <c r="BL57" s="36" t="s">
        <v>338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338</v>
      </c>
      <c r="E58" s="36" t="s">
        <v>338</v>
      </c>
      <c r="F58" s="36" t="s">
        <v>338</v>
      </c>
      <c r="G58" s="36" t="s">
        <v>338</v>
      </c>
      <c r="H58" s="36" t="s">
        <v>338</v>
      </c>
      <c r="I58" s="36" t="s">
        <v>338</v>
      </c>
      <c r="J58" s="36" t="s">
        <v>338</v>
      </c>
      <c r="K58" s="36" t="s">
        <v>338</v>
      </c>
      <c r="L58" s="36" t="s">
        <v>338</v>
      </c>
      <c r="M58" s="36" t="s">
        <v>338</v>
      </c>
      <c r="N58" s="36" t="s">
        <v>338</v>
      </c>
      <c r="O58" s="36" t="s">
        <v>338</v>
      </c>
      <c r="P58" s="36" t="s">
        <v>338</v>
      </c>
      <c r="Q58" s="36" t="s">
        <v>338</v>
      </c>
      <c r="R58" s="36" t="s">
        <v>338</v>
      </c>
      <c r="S58" s="36" t="s">
        <v>338</v>
      </c>
      <c r="T58" s="36" t="s">
        <v>338</v>
      </c>
      <c r="U58" s="36" t="s">
        <v>338</v>
      </c>
      <c r="V58" s="36" t="s">
        <v>338</v>
      </c>
      <c r="W58" s="36" t="s">
        <v>338</v>
      </c>
      <c r="X58" s="36" t="s">
        <v>338</v>
      </c>
      <c r="Y58" s="36" t="s">
        <v>338</v>
      </c>
      <c r="Z58" s="36" t="s">
        <v>338</v>
      </c>
      <c r="AA58" s="36" t="s">
        <v>338</v>
      </c>
      <c r="AB58" s="36" t="s">
        <v>338</v>
      </c>
      <c r="AC58" s="36" t="s">
        <v>338</v>
      </c>
      <c r="AD58" s="36" t="s">
        <v>338</v>
      </c>
      <c r="AE58" s="36" t="s">
        <v>338</v>
      </c>
      <c r="AF58" s="36" t="s">
        <v>338</v>
      </c>
      <c r="AG58" s="36" t="s">
        <v>338</v>
      </c>
      <c r="AH58" s="36" t="s">
        <v>338</v>
      </c>
      <c r="AI58" s="36" t="s">
        <v>338</v>
      </c>
      <c r="AJ58" s="36" t="s">
        <v>338</v>
      </c>
      <c r="AK58" s="36" t="s">
        <v>338</v>
      </c>
      <c r="AL58" s="36" t="s">
        <v>338</v>
      </c>
      <c r="AM58" s="36" t="s">
        <v>338</v>
      </c>
      <c r="AN58" s="36" t="s">
        <v>338</v>
      </c>
      <c r="AO58" s="36" t="s">
        <v>338</v>
      </c>
      <c r="AP58" s="36" t="s">
        <v>338</v>
      </c>
      <c r="AQ58" s="36" t="s">
        <v>338</v>
      </c>
      <c r="AR58" s="36" t="s">
        <v>338</v>
      </c>
      <c r="AS58" s="36" t="s">
        <v>338</v>
      </c>
      <c r="AT58" s="36" t="s">
        <v>338</v>
      </c>
      <c r="AU58" s="36" t="s">
        <v>338</v>
      </c>
      <c r="AV58" s="36" t="s">
        <v>338</v>
      </c>
      <c r="AW58" s="36" t="s">
        <v>338</v>
      </c>
      <c r="AX58" s="36" t="s">
        <v>338</v>
      </c>
      <c r="AY58" s="36" t="s">
        <v>338</v>
      </c>
      <c r="AZ58" s="36" t="s">
        <v>338</v>
      </c>
      <c r="BA58" s="36" t="s">
        <v>338</v>
      </c>
      <c r="BB58" s="36" t="s">
        <v>338</v>
      </c>
      <c r="BC58" s="36" t="s">
        <v>338</v>
      </c>
      <c r="BD58" s="36" t="s">
        <v>338</v>
      </c>
      <c r="BE58" s="36" t="s">
        <v>338</v>
      </c>
      <c r="BF58" s="36" t="s">
        <v>338</v>
      </c>
      <c r="BG58" s="36" t="s">
        <v>338</v>
      </c>
      <c r="BH58" s="36" t="s">
        <v>338</v>
      </c>
      <c r="BI58" s="36" t="s">
        <v>338</v>
      </c>
      <c r="BJ58" s="36" t="s">
        <v>338</v>
      </c>
      <c r="BK58" s="36" t="s">
        <v>338</v>
      </c>
      <c r="BL58" s="36" t="s">
        <v>338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338</v>
      </c>
      <c r="E59" s="36" t="s">
        <v>338</v>
      </c>
      <c r="F59" s="36" t="s">
        <v>338</v>
      </c>
      <c r="G59" s="36" t="s">
        <v>338</v>
      </c>
      <c r="H59" s="36" t="s">
        <v>338</v>
      </c>
      <c r="I59" s="36" t="s">
        <v>338</v>
      </c>
      <c r="J59" s="36" t="s">
        <v>338</v>
      </c>
      <c r="K59" s="36" t="s">
        <v>338</v>
      </c>
      <c r="L59" s="36" t="s">
        <v>338</v>
      </c>
      <c r="M59" s="36" t="s">
        <v>338</v>
      </c>
      <c r="N59" s="36" t="s">
        <v>338</v>
      </c>
      <c r="O59" s="36" t="s">
        <v>338</v>
      </c>
      <c r="P59" s="36" t="s">
        <v>338</v>
      </c>
      <c r="Q59" s="36" t="s">
        <v>338</v>
      </c>
      <c r="R59" s="36" t="s">
        <v>338</v>
      </c>
      <c r="S59" s="36" t="s">
        <v>338</v>
      </c>
      <c r="T59" s="36" t="s">
        <v>338</v>
      </c>
      <c r="U59" s="36" t="s">
        <v>338</v>
      </c>
      <c r="V59" s="36" t="s">
        <v>338</v>
      </c>
      <c r="W59" s="36" t="s">
        <v>338</v>
      </c>
      <c r="X59" s="36" t="s">
        <v>338</v>
      </c>
      <c r="Y59" s="36" t="s">
        <v>338</v>
      </c>
      <c r="Z59" s="36" t="s">
        <v>338</v>
      </c>
      <c r="AA59" s="36" t="s">
        <v>338</v>
      </c>
      <c r="AB59" s="36" t="s">
        <v>338</v>
      </c>
      <c r="AC59" s="36" t="s">
        <v>338</v>
      </c>
      <c r="AD59" s="36" t="s">
        <v>338</v>
      </c>
      <c r="AE59" s="36" t="s">
        <v>338</v>
      </c>
      <c r="AF59" s="36" t="s">
        <v>338</v>
      </c>
      <c r="AG59" s="36" t="s">
        <v>338</v>
      </c>
      <c r="AH59" s="36" t="s">
        <v>338</v>
      </c>
      <c r="AI59" s="36" t="s">
        <v>338</v>
      </c>
      <c r="AJ59" s="36" t="s">
        <v>338</v>
      </c>
      <c r="AK59" s="36" t="s">
        <v>338</v>
      </c>
      <c r="AL59" s="36" t="s">
        <v>338</v>
      </c>
      <c r="AM59" s="36" t="s">
        <v>338</v>
      </c>
      <c r="AN59" s="36" t="s">
        <v>338</v>
      </c>
      <c r="AO59" s="36" t="s">
        <v>338</v>
      </c>
      <c r="AP59" s="36" t="s">
        <v>338</v>
      </c>
      <c r="AQ59" s="36" t="s">
        <v>338</v>
      </c>
      <c r="AR59" s="36" t="s">
        <v>338</v>
      </c>
      <c r="AS59" s="36" t="s">
        <v>338</v>
      </c>
      <c r="AT59" s="36" t="s">
        <v>338</v>
      </c>
      <c r="AU59" s="36" t="s">
        <v>338</v>
      </c>
      <c r="AV59" s="36" t="s">
        <v>338</v>
      </c>
      <c r="AW59" s="36" t="s">
        <v>338</v>
      </c>
      <c r="AX59" s="36" t="s">
        <v>338</v>
      </c>
      <c r="AY59" s="36" t="s">
        <v>338</v>
      </c>
      <c r="AZ59" s="36" t="s">
        <v>338</v>
      </c>
      <c r="BA59" s="36" t="s">
        <v>338</v>
      </c>
      <c r="BB59" s="36" t="s">
        <v>338</v>
      </c>
      <c r="BC59" s="36" t="s">
        <v>338</v>
      </c>
      <c r="BD59" s="36" t="s">
        <v>338</v>
      </c>
      <c r="BE59" s="36" t="s">
        <v>338</v>
      </c>
      <c r="BF59" s="36" t="s">
        <v>338</v>
      </c>
      <c r="BG59" s="36" t="s">
        <v>338</v>
      </c>
      <c r="BH59" s="36" t="s">
        <v>338</v>
      </c>
      <c r="BI59" s="36" t="s">
        <v>338</v>
      </c>
      <c r="BJ59" s="36" t="s">
        <v>338</v>
      </c>
      <c r="BK59" s="36" t="s">
        <v>338</v>
      </c>
      <c r="BL59" s="36" t="s">
        <v>338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338</v>
      </c>
      <c r="E60" s="36" t="s">
        <v>338</v>
      </c>
      <c r="F60" s="36" t="s">
        <v>338</v>
      </c>
      <c r="G60" s="36" t="s">
        <v>338</v>
      </c>
      <c r="H60" s="36" t="s">
        <v>338</v>
      </c>
      <c r="I60" s="36" t="s">
        <v>338</v>
      </c>
      <c r="J60" s="36" t="s">
        <v>338</v>
      </c>
      <c r="K60" s="36" t="s">
        <v>338</v>
      </c>
      <c r="L60" s="36" t="s">
        <v>338</v>
      </c>
      <c r="M60" s="36" t="s">
        <v>338</v>
      </c>
      <c r="N60" s="36" t="s">
        <v>338</v>
      </c>
      <c r="O60" s="36" t="s">
        <v>338</v>
      </c>
      <c r="P60" s="36" t="s">
        <v>338</v>
      </c>
      <c r="Q60" s="36" t="s">
        <v>338</v>
      </c>
      <c r="R60" s="36" t="s">
        <v>338</v>
      </c>
      <c r="S60" s="36" t="s">
        <v>338</v>
      </c>
      <c r="T60" s="36" t="s">
        <v>338</v>
      </c>
      <c r="U60" s="36" t="s">
        <v>338</v>
      </c>
      <c r="V60" s="36" t="s">
        <v>338</v>
      </c>
      <c r="W60" s="36" t="s">
        <v>338</v>
      </c>
      <c r="X60" s="36" t="s">
        <v>338</v>
      </c>
      <c r="Y60" s="36" t="s">
        <v>338</v>
      </c>
      <c r="Z60" s="36" t="s">
        <v>338</v>
      </c>
      <c r="AA60" s="36" t="s">
        <v>338</v>
      </c>
      <c r="AB60" s="36" t="s">
        <v>338</v>
      </c>
      <c r="AC60" s="36" t="s">
        <v>338</v>
      </c>
      <c r="AD60" s="36" t="s">
        <v>338</v>
      </c>
      <c r="AE60" s="36" t="s">
        <v>338</v>
      </c>
      <c r="AF60" s="36" t="s">
        <v>338</v>
      </c>
      <c r="AG60" s="36" t="s">
        <v>338</v>
      </c>
      <c r="AH60" s="36" t="s">
        <v>338</v>
      </c>
      <c r="AI60" s="36" t="s">
        <v>338</v>
      </c>
      <c r="AJ60" s="36" t="s">
        <v>338</v>
      </c>
      <c r="AK60" s="36" t="s">
        <v>338</v>
      </c>
      <c r="AL60" s="36" t="s">
        <v>338</v>
      </c>
      <c r="AM60" s="36" t="s">
        <v>338</v>
      </c>
      <c r="AN60" s="36" t="s">
        <v>338</v>
      </c>
      <c r="AO60" s="36" t="s">
        <v>338</v>
      </c>
      <c r="AP60" s="36" t="s">
        <v>338</v>
      </c>
      <c r="AQ60" s="36" t="s">
        <v>338</v>
      </c>
      <c r="AR60" s="36" t="s">
        <v>338</v>
      </c>
      <c r="AS60" s="36" t="s">
        <v>338</v>
      </c>
      <c r="AT60" s="36" t="s">
        <v>338</v>
      </c>
      <c r="AU60" s="36" t="s">
        <v>338</v>
      </c>
      <c r="AV60" s="36" t="s">
        <v>338</v>
      </c>
      <c r="AW60" s="36" t="s">
        <v>338</v>
      </c>
      <c r="AX60" s="36" t="s">
        <v>338</v>
      </c>
      <c r="AY60" s="36" t="s">
        <v>338</v>
      </c>
      <c r="AZ60" s="36" t="s">
        <v>338</v>
      </c>
      <c r="BA60" s="36" t="s">
        <v>338</v>
      </c>
      <c r="BB60" s="36" t="s">
        <v>338</v>
      </c>
      <c r="BC60" s="36" t="s">
        <v>338</v>
      </c>
      <c r="BD60" s="36" t="s">
        <v>338</v>
      </c>
      <c r="BE60" s="36" t="s">
        <v>338</v>
      </c>
      <c r="BF60" s="36" t="s">
        <v>338</v>
      </c>
      <c r="BG60" s="36" t="s">
        <v>338</v>
      </c>
      <c r="BH60" s="36" t="s">
        <v>338</v>
      </c>
      <c r="BI60" s="36" t="s">
        <v>338</v>
      </c>
      <c r="BJ60" s="36" t="s">
        <v>338</v>
      </c>
      <c r="BK60" s="36" t="s">
        <v>338</v>
      </c>
      <c r="BL60" s="36" t="s">
        <v>338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338</v>
      </c>
      <c r="E61" s="36" t="s">
        <v>338</v>
      </c>
      <c r="F61" s="36" t="s">
        <v>338</v>
      </c>
      <c r="G61" s="36" t="s">
        <v>338</v>
      </c>
      <c r="H61" s="36" t="s">
        <v>338</v>
      </c>
      <c r="I61" s="36" t="s">
        <v>338</v>
      </c>
      <c r="J61" s="36" t="s">
        <v>338</v>
      </c>
      <c r="K61" s="36" t="s">
        <v>338</v>
      </c>
      <c r="L61" s="36" t="s">
        <v>338</v>
      </c>
      <c r="M61" s="36" t="s">
        <v>338</v>
      </c>
      <c r="N61" s="36" t="s">
        <v>338</v>
      </c>
      <c r="O61" s="36" t="s">
        <v>338</v>
      </c>
      <c r="P61" s="36" t="s">
        <v>338</v>
      </c>
      <c r="Q61" s="36" t="s">
        <v>338</v>
      </c>
      <c r="R61" s="36" t="s">
        <v>338</v>
      </c>
      <c r="S61" s="36" t="s">
        <v>338</v>
      </c>
      <c r="T61" s="36" t="s">
        <v>338</v>
      </c>
      <c r="U61" s="36" t="s">
        <v>338</v>
      </c>
      <c r="V61" s="36" t="s">
        <v>338</v>
      </c>
      <c r="W61" s="36" t="s">
        <v>338</v>
      </c>
      <c r="X61" s="36" t="s">
        <v>338</v>
      </c>
      <c r="Y61" s="36" t="s">
        <v>338</v>
      </c>
      <c r="Z61" s="36" t="s">
        <v>338</v>
      </c>
      <c r="AA61" s="36" t="s">
        <v>338</v>
      </c>
      <c r="AB61" s="36" t="s">
        <v>338</v>
      </c>
      <c r="AC61" s="36" t="s">
        <v>338</v>
      </c>
      <c r="AD61" s="36" t="s">
        <v>338</v>
      </c>
      <c r="AE61" s="36" t="s">
        <v>338</v>
      </c>
      <c r="AF61" s="36" t="s">
        <v>338</v>
      </c>
      <c r="AG61" s="36" t="s">
        <v>338</v>
      </c>
      <c r="AH61" s="36" t="s">
        <v>338</v>
      </c>
      <c r="AI61" s="36" t="s">
        <v>338</v>
      </c>
      <c r="AJ61" s="36" t="s">
        <v>338</v>
      </c>
      <c r="AK61" s="36" t="s">
        <v>338</v>
      </c>
      <c r="AL61" s="36" t="s">
        <v>338</v>
      </c>
      <c r="AM61" s="36" t="s">
        <v>338</v>
      </c>
      <c r="AN61" s="36" t="s">
        <v>338</v>
      </c>
      <c r="AO61" s="36" t="s">
        <v>338</v>
      </c>
      <c r="AP61" s="36" t="s">
        <v>338</v>
      </c>
      <c r="AQ61" s="36" t="s">
        <v>338</v>
      </c>
      <c r="AR61" s="36" t="s">
        <v>338</v>
      </c>
      <c r="AS61" s="36" t="s">
        <v>338</v>
      </c>
      <c r="AT61" s="36" t="s">
        <v>338</v>
      </c>
      <c r="AU61" s="36" t="s">
        <v>338</v>
      </c>
      <c r="AV61" s="36" t="s">
        <v>338</v>
      </c>
      <c r="AW61" s="36" t="s">
        <v>338</v>
      </c>
      <c r="AX61" s="36" t="s">
        <v>338</v>
      </c>
      <c r="AY61" s="36" t="s">
        <v>338</v>
      </c>
      <c r="AZ61" s="36" t="s">
        <v>338</v>
      </c>
      <c r="BA61" s="36" t="s">
        <v>338</v>
      </c>
      <c r="BB61" s="36" t="s">
        <v>338</v>
      </c>
      <c r="BC61" s="36" t="s">
        <v>338</v>
      </c>
      <c r="BD61" s="36" t="s">
        <v>338</v>
      </c>
      <c r="BE61" s="36" t="s">
        <v>338</v>
      </c>
      <c r="BF61" s="36" t="s">
        <v>338</v>
      </c>
      <c r="BG61" s="36" t="s">
        <v>338</v>
      </c>
      <c r="BH61" s="36" t="s">
        <v>338</v>
      </c>
      <c r="BI61" s="36" t="s">
        <v>338</v>
      </c>
      <c r="BJ61" s="36" t="s">
        <v>338</v>
      </c>
      <c r="BK61" s="36" t="s">
        <v>338</v>
      </c>
      <c r="BL61" s="36" t="s">
        <v>338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338</v>
      </c>
      <c r="E62" s="36" t="s">
        <v>338</v>
      </c>
      <c r="F62" s="36" t="s">
        <v>338</v>
      </c>
      <c r="G62" s="36" t="s">
        <v>338</v>
      </c>
      <c r="H62" s="36" t="s">
        <v>338</v>
      </c>
      <c r="I62" s="36" t="s">
        <v>338</v>
      </c>
      <c r="J62" s="36" t="s">
        <v>338</v>
      </c>
      <c r="K62" s="36" t="s">
        <v>338</v>
      </c>
      <c r="L62" s="36" t="s">
        <v>338</v>
      </c>
      <c r="M62" s="36" t="s">
        <v>338</v>
      </c>
      <c r="N62" s="36" t="s">
        <v>338</v>
      </c>
      <c r="O62" s="36" t="s">
        <v>338</v>
      </c>
      <c r="P62" s="36" t="s">
        <v>338</v>
      </c>
      <c r="Q62" s="36" t="s">
        <v>338</v>
      </c>
      <c r="R62" s="36" t="s">
        <v>338</v>
      </c>
      <c r="S62" s="36" t="s">
        <v>338</v>
      </c>
      <c r="T62" s="36" t="s">
        <v>338</v>
      </c>
      <c r="U62" s="36" t="s">
        <v>338</v>
      </c>
      <c r="V62" s="36" t="s">
        <v>338</v>
      </c>
      <c r="W62" s="36" t="s">
        <v>338</v>
      </c>
      <c r="X62" s="36" t="s">
        <v>338</v>
      </c>
      <c r="Y62" s="36" t="s">
        <v>338</v>
      </c>
      <c r="Z62" s="36" t="s">
        <v>338</v>
      </c>
      <c r="AA62" s="36" t="s">
        <v>338</v>
      </c>
      <c r="AB62" s="36" t="s">
        <v>338</v>
      </c>
      <c r="AC62" s="36" t="s">
        <v>338</v>
      </c>
      <c r="AD62" s="36" t="s">
        <v>338</v>
      </c>
      <c r="AE62" s="36" t="s">
        <v>338</v>
      </c>
      <c r="AF62" s="36" t="s">
        <v>338</v>
      </c>
      <c r="AG62" s="36" t="s">
        <v>338</v>
      </c>
      <c r="AH62" s="36" t="s">
        <v>338</v>
      </c>
      <c r="AI62" s="36" t="s">
        <v>338</v>
      </c>
      <c r="AJ62" s="36" t="s">
        <v>338</v>
      </c>
      <c r="AK62" s="36" t="s">
        <v>338</v>
      </c>
      <c r="AL62" s="36" t="s">
        <v>338</v>
      </c>
      <c r="AM62" s="36" t="s">
        <v>338</v>
      </c>
      <c r="AN62" s="36" t="s">
        <v>338</v>
      </c>
      <c r="AO62" s="36" t="s">
        <v>338</v>
      </c>
      <c r="AP62" s="36" t="s">
        <v>338</v>
      </c>
      <c r="AQ62" s="36" t="s">
        <v>338</v>
      </c>
      <c r="AR62" s="36" t="s">
        <v>338</v>
      </c>
      <c r="AS62" s="36" t="s">
        <v>338</v>
      </c>
      <c r="AT62" s="36" t="s">
        <v>338</v>
      </c>
      <c r="AU62" s="36" t="s">
        <v>338</v>
      </c>
      <c r="AV62" s="36" t="s">
        <v>338</v>
      </c>
      <c r="AW62" s="36" t="s">
        <v>338</v>
      </c>
      <c r="AX62" s="36" t="s">
        <v>338</v>
      </c>
      <c r="AY62" s="36" t="s">
        <v>338</v>
      </c>
      <c r="AZ62" s="36" t="s">
        <v>338</v>
      </c>
      <c r="BA62" s="36" t="s">
        <v>338</v>
      </c>
      <c r="BB62" s="36" t="s">
        <v>338</v>
      </c>
      <c r="BC62" s="36" t="s">
        <v>338</v>
      </c>
      <c r="BD62" s="36" t="s">
        <v>338</v>
      </c>
      <c r="BE62" s="36" t="s">
        <v>338</v>
      </c>
      <c r="BF62" s="36" t="s">
        <v>338</v>
      </c>
      <c r="BG62" s="36" t="s">
        <v>338</v>
      </c>
      <c r="BH62" s="36" t="s">
        <v>338</v>
      </c>
      <c r="BI62" s="36" t="s">
        <v>338</v>
      </c>
      <c r="BJ62" s="36" t="s">
        <v>338</v>
      </c>
      <c r="BK62" s="36" t="s">
        <v>338</v>
      </c>
      <c r="BL62" s="36" t="s">
        <v>338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338</v>
      </c>
      <c r="E63" s="36" t="s">
        <v>338</v>
      </c>
      <c r="F63" s="36" t="s">
        <v>338</v>
      </c>
      <c r="G63" s="36" t="s">
        <v>338</v>
      </c>
      <c r="H63" s="36" t="s">
        <v>338</v>
      </c>
      <c r="I63" s="36" t="s">
        <v>338</v>
      </c>
      <c r="J63" s="36" t="s">
        <v>338</v>
      </c>
      <c r="K63" s="36" t="s">
        <v>338</v>
      </c>
      <c r="L63" s="36" t="s">
        <v>338</v>
      </c>
      <c r="M63" s="36" t="s">
        <v>338</v>
      </c>
      <c r="N63" s="36" t="s">
        <v>338</v>
      </c>
      <c r="O63" s="36" t="s">
        <v>338</v>
      </c>
      <c r="P63" s="36" t="s">
        <v>338</v>
      </c>
      <c r="Q63" s="36" t="s">
        <v>338</v>
      </c>
      <c r="R63" s="36" t="s">
        <v>338</v>
      </c>
      <c r="S63" s="36" t="s">
        <v>338</v>
      </c>
      <c r="T63" s="36" t="s">
        <v>338</v>
      </c>
      <c r="U63" s="36" t="s">
        <v>338</v>
      </c>
      <c r="V63" s="36" t="s">
        <v>338</v>
      </c>
      <c r="W63" s="36" t="s">
        <v>338</v>
      </c>
      <c r="X63" s="36" t="s">
        <v>338</v>
      </c>
      <c r="Y63" s="36" t="s">
        <v>338</v>
      </c>
      <c r="Z63" s="36" t="s">
        <v>338</v>
      </c>
      <c r="AA63" s="36" t="s">
        <v>338</v>
      </c>
      <c r="AB63" s="36" t="s">
        <v>338</v>
      </c>
      <c r="AC63" s="36" t="s">
        <v>338</v>
      </c>
      <c r="AD63" s="36" t="s">
        <v>338</v>
      </c>
      <c r="AE63" s="36" t="s">
        <v>338</v>
      </c>
      <c r="AF63" s="36" t="s">
        <v>338</v>
      </c>
      <c r="AG63" s="36" t="s">
        <v>338</v>
      </c>
      <c r="AH63" s="36" t="s">
        <v>338</v>
      </c>
      <c r="AI63" s="36" t="s">
        <v>338</v>
      </c>
      <c r="AJ63" s="36" t="s">
        <v>338</v>
      </c>
      <c r="AK63" s="36" t="s">
        <v>338</v>
      </c>
      <c r="AL63" s="36" t="s">
        <v>338</v>
      </c>
      <c r="AM63" s="36" t="s">
        <v>338</v>
      </c>
      <c r="AN63" s="36" t="s">
        <v>338</v>
      </c>
      <c r="AO63" s="36" t="s">
        <v>338</v>
      </c>
      <c r="AP63" s="36" t="s">
        <v>338</v>
      </c>
      <c r="AQ63" s="36" t="s">
        <v>338</v>
      </c>
      <c r="AR63" s="36" t="s">
        <v>338</v>
      </c>
      <c r="AS63" s="36" t="s">
        <v>338</v>
      </c>
      <c r="AT63" s="36" t="s">
        <v>338</v>
      </c>
      <c r="AU63" s="36" t="s">
        <v>338</v>
      </c>
      <c r="AV63" s="36" t="s">
        <v>338</v>
      </c>
      <c r="AW63" s="36" t="s">
        <v>338</v>
      </c>
      <c r="AX63" s="36" t="s">
        <v>338</v>
      </c>
      <c r="AY63" s="36" t="s">
        <v>338</v>
      </c>
      <c r="AZ63" s="36" t="s">
        <v>338</v>
      </c>
      <c r="BA63" s="36" t="s">
        <v>338</v>
      </c>
      <c r="BB63" s="36" t="s">
        <v>338</v>
      </c>
      <c r="BC63" s="36" t="s">
        <v>338</v>
      </c>
      <c r="BD63" s="36" t="s">
        <v>338</v>
      </c>
      <c r="BE63" s="36" t="s">
        <v>338</v>
      </c>
      <c r="BF63" s="36" t="s">
        <v>338</v>
      </c>
      <c r="BG63" s="36" t="s">
        <v>338</v>
      </c>
      <c r="BH63" s="36" t="s">
        <v>338</v>
      </c>
      <c r="BI63" s="36" t="s">
        <v>338</v>
      </c>
      <c r="BJ63" s="36" t="s">
        <v>338</v>
      </c>
      <c r="BK63" s="36" t="s">
        <v>338</v>
      </c>
      <c r="BL63" s="36" t="s">
        <v>338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338</v>
      </c>
      <c r="E64" s="36" t="s">
        <v>338</v>
      </c>
      <c r="F64" s="36" t="s">
        <v>338</v>
      </c>
      <c r="G64" s="36" t="s">
        <v>338</v>
      </c>
      <c r="H64" s="36" t="s">
        <v>338</v>
      </c>
      <c r="I64" s="36" t="s">
        <v>338</v>
      </c>
      <c r="J64" s="36" t="s">
        <v>338</v>
      </c>
      <c r="K64" s="36" t="s">
        <v>338</v>
      </c>
      <c r="L64" s="36" t="s">
        <v>338</v>
      </c>
      <c r="M64" s="36" t="s">
        <v>338</v>
      </c>
      <c r="N64" s="36" t="s">
        <v>338</v>
      </c>
      <c r="O64" s="36" t="s">
        <v>338</v>
      </c>
      <c r="P64" s="36" t="s">
        <v>338</v>
      </c>
      <c r="Q64" s="36" t="s">
        <v>338</v>
      </c>
      <c r="R64" s="36" t="s">
        <v>338</v>
      </c>
      <c r="S64" s="36" t="s">
        <v>338</v>
      </c>
      <c r="T64" s="36" t="s">
        <v>338</v>
      </c>
      <c r="U64" s="36" t="s">
        <v>338</v>
      </c>
      <c r="V64" s="36" t="s">
        <v>338</v>
      </c>
      <c r="W64" s="36" t="s">
        <v>338</v>
      </c>
      <c r="X64" s="36" t="s">
        <v>338</v>
      </c>
      <c r="Y64" s="36" t="s">
        <v>338</v>
      </c>
      <c r="Z64" s="36" t="s">
        <v>338</v>
      </c>
      <c r="AA64" s="36" t="s">
        <v>338</v>
      </c>
      <c r="AB64" s="36" t="s">
        <v>338</v>
      </c>
      <c r="AC64" s="36" t="s">
        <v>338</v>
      </c>
      <c r="AD64" s="36" t="s">
        <v>338</v>
      </c>
      <c r="AE64" s="36" t="s">
        <v>338</v>
      </c>
      <c r="AF64" s="36" t="s">
        <v>338</v>
      </c>
      <c r="AG64" s="36" t="s">
        <v>338</v>
      </c>
      <c r="AH64" s="36" t="s">
        <v>338</v>
      </c>
      <c r="AI64" s="36" t="s">
        <v>338</v>
      </c>
      <c r="AJ64" s="36" t="s">
        <v>338</v>
      </c>
      <c r="AK64" s="36" t="s">
        <v>338</v>
      </c>
      <c r="AL64" s="36" t="s">
        <v>338</v>
      </c>
      <c r="AM64" s="36" t="s">
        <v>338</v>
      </c>
      <c r="AN64" s="36" t="s">
        <v>338</v>
      </c>
      <c r="AO64" s="36" t="s">
        <v>338</v>
      </c>
      <c r="AP64" s="36" t="s">
        <v>338</v>
      </c>
      <c r="AQ64" s="36" t="s">
        <v>338</v>
      </c>
      <c r="AR64" s="36" t="s">
        <v>338</v>
      </c>
      <c r="AS64" s="36" t="s">
        <v>338</v>
      </c>
      <c r="AT64" s="36" t="s">
        <v>338</v>
      </c>
      <c r="AU64" s="36" t="s">
        <v>338</v>
      </c>
      <c r="AV64" s="36" t="s">
        <v>338</v>
      </c>
      <c r="AW64" s="36" t="s">
        <v>338</v>
      </c>
      <c r="AX64" s="36" t="s">
        <v>338</v>
      </c>
      <c r="AY64" s="36" t="s">
        <v>338</v>
      </c>
      <c r="AZ64" s="36" t="s">
        <v>338</v>
      </c>
      <c r="BA64" s="36" t="s">
        <v>338</v>
      </c>
      <c r="BB64" s="36" t="s">
        <v>338</v>
      </c>
      <c r="BC64" s="36" t="s">
        <v>338</v>
      </c>
      <c r="BD64" s="36" t="s">
        <v>338</v>
      </c>
      <c r="BE64" s="36" t="s">
        <v>338</v>
      </c>
      <c r="BF64" s="36" t="s">
        <v>338</v>
      </c>
      <c r="BG64" s="36" t="s">
        <v>338</v>
      </c>
      <c r="BH64" s="36" t="s">
        <v>338</v>
      </c>
      <c r="BI64" s="36" t="s">
        <v>338</v>
      </c>
      <c r="BJ64" s="36" t="s">
        <v>338</v>
      </c>
      <c r="BK64" s="36" t="s">
        <v>338</v>
      </c>
      <c r="BL64" s="36" t="s">
        <v>338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338</v>
      </c>
      <c r="E65" s="36" t="s">
        <v>338</v>
      </c>
      <c r="F65" s="36" t="s">
        <v>338</v>
      </c>
      <c r="G65" s="36" t="s">
        <v>338</v>
      </c>
      <c r="H65" s="36" t="s">
        <v>338</v>
      </c>
      <c r="I65" s="36" t="s">
        <v>338</v>
      </c>
      <c r="J65" s="36" t="s">
        <v>338</v>
      </c>
      <c r="K65" s="36" t="s">
        <v>338</v>
      </c>
      <c r="L65" s="36" t="s">
        <v>338</v>
      </c>
      <c r="M65" s="36" t="s">
        <v>338</v>
      </c>
      <c r="N65" s="36" t="s">
        <v>338</v>
      </c>
      <c r="O65" s="36" t="s">
        <v>338</v>
      </c>
      <c r="P65" s="36" t="s">
        <v>338</v>
      </c>
      <c r="Q65" s="36" t="s">
        <v>338</v>
      </c>
      <c r="R65" s="36" t="s">
        <v>338</v>
      </c>
      <c r="S65" s="36" t="s">
        <v>338</v>
      </c>
      <c r="T65" s="36" t="s">
        <v>338</v>
      </c>
      <c r="U65" s="36" t="s">
        <v>338</v>
      </c>
      <c r="V65" s="36" t="s">
        <v>338</v>
      </c>
      <c r="W65" s="36" t="s">
        <v>338</v>
      </c>
      <c r="X65" s="36" t="s">
        <v>338</v>
      </c>
      <c r="Y65" s="36" t="s">
        <v>338</v>
      </c>
      <c r="Z65" s="36" t="s">
        <v>338</v>
      </c>
      <c r="AA65" s="36" t="s">
        <v>338</v>
      </c>
      <c r="AB65" s="36" t="s">
        <v>338</v>
      </c>
      <c r="AC65" s="36" t="s">
        <v>338</v>
      </c>
      <c r="AD65" s="36" t="s">
        <v>338</v>
      </c>
      <c r="AE65" s="36" t="s">
        <v>338</v>
      </c>
      <c r="AF65" s="36" t="s">
        <v>338</v>
      </c>
      <c r="AG65" s="36" t="s">
        <v>338</v>
      </c>
      <c r="AH65" s="36" t="s">
        <v>338</v>
      </c>
      <c r="AI65" s="36" t="s">
        <v>338</v>
      </c>
      <c r="AJ65" s="36" t="s">
        <v>338</v>
      </c>
      <c r="AK65" s="36" t="s">
        <v>338</v>
      </c>
      <c r="AL65" s="36" t="s">
        <v>338</v>
      </c>
      <c r="AM65" s="36" t="s">
        <v>338</v>
      </c>
      <c r="AN65" s="36" t="s">
        <v>338</v>
      </c>
      <c r="AO65" s="36" t="s">
        <v>338</v>
      </c>
      <c r="AP65" s="36" t="s">
        <v>338</v>
      </c>
      <c r="AQ65" s="36" t="s">
        <v>338</v>
      </c>
      <c r="AR65" s="36" t="s">
        <v>338</v>
      </c>
      <c r="AS65" s="36" t="s">
        <v>338</v>
      </c>
      <c r="AT65" s="36" t="s">
        <v>338</v>
      </c>
      <c r="AU65" s="36" t="s">
        <v>338</v>
      </c>
      <c r="AV65" s="36" t="s">
        <v>338</v>
      </c>
      <c r="AW65" s="36" t="s">
        <v>338</v>
      </c>
      <c r="AX65" s="36" t="s">
        <v>338</v>
      </c>
      <c r="AY65" s="36" t="s">
        <v>338</v>
      </c>
      <c r="AZ65" s="36" t="s">
        <v>338</v>
      </c>
      <c r="BA65" s="36" t="s">
        <v>338</v>
      </c>
      <c r="BB65" s="36" t="s">
        <v>338</v>
      </c>
      <c r="BC65" s="36" t="s">
        <v>338</v>
      </c>
      <c r="BD65" s="36" t="s">
        <v>338</v>
      </c>
      <c r="BE65" s="36" t="s">
        <v>338</v>
      </c>
      <c r="BF65" s="36" t="s">
        <v>338</v>
      </c>
      <c r="BG65" s="36" t="s">
        <v>338</v>
      </c>
      <c r="BH65" s="36" t="s">
        <v>338</v>
      </c>
      <c r="BI65" s="36" t="s">
        <v>338</v>
      </c>
      <c r="BJ65" s="36" t="s">
        <v>338</v>
      </c>
      <c r="BK65" s="36" t="s">
        <v>338</v>
      </c>
      <c r="BL65" s="36" t="s">
        <v>338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338</v>
      </c>
      <c r="E66" s="36" t="s">
        <v>338</v>
      </c>
      <c r="F66" s="36" t="s">
        <v>338</v>
      </c>
      <c r="G66" s="36" t="s">
        <v>338</v>
      </c>
      <c r="H66" s="36" t="s">
        <v>338</v>
      </c>
      <c r="I66" s="36" t="s">
        <v>338</v>
      </c>
      <c r="J66" s="36" t="s">
        <v>338</v>
      </c>
      <c r="K66" s="36" t="s">
        <v>338</v>
      </c>
      <c r="L66" s="36" t="s">
        <v>338</v>
      </c>
      <c r="M66" s="36" t="s">
        <v>338</v>
      </c>
      <c r="N66" s="36" t="s">
        <v>338</v>
      </c>
      <c r="O66" s="36" t="s">
        <v>338</v>
      </c>
      <c r="P66" s="36" t="s">
        <v>338</v>
      </c>
      <c r="Q66" s="36" t="s">
        <v>338</v>
      </c>
      <c r="R66" s="36" t="s">
        <v>338</v>
      </c>
      <c r="S66" s="36" t="s">
        <v>338</v>
      </c>
      <c r="T66" s="36" t="s">
        <v>338</v>
      </c>
      <c r="U66" s="36" t="s">
        <v>338</v>
      </c>
      <c r="V66" s="36" t="s">
        <v>338</v>
      </c>
      <c r="W66" s="36" t="s">
        <v>338</v>
      </c>
      <c r="X66" s="36" t="s">
        <v>338</v>
      </c>
      <c r="Y66" s="36" t="s">
        <v>338</v>
      </c>
      <c r="Z66" s="36" t="s">
        <v>338</v>
      </c>
      <c r="AA66" s="36" t="s">
        <v>338</v>
      </c>
      <c r="AB66" s="36" t="s">
        <v>338</v>
      </c>
      <c r="AC66" s="36" t="s">
        <v>338</v>
      </c>
      <c r="AD66" s="36" t="s">
        <v>338</v>
      </c>
      <c r="AE66" s="36" t="s">
        <v>338</v>
      </c>
      <c r="AF66" s="36" t="s">
        <v>338</v>
      </c>
      <c r="AG66" s="36" t="s">
        <v>338</v>
      </c>
      <c r="AH66" s="36" t="s">
        <v>338</v>
      </c>
      <c r="AI66" s="36" t="s">
        <v>338</v>
      </c>
      <c r="AJ66" s="36" t="s">
        <v>338</v>
      </c>
      <c r="AK66" s="36" t="s">
        <v>338</v>
      </c>
      <c r="AL66" s="36" t="s">
        <v>338</v>
      </c>
      <c r="AM66" s="36" t="s">
        <v>338</v>
      </c>
      <c r="AN66" s="36" t="s">
        <v>338</v>
      </c>
      <c r="AO66" s="36" t="s">
        <v>338</v>
      </c>
      <c r="AP66" s="36" t="s">
        <v>338</v>
      </c>
      <c r="AQ66" s="36" t="s">
        <v>338</v>
      </c>
      <c r="AR66" s="36" t="s">
        <v>338</v>
      </c>
      <c r="AS66" s="36" t="s">
        <v>338</v>
      </c>
      <c r="AT66" s="36" t="s">
        <v>338</v>
      </c>
      <c r="AU66" s="36" t="s">
        <v>338</v>
      </c>
      <c r="AV66" s="36" t="s">
        <v>338</v>
      </c>
      <c r="AW66" s="36" t="s">
        <v>338</v>
      </c>
      <c r="AX66" s="36" t="s">
        <v>338</v>
      </c>
      <c r="AY66" s="36" t="s">
        <v>338</v>
      </c>
      <c r="AZ66" s="36" t="s">
        <v>338</v>
      </c>
      <c r="BA66" s="36" t="s">
        <v>338</v>
      </c>
      <c r="BB66" s="36" t="s">
        <v>338</v>
      </c>
      <c r="BC66" s="36" t="s">
        <v>338</v>
      </c>
      <c r="BD66" s="36" t="s">
        <v>338</v>
      </c>
      <c r="BE66" s="36" t="s">
        <v>338</v>
      </c>
      <c r="BF66" s="36" t="s">
        <v>338</v>
      </c>
      <c r="BG66" s="36" t="s">
        <v>338</v>
      </c>
      <c r="BH66" s="36" t="s">
        <v>338</v>
      </c>
      <c r="BI66" s="36" t="s">
        <v>338</v>
      </c>
      <c r="BJ66" s="36" t="s">
        <v>338</v>
      </c>
      <c r="BK66" s="36" t="s">
        <v>338</v>
      </c>
      <c r="BL66" s="36" t="s">
        <v>338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338</v>
      </c>
      <c r="E67" s="36" t="s">
        <v>338</v>
      </c>
      <c r="F67" s="36" t="s">
        <v>338</v>
      </c>
      <c r="G67" s="36" t="s">
        <v>338</v>
      </c>
      <c r="H67" s="36" t="s">
        <v>338</v>
      </c>
      <c r="I67" s="36" t="s">
        <v>338</v>
      </c>
      <c r="J67" s="36" t="s">
        <v>338</v>
      </c>
      <c r="K67" s="36" t="s">
        <v>338</v>
      </c>
      <c r="L67" s="36" t="s">
        <v>338</v>
      </c>
      <c r="M67" s="36" t="s">
        <v>338</v>
      </c>
      <c r="N67" s="36" t="s">
        <v>338</v>
      </c>
      <c r="O67" s="36" t="s">
        <v>338</v>
      </c>
      <c r="P67" s="36" t="s">
        <v>338</v>
      </c>
      <c r="Q67" s="36" t="s">
        <v>338</v>
      </c>
      <c r="R67" s="36" t="s">
        <v>338</v>
      </c>
      <c r="S67" s="36" t="s">
        <v>338</v>
      </c>
      <c r="T67" s="36" t="s">
        <v>338</v>
      </c>
      <c r="U67" s="36" t="s">
        <v>338</v>
      </c>
      <c r="V67" s="36" t="s">
        <v>338</v>
      </c>
      <c r="W67" s="36" t="s">
        <v>338</v>
      </c>
      <c r="X67" s="36" t="s">
        <v>338</v>
      </c>
      <c r="Y67" s="36" t="s">
        <v>338</v>
      </c>
      <c r="Z67" s="36" t="s">
        <v>338</v>
      </c>
      <c r="AA67" s="36" t="s">
        <v>338</v>
      </c>
      <c r="AB67" s="36" t="s">
        <v>338</v>
      </c>
      <c r="AC67" s="36" t="s">
        <v>338</v>
      </c>
      <c r="AD67" s="36" t="s">
        <v>338</v>
      </c>
      <c r="AE67" s="36" t="s">
        <v>338</v>
      </c>
      <c r="AF67" s="36" t="s">
        <v>338</v>
      </c>
      <c r="AG67" s="36" t="s">
        <v>338</v>
      </c>
      <c r="AH67" s="36" t="s">
        <v>338</v>
      </c>
      <c r="AI67" s="36" t="s">
        <v>338</v>
      </c>
      <c r="AJ67" s="36" t="s">
        <v>338</v>
      </c>
      <c r="AK67" s="36" t="s">
        <v>338</v>
      </c>
      <c r="AL67" s="36" t="s">
        <v>338</v>
      </c>
      <c r="AM67" s="36" t="s">
        <v>338</v>
      </c>
      <c r="AN67" s="36" t="s">
        <v>338</v>
      </c>
      <c r="AO67" s="36" t="s">
        <v>338</v>
      </c>
      <c r="AP67" s="36" t="s">
        <v>338</v>
      </c>
      <c r="AQ67" s="36" t="s">
        <v>338</v>
      </c>
      <c r="AR67" s="36" t="s">
        <v>338</v>
      </c>
      <c r="AS67" s="36" t="s">
        <v>338</v>
      </c>
      <c r="AT67" s="36" t="s">
        <v>338</v>
      </c>
      <c r="AU67" s="36" t="s">
        <v>338</v>
      </c>
      <c r="AV67" s="36" t="s">
        <v>338</v>
      </c>
      <c r="AW67" s="36" t="s">
        <v>338</v>
      </c>
      <c r="AX67" s="36" t="s">
        <v>338</v>
      </c>
      <c r="AY67" s="36" t="s">
        <v>338</v>
      </c>
      <c r="AZ67" s="36" t="s">
        <v>338</v>
      </c>
      <c r="BA67" s="36" t="s">
        <v>338</v>
      </c>
      <c r="BB67" s="36" t="s">
        <v>338</v>
      </c>
      <c r="BC67" s="36" t="s">
        <v>338</v>
      </c>
      <c r="BD67" s="36" t="s">
        <v>338</v>
      </c>
      <c r="BE67" s="36" t="s">
        <v>338</v>
      </c>
      <c r="BF67" s="36" t="s">
        <v>338</v>
      </c>
      <c r="BG67" s="36" t="s">
        <v>338</v>
      </c>
      <c r="BH67" s="36" t="s">
        <v>338</v>
      </c>
      <c r="BI67" s="36" t="s">
        <v>338</v>
      </c>
      <c r="BJ67" s="36" t="s">
        <v>338</v>
      </c>
      <c r="BK67" s="36" t="s">
        <v>338</v>
      </c>
      <c r="BL67" s="36" t="s">
        <v>338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338</v>
      </c>
      <c r="E68" s="36" t="s">
        <v>338</v>
      </c>
      <c r="F68" s="36" t="s">
        <v>338</v>
      </c>
      <c r="G68" s="36" t="s">
        <v>338</v>
      </c>
      <c r="H68" s="36" t="s">
        <v>338</v>
      </c>
      <c r="I68" s="36" t="s">
        <v>338</v>
      </c>
      <c r="J68" s="36" t="s">
        <v>338</v>
      </c>
      <c r="K68" s="36" t="s">
        <v>338</v>
      </c>
      <c r="L68" s="36" t="s">
        <v>338</v>
      </c>
      <c r="M68" s="36" t="s">
        <v>338</v>
      </c>
      <c r="N68" s="36" t="s">
        <v>338</v>
      </c>
      <c r="O68" s="36" t="s">
        <v>338</v>
      </c>
      <c r="P68" s="36" t="s">
        <v>338</v>
      </c>
      <c r="Q68" s="36" t="s">
        <v>338</v>
      </c>
      <c r="R68" s="36" t="s">
        <v>338</v>
      </c>
      <c r="S68" s="36" t="s">
        <v>338</v>
      </c>
      <c r="T68" s="36" t="s">
        <v>338</v>
      </c>
      <c r="U68" s="36" t="s">
        <v>338</v>
      </c>
      <c r="V68" s="36" t="s">
        <v>338</v>
      </c>
      <c r="W68" s="36" t="s">
        <v>338</v>
      </c>
      <c r="X68" s="36" t="s">
        <v>338</v>
      </c>
      <c r="Y68" s="36" t="s">
        <v>338</v>
      </c>
      <c r="Z68" s="36" t="s">
        <v>338</v>
      </c>
      <c r="AA68" s="36" t="s">
        <v>338</v>
      </c>
      <c r="AB68" s="36" t="s">
        <v>338</v>
      </c>
      <c r="AC68" s="36" t="s">
        <v>338</v>
      </c>
      <c r="AD68" s="36" t="s">
        <v>338</v>
      </c>
      <c r="AE68" s="36" t="s">
        <v>338</v>
      </c>
      <c r="AF68" s="36" t="s">
        <v>338</v>
      </c>
      <c r="AG68" s="36" t="s">
        <v>338</v>
      </c>
      <c r="AH68" s="36" t="s">
        <v>338</v>
      </c>
      <c r="AI68" s="36" t="s">
        <v>338</v>
      </c>
      <c r="AJ68" s="36" t="s">
        <v>338</v>
      </c>
      <c r="AK68" s="36" t="s">
        <v>338</v>
      </c>
      <c r="AL68" s="36" t="s">
        <v>338</v>
      </c>
      <c r="AM68" s="36" t="s">
        <v>338</v>
      </c>
      <c r="AN68" s="36" t="s">
        <v>338</v>
      </c>
      <c r="AO68" s="36" t="s">
        <v>338</v>
      </c>
      <c r="AP68" s="36" t="s">
        <v>338</v>
      </c>
      <c r="AQ68" s="36" t="s">
        <v>338</v>
      </c>
      <c r="AR68" s="36" t="s">
        <v>338</v>
      </c>
      <c r="AS68" s="36" t="s">
        <v>338</v>
      </c>
      <c r="AT68" s="36" t="s">
        <v>338</v>
      </c>
      <c r="AU68" s="36" t="s">
        <v>338</v>
      </c>
      <c r="AV68" s="36" t="s">
        <v>338</v>
      </c>
      <c r="AW68" s="36" t="s">
        <v>338</v>
      </c>
      <c r="AX68" s="36" t="s">
        <v>338</v>
      </c>
      <c r="AY68" s="36" t="s">
        <v>338</v>
      </c>
      <c r="AZ68" s="36" t="s">
        <v>338</v>
      </c>
      <c r="BA68" s="36" t="s">
        <v>338</v>
      </c>
      <c r="BB68" s="36" t="s">
        <v>338</v>
      </c>
      <c r="BC68" s="36" t="s">
        <v>338</v>
      </c>
      <c r="BD68" s="36" t="s">
        <v>338</v>
      </c>
      <c r="BE68" s="36" t="s">
        <v>338</v>
      </c>
      <c r="BF68" s="36" t="s">
        <v>338</v>
      </c>
      <c r="BG68" s="36" t="s">
        <v>338</v>
      </c>
      <c r="BH68" s="36" t="s">
        <v>338</v>
      </c>
      <c r="BI68" s="36" t="s">
        <v>338</v>
      </c>
      <c r="BJ68" s="36" t="s">
        <v>338</v>
      </c>
      <c r="BK68" s="36" t="s">
        <v>338</v>
      </c>
      <c r="BL68" s="36" t="s">
        <v>338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338</v>
      </c>
      <c r="E69" s="36" t="s">
        <v>338</v>
      </c>
      <c r="F69" s="36" t="s">
        <v>338</v>
      </c>
      <c r="G69" s="36" t="s">
        <v>338</v>
      </c>
      <c r="H69" s="36" t="s">
        <v>338</v>
      </c>
      <c r="I69" s="36" t="s">
        <v>338</v>
      </c>
      <c r="J69" s="36" t="s">
        <v>338</v>
      </c>
      <c r="K69" s="36" t="s">
        <v>338</v>
      </c>
      <c r="L69" s="36" t="s">
        <v>338</v>
      </c>
      <c r="M69" s="36" t="s">
        <v>338</v>
      </c>
      <c r="N69" s="36" t="s">
        <v>338</v>
      </c>
      <c r="O69" s="36" t="s">
        <v>338</v>
      </c>
      <c r="P69" s="36" t="s">
        <v>338</v>
      </c>
      <c r="Q69" s="36" t="s">
        <v>338</v>
      </c>
      <c r="R69" s="36" t="s">
        <v>338</v>
      </c>
      <c r="S69" s="36" t="s">
        <v>338</v>
      </c>
      <c r="T69" s="36" t="s">
        <v>338</v>
      </c>
      <c r="U69" s="36" t="s">
        <v>338</v>
      </c>
      <c r="V69" s="36" t="s">
        <v>338</v>
      </c>
      <c r="W69" s="36" t="s">
        <v>338</v>
      </c>
      <c r="X69" s="36" t="s">
        <v>338</v>
      </c>
      <c r="Y69" s="36" t="s">
        <v>338</v>
      </c>
      <c r="Z69" s="36" t="s">
        <v>338</v>
      </c>
      <c r="AA69" s="36" t="s">
        <v>338</v>
      </c>
      <c r="AB69" s="36" t="s">
        <v>338</v>
      </c>
      <c r="AC69" s="36" t="s">
        <v>338</v>
      </c>
      <c r="AD69" s="36" t="s">
        <v>338</v>
      </c>
      <c r="AE69" s="36" t="s">
        <v>338</v>
      </c>
      <c r="AF69" s="36" t="s">
        <v>338</v>
      </c>
      <c r="AG69" s="36" t="s">
        <v>338</v>
      </c>
      <c r="AH69" s="36" t="s">
        <v>338</v>
      </c>
      <c r="AI69" s="36" t="s">
        <v>338</v>
      </c>
      <c r="AJ69" s="36" t="s">
        <v>338</v>
      </c>
      <c r="AK69" s="36" t="s">
        <v>338</v>
      </c>
      <c r="AL69" s="36" t="s">
        <v>338</v>
      </c>
      <c r="AM69" s="36" t="s">
        <v>338</v>
      </c>
      <c r="AN69" s="36" t="s">
        <v>338</v>
      </c>
      <c r="AO69" s="36" t="s">
        <v>338</v>
      </c>
      <c r="AP69" s="36" t="s">
        <v>338</v>
      </c>
      <c r="AQ69" s="36" t="s">
        <v>338</v>
      </c>
      <c r="AR69" s="36" t="s">
        <v>338</v>
      </c>
      <c r="AS69" s="36" t="s">
        <v>338</v>
      </c>
      <c r="AT69" s="36" t="s">
        <v>338</v>
      </c>
      <c r="AU69" s="36" t="s">
        <v>338</v>
      </c>
      <c r="AV69" s="36" t="s">
        <v>338</v>
      </c>
      <c r="AW69" s="36" t="s">
        <v>338</v>
      </c>
      <c r="AX69" s="36" t="s">
        <v>338</v>
      </c>
      <c r="AY69" s="36" t="s">
        <v>338</v>
      </c>
      <c r="AZ69" s="36" t="s">
        <v>338</v>
      </c>
      <c r="BA69" s="36" t="s">
        <v>338</v>
      </c>
      <c r="BB69" s="36" t="s">
        <v>338</v>
      </c>
      <c r="BC69" s="36" t="s">
        <v>338</v>
      </c>
      <c r="BD69" s="36" t="s">
        <v>338</v>
      </c>
      <c r="BE69" s="36" t="s">
        <v>338</v>
      </c>
      <c r="BF69" s="36" t="s">
        <v>338</v>
      </c>
      <c r="BG69" s="36" t="s">
        <v>338</v>
      </c>
      <c r="BH69" s="36" t="s">
        <v>338</v>
      </c>
      <c r="BI69" s="36" t="s">
        <v>338</v>
      </c>
      <c r="BJ69" s="36" t="s">
        <v>338</v>
      </c>
      <c r="BK69" s="36" t="s">
        <v>338</v>
      </c>
      <c r="BL69" s="36" t="s">
        <v>338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338</v>
      </c>
      <c r="E70" s="36" t="s">
        <v>338</v>
      </c>
      <c r="F70" s="36" t="s">
        <v>338</v>
      </c>
      <c r="G70" s="36" t="s">
        <v>338</v>
      </c>
      <c r="H70" s="36" t="s">
        <v>338</v>
      </c>
      <c r="I70" s="36" t="s">
        <v>338</v>
      </c>
      <c r="J70" s="36" t="s">
        <v>338</v>
      </c>
      <c r="K70" s="36" t="s">
        <v>338</v>
      </c>
      <c r="L70" s="36" t="s">
        <v>338</v>
      </c>
      <c r="M70" s="36" t="s">
        <v>338</v>
      </c>
      <c r="N70" s="36" t="s">
        <v>338</v>
      </c>
      <c r="O70" s="36" t="s">
        <v>338</v>
      </c>
      <c r="P70" s="36" t="s">
        <v>338</v>
      </c>
      <c r="Q70" s="36" t="s">
        <v>338</v>
      </c>
      <c r="R70" s="36" t="s">
        <v>338</v>
      </c>
      <c r="S70" s="36" t="s">
        <v>338</v>
      </c>
      <c r="T70" s="36" t="s">
        <v>338</v>
      </c>
      <c r="U70" s="36" t="s">
        <v>338</v>
      </c>
      <c r="V70" s="36" t="s">
        <v>338</v>
      </c>
      <c r="W70" s="36" t="s">
        <v>338</v>
      </c>
      <c r="X70" s="36" t="s">
        <v>338</v>
      </c>
      <c r="Y70" s="36" t="s">
        <v>338</v>
      </c>
      <c r="Z70" s="36" t="s">
        <v>338</v>
      </c>
      <c r="AA70" s="36" t="s">
        <v>338</v>
      </c>
      <c r="AB70" s="36" t="s">
        <v>338</v>
      </c>
      <c r="AC70" s="36" t="s">
        <v>338</v>
      </c>
      <c r="AD70" s="36" t="s">
        <v>338</v>
      </c>
      <c r="AE70" s="36" t="s">
        <v>338</v>
      </c>
      <c r="AF70" s="36" t="s">
        <v>338</v>
      </c>
      <c r="AG70" s="36" t="s">
        <v>338</v>
      </c>
      <c r="AH70" s="36" t="s">
        <v>338</v>
      </c>
      <c r="AI70" s="36" t="s">
        <v>338</v>
      </c>
      <c r="AJ70" s="36" t="s">
        <v>338</v>
      </c>
      <c r="AK70" s="36" t="s">
        <v>338</v>
      </c>
      <c r="AL70" s="36" t="s">
        <v>338</v>
      </c>
      <c r="AM70" s="36" t="s">
        <v>338</v>
      </c>
      <c r="AN70" s="36" t="s">
        <v>338</v>
      </c>
      <c r="AO70" s="36" t="s">
        <v>338</v>
      </c>
      <c r="AP70" s="36" t="s">
        <v>338</v>
      </c>
      <c r="AQ70" s="36" t="s">
        <v>338</v>
      </c>
      <c r="AR70" s="36" t="s">
        <v>338</v>
      </c>
      <c r="AS70" s="36" t="s">
        <v>338</v>
      </c>
      <c r="AT70" s="36" t="s">
        <v>338</v>
      </c>
      <c r="AU70" s="36" t="s">
        <v>338</v>
      </c>
      <c r="AV70" s="36" t="s">
        <v>338</v>
      </c>
      <c r="AW70" s="36" t="s">
        <v>338</v>
      </c>
      <c r="AX70" s="36" t="s">
        <v>338</v>
      </c>
      <c r="AY70" s="36" t="s">
        <v>338</v>
      </c>
      <c r="AZ70" s="36" t="s">
        <v>338</v>
      </c>
      <c r="BA70" s="36" t="s">
        <v>338</v>
      </c>
      <c r="BB70" s="36" t="s">
        <v>338</v>
      </c>
      <c r="BC70" s="36" t="s">
        <v>338</v>
      </c>
      <c r="BD70" s="36" t="s">
        <v>338</v>
      </c>
      <c r="BE70" s="36" t="s">
        <v>338</v>
      </c>
      <c r="BF70" s="36" t="s">
        <v>338</v>
      </c>
      <c r="BG70" s="36" t="s">
        <v>338</v>
      </c>
      <c r="BH70" s="36" t="s">
        <v>338</v>
      </c>
      <c r="BI70" s="36" t="s">
        <v>338</v>
      </c>
      <c r="BJ70" s="36" t="s">
        <v>338</v>
      </c>
      <c r="BK70" s="36" t="s">
        <v>338</v>
      </c>
      <c r="BL70" s="36" t="s">
        <v>338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338</v>
      </c>
      <c r="E71" s="36" t="s">
        <v>338</v>
      </c>
      <c r="F71" s="36" t="s">
        <v>338</v>
      </c>
      <c r="G71" s="36" t="s">
        <v>338</v>
      </c>
      <c r="H71" s="36" t="s">
        <v>338</v>
      </c>
      <c r="I71" s="36" t="s">
        <v>338</v>
      </c>
      <c r="J71" s="36" t="s">
        <v>338</v>
      </c>
      <c r="K71" s="36" t="s">
        <v>338</v>
      </c>
      <c r="L71" s="36" t="s">
        <v>338</v>
      </c>
      <c r="M71" s="36" t="s">
        <v>338</v>
      </c>
      <c r="N71" s="36" t="s">
        <v>338</v>
      </c>
      <c r="O71" s="36" t="s">
        <v>338</v>
      </c>
      <c r="P71" s="36" t="s">
        <v>338</v>
      </c>
      <c r="Q71" s="36" t="s">
        <v>338</v>
      </c>
      <c r="R71" s="36" t="s">
        <v>338</v>
      </c>
      <c r="S71" s="36" t="s">
        <v>338</v>
      </c>
      <c r="T71" s="36" t="s">
        <v>338</v>
      </c>
      <c r="U71" s="36" t="s">
        <v>338</v>
      </c>
      <c r="V71" s="36" t="s">
        <v>338</v>
      </c>
      <c r="W71" s="36" t="s">
        <v>338</v>
      </c>
      <c r="X71" s="36" t="s">
        <v>338</v>
      </c>
      <c r="Y71" s="36" t="s">
        <v>338</v>
      </c>
      <c r="Z71" s="36" t="s">
        <v>338</v>
      </c>
      <c r="AA71" s="36" t="s">
        <v>338</v>
      </c>
      <c r="AB71" s="36" t="s">
        <v>338</v>
      </c>
      <c r="AC71" s="36" t="s">
        <v>338</v>
      </c>
      <c r="AD71" s="36" t="s">
        <v>338</v>
      </c>
      <c r="AE71" s="36" t="s">
        <v>338</v>
      </c>
      <c r="AF71" s="36" t="s">
        <v>338</v>
      </c>
      <c r="AG71" s="36" t="s">
        <v>338</v>
      </c>
      <c r="AH71" s="36" t="s">
        <v>338</v>
      </c>
      <c r="AI71" s="36" t="s">
        <v>338</v>
      </c>
      <c r="AJ71" s="36" t="s">
        <v>338</v>
      </c>
      <c r="AK71" s="36" t="s">
        <v>338</v>
      </c>
      <c r="AL71" s="36" t="s">
        <v>338</v>
      </c>
      <c r="AM71" s="36" t="s">
        <v>338</v>
      </c>
      <c r="AN71" s="36" t="s">
        <v>338</v>
      </c>
      <c r="AO71" s="36" t="s">
        <v>338</v>
      </c>
      <c r="AP71" s="36" t="s">
        <v>338</v>
      </c>
      <c r="AQ71" s="36" t="s">
        <v>338</v>
      </c>
      <c r="AR71" s="36" t="s">
        <v>338</v>
      </c>
      <c r="AS71" s="36" t="s">
        <v>338</v>
      </c>
      <c r="AT71" s="36" t="s">
        <v>338</v>
      </c>
      <c r="AU71" s="36" t="s">
        <v>338</v>
      </c>
      <c r="AV71" s="36" t="s">
        <v>338</v>
      </c>
      <c r="AW71" s="36" t="s">
        <v>338</v>
      </c>
      <c r="AX71" s="36" t="s">
        <v>338</v>
      </c>
      <c r="AY71" s="36" t="s">
        <v>338</v>
      </c>
      <c r="AZ71" s="36" t="s">
        <v>338</v>
      </c>
      <c r="BA71" s="36" t="s">
        <v>338</v>
      </c>
      <c r="BB71" s="36" t="s">
        <v>338</v>
      </c>
      <c r="BC71" s="36" t="s">
        <v>338</v>
      </c>
      <c r="BD71" s="36" t="s">
        <v>338</v>
      </c>
      <c r="BE71" s="36" t="s">
        <v>338</v>
      </c>
      <c r="BF71" s="36" t="s">
        <v>338</v>
      </c>
      <c r="BG71" s="36" t="s">
        <v>338</v>
      </c>
      <c r="BH71" s="36" t="s">
        <v>338</v>
      </c>
      <c r="BI71" s="36" t="s">
        <v>338</v>
      </c>
      <c r="BJ71" s="36" t="s">
        <v>338</v>
      </c>
      <c r="BK71" s="36" t="s">
        <v>338</v>
      </c>
      <c r="BL71" s="36" t="s">
        <v>338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338</v>
      </c>
      <c r="E72" s="36" t="s">
        <v>338</v>
      </c>
      <c r="F72" s="36" t="s">
        <v>338</v>
      </c>
      <c r="G72" s="36" t="s">
        <v>338</v>
      </c>
      <c r="H72" s="36" t="s">
        <v>338</v>
      </c>
      <c r="I72" s="36" t="s">
        <v>338</v>
      </c>
      <c r="J72" s="36" t="s">
        <v>338</v>
      </c>
      <c r="K72" s="36" t="s">
        <v>338</v>
      </c>
      <c r="L72" s="36" t="s">
        <v>338</v>
      </c>
      <c r="M72" s="36" t="s">
        <v>338</v>
      </c>
      <c r="N72" s="36" t="s">
        <v>338</v>
      </c>
      <c r="O72" s="36" t="s">
        <v>338</v>
      </c>
      <c r="P72" s="36" t="s">
        <v>338</v>
      </c>
      <c r="Q72" s="36" t="s">
        <v>338</v>
      </c>
      <c r="R72" s="36" t="s">
        <v>338</v>
      </c>
      <c r="S72" s="36" t="s">
        <v>338</v>
      </c>
      <c r="T72" s="36" t="s">
        <v>338</v>
      </c>
      <c r="U72" s="36" t="s">
        <v>338</v>
      </c>
      <c r="V72" s="36" t="s">
        <v>338</v>
      </c>
      <c r="W72" s="36" t="s">
        <v>338</v>
      </c>
      <c r="X72" s="36" t="s">
        <v>338</v>
      </c>
      <c r="Y72" s="36" t="s">
        <v>338</v>
      </c>
      <c r="Z72" s="36" t="s">
        <v>338</v>
      </c>
      <c r="AA72" s="36" t="s">
        <v>338</v>
      </c>
      <c r="AB72" s="36" t="s">
        <v>338</v>
      </c>
      <c r="AC72" s="36" t="s">
        <v>338</v>
      </c>
      <c r="AD72" s="36" t="s">
        <v>338</v>
      </c>
      <c r="AE72" s="36" t="s">
        <v>338</v>
      </c>
      <c r="AF72" s="36" t="s">
        <v>338</v>
      </c>
      <c r="AG72" s="36" t="s">
        <v>338</v>
      </c>
      <c r="AH72" s="36" t="s">
        <v>338</v>
      </c>
      <c r="AI72" s="36" t="s">
        <v>338</v>
      </c>
      <c r="AJ72" s="36" t="s">
        <v>338</v>
      </c>
      <c r="AK72" s="36" t="s">
        <v>338</v>
      </c>
      <c r="AL72" s="36" t="s">
        <v>338</v>
      </c>
      <c r="AM72" s="36" t="s">
        <v>338</v>
      </c>
      <c r="AN72" s="36" t="s">
        <v>338</v>
      </c>
      <c r="AO72" s="36" t="s">
        <v>338</v>
      </c>
      <c r="AP72" s="36" t="s">
        <v>338</v>
      </c>
      <c r="AQ72" s="36" t="s">
        <v>338</v>
      </c>
      <c r="AR72" s="36" t="s">
        <v>338</v>
      </c>
      <c r="AS72" s="36" t="s">
        <v>338</v>
      </c>
      <c r="AT72" s="36" t="s">
        <v>338</v>
      </c>
      <c r="AU72" s="36" t="s">
        <v>338</v>
      </c>
      <c r="AV72" s="36" t="s">
        <v>338</v>
      </c>
      <c r="AW72" s="36" t="s">
        <v>338</v>
      </c>
      <c r="AX72" s="36" t="s">
        <v>338</v>
      </c>
      <c r="AY72" s="36" t="s">
        <v>338</v>
      </c>
      <c r="AZ72" s="36" t="s">
        <v>338</v>
      </c>
      <c r="BA72" s="36" t="s">
        <v>338</v>
      </c>
      <c r="BB72" s="36" t="s">
        <v>338</v>
      </c>
      <c r="BC72" s="36" t="s">
        <v>338</v>
      </c>
      <c r="BD72" s="36" t="s">
        <v>338</v>
      </c>
      <c r="BE72" s="36" t="s">
        <v>338</v>
      </c>
      <c r="BF72" s="36" t="s">
        <v>338</v>
      </c>
      <c r="BG72" s="36" t="s">
        <v>338</v>
      </c>
      <c r="BH72" s="36" t="s">
        <v>338</v>
      </c>
      <c r="BI72" s="36" t="s">
        <v>338</v>
      </c>
      <c r="BJ72" s="36" t="s">
        <v>338</v>
      </c>
      <c r="BK72" s="36" t="s">
        <v>338</v>
      </c>
      <c r="BL72" s="36" t="s">
        <v>338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338</v>
      </c>
      <c r="E73" s="36" t="s">
        <v>338</v>
      </c>
      <c r="F73" s="36" t="s">
        <v>338</v>
      </c>
      <c r="G73" s="36" t="s">
        <v>338</v>
      </c>
      <c r="H73" s="36" t="s">
        <v>338</v>
      </c>
      <c r="I73" s="36" t="s">
        <v>338</v>
      </c>
      <c r="J73" s="36" t="s">
        <v>338</v>
      </c>
      <c r="K73" s="36" t="s">
        <v>338</v>
      </c>
      <c r="L73" s="36" t="s">
        <v>338</v>
      </c>
      <c r="M73" s="36" t="s">
        <v>338</v>
      </c>
      <c r="N73" s="36" t="s">
        <v>338</v>
      </c>
      <c r="O73" s="36" t="s">
        <v>338</v>
      </c>
      <c r="P73" s="36" t="s">
        <v>338</v>
      </c>
      <c r="Q73" s="36" t="s">
        <v>338</v>
      </c>
      <c r="R73" s="36" t="s">
        <v>338</v>
      </c>
      <c r="S73" s="36" t="s">
        <v>338</v>
      </c>
      <c r="T73" s="36" t="s">
        <v>338</v>
      </c>
      <c r="U73" s="36" t="s">
        <v>338</v>
      </c>
      <c r="V73" s="36" t="s">
        <v>338</v>
      </c>
      <c r="W73" s="36" t="s">
        <v>338</v>
      </c>
      <c r="X73" s="36" t="s">
        <v>338</v>
      </c>
      <c r="Y73" s="36" t="s">
        <v>338</v>
      </c>
      <c r="Z73" s="36" t="s">
        <v>338</v>
      </c>
      <c r="AA73" s="36" t="s">
        <v>338</v>
      </c>
      <c r="AB73" s="36" t="s">
        <v>338</v>
      </c>
      <c r="AC73" s="36" t="s">
        <v>338</v>
      </c>
      <c r="AD73" s="36" t="s">
        <v>338</v>
      </c>
      <c r="AE73" s="36" t="s">
        <v>338</v>
      </c>
      <c r="AF73" s="36" t="s">
        <v>338</v>
      </c>
      <c r="AG73" s="36" t="s">
        <v>338</v>
      </c>
      <c r="AH73" s="36" t="s">
        <v>338</v>
      </c>
      <c r="AI73" s="36" t="s">
        <v>338</v>
      </c>
      <c r="AJ73" s="36" t="s">
        <v>338</v>
      </c>
      <c r="AK73" s="36" t="s">
        <v>338</v>
      </c>
      <c r="AL73" s="36" t="s">
        <v>338</v>
      </c>
      <c r="AM73" s="36" t="s">
        <v>338</v>
      </c>
      <c r="AN73" s="36" t="s">
        <v>338</v>
      </c>
      <c r="AO73" s="36" t="s">
        <v>338</v>
      </c>
      <c r="AP73" s="36" t="s">
        <v>338</v>
      </c>
      <c r="AQ73" s="36" t="s">
        <v>338</v>
      </c>
      <c r="AR73" s="36" t="s">
        <v>338</v>
      </c>
      <c r="AS73" s="36" t="s">
        <v>338</v>
      </c>
      <c r="AT73" s="36" t="s">
        <v>338</v>
      </c>
      <c r="AU73" s="36" t="s">
        <v>338</v>
      </c>
      <c r="AV73" s="36" t="s">
        <v>338</v>
      </c>
      <c r="AW73" s="36" t="s">
        <v>338</v>
      </c>
      <c r="AX73" s="36" t="s">
        <v>338</v>
      </c>
      <c r="AY73" s="36" t="s">
        <v>338</v>
      </c>
      <c r="AZ73" s="36" t="s">
        <v>338</v>
      </c>
      <c r="BA73" s="36" t="s">
        <v>338</v>
      </c>
      <c r="BB73" s="36" t="s">
        <v>338</v>
      </c>
      <c r="BC73" s="36" t="s">
        <v>338</v>
      </c>
      <c r="BD73" s="36" t="s">
        <v>338</v>
      </c>
      <c r="BE73" s="36" t="s">
        <v>338</v>
      </c>
      <c r="BF73" s="36" t="s">
        <v>338</v>
      </c>
      <c r="BG73" s="36" t="s">
        <v>338</v>
      </c>
      <c r="BH73" s="36" t="s">
        <v>338</v>
      </c>
      <c r="BI73" s="36" t="s">
        <v>338</v>
      </c>
      <c r="BJ73" s="36" t="s">
        <v>338</v>
      </c>
      <c r="BK73" s="36" t="s">
        <v>338</v>
      </c>
      <c r="BL73" s="36" t="s">
        <v>338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338</v>
      </c>
      <c r="E74" s="36" t="s">
        <v>338</v>
      </c>
      <c r="F74" s="36" t="s">
        <v>338</v>
      </c>
      <c r="G74" s="36" t="s">
        <v>338</v>
      </c>
      <c r="H74" s="36" t="s">
        <v>338</v>
      </c>
      <c r="I74" s="36" t="s">
        <v>338</v>
      </c>
      <c r="J74" s="36" t="s">
        <v>338</v>
      </c>
      <c r="K74" s="36" t="s">
        <v>338</v>
      </c>
      <c r="L74" s="36" t="s">
        <v>338</v>
      </c>
      <c r="M74" s="36" t="s">
        <v>338</v>
      </c>
      <c r="N74" s="36" t="s">
        <v>338</v>
      </c>
      <c r="O74" s="36" t="s">
        <v>338</v>
      </c>
      <c r="P74" s="36" t="s">
        <v>338</v>
      </c>
      <c r="Q74" s="36" t="s">
        <v>338</v>
      </c>
      <c r="R74" s="36" t="s">
        <v>338</v>
      </c>
      <c r="S74" s="36" t="s">
        <v>338</v>
      </c>
      <c r="T74" s="36" t="s">
        <v>338</v>
      </c>
      <c r="U74" s="36" t="s">
        <v>338</v>
      </c>
      <c r="V74" s="36" t="s">
        <v>338</v>
      </c>
      <c r="W74" s="36" t="s">
        <v>338</v>
      </c>
      <c r="X74" s="36" t="s">
        <v>338</v>
      </c>
      <c r="Y74" s="36" t="s">
        <v>338</v>
      </c>
      <c r="Z74" s="36" t="s">
        <v>338</v>
      </c>
      <c r="AA74" s="36" t="s">
        <v>338</v>
      </c>
      <c r="AB74" s="36" t="s">
        <v>338</v>
      </c>
      <c r="AC74" s="36" t="s">
        <v>338</v>
      </c>
      <c r="AD74" s="36" t="s">
        <v>338</v>
      </c>
      <c r="AE74" s="36" t="s">
        <v>338</v>
      </c>
      <c r="AF74" s="36" t="s">
        <v>338</v>
      </c>
      <c r="AG74" s="36" t="s">
        <v>338</v>
      </c>
      <c r="AH74" s="36" t="s">
        <v>338</v>
      </c>
      <c r="AI74" s="36" t="s">
        <v>338</v>
      </c>
      <c r="AJ74" s="36" t="s">
        <v>338</v>
      </c>
      <c r="AK74" s="36" t="s">
        <v>338</v>
      </c>
      <c r="AL74" s="36" t="s">
        <v>338</v>
      </c>
      <c r="AM74" s="36" t="s">
        <v>338</v>
      </c>
      <c r="AN74" s="36" t="s">
        <v>338</v>
      </c>
      <c r="AO74" s="36" t="s">
        <v>338</v>
      </c>
      <c r="AP74" s="36" t="s">
        <v>338</v>
      </c>
      <c r="AQ74" s="36" t="s">
        <v>338</v>
      </c>
      <c r="AR74" s="36" t="s">
        <v>338</v>
      </c>
      <c r="AS74" s="36" t="s">
        <v>338</v>
      </c>
      <c r="AT74" s="36" t="s">
        <v>338</v>
      </c>
      <c r="AU74" s="36" t="s">
        <v>338</v>
      </c>
      <c r="AV74" s="36" t="s">
        <v>338</v>
      </c>
      <c r="AW74" s="36" t="s">
        <v>338</v>
      </c>
      <c r="AX74" s="36" t="s">
        <v>338</v>
      </c>
      <c r="AY74" s="36" t="s">
        <v>338</v>
      </c>
      <c r="AZ74" s="36" t="s">
        <v>338</v>
      </c>
      <c r="BA74" s="36" t="s">
        <v>338</v>
      </c>
      <c r="BB74" s="36" t="s">
        <v>338</v>
      </c>
      <c r="BC74" s="36" t="s">
        <v>338</v>
      </c>
      <c r="BD74" s="36" t="s">
        <v>338</v>
      </c>
      <c r="BE74" s="36" t="s">
        <v>338</v>
      </c>
      <c r="BF74" s="36" t="s">
        <v>338</v>
      </c>
      <c r="BG74" s="36" t="s">
        <v>338</v>
      </c>
      <c r="BH74" s="36" t="s">
        <v>338</v>
      </c>
      <c r="BI74" s="36" t="s">
        <v>338</v>
      </c>
      <c r="BJ74" s="36" t="s">
        <v>338</v>
      </c>
      <c r="BK74" s="36" t="s">
        <v>338</v>
      </c>
      <c r="BL74" s="36" t="s">
        <v>338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338</v>
      </c>
      <c r="E75" s="36" t="s">
        <v>338</v>
      </c>
      <c r="F75" s="36" t="s">
        <v>338</v>
      </c>
      <c r="G75" s="36" t="s">
        <v>338</v>
      </c>
      <c r="H75" s="36" t="s">
        <v>338</v>
      </c>
      <c r="I75" s="36" t="s">
        <v>338</v>
      </c>
      <c r="J75" s="36" t="s">
        <v>338</v>
      </c>
      <c r="K75" s="36" t="s">
        <v>338</v>
      </c>
      <c r="L75" s="36" t="s">
        <v>338</v>
      </c>
      <c r="M75" s="36" t="s">
        <v>338</v>
      </c>
      <c r="N75" s="36" t="s">
        <v>338</v>
      </c>
      <c r="O75" s="36" t="s">
        <v>338</v>
      </c>
      <c r="P75" s="36" t="s">
        <v>338</v>
      </c>
      <c r="Q75" s="36" t="s">
        <v>338</v>
      </c>
      <c r="R75" s="36" t="s">
        <v>338</v>
      </c>
      <c r="S75" s="36" t="s">
        <v>338</v>
      </c>
      <c r="T75" s="36" t="s">
        <v>338</v>
      </c>
      <c r="U75" s="36" t="s">
        <v>338</v>
      </c>
      <c r="V75" s="36" t="s">
        <v>338</v>
      </c>
      <c r="W75" s="36" t="s">
        <v>338</v>
      </c>
      <c r="X75" s="36" t="s">
        <v>338</v>
      </c>
      <c r="Y75" s="36" t="s">
        <v>338</v>
      </c>
      <c r="Z75" s="36" t="s">
        <v>338</v>
      </c>
      <c r="AA75" s="36" t="s">
        <v>338</v>
      </c>
      <c r="AB75" s="36" t="s">
        <v>338</v>
      </c>
      <c r="AC75" s="36" t="s">
        <v>338</v>
      </c>
      <c r="AD75" s="36" t="s">
        <v>338</v>
      </c>
      <c r="AE75" s="36" t="s">
        <v>338</v>
      </c>
      <c r="AF75" s="36" t="s">
        <v>338</v>
      </c>
      <c r="AG75" s="36" t="s">
        <v>338</v>
      </c>
      <c r="AH75" s="36" t="s">
        <v>338</v>
      </c>
      <c r="AI75" s="36" t="s">
        <v>338</v>
      </c>
      <c r="AJ75" s="36" t="s">
        <v>338</v>
      </c>
      <c r="AK75" s="36" t="s">
        <v>338</v>
      </c>
      <c r="AL75" s="36" t="s">
        <v>338</v>
      </c>
      <c r="AM75" s="36" t="s">
        <v>338</v>
      </c>
      <c r="AN75" s="36" t="s">
        <v>338</v>
      </c>
      <c r="AO75" s="36" t="s">
        <v>338</v>
      </c>
      <c r="AP75" s="36" t="s">
        <v>338</v>
      </c>
      <c r="AQ75" s="36" t="s">
        <v>338</v>
      </c>
      <c r="AR75" s="36" t="s">
        <v>338</v>
      </c>
      <c r="AS75" s="36" t="s">
        <v>338</v>
      </c>
      <c r="AT75" s="36" t="s">
        <v>338</v>
      </c>
      <c r="AU75" s="36" t="s">
        <v>338</v>
      </c>
      <c r="AV75" s="36" t="s">
        <v>338</v>
      </c>
      <c r="AW75" s="36" t="s">
        <v>338</v>
      </c>
      <c r="AX75" s="36" t="s">
        <v>338</v>
      </c>
      <c r="AY75" s="36" t="s">
        <v>338</v>
      </c>
      <c r="AZ75" s="36" t="s">
        <v>338</v>
      </c>
      <c r="BA75" s="36" t="s">
        <v>338</v>
      </c>
      <c r="BB75" s="36" t="s">
        <v>338</v>
      </c>
      <c r="BC75" s="36" t="s">
        <v>338</v>
      </c>
      <c r="BD75" s="36" t="s">
        <v>338</v>
      </c>
      <c r="BE75" s="36" t="s">
        <v>338</v>
      </c>
      <c r="BF75" s="36" t="s">
        <v>338</v>
      </c>
      <c r="BG75" s="36" t="s">
        <v>338</v>
      </c>
      <c r="BH75" s="36" t="s">
        <v>338</v>
      </c>
      <c r="BI75" s="36" t="s">
        <v>338</v>
      </c>
      <c r="BJ75" s="36" t="s">
        <v>338</v>
      </c>
      <c r="BK75" s="36" t="s">
        <v>338</v>
      </c>
      <c r="BL75" s="36" t="s">
        <v>338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338</v>
      </c>
      <c r="E76" s="36" t="s">
        <v>338</v>
      </c>
      <c r="F76" s="36" t="s">
        <v>338</v>
      </c>
      <c r="G76" s="36" t="s">
        <v>338</v>
      </c>
      <c r="H76" s="36" t="s">
        <v>338</v>
      </c>
      <c r="I76" s="36" t="s">
        <v>338</v>
      </c>
      <c r="J76" s="36" t="s">
        <v>338</v>
      </c>
      <c r="K76" s="36" t="s">
        <v>338</v>
      </c>
      <c r="L76" s="36" t="s">
        <v>338</v>
      </c>
      <c r="M76" s="36" t="s">
        <v>338</v>
      </c>
      <c r="N76" s="36" t="s">
        <v>338</v>
      </c>
      <c r="O76" s="36" t="s">
        <v>338</v>
      </c>
      <c r="P76" s="36" t="s">
        <v>338</v>
      </c>
      <c r="Q76" s="36" t="s">
        <v>338</v>
      </c>
      <c r="R76" s="36" t="s">
        <v>338</v>
      </c>
      <c r="S76" s="36" t="s">
        <v>338</v>
      </c>
      <c r="T76" s="36" t="s">
        <v>338</v>
      </c>
      <c r="U76" s="36" t="s">
        <v>338</v>
      </c>
      <c r="V76" s="36" t="s">
        <v>338</v>
      </c>
      <c r="W76" s="36" t="s">
        <v>338</v>
      </c>
      <c r="X76" s="36" t="s">
        <v>338</v>
      </c>
      <c r="Y76" s="36" t="s">
        <v>338</v>
      </c>
      <c r="Z76" s="36" t="s">
        <v>338</v>
      </c>
      <c r="AA76" s="36" t="s">
        <v>338</v>
      </c>
      <c r="AB76" s="36" t="s">
        <v>338</v>
      </c>
      <c r="AC76" s="36" t="s">
        <v>338</v>
      </c>
      <c r="AD76" s="36" t="s">
        <v>338</v>
      </c>
      <c r="AE76" s="36" t="s">
        <v>338</v>
      </c>
      <c r="AF76" s="36" t="s">
        <v>338</v>
      </c>
      <c r="AG76" s="36" t="s">
        <v>338</v>
      </c>
      <c r="AH76" s="36" t="s">
        <v>338</v>
      </c>
      <c r="AI76" s="36" t="s">
        <v>338</v>
      </c>
      <c r="AJ76" s="36" t="s">
        <v>338</v>
      </c>
      <c r="AK76" s="36" t="s">
        <v>338</v>
      </c>
      <c r="AL76" s="36" t="s">
        <v>338</v>
      </c>
      <c r="AM76" s="36" t="s">
        <v>338</v>
      </c>
      <c r="AN76" s="36" t="s">
        <v>338</v>
      </c>
      <c r="AO76" s="36" t="s">
        <v>338</v>
      </c>
      <c r="AP76" s="36" t="s">
        <v>338</v>
      </c>
      <c r="AQ76" s="36" t="s">
        <v>338</v>
      </c>
      <c r="AR76" s="36" t="s">
        <v>338</v>
      </c>
      <c r="AS76" s="36" t="s">
        <v>338</v>
      </c>
      <c r="AT76" s="36" t="s">
        <v>338</v>
      </c>
      <c r="AU76" s="36" t="s">
        <v>338</v>
      </c>
      <c r="AV76" s="36" t="s">
        <v>338</v>
      </c>
      <c r="AW76" s="36" t="s">
        <v>338</v>
      </c>
      <c r="AX76" s="36" t="s">
        <v>338</v>
      </c>
      <c r="AY76" s="36" t="s">
        <v>338</v>
      </c>
      <c r="AZ76" s="36" t="s">
        <v>338</v>
      </c>
      <c r="BA76" s="36" t="s">
        <v>338</v>
      </c>
      <c r="BB76" s="36" t="s">
        <v>338</v>
      </c>
      <c r="BC76" s="36" t="s">
        <v>338</v>
      </c>
      <c r="BD76" s="36" t="s">
        <v>338</v>
      </c>
      <c r="BE76" s="36" t="s">
        <v>338</v>
      </c>
      <c r="BF76" s="36" t="s">
        <v>338</v>
      </c>
      <c r="BG76" s="36" t="s">
        <v>338</v>
      </c>
      <c r="BH76" s="36" t="s">
        <v>338</v>
      </c>
      <c r="BI76" s="36" t="s">
        <v>338</v>
      </c>
      <c r="BJ76" s="36" t="s">
        <v>338</v>
      </c>
      <c r="BK76" s="36" t="s">
        <v>338</v>
      </c>
      <c r="BL76" s="36" t="s">
        <v>338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338</v>
      </c>
      <c r="E77" s="36" t="s">
        <v>338</v>
      </c>
      <c r="F77" s="36" t="s">
        <v>338</v>
      </c>
      <c r="G77" s="36" t="s">
        <v>338</v>
      </c>
      <c r="H77" s="36" t="s">
        <v>338</v>
      </c>
      <c r="I77" s="36" t="s">
        <v>338</v>
      </c>
      <c r="J77" s="36" t="s">
        <v>338</v>
      </c>
      <c r="K77" s="36" t="s">
        <v>338</v>
      </c>
      <c r="L77" s="36" t="s">
        <v>338</v>
      </c>
      <c r="M77" s="36" t="s">
        <v>338</v>
      </c>
      <c r="N77" s="36" t="s">
        <v>338</v>
      </c>
      <c r="O77" s="36" t="s">
        <v>338</v>
      </c>
      <c r="P77" s="36" t="s">
        <v>338</v>
      </c>
      <c r="Q77" s="36" t="s">
        <v>338</v>
      </c>
      <c r="R77" s="36" t="s">
        <v>338</v>
      </c>
      <c r="S77" s="36" t="s">
        <v>338</v>
      </c>
      <c r="T77" s="36" t="s">
        <v>338</v>
      </c>
      <c r="U77" s="36" t="s">
        <v>338</v>
      </c>
      <c r="V77" s="36" t="s">
        <v>338</v>
      </c>
      <c r="W77" s="36" t="s">
        <v>338</v>
      </c>
      <c r="X77" s="36" t="s">
        <v>338</v>
      </c>
      <c r="Y77" s="36" t="s">
        <v>338</v>
      </c>
      <c r="Z77" s="36" t="s">
        <v>338</v>
      </c>
      <c r="AA77" s="36" t="s">
        <v>338</v>
      </c>
      <c r="AB77" s="36" t="s">
        <v>338</v>
      </c>
      <c r="AC77" s="36" t="s">
        <v>338</v>
      </c>
      <c r="AD77" s="36" t="s">
        <v>338</v>
      </c>
      <c r="AE77" s="36" t="s">
        <v>338</v>
      </c>
      <c r="AF77" s="36" t="s">
        <v>338</v>
      </c>
      <c r="AG77" s="36" t="s">
        <v>338</v>
      </c>
      <c r="AH77" s="36" t="s">
        <v>338</v>
      </c>
      <c r="AI77" s="36" t="s">
        <v>338</v>
      </c>
      <c r="AJ77" s="36" t="s">
        <v>338</v>
      </c>
      <c r="AK77" s="36" t="s">
        <v>338</v>
      </c>
      <c r="AL77" s="36" t="s">
        <v>338</v>
      </c>
      <c r="AM77" s="36" t="s">
        <v>338</v>
      </c>
      <c r="AN77" s="36" t="s">
        <v>338</v>
      </c>
      <c r="AO77" s="36" t="s">
        <v>338</v>
      </c>
      <c r="AP77" s="36" t="s">
        <v>338</v>
      </c>
      <c r="AQ77" s="36" t="s">
        <v>338</v>
      </c>
      <c r="AR77" s="36" t="s">
        <v>338</v>
      </c>
      <c r="AS77" s="36" t="s">
        <v>338</v>
      </c>
      <c r="AT77" s="36" t="s">
        <v>338</v>
      </c>
      <c r="AU77" s="36" t="s">
        <v>338</v>
      </c>
      <c r="AV77" s="36" t="s">
        <v>338</v>
      </c>
      <c r="AW77" s="36" t="s">
        <v>338</v>
      </c>
      <c r="AX77" s="36" t="s">
        <v>338</v>
      </c>
      <c r="AY77" s="36" t="s">
        <v>338</v>
      </c>
      <c r="AZ77" s="36" t="s">
        <v>338</v>
      </c>
      <c r="BA77" s="36" t="s">
        <v>338</v>
      </c>
      <c r="BB77" s="36" t="s">
        <v>338</v>
      </c>
      <c r="BC77" s="36" t="s">
        <v>338</v>
      </c>
      <c r="BD77" s="36" t="s">
        <v>338</v>
      </c>
      <c r="BE77" s="36" t="s">
        <v>338</v>
      </c>
      <c r="BF77" s="36" t="s">
        <v>338</v>
      </c>
      <c r="BG77" s="36" t="s">
        <v>338</v>
      </c>
      <c r="BH77" s="36" t="s">
        <v>338</v>
      </c>
      <c r="BI77" s="36" t="s">
        <v>338</v>
      </c>
      <c r="BJ77" s="36" t="s">
        <v>338</v>
      </c>
      <c r="BK77" s="36" t="s">
        <v>338</v>
      </c>
      <c r="BL77" s="36" t="s">
        <v>338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338</v>
      </c>
      <c r="E78" s="36" t="s">
        <v>338</v>
      </c>
      <c r="F78" s="36" t="s">
        <v>338</v>
      </c>
      <c r="G78" s="36" t="s">
        <v>338</v>
      </c>
      <c r="H78" s="36" t="s">
        <v>338</v>
      </c>
      <c r="I78" s="36" t="s">
        <v>338</v>
      </c>
      <c r="J78" s="36" t="s">
        <v>338</v>
      </c>
      <c r="K78" s="36" t="s">
        <v>338</v>
      </c>
      <c r="L78" s="36" t="s">
        <v>338</v>
      </c>
      <c r="M78" s="36" t="s">
        <v>338</v>
      </c>
      <c r="N78" s="36" t="s">
        <v>338</v>
      </c>
      <c r="O78" s="36" t="s">
        <v>338</v>
      </c>
      <c r="P78" s="36" t="s">
        <v>338</v>
      </c>
      <c r="Q78" s="36" t="s">
        <v>338</v>
      </c>
      <c r="R78" s="36" t="s">
        <v>338</v>
      </c>
      <c r="S78" s="36" t="s">
        <v>338</v>
      </c>
      <c r="T78" s="36" t="s">
        <v>338</v>
      </c>
      <c r="U78" s="36" t="s">
        <v>338</v>
      </c>
      <c r="V78" s="36" t="s">
        <v>338</v>
      </c>
      <c r="W78" s="36" t="s">
        <v>338</v>
      </c>
      <c r="X78" s="36" t="s">
        <v>338</v>
      </c>
      <c r="Y78" s="36" t="s">
        <v>338</v>
      </c>
      <c r="Z78" s="36" t="s">
        <v>338</v>
      </c>
      <c r="AA78" s="36" t="s">
        <v>338</v>
      </c>
      <c r="AB78" s="36" t="s">
        <v>338</v>
      </c>
      <c r="AC78" s="36" t="s">
        <v>338</v>
      </c>
      <c r="AD78" s="36" t="s">
        <v>338</v>
      </c>
      <c r="AE78" s="36" t="s">
        <v>338</v>
      </c>
      <c r="AF78" s="36" t="s">
        <v>338</v>
      </c>
      <c r="AG78" s="36" t="s">
        <v>338</v>
      </c>
      <c r="AH78" s="36" t="s">
        <v>338</v>
      </c>
      <c r="AI78" s="36" t="s">
        <v>338</v>
      </c>
      <c r="AJ78" s="36" t="s">
        <v>338</v>
      </c>
      <c r="AK78" s="36" t="s">
        <v>338</v>
      </c>
      <c r="AL78" s="36" t="s">
        <v>338</v>
      </c>
      <c r="AM78" s="36" t="s">
        <v>338</v>
      </c>
      <c r="AN78" s="36" t="s">
        <v>338</v>
      </c>
      <c r="AO78" s="36" t="s">
        <v>338</v>
      </c>
      <c r="AP78" s="36" t="s">
        <v>338</v>
      </c>
      <c r="AQ78" s="36" t="s">
        <v>338</v>
      </c>
      <c r="AR78" s="36" t="s">
        <v>338</v>
      </c>
      <c r="AS78" s="36" t="s">
        <v>338</v>
      </c>
      <c r="AT78" s="36" t="s">
        <v>338</v>
      </c>
      <c r="AU78" s="36" t="s">
        <v>338</v>
      </c>
      <c r="AV78" s="36" t="s">
        <v>338</v>
      </c>
      <c r="AW78" s="36" t="s">
        <v>338</v>
      </c>
      <c r="AX78" s="36" t="s">
        <v>338</v>
      </c>
      <c r="AY78" s="36" t="s">
        <v>338</v>
      </c>
      <c r="AZ78" s="36" t="s">
        <v>338</v>
      </c>
      <c r="BA78" s="36" t="s">
        <v>338</v>
      </c>
      <c r="BB78" s="36" t="s">
        <v>338</v>
      </c>
      <c r="BC78" s="36" t="s">
        <v>338</v>
      </c>
      <c r="BD78" s="36" t="s">
        <v>338</v>
      </c>
      <c r="BE78" s="36" t="s">
        <v>338</v>
      </c>
      <c r="BF78" s="36" t="s">
        <v>338</v>
      </c>
      <c r="BG78" s="36" t="s">
        <v>338</v>
      </c>
      <c r="BH78" s="36" t="s">
        <v>338</v>
      </c>
      <c r="BI78" s="36" t="s">
        <v>338</v>
      </c>
      <c r="BJ78" s="36" t="s">
        <v>338</v>
      </c>
      <c r="BK78" s="36" t="s">
        <v>338</v>
      </c>
      <c r="BL78" s="36" t="s">
        <v>338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338</v>
      </c>
      <c r="E79" s="36" t="s">
        <v>338</v>
      </c>
      <c r="F79" s="36" t="s">
        <v>338</v>
      </c>
      <c r="G79" s="36" t="s">
        <v>338</v>
      </c>
      <c r="H79" s="36" t="s">
        <v>338</v>
      </c>
      <c r="I79" s="36" t="s">
        <v>338</v>
      </c>
      <c r="J79" s="36" t="s">
        <v>338</v>
      </c>
      <c r="K79" s="36" t="s">
        <v>338</v>
      </c>
      <c r="L79" s="36" t="s">
        <v>338</v>
      </c>
      <c r="M79" s="36" t="s">
        <v>338</v>
      </c>
      <c r="N79" s="36" t="s">
        <v>338</v>
      </c>
      <c r="O79" s="36" t="s">
        <v>338</v>
      </c>
      <c r="P79" s="36" t="s">
        <v>338</v>
      </c>
      <c r="Q79" s="36" t="s">
        <v>338</v>
      </c>
      <c r="R79" s="36" t="s">
        <v>338</v>
      </c>
      <c r="S79" s="36" t="s">
        <v>338</v>
      </c>
      <c r="T79" s="36" t="s">
        <v>338</v>
      </c>
      <c r="U79" s="36" t="s">
        <v>338</v>
      </c>
      <c r="V79" s="36" t="s">
        <v>338</v>
      </c>
      <c r="W79" s="36" t="s">
        <v>338</v>
      </c>
      <c r="X79" s="36" t="s">
        <v>338</v>
      </c>
      <c r="Y79" s="36" t="s">
        <v>338</v>
      </c>
      <c r="Z79" s="36" t="s">
        <v>338</v>
      </c>
      <c r="AA79" s="36" t="s">
        <v>338</v>
      </c>
      <c r="AB79" s="36" t="s">
        <v>338</v>
      </c>
      <c r="AC79" s="36" t="s">
        <v>338</v>
      </c>
      <c r="AD79" s="36" t="s">
        <v>338</v>
      </c>
      <c r="AE79" s="36" t="s">
        <v>338</v>
      </c>
      <c r="AF79" s="36" t="s">
        <v>338</v>
      </c>
      <c r="AG79" s="36" t="s">
        <v>338</v>
      </c>
      <c r="AH79" s="36" t="s">
        <v>338</v>
      </c>
      <c r="AI79" s="36" t="s">
        <v>338</v>
      </c>
      <c r="AJ79" s="36" t="s">
        <v>338</v>
      </c>
      <c r="AK79" s="36" t="s">
        <v>338</v>
      </c>
      <c r="AL79" s="36" t="s">
        <v>338</v>
      </c>
      <c r="AM79" s="36" t="s">
        <v>338</v>
      </c>
      <c r="AN79" s="36" t="s">
        <v>338</v>
      </c>
      <c r="AO79" s="36" t="s">
        <v>338</v>
      </c>
      <c r="AP79" s="36" t="s">
        <v>338</v>
      </c>
      <c r="AQ79" s="36" t="s">
        <v>338</v>
      </c>
      <c r="AR79" s="36" t="s">
        <v>338</v>
      </c>
      <c r="AS79" s="36" t="s">
        <v>338</v>
      </c>
      <c r="AT79" s="36" t="s">
        <v>338</v>
      </c>
      <c r="AU79" s="36" t="s">
        <v>338</v>
      </c>
      <c r="AV79" s="36" t="s">
        <v>338</v>
      </c>
      <c r="AW79" s="36" t="s">
        <v>338</v>
      </c>
      <c r="AX79" s="36" t="s">
        <v>338</v>
      </c>
      <c r="AY79" s="36" t="s">
        <v>338</v>
      </c>
      <c r="AZ79" s="36" t="s">
        <v>338</v>
      </c>
      <c r="BA79" s="36" t="s">
        <v>338</v>
      </c>
      <c r="BB79" s="36" t="s">
        <v>338</v>
      </c>
      <c r="BC79" s="36" t="s">
        <v>338</v>
      </c>
      <c r="BD79" s="36" t="s">
        <v>338</v>
      </c>
      <c r="BE79" s="36" t="s">
        <v>338</v>
      </c>
      <c r="BF79" s="36" t="s">
        <v>338</v>
      </c>
      <c r="BG79" s="36" t="s">
        <v>338</v>
      </c>
      <c r="BH79" s="36" t="s">
        <v>338</v>
      </c>
      <c r="BI79" s="36" t="s">
        <v>338</v>
      </c>
      <c r="BJ79" s="36" t="s">
        <v>338</v>
      </c>
      <c r="BK79" s="36" t="s">
        <v>338</v>
      </c>
      <c r="BL79" s="36" t="s">
        <v>338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338</v>
      </c>
      <c r="E80" s="36" t="s">
        <v>338</v>
      </c>
      <c r="F80" s="36" t="s">
        <v>338</v>
      </c>
      <c r="G80" s="36" t="s">
        <v>338</v>
      </c>
      <c r="H80" s="36" t="s">
        <v>338</v>
      </c>
      <c r="I80" s="36" t="s">
        <v>338</v>
      </c>
      <c r="J80" s="36" t="s">
        <v>338</v>
      </c>
      <c r="K80" s="36" t="s">
        <v>338</v>
      </c>
      <c r="L80" s="36" t="s">
        <v>338</v>
      </c>
      <c r="M80" s="36" t="s">
        <v>338</v>
      </c>
      <c r="N80" s="36" t="s">
        <v>338</v>
      </c>
      <c r="O80" s="36" t="s">
        <v>338</v>
      </c>
      <c r="P80" s="36" t="s">
        <v>338</v>
      </c>
      <c r="Q80" s="36" t="s">
        <v>338</v>
      </c>
      <c r="R80" s="36" t="s">
        <v>338</v>
      </c>
      <c r="S80" s="36" t="s">
        <v>338</v>
      </c>
      <c r="T80" s="36" t="s">
        <v>338</v>
      </c>
      <c r="U80" s="36" t="s">
        <v>338</v>
      </c>
      <c r="V80" s="36" t="s">
        <v>338</v>
      </c>
      <c r="W80" s="36" t="s">
        <v>338</v>
      </c>
      <c r="X80" s="36" t="s">
        <v>338</v>
      </c>
      <c r="Y80" s="36" t="s">
        <v>338</v>
      </c>
      <c r="Z80" s="36" t="s">
        <v>338</v>
      </c>
      <c r="AA80" s="36" t="s">
        <v>338</v>
      </c>
      <c r="AB80" s="36" t="s">
        <v>338</v>
      </c>
      <c r="AC80" s="36" t="s">
        <v>338</v>
      </c>
      <c r="AD80" s="36" t="s">
        <v>338</v>
      </c>
      <c r="AE80" s="36" t="s">
        <v>338</v>
      </c>
      <c r="AF80" s="36" t="s">
        <v>338</v>
      </c>
      <c r="AG80" s="36" t="s">
        <v>338</v>
      </c>
      <c r="AH80" s="36" t="s">
        <v>338</v>
      </c>
      <c r="AI80" s="36" t="s">
        <v>338</v>
      </c>
      <c r="AJ80" s="36" t="s">
        <v>338</v>
      </c>
      <c r="AK80" s="36" t="s">
        <v>338</v>
      </c>
      <c r="AL80" s="36" t="s">
        <v>338</v>
      </c>
      <c r="AM80" s="36" t="s">
        <v>338</v>
      </c>
      <c r="AN80" s="36" t="s">
        <v>338</v>
      </c>
      <c r="AO80" s="36" t="s">
        <v>338</v>
      </c>
      <c r="AP80" s="36" t="s">
        <v>338</v>
      </c>
      <c r="AQ80" s="36" t="s">
        <v>338</v>
      </c>
      <c r="AR80" s="36" t="s">
        <v>338</v>
      </c>
      <c r="AS80" s="36" t="s">
        <v>338</v>
      </c>
      <c r="AT80" s="36" t="s">
        <v>338</v>
      </c>
      <c r="AU80" s="36" t="s">
        <v>338</v>
      </c>
      <c r="AV80" s="36" t="s">
        <v>338</v>
      </c>
      <c r="AW80" s="36" t="s">
        <v>338</v>
      </c>
      <c r="AX80" s="36" t="s">
        <v>338</v>
      </c>
      <c r="AY80" s="36" t="s">
        <v>338</v>
      </c>
      <c r="AZ80" s="36" t="s">
        <v>338</v>
      </c>
      <c r="BA80" s="36" t="s">
        <v>338</v>
      </c>
      <c r="BB80" s="36" t="s">
        <v>338</v>
      </c>
      <c r="BC80" s="36" t="s">
        <v>338</v>
      </c>
      <c r="BD80" s="36" t="s">
        <v>338</v>
      </c>
      <c r="BE80" s="36" t="s">
        <v>338</v>
      </c>
      <c r="BF80" s="36" t="s">
        <v>338</v>
      </c>
      <c r="BG80" s="36" t="s">
        <v>338</v>
      </c>
      <c r="BH80" s="36" t="s">
        <v>338</v>
      </c>
      <c r="BI80" s="36" t="s">
        <v>338</v>
      </c>
      <c r="BJ80" s="36" t="s">
        <v>338</v>
      </c>
      <c r="BK80" s="36" t="s">
        <v>338</v>
      </c>
      <c r="BL80" s="36" t="s">
        <v>338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338</v>
      </c>
      <c r="E81" s="36" t="s">
        <v>338</v>
      </c>
      <c r="F81" s="36" t="s">
        <v>338</v>
      </c>
      <c r="G81" s="36" t="s">
        <v>338</v>
      </c>
      <c r="H81" s="36" t="s">
        <v>338</v>
      </c>
      <c r="I81" s="36" t="s">
        <v>338</v>
      </c>
      <c r="J81" s="36" t="s">
        <v>338</v>
      </c>
      <c r="K81" s="36" t="s">
        <v>338</v>
      </c>
      <c r="L81" s="36" t="s">
        <v>338</v>
      </c>
      <c r="M81" s="36" t="s">
        <v>338</v>
      </c>
      <c r="N81" s="36" t="s">
        <v>338</v>
      </c>
      <c r="O81" s="36" t="s">
        <v>338</v>
      </c>
      <c r="P81" s="36" t="s">
        <v>338</v>
      </c>
      <c r="Q81" s="36" t="s">
        <v>338</v>
      </c>
      <c r="R81" s="36" t="s">
        <v>338</v>
      </c>
      <c r="S81" s="36" t="s">
        <v>338</v>
      </c>
      <c r="T81" s="36" t="s">
        <v>338</v>
      </c>
      <c r="U81" s="36" t="s">
        <v>338</v>
      </c>
      <c r="V81" s="36" t="s">
        <v>338</v>
      </c>
      <c r="W81" s="36" t="s">
        <v>338</v>
      </c>
      <c r="X81" s="36" t="s">
        <v>338</v>
      </c>
      <c r="Y81" s="36" t="s">
        <v>338</v>
      </c>
      <c r="Z81" s="36" t="s">
        <v>338</v>
      </c>
      <c r="AA81" s="36" t="s">
        <v>338</v>
      </c>
      <c r="AB81" s="36" t="s">
        <v>338</v>
      </c>
      <c r="AC81" s="36" t="s">
        <v>338</v>
      </c>
      <c r="AD81" s="36" t="s">
        <v>338</v>
      </c>
      <c r="AE81" s="36" t="s">
        <v>338</v>
      </c>
      <c r="AF81" s="36" t="s">
        <v>338</v>
      </c>
      <c r="AG81" s="36" t="s">
        <v>338</v>
      </c>
      <c r="AH81" s="36" t="s">
        <v>338</v>
      </c>
      <c r="AI81" s="36" t="s">
        <v>338</v>
      </c>
      <c r="AJ81" s="36" t="s">
        <v>338</v>
      </c>
      <c r="AK81" s="36" t="s">
        <v>338</v>
      </c>
      <c r="AL81" s="36" t="s">
        <v>338</v>
      </c>
      <c r="AM81" s="36" t="s">
        <v>338</v>
      </c>
      <c r="AN81" s="36" t="s">
        <v>338</v>
      </c>
      <c r="AO81" s="36" t="s">
        <v>338</v>
      </c>
      <c r="AP81" s="36" t="s">
        <v>338</v>
      </c>
      <c r="AQ81" s="36" t="s">
        <v>338</v>
      </c>
      <c r="AR81" s="36" t="s">
        <v>338</v>
      </c>
      <c r="AS81" s="36" t="s">
        <v>338</v>
      </c>
      <c r="AT81" s="36" t="s">
        <v>338</v>
      </c>
      <c r="AU81" s="36" t="s">
        <v>338</v>
      </c>
      <c r="AV81" s="36" t="s">
        <v>338</v>
      </c>
      <c r="AW81" s="36" t="s">
        <v>338</v>
      </c>
      <c r="AX81" s="36" t="s">
        <v>338</v>
      </c>
      <c r="AY81" s="36" t="s">
        <v>338</v>
      </c>
      <c r="AZ81" s="36" t="s">
        <v>338</v>
      </c>
      <c r="BA81" s="36" t="s">
        <v>338</v>
      </c>
      <c r="BB81" s="36" t="s">
        <v>338</v>
      </c>
      <c r="BC81" s="36" t="s">
        <v>338</v>
      </c>
      <c r="BD81" s="36" t="s">
        <v>338</v>
      </c>
      <c r="BE81" s="36" t="s">
        <v>338</v>
      </c>
      <c r="BF81" s="36" t="s">
        <v>338</v>
      </c>
      <c r="BG81" s="36" t="s">
        <v>338</v>
      </c>
      <c r="BH81" s="36" t="s">
        <v>338</v>
      </c>
      <c r="BI81" s="36" t="s">
        <v>338</v>
      </c>
      <c r="BJ81" s="36" t="s">
        <v>338</v>
      </c>
      <c r="BK81" s="36" t="s">
        <v>338</v>
      </c>
      <c r="BL81" s="36" t="s">
        <v>338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338</v>
      </c>
      <c r="E82" s="36" t="s">
        <v>338</v>
      </c>
      <c r="F82" s="36" t="s">
        <v>338</v>
      </c>
      <c r="G82" s="36" t="s">
        <v>338</v>
      </c>
      <c r="H82" s="36" t="s">
        <v>338</v>
      </c>
      <c r="I82" s="36" t="s">
        <v>338</v>
      </c>
      <c r="J82" s="36" t="s">
        <v>338</v>
      </c>
      <c r="K82" s="36" t="s">
        <v>338</v>
      </c>
      <c r="L82" s="36" t="s">
        <v>338</v>
      </c>
      <c r="M82" s="36" t="s">
        <v>338</v>
      </c>
      <c r="N82" s="36" t="s">
        <v>338</v>
      </c>
      <c r="O82" s="36" t="s">
        <v>338</v>
      </c>
      <c r="P82" s="36" t="s">
        <v>338</v>
      </c>
      <c r="Q82" s="36" t="s">
        <v>338</v>
      </c>
      <c r="R82" s="36" t="s">
        <v>338</v>
      </c>
      <c r="S82" s="36" t="s">
        <v>338</v>
      </c>
      <c r="T82" s="36" t="s">
        <v>338</v>
      </c>
      <c r="U82" s="36" t="s">
        <v>338</v>
      </c>
      <c r="V82" s="36" t="s">
        <v>338</v>
      </c>
      <c r="W82" s="36" t="s">
        <v>338</v>
      </c>
      <c r="X82" s="36" t="s">
        <v>338</v>
      </c>
      <c r="Y82" s="36" t="s">
        <v>338</v>
      </c>
      <c r="Z82" s="36" t="s">
        <v>338</v>
      </c>
      <c r="AA82" s="36" t="s">
        <v>338</v>
      </c>
      <c r="AB82" s="36" t="s">
        <v>338</v>
      </c>
      <c r="AC82" s="36" t="s">
        <v>338</v>
      </c>
      <c r="AD82" s="36" t="s">
        <v>338</v>
      </c>
      <c r="AE82" s="36" t="s">
        <v>338</v>
      </c>
      <c r="AF82" s="36" t="s">
        <v>338</v>
      </c>
      <c r="AG82" s="36" t="s">
        <v>338</v>
      </c>
      <c r="AH82" s="36" t="s">
        <v>338</v>
      </c>
      <c r="AI82" s="36" t="s">
        <v>338</v>
      </c>
      <c r="AJ82" s="36" t="s">
        <v>338</v>
      </c>
      <c r="AK82" s="36" t="s">
        <v>338</v>
      </c>
      <c r="AL82" s="36" t="s">
        <v>338</v>
      </c>
      <c r="AM82" s="36" t="s">
        <v>338</v>
      </c>
      <c r="AN82" s="36" t="s">
        <v>338</v>
      </c>
      <c r="AO82" s="36" t="s">
        <v>338</v>
      </c>
      <c r="AP82" s="36" t="s">
        <v>338</v>
      </c>
      <c r="AQ82" s="36" t="s">
        <v>338</v>
      </c>
      <c r="AR82" s="36" t="s">
        <v>338</v>
      </c>
      <c r="AS82" s="36" t="s">
        <v>338</v>
      </c>
      <c r="AT82" s="36" t="s">
        <v>338</v>
      </c>
      <c r="AU82" s="36" t="s">
        <v>338</v>
      </c>
      <c r="AV82" s="36" t="s">
        <v>338</v>
      </c>
      <c r="AW82" s="36" t="s">
        <v>338</v>
      </c>
      <c r="AX82" s="36" t="s">
        <v>338</v>
      </c>
      <c r="AY82" s="36" t="s">
        <v>338</v>
      </c>
      <c r="AZ82" s="36" t="s">
        <v>338</v>
      </c>
      <c r="BA82" s="36" t="s">
        <v>338</v>
      </c>
      <c r="BB82" s="36" t="s">
        <v>338</v>
      </c>
      <c r="BC82" s="36" t="s">
        <v>338</v>
      </c>
      <c r="BD82" s="36" t="s">
        <v>338</v>
      </c>
      <c r="BE82" s="36" t="s">
        <v>338</v>
      </c>
      <c r="BF82" s="36" t="s">
        <v>338</v>
      </c>
      <c r="BG82" s="36" t="s">
        <v>338</v>
      </c>
      <c r="BH82" s="36" t="s">
        <v>338</v>
      </c>
      <c r="BI82" s="36" t="s">
        <v>338</v>
      </c>
      <c r="BJ82" s="36" t="s">
        <v>338</v>
      </c>
      <c r="BK82" s="36" t="s">
        <v>338</v>
      </c>
      <c r="BL82" s="36" t="s">
        <v>338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338</v>
      </c>
      <c r="E83" s="36" t="s">
        <v>338</v>
      </c>
      <c r="F83" s="36" t="s">
        <v>338</v>
      </c>
      <c r="G83" s="36" t="s">
        <v>338</v>
      </c>
      <c r="H83" s="36" t="s">
        <v>338</v>
      </c>
      <c r="I83" s="36" t="s">
        <v>338</v>
      </c>
      <c r="J83" s="36" t="s">
        <v>338</v>
      </c>
      <c r="K83" s="36" t="s">
        <v>338</v>
      </c>
      <c r="L83" s="36" t="s">
        <v>338</v>
      </c>
      <c r="M83" s="36" t="s">
        <v>338</v>
      </c>
      <c r="N83" s="36" t="s">
        <v>338</v>
      </c>
      <c r="O83" s="36" t="s">
        <v>338</v>
      </c>
      <c r="P83" s="36" t="s">
        <v>338</v>
      </c>
      <c r="Q83" s="36" t="s">
        <v>338</v>
      </c>
      <c r="R83" s="36" t="s">
        <v>338</v>
      </c>
      <c r="S83" s="36" t="s">
        <v>338</v>
      </c>
      <c r="T83" s="36" t="s">
        <v>338</v>
      </c>
      <c r="U83" s="36" t="s">
        <v>338</v>
      </c>
      <c r="V83" s="36" t="s">
        <v>338</v>
      </c>
      <c r="W83" s="36" t="s">
        <v>338</v>
      </c>
      <c r="X83" s="36" t="s">
        <v>338</v>
      </c>
      <c r="Y83" s="36" t="s">
        <v>338</v>
      </c>
      <c r="Z83" s="36" t="s">
        <v>338</v>
      </c>
      <c r="AA83" s="36" t="s">
        <v>338</v>
      </c>
      <c r="AB83" s="36" t="s">
        <v>338</v>
      </c>
      <c r="AC83" s="36" t="s">
        <v>338</v>
      </c>
      <c r="AD83" s="36" t="s">
        <v>338</v>
      </c>
      <c r="AE83" s="36" t="s">
        <v>338</v>
      </c>
      <c r="AF83" s="36" t="s">
        <v>338</v>
      </c>
      <c r="AG83" s="36" t="s">
        <v>338</v>
      </c>
      <c r="AH83" s="36" t="s">
        <v>338</v>
      </c>
      <c r="AI83" s="36" t="s">
        <v>338</v>
      </c>
      <c r="AJ83" s="36" t="s">
        <v>338</v>
      </c>
      <c r="AK83" s="36" t="s">
        <v>338</v>
      </c>
      <c r="AL83" s="36" t="s">
        <v>338</v>
      </c>
      <c r="AM83" s="36" t="s">
        <v>338</v>
      </c>
      <c r="AN83" s="36" t="s">
        <v>338</v>
      </c>
      <c r="AO83" s="36" t="s">
        <v>338</v>
      </c>
      <c r="AP83" s="36" t="s">
        <v>338</v>
      </c>
      <c r="AQ83" s="36" t="s">
        <v>338</v>
      </c>
      <c r="AR83" s="36" t="s">
        <v>338</v>
      </c>
      <c r="AS83" s="36" t="s">
        <v>338</v>
      </c>
      <c r="AT83" s="36" t="s">
        <v>338</v>
      </c>
      <c r="AU83" s="36" t="s">
        <v>338</v>
      </c>
      <c r="AV83" s="36" t="s">
        <v>338</v>
      </c>
      <c r="AW83" s="36" t="s">
        <v>338</v>
      </c>
      <c r="AX83" s="36" t="s">
        <v>338</v>
      </c>
      <c r="AY83" s="36" t="s">
        <v>338</v>
      </c>
      <c r="AZ83" s="36" t="s">
        <v>338</v>
      </c>
      <c r="BA83" s="36" t="s">
        <v>338</v>
      </c>
      <c r="BB83" s="36" t="s">
        <v>338</v>
      </c>
      <c r="BC83" s="36" t="s">
        <v>338</v>
      </c>
      <c r="BD83" s="36" t="s">
        <v>338</v>
      </c>
      <c r="BE83" s="36" t="s">
        <v>338</v>
      </c>
      <c r="BF83" s="36" t="s">
        <v>338</v>
      </c>
      <c r="BG83" s="36" t="s">
        <v>338</v>
      </c>
      <c r="BH83" s="36" t="s">
        <v>338</v>
      </c>
      <c r="BI83" s="36" t="s">
        <v>338</v>
      </c>
      <c r="BJ83" s="36" t="s">
        <v>338</v>
      </c>
      <c r="BK83" s="36" t="s">
        <v>338</v>
      </c>
      <c r="BL83" s="36" t="s">
        <v>338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338</v>
      </c>
      <c r="E84" s="36" t="s">
        <v>338</v>
      </c>
      <c r="F84" s="36" t="s">
        <v>338</v>
      </c>
      <c r="G84" s="36" t="s">
        <v>338</v>
      </c>
      <c r="H84" s="36" t="s">
        <v>338</v>
      </c>
      <c r="I84" s="36" t="s">
        <v>338</v>
      </c>
      <c r="J84" s="36" t="s">
        <v>338</v>
      </c>
      <c r="K84" s="36" t="s">
        <v>338</v>
      </c>
      <c r="L84" s="36" t="s">
        <v>338</v>
      </c>
      <c r="M84" s="36" t="s">
        <v>338</v>
      </c>
      <c r="N84" s="36" t="s">
        <v>338</v>
      </c>
      <c r="O84" s="36" t="s">
        <v>338</v>
      </c>
      <c r="P84" s="36" t="s">
        <v>338</v>
      </c>
      <c r="Q84" s="36" t="s">
        <v>338</v>
      </c>
      <c r="R84" s="36" t="s">
        <v>338</v>
      </c>
      <c r="S84" s="36" t="s">
        <v>338</v>
      </c>
      <c r="T84" s="36" t="s">
        <v>338</v>
      </c>
      <c r="U84" s="36" t="s">
        <v>338</v>
      </c>
      <c r="V84" s="36" t="s">
        <v>338</v>
      </c>
      <c r="W84" s="36" t="s">
        <v>338</v>
      </c>
      <c r="X84" s="36" t="s">
        <v>338</v>
      </c>
      <c r="Y84" s="36" t="s">
        <v>338</v>
      </c>
      <c r="Z84" s="36" t="s">
        <v>338</v>
      </c>
      <c r="AA84" s="36" t="s">
        <v>338</v>
      </c>
      <c r="AB84" s="36" t="s">
        <v>338</v>
      </c>
      <c r="AC84" s="36" t="s">
        <v>338</v>
      </c>
      <c r="AD84" s="36" t="s">
        <v>338</v>
      </c>
      <c r="AE84" s="36" t="s">
        <v>338</v>
      </c>
      <c r="AF84" s="36" t="s">
        <v>338</v>
      </c>
      <c r="AG84" s="36" t="s">
        <v>338</v>
      </c>
      <c r="AH84" s="36" t="s">
        <v>338</v>
      </c>
      <c r="AI84" s="36" t="s">
        <v>338</v>
      </c>
      <c r="AJ84" s="36" t="s">
        <v>338</v>
      </c>
      <c r="AK84" s="36" t="s">
        <v>338</v>
      </c>
      <c r="AL84" s="36" t="s">
        <v>338</v>
      </c>
      <c r="AM84" s="36" t="s">
        <v>338</v>
      </c>
      <c r="AN84" s="36" t="s">
        <v>338</v>
      </c>
      <c r="AO84" s="36" t="s">
        <v>338</v>
      </c>
      <c r="AP84" s="36" t="s">
        <v>338</v>
      </c>
      <c r="AQ84" s="36" t="s">
        <v>338</v>
      </c>
      <c r="AR84" s="36" t="s">
        <v>338</v>
      </c>
      <c r="AS84" s="36" t="s">
        <v>338</v>
      </c>
      <c r="AT84" s="36" t="s">
        <v>338</v>
      </c>
      <c r="AU84" s="36" t="s">
        <v>338</v>
      </c>
      <c r="AV84" s="36" t="s">
        <v>338</v>
      </c>
      <c r="AW84" s="36" t="s">
        <v>338</v>
      </c>
      <c r="AX84" s="36" t="s">
        <v>338</v>
      </c>
      <c r="AY84" s="36" t="s">
        <v>338</v>
      </c>
      <c r="AZ84" s="36" t="s">
        <v>338</v>
      </c>
      <c r="BA84" s="36" t="s">
        <v>338</v>
      </c>
      <c r="BB84" s="36" t="s">
        <v>338</v>
      </c>
      <c r="BC84" s="36" t="s">
        <v>338</v>
      </c>
      <c r="BD84" s="36" t="s">
        <v>338</v>
      </c>
      <c r="BE84" s="36" t="s">
        <v>338</v>
      </c>
      <c r="BF84" s="36" t="s">
        <v>338</v>
      </c>
      <c r="BG84" s="36" t="s">
        <v>338</v>
      </c>
      <c r="BH84" s="36" t="s">
        <v>338</v>
      </c>
      <c r="BI84" s="36" t="s">
        <v>338</v>
      </c>
      <c r="BJ84" s="36" t="s">
        <v>338</v>
      </c>
      <c r="BK84" s="36" t="s">
        <v>338</v>
      </c>
      <c r="BL84" s="36" t="s">
        <v>338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338</v>
      </c>
      <c r="E85" s="36" t="s">
        <v>338</v>
      </c>
      <c r="F85" s="36" t="s">
        <v>338</v>
      </c>
      <c r="G85" s="36" t="s">
        <v>338</v>
      </c>
      <c r="H85" s="36" t="s">
        <v>338</v>
      </c>
      <c r="I85" s="36" t="s">
        <v>338</v>
      </c>
      <c r="J85" s="36" t="s">
        <v>338</v>
      </c>
      <c r="K85" s="36" t="s">
        <v>338</v>
      </c>
      <c r="L85" s="36" t="s">
        <v>338</v>
      </c>
      <c r="M85" s="36" t="s">
        <v>338</v>
      </c>
      <c r="N85" s="36" t="s">
        <v>338</v>
      </c>
      <c r="O85" s="36" t="s">
        <v>338</v>
      </c>
      <c r="P85" s="36" t="s">
        <v>338</v>
      </c>
      <c r="Q85" s="36" t="s">
        <v>338</v>
      </c>
      <c r="R85" s="36" t="s">
        <v>338</v>
      </c>
      <c r="S85" s="36" t="s">
        <v>338</v>
      </c>
      <c r="T85" s="36" t="s">
        <v>338</v>
      </c>
      <c r="U85" s="36" t="s">
        <v>338</v>
      </c>
      <c r="V85" s="36" t="s">
        <v>338</v>
      </c>
      <c r="W85" s="36" t="s">
        <v>338</v>
      </c>
      <c r="X85" s="36" t="s">
        <v>338</v>
      </c>
      <c r="Y85" s="36" t="s">
        <v>338</v>
      </c>
      <c r="Z85" s="36" t="s">
        <v>338</v>
      </c>
      <c r="AA85" s="36" t="s">
        <v>338</v>
      </c>
      <c r="AB85" s="36" t="s">
        <v>338</v>
      </c>
      <c r="AC85" s="36" t="s">
        <v>338</v>
      </c>
      <c r="AD85" s="36" t="s">
        <v>338</v>
      </c>
      <c r="AE85" s="36" t="s">
        <v>338</v>
      </c>
      <c r="AF85" s="36" t="s">
        <v>338</v>
      </c>
      <c r="AG85" s="36" t="s">
        <v>338</v>
      </c>
      <c r="AH85" s="36" t="s">
        <v>338</v>
      </c>
      <c r="AI85" s="36" t="s">
        <v>338</v>
      </c>
      <c r="AJ85" s="36" t="s">
        <v>338</v>
      </c>
      <c r="AK85" s="36" t="s">
        <v>338</v>
      </c>
      <c r="AL85" s="36" t="s">
        <v>338</v>
      </c>
      <c r="AM85" s="36" t="s">
        <v>338</v>
      </c>
      <c r="AN85" s="36" t="s">
        <v>338</v>
      </c>
      <c r="AO85" s="36" t="s">
        <v>338</v>
      </c>
      <c r="AP85" s="36" t="s">
        <v>338</v>
      </c>
      <c r="AQ85" s="36" t="s">
        <v>338</v>
      </c>
      <c r="AR85" s="36" t="s">
        <v>338</v>
      </c>
      <c r="AS85" s="36" t="s">
        <v>338</v>
      </c>
      <c r="AT85" s="36" t="s">
        <v>338</v>
      </c>
      <c r="AU85" s="36" t="s">
        <v>338</v>
      </c>
      <c r="AV85" s="36" t="s">
        <v>338</v>
      </c>
      <c r="AW85" s="36" t="s">
        <v>338</v>
      </c>
      <c r="AX85" s="36" t="s">
        <v>338</v>
      </c>
      <c r="AY85" s="36" t="s">
        <v>338</v>
      </c>
      <c r="AZ85" s="36" t="s">
        <v>338</v>
      </c>
      <c r="BA85" s="36" t="s">
        <v>338</v>
      </c>
      <c r="BB85" s="36" t="s">
        <v>338</v>
      </c>
      <c r="BC85" s="36" t="s">
        <v>338</v>
      </c>
      <c r="BD85" s="36" t="s">
        <v>338</v>
      </c>
      <c r="BE85" s="36" t="s">
        <v>338</v>
      </c>
      <c r="BF85" s="36" t="s">
        <v>338</v>
      </c>
      <c r="BG85" s="36" t="s">
        <v>338</v>
      </c>
      <c r="BH85" s="36" t="s">
        <v>338</v>
      </c>
      <c r="BI85" s="36" t="s">
        <v>338</v>
      </c>
      <c r="BJ85" s="36" t="s">
        <v>338</v>
      </c>
      <c r="BK85" s="36" t="s">
        <v>338</v>
      </c>
      <c r="BL85" s="36" t="s">
        <v>338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338</v>
      </c>
      <c r="E86" s="36" t="s">
        <v>338</v>
      </c>
      <c r="F86" s="36" t="s">
        <v>338</v>
      </c>
      <c r="G86" s="36" t="s">
        <v>338</v>
      </c>
      <c r="H86" s="36" t="s">
        <v>338</v>
      </c>
      <c r="I86" s="36" t="s">
        <v>338</v>
      </c>
      <c r="J86" s="36" t="s">
        <v>338</v>
      </c>
      <c r="K86" s="36" t="s">
        <v>338</v>
      </c>
      <c r="L86" s="36" t="s">
        <v>338</v>
      </c>
      <c r="M86" s="36" t="s">
        <v>338</v>
      </c>
      <c r="N86" s="36" t="s">
        <v>338</v>
      </c>
      <c r="O86" s="36" t="s">
        <v>338</v>
      </c>
      <c r="P86" s="36" t="s">
        <v>338</v>
      </c>
      <c r="Q86" s="36" t="s">
        <v>338</v>
      </c>
      <c r="R86" s="36" t="s">
        <v>338</v>
      </c>
      <c r="S86" s="36" t="s">
        <v>338</v>
      </c>
      <c r="T86" s="36" t="s">
        <v>338</v>
      </c>
      <c r="U86" s="36" t="s">
        <v>338</v>
      </c>
      <c r="V86" s="36" t="s">
        <v>338</v>
      </c>
      <c r="W86" s="36" t="s">
        <v>338</v>
      </c>
      <c r="X86" s="36" t="s">
        <v>338</v>
      </c>
      <c r="Y86" s="36" t="s">
        <v>338</v>
      </c>
      <c r="Z86" s="36" t="s">
        <v>338</v>
      </c>
      <c r="AA86" s="36" t="s">
        <v>338</v>
      </c>
      <c r="AB86" s="36" t="s">
        <v>338</v>
      </c>
      <c r="AC86" s="36" t="s">
        <v>338</v>
      </c>
      <c r="AD86" s="36" t="s">
        <v>338</v>
      </c>
      <c r="AE86" s="36" t="s">
        <v>338</v>
      </c>
      <c r="AF86" s="36" t="s">
        <v>338</v>
      </c>
      <c r="AG86" s="36" t="s">
        <v>338</v>
      </c>
      <c r="AH86" s="36" t="s">
        <v>338</v>
      </c>
      <c r="AI86" s="36" t="s">
        <v>338</v>
      </c>
      <c r="AJ86" s="36" t="s">
        <v>338</v>
      </c>
      <c r="AK86" s="36" t="s">
        <v>338</v>
      </c>
      <c r="AL86" s="36" t="s">
        <v>338</v>
      </c>
      <c r="AM86" s="36" t="s">
        <v>338</v>
      </c>
      <c r="AN86" s="36" t="s">
        <v>338</v>
      </c>
      <c r="AO86" s="36" t="s">
        <v>338</v>
      </c>
      <c r="AP86" s="36" t="s">
        <v>338</v>
      </c>
      <c r="AQ86" s="36" t="s">
        <v>338</v>
      </c>
      <c r="AR86" s="36" t="s">
        <v>338</v>
      </c>
      <c r="AS86" s="36" t="s">
        <v>338</v>
      </c>
      <c r="AT86" s="36" t="s">
        <v>338</v>
      </c>
      <c r="AU86" s="36" t="s">
        <v>338</v>
      </c>
      <c r="AV86" s="36" t="s">
        <v>338</v>
      </c>
      <c r="AW86" s="36" t="s">
        <v>338</v>
      </c>
      <c r="AX86" s="36" t="s">
        <v>338</v>
      </c>
      <c r="AY86" s="36" t="s">
        <v>338</v>
      </c>
      <c r="AZ86" s="36" t="s">
        <v>338</v>
      </c>
      <c r="BA86" s="36" t="s">
        <v>338</v>
      </c>
      <c r="BB86" s="36" t="s">
        <v>338</v>
      </c>
      <c r="BC86" s="36" t="s">
        <v>338</v>
      </c>
      <c r="BD86" s="36" t="s">
        <v>338</v>
      </c>
      <c r="BE86" s="36" t="s">
        <v>338</v>
      </c>
      <c r="BF86" s="36" t="s">
        <v>338</v>
      </c>
      <c r="BG86" s="36" t="s">
        <v>338</v>
      </c>
      <c r="BH86" s="36" t="s">
        <v>338</v>
      </c>
      <c r="BI86" s="36" t="s">
        <v>338</v>
      </c>
      <c r="BJ86" s="36" t="s">
        <v>338</v>
      </c>
      <c r="BK86" s="36" t="s">
        <v>338</v>
      </c>
      <c r="BL86" s="36" t="s">
        <v>338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338</v>
      </c>
      <c r="E87" s="36" t="s">
        <v>338</v>
      </c>
      <c r="F87" s="36" t="s">
        <v>338</v>
      </c>
      <c r="G87" s="36" t="s">
        <v>338</v>
      </c>
      <c r="H87" s="36" t="s">
        <v>338</v>
      </c>
      <c r="I87" s="36" t="s">
        <v>338</v>
      </c>
      <c r="J87" s="36" t="s">
        <v>338</v>
      </c>
      <c r="K87" s="36" t="s">
        <v>338</v>
      </c>
      <c r="L87" s="36" t="s">
        <v>338</v>
      </c>
      <c r="M87" s="36" t="s">
        <v>338</v>
      </c>
      <c r="N87" s="36" t="s">
        <v>338</v>
      </c>
      <c r="O87" s="36" t="s">
        <v>338</v>
      </c>
      <c r="P87" s="36" t="s">
        <v>338</v>
      </c>
      <c r="Q87" s="36" t="s">
        <v>338</v>
      </c>
      <c r="R87" s="36" t="s">
        <v>338</v>
      </c>
      <c r="S87" s="36" t="s">
        <v>338</v>
      </c>
      <c r="T87" s="36" t="s">
        <v>338</v>
      </c>
      <c r="U87" s="36" t="s">
        <v>338</v>
      </c>
      <c r="V87" s="36" t="s">
        <v>338</v>
      </c>
      <c r="W87" s="36" t="s">
        <v>338</v>
      </c>
      <c r="X87" s="36" t="s">
        <v>338</v>
      </c>
      <c r="Y87" s="36" t="s">
        <v>338</v>
      </c>
      <c r="Z87" s="36" t="s">
        <v>338</v>
      </c>
      <c r="AA87" s="36" t="s">
        <v>338</v>
      </c>
      <c r="AB87" s="36" t="s">
        <v>338</v>
      </c>
      <c r="AC87" s="36" t="s">
        <v>338</v>
      </c>
      <c r="AD87" s="36" t="s">
        <v>338</v>
      </c>
      <c r="AE87" s="36" t="s">
        <v>338</v>
      </c>
      <c r="AF87" s="36" t="s">
        <v>338</v>
      </c>
      <c r="AG87" s="36" t="s">
        <v>338</v>
      </c>
      <c r="AH87" s="36" t="s">
        <v>338</v>
      </c>
      <c r="AI87" s="36" t="s">
        <v>338</v>
      </c>
      <c r="AJ87" s="36" t="s">
        <v>338</v>
      </c>
      <c r="AK87" s="36" t="s">
        <v>338</v>
      </c>
      <c r="AL87" s="36" t="s">
        <v>338</v>
      </c>
      <c r="AM87" s="36" t="s">
        <v>338</v>
      </c>
      <c r="AN87" s="36" t="s">
        <v>338</v>
      </c>
      <c r="AO87" s="36" t="s">
        <v>338</v>
      </c>
      <c r="AP87" s="36" t="s">
        <v>338</v>
      </c>
      <c r="AQ87" s="36" t="s">
        <v>338</v>
      </c>
      <c r="AR87" s="36" t="s">
        <v>338</v>
      </c>
      <c r="AS87" s="36" t="s">
        <v>338</v>
      </c>
      <c r="AT87" s="36" t="s">
        <v>338</v>
      </c>
      <c r="AU87" s="36" t="s">
        <v>338</v>
      </c>
      <c r="AV87" s="36" t="s">
        <v>338</v>
      </c>
      <c r="AW87" s="36" t="s">
        <v>338</v>
      </c>
      <c r="AX87" s="36" t="s">
        <v>338</v>
      </c>
      <c r="AY87" s="36" t="s">
        <v>338</v>
      </c>
      <c r="AZ87" s="36" t="s">
        <v>338</v>
      </c>
      <c r="BA87" s="36" t="s">
        <v>338</v>
      </c>
      <c r="BB87" s="36" t="s">
        <v>338</v>
      </c>
      <c r="BC87" s="36" t="s">
        <v>338</v>
      </c>
      <c r="BD87" s="36" t="s">
        <v>338</v>
      </c>
      <c r="BE87" s="36" t="s">
        <v>338</v>
      </c>
      <c r="BF87" s="36" t="s">
        <v>338</v>
      </c>
      <c r="BG87" s="36" t="s">
        <v>338</v>
      </c>
      <c r="BH87" s="36" t="s">
        <v>338</v>
      </c>
      <c r="BI87" s="36" t="s">
        <v>338</v>
      </c>
      <c r="BJ87" s="36" t="s">
        <v>338</v>
      </c>
      <c r="BK87" s="36" t="s">
        <v>338</v>
      </c>
      <c r="BL87" s="36" t="s">
        <v>338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338</v>
      </c>
      <c r="E88" s="36" t="s">
        <v>338</v>
      </c>
      <c r="F88" s="36" t="s">
        <v>338</v>
      </c>
      <c r="G88" s="36" t="s">
        <v>338</v>
      </c>
      <c r="H88" s="36" t="s">
        <v>338</v>
      </c>
      <c r="I88" s="36" t="s">
        <v>338</v>
      </c>
      <c r="J88" s="36" t="s">
        <v>338</v>
      </c>
      <c r="K88" s="36" t="s">
        <v>338</v>
      </c>
      <c r="L88" s="36" t="s">
        <v>338</v>
      </c>
      <c r="M88" s="36" t="s">
        <v>338</v>
      </c>
      <c r="N88" s="36" t="s">
        <v>338</v>
      </c>
      <c r="O88" s="36" t="s">
        <v>338</v>
      </c>
      <c r="P88" s="36" t="s">
        <v>338</v>
      </c>
      <c r="Q88" s="36" t="s">
        <v>338</v>
      </c>
      <c r="R88" s="36" t="s">
        <v>338</v>
      </c>
      <c r="S88" s="36" t="s">
        <v>338</v>
      </c>
      <c r="T88" s="36" t="s">
        <v>338</v>
      </c>
      <c r="U88" s="36" t="s">
        <v>338</v>
      </c>
      <c r="V88" s="36" t="s">
        <v>338</v>
      </c>
      <c r="W88" s="36" t="s">
        <v>338</v>
      </c>
      <c r="X88" s="36" t="s">
        <v>338</v>
      </c>
      <c r="Y88" s="36" t="s">
        <v>338</v>
      </c>
      <c r="Z88" s="36" t="s">
        <v>338</v>
      </c>
      <c r="AA88" s="36" t="s">
        <v>338</v>
      </c>
      <c r="AB88" s="36" t="s">
        <v>338</v>
      </c>
      <c r="AC88" s="36" t="s">
        <v>338</v>
      </c>
      <c r="AD88" s="36" t="s">
        <v>338</v>
      </c>
      <c r="AE88" s="36" t="s">
        <v>338</v>
      </c>
      <c r="AF88" s="36" t="s">
        <v>338</v>
      </c>
      <c r="AG88" s="36" t="s">
        <v>338</v>
      </c>
      <c r="AH88" s="36" t="s">
        <v>338</v>
      </c>
      <c r="AI88" s="36" t="s">
        <v>338</v>
      </c>
      <c r="AJ88" s="36" t="s">
        <v>338</v>
      </c>
      <c r="AK88" s="36" t="s">
        <v>338</v>
      </c>
      <c r="AL88" s="36" t="s">
        <v>338</v>
      </c>
      <c r="AM88" s="36" t="s">
        <v>338</v>
      </c>
      <c r="AN88" s="36" t="s">
        <v>338</v>
      </c>
      <c r="AO88" s="36" t="s">
        <v>338</v>
      </c>
      <c r="AP88" s="36" t="s">
        <v>338</v>
      </c>
      <c r="AQ88" s="36" t="s">
        <v>338</v>
      </c>
      <c r="AR88" s="36" t="s">
        <v>338</v>
      </c>
      <c r="AS88" s="36" t="s">
        <v>338</v>
      </c>
      <c r="AT88" s="36" t="s">
        <v>338</v>
      </c>
      <c r="AU88" s="36" t="s">
        <v>338</v>
      </c>
      <c r="AV88" s="36" t="s">
        <v>338</v>
      </c>
      <c r="AW88" s="36" t="s">
        <v>338</v>
      </c>
      <c r="AX88" s="36" t="s">
        <v>338</v>
      </c>
      <c r="AY88" s="36" t="s">
        <v>338</v>
      </c>
      <c r="AZ88" s="36" t="s">
        <v>338</v>
      </c>
      <c r="BA88" s="36" t="s">
        <v>338</v>
      </c>
      <c r="BB88" s="36" t="s">
        <v>338</v>
      </c>
      <c r="BC88" s="36" t="s">
        <v>338</v>
      </c>
      <c r="BD88" s="36" t="s">
        <v>338</v>
      </c>
      <c r="BE88" s="36" t="s">
        <v>338</v>
      </c>
      <c r="BF88" s="36" t="s">
        <v>338</v>
      </c>
      <c r="BG88" s="36" t="s">
        <v>338</v>
      </c>
      <c r="BH88" s="36" t="s">
        <v>338</v>
      </c>
      <c r="BI88" s="36" t="s">
        <v>338</v>
      </c>
      <c r="BJ88" s="36" t="s">
        <v>338</v>
      </c>
      <c r="BK88" s="36" t="s">
        <v>338</v>
      </c>
      <c r="BL88" s="36" t="s">
        <v>338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338</v>
      </c>
      <c r="E89" s="36" t="s">
        <v>338</v>
      </c>
      <c r="F89" s="36" t="s">
        <v>338</v>
      </c>
      <c r="G89" s="36" t="s">
        <v>338</v>
      </c>
      <c r="H89" s="36" t="s">
        <v>338</v>
      </c>
      <c r="I89" s="36" t="s">
        <v>338</v>
      </c>
      <c r="J89" s="36" t="s">
        <v>338</v>
      </c>
      <c r="K89" s="36" t="s">
        <v>338</v>
      </c>
      <c r="L89" s="36" t="s">
        <v>338</v>
      </c>
      <c r="M89" s="36" t="s">
        <v>338</v>
      </c>
      <c r="N89" s="36" t="s">
        <v>338</v>
      </c>
      <c r="O89" s="36" t="s">
        <v>338</v>
      </c>
      <c r="P89" s="36" t="s">
        <v>338</v>
      </c>
      <c r="Q89" s="36" t="s">
        <v>338</v>
      </c>
      <c r="R89" s="36" t="s">
        <v>338</v>
      </c>
      <c r="S89" s="36" t="s">
        <v>338</v>
      </c>
      <c r="T89" s="36" t="s">
        <v>338</v>
      </c>
      <c r="U89" s="36" t="s">
        <v>338</v>
      </c>
      <c r="V89" s="36" t="s">
        <v>338</v>
      </c>
      <c r="W89" s="36" t="s">
        <v>338</v>
      </c>
      <c r="X89" s="36" t="s">
        <v>338</v>
      </c>
      <c r="Y89" s="36" t="s">
        <v>338</v>
      </c>
      <c r="Z89" s="36" t="s">
        <v>338</v>
      </c>
      <c r="AA89" s="36" t="s">
        <v>338</v>
      </c>
      <c r="AB89" s="36" t="s">
        <v>338</v>
      </c>
      <c r="AC89" s="36" t="s">
        <v>338</v>
      </c>
      <c r="AD89" s="36" t="s">
        <v>338</v>
      </c>
      <c r="AE89" s="36" t="s">
        <v>338</v>
      </c>
      <c r="AF89" s="36" t="s">
        <v>338</v>
      </c>
      <c r="AG89" s="36" t="s">
        <v>338</v>
      </c>
      <c r="AH89" s="36" t="s">
        <v>338</v>
      </c>
      <c r="AI89" s="36" t="s">
        <v>338</v>
      </c>
      <c r="AJ89" s="36" t="s">
        <v>338</v>
      </c>
      <c r="AK89" s="36" t="s">
        <v>338</v>
      </c>
      <c r="AL89" s="36" t="s">
        <v>338</v>
      </c>
      <c r="AM89" s="36" t="s">
        <v>338</v>
      </c>
      <c r="AN89" s="36" t="s">
        <v>338</v>
      </c>
      <c r="AO89" s="36" t="s">
        <v>338</v>
      </c>
      <c r="AP89" s="36" t="s">
        <v>338</v>
      </c>
      <c r="AQ89" s="36" t="s">
        <v>338</v>
      </c>
      <c r="AR89" s="36" t="s">
        <v>338</v>
      </c>
      <c r="AS89" s="36" t="s">
        <v>338</v>
      </c>
      <c r="AT89" s="36" t="s">
        <v>338</v>
      </c>
      <c r="AU89" s="36" t="s">
        <v>338</v>
      </c>
      <c r="AV89" s="36" t="s">
        <v>338</v>
      </c>
      <c r="AW89" s="36" t="s">
        <v>338</v>
      </c>
      <c r="AX89" s="36" t="s">
        <v>338</v>
      </c>
      <c r="AY89" s="36" t="s">
        <v>338</v>
      </c>
      <c r="AZ89" s="36" t="s">
        <v>338</v>
      </c>
      <c r="BA89" s="36" t="s">
        <v>338</v>
      </c>
      <c r="BB89" s="36" t="s">
        <v>338</v>
      </c>
      <c r="BC89" s="36" t="s">
        <v>338</v>
      </c>
      <c r="BD89" s="36" t="s">
        <v>338</v>
      </c>
      <c r="BE89" s="36" t="s">
        <v>338</v>
      </c>
      <c r="BF89" s="36" t="s">
        <v>338</v>
      </c>
      <c r="BG89" s="36" t="s">
        <v>338</v>
      </c>
      <c r="BH89" s="36" t="s">
        <v>338</v>
      </c>
      <c r="BI89" s="36" t="s">
        <v>338</v>
      </c>
      <c r="BJ89" s="36" t="s">
        <v>338</v>
      </c>
      <c r="BK89" s="36" t="s">
        <v>338</v>
      </c>
      <c r="BL89" s="36" t="s">
        <v>338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338</v>
      </c>
      <c r="E90" s="36" t="s">
        <v>338</v>
      </c>
      <c r="F90" s="36" t="s">
        <v>338</v>
      </c>
      <c r="G90" s="36" t="s">
        <v>338</v>
      </c>
      <c r="H90" s="36" t="s">
        <v>338</v>
      </c>
      <c r="I90" s="36" t="s">
        <v>338</v>
      </c>
      <c r="J90" s="36" t="s">
        <v>338</v>
      </c>
      <c r="K90" s="36" t="s">
        <v>338</v>
      </c>
      <c r="L90" s="36" t="s">
        <v>338</v>
      </c>
      <c r="M90" s="36" t="s">
        <v>338</v>
      </c>
      <c r="N90" s="36" t="s">
        <v>338</v>
      </c>
      <c r="O90" s="36" t="s">
        <v>338</v>
      </c>
      <c r="P90" s="36" t="s">
        <v>338</v>
      </c>
      <c r="Q90" s="36" t="s">
        <v>338</v>
      </c>
      <c r="R90" s="36" t="s">
        <v>338</v>
      </c>
      <c r="S90" s="36" t="s">
        <v>338</v>
      </c>
      <c r="T90" s="36" t="s">
        <v>338</v>
      </c>
      <c r="U90" s="36" t="s">
        <v>338</v>
      </c>
      <c r="V90" s="36" t="s">
        <v>338</v>
      </c>
      <c r="W90" s="36" t="s">
        <v>338</v>
      </c>
      <c r="X90" s="36" t="s">
        <v>338</v>
      </c>
      <c r="Y90" s="36" t="s">
        <v>338</v>
      </c>
      <c r="Z90" s="36" t="s">
        <v>338</v>
      </c>
      <c r="AA90" s="36" t="s">
        <v>338</v>
      </c>
      <c r="AB90" s="36" t="s">
        <v>338</v>
      </c>
      <c r="AC90" s="36" t="s">
        <v>338</v>
      </c>
      <c r="AD90" s="36" t="s">
        <v>338</v>
      </c>
      <c r="AE90" s="36" t="s">
        <v>338</v>
      </c>
      <c r="AF90" s="36" t="s">
        <v>338</v>
      </c>
      <c r="AG90" s="36" t="s">
        <v>338</v>
      </c>
      <c r="AH90" s="36" t="s">
        <v>338</v>
      </c>
      <c r="AI90" s="36" t="s">
        <v>338</v>
      </c>
      <c r="AJ90" s="36" t="s">
        <v>338</v>
      </c>
      <c r="AK90" s="36" t="s">
        <v>338</v>
      </c>
      <c r="AL90" s="36" t="s">
        <v>338</v>
      </c>
      <c r="AM90" s="36" t="s">
        <v>338</v>
      </c>
      <c r="AN90" s="36" t="s">
        <v>338</v>
      </c>
      <c r="AO90" s="36" t="s">
        <v>338</v>
      </c>
      <c r="AP90" s="36" t="s">
        <v>338</v>
      </c>
      <c r="AQ90" s="36" t="s">
        <v>338</v>
      </c>
      <c r="AR90" s="36" t="s">
        <v>338</v>
      </c>
      <c r="AS90" s="36" t="s">
        <v>338</v>
      </c>
      <c r="AT90" s="36" t="s">
        <v>338</v>
      </c>
      <c r="AU90" s="36" t="s">
        <v>338</v>
      </c>
      <c r="AV90" s="36" t="s">
        <v>338</v>
      </c>
      <c r="AW90" s="36" t="s">
        <v>338</v>
      </c>
      <c r="AX90" s="36" t="s">
        <v>338</v>
      </c>
      <c r="AY90" s="36" t="s">
        <v>338</v>
      </c>
      <c r="AZ90" s="36" t="s">
        <v>338</v>
      </c>
      <c r="BA90" s="36" t="s">
        <v>338</v>
      </c>
      <c r="BB90" s="36" t="s">
        <v>338</v>
      </c>
      <c r="BC90" s="36" t="s">
        <v>338</v>
      </c>
      <c r="BD90" s="36" t="s">
        <v>338</v>
      </c>
      <c r="BE90" s="36" t="s">
        <v>338</v>
      </c>
      <c r="BF90" s="36" t="s">
        <v>338</v>
      </c>
      <c r="BG90" s="36" t="s">
        <v>338</v>
      </c>
      <c r="BH90" s="36" t="s">
        <v>338</v>
      </c>
      <c r="BI90" s="36" t="s">
        <v>338</v>
      </c>
      <c r="BJ90" s="36" t="s">
        <v>338</v>
      </c>
      <c r="BK90" s="36" t="s">
        <v>338</v>
      </c>
      <c r="BL90" s="36" t="s">
        <v>338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338</v>
      </c>
      <c r="E91" s="36" t="s">
        <v>338</v>
      </c>
      <c r="F91" s="36" t="s">
        <v>338</v>
      </c>
      <c r="G91" s="36" t="s">
        <v>338</v>
      </c>
      <c r="H91" s="36" t="s">
        <v>338</v>
      </c>
      <c r="I91" s="36" t="s">
        <v>338</v>
      </c>
      <c r="J91" s="36" t="s">
        <v>338</v>
      </c>
      <c r="K91" s="36" t="s">
        <v>338</v>
      </c>
      <c r="L91" s="36" t="s">
        <v>338</v>
      </c>
      <c r="M91" s="36" t="s">
        <v>338</v>
      </c>
      <c r="N91" s="36" t="s">
        <v>338</v>
      </c>
      <c r="O91" s="36" t="s">
        <v>338</v>
      </c>
      <c r="P91" s="36" t="s">
        <v>338</v>
      </c>
      <c r="Q91" s="36" t="s">
        <v>338</v>
      </c>
      <c r="R91" s="36" t="s">
        <v>338</v>
      </c>
      <c r="S91" s="36" t="s">
        <v>338</v>
      </c>
      <c r="T91" s="36" t="s">
        <v>338</v>
      </c>
      <c r="U91" s="36" t="s">
        <v>338</v>
      </c>
      <c r="V91" s="36" t="s">
        <v>338</v>
      </c>
      <c r="W91" s="36" t="s">
        <v>338</v>
      </c>
      <c r="X91" s="36" t="s">
        <v>338</v>
      </c>
      <c r="Y91" s="36" t="s">
        <v>338</v>
      </c>
      <c r="Z91" s="36" t="s">
        <v>338</v>
      </c>
      <c r="AA91" s="36" t="s">
        <v>338</v>
      </c>
      <c r="AB91" s="36" t="s">
        <v>338</v>
      </c>
      <c r="AC91" s="36" t="s">
        <v>338</v>
      </c>
      <c r="AD91" s="36" t="s">
        <v>338</v>
      </c>
      <c r="AE91" s="36" t="s">
        <v>338</v>
      </c>
      <c r="AF91" s="36" t="s">
        <v>338</v>
      </c>
      <c r="AG91" s="36" t="s">
        <v>338</v>
      </c>
      <c r="AH91" s="36" t="s">
        <v>338</v>
      </c>
      <c r="AI91" s="36" t="s">
        <v>338</v>
      </c>
      <c r="AJ91" s="36" t="s">
        <v>338</v>
      </c>
      <c r="AK91" s="36" t="s">
        <v>338</v>
      </c>
      <c r="AL91" s="36" t="s">
        <v>338</v>
      </c>
      <c r="AM91" s="36" t="s">
        <v>338</v>
      </c>
      <c r="AN91" s="36" t="s">
        <v>338</v>
      </c>
      <c r="AO91" s="36" t="s">
        <v>338</v>
      </c>
      <c r="AP91" s="36" t="s">
        <v>338</v>
      </c>
      <c r="AQ91" s="36" t="s">
        <v>338</v>
      </c>
      <c r="AR91" s="36" t="s">
        <v>338</v>
      </c>
      <c r="AS91" s="36" t="s">
        <v>338</v>
      </c>
      <c r="AT91" s="36" t="s">
        <v>338</v>
      </c>
      <c r="AU91" s="36" t="s">
        <v>338</v>
      </c>
      <c r="AV91" s="36" t="s">
        <v>338</v>
      </c>
      <c r="AW91" s="36" t="s">
        <v>338</v>
      </c>
      <c r="AX91" s="36" t="s">
        <v>338</v>
      </c>
      <c r="AY91" s="36" t="s">
        <v>338</v>
      </c>
      <c r="AZ91" s="36" t="s">
        <v>338</v>
      </c>
      <c r="BA91" s="36" t="s">
        <v>338</v>
      </c>
      <c r="BB91" s="36" t="s">
        <v>338</v>
      </c>
      <c r="BC91" s="36" t="s">
        <v>338</v>
      </c>
      <c r="BD91" s="36" t="s">
        <v>338</v>
      </c>
      <c r="BE91" s="36" t="s">
        <v>338</v>
      </c>
      <c r="BF91" s="36" t="s">
        <v>338</v>
      </c>
      <c r="BG91" s="36" t="s">
        <v>338</v>
      </c>
      <c r="BH91" s="36" t="s">
        <v>338</v>
      </c>
      <c r="BI91" s="36" t="s">
        <v>338</v>
      </c>
      <c r="BJ91" s="36" t="s">
        <v>338</v>
      </c>
      <c r="BK91" s="36" t="s">
        <v>338</v>
      </c>
      <c r="BL91" s="36" t="s">
        <v>338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4.9848801859999998</v>
      </c>
      <c r="E92" s="36">
        <v>49</v>
      </c>
      <c r="F92" s="36">
        <v>0</v>
      </c>
      <c r="G92" s="36">
        <v>2</v>
      </c>
      <c r="H92" s="36">
        <v>47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6.2277E-5</v>
      </c>
      <c r="P92" s="36">
        <v>8.9736999999999998E-5</v>
      </c>
      <c r="Q92" s="36">
        <v>5.7005000000000001E-5</v>
      </c>
      <c r="R92" s="36">
        <v>5.2719999999999997E-6</v>
      </c>
      <c r="S92" s="36">
        <v>8.2860000000000003E-5</v>
      </c>
      <c r="T92" s="36">
        <v>6.8769999999999995E-6</v>
      </c>
      <c r="U92" s="36">
        <v>3.9000000000000007E-2</v>
      </c>
      <c r="V92" s="36">
        <v>9.3599999999999989E-2</v>
      </c>
      <c r="W92" s="36">
        <v>3.9062277000000006E-2</v>
      </c>
      <c r="X92" s="36">
        <v>9.3689736999999995E-2</v>
      </c>
      <c r="Y92" s="36">
        <v>0.132752014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7.1154553684428697E-3</v>
      </c>
      <c r="AH92" s="36">
        <v>1.2104452810684422E-2</v>
      </c>
      <c r="AI92" s="36">
        <v>3.8766963731516328E-2</v>
      </c>
      <c r="AJ92" s="36">
        <v>0</v>
      </c>
      <c r="AK92" s="36">
        <v>0</v>
      </c>
      <c r="AL92" s="36">
        <v>0</v>
      </c>
      <c r="AM92" s="36">
        <v>7.1154553684428697E-3</v>
      </c>
      <c r="AN92" s="36">
        <v>1.2104452810684422E-2</v>
      </c>
      <c r="AO92" s="36">
        <v>3.8766963731516328E-2</v>
      </c>
      <c r="AP92" s="36">
        <v>0.18234566299999999</v>
      </c>
      <c r="AQ92" s="36">
        <v>9.8186125999999999E-2</v>
      </c>
      <c r="AR92" s="36">
        <v>0.28053178899999998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4.750428608</v>
      </c>
      <c r="BC92" s="36">
        <v>478.74412987099998</v>
      </c>
      <c r="BD92" s="36">
        <v>1045.7624020569999</v>
      </c>
      <c r="BE92" s="36">
        <v>0.19794827142857144</v>
      </c>
      <c r="BF92" s="36">
        <v>0.39589654285714287</v>
      </c>
      <c r="BG92" s="36">
        <v>3.171470067</v>
      </c>
      <c r="BH92" s="36">
        <v>55.214855083000003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5.390216133</v>
      </c>
      <c r="E93" s="36">
        <v>6</v>
      </c>
      <c r="F93" s="36">
        <v>0</v>
      </c>
      <c r="G93" s="36">
        <v>3</v>
      </c>
      <c r="H93" s="36">
        <v>3</v>
      </c>
      <c r="I93" s="36">
        <v>0.14483013124341554</v>
      </c>
      <c r="J93" s="36">
        <v>13.056763127283338</v>
      </c>
      <c r="K93" s="36">
        <v>0.14483013124341554</v>
      </c>
      <c r="L93" s="36">
        <v>0</v>
      </c>
      <c r="M93" s="36">
        <v>6.5403172585067013</v>
      </c>
      <c r="N93" s="36">
        <v>6.6612760000200515</v>
      </c>
      <c r="O93" s="36">
        <v>0.137978464</v>
      </c>
      <c r="P93" s="36">
        <v>0.23267882099999998</v>
      </c>
      <c r="Q93" s="36">
        <v>0.125733917</v>
      </c>
      <c r="R93" s="36">
        <v>1.2244547E-2</v>
      </c>
      <c r="S93" s="36">
        <v>0.21670767299999999</v>
      </c>
      <c r="T93" s="36">
        <v>1.5971148000000001E-2</v>
      </c>
      <c r="U93" s="36">
        <v>0</v>
      </c>
      <c r="V93" s="36">
        <v>0</v>
      </c>
      <c r="W93" s="36">
        <v>0.28280859524341551</v>
      </c>
      <c r="X93" s="36">
        <v>13.289441948283338</v>
      </c>
      <c r="Y93" s="36">
        <v>13.572250543526753</v>
      </c>
      <c r="Z93" s="36">
        <v>5.8464697454299573E-3</v>
      </c>
      <c r="AA93" s="36">
        <v>1.2511445255220103E-3</v>
      </c>
      <c r="AB93" s="36">
        <v>1.2511449999999999E-3</v>
      </c>
      <c r="AC93" s="36">
        <v>1.8066476608577956E-3</v>
      </c>
      <c r="AD93" s="36">
        <v>0.14103662527571273</v>
      </c>
      <c r="AE93" s="36">
        <v>1.269329627481415</v>
      </c>
      <c r="AF93" s="36">
        <v>1.4103662527571263</v>
      </c>
      <c r="AG93" s="36">
        <v>0</v>
      </c>
      <c r="AH93" s="36">
        <v>0</v>
      </c>
      <c r="AI93" s="36">
        <v>0</v>
      </c>
      <c r="AJ93" s="36">
        <v>1.2769720791643873E-4</v>
      </c>
      <c r="AK93" s="36">
        <v>1.5431473035236942E-4</v>
      </c>
      <c r="AL93" s="36">
        <v>3.8595369863345146E-4</v>
      </c>
      <c r="AM93" s="36">
        <v>1.9343448687742344E-3</v>
      </c>
      <c r="AN93" s="36">
        <v>0.14119094000606511</v>
      </c>
      <c r="AO93" s="36">
        <v>1.2697155811800485</v>
      </c>
      <c r="AP93" s="36">
        <v>123.937740869</v>
      </c>
      <c r="AQ93" s="36">
        <v>66.735706621000006</v>
      </c>
      <c r="AR93" s="36">
        <v>190.67344749</v>
      </c>
      <c r="AS93" s="36">
        <v>3.7382958400000001</v>
      </c>
      <c r="AT93" s="36">
        <v>496.57593762400001</v>
      </c>
      <c r="AU93" s="36">
        <v>1162.013950544</v>
      </c>
      <c r="AV93" s="36">
        <v>333.46702857899999</v>
      </c>
      <c r="AW93" s="36">
        <v>780.33047897699998</v>
      </c>
      <c r="AX93" s="36">
        <v>312.12133377399999</v>
      </c>
      <c r="AY93" s="36">
        <v>730.38042447800001</v>
      </c>
      <c r="AZ93" s="36">
        <v>3.8585992857142863E-2</v>
      </c>
      <c r="BA93" s="36">
        <v>7.7171985714285726E-2</v>
      </c>
      <c r="BB93" s="36">
        <v>3.06771007</v>
      </c>
      <c r="BC93" s="36">
        <v>163.04719025399999</v>
      </c>
      <c r="BD93" s="36">
        <v>381.53904633100001</v>
      </c>
      <c r="BE93" s="36">
        <v>0.12783013000000001</v>
      </c>
      <c r="BF93" s="36">
        <v>0.25566026000000003</v>
      </c>
      <c r="BG93" s="36">
        <v>4.4979910810000003</v>
      </c>
      <c r="BH93" s="36">
        <v>52.197636365999998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5.5903594630000004</v>
      </c>
      <c r="E94" s="36">
        <v>3</v>
      </c>
      <c r="F94" s="36">
        <v>0</v>
      </c>
      <c r="G94" s="36">
        <v>1</v>
      </c>
      <c r="H94" s="36">
        <v>2</v>
      </c>
      <c r="I94" s="36">
        <v>5.0774838433738881E-2</v>
      </c>
      <c r="J94" s="36">
        <v>4.1844668347621212</v>
      </c>
      <c r="K94" s="36">
        <v>4.4409838434461238E-2</v>
      </c>
      <c r="L94" s="36">
        <v>6.3649999992776429E-3</v>
      </c>
      <c r="M94" s="36">
        <v>2.0116596731975394</v>
      </c>
      <c r="N94" s="36">
        <v>2.2235819999983213</v>
      </c>
      <c r="O94" s="36">
        <v>6.8972683999999992E-2</v>
      </c>
      <c r="P94" s="36">
        <v>0.113155147</v>
      </c>
      <c r="Q94" s="36">
        <v>5.9128458999999994E-2</v>
      </c>
      <c r="R94" s="36">
        <v>9.8442249999999999E-3</v>
      </c>
      <c r="S94" s="36">
        <v>0.100314852</v>
      </c>
      <c r="T94" s="36">
        <v>1.2840295000000002E-2</v>
      </c>
      <c r="U94" s="36">
        <v>3.0000000000000001E-3</v>
      </c>
      <c r="V94" s="36">
        <v>7.1999999999999998E-3</v>
      </c>
      <c r="W94" s="36">
        <v>0.12274752243373888</v>
      </c>
      <c r="X94" s="36">
        <v>4.3048219817621209</v>
      </c>
      <c r="Y94" s="36">
        <v>4.4275695041958603</v>
      </c>
      <c r="Z94" s="36">
        <v>1.6045055334700559E-3</v>
      </c>
      <c r="AA94" s="36">
        <v>3.4336418416259183E-4</v>
      </c>
      <c r="AB94" s="36">
        <v>3.4336399999999997E-4</v>
      </c>
      <c r="AC94" s="36">
        <v>8.0870714730053492E-4</v>
      </c>
      <c r="AD94" s="36">
        <v>6.7658750139956092E-2</v>
      </c>
      <c r="AE94" s="36">
        <v>0.60892875125960455</v>
      </c>
      <c r="AF94" s="36">
        <v>0.6765875013995607</v>
      </c>
      <c r="AG94" s="36">
        <v>5.5044431317858048E-4</v>
      </c>
      <c r="AH94" s="36">
        <v>9.3638802701643588E-4</v>
      </c>
      <c r="AI94" s="36">
        <v>2.9989724649039907E-3</v>
      </c>
      <c r="AJ94" s="36">
        <v>3.5045197877955192E-5</v>
      </c>
      <c r="AK94" s="36">
        <v>4.2350105761291434E-5</v>
      </c>
      <c r="AL94" s="36">
        <v>1.0592106093024902E-4</v>
      </c>
      <c r="AM94" s="36">
        <v>1.3941966583570706E-3</v>
      </c>
      <c r="AN94" s="36">
        <v>6.8637488272733818E-2</v>
      </c>
      <c r="AO94" s="36">
        <v>0.61203364478543876</v>
      </c>
      <c r="AP94" s="36">
        <v>170.74737942799999</v>
      </c>
      <c r="AQ94" s="36">
        <v>91.940896615</v>
      </c>
      <c r="AR94" s="36">
        <v>262.68827604299997</v>
      </c>
      <c r="AS94" s="36">
        <v>5.6835459259999999</v>
      </c>
      <c r="AT94" s="36">
        <v>382.02283499800001</v>
      </c>
      <c r="AU94" s="36">
        <v>841.04809081300004</v>
      </c>
      <c r="AV94" s="36">
        <v>222.67193742699999</v>
      </c>
      <c r="AW94" s="36">
        <v>490.226736974</v>
      </c>
      <c r="AX94" s="36">
        <v>210.484686485</v>
      </c>
      <c r="AY94" s="36">
        <v>463.39571223399997</v>
      </c>
      <c r="AZ94" s="36">
        <v>0.45910779714285715</v>
      </c>
      <c r="BA94" s="36">
        <v>0.91821559571428579</v>
      </c>
      <c r="BB94" s="36">
        <v>2.142993921</v>
      </c>
      <c r="BC94" s="36">
        <v>140.78193210399999</v>
      </c>
      <c r="BD94" s="36">
        <v>309.94056996099999</v>
      </c>
      <c r="BE94" s="36">
        <v>8.9297614285714297E-2</v>
      </c>
      <c r="BF94" s="36">
        <v>0.17859522857142859</v>
      </c>
      <c r="BG94" s="36">
        <v>5.5758088709999996</v>
      </c>
      <c r="BH94" s="36">
        <v>52.095906347000003</v>
      </c>
      <c r="BI94" s="36">
        <v>0</v>
      </c>
      <c r="BJ94" s="36">
        <v>0</v>
      </c>
      <c r="BK94" s="36">
        <v>0.12</v>
      </c>
      <c r="BL94" s="36">
        <v>0.12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4.8178997060000004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1.0633000000000001E-5</v>
      </c>
      <c r="P95" s="36">
        <v>1.6402E-5</v>
      </c>
      <c r="Q95" s="36">
        <v>9.9790000000000005E-6</v>
      </c>
      <c r="R95" s="36">
        <v>6.5400000000000001E-7</v>
      </c>
      <c r="S95" s="36">
        <v>1.5549E-5</v>
      </c>
      <c r="T95" s="36">
        <v>8.5300000000000003E-7</v>
      </c>
      <c r="U95" s="36">
        <v>0</v>
      </c>
      <c r="V95" s="36">
        <v>0</v>
      </c>
      <c r="W95" s="36">
        <v>1.0633000000000001E-5</v>
      </c>
      <c r="X95" s="36">
        <v>1.6402E-5</v>
      </c>
      <c r="Y95" s="36">
        <v>2.7035000000000001E-5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2.9607E-5</v>
      </c>
      <c r="AQ95" s="36">
        <v>1.5942000000000001E-5</v>
      </c>
      <c r="AR95" s="36">
        <v>4.5549E-5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0.30882903900000003</v>
      </c>
      <c r="BC95" s="36">
        <v>29.175840097999998</v>
      </c>
      <c r="BD95" s="36">
        <v>68.187972737999999</v>
      </c>
      <c r="BE95" s="36">
        <v>1.2868770000000002E-2</v>
      </c>
      <c r="BF95" s="36">
        <v>2.5737540000000003E-2</v>
      </c>
      <c r="BG95" s="36">
        <v>0.103347945</v>
      </c>
      <c r="BH95" s="36">
        <v>8.0083951790000008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5.0629158380000003</v>
      </c>
      <c r="E96" s="36">
        <v>3</v>
      </c>
      <c r="F96" s="36">
        <v>0</v>
      </c>
      <c r="G96" s="36">
        <v>0</v>
      </c>
      <c r="H96" s="36">
        <v>3</v>
      </c>
      <c r="I96" s="36">
        <v>6.9666673879392893E-6</v>
      </c>
      <c r="J96" s="36">
        <v>5.8296811626363052E-3</v>
      </c>
      <c r="K96" s="36">
        <v>6.9666673879392893E-6</v>
      </c>
      <c r="L96" s="36">
        <v>0</v>
      </c>
      <c r="M96" s="36">
        <v>1.3566478300250928E-3</v>
      </c>
      <c r="N96" s="36">
        <v>4.4799999999991513E-3</v>
      </c>
      <c r="O96" s="36">
        <v>2.665279E-3</v>
      </c>
      <c r="P96" s="36">
        <v>4.277477E-3</v>
      </c>
      <c r="Q96" s="36">
        <v>2.2732379999999999E-3</v>
      </c>
      <c r="R96" s="36">
        <v>3.9204099999999998E-4</v>
      </c>
      <c r="S96" s="36">
        <v>3.7661190000000001E-3</v>
      </c>
      <c r="T96" s="36">
        <v>5.1135799999999995E-4</v>
      </c>
      <c r="U96" s="36">
        <v>0</v>
      </c>
      <c r="V96" s="36">
        <v>0</v>
      </c>
      <c r="W96" s="36">
        <v>2.6722456673879394E-3</v>
      </c>
      <c r="X96" s="36">
        <v>1.0107158162636305E-2</v>
      </c>
      <c r="Y96" s="36">
        <v>1.2779403830024245E-2</v>
      </c>
      <c r="Z96" s="36">
        <v>1.2307189412297311E-6</v>
      </c>
      <c r="AA96" s="36">
        <v>2.6337385342316242E-7</v>
      </c>
      <c r="AB96" s="36">
        <v>2.6337400000000001E-7</v>
      </c>
      <c r="AC96" s="36">
        <v>1.1205477393538853E-7</v>
      </c>
      <c r="AD96" s="36">
        <v>1.5217356692833444E-5</v>
      </c>
      <c r="AE96" s="36">
        <v>1.36956210235501E-4</v>
      </c>
      <c r="AF96" s="36">
        <v>1.5217356692833443E-4</v>
      </c>
      <c r="AG96" s="36">
        <v>0</v>
      </c>
      <c r="AH96" s="36">
        <v>0</v>
      </c>
      <c r="AI96" s="36">
        <v>0</v>
      </c>
      <c r="AJ96" s="36">
        <v>2.6881076484162215E-8</v>
      </c>
      <c r="AK96" s="36">
        <v>3.2484234674498116E-8</v>
      </c>
      <c r="AL96" s="36">
        <v>8.1245714464659689E-8</v>
      </c>
      <c r="AM96" s="36">
        <v>1.3893585041955075E-7</v>
      </c>
      <c r="AN96" s="36">
        <v>1.5249840927507942E-5</v>
      </c>
      <c r="AO96" s="36">
        <v>1.3703745594996567E-4</v>
      </c>
      <c r="AP96" s="36">
        <v>3.0079224000000002E-2</v>
      </c>
      <c r="AQ96" s="36">
        <v>1.6196505E-2</v>
      </c>
      <c r="AR96" s="36">
        <v>4.6275729000000002E-2</v>
      </c>
      <c r="AS96" s="36">
        <v>5.8237330000000002E-3</v>
      </c>
      <c r="AT96" s="36">
        <v>4.3715500000000001E-3</v>
      </c>
      <c r="AU96" s="36">
        <v>1.1492169E-2</v>
      </c>
      <c r="AV96" s="36">
        <v>4.0164208999999999E-2</v>
      </c>
      <c r="AW96" s="36">
        <v>0.105585866</v>
      </c>
      <c r="AX96" s="36">
        <v>3.5204586000000003E-2</v>
      </c>
      <c r="AY96" s="36">
        <v>9.2547739000000004E-2</v>
      </c>
      <c r="AZ96" s="36">
        <v>7.6491428571428573E-5</v>
      </c>
      <c r="BA96" s="36">
        <v>1.5298285714285715E-4</v>
      </c>
      <c r="BB96" s="36">
        <v>0.414940482</v>
      </c>
      <c r="BC96" s="36">
        <v>26.215783802000001</v>
      </c>
      <c r="BD96" s="36">
        <v>68.917484513000005</v>
      </c>
      <c r="BE96" s="36">
        <v>1.7290387142857144E-2</v>
      </c>
      <c r="BF96" s="36">
        <v>3.4580774285714287E-2</v>
      </c>
      <c r="BG96" s="36">
        <v>1.0783600609999999</v>
      </c>
      <c r="BH96" s="36">
        <v>12.656560823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4.4900354739999999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5.0105342329999996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8.8910000000000018E-6</v>
      </c>
      <c r="P98" s="36">
        <v>1.4285E-5</v>
      </c>
      <c r="Q98" s="36">
        <v>7.979000000000001E-6</v>
      </c>
      <c r="R98" s="36">
        <v>9.1200000000000001E-7</v>
      </c>
      <c r="S98" s="36">
        <v>1.3094999999999999E-5</v>
      </c>
      <c r="T98" s="36">
        <v>1.19E-6</v>
      </c>
      <c r="U98" s="36">
        <v>0</v>
      </c>
      <c r="V98" s="36">
        <v>0</v>
      </c>
      <c r="W98" s="36">
        <v>8.8910000000000018E-6</v>
      </c>
      <c r="X98" s="36">
        <v>1.4285E-5</v>
      </c>
      <c r="Y98" s="36">
        <v>2.3176000000000003E-5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1.8508999999999998E-5</v>
      </c>
      <c r="AQ98" s="36">
        <v>9.9660000000000008E-6</v>
      </c>
      <c r="AR98" s="36">
        <v>2.8475000000000001E-5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3.4595373999999998E-2</v>
      </c>
      <c r="BC98" s="36">
        <v>3.0633892970000001</v>
      </c>
      <c r="BD98" s="36">
        <v>7.698206645</v>
      </c>
      <c r="BE98" s="36">
        <v>1.4415728571428575E-3</v>
      </c>
      <c r="BF98" s="36">
        <v>2.8831471428571432E-3</v>
      </c>
      <c r="BG98" s="36">
        <v>0.39462244800000001</v>
      </c>
      <c r="BH98" s="36">
        <v>1.763254981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4.598175371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0.17007280999999999</v>
      </c>
      <c r="BC99" s="36">
        <v>10.767934946</v>
      </c>
      <c r="BD99" s="36">
        <v>26.176086358999999</v>
      </c>
      <c r="BE99" s="36">
        <v>7.0868585714285717E-3</v>
      </c>
      <c r="BF99" s="36">
        <v>1.4173717142857143E-2</v>
      </c>
      <c r="BG99" s="36">
        <v>0.96645294400000004</v>
      </c>
      <c r="BH99" s="36">
        <v>4.9096546500000002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5.0604301029999998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2.8379834E-2</v>
      </c>
      <c r="BC100" s="36">
        <v>1.391464064</v>
      </c>
      <c r="BD100" s="36">
        <v>3.3822635540000001</v>
      </c>
      <c r="BE100" s="36">
        <v>1.1825742857142858E-3</v>
      </c>
      <c r="BF100" s="36">
        <v>2.3651500000000003E-3</v>
      </c>
      <c r="BG100" s="36">
        <v>0.21204666999999999</v>
      </c>
      <c r="BH100" s="36">
        <v>0.96779431199999999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4.7988963900000003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2.1727410000000002E-3</v>
      </c>
      <c r="BH101" s="36">
        <v>0.79874367300000004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4.7908636329999998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4.417455318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4.8215296399999996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3.2178699999999997E-4</v>
      </c>
      <c r="P104" s="36">
        <v>5.1608999999999997E-4</v>
      </c>
      <c r="Q104" s="36">
        <v>2.9365499999999998E-4</v>
      </c>
      <c r="R104" s="36">
        <v>2.8132000000000001E-5</v>
      </c>
      <c r="S104" s="36">
        <v>4.7939499999999997E-4</v>
      </c>
      <c r="T104" s="36">
        <v>3.6695E-5</v>
      </c>
      <c r="U104" s="36">
        <v>0</v>
      </c>
      <c r="V104" s="36">
        <v>0</v>
      </c>
      <c r="W104" s="36">
        <v>3.2178699999999997E-4</v>
      </c>
      <c r="X104" s="36">
        <v>5.1608999999999997E-4</v>
      </c>
      <c r="Y104" s="36">
        <v>8.3787699999999989E-4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5.7298500000000003E-4</v>
      </c>
      <c r="AQ104" s="36">
        <v>3.0853E-4</v>
      </c>
      <c r="AR104" s="36">
        <v>8.8151500000000003E-4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2.2201498E-2</v>
      </c>
      <c r="BC104" s="36">
        <v>1.400367804</v>
      </c>
      <c r="BD104" s="36">
        <v>3.479633921</v>
      </c>
      <c r="BE104" s="36">
        <v>9.251257142857144E-4</v>
      </c>
      <c r="BF104" s="36">
        <v>1.8502528571428573E-3</v>
      </c>
      <c r="BG104" s="36">
        <v>1.4718468E-2</v>
      </c>
      <c r="BH104" s="36">
        <v>0.61121432099999995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4.803703455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3.9583000000000004E-5</v>
      </c>
      <c r="P105" s="36">
        <v>6.0968000000000003E-5</v>
      </c>
      <c r="Q105" s="36">
        <v>3.7026000000000001E-5</v>
      </c>
      <c r="R105" s="36">
        <v>2.5570000000000003E-6</v>
      </c>
      <c r="S105" s="36">
        <v>5.7632E-5</v>
      </c>
      <c r="T105" s="36">
        <v>3.3359999999999999E-6</v>
      </c>
      <c r="U105" s="36" t="s">
        <v>339</v>
      </c>
      <c r="V105" s="36" t="s">
        <v>339</v>
      </c>
      <c r="W105" s="36">
        <v>3.9583000000000004E-5</v>
      </c>
      <c r="X105" s="36">
        <v>6.0968000000000003E-5</v>
      </c>
      <c r="Y105" s="36">
        <v>1.0055100000000001E-4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1.16229E-4</v>
      </c>
      <c r="AQ105" s="36">
        <v>6.2584999999999998E-5</v>
      </c>
      <c r="AR105" s="36">
        <v>1.7881400000000001E-4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2.9501222000000001E-2</v>
      </c>
      <c r="BC105" s="36">
        <v>4.719884038</v>
      </c>
      <c r="BD105" s="36">
        <v>12.729384224</v>
      </c>
      <c r="BE105" s="36">
        <v>1.2293028571428572E-3</v>
      </c>
      <c r="BF105" s="36">
        <v>2.4586057142857143E-3</v>
      </c>
      <c r="BG105" s="36">
        <v>0.19224261400000001</v>
      </c>
      <c r="BH105" s="36">
        <v>7.4928268950000003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4.4835673590000003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3.9297960320000001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5.2319382059999997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2.966869557239879E-4</v>
      </c>
      <c r="J108" s="36">
        <v>0.11227644976910515</v>
      </c>
      <c r="K108" s="36">
        <v>2.966869557239879E-4</v>
      </c>
      <c r="L108" s="36">
        <v>0</v>
      </c>
      <c r="M108" s="36">
        <v>5.5173136724823033E-2</v>
      </c>
      <c r="N108" s="36">
        <v>5.7400000000006113E-2</v>
      </c>
      <c r="O108" s="36">
        <v>3.8499070000000001E-3</v>
      </c>
      <c r="P108" s="36">
        <v>6.0326059999999994E-3</v>
      </c>
      <c r="Q108" s="36">
        <v>3.50199E-3</v>
      </c>
      <c r="R108" s="36">
        <v>3.47917E-4</v>
      </c>
      <c r="S108" s="36">
        <v>5.5788009999999996E-3</v>
      </c>
      <c r="T108" s="36">
        <v>4.53805E-4</v>
      </c>
      <c r="U108" s="36" t="s">
        <v>339</v>
      </c>
      <c r="V108" s="36" t="s">
        <v>339</v>
      </c>
      <c r="W108" s="36">
        <v>4.1465939557239883E-3</v>
      </c>
      <c r="X108" s="36">
        <v>0.11830905576910515</v>
      </c>
      <c r="Y108" s="36">
        <v>0.12245564972482914</v>
      </c>
      <c r="Z108" s="36">
        <v>2.0793645136068633E-5</v>
      </c>
      <c r="AA108" s="36">
        <v>4.449840059118687E-6</v>
      </c>
      <c r="AB108" s="36">
        <v>4.4498400000000004E-6</v>
      </c>
      <c r="AC108" s="36">
        <v>2.9056739653993772E-6</v>
      </c>
      <c r="AD108" s="36">
        <v>3.4941428692750447E-4</v>
      </c>
      <c r="AE108" s="36">
        <v>3.1447285823475398E-3</v>
      </c>
      <c r="AF108" s="36">
        <v>3.4941428692750452E-3</v>
      </c>
      <c r="AG108" s="36" t="s">
        <v>339</v>
      </c>
      <c r="AH108" s="36" t="s">
        <v>339</v>
      </c>
      <c r="AI108" s="36" t="s">
        <v>339</v>
      </c>
      <c r="AJ108" s="36">
        <v>4.5416969549873708E-7</v>
      </c>
      <c r="AK108" s="36">
        <v>5.4883795220473048E-7</v>
      </c>
      <c r="AL108" s="36">
        <v>1.3726883825032894E-6</v>
      </c>
      <c r="AM108" s="36">
        <v>3.3598436608981141E-6</v>
      </c>
      <c r="AN108" s="36">
        <v>3.4996312487970918E-4</v>
      </c>
      <c r="AO108" s="36">
        <v>3.1461012707300431E-3</v>
      </c>
      <c r="AP108" s="36">
        <v>3.5128925889999998</v>
      </c>
      <c r="AQ108" s="36">
        <v>1.891557548</v>
      </c>
      <c r="AR108" s="36">
        <v>5.4044501369999995</v>
      </c>
      <c r="AS108" s="36">
        <v>0.40298676100000003</v>
      </c>
      <c r="AT108" s="36">
        <v>2.1802566049999998</v>
      </c>
      <c r="AU108" s="36">
        <v>5.0604328829999998</v>
      </c>
      <c r="AV108" s="36">
        <v>2.522281757</v>
      </c>
      <c r="AW108" s="36">
        <v>5.854282253</v>
      </c>
      <c r="AX108" s="36">
        <v>2.3178278950000002</v>
      </c>
      <c r="AY108" s="36">
        <v>5.3797394650000001</v>
      </c>
      <c r="AZ108" s="36">
        <v>3.7933728571428577E-3</v>
      </c>
      <c r="BA108" s="36">
        <v>7.5867471428571432E-3</v>
      </c>
      <c r="BB108" s="36">
        <v>0.191150289</v>
      </c>
      <c r="BC108" s="36">
        <v>9.8721463870000008</v>
      </c>
      <c r="BD108" s="36">
        <v>22.913511234000001</v>
      </c>
      <c r="BE108" s="36">
        <v>7.9651471428571433E-3</v>
      </c>
      <c r="BF108" s="36">
        <v>1.5930295714285714E-2</v>
      </c>
      <c r="BG108" s="36">
        <v>2.5587761869999999</v>
      </c>
      <c r="BH108" s="36">
        <v>14.340587722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5.2788837910000002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2.4862922170281092E-3</v>
      </c>
      <c r="J109" s="36">
        <v>0.76898058602549835</v>
      </c>
      <c r="K109" s="36">
        <v>2.4862922170281092E-3</v>
      </c>
      <c r="L109" s="36">
        <v>0</v>
      </c>
      <c r="M109" s="36">
        <v>0.19514687824122984</v>
      </c>
      <c r="N109" s="36">
        <v>0.57632000000129668</v>
      </c>
      <c r="O109" s="36">
        <v>8.7417049999999989E-3</v>
      </c>
      <c r="P109" s="36">
        <v>1.4755054E-2</v>
      </c>
      <c r="Q109" s="36">
        <v>7.8225299999999994E-3</v>
      </c>
      <c r="R109" s="36">
        <v>9.1917499999999994E-4</v>
      </c>
      <c r="S109" s="36">
        <v>1.3556131000000001E-2</v>
      </c>
      <c r="T109" s="36">
        <v>1.198923E-3</v>
      </c>
      <c r="U109" s="36" t="s">
        <v>339</v>
      </c>
      <c r="V109" s="36" t="s">
        <v>339</v>
      </c>
      <c r="W109" s="36">
        <v>1.1227997217028107E-2</v>
      </c>
      <c r="X109" s="36">
        <v>0.78373564002549834</v>
      </c>
      <c r="Y109" s="36">
        <v>0.79496363724252639</v>
      </c>
      <c r="Z109" s="36">
        <v>1.4962122106834067E-4</v>
      </c>
      <c r="AA109" s="36">
        <v>3.2018941308624896E-5</v>
      </c>
      <c r="AB109" s="36">
        <v>3.2018899999999999E-5</v>
      </c>
      <c r="AC109" s="36">
        <v>3.3454575373192316E-5</v>
      </c>
      <c r="AD109" s="36">
        <v>1.9256047059438675E-2</v>
      </c>
      <c r="AE109" s="36">
        <v>0.17330442353494802</v>
      </c>
      <c r="AF109" s="36">
        <v>0.19256047059438675</v>
      </c>
      <c r="AG109" s="36" t="s">
        <v>339</v>
      </c>
      <c r="AH109" s="36" t="s">
        <v>339</v>
      </c>
      <c r="AI109" s="36" t="s">
        <v>339</v>
      </c>
      <c r="AJ109" s="36">
        <v>3.2679858294241831E-6</v>
      </c>
      <c r="AK109" s="36">
        <v>3.9491728933732553E-6</v>
      </c>
      <c r="AL109" s="36">
        <v>9.8772027871866337E-6</v>
      </c>
      <c r="AM109" s="36">
        <v>3.6722561202616501E-5</v>
      </c>
      <c r="AN109" s="36">
        <v>1.9259996232332047E-2</v>
      </c>
      <c r="AO109" s="36">
        <v>0.17331430073773521</v>
      </c>
      <c r="AP109" s="36">
        <v>20.720945274999998</v>
      </c>
      <c r="AQ109" s="36">
        <v>11.157432071000001</v>
      </c>
      <c r="AR109" s="36">
        <v>31.878377346000001</v>
      </c>
      <c r="AS109" s="36">
        <v>1.3523653849999999</v>
      </c>
      <c r="AT109" s="36">
        <v>69.784808235</v>
      </c>
      <c r="AU109" s="36">
        <v>178.15026710500001</v>
      </c>
      <c r="AV109" s="36">
        <v>51.755344749000002</v>
      </c>
      <c r="AW109" s="36">
        <v>132.12372039600001</v>
      </c>
      <c r="AX109" s="36">
        <v>48.253482771000002</v>
      </c>
      <c r="AY109" s="36">
        <v>123.18398605599999</v>
      </c>
      <c r="AZ109" s="36">
        <v>1.183968142857143E-2</v>
      </c>
      <c r="BA109" s="36">
        <v>2.3679362857142859E-2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1.2265739790000001</v>
      </c>
      <c r="BH109" s="36">
        <v>23.147333089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4.8524836159999998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2.9793099999999998E-4</v>
      </c>
      <c r="P110" s="36">
        <v>4.76501E-4</v>
      </c>
      <c r="Q110" s="36">
        <v>2.8483799999999999E-4</v>
      </c>
      <c r="R110" s="36">
        <v>1.3092999999999998E-5</v>
      </c>
      <c r="S110" s="36">
        <v>4.59424E-4</v>
      </c>
      <c r="T110" s="36">
        <v>1.7076999999999999E-5</v>
      </c>
      <c r="U110" s="36">
        <v>0</v>
      </c>
      <c r="V110" s="36">
        <v>0</v>
      </c>
      <c r="W110" s="36">
        <v>2.9793099999999998E-4</v>
      </c>
      <c r="X110" s="36">
        <v>4.76501E-4</v>
      </c>
      <c r="Y110" s="36">
        <v>7.7443200000000003E-4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5.7185099999999996E-4</v>
      </c>
      <c r="AQ110" s="36">
        <v>3.0791999999999999E-4</v>
      </c>
      <c r="AR110" s="36">
        <v>8.797709999999999E-4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2.6929173469999999</v>
      </c>
      <c r="BH110" s="36">
        <v>11.004464378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5.6854428779999999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5.2975997990967211E-3</v>
      </c>
      <c r="J111" s="36">
        <v>1.5452350239126802</v>
      </c>
      <c r="K111" s="36">
        <v>5.2975997990967211E-3</v>
      </c>
      <c r="L111" s="36">
        <v>0</v>
      </c>
      <c r="M111" s="36">
        <v>0.67314312371184082</v>
      </c>
      <c r="N111" s="36">
        <v>0.8773894999999361</v>
      </c>
      <c r="O111" s="36">
        <v>2.2961273000000001E-2</v>
      </c>
      <c r="P111" s="36">
        <v>3.7877280000000006E-2</v>
      </c>
      <c r="Q111" s="36">
        <v>2.0486809000000002E-2</v>
      </c>
      <c r="R111" s="36">
        <v>2.474464E-3</v>
      </c>
      <c r="S111" s="36">
        <v>3.4649717000000003E-2</v>
      </c>
      <c r="T111" s="36">
        <v>3.2275630000000001E-3</v>
      </c>
      <c r="U111" s="36" t="s">
        <v>339</v>
      </c>
      <c r="V111" s="36" t="s">
        <v>339</v>
      </c>
      <c r="W111" s="36">
        <v>2.8258872799096724E-2</v>
      </c>
      <c r="X111" s="36">
        <v>1.5831123039126802</v>
      </c>
      <c r="Y111" s="36">
        <v>1.6113711767117769</v>
      </c>
      <c r="Z111" s="36">
        <v>3.7651727387693972E-4</v>
      </c>
      <c r="AA111" s="36">
        <v>8.0574696609665003E-5</v>
      </c>
      <c r="AB111" s="36">
        <v>8.05747E-5</v>
      </c>
      <c r="AC111" s="36">
        <v>7.4296624048141187E-5</v>
      </c>
      <c r="AD111" s="36">
        <v>2.1854249959680265E-2</v>
      </c>
      <c r="AE111" s="36">
        <v>0.19668824963712239</v>
      </c>
      <c r="AF111" s="36">
        <v>0.21854249959680264</v>
      </c>
      <c r="AG111" s="36" t="s">
        <v>339</v>
      </c>
      <c r="AH111" s="36" t="s">
        <v>339</v>
      </c>
      <c r="AI111" s="36" t="s">
        <v>339</v>
      </c>
      <c r="AJ111" s="36">
        <v>8.2237983756501559E-6</v>
      </c>
      <c r="AK111" s="36">
        <v>9.937987286623901E-6</v>
      </c>
      <c r="AL111" s="36">
        <v>2.4855714950130289E-5</v>
      </c>
      <c r="AM111" s="36">
        <v>8.2520422423791343E-5</v>
      </c>
      <c r="AN111" s="36">
        <v>2.1864187946966891E-2</v>
      </c>
      <c r="AO111" s="36">
        <v>0.19671310535207251</v>
      </c>
      <c r="AP111" s="36">
        <v>17.075989865</v>
      </c>
      <c r="AQ111" s="36">
        <v>9.194763773</v>
      </c>
      <c r="AR111" s="36">
        <v>26.270753638000002</v>
      </c>
      <c r="AS111" s="36">
        <v>2.0760176260000001</v>
      </c>
      <c r="AT111" s="36">
        <v>40.772500377</v>
      </c>
      <c r="AU111" s="36">
        <v>89.849468646999995</v>
      </c>
      <c r="AV111" s="36">
        <v>39.947494077999998</v>
      </c>
      <c r="AW111" s="36">
        <v>88.031420283000003</v>
      </c>
      <c r="AX111" s="36">
        <v>36.923205090000003</v>
      </c>
      <c r="AY111" s="36">
        <v>81.366860688000003</v>
      </c>
      <c r="AZ111" s="36">
        <v>0.12000146714285716</v>
      </c>
      <c r="BA111" s="36">
        <v>0.24000293571428574</v>
      </c>
      <c r="BB111" s="36">
        <v>0.67719572900000002</v>
      </c>
      <c r="BC111" s="36">
        <v>41.526453353999997</v>
      </c>
      <c r="BD111" s="36">
        <v>91.510938355999997</v>
      </c>
      <c r="BE111" s="36">
        <v>2.8218447142857147E-2</v>
      </c>
      <c r="BF111" s="36">
        <v>5.6436895714285722E-2</v>
      </c>
      <c r="BG111" s="36">
        <v>5.93180672</v>
      </c>
      <c r="BH111" s="36">
        <v>20.331082504000001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5.5892819879999998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5.3306484135588403E-2</v>
      </c>
      <c r="J112" s="36">
        <v>2.5982079296427587</v>
      </c>
      <c r="K112" s="36">
        <v>2.975048413594443E-2</v>
      </c>
      <c r="L112" s="36">
        <v>2.3555999999643973E-2</v>
      </c>
      <c r="M112" s="36">
        <v>1.6000514137809425</v>
      </c>
      <c r="N112" s="36">
        <v>1.0514629999974048</v>
      </c>
      <c r="O112" s="36">
        <v>5.4979470000000004E-3</v>
      </c>
      <c r="P112" s="36">
        <v>9.0140680000000001E-3</v>
      </c>
      <c r="Q112" s="36">
        <v>4.9664170000000007E-3</v>
      </c>
      <c r="R112" s="36">
        <v>5.3153E-4</v>
      </c>
      <c r="S112" s="36">
        <v>8.3207669999999997E-3</v>
      </c>
      <c r="T112" s="36">
        <v>6.9330100000000001E-4</v>
      </c>
      <c r="U112" s="36" t="s">
        <v>339</v>
      </c>
      <c r="V112" s="36" t="s">
        <v>339</v>
      </c>
      <c r="W112" s="36">
        <v>5.8804431135588406E-2</v>
      </c>
      <c r="X112" s="36">
        <v>2.6072219976427586</v>
      </c>
      <c r="Y112" s="36">
        <v>2.6660264287783471</v>
      </c>
      <c r="Z112" s="36">
        <v>1.4427442607710967E-3</v>
      </c>
      <c r="AA112" s="36">
        <v>3.1912961060628312E-4</v>
      </c>
      <c r="AB112" s="36">
        <v>3.1912999999999999E-4</v>
      </c>
      <c r="AC112" s="36">
        <v>2.9126626192264935E-4</v>
      </c>
      <c r="AD112" s="36">
        <v>2.8861748358211946E-2</v>
      </c>
      <c r="AE112" s="36">
        <v>0.25975573522390755</v>
      </c>
      <c r="AF112" s="36">
        <v>0.28861748358211947</v>
      </c>
      <c r="AG112" s="36" t="s">
        <v>339</v>
      </c>
      <c r="AH112" s="36" t="s">
        <v>339</v>
      </c>
      <c r="AI112" s="36" t="s">
        <v>339</v>
      </c>
      <c r="AJ112" s="36">
        <v>3.2571772226929399E-5</v>
      </c>
      <c r="AK112" s="36">
        <v>3.9361113138246687E-5</v>
      </c>
      <c r="AL112" s="36">
        <v>9.844534713793634E-5</v>
      </c>
      <c r="AM112" s="36">
        <v>3.2383803414957874E-4</v>
      </c>
      <c r="AN112" s="36">
        <v>2.8901109471350193E-2</v>
      </c>
      <c r="AO112" s="36">
        <v>0.25985418057104548</v>
      </c>
      <c r="AP112" s="36">
        <v>45.745292835999997</v>
      </c>
      <c r="AQ112" s="36">
        <v>24.632080758000001</v>
      </c>
      <c r="AR112" s="36">
        <v>70.377373594000005</v>
      </c>
      <c r="AS112" s="36">
        <v>1.867854127</v>
      </c>
      <c r="AT112" s="36">
        <v>217.396893541</v>
      </c>
      <c r="AU112" s="36">
        <v>419.339031616</v>
      </c>
      <c r="AV112" s="36">
        <v>116.589027254</v>
      </c>
      <c r="AW112" s="36">
        <v>224.889735035</v>
      </c>
      <c r="AX112" s="36">
        <v>112.264312504</v>
      </c>
      <c r="AY112" s="36">
        <v>216.54774971200001</v>
      </c>
      <c r="AZ112" s="36">
        <v>2.7010652857142856E-2</v>
      </c>
      <c r="BA112" s="36">
        <v>5.402130714285714E-2</v>
      </c>
      <c r="BB112" s="36">
        <v>0.33524215699999999</v>
      </c>
      <c r="BC112" s="36">
        <v>18.358628456999998</v>
      </c>
      <c r="BD112" s="36">
        <v>35.412141148000003</v>
      </c>
      <c r="BE112" s="36">
        <v>1.3969392857142857E-2</v>
      </c>
      <c r="BF112" s="36">
        <v>2.7938785714285715E-2</v>
      </c>
      <c r="BG112" s="36">
        <v>2.8449286069999999</v>
      </c>
      <c r="BH112" s="36">
        <v>13.845140895</v>
      </c>
      <c r="BI112" s="36">
        <v>0</v>
      </c>
      <c r="BJ112" s="36">
        <v>0</v>
      </c>
      <c r="BK112" s="36">
        <v>0.4800000000000002</v>
      </c>
      <c r="BL112" s="36">
        <v>0.4800000000000002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6.5000435630000002</v>
      </c>
      <c r="E113" s="36">
        <v>3</v>
      </c>
      <c r="F113" s="36">
        <v>2</v>
      </c>
      <c r="G113" s="36">
        <v>1</v>
      </c>
      <c r="H113" s="36">
        <v>0</v>
      </c>
      <c r="I113" s="36">
        <v>52.550183162210651</v>
      </c>
      <c r="J113" s="36">
        <v>150.77020609304117</v>
      </c>
      <c r="K113" s="36">
        <v>43.262960662207576</v>
      </c>
      <c r="L113" s="36">
        <v>9.2872225000030735</v>
      </c>
      <c r="M113" s="36">
        <v>169.55137575524805</v>
      </c>
      <c r="N113" s="36">
        <v>33.769013500003794</v>
      </c>
      <c r="O113" s="36">
        <v>0.42897497099999993</v>
      </c>
      <c r="P113" s="36">
        <v>0.61736097000000001</v>
      </c>
      <c r="Q113" s="36">
        <v>0.37748490199999996</v>
      </c>
      <c r="R113" s="36">
        <v>5.1490068999999999E-2</v>
      </c>
      <c r="S113" s="36">
        <v>0.55020001100000004</v>
      </c>
      <c r="T113" s="36">
        <v>6.7160959000000006E-2</v>
      </c>
      <c r="U113" s="36">
        <v>0.1416</v>
      </c>
      <c r="V113" s="36">
        <v>0.33629999999999999</v>
      </c>
      <c r="W113" s="36">
        <v>53.12075813321065</v>
      </c>
      <c r="X113" s="36">
        <v>151.72386706304115</v>
      </c>
      <c r="Y113" s="36">
        <v>204.8446251962518</v>
      </c>
      <c r="Z113" s="36">
        <v>0.24955652831257161</v>
      </c>
      <c r="AA113" s="36">
        <v>0.12014751089704151</v>
      </c>
      <c r="AB113" s="36">
        <v>0.120147511</v>
      </c>
      <c r="AC113" s="36">
        <v>0.36649666773467715</v>
      </c>
      <c r="AD113" s="36">
        <v>1.1353163738815366</v>
      </c>
      <c r="AE113" s="36">
        <v>11.962059076604721</v>
      </c>
      <c r="AF113" s="36">
        <v>13.097375450486259</v>
      </c>
      <c r="AG113" s="36">
        <v>2.3174612352550261E-2</v>
      </c>
      <c r="AH113" s="36">
        <v>3.9423478484798144E-2</v>
      </c>
      <c r="AI113" s="36">
        <v>0.12626168109320487</v>
      </c>
      <c r="AJ113" s="36">
        <v>1.2262782902040767E-2</v>
      </c>
      <c r="AK113" s="36">
        <v>1.4818850542881389E-2</v>
      </c>
      <c r="AL113" s="36">
        <v>3.7063151155184486E-2</v>
      </c>
      <c r="AM113" s="36">
        <v>0.40193406298926815</v>
      </c>
      <c r="AN113" s="36">
        <v>1.1895587029092163</v>
      </c>
      <c r="AO113" s="36">
        <v>12.125383908853109</v>
      </c>
      <c r="AP113" s="36">
        <v>305.84973156900003</v>
      </c>
      <c r="AQ113" s="36">
        <v>164.688316998</v>
      </c>
      <c r="AR113" s="36">
        <v>470.53804856700003</v>
      </c>
      <c r="AS113" s="36">
        <v>106.40202967499999</v>
      </c>
      <c r="AT113" s="36">
        <v>316.92999160699998</v>
      </c>
      <c r="AU113" s="36">
        <v>637.68260372500004</v>
      </c>
      <c r="AV113" s="36">
        <v>218.51752662600001</v>
      </c>
      <c r="AW113" s="36">
        <v>439.67068131399998</v>
      </c>
      <c r="AX113" s="36">
        <v>212.60797077399999</v>
      </c>
      <c r="AY113" s="36">
        <v>427.78029207200001</v>
      </c>
      <c r="AZ113" s="36">
        <v>1.7768856214285718</v>
      </c>
      <c r="BA113" s="36">
        <v>3.5537712442857141</v>
      </c>
      <c r="BB113" s="36">
        <v>1.5997498189999999</v>
      </c>
      <c r="BC113" s="36">
        <v>74.020274655999998</v>
      </c>
      <c r="BD113" s="36">
        <v>148.93333771299999</v>
      </c>
      <c r="BE113" s="36">
        <v>6.6660871428571439E-2</v>
      </c>
      <c r="BF113" s="36">
        <v>0.13332174285714288</v>
      </c>
      <c r="BG113" s="36">
        <v>8.2302638679999998</v>
      </c>
      <c r="BH113" s="36">
        <v>36.456480366999997</v>
      </c>
      <c r="BI113" s="36">
        <v>1.6800000000000004</v>
      </c>
      <c r="BJ113" s="36">
        <v>2.0799999999999996</v>
      </c>
      <c r="BK113" s="36">
        <v>1.5300000000000002</v>
      </c>
      <c r="BL113" s="36">
        <v>1.9300000000000002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5.2039005290000002</v>
      </c>
      <c r="E114" s="36">
        <v>5</v>
      </c>
      <c r="F114" s="36">
        <v>0</v>
      </c>
      <c r="G114" s="36">
        <v>0</v>
      </c>
      <c r="H114" s="36">
        <v>5</v>
      </c>
      <c r="I114" s="36">
        <v>1.2019231260955413E-3</v>
      </c>
      <c r="J114" s="36">
        <v>0.16651249663401047</v>
      </c>
      <c r="K114" s="36">
        <v>1.2019231260955413E-3</v>
      </c>
      <c r="L114" s="36">
        <v>0</v>
      </c>
      <c r="M114" s="36">
        <v>0.10719441976010222</v>
      </c>
      <c r="N114" s="36">
        <v>6.0520000000003793E-2</v>
      </c>
      <c r="O114" s="36">
        <v>4.166744E-3</v>
      </c>
      <c r="P114" s="36">
        <v>6.5558179999999997E-3</v>
      </c>
      <c r="Q114" s="36">
        <v>3.9753269999999999E-3</v>
      </c>
      <c r="R114" s="36">
        <v>1.9141699999999999E-4</v>
      </c>
      <c r="S114" s="36">
        <v>6.3061430000000002E-3</v>
      </c>
      <c r="T114" s="36">
        <v>2.4967499999999998E-4</v>
      </c>
      <c r="U114" s="36">
        <v>0</v>
      </c>
      <c r="V114" s="36">
        <v>0</v>
      </c>
      <c r="W114" s="36">
        <v>5.3686671260955408E-3</v>
      </c>
      <c r="X114" s="36">
        <v>0.17306831463401046</v>
      </c>
      <c r="Y114" s="36">
        <v>0.178436981760106</v>
      </c>
      <c r="Z114" s="36">
        <v>8.6237355590733068E-5</v>
      </c>
      <c r="AA114" s="36">
        <v>1.8454794096416871E-5</v>
      </c>
      <c r="AB114" s="36">
        <v>1.8454800000000002E-5</v>
      </c>
      <c r="AC114" s="36">
        <v>2.1380418012701597E-5</v>
      </c>
      <c r="AD114" s="36">
        <v>2.4986694519575133E-3</v>
      </c>
      <c r="AE114" s="36">
        <v>2.2488025067617622E-2</v>
      </c>
      <c r="AF114" s="36">
        <v>2.4986694519575133E-2</v>
      </c>
      <c r="AG114" s="36">
        <v>0</v>
      </c>
      <c r="AH114" s="36">
        <v>0</v>
      </c>
      <c r="AI114" s="36">
        <v>0</v>
      </c>
      <c r="AJ114" s="36">
        <v>1.8835757907003723E-6</v>
      </c>
      <c r="AK114" s="36">
        <v>2.27619299578139E-6</v>
      </c>
      <c r="AL114" s="36">
        <v>5.6929439174041551E-6</v>
      </c>
      <c r="AM114" s="36">
        <v>2.3263993803401969E-5</v>
      </c>
      <c r="AN114" s="36">
        <v>2.5009456449532948E-3</v>
      </c>
      <c r="AO114" s="36">
        <v>2.2493718011535026E-2</v>
      </c>
      <c r="AP114" s="36">
        <v>1.7598284129999999</v>
      </c>
      <c r="AQ114" s="36">
        <v>0.94759991399999999</v>
      </c>
      <c r="AR114" s="36">
        <v>2.7074283269999997</v>
      </c>
      <c r="AS114" s="36">
        <v>0.42930288700000002</v>
      </c>
      <c r="AT114" s="36">
        <v>9.980514694</v>
      </c>
      <c r="AU114" s="36">
        <v>21.118563307999999</v>
      </c>
      <c r="AV114" s="36">
        <v>10.417123106</v>
      </c>
      <c r="AW114" s="36">
        <v>22.042417706999998</v>
      </c>
      <c r="AX114" s="36">
        <v>9.6123878820000002</v>
      </c>
      <c r="AY114" s="36">
        <v>20.339614566000002</v>
      </c>
      <c r="AZ114" s="36">
        <v>4.5543785714285715E-3</v>
      </c>
      <c r="BA114" s="36">
        <v>9.1087585714285726E-3</v>
      </c>
      <c r="BB114" s="36">
        <v>0.195611753</v>
      </c>
      <c r="BC114" s="36">
        <v>11.940104551999999</v>
      </c>
      <c r="BD114" s="36">
        <v>25.265015042999998</v>
      </c>
      <c r="BE114" s="36">
        <v>8.1510557142857147E-3</v>
      </c>
      <c r="BF114" s="36">
        <v>1.6302111428571429E-2</v>
      </c>
      <c r="BG114" s="36">
        <v>4.0626012329999996</v>
      </c>
      <c r="BH114" s="36">
        <v>14.193603796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5.0880707989999996</v>
      </c>
      <c r="E115" s="36">
        <v>102</v>
      </c>
      <c r="F115" s="36">
        <v>0</v>
      </c>
      <c r="G115" s="36">
        <v>8</v>
      </c>
      <c r="H115" s="36">
        <v>94</v>
      </c>
      <c r="I115" s="36">
        <v>6.024648053892537E-4</v>
      </c>
      <c r="J115" s="36">
        <v>0.37693220874250599</v>
      </c>
      <c r="K115" s="36">
        <v>6.024648053892537E-4</v>
      </c>
      <c r="L115" s="36">
        <v>0</v>
      </c>
      <c r="M115" s="36">
        <v>0.14935967354790172</v>
      </c>
      <c r="N115" s="36">
        <v>0.22817499999999355</v>
      </c>
      <c r="O115" s="36">
        <v>2.7603863000000003E-2</v>
      </c>
      <c r="P115" s="36">
        <v>4.4656622999999999E-2</v>
      </c>
      <c r="Q115" s="36">
        <v>2.5949023000000002E-2</v>
      </c>
      <c r="R115" s="36">
        <v>1.6548400000000001E-3</v>
      </c>
      <c r="S115" s="36">
        <v>4.2498136999999998E-2</v>
      </c>
      <c r="T115" s="36">
        <v>2.1584859999999998E-3</v>
      </c>
      <c r="U115" s="36">
        <v>5.7000000000000002E-2</v>
      </c>
      <c r="V115" s="36">
        <v>0.13560000000000003</v>
      </c>
      <c r="W115" s="36">
        <v>8.5206327805389254E-2</v>
      </c>
      <c r="X115" s="36">
        <v>0.557188831742506</v>
      </c>
      <c r="Y115" s="36">
        <v>0.64239515954789528</v>
      </c>
      <c r="Z115" s="36">
        <v>6.7293861805609238E-5</v>
      </c>
      <c r="AA115" s="36">
        <v>1.4400886426400375E-5</v>
      </c>
      <c r="AB115" s="36">
        <v>1.44009E-5</v>
      </c>
      <c r="AC115" s="36">
        <v>1.0859849158972509E-5</v>
      </c>
      <c r="AD115" s="36">
        <v>3.8358478464244994E-3</v>
      </c>
      <c r="AE115" s="36">
        <v>3.4522630617820502E-2</v>
      </c>
      <c r="AF115" s="36">
        <v>3.8358478464245005E-2</v>
      </c>
      <c r="AG115" s="36">
        <v>1.0043123652244171E-2</v>
      </c>
      <c r="AH115" s="36">
        <v>1.7084854029105024E-2</v>
      </c>
      <c r="AI115" s="36">
        <v>5.4717708174295832E-2</v>
      </c>
      <c r="AJ115" s="36">
        <v>1.4698174244259936E-6</v>
      </c>
      <c r="AK115" s="36">
        <v>1.7761898103988237E-6</v>
      </c>
      <c r="AL115" s="36">
        <v>4.4423952608614285E-6</v>
      </c>
      <c r="AM115" s="36">
        <v>1.0055453318827569E-2</v>
      </c>
      <c r="AN115" s="36">
        <v>2.0922478065339922E-2</v>
      </c>
      <c r="AO115" s="36">
        <v>8.9244781187377192E-2</v>
      </c>
      <c r="AP115" s="36">
        <v>0.95444043099999998</v>
      </c>
      <c r="AQ115" s="36">
        <v>0.51392946299999998</v>
      </c>
      <c r="AR115" s="36">
        <v>1.4683698939999998</v>
      </c>
      <c r="AS115" s="36">
        <v>2.5731191E-2</v>
      </c>
      <c r="AT115" s="36">
        <v>0.464570011</v>
      </c>
      <c r="AU115" s="36">
        <v>0.99463359900000003</v>
      </c>
      <c r="AV115" s="36">
        <v>1.5318081649999999</v>
      </c>
      <c r="AW115" s="36">
        <v>3.279565684</v>
      </c>
      <c r="AX115" s="36">
        <v>1.3743885659999999</v>
      </c>
      <c r="AY115" s="36">
        <v>2.942533981</v>
      </c>
      <c r="AZ115" s="36">
        <v>3.7576514285714287E-3</v>
      </c>
      <c r="BA115" s="36">
        <v>7.5153042857142869E-3</v>
      </c>
      <c r="BB115" s="36">
        <v>0.88690529399999996</v>
      </c>
      <c r="BC115" s="36">
        <v>78.318348434000001</v>
      </c>
      <c r="BD115" s="36">
        <v>167.677763965</v>
      </c>
      <c r="BE115" s="36">
        <v>0.57591252857142861</v>
      </c>
      <c r="BF115" s="36">
        <v>1.1518250571428572</v>
      </c>
      <c r="BG115" s="36">
        <v>2.9087580470000001</v>
      </c>
      <c r="BH115" s="36">
        <v>11.057942972999999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5.0167362129999997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2.5385540000000002E-3</v>
      </c>
      <c r="P116" s="36">
        <v>3.4996979999999999E-3</v>
      </c>
      <c r="Q116" s="36">
        <v>2.3882510000000001E-3</v>
      </c>
      <c r="R116" s="36">
        <v>1.5030299999999999E-4</v>
      </c>
      <c r="S116" s="36">
        <v>3.3036489999999996E-3</v>
      </c>
      <c r="T116" s="36">
        <v>1.9604900000000001E-4</v>
      </c>
      <c r="U116" s="36">
        <v>0</v>
      </c>
      <c r="V116" s="36">
        <v>0</v>
      </c>
      <c r="W116" s="36">
        <v>2.5385540000000002E-3</v>
      </c>
      <c r="X116" s="36">
        <v>3.4996979999999999E-3</v>
      </c>
      <c r="Y116" s="36">
        <v>6.038252E-3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2.59245E-3</v>
      </c>
      <c r="AQ116" s="36">
        <v>1.3959339999999999E-3</v>
      </c>
      <c r="AR116" s="36">
        <v>3.9883840000000002E-3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0.177500414</v>
      </c>
      <c r="BC116" s="36">
        <v>13.52872399</v>
      </c>
      <c r="BD116" s="36">
        <v>30.222960408999999</v>
      </c>
      <c r="BE116" s="36">
        <v>0.11526000857142858</v>
      </c>
      <c r="BF116" s="36">
        <v>0.23052001857142859</v>
      </c>
      <c r="BG116" s="36">
        <v>0.77641177800000005</v>
      </c>
      <c r="BH116" s="36">
        <v>2.668152208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5.3075036239999998</v>
      </c>
      <c r="E117" s="36">
        <v>55</v>
      </c>
      <c r="F117" s="36">
        <v>0</v>
      </c>
      <c r="G117" s="36">
        <v>2</v>
      </c>
      <c r="H117" s="36">
        <v>53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1.0799392E-2</v>
      </c>
      <c r="P117" s="36">
        <v>1.7646353E-2</v>
      </c>
      <c r="Q117" s="36">
        <v>1.0308193E-2</v>
      </c>
      <c r="R117" s="36">
        <v>4.91199E-4</v>
      </c>
      <c r="S117" s="36">
        <v>1.7005657E-2</v>
      </c>
      <c r="T117" s="36">
        <v>6.4069599999999995E-4</v>
      </c>
      <c r="U117" s="36">
        <v>9.6000000000000009E-3</v>
      </c>
      <c r="V117" s="36">
        <v>2.2800000000000001E-2</v>
      </c>
      <c r="W117" s="36">
        <v>2.0399392000000002E-2</v>
      </c>
      <c r="X117" s="36">
        <v>4.0446353000000004E-2</v>
      </c>
      <c r="Y117" s="36">
        <v>6.0845745000000007E-2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1.875519230769231E-3</v>
      </c>
      <c r="AH117" s="36">
        <v>3.1905384615384617E-3</v>
      </c>
      <c r="AI117" s="36">
        <v>1.0218346153846154E-2</v>
      </c>
      <c r="AJ117" s="36">
        <v>0</v>
      </c>
      <c r="AK117" s="36">
        <v>0</v>
      </c>
      <c r="AL117" s="36">
        <v>0</v>
      </c>
      <c r="AM117" s="36">
        <v>1.875519230769231E-3</v>
      </c>
      <c r="AN117" s="36">
        <v>3.1905384615384617E-3</v>
      </c>
      <c r="AO117" s="36">
        <v>1.0218346153846154E-2</v>
      </c>
      <c r="AP117" s="36">
        <v>1.1297709389999999</v>
      </c>
      <c r="AQ117" s="36">
        <v>0.608338198</v>
      </c>
      <c r="AR117" s="36">
        <v>1.7381091369999999</v>
      </c>
      <c r="AS117" s="36">
        <v>0.222897765</v>
      </c>
      <c r="AT117" s="36">
        <v>8.3916114969999995</v>
      </c>
      <c r="AU117" s="36">
        <v>19.423154320999998</v>
      </c>
      <c r="AV117" s="36">
        <v>9.9991952780000002</v>
      </c>
      <c r="AW117" s="36">
        <v>23.144054399000002</v>
      </c>
      <c r="AX117" s="36">
        <v>9.1936601029999991</v>
      </c>
      <c r="AY117" s="36">
        <v>21.279569368000001</v>
      </c>
      <c r="AZ117" s="36">
        <v>4.0847628571428575E-2</v>
      </c>
      <c r="BA117" s="36">
        <v>8.1695258571428578E-2</v>
      </c>
      <c r="BB117" s="36">
        <v>0.42638651900000002</v>
      </c>
      <c r="BC117" s="36">
        <v>18.995705296000001</v>
      </c>
      <c r="BD117" s="36">
        <v>43.967301816000003</v>
      </c>
      <c r="BE117" s="36">
        <v>0.2768743628571429</v>
      </c>
      <c r="BF117" s="36">
        <v>0.55374872571428579</v>
      </c>
      <c r="BG117" s="36">
        <v>2.5713566800000001</v>
      </c>
      <c r="BH117" s="36">
        <v>12.060857566999999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5.5627478039999998</v>
      </c>
      <c r="E118" s="36">
        <v>46</v>
      </c>
      <c r="F118" s="36">
        <v>2</v>
      </c>
      <c r="G118" s="36">
        <v>12</v>
      </c>
      <c r="H118" s="36">
        <v>32</v>
      </c>
      <c r="I118" s="36">
        <v>2.680370798495839E-3</v>
      </c>
      <c r="J118" s="36">
        <v>0.81925998433096392</v>
      </c>
      <c r="K118" s="36">
        <v>2.680370798495839E-3</v>
      </c>
      <c r="L118" s="36">
        <v>0</v>
      </c>
      <c r="M118" s="36">
        <v>0.36068035512946534</v>
      </c>
      <c r="N118" s="36">
        <v>0.46125999999999445</v>
      </c>
      <c r="O118" s="36">
        <v>1.8348443000000002E-2</v>
      </c>
      <c r="P118" s="36">
        <v>2.7481669E-2</v>
      </c>
      <c r="Q118" s="36">
        <v>1.6527735000000002E-2</v>
      </c>
      <c r="R118" s="36">
        <v>1.8207080000000001E-3</v>
      </c>
      <c r="S118" s="36">
        <v>2.5106834000000001E-2</v>
      </c>
      <c r="T118" s="36">
        <v>2.3748350000000001E-3</v>
      </c>
      <c r="U118" s="36">
        <v>0.69865000000000022</v>
      </c>
      <c r="V118" s="36">
        <v>1.6519000000000006</v>
      </c>
      <c r="W118" s="36">
        <v>0.71967881379849608</v>
      </c>
      <c r="X118" s="36">
        <v>2.4986416533309646</v>
      </c>
      <c r="Y118" s="36">
        <v>3.2183204671294607</v>
      </c>
      <c r="Z118" s="36">
        <v>1.9260098356065368E-4</v>
      </c>
      <c r="AA118" s="36">
        <v>4.1216610481979875E-5</v>
      </c>
      <c r="AB118" s="36">
        <v>4.1216600000000001E-5</v>
      </c>
      <c r="AC118" s="36">
        <v>4.4436570707944789E-5</v>
      </c>
      <c r="AD118" s="36">
        <v>5.5302557815262469E-3</v>
      </c>
      <c r="AE118" s="36">
        <v>4.9772302033736213E-2</v>
      </c>
      <c r="AF118" s="36">
        <v>5.530255781526245E-2</v>
      </c>
      <c r="AG118" s="36">
        <v>0.13312751773504278</v>
      </c>
      <c r="AH118" s="36">
        <v>0.22646980028490032</v>
      </c>
      <c r="AI118" s="36">
        <v>0.72531544145299154</v>
      </c>
      <c r="AJ118" s="36">
        <v>4.2067424157932592E-6</v>
      </c>
      <c r="AK118" s="36">
        <v>5.0836062287276607E-6</v>
      </c>
      <c r="AL118" s="36">
        <v>1.2714512878279907E-5</v>
      </c>
      <c r="AM118" s="36">
        <v>0.13317616104816651</v>
      </c>
      <c r="AN118" s="36">
        <v>0.23200513967265529</v>
      </c>
      <c r="AO118" s="36">
        <v>0.77510045799960603</v>
      </c>
      <c r="AP118" s="36">
        <v>10.767839183</v>
      </c>
      <c r="AQ118" s="36">
        <v>5.7980672520000001</v>
      </c>
      <c r="AR118" s="36">
        <v>16.565906434999999</v>
      </c>
      <c r="AS118" s="36">
        <v>1.445770185</v>
      </c>
      <c r="AT118" s="36">
        <v>12.935996015000001</v>
      </c>
      <c r="AU118" s="36">
        <v>30.621728207</v>
      </c>
      <c r="AV118" s="36">
        <v>13.230879306</v>
      </c>
      <c r="AW118" s="36">
        <v>31.319767691999999</v>
      </c>
      <c r="AX118" s="36">
        <v>12.205224232000001</v>
      </c>
      <c r="AY118" s="36">
        <v>28.891865667000001</v>
      </c>
      <c r="AZ118" s="36">
        <v>0.20625940285714289</v>
      </c>
      <c r="BA118" s="36">
        <v>0.41251880571428579</v>
      </c>
      <c r="BB118" s="36">
        <v>0.73396815100000001</v>
      </c>
      <c r="BC118" s="36">
        <v>26.327983346</v>
      </c>
      <c r="BD118" s="36">
        <v>62.322866312999999</v>
      </c>
      <c r="BE118" s="36">
        <v>0.47660269571428576</v>
      </c>
      <c r="BF118" s="36">
        <v>0.95320539142857152</v>
      </c>
      <c r="BG118" s="36">
        <v>2.6817307549999998</v>
      </c>
      <c r="BH118" s="36">
        <v>17.067153388000001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5.5941062339999998</v>
      </c>
      <c r="E119" s="36">
        <v>11</v>
      </c>
      <c r="F119" s="36">
        <v>0</v>
      </c>
      <c r="G119" s="36">
        <v>8</v>
      </c>
      <c r="H119" s="36">
        <v>3</v>
      </c>
      <c r="I119" s="36">
        <v>7.3050045538341227E-2</v>
      </c>
      <c r="J119" s="36">
        <v>6.8770647113842607</v>
      </c>
      <c r="K119" s="36">
        <v>7.1906045538501065E-2</v>
      </c>
      <c r="L119" s="36">
        <v>1.1439999998401618E-3</v>
      </c>
      <c r="M119" s="36">
        <v>4.2961532569267975</v>
      </c>
      <c r="N119" s="36">
        <v>2.6539614999958046</v>
      </c>
      <c r="O119" s="36">
        <v>3.3893211999999999E-2</v>
      </c>
      <c r="P119" s="36">
        <v>5.9352129999999996E-2</v>
      </c>
      <c r="Q119" s="36">
        <v>3.2044125E-2</v>
      </c>
      <c r="R119" s="36">
        <v>1.8490870000000001E-3</v>
      </c>
      <c r="S119" s="36">
        <v>5.6940276999999997E-2</v>
      </c>
      <c r="T119" s="36">
        <v>2.4118530000000003E-3</v>
      </c>
      <c r="U119" s="36">
        <v>0.31679999999999997</v>
      </c>
      <c r="V119" s="36">
        <v>0.74879999999999991</v>
      </c>
      <c r="W119" s="36">
        <v>0.42374325753834119</v>
      </c>
      <c r="X119" s="36">
        <v>7.6852168413842605</v>
      </c>
      <c r="Y119" s="36">
        <v>8.1089600989226014</v>
      </c>
      <c r="Z119" s="36">
        <v>2.7366535271835823E-3</v>
      </c>
      <c r="AA119" s="36">
        <v>5.8564385481728624E-4</v>
      </c>
      <c r="AB119" s="36">
        <v>5.8564399999999996E-4</v>
      </c>
      <c r="AC119" s="36">
        <v>6.9093026686954011E-4</v>
      </c>
      <c r="AD119" s="36">
        <v>5.6647664854689E-2</v>
      </c>
      <c r="AE119" s="36">
        <v>0.50982898369220087</v>
      </c>
      <c r="AF119" s="36">
        <v>0.56647664854688984</v>
      </c>
      <c r="AG119" s="36">
        <v>5.6545058726220024E-2</v>
      </c>
      <c r="AH119" s="36">
        <v>9.6191594154948989E-2</v>
      </c>
      <c r="AI119" s="36">
        <v>0.30807307857733662</v>
      </c>
      <c r="AJ119" s="36">
        <v>5.97733305356531E-5</v>
      </c>
      <c r="AK119" s="36">
        <v>7.2232631663382769E-5</v>
      </c>
      <c r="AL119" s="36">
        <v>1.8065969002992383E-4</v>
      </c>
      <c r="AM119" s="36">
        <v>5.7295762323625217E-2</v>
      </c>
      <c r="AN119" s="36">
        <v>0.15291149164130138</v>
      </c>
      <c r="AO119" s="36">
        <v>0.81808272195956733</v>
      </c>
      <c r="AP119" s="36">
        <v>60.710660171000001</v>
      </c>
      <c r="AQ119" s="36">
        <v>32.690355476999997</v>
      </c>
      <c r="AR119" s="36">
        <v>93.401015647999998</v>
      </c>
      <c r="AS119" s="36">
        <v>4.1180807899999996</v>
      </c>
      <c r="AT119" s="36">
        <v>252.050805282</v>
      </c>
      <c r="AU119" s="36">
        <v>555.74024254400001</v>
      </c>
      <c r="AV119" s="36">
        <v>155.99840557300001</v>
      </c>
      <c r="AW119" s="36">
        <v>343.95681320199998</v>
      </c>
      <c r="AX119" s="36">
        <v>146.62942780099999</v>
      </c>
      <c r="AY119" s="36">
        <v>323.29939862499998</v>
      </c>
      <c r="AZ119" s="36">
        <v>1.2414651700000001</v>
      </c>
      <c r="BA119" s="36">
        <v>2.4829303400000002</v>
      </c>
      <c r="BB119" s="36">
        <v>1.2314748360000001</v>
      </c>
      <c r="BC119" s="36">
        <v>67.193339172999998</v>
      </c>
      <c r="BD119" s="36">
        <v>148.15283993099999</v>
      </c>
      <c r="BE119" s="36">
        <v>0.79965898428571436</v>
      </c>
      <c r="BF119" s="36">
        <v>1.5993179685714287</v>
      </c>
      <c r="BG119" s="36">
        <v>0.82448575400000002</v>
      </c>
      <c r="BH119" s="36">
        <v>23.362590739000002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5.7231009229999996</v>
      </c>
      <c r="E120" s="36">
        <v>14</v>
      </c>
      <c r="F120" s="36">
        <v>2</v>
      </c>
      <c r="G120" s="36">
        <v>7</v>
      </c>
      <c r="H120" s="36">
        <v>5</v>
      </c>
      <c r="I120" s="36">
        <v>0.12703349785095397</v>
      </c>
      <c r="J120" s="36">
        <v>3.2668546256060393</v>
      </c>
      <c r="K120" s="36">
        <v>6.956899784859337E-2</v>
      </c>
      <c r="L120" s="36">
        <v>5.7464500002360613E-2</v>
      </c>
      <c r="M120" s="36">
        <v>1.9551676234503816</v>
      </c>
      <c r="N120" s="36">
        <v>1.4387205000066121</v>
      </c>
      <c r="O120" s="36">
        <v>6.951421000000001E-3</v>
      </c>
      <c r="P120" s="36">
        <v>1.1009023999999999E-2</v>
      </c>
      <c r="Q120" s="36">
        <v>6.2237950000000007E-3</v>
      </c>
      <c r="R120" s="36">
        <v>7.2762599999999999E-4</v>
      </c>
      <c r="S120" s="36">
        <v>1.0059947E-2</v>
      </c>
      <c r="T120" s="36">
        <v>9.4907699999999999E-4</v>
      </c>
      <c r="U120" s="36">
        <v>0.15259999999999999</v>
      </c>
      <c r="V120" s="36">
        <v>0.36219999999999997</v>
      </c>
      <c r="W120" s="36">
        <v>0.28658491885095394</v>
      </c>
      <c r="X120" s="36">
        <v>3.6400636496060392</v>
      </c>
      <c r="Y120" s="36">
        <v>3.9266485684569932</v>
      </c>
      <c r="Z120" s="36">
        <v>2.4104946253226019E-3</v>
      </c>
      <c r="AA120" s="36">
        <v>1.0807748240339394E-3</v>
      </c>
      <c r="AB120" s="36">
        <v>1.080775E-3</v>
      </c>
      <c r="AC120" s="36">
        <v>1.1112507903367056E-3</v>
      </c>
      <c r="AD120" s="36">
        <v>3.8622557918460539E-2</v>
      </c>
      <c r="AE120" s="36">
        <v>0.34760302126614495</v>
      </c>
      <c r="AF120" s="36">
        <v>0.38622557918460548</v>
      </c>
      <c r="AG120" s="36">
        <v>2.866151640759931E-2</v>
      </c>
      <c r="AH120" s="36">
        <v>4.87575221646517E-2</v>
      </c>
      <c r="AI120" s="36">
        <v>0.15615584801381685</v>
      </c>
      <c r="AJ120" s="36">
        <v>1.1030851731752294E-4</v>
      </c>
      <c r="AK120" s="36">
        <v>1.3330149798511127E-4</v>
      </c>
      <c r="AL120" s="36">
        <v>3.3339789444114672E-4</v>
      </c>
      <c r="AM120" s="36">
        <v>2.9883075715253539E-2</v>
      </c>
      <c r="AN120" s="36">
        <v>8.7513381581097352E-2</v>
      </c>
      <c r="AO120" s="36">
        <v>0.50409226717440303</v>
      </c>
      <c r="AP120" s="36">
        <v>26.220109561000001</v>
      </c>
      <c r="AQ120" s="36">
        <v>14.118520532</v>
      </c>
      <c r="AR120" s="36">
        <v>40.338630092999999</v>
      </c>
      <c r="AS120" s="36">
        <v>4.7526128329999997</v>
      </c>
      <c r="AT120" s="36">
        <v>275.86069667700002</v>
      </c>
      <c r="AU120" s="36">
        <v>609.87321268200003</v>
      </c>
      <c r="AV120" s="36">
        <v>170.78840809100001</v>
      </c>
      <c r="AW120" s="36">
        <v>377.57925063599998</v>
      </c>
      <c r="AX120" s="36">
        <v>165.921439083</v>
      </c>
      <c r="AY120" s="36">
        <v>366.81934877100002</v>
      </c>
      <c r="AZ120" s="36">
        <v>2.4066215028571429</v>
      </c>
      <c r="BA120" s="36">
        <v>4.8132430071428578</v>
      </c>
      <c r="BB120" s="36">
        <v>0.50921134899999998</v>
      </c>
      <c r="BC120" s="36">
        <v>18.949210641000001</v>
      </c>
      <c r="BD120" s="36">
        <v>41.892941295</v>
      </c>
      <c r="BE120" s="36">
        <v>0.33065672000000002</v>
      </c>
      <c r="BF120" s="36">
        <v>0.66131344142857151</v>
      </c>
      <c r="BG120" s="36">
        <v>1.8226892750000001</v>
      </c>
      <c r="BH120" s="36">
        <v>13.644115748999999</v>
      </c>
      <c r="BI120" s="36">
        <v>0.03</v>
      </c>
      <c r="BJ120" s="36">
        <v>0.03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6.2839344620000004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17.862342745172029</v>
      </c>
      <c r="J121" s="36">
        <v>97.039151373381273</v>
      </c>
      <c r="K121" s="36">
        <v>14.178835745163836</v>
      </c>
      <c r="L121" s="36">
        <v>3.6835070000081935</v>
      </c>
      <c r="M121" s="36">
        <v>95.98957411855271</v>
      </c>
      <c r="N121" s="36">
        <v>18.911920000000585</v>
      </c>
      <c r="O121" s="36">
        <v>0.10628779799999999</v>
      </c>
      <c r="P121" s="36">
        <v>0.17611972100000001</v>
      </c>
      <c r="Q121" s="36">
        <v>9.5525425999999997E-2</v>
      </c>
      <c r="R121" s="36">
        <v>1.0762371999999999E-2</v>
      </c>
      <c r="S121" s="36">
        <v>0.162081843</v>
      </c>
      <c r="T121" s="36">
        <v>1.4037878E-2</v>
      </c>
      <c r="U121" s="36" t="s">
        <v>339</v>
      </c>
      <c r="V121" s="36" t="s">
        <v>339</v>
      </c>
      <c r="W121" s="36">
        <v>17.968630543172029</v>
      </c>
      <c r="X121" s="36">
        <v>97.215271094381279</v>
      </c>
      <c r="Y121" s="36">
        <v>115.1839016375533</v>
      </c>
      <c r="Z121" s="36">
        <v>0.12423540716311018</v>
      </c>
      <c r="AA121" s="36">
        <v>5.9737788070778834E-2</v>
      </c>
      <c r="AB121" s="36">
        <v>5.9737788E-2</v>
      </c>
      <c r="AC121" s="36">
        <v>0.2768057319568768</v>
      </c>
      <c r="AD121" s="36">
        <v>1.5673399734789644</v>
      </c>
      <c r="AE121" s="36">
        <v>14.106059761310679</v>
      </c>
      <c r="AF121" s="36">
        <v>15.673399734789646</v>
      </c>
      <c r="AG121" s="36" t="s">
        <v>339</v>
      </c>
      <c r="AH121" s="36" t="s">
        <v>339</v>
      </c>
      <c r="AI121" s="36" t="s">
        <v>339</v>
      </c>
      <c r="AJ121" s="36">
        <v>6.0970951331705894E-3</v>
      </c>
      <c r="AK121" s="36">
        <v>7.3679874411575058E-3</v>
      </c>
      <c r="AL121" s="36">
        <v>1.8427936191873055E-2</v>
      </c>
      <c r="AM121" s="36">
        <v>0.28290282709004738</v>
      </c>
      <c r="AN121" s="36">
        <v>1.5747079609201218</v>
      </c>
      <c r="AO121" s="36">
        <v>14.124487697502552</v>
      </c>
      <c r="AP121" s="36">
        <v>371.26259478499998</v>
      </c>
      <c r="AQ121" s="36">
        <v>199.91062796099999</v>
      </c>
      <c r="AR121" s="36">
        <v>571.17322274599996</v>
      </c>
      <c r="AS121" s="36">
        <v>53.276497360999997</v>
      </c>
      <c r="AT121" s="36">
        <v>1155.5444296860001</v>
      </c>
      <c r="AU121" s="36">
        <v>2658.3739263020002</v>
      </c>
      <c r="AV121" s="36">
        <v>869.42580132700004</v>
      </c>
      <c r="AW121" s="36">
        <v>2000.1471356049999</v>
      </c>
      <c r="AX121" s="36">
        <v>858.47615593499995</v>
      </c>
      <c r="AY121" s="36">
        <v>1974.9570597730001</v>
      </c>
      <c r="AZ121" s="36">
        <v>6.9847055400000002</v>
      </c>
      <c r="BA121" s="36">
        <v>13.969411081428573</v>
      </c>
      <c r="BB121" s="36">
        <v>1.322919089</v>
      </c>
      <c r="BC121" s="36">
        <v>91.981058206</v>
      </c>
      <c r="BD121" s="36">
        <v>211.605924071</v>
      </c>
      <c r="BE121" s="36">
        <v>0.85903836857142857</v>
      </c>
      <c r="BF121" s="36">
        <v>1.7180767385714286</v>
      </c>
      <c r="BG121" s="36">
        <v>5.3571047900000002</v>
      </c>
      <c r="BH121" s="36">
        <v>30.233746933999999</v>
      </c>
      <c r="BI121" s="36">
        <v>0.24</v>
      </c>
      <c r="BJ121" s="36">
        <v>0.31</v>
      </c>
      <c r="BK121" s="36">
        <v>0.57000000000000017</v>
      </c>
      <c r="BL121" s="36">
        <v>0.88000000000000045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6.7704447840000004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293.18027927018636</v>
      </c>
      <c r="J122" s="36">
        <v>523.03796713785835</v>
      </c>
      <c r="K122" s="36">
        <v>232.58448077018869</v>
      </c>
      <c r="L122" s="36">
        <v>60.595798499997642</v>
      </c>
      <c r="M122" s="36">
        <v>630.53285590804467</v>
      </c>
      <c r="N122" s="36">
        <v>185.68539050000001</v>
      </c>
      <c r="O122" s="36">
        <v>1.432080894</v>
      </c>
      <c r="P122" s="36">
        <v>2.3110457480000002</v>
      </c>
      <c r="Q122" s="36">
        <v>1.226353418</v>
      </c>
      <c r="R122" s="36">
        <v>0.20572747599999999</v>
      </c>
      <c r="S122" s="36">
        <v>2.042705561</v>
      </c>
      <c r="T122" s="36">
        <v>0.26834018700000001</v>
      </c>
      <c r="U122" s="36" t="s">
        <v>339</v>
      </c>
      <c r="V122" s="36" t="s">
        <v>339</v>
      </c>
      <c r="W122" s="36">
        <v>294.61236016418638</v>
      </c>
      <c r="X122" s="36">
        <v>525.34901288585831</v>
      </c>
      <c r="Y122" s="36">
        <v>819.9613730500447</v>
      </c>
      <c r="Z122" s="36">
        <v>1.1664888434996619</v>
      </c>
      <c r="AA122" s="36">
        <v>0.56224762256683691</v>
      </c>
      <c r="AB122" s="36">
        <v>0.56224762299999997</v>
      </c>
      <c r="AC122" s="36">
        <v>2.8646568378880732</v>
      </c>
      <c r="AD122" s="36">
        <v>3.6409326699065496</v>
      </c>
      <c r="AE122" s="36">
        <v>50.883186133221933</v>
      </c>
      <c r="AF122" s="36">
        <v>54.524118803128474</v>
      </c>
      <c r="AG122" s="36" t="s">
        <v>339</v>
      </c>
      <c r="AH122" s="36" t="s">
        <v>339</v>
      </c>
      <c r="AI122" s="36" t="s">
        <v>339</v>
      </c>
      <c r="AJ122" s="36">
        <v>5.7385674533395208E-2</v>
      </c>
      <c r="AK122" s="36">
        <v>6.9346950460982271E-2</v>
      </c>
      <c r="AL122" s="36">
        <v>0.17344236650805178</v>
      </c>
      <c r="AM122" s="36">
        <v>2.9220425124214686</v>
      </c>
      <c r="AN122" s="36">
        <v>3.7102796203675319</v>
      </c>
      <c r="AO122" s="36">
        <v>51.056628499729982</v>
      </c>
      <c r="AP122" s="36">
        <v>770.01930910600004</v>
      </c>
      <c r="AQ122" s="36">
        <v>414.62578182599998</v>
      </c>
      <c r="AR122" s="36">
        <v>1184.6450909320001</v>
      </c>
      <c r="AS122" s="36">
        <v>392.25527203500002</v>
      </c>
      <c r="AT122" s="36">
        <v>1433.9545407969999</v>
      </c>
      <c r="AU122" s="36">
        <v>3286.9275735709998</v>
      </c>
      <c r="AV122" s="36">
        <v>1264.3259942760001</v>
      </c>
      <c r="AW122" s="36">
        <v>2898.1030111710002</v>
      </c>
      <c r="AX122" s="36">
        <v>1258.697323396</v>
      </c>
      <c r="AY122" s="36">
        <v>2885.200905147</v>
      </c>
      <c r="AZ122" s="36">
        <v>72.676801551428582</v>
      </c>
      <c r="BA122" s="36">
        <v>145.35360310428572</v>
      </c>
      <c r="BB122" s="36">
        <v>2.7031928750000001</v>
      </c>
      <c r="BC122" s="36">
        <v>134.097072295</v>
      </c>
      <c r="BD122" s="36">
        <v>307.37889655700002</v>
      </c>
      <c r="BE122" s="36">
        <v>1.7553200485714289</v>
      </c>
      <c r="BF122" s="36">
        <v>3.5106400971428577</v>
      </c>
      <c r="BG122" s="36">
        <v>11.081991406</v>
      </c>
      <c r="BH122" s="36">
        <v>61.566728959999999</v>
      </c>
      <c r="BI122" s="36">
        <v>2.7000000000000011</v>
      </c>
      <c r="BJ122" s="36">
        <v>3.4999999999999996</v>
      </c>
      <c r="BK122" s="36">
        <v>3.4000000000000017</v>
      </c>
      <c r="BL122" s="36">
        <v>4.33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6.2649298350000002</v>
      </c>
      <c r="E123" s="36">
        <v>101</v>
      </c>
      <c r="F123" s="36">
        <v>21</v>
      </c>
      <c r="G123" s="36">
        <v>38</v>
      </c>
      <c r="H123" s="36">
        <v>42</v>
      </c>
      <c r="I123" s="36">
        <v>11.426707010382234</v>
      </c>
      <c r="J123" s="36">
        <v>134.06944451362028</v>
      </c>
      <c r="K123" s="36">
        <v>9.1595220103846469</v>
      </c>
      <c r="L123" s="36">
        <v>2.2671849999975873</v>
      </c>
      <c r="M123" s="36">
        <v>124.53332702399855</v>
      </c>
      <c r="N123" s="36">
        <v>20.962824500003961</v>
      </c>
      <c r="O123" s="36">
        <v>0.8918719690000001</v>
      </c>
      <c r="P123" s="36">
        <v>1.5581511209999999</v>
      </c>
      <c r="Q123" s="36">
        <v>0.8117820360000001</v>
      </c>
      <c r="R123" s="36">
        <v>8.0089933000000002E-2</v>
      </c>
      <c r="S123" s="36">
        <v>1.453685991</v>
      </c>
      <c r="T123" s="36">
        <v>0.10446513</v>
      </c>
      <c r="U123" s="36">
        <v>6.1382999999999992</v>
      </c>
      <c r="V123" s="36">
        <v>14.553399999999987</v>
      </c>
      <c r="W123" s="36">
        <v>18.456878979382232</v>
      </c>
      <c r="X123" s="36">
        <v>150.18099563462027</v>
      </c>
      <c r="Y123" s="36">
        <v>168.6378746140025</v>
      </c>
      <c r="Z123" s="36">
        <v>0.12975636468262139</v>
      </c>
      <c r="AA123" s="36">
        <v>6.0196581262734535E-2</v>
      </c>
      <c r="AB123" s="36">
        <v>6.0196580999999999E-2</v>
      </c>
      <c r="AC123" s="36">
        <v>0.18001049809093927</v>
      </c>
      <c r="AD123" s="36">
        <v>2.0539558865888314</v>
      </c>
      <c r="AE123" s="36">
        <v>18.485602979299479</v>
      </c>
      <c r="AF123" s="36">
        <v>20.539558865888317</v>
      </c>
      <c r="AG123" s="36">
        <v>1.1123668498645485</v>
      </c>
      <c r="AH123" s="36">
        <v>1.8923022273557815</v>
      </c>
      <c r="AI123" s="36">
        <v>6.0604814578827089</v>
      </c>
      <c r="AJ123" s="36">
        <v>6.1439204369828498E-3</v>
      </c>
      <c r="AK123" s="36">
        <v>7.4245744219491447E-3</v>
      </c>
      <c r="AL123" s="36">
        <v>1.856946483584089E-2</v>
      </c>
      <c r="AM123" s="36">
        <v>1.2985212683924705</v>
      </c>
      <c r="AN123" s="36">
        <v>3.9536826883665621</v>
      </c>
      <c r="AO123" s="36">
        <v>24.56465390201803</v>
      </c>
      <c r="AP123" s="36">
        <v>1837.6709245059999</v>
      </c>
      <c r="AQ123" s="36">
        <v>989.51511319600002</v>
      </c>
      <c r="AR123" s="36">
        <v>2827.1860377019998</v>
      </c>
      <c r="AS123" s="36">
        <v>104.384185024</v>
      </c>
      <c r="AT123" s="36">
        <v>3395.557028528</v>
      </c>
      <c r="AU123" s="36">
        <v>7609.8521796470004</v>
      </c>
      <c r="AV123" s="36">
        <v>1979.9648915570001</v>
      </c>
      <c r="AW123" s="36">
        <v>4437.3397410349999</v>
      </c>
      <c r="AX123" s="36">
        <v>1891.7843961389999</v>
      </c>
      <c r="AY123" s="36">
        <v>4239.7166324789996</v>
      </c>
      <c r="AZ123" s="36">
        <v>19.961316668571428</v>
      </c>
      <c r="BA123" s="36">
        <v>39.92263333857143</v>
      </c>
      <c r="BB123" s="36">
        <v>5.5946243559999997</v>
      </c>
      <c r="BC123" s="36">
        <v>480.616046246</v>
      </c>
      <c r="BD123" s="36">
        <v>1077.1184334039999</v>
      </c>
      <c r="BE123" s="36">
        <v>1.7760712228571431</v>
      </c>
      <c r="BF123" s="36">
        <v>3.5521424471428578</v>
      </c>
      <c r="BG123" s="36">
        <v>15.984946389999999</v>
      </c>
      <c r="BH123" s="36">
        <v>82.364207609000005</v>
      </c>
      <c r="BI123" s="36">
        <v>1.08</v>
      </c>
      <c r="BJ123" s="36">
        <v>1.3200000000000003</v>
      </c>
      <c r="BK123" s="36">
        <v>1.3800000000000001</v>
      </c>
      <c r="BL123" s="36">
        <v>1.68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6.2592191059999998</v>
      </c>
      <c r="E124" s="36">
        <v>3</v>
      </c>
      <c r="F124" s="36">
        <v>0</v>
      </c>
      <c r="G124" s="36">
        <v>0</v>
      </c>
      <c r="H124" s="36">
        <v>3</v>
      </c>
      <c r="I124" s="36">
        <v>3.5023438201821397</v>
      </c>
      <c r="J124" s="36">
        <v>24.344513521104759</v>
      </c>
      <c r="K124" s="36">
        <v>1.6366328201739939</v>
      </c>
      <c r="L124" s="36">
        <v>1.8657110000081456</v>
      </c>
      <c r="M124" s="36">
        <v>14.665200841289627</v>
      </c>
      <c r="N124" s="36">
        <v>13.181656499997271</v>
      </c>
      <c r="O124" s="36">
        <v>5.5160687999999999E-2</v>
      </c>
      <c r="P124" s="36">
        <v>9.4013154000000002E-2</v>
      </c>
      <c r="Q124" s="36">
        <v>4.7120512000000003E-2</v>
      </c>
      <c r="R124" s="36">
        <v>8.0401759999999996E-3</v>
      </c>
      <c r="S124" s="36">
        <v>8.3525968000000006E-2</v>
      </c>
      <c r="T124" s="36">
        <v>1.0487186000000001E-2</v>
      </c>
      <c r="U124" s="36">
        <v>0</v>
      </c>
      <c r="V124" s="36">
        <v>0</v>
      </c>
      <c r="W124" s="36">
        <v>3.5575045081821397</v>
      </c>
      <c r="X124" s="36">
        <v>24.438526675104757</v>
      </c>
      <c r="Y124" s="36">
        <v>27.996031183286895</v>
      </c>
      <c r="Z124" s="36">
        <v>3.1593928242003515E-2</v>
      </c>
      <c r="AA124" s="36">
        <v>1.4094910280165299E-2</v>
      </c>
      <c r="AB124" s="36">
        <v>1.409491E-2</v>
      </c>
      <c r="AC124" s="36">
        <v>2.0805840904247416E-2</v>
      </c>
      <c r="AD124" s="36">
        <v>0.23244375907162085</v>
      </c>
      <c r="AE124" s="36">
        <v>2.091993831644587</v>
      </c>
      <c r="AF124" s="36">
        <v>2.324437590716208</v>
      </c>
      <c r="AG124" s="36">
        <v>0</v>
      </c>
      <c r="AH124" s="36">
        <v>0</v>
      </c>
      <c r="AI124" s="36">
        <v>0</v>
      </c>
      <c r="AJ124" s="36">
        <v>1.4385867848337899E-3</v>
      </c>
      <c r="AK124" s="36">
        <v>1.7384493691705717E-3</v>
      </c>
      <c r="AL124" s="36">
        <v>4.3480033460595062E-3</v>
      </c>
      <c r="AM124" s="36">
        <v>2.2244427689081206E-2</v>
      </c>
      <c r="AN124" s="36">
        <v>0.23418220844079141</v>
      </c>
      <c r="AO124" s="36">
        <v>2.0963418349906466</v>
      </c>
      <c r="AP124" s="36">
        <v>245.72222489200001</v>
      </c>
      <c r="AQ124" s="36">
        <v>132.31196724899999</v>
      </c>
      <c r="AR124" s="36">
        <v>378.03419214100001</v>
      </c>
      <c r="AS124" s="36">
        <v>70.254804289000006</v>
      </c>
      <c r="AT124" s="36">
        <v>671.30649327399999</v>
      </c>
      <c r="AU124" s="36">
        <v>1536.6194608200001</v>
      </c>
      <c r="AV124" s="36">
        <v>388.61665319600002</v>
      </c>
      <c r="AW124" s="36">
        <v>889.54288105700005</v>
      </c>
      <c r="AX124" s="36">
        <v>375.85250448599999</v>
      </c>
      <c r="AY124" s="36">
        <v>860.32576561999997</v>
      </c>
      <c r="AZ124" s="36">
        <v>5.9953942500000013</v>
      </c>
      <c r="BA124" s="36">
        <v>11.990788501428572</v>
      </c>
      <c r="BB124" s="36">
        <v>0.85602064300000003</v>
      </c>
      <c r="BC124" s="36">
        <v>41.220693103000002</v>
      </c>
      <c r="BD124" s="36">
        <v>94.354098829999998</v>
      </c>
      <c r="BE124" s="36">
        <v>0.2717525842857143</v>
      </c>
      <c r="BF124" s="36">
        <v>0.54350517000000009</v>
      </c>
      <c r="BG124" s="36">
        <v>8.0878074550000001</v>
      </c>
      <c r="BH124" s="36">
        <v>40.372783378999998</v>
      </c>
      <c r="BI124" s="36">
        <v>0.96000000000000019</v>
      </c>
      <c r="BJ124" s="36">
        <v>1.1800000000000002</v>
      </c>
      <c r="BK124" s="36">
        <v>0.75</v>
      </c>
      <c r="BL124" s="36">
        <v>1.07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6.343070955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17.387971832633649</v>
      </c>
      <c r="J125" s="36">
        <v>94.437296927998986</v>
      </c>
      <c r="K125" s="36">
        <v>9.4396168326318435</v>
      </c>
      <c r="L125" s="36">
        <v>7.9483550000018059</v>
      </c>
      <c r="M125" s="36">
        <v>68.427290760629191</v>
      </c>
      <c r="N125" s="36">
        <v>43.397978000003441</v>
      </c>
      <c r="O125" s="36">
        <v>0.13964681800000001</v>
      </c>
      <c r="P125" s="36">
        <v>0.226765629</v>
      </c>
      <c r="Q125" s="36">
        <v>0.117092589</v>
      </c>
      <c r="R125" s="36">
        <v>2.2554228999999999E-2</v>
      </c>
      <c r="S125" s="36">
        <v>0.19734706799999999</v>
      </c>
      <c r="T125" s="36">
        <v>2.9418560999999999E-2</v>
      </c>
      <c r="U125" s="36" t="s">
        <v>339</v>
      </c>
      <c r="V125" s="36" t="s">
        <v>339</v>
      </c>
      <c r="W125" s="36">
        <v>17.527618650633649</v>
      </c>
      <c r="X125" s="36">
        <v>94.664062556998985</v>
      </c>
      <c r="Y125" s="36">
        <v>112.19168120763263</v>
      </c>
      <c r="Z125" s="36">
        <v>0.12857146689852222</v>
      </c>
      <c r="AA125" s="36">
        <v>6.1971447045087731E-2</v>
      </c>
      <c r="AB125" s="36">
        <v>6.1971446999999999E-2</v>
      </c>
      <c r="AC125" s="36">
        <v>9.614572149548975E-2</v>
      </c>
      <c r="AD125" s="36">
        <v>0.90658539105650504</v>
      </c>
      <c r="AE125" s="36">
        <v>8.2408491269513746</v>
      </c>
      <c r="AF125" s="36">
        <v>9.1474345180078789</v>
      </c>
      <c r="AG125" s="36" t="s">
        <v>339</v>
      </c>
      <c r="AH125" s="36" t="s">
        <v>339</v>
      </c>
      <c r="AI125" s="36" t="s">
        <v>339</v>
      </c>
      <c r="AJ125" s="36">
        <v>6.3250712030465985E-3</v>
      </c>
      <c r="AK125" s="36">
        <v>7.6434842750849434E-3</v>
      </c>
      <c r="AL125" s="36">
        <v>1.9116976193260502E-2</v>
      </c>
      <c r="AM125" s="36">
        <v>0.10247079269853634</v>
      </c>
      <c r="AN125" s="36">
        <v>0.91422887533159003</v>
      </c>
      <c r="AO125" s="36">
        <v>8.2599661031446345</v>
      </c>
      <c r="AP125" s="36">
        <v>465.33675592200001</v>
      </c>
      <c r="AQ125" s="36">
        <v>250.56594549600001</v>
      </c>
      <c r="AR125" s="36">
        <v>715.90270141799999</v>
      </c>
      <c r="AS125" s="36">
        <v>89.481282515999993</v>
      </c>
      <c r="AT125" s="36">
        <v>1422.4832667630001</v>
      </c>
      <c r="AU125" s="36">
        <v>3072.5027726439998</v>
      </c>
      <c r="AV125" s="36">
        <v>918.94927528699998</v>
      </c>
      <c r="AW125" s="36">
        <v>1984.89097356</v>
      </c>
      <c r="AX125" s="36">
        <v>898.806059258</v>
      </c>
      <c r="AY125" s="36">
        <v>1941.3824919179999</v>
      </c>
      <c r="AZ125" s="36">
        <v>8.9594900157142856</v>
      </c>
      <c r="BA125" s="36">
        <v>17.918980031428571</v>
      </c>
      <c r="BB125" s="36">
        <v>2.61629998</v>
      </c>
      <c r="BC125" s="36">
        <v>93.784865947</v>
      </c>
      <c r="BD125" s="36">
        <v>202.57128318299999</v>
      </c>
      <c r="BE125" s="36">
        <v>0.83057142142857143</v>
      </c>
      <c r="BF125" s="36">
        <v>1.6611428442857143</v>
      </c>
      <c r="BG125" s="36">
        <v>6.4049815949999997</v>
      </c>
      <c r="BH125" s="36">
        <v>37.368062291000001</v>
      </c>
      <c r="BI125" s="36">
        <v>1.5300000000000002</v>
      </c>
      <c r="BJ125" s="36">
        <v>2.0100000000000002</v>
      </c>
      <c r="BK125" s="36">
        <v>1.2000000000000002</v>
      </c>
      <c r="BL125" s="36">
        <v>1.54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5.9943854569999999</v>
      </c>
      <c r="E126" s="36">
        <v>1</v>
      </c>
      <c r="F126" s="36">
        <v>0</v>
      </c>
      <c r="G126" s="36">
        <v>1</v>
      </c>
      <c r="H126" s="36">
        <v>0</v>
      </c>
      <c r="I126" s="36">
        <v>10.122748452948406</v>
      </c>
      <c r="J126" s="36">
        <v>75.979208243526259</v>
      </c>
      <c r="K126" s="36">
        <v>6.6827559529555183</v>
      </c>
      <c r="L126" s="36">
        <v>3.4399924999928877</v>
      </c>
      <c r="M126" s="36">
        <v>64.770013696470954</v>
      </c>
      <c r="N126" s="36">
        <v>21.331943000003701</v>
      </c>
      <c r="O126" s="36">
        <v>7.6719876000000006E-2</v>
      </c>
      <c r="P126" s="36">
        <v>0.11870378700000001</v>
      </c>
      <c r="Q126" s="36">
        <v>6.9079389000000005E-2</v>
      </c>
      <c r="R126" s="36">
        <v>7.6404869999999996E-3</v>
      </c>
      <c r="S126" s="36">
        <v>0.10873793500000001</v>
      </c>
      <c r="T126" s="36">
        <v>9.965851999999999E-3</v>
      </c>
      <c r="U126" s="36">
        <v>9.5999999999999992E-3</v>
      </c>
      <c r="V126" s="36">
        <v>2.2800000000000001E-2</v>
      </c>
      <c r="W126" s="36">
        <v>10.209068328948407</v>
      </c>
      <c r="X126" s="36">
        <v>76.120712030526263</v>
      </c>
      <c r="Y126" s="36">
        <v>86.329780359474668</v>
      </c>
      <c r="Z126" s="36">
        <v>8.380654785379836E-2</v>
      </c>
      <c r="AA126" s="36">
        <v>4.0301470928008926E-2</v>
      </c>
      <c r="AB126" s="36">
        <v>4.0301470999999998E-2</v>
      </c>
      <c r="AC126" s="36">
        <v>5.898661594401431E-2</v>
      </c>
      <c r="AD126" s="36">
        <v>0.66039377533683907</v>
      </c>
      <c r="AE126" s="36">
        <v>5.9435439780315518</v>
      </c>
      <c r="AF126" s="36">
        <v>6.6039377533683918</v>
      </c>
      <c r="AG126" s="36">
        <v>1.8433416815742398E-3</v>
      </c>
      <c r="AH126" s="36">
        <v>3.1357996422182472E-3</v>
      </c>
      <c r="AI126" s="36">
        <v>1.0043033989266549E-2</v>
      </c>
      <c r="AJ126" s="36">
        <v>4.1133406668267935E-3</v>
      </c>
      <c r="AK126" s="36">
        <v>4.9707353105905676E-3</v>
      </c>
      <c r="AL126" s="36">
        <v>1.2432213526664602E-2</v>
      </c>
      <c r="AM126" s="36">
        <v>6.4943298292415338E-2</v>
      </c>
      <c r="AN126" s="36">
        <v>0.66850031028964785</v>
      </c>
      <c r="AO126" s="36">
        <v>5.9660192255474831</v>
      </c>
      <c r="AP126" s="36">
        <v>202.72638746600001</v>
      </c>
      <c r="AQ126" s="36">
        <v>109.16036248100001</v>
      </c>
      <c r="AR126" s="36">
        <v>311.886749947</v>
      </c>
      <c r="AS126" s="36">
        <v>34.508525851999998</v>
      </c>
      <c r="AT126" s="36">
        <v>725.19108218199995</v>
      </c>
      <c r="AU126" s="36">
        <v>1593.1011965130001</v>
      </c>
      <c r="AV126" s="36">
        <v>492.96096924300002</v>
      </c>
      <c r="AW126" s="36">
        <v>1082.9376273820001</v>
      </c>
      <c r="AX126" s="36">
        <v>483.89938774500001</v>
      </c>
      <c r="AY126" s="36">
        <v>1063.0311273130001</v>
      </c>
      <c r="AZ126" s="36">
        <v>4.0650578642857145</v>
      </c>
      <c r="BA126" s="36">
        <v>8.13011573</v>
      </c>
      <c r="BB126" s="36">
        <v>0.81601174799999998</v>
      </c>
      <c r="BC126" s="36">
        <v>35.937607624999998</v>
      </c>
      <c r="BD126" s="36">
        <v>78.947807157</v>
      </c>
      <c r="BE126" s="36">
        <v>0.25905134857142859</v>
      </c>
      <c r="BF126" s="36">
        <v>0.51810269714285717</v>
      </c>
      <c r="BG126" s="36">
        <v>6.2901980139999996</v>
      </c>
      <c r="BH126" s="36">
        <v>23.654328324000002</v>
      </c>
      <c r="BI126" s="36">
        <v>0.51000000000000023</v>
      </c>
      <c r="BJ126" s="36">
        <v>0.51000000000000023</v>
      </c>
      <c r="BK126" s="36">
        <v>0.39000000000000012</v>
      </c>
      <c r="BL126" s="36">
        <v>0.39000000000000012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6.0221730359999999</v>
      </c>
      <c r="E127" s="36">
        <v>2</v>
      </c>
      <c r="F127" s="36">
        <v>1</v>
      </c>
      <c r="G127" s="36">
        <v>0</v>
      </c>
      <c r="H127" s="36">
        <v>1</v>
      </c>
      <c r="I127" s="36">
        <v>1.1430515625971112</v>
      </c>
      <c r="J127" s="36">
        <v>20.498057746595212</v>
      </c>
      <c r="K127" s="36">
        <v>0.5810820625993508</v>
      </c>
      <c r="L127" s="36">
        <v>0.56196949999776036</v>
      </c>
      <c r="M127" s="36">
        <v>14.635778809193614</v>
      </c>
      <c r="N127" s="36">
        <v>7.0053304999987116</v>
      </c>
      <c r="O127" s="36">
        <v>0.16142332799999998</v>
      </c>
      <c r="P127" s="36">
        <v>0.28363072699999997</v>
      </c>
      <c r="Q127" s="36">
        <v>0.14538014999999999</v>
      </c>
      <c r="R127" s="36">
        <v>1.6043178000000002E-2</v>
      </c>
      <c r="S127" s="36">
        <v>0.26270484199999999</v>
      </c>
      <c r="T127" s="36">
        <v>2.0925884999999998E-2</v>
      </c>
      <c r="U127" s="36">
        <v>4.7199999999999999E-2</v>
      </c>
      <c r="V127" s="36">
        <v>0.11209999999999999</v>
      </c>
      <c r="W127" s="36">
        <v>1.351674890597111</v>
      </c>
      <c r="X127" s="36">
        <v>20.893788473595212</v>
      </c>
      <c r="Y127" s="36">
        <v>22.245463364192322</v>
      </c>
      <c r="Z127" s="36">
        <v>1.879698373326592E-2</v>
      </c>
      <c r="AA127" s="36">
        <v>7.6172125903225998E-3</v>
      </c>
      <c r="AB127" s="36">
        <v>7.6172119999999999E-3</v>
      </c>
      <c r="AC127" s="36">
        <v>9.2142744973311517E-3</v>
      </c>
      <c r="AD127" s="36">
        <v>0.26699404378423958</v>
      </c>
      <c r="AE127" s="36">
        <v>2.4029463940581559</v>
      </c>
      <c r="AF127" s="36">
        <v>2.6699404378423957</v>
      </c>
      <c r="AG127" s="36">
        <v>8.6609883505917151E-3</v>
      </c>
      <c r="AH127" s="36">
        <v>1.4733635355029584E-2</v>
      </c>
      <c r="AI127" s="36">
        <v>4.7187453772189344E-2</v>
      </c>
      <c r="AJ127" s="36">
        <v>7.7744522390861331E-4</v>
      </c>
      <c r="AK127" s="36">
        <v>9.3949783263876888E-4</v>
      </c>
      <c r="AL127" s="36">
        <v>2.3497605350899457E-3</v>
      </c>
      <c r="AM127" s="36">
        <v>1.8652708071831479E-2</v>
      </c>
      <c r="AN127" s="36">
        <v>0.28266717697190791</v>
      </c>
      <c r="AO127" s="36">
        <v>2.4524836083654349</v>
      </c>
      <c r="AP127" s="36">
        <v>265.911313087</v>
      </c>
      <c r="AQ127" s="36">
        <v>143.18301473899999</v>
      </c>
      <c r="AR127" s="36">
        <v>409.09432782599998</v>
      </c>
      <c r="AS127" s="36">
        <v>37.046830939000003</v>
      </c>
      <c r="AT127" s="36">
        <v>1285.299911266</v>
      </c>
      <c r="AU127" s="36">
        <v>2918.7086659890001</v>
      </c>
      <c r="AV127" s="36">
        <v>720.983159312</v>
      </c>
      <c r="AW127" s="36">
        <v>1637.2363964789999</v>
      </c>
      <c r="AX127" s="36">
        <v>690.36518683400004</v>
      </c>
      <c r="AY127" s="36">
        <v>1567.707922368</v>
      </c>
      <c r="AZ127" s="36">
        <v>3.6191802700000002</v>
      </c>
      <c r="BA127" s="36">
        <v>7.2383605400000004</v>
      </c>
      <c r="BB127" s="36">
        <v>2.4918440689999999</v>
      </c>
      <c r="BC127" s="36">
        <v>102.047861541</v>
      </c>
      <c r="BD127" s="36">
        <v>231.734224219</v>
      </c>
      <c r="BE127" s="36">
        <v>0.7910616085714286</v>
      </c>
      <c r="BF127" s="36">
        <v>1.5821232185714287</v>
      </c>
      <c r="BG127" s="36">
        <v>9.6543570499999998</v>
      </c>
      <c r="BH127" s="36">
        <v>55.327937005000003</v>
      </c>
      <c r="BI127" s="36">
        <v>0.51000000000000023</v>
      </c>
      <c r="BJ127" s="36">
        <v>0.52000000000000024</v>
      </c>
      <c r="BK127" s="36">
        <v>0.27</v>
      </c>
      <c r="BL127" s="36">
        <v>0.27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6.6380287019999997</v>
      </c>
      <c r="E128" s="36">
        <v>7</v>
      </c>
      <c r="F128" s="36">
        <v>3</v>
      </c>
      <c r="G128" s="36">
        <v>4</v>
      </c>
      <c r="H128" s="36">
        <v>0</v>
      </c>
      <c r="I128" s="36">
        <v>216.64377915777078</v>
      </c>
      <c r="J128" s="36">
        <v>357.97684137685854</v>
      </c>
      <c r="K128" s="36">
        <v>176.030403657764</v>
      </c>
      <c r="L128" s="36">
        <v>40.613375500006775</v>
      </c>
      <c r="M128" s="36">
        <v>445.3135205346361</v>
      </c>
      <c r="N128" s="36">
        <v>129.30709999999317</v>
      </c>
      <c r="O128" s="36">
        <v>1.1280086819999999</v>
      </c>
      <c r="P128" s="36">
        <v>1.9919995029999999</v>
      </c>
      <c r="Q128" s="36">
        <v>1.004826013</v>
      </c>
      <c r="R128" s="36">
        <v>0.12318266899999999</v>
      </c>
      <c r="S128" s="36">
        <v>1.8313264549999999</v>
      </c>
      <c r="T128" s="36">
        <v>0.16067304800000001</v>
      </c>
      <c r="U128" s="36">
        <v>0.72410000000000008</v>
      </c>
      <c r="V128" s="36">
        <v>1.7100999999999997</v>
      </c>
      <c r="W128" s="36">
        <v>218.49588783977077</v>
      </c>
      <c r="X128" s="36">
        <v>361.67894087985854</v>
      </c>
      <c r="Y128" s="36">
        <v>580.17482871962932</v>
      </c>
      <c r="Z128" s="36">
        <v>0.86004780370587086</v>
      </c>
      <c r="AA128" s="36">
        <v>0.41972843067721022</v>
      </c>
      <c r="AB128" s="36">
        <v>0.41972843100000001</v>
      </c>
      <c r="AC128" s="36">
        <v>4.9527075621421597</v>
      </c>
      <c r="AD128" s="36">
        <v>5.0365264974932797</v>
      </c>
      <c r="AE128" s="36">
        <v>81.045936741855144</v>
      </c>
      <c r="AF128" s="36">
        <v>86.082463239348399</v>
      </c>
      <c r="AG128" s="36">
        <v>0.1353499273365972</v>
      </c>
      <c r="AH128" s="36">
        <v>0.23025045110133779</v>
      </c>
      <c r="AI128" s="36">
        <v>0.73742374204077099</v>
      </c>
      <c r="AJ128" s="36">
        <v>4.283956111810952E-2</v>
      </c>
      <c r="AK128" s="36">
        <v>5.1768803496787419E-2</v>
      </c>
      <c r="AL128" s="36">
        <v>0.12947799045359687</v>
      </c>
      <c r="AM128" s="36">
        <v>5.1308970505968663</v>
      </c>
      <c r="AN128" s="36">
        <v>5.3185457520914046</v>
      </c>
      <c r="AO128" s="36">
        <v>81.912838474349513</v>
      </c>
      <c r="AP128" s="36">
        <v>965.77918897899997</v>
      </c>
      <c r="AQ128" s="36">
        <v>520.03494791100002</v>
      </c>
      <c r="AR128" s="36">
        <v>1485.8141368900001</v>
      </c>
      <c r="AS128" s="36">
        <v>368.204468475</v>
      </c>
      <c r="AT128" s="36">
        <v>1784.113455661</v>
      </c>
      <c r="AU128" s="36">
        <v>4092.8527059329999</v>
      </c>
      <c r="AV128" s="36">
        <v>1612.552861549</v>
      </c>
      <c r="AW128" s="36">
        <v>3699.2834294879999</v>
      </c>
      <c r="AX128" s="36">
        <v>1607.075287265</v>
      </c>
      <c r="AY128" s="36">
        <v>3686.7175779959998</v>
      </c>
      <c r="AZ128" s="36">
        <v>40.011802692857145</v>
      </c>
      <c r="BA128" s="36">
        <v>80.023605387142865</v>
      </c>
      <c r="BB128" s="36">
        <v>5.978641809</v>
      </c>
      <c r="BC128" s="36">
        <v>302.06344647499998</v>
      </c>
      <c r="BD128" s="36">
        <v>692.949873981</v>
      </c>
      <c r="BE128" s="36">
        <v>1.8979815257142858</v>
      </c>
      <c r="BF128" s="36">
        <v>3.7959630528571435</v>
      </c>
      <c r="BG128" s="36">
        <v>14.607366095</v>
      </c>
      <c r="BH128" s="36">
        <v>65.999558359000005</v>
      </c>
      <c r="BI128" s="36">
        <v>1.8300000000000005</v>
      </c>
      <c r="BJ128" s="36">
        <v>2.7899999999999996</v>
      </c>
      <c r="BK128" s="36">
        <v>1.33</v>
      </c>
      <c r="BL128" s="36">
        <v>2.2600000000000002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4.9219930459999999</v>
      </c>
      <c r="E129" s="36">
        <v>162</v>
      </c>
      <c r="F129" s="36">
        <v>0</v>
      </c>
      <c r="G129" s="36">
        <v>1</v>
      </c>
      <c r="H129" s="36">
        <v>161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1.8018999999999998E-5</v>
      </c>
      <c r="P129" s="36">
        <v>2.7870000000000003E-5</v>
      </c>
      <c r="Q129" s="36">
        <v>1.7442999999999999E-5</v>
      </c>
      <c r="R129" s="36">
        <v>5.7600000000000008E-7</v>
      </c>
      <c r="S129" s="36">
        <v>2.7119000000000002E-5</v>
      </c>
      <c r="T129" s="36">
        <v>7.5099999999999999E-7</v>
      </c>
      <c r="U129" s="36">
        <v>3.0000000000000001E-3</v>
      </c>
      <c r="V129" s="36">
        <v>7.1999999999999998E-3</v>
      </c>
      <c r="W129" s="36">
        <v>3.0180190000000003E-3</v>
      </c>
      <c r="X129" s="36">
        <v>7.22787E-3</v>
      </c>
      <c r="Y129" s="36">
        <v>1.0245889000000001E-2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5.1160723981900458E-4</v>
      </c>
      <c r="AH129" s="36">
        <v>8.703203619909504E-4</v>
      </c>
      <c r="AI129" s="36">
        <v>2.7873773755656113E-3</v>
      </c>
      <c r="AJ129" s="36">
        <v>0</v>
      </c>
      <c r="AK129" s="36">
        <v>0</v>
      </c>
      <c r="AL129" s="36">
        <v>0</v>
      </c>
      <c r="AM129" s="36">
        <v>5.1160723981900458E-4</v>
      </c>
      <c r="AN129" s="36">
        <v>8.703203619909504E-4</v>
      </c>
      <c r="AO129" s="36">
        <v>2.7873773755656113E-3</v>
      </c>
      <c r="AP129" s="36">
        <v>9.6039980000000007E-3</v>
      </c>
      <c r="AQ129" s="36">
        <v>5.1713829999999999E-3</v>
      </c>
      <c r="AR129" s="36">
        <v>1.4775381000000001E-2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6.2634440999999999E-2</v>
      </c>
      <c r="BC129" s="36">
        <v>2.9781148549999998</v>
      </c>
      <c r="BD129" s="36">
        <v>6.2658050589999998</v>
      </c>
      <c r="BE129" s="36">
        <v>1.9883948571428573E-2</v>
      </c>
      <c r="BF129" s="36">
        <v>3.9767898571428574E-2</v>
      </c>
      <c r="BG129" s="36">
        <v>0.119134569</v>
      </c>
      <c r="BH129" s="36">
        <v>0.66681197800000003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5.3495359760000003</v>
      </c>
      <c r="E130" s="36">
        <v>24</v>
      </c>
      <c r="F130" s="36">
        <v>2</v>
      </c>
      <c r="G130" s="36">
        <v>5</v>
      </c>
      <c r="H130" s="36">
        <v>17</v>
      </c>
      <c r="I130" s="36">
        <v>3.8653951528030304E-3</v>
      </c>
      <c r="J130" s="36">
        <v>0.43742030143935495</v>
      </c>
      <c r="K130" s="36">
        <v>3.8653951528030304E-3</v>
      </c>
      <c r="L130" s="36">
        <v>0</v>
      </c>
      <c r="M130" s="36">
        <v>0.41015069659212477</v>
      </c>
      <c r="N130" s="36">
        <v>3.1135000000033192E-2</v>
      </c>
      <c r="O130" s="36">
        <v>1.1545113000000001E-2</v>
      </c>
      <c r="P130" s="36">
        <v>1.9002690999999999E-2</v>
      </c>
      <c r="Q130" s="36">
        <v>1.140352E-2</v>
      </c>
      <c r="R130" s="36">
        <v>1.41593E-4</v>
      </c>
      <c r="S130" s="36">
        <v>1.8818003999999999E-2</v>
      </c>
      <c r="T130" s="36">
        <v>1.84687E-4</v>
      </c>
      <c r="U130" s="36">
        <v>0.35544999999999993</v>
      </c>
      <c r="V130" s="36">
        <v>0.84069999999999989</v>
      </c>
      <c r="W130" s="36">
        <v>0.37086050815280297</v>
      </c>
      <c r="X130" s="36">
        <v>1.2971229924393548</v>
      </c>
      <c r="Y130" s="36">
        <v>1.6679835005921577</v>
      </c>
      <c r="Z130" s="36">
        <v>2.2039806837951102E-4</v>
      </c>
      <c r="AA130" s="36">
        <v>4.7165186633215352E-5</v>
      </c>
      <c r="AB130" s="36">
        <v>4.71652E-5</v>
      </c>
      <c r="AC130" s="36">
        <v>3.945325452697849E-5</v>
      </c>
      <c r="AD130" s="36">
        <v>2.7326168496930791E-3</v>
      </c>
      <c r="AE130" s="36">
        <v>2.459355164723771E-2</v>
      </c>
      <c r="AF130" s="36">
        <v>2.732616849693079E-2</v>
      </c>
      <c r="AG130" s="36">
        <v>5.555925633539685E-2</v>
      </c>
      <c r="AH130" s="36">
        <v>9.4514596984353272E-2</v>
      </c>
      <c r="AI130" s="36">
        <v>0.3027021552066449</v>
      </c>
      <c r="AJ130" s="36">
        <v>4.8138819647756755E-6</v>
      </c>
      <c r="AK130" s="36">
        <v>5.8172994497165189E-6</v>
      </c>
      <c r="AL130" s="36">
        <v>1.4549539331401607E-5</v>
      </c>
      <c r="AM130" s="36">
        <v>5.5603523471888606E-2</v>
      </c>
      <c r="AN130" s="36">
        <v>9.7253031133496065E-2</v>
      </c>
      <c r="AO130" s="36">
        <v>0.32731025639321398</v>
      </c>
      <c r="AP130" s="36">
        <v>3.6178436430000001</v>
      </c>
      <c r="AQ130" s="36">
        <v>1.948069654</v>
      </c>
      <c r="AR130" s="36">
        <v>5.5659132969999998</v>
      </c>
      <c r="AS130" s="36">
        <v>0.242977161</v>
      </c>
      <c r="AT130" s="36">
        <v>11.905686299999999</v>
      </c>
      <c r="AU130" s="36">
        <v>23.179941119999999</v>
      </c>
      <c r="AV130" s="36">
        <v>9.7025762800000006</v>
      </c>
      <c r="AW130" s="36">
        <v>18.890565502000001</v>
      </c>
      <c r="AX130" s="36">
        <v>9.0161829519999994</v>
      </c>
      <c r="AY130" s="36">
        <v>17.554182488999999</v>
      </c>
      <c r="AZ130" s="36">
        <v>0.14382489571428572</v>
      </c>
      <c r="BA130" s="36">
        <v>0.28764979285714287</v>
      </c>
      <c r="BB130" s="36">
        <v>0.46250175500000001</v>
      </c>
      <c r="BC130" s="36">
        <v>14.950791108000001</v>
      </c>
      <c r="BD130" s="36">
        <v>29.108650175000001</v>
      </c>
      <c r="BE130" s="36">
        <v>0.14682595285714287</v>
      </c>
      <c r="BF130" s="36">
        <v>0.29365190714285716</v>
      </c>
      <c r="BG130" s="36">
        <v>0.86705271699999997</v>
      </c>
      <c r="BH130" s="36">
        <v>3.362247193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5.8593113419999998</v>
      </c>
      <c r="E131" s="36">
        <v>22</v>
      </c>
      <c r="F131" s="36">
        <v>0</v>
      </c>
      <c r="G131" s="36">
        <v>5</v>
      </c>
      <c r="H131" s="36">
        <v>17</v>
      </c>
      <c r="I131" s="36">
        <v>3.0814110228765512E-2</v>
      </c>
      <c r="J131" s="36">
        <v>1.2759813555326429</v>
      </c>
      <c r="K131" s="36">
        <v>3.0814110228765512E-2</v>
      </c>
      <c r="L131" s="36">
        <v>0</v>
      </c>
      <c r="M131" s="36">
        <v>1.2242104657608794</v>
      </c>
      <c r="N131" s="36">
        <v>8.2585000000529013E-2</v>
      </c>
      <c r="O131" s="36">
        <v>2.5927789999999999E-3</v>
      </c>
      <c r="P131" s="36">
        <v>3.4214889999999998E-3</v>
      </c>
      <c r="Q131" s="36">
        <v>2.5166719999999997E-3</v>
      </c>
      <c r="R131" s="36">
        <v>7.6106999999999995E-5</v>
      </c>
      <c r="S131" s="36">
        <v>3.322219E-3</v>
      </c>
      <c r="T131" s="36">
        <v>9.9270000000000003E-5</v>
      </c>
      <c r="U131" s="36">
        <v>0.1032</v>
      </c>
      <c r="V131" s="36">
        <v>0.24480000000000002</v>
      </c>
      <c r="W131" s="36">
        <v>0.13660688922876552</v>
      </c>
      <c r="X131" s="36">
        <v>1.5242028445326428</v>
      </c>
      <c r="Y131" s="36">
        <v>1.6608097337614083</v>
      </c>
      <c r="Z131" s="36">
        <v>6.3964809610052439E-4</v>
      </c>
      <c r="AA131" s="36">
        <v>2.3789327860906446E-4</v>
      </c>
      <c r="AB131" s="36">
        <v>2.3789300000000001E-4</v>
      </c>
      <c r="AC131" s="36">
        <v>2.3967379976950099E-4</v>
      </c>
      <c r="AD131" s="36">
        <v>9.3704129215122327E-3</v>
      </c>
      <c r="AE131" s="36">
        <v>8.4333716293610084E-2</v>
      </c>
      <c r="AF131" s="36">
        <v>9.370412921512232E-2</v>
      </c>
      <c r="AG131" s="36">
        <v>1.8258450627386798E-2</v>
      </c>
      <c r="AH131" s="36">
        <v>3.1060352791416619E-2</v>
      </c>
      <c r="AI131" s="36">
        <v>9.947707583196945E-2</v>
      </c>
      <c r="AJ131" s="36">
        <v>2.428037668128268E-5</v>
      </c>
      <c r="AK131" s="36">
        <v>2.9341438560451602E-5</v>
      </c>
      <c r="AL131" s="36">
        <v>7.3385325624933704E-5</v>
      </c>
      <c r="AM131" s="36">
        <v>1.8522404803837579E-2</v>
      </c>
      <c r="AN131" s="36">
        <v>4.0460107151489302E-2</v>
      </c>
      <c r="AO131" s="36">
        <v>0.18388417745120447</v>
      </c>
      <c r="AP131" s="36">
        <v>15.819975084999999</v>
      </c>
      <c r="AQ131" s="36">
        <v>8.5184481230000006</v>
      </c>
      <c r="AR131" s="36">
        <v>24.338423208000002</v>
      </c>
      <c r="AS131" s="36">
        <v>1.024402617</v>
      </c>
      <c r="AT131" s="36">
        <v>39.740875049000003</v>
      </c>
      <c r="AU131" s="36">
        <v>85.998084754999994</v>
      </c>
      <c r="AV131" s="36">
        <v>27.572529984999999</v>
      </c>
      <c r="AW131" s="36">
        <v>59.666143929999997</v>
      </c>
      <c r="AX131" s="36">
        <v>25.800993372000001</v>
      </c>
      <c r="AY131" s="36">
        <v>55.832590803000002</v>
      </c>
      <c r="AZ131" s="36">
        <v>8.9667210000000011E-2</v>
      </c>
      <c r="BA131" s="36">
        <v>0.17933442142857145</v>
      </c>
      <c r="BB131" s="36">
        <v>0.58966938899999999</v>
      </c>
      <c r="BC131" s="36">
        <v>21.211180056</v>
      </c>
      <c r="BD131" s="36">
        <v>45.900369783000002</v>
      </c>
      <c r="BE131" s="36">
        <v>0.18719663142857146</v>
      </c>
      <c r="BF131" s="36">
        <v>0.37439326285714292</v>
      </c>
      <c r="BG131" s="36">
        <v>1.640694885</v>
      </c>
      <c r="BH131" s="36">
        <v>5.438302459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6.8104688800000002</v>
      </c>
      <c r="E132" s="36">
        <v>7</v>
      </c>
      <c r="F132" s="36">
        <v>3</v>
      </c>
      <c r="G132" s="36">
        <v>4</v>
      </c>
      <c r="H132" s="36">
        <v>0</v>
      </c>
      <c r="I132" s="36">
        <v>436.8034155919986</v>
      </c>
      <c r="J132" s="36">
        <v>376.83668340691349</v>
      </c>
      <c r="K132" s="36">
        <v>338.44845559200672</v>
      </c>
      <c r="L132" s="36">
        <v>98.354959999991848</v>
      </c>
      <c r="M132" s="36">
        <v>573.8953159989419</v>
      </c>
      <c r="N132" s="36">
        <v>239.74478299997023</v>
      </c>
      <c r="O132" s="36">
        <v>1.2722343</v>
      </c>
      <c r="P132" s="36">
        <v>2.0914926060000001</v>
      </c>
      <c r="Q132" s="36">
        <v>0.99402112900000006</v>
      </c>
      <c r="R132" s="36">
        <v>0.27821317099999998</v>
      </c>
      <c r="S132" s="36">
        <v>1.7286058610000001</v>
      </c>
      <c r="T132" s="36">
        <v>0.36288674500000001</v>
      </c>
      <c r="U132" s="36">
        <v>0.39050000000000001</v>
      </c>
      <c r="V132" s="36">
        <v>0.92300000000000004</v>
      </c>
      <c r="W132" s="36">
        <v>438.46614989199855</v>
      </c>
      <c r="X132" s="36">
        <v>379.85117601291347</v>
      </c>
      <c r="Y132" s="36">
        <v>818.31732590491197</v>
      </c>
      <c r="Z132" s="36">
        <v>1.3753323374980679</v>
      </c>
      <c r="AA132" s="36">
        <v>0.75728481264038772</v>
      </c>
      <c r="AB132" s="36">
        <v>0.75728481299999995</v>
      </c>
      <c r="AC132" s="36">
        <v>16.843240850953411</v>
      </c>
      <c r="AD132" s="36">
        <v>1.9719778162688233</v>
      </c>
      <c r="AE132" s="36">
        <v>36.43133748951756</v>
      </c>
      <c r="AF132" s="36">
        <v>38.403315305786371</v>
      </c>
      <c r="AG132" s="36">
        <v>6.7644543758030265E-2</v>
      </c>
      <c r="AH132" s="36">
        <v>0.11507347673779862</v>
      </c>
      <c r="AI132" s="36">
        <v>0.36854613495754424</v>
      </c>
      <c r="AJ132" s="36">
        <v>7.7294139952156754E-2</v>
      </c>
      <c r="AK132" s="36">
        <v>9.3402604588628396E-2</v>
      </c>
      <c r="AL132" s="36">
        <v>0.23360751511318961</v>
      </c>
      <c r="AM132" s="36">
        <v>16.988179534663601</v>
      </c>
      <c r="AN132" s="36">
        <v>2.1804538975952501</v>
      </c>
      <c r="AO132" s="36">
        <v>37.0334911395883</v>
      </c>
      <c r="AP132" s="36">
        <v>837.28150381</v>
      </c>
      <c r="AQ132" s="36">
        <v>450.84388666699999</v>
      </c>
      <c r="AR132" s="36">
        <v>1288.1253904770001</v>
      </c>
      <c r="AS132" s="36">
        <v>590.52049923899995</v>
      </c>
      <c r="AT132" s="36">
        <v>1182.8136428539999</v>
      </c>
      <c r="AU132" s="36">
        <v>2485.694777962</v>
      </c>
      <c r="AV132" s="36">
        <v>1116.8039036539999</v>
      </c>
      <c r="AW132" s="36">
        <v>2346.9746465060002</v>
      </c>
      <c r="AX132" s="36">
        <v>1115.0229114480001</v>
      </c>
      <c r="AY132" s="36">
        <v>2343.2318734559999</v>
      </c>
      <c r="AZ132" s="36">
        <v>71.710535332857148</v>
      </c>
      <c r="BA132" s="36">
        <v>143.4210706657143</v>
      </c>
      <c r="BB132" s="36">
        <v>3.4012678570000001</v>
      </c>
      <c r="BC132" s="36">
        <v>195.29231550700001</v>
      </c>
      <c r="BD132" s="36">
        <v>410.40876706500001</v>
      </c>
      <c r="BE132" s="36">
        <v>1.079767572857143</v>
      </c>
      <c r="BF132" s="36">
        <v>2.159535147142857</v>
      </c>
      <c r="BG132" s="36">
        <v>7.8236540430000003</v>
      </c>
      <c r="BH132" s="36">
        <v>69.697321780999999</v>
      </c>
      <c r="BI132" s="36">
        <v>3.5700000000000021</v>
      </c>
      <c r="BJ132" s="36">
        <v>4.7999999999999989</v>
      </c>
      <c r="BK132" s="36">
        <v>3.7300000000000022</v>
      </c>
      <c r="BL132" s="36">
        <v>4.639999999999997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4.7905782419999996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0.03</v>
      </c>
      <c r="V133" s="36">
        <v>7.1999999999999995E-2</v>
      </c>
      <c r="W133" s="36">
        <v>0.03</v>
      </c>
      <c r="X133" s="36">
        <v>7.1999999999999995E-2</v>
      </c>
      <c r="Y133" s="36">
        <v>0.10199999999999999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5.3895450196569591E-3</v>
      </c>
      <c r="AH133" s="36">
        <v>9.1684214127497696E-3</v>
      </c>
      <c r="AI133" s="36">
        <v>2.9363728038131018E-2</v>
      </c>
      <c r="AJ133" s="36">
        <v>0</v>
      </c>
      <c r="AK133" s="36">
        <v>0</v>
      </c>
      <c r="AL133" s="36">
        <v>0</v>
      </c>
      <c r="AM133" s="36">
        <v>5.3895450196569591E-3</v>
      </c>
      <c r="AN133" s="36">
        <v>9.1684214127497696E-3</v>
      </c>
      <c r="AO133" s="36">
        <v>2.9363728038131018E-2</v>
      </c>
      <c r="AP133" s="36">
        <v>0.128106569</v>
      </c>
      <c r="AQ133" s="36">
        <v>6.8980459999999993E-2</v>
      </c>
      <c r="AR133" s="36">
        <v>0.197087029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8.1422647000000001E-2</v>
      </c>
      <c r="BC133" s="36">
        <v>7.3443799079999996</v>
      </c>
      <c r="BD133" s="36">
        <v>16.113559267999999</v>
      </c>
      <c r="BE133" s="36">
        <v>5.8598514285714285E-3</v>
      </c>
      <c r="BF133" s="36">
        <v>1.1719704285714285E-2</v>
      </c>
      <c r="BG133" s="36">
        <v>0.74400171800000003</v>
      </c>
      <c r="BH133" s="36">
        <v>6.2296918870000004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4.6813205699999996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9.2919010999999996E-2</v>
      </c>
      <c r="BC134" s="36">
        <v>1.301867927</v>
      </c>
      <c r="BD134" s="36">
        <v>2.8113687980000002</v>
      </c>
      <c r="BE134" s="36">
        <v>6.6872257142857145E-3</v>
      </c>
      <c r="BF134" s="36">
        <v>1.3374452857142857E-2</v>
      </c>
      <c r="BG134" s="36">
        <v>0.560267132</v>
      </c>
      <c r="BH134" s="36">
        <v>1.089679794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5.2320384219999996</v>
      </c>
      <c r="E135" s="36">
        <v>3</v>
      </c>
      <c r="F135" s="36">
        <v>0</v>
      </c>
      <c r="G135" s="36">
        <v>0</v>
      </c>
      <c r="H135" s="36">
        <v>3</v>
      </c>
      <c r="I135" s="36">
        <v>2.4634168925511614E-3</v>
      </c>
      <c r="J135" s="36">
        <v>0.39094209726372869</v>
      </c>
      <c r="K135" s="36">
        <v>2.4634168925511614E-3</v>
      </c>
      <c r="L135" s="36">
        <v>0</v>
      </c>
      <c r="M135" s="36">
        <v>0.20829551415594788</v>
      </c>
      <c r="N135" s="36">
        <v>0.18511000000033195</v>
      </c>
      <c r="O135" s="36">
        <v>1.9937387000000001E-2</v>
      </c>
      <c r="P135" s="36">
        <v>3.2901910999999999E-2</v>
      </c>
      <c r="Q135" s="36">
        <v>1.7660188E-2</v>
      </c>
      <c r="R135" s="36">
        <v>2.2771989999999997E-3</v>
      </c>
      <c r="S135" s="36">
        <v>2.9931652E-2</v>
      </c>
      <c r="T135" s="36">
        <v>2.9702589999999998E-3</v>
      </c>
      <c r="U135" s="36">
        <v>0</v>
      </c>
      <c r="V135" s="36">
        <v>0</v>
      </c>
      <c r="W135" s="36">
        <v>2.2400803892551162E-2</v>
      </c>
      <c r="X135" s="36">
        <v>0.4238440082637287</v>
      </c>
      <c r="Y135" s="36">
        <v>0.44624481215627987</v>
      </c>
      <c r="Z135" s="36">
        <v>1.3086456143421017E-4</v>
      </c>
      <c r="AA135" s="36">
        <v>2.8005016146920976E-5</v>
      </c>
      <c r="AB135" s="36">
        <v>2.8005E-5</v>
      </c>
      <c r="AC135" s="36">
        <v>3.7332374287519592E-5</v>
      </c>
      <c r="AD135" s="36">
        <v>2.9554000122306817E-3</v>
      </c>
      <c r="AE135" s="36">
        <v>2.6598600110076132E-2</v>
      </c>
      <c r="AF135" s="36">
        <v>2.9554000122306818E-2</v>
      </c>
      <c r="AG135" s="36">
        <v>0</v>
      </c>
      <c r="AH135" s="36">
        <v>0</v>
      </c>
      <c r="AI135" s="36">
        <v>0</v>
      </c>
      <c r="AJ135" s="36">
        <v>2.8583100341680009E-6</v>
      </c>
      <c r="AK135" s="36">
        <v>3.4541032602281149E-6</v>
      </c>
      <c r="AL135" s="36">
        <v>8.6389933462786552E-6</v>
      </c>
      <c r="AM135" s="36">
        <v>4.0190684321687593E-5</v>
      </c>
      <c r="AN135" s="36">
        <v>2.9588541154909097E-3</v>
      </c>
      <c r="AO135" s="36">
        <v>2.6607239103422411E-2</v>
      </c>
      <c r="AP135" s="36">
        <v>5.610605735</v>
      </c>
      <c r="AQ135" s="36">
        <v>3.0210953950000001</v>
      </c>
      <c r="AR135" s="36">
        <v>8.6317011299999997</v>
      </c>
      <c r="AS135" s="36">
        <v>0.21494893300000001</v>
      </c>
      <c r="AT135" s="36">
        <v>11.975368896999999</v>
      </c>
      <c r="AU135" s="36">
        <v>25.350606937999999</v>
      </c>
      <c r="AV135" s="36">
        <v>13.771820613999999</v>
      </c>
      <c r="AW135" s="36">
        <v>29.153507857000001</v>
      </c>
      <c r="AX135" s="36">
        <v>12.655081852</v>
      </c>
      <c r="AY135" s="36">
        <v>26.789488371000001</v>
      </c>
      <c r="AZ135" s="36">
        <v>6.5695000000000007E-3</v>
      </c>
      <c r="BA135" s="36">
        <v>1.3139001428571429E-2</v>
      </c>
      <c r="BB135" s="36">
        <v>0.87519380499999999</v>
      </c>
      <c r="BC135" s="36">
        <v>46.580026613999998</v>
      </c>
      <c r="BD135" s="36">
        <v>98.605058100999997</v>
      </c>
      <c r="BE135" s="36">
        <v>6.2986239999999999E-2</v>
      </c>
      <c r="BF135" s="36">
        <v>0.12597248</v>
      </c>
      <c r="BG135" s="36">
        <v>2.1958601660000001</v>
      </c>
      <c r="BH135" s="36">
        <v>12.682049205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4.5707323769999997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0.174225621</v>
      </c>
      <c r="BC136" s="36">
        <v>4.9700850169999997</v>
      </c>
      <c r="BD136" s="36">
        <v>11.933345508</v>
      </c>
      <c r="BE136" s="36">
        <v>1.2538727142857144E-2</v>
      </c>
      <c r="BF136" s="36">
        <v>2.5077454285714288E-2</v>
      </c>
      <c r="BG136" s="36">
        <v>0.94598509399999997</v>
      </c>
      <c r="BH136" s="36">
        <v>1.654925685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4.0805082270000002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4.4392450700000001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4.3621250939999996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4.5564129969999998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8.5525150000000001E-3</v>
      </c>
      <c r="BC140" s="36">
        <v>0.14107061100000001</v>
      </c>
      <c r="BD140" s="36">
        <v>0.35776599999999997</v>
      </c>
      <c r="BE140" s="36">
        <v>6.1550999999999999E-4</v>
      </c>
      <c r="BF140" s="36">
        <v>1.23102E-3</v>
      </c>
      <c r="BG140" s="36">
        <v>0.23920883000000001</v>
      </c>
      <c r="BH140" s="36">
        <v>0.119389993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4.1318137500000001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4.0930943319999997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4.8190243060000002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1.1650999999999999E-5</v>
      </c>
      <c r="P143" s="36">
        <v>1.8062000000000001E-5</v>
      </c>
      <c r="Q143" s="36">
        <v>1.0393999999999999E-5</v>
      </c>
      <c r="R143" s="36">
        <v>1.257E-6</v>
      </c>
      <c r="S143" s="36">
        <v>1.6422E-5</v>
      </c>
      <c r="T143" s="36">
        <v>1.64E-6</v>
      </c>
      <c r="U143" s="36">
        <v>0</v>
      </c>
      <c r="V143" s="36">
        <v>0</v>
      </c>
      <c r="W143" s="36">
        <v>1.1650999999999999E-5</v>
      </c>
      <c r="X143" s="36">
        <v>1.8062000000000001E-5</v>
      </c>
      <c r="Y143" s="36">
        <v>2.9712999999999998E-5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1.1807999999999999E-5</v>
      </c>
      <c r="AQ143" s="36">
        <v>6.3579999999999999E-6</v>
      </c>
      <c r="AR143" s="36">
        <v>1.8165999999999999E-5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4.8315707999999999E-2</v>
      </c>
      <c r="BC143" s="36">
        <v>2.0355947350000001</v>
      </c>
      <c r="BD143" s="36">
        <v>4.8230148640000001</v>
      </c>
      <c r="BE143" s="36">
        <v>3.4772000000000006E-3</v>
      </c>
      <c r="BF143" s="36">
        <v>6.954401428571429E-3</v>
      </c>
      <c r="BG143" s="36">
        <v>9.4372651000000002E-2</v>
      </c>
      <c r="BH143" s="36">
        <v>0.341672011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4.4939345340000001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5.0641007870000001</v>
      </c>
      <c r="E145" s="36">
        <v>1</v>
      </c>
      <c r="F145" s="36">
        <v>0</v>
      </c>
      <c r="G145" s="36">
        <v>0</v>
      </c>
      <c r="H145" s="36">
        <v>1</v>
      </c>
      <c r="I145" s="36">
        <v>1.8514010592408781E-4</v>
      </c>
      <c r="J145" s="36">
        <v>0.14504268919469887</v>
      </c>
      <c r="K145" s="36">
        <v>1.8514010592408781E-4</v>
      </c>
      <c r="L145" s="36">
        <v>0</v>
      </c>
      <c r="M145" s="36">
        <v>3.9897829300623869E-2</v>
      </c>
      <c r="N145" s="36">
        <v>0.10532999999999909</v>
      </c>
      <c r="O145" s="36">
        <v>4.6895909999999999E-3</v>
      </c>
      <c r="P145" s="36">
        <v>7.7845789999999998E-3</v>
      </c>
      <c r="Q145" s="36">
        <v>4.0370240000000002E-3</v>
      </c>
      <c r="R145" s="36">
        <v>6.5256699999999995E-4</v>
      </c>
      <c r="S145" s="36">
        <v>6.9334039999999998E-3</v>
      </c>
      <c r="T145" s="36">
        <v>8.5117500000000002E-4</v>
      </c>
      <c r="U145" s="36">
        <v>0</v>
      </c>
      <c r="V145" s="36">
        <v>0</v>
      </c>
      <c r="W145" s="36">
        <v>4.8747311059240874E-3</v>
      </c>
      <c r="X145" s="36">
        <v>0.15282726819469888</v>
      </c>
      <c r="Y145" s="36">
        <v>0.15770199930062298</v>
      </c>
      <c r="Z145" s="36">
        <v>2.2087604785743686E-5</v>
      </c>
      <c r="AA145" s="36">
        <v>4.7267474241491482E-6</v>
      </c>
      <c r="AB145" s="36">
        <v>4.7267500000000001E-6</v>
      </c>
      <c r="AC145" s="36">
        <v>1.9277210381560273E-6</v>
      </c>
      <c r="AD145" s="36">
        <v>2.0007526968362152E-3</v>
      </c>
      <c r="AE145" s="36">
        <v>1.8006774271525937E-2</v>
      </c>
      <c r="AF145" s="36">
        <v>2.0007526968362149E-2</v>
      </c>
      <c r="AG145" s="36">
        <v>0</v>
      </c>
      <c r="AH145" s="36">
        <v>0</v>
      </c>
      <c r="AI145" s="36">
        <v>0</v>
      </c>
      <c r="AJ145" s="36">
        <v>4.8243231401548264E-7</v>
      </c>
      <c r="AK145" s="36">
        <v>5.8299170095637361E-7</v>
      </c>
      <c r="AL145" s="36">
        <v>1.4581096875387478E-6</v>
      </c>
      <c r="AM145" s="36">
        <v>2.4101533521715102E-6</v>
      </c>
      <c r="AN145" s="36">
        <v>2.0013356885371716E-3</v>
      </c>
      <c r="AO145" s="36">
        <v>1.8008232381213476E-2</v>
      </c>
      <c r="AP145" s="36">
        <v>7.9474884999999995E-2</v>
      </c>
      <c r="AQ145" s="36">
        <v>4.2794169E-2</v>
      </c>
      <c r="AR145" s="36">
        <v>0.12226905399999999</v>
      </c>
      <c r="AS145" s="36">
        <v>3.3525999999999997E-5</v>
      </c>
      <c r="AT145" s="36">
        <v>2.728E-6</v>
      </c>
      <c r="AU145" s="36">
        <v>6.7050000000000002E-6</v>
      </c>
      <c r="AV145" s="36">
        <v>1.1432100000000001E-4</v>
      </c>
      <c r="AW145" s="36">
        <v>2.8094399999999999E-4</v>
      </c>
      <c r="AX145" s="36">
        <v>9.6807999999999999E-5</v>
      </c>
      <c r="AY145" s="36">
        <v>2.37908E-4</v>
      </c>
      <c r="AZ145" s="36">
        <v>1.5857142857142858E-7</v>
      </c>
      <c r="BA145" s="36">
        <v>3.1857142857142861E-7</v>
      </c>
      <c r="BB145" s="36">
        <v>0.429852134</v>
      </c>
      <c r="BC145" s="36">
        <v>21.923128653999999</v>
      </c>
      <c r="BD145" s="36">
        <v>53.876088668999998</v>
      </c>
      <c r="BE145" s="36">
        <v>3.0935741428571431E-2</v>
      </c>
      <c r="BF145" s="36">
        <v>6.1871482857142862E-2</v>
      </c>
      <c r="BG145" s="36">
        <v>0.72178467499999999</v>
      </c>
      <c r="BH145" s="36">
        <v>8.8865953799999993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4.5411225960000001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2.8274724000000001E-2</v>
      </c>
      <c r="BC146" s="36">
        <v>3.1507549359999998</v>
      </c>
      <c r="BD146" s="36">
        <v>6.5203122980000003</v>
      </c>
      <c r="BE146" s="36">
        <v>2.0348842857142858E-3</v>
      </c>
      <c r="BF146" s="36">
        <v>4.0697685714285716E-3</v>
      </c>
      <c r="BG146" s="36">
        <v>0.12897882899999999</v>
      </c>
      <c r="BH146" s="36">
        <v>0.311403814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5.0998827039999997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2.0527510000000002E-3</v>
      </c>
      <c r="P147" s="36">
        <v>3.5263590000000002E-3</v>
      </c>
      <c r="Q147" s="36">
        <v>1.83081E-3</v>
      </c>
      <c r="R147" s="36">
        <v>2.2194100000000002E-4</v>
      </c>
      <c r="S147" s="36">
        <v>3.2368710000000001E-3</v>
      </c>
      <c r="T147" s="36">
        <v>2.8948800000000002E-4</v>
      </c>
      <c r="U147" s="36">
        <v>3.0000000000000001E-3</v>
      </c>
      <c r="V147" s="36">
        <v>7.1999999999999998E-3</v>
      </c>
      <c r="W147" s="36">
        <v>5.0527510000000003E-3</v>
      </c>
      <c r="X147" s="36">
        <v>1.0726359E-2</v>
      </c>
      <c r="Y147" s="36">
        <v>1.5779109999999999E-2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5.5035267680286326E-4</v>
      </c>
      <c r="AH147" s="36">
        <v>9.3623213984854903E-4</v>
      </c>
      <c r="AI147" s="36">
        <v>2.9984732046500827E-3</v>
      </c>
      <c r="AJ147" s="36">
        <v>0</v>
      </c>
      <c r="AK147" s="36">
        <v>0</v>
      </c>
      <c r="AL147" s="36">
        <v>0</v>
      </c>
      <c r="AM147" s="36">
        <v>5.5035267680286326E-4</v>
      </c>
      <c r="AN147" s="36">
        <v>9.3623213984854903E-4</v>
      </c>
      <c r="AO147" s="36">
        <v>2.9984732046500827E-3</v>
      </c>
      <c r="AP147" s="36">
        <v>3.4616729999999998E-2</v>
      </c>
      <c r="AQ147" s="36">
        <v>1.8639777999999999E-2</v>
      </c>
      <c r="AR147" s="36">
        <v>5.3256507999999994E-2</v>
      </c>
      <c r="AS147" s="36">
        <v>8.4718399999999996E-3</v>
      </c>
      <c r="AT147" s="36">
        <v>2.8643641000000001E-2</v>
      </c>
      <c r="AU147" s="36">
        <v>6.5083868000000003E-2</v>
      </c>
      <c r="AV147" s="36">
        <v>0.18583150600000001</v>
      </c>
      <c r="AW147" s="36">
        <v>0.42224495699999998</v>
      </c>
      <c r="AX147" s="36">
        <v>0.16426526799999999</v>
      </c>
      <c r="AY147" s="36">
        <v>0.37324231400000002</v>
      </c>
      <c r="AZ147" s="36">
        <v>6.3535714285714283E-5</v>
      </c>
      <c r="BA147" s="36">
        <v>1.2707142857142857E-4</v>
      </c>
      <c r="BB147" s="36">
        <v>0.51918524700000002</v>
      </c>
      <c r="BC147" s="36">
        <v>24.099054220999999</v>
      </c>
      <c r="BD147" s="36">
        <v>54.757690580999999</v>
      </c>
      <c r="BE147" s="36">
        <v>3.7364897142857144E-2</v>
      </c>
      <c r="BF147" s="36">
        <v>7.4729794285714288E-2</v>
      </c>
      <c r="BG147" s="36">
        <v>1.5880637989999999</v>
      </c>
      <c r="BH147" s="36">
        <v>13.052659215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4.7205709210000002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7.7340124999999996E-2</v>
      </c>
      <c r="BC148" s="36">
        <v>1.9871238879999999</v>
      </c>
      <c r="BD148" s="36">
        <v>3.790760895</v>
      </c>
      <c r="BE148" s="36">
        <v>5.5660385714285717E-3</v>
      </c>
      <c r="BF148" s="36">
        <v>1.1132078571428573E-2</v>
      </c>
      <c r="BG148" s="36">
        <v>0.667068098</v>
      </c>
      <c r="BH148" s="36">
        <v>3.1516897089999998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5.4951049019999996</v>
      </c>
      <c r="E149" s="36">
        <v>12</v>
      </c>
      <c r="F149" s="36">
        <v>0</v>
      </c>
      <c r="G149" s="36">
        <v>4</v>
      </c>
      <c r="H149" s="36">
        <v>8</v>
      </c>
      <c r="I149" s="36">
        <v>2.1582197893163442E-5</v>
      </c>
      <c r="J149" s="36">
        <v>2.77683207984382E-2</v>
      </c>
      <c r="K149" s="36">
        <v>2.1582197893163442E-5</v>
      </c>
      <c r="L149" s="36">
        <v>0</v>
      </c>
      <c r="M149" s="36">
        <v>2.7899029963328664E-3</v>
      </c>
      <c r="N149" s="36">
        <v>2.4999999999998496E-2</v>
      </c>
      <c r="O149" s="36">
        <v>2.2161548999999999E-2</v>
      </c>
      <c r="P149" s="36">
        <v>3.8101999000000004E-2</v>
      </c>
      <c r="Q149" s="36">
        <v>1.9543808999999999E-2</v>
      </c>
      <c r="R149" s="36">
        <v>2.6177400000000003E-3</v>
      </c>
      <c r="S149" s="36">
        <v>3.4687555000000002E-2</v>
      </c>
      <c r="T149" s="36">
        <v>3.414444E-3</v>
      </c>
      <c r="U149" s="36">
        <v>0.23099999999999998</v>
      </c>
      <c r="V149" s="36">
        <v>0.54599999999999993</v>
      </c>
      <c r="W149" s="36">
        <v>0.25318313119789315</v>
      </c>
      <c r="X149" s="36">
        <v>0.61187031979843809</v>
      </c>
      <c r="Y149" s="36">
        <v>0.86505345099633124</v>
      </c>
      <c r="Z149" s="36">
        <v>2.7903257708063494E-6</v>
      </c>
      <c r="AA149" s="36">
        <v>5.9712971495255861E-7</v>
      </c>
      <c r="AB149" s="36">
        <v>5.9712999999999995E-7</v>
      </c>
      <c r="AC149" s="36">
        <v>1.3215690426100688E-7</v>
      </c>
      <c r="AD149" s="36">
        <v>6.3130596837931386E-5</v>
      </c>
      <c r="AE149" s="36">
        <v>5.6817537154138238E-4</v>
      </c>
      <c r="AF149" s="36">
        <v>6.3130596837931389E-4</v>
      </c>
      <c r="AG149" s="36">
        <v>4.0558380000460331E-2</v>
      </c>
      <c r="AH149" s="36">
        <v>6.8995864828369308E-2</v>
      </c>
      <c r="AI149" s="36">
        <v>0.22097324276112873</v>
      </c>
      <c r="AJ149" s="36">
        <v>6.0945640803525722E-8</v>
      </c>
      <c r="AK149" s="36">
        <v>7.3649301188359726E-8</v>
      </c>
      <c r="AL149" s="36">
        <v>1.8420289579944197E-7</v>
      </c>
      <c r="AM149" s="36">
        <v>4.0558573103005396E-2</v>
      </c>
      <c r="AN149" s="36">
        <v>6.9059069074508428E-2</v>
      </c>
      <c r="AO149" s="36">
        <v>0.22154160233556591</v>
      </c>
      <c r="AP149" s="36">
        <v>2.8080602319999999</v>
      </c>
      <c r="AQ149" s="36">
        <v>1.512032432</v>
      </c>
      <c r="AR149" s="36">
        <v>4.3200926639999997</v>
      </c>
      <c r="AS149" s="36">
        <v>8.3556200999999997E-2</v>
      </c>
      <c r="AT149" s="36">
        <v>1.7771974719999999</v>
      </c>
      <c r="AU149" s="36">
        <v>3.8817314060000001</v>
      </c>
      <c r="AV149" s="36">
        <v>4.1238482269999999</v>
      </c>
      <c r="AW149" s="36">
        <v>9.0072552019999996</v>
      </c>
      <c r="AX149" s="36">
        <v>3.7321786129999999</v>
      </c>
      <c r="AY149" s="36">
        <v>8.1517755699999999</v>
      </c>
      <c r="AZ149" s="36">
        <v>2.1668442857142858E-3</v>
      </c>
      <c r="BA149" s="36">
        <v>4.3336885714285716E-3</v>
      </c>
      <c r="BB149" s="36">
        <v>0.56008619100000001</v>
      </c>
      <c r="BC149" s="36">
        <v>22.878962608999998</v>
      </c>
      <c r="BD149" s="36">
        <v>49.971930012000001</v>
      </c>
      <c r="BE149" s="36">
        <v>4.0308470000000006E-2</v>
      </c>
      <c r="BF149" s="36">
        <v>8.0616940000000012E-2</v>
      </c>
      <c r="BG149" s="36">
        <v>4.3300681880000003</v>
      </c>
      <c r="BH149" s="36">
        <v>12.826941938999999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4.6093420309999997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3.088543E-3</v>
      </c>
      <c r="BC150" s="36">
        <v>0</v>
      </c>
      <c r="BD150" s="36">
        <v>0</v>
      </c>
      <c r="BE150" s="36">
        <v>2.2227714285714286E-4</v>
      </c>
      <c r="BF150" s="36">
        <v>4.4455428571428573E-4</v>
      </c>
      <c r="BG150" s="36">
        <v>0.117422137</v>
      </c>
      <c r="BH150" s="36">
        <v>2.3468453949999999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5.0863281970000003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1</v>
      </c>
      <c r="H185" s="42">
        <f t="shared" si="0"/>
        <v>538</v>
      </c>
      <c r="I185" s="42">
        <f t="shared" si="0"/>
        <v>1.4489128572042374E-3</v>
      </c>
      <c r="J185" s="42">
        <f t="shared" si="0"/>
        <v>0.56666930832519835</v>
      </c>
      <c r="K185" s="42">
        <f t="shared" si="0"/>
        <v>1.4489128572042374E-3</v>
      </c>
      <c r="L185" s="42">
        <f t="shared" si="0"/>
        <v>0</v>
      </c>
      <c r="M185" s="42">
        <f t="shared" si="0"/>
        <v>0.20411822118242257</v>
      </c>
      <c r="N185" s="42">
        <f t="shared" si="0"/>
        <v>0.36399999999998006</v>
      </c>
      <c r="O185" s="42">
        <f t="shared" si="0"/>
        <v>0.19213765200000002</v>
      </c>
      <c r="P185" s="42">
        <f t="shared" si="0"/>
        <v>0.304204906</v>
      </c>
      <c r="Q185" s="42">
        <f t="shared" si="0"/>
        <v>0.17076611</v>
      </c>
      <c r="R185" s="42">
        <f t="shared" si="0"/>
        <v>2.1371542E-2</v>
      </c>
      <c r="S185" s="42">
        <f t="shared" si="0"/>
        <v>0.27632897699999998</v>
      </c>
      <c r="T185" s="42">
        <f t="shared" si="0"/>
        <v>2.7875929000000001E-2</v>
      </c>
      <c r="U185" s="42">
        <f t="shared" si="0"/>
        <v>6.0000000000000001E-3</v>
      </c>
      <c r="V185" s="42">
        <f t="shared" si="0"/>
        <v>1.44E-2</v>
      </c>
      <c r="W185" s="42">
        <f t="shared" si="0"/>
        <v>0.19958656485720425</v>
      </c>
      <c r="X185" s="42">
        <f t="shared" si="0"/>
        <v>0.88527421432519848</v>
      </c>
      <c r="Y185" s="42">
        <f t="shared" si="0"/>
        <v>1.0848607791824028</v>
      </c>
      <c r="Z185" s="42">
        <f t="shared" si="0"/>
        <v>1.6599762545964195E-4</v>
      </c>
      <c r="AA185" s="42">
        <f t="shared" si="0"/>
        <v>3.5523491848363367E-5</v>
      </c>
      <c r="AB185" s="42">
        <f t="shared" si="0"/>
        <v>3.5523469999999998E-5</v>
      </c>
      <c r="AC185" s="42">
        <f t="shared" si="0"/>
        <v>1.6583381830525399E-5</v>
      </c>
      <c r="AD185" s="42">
        <f t="shared" si="0"/>
        <v>5.7659663212047112E-3</v>
      </c>
      <c r="AE185" s="42">
        <f t="shared" si="0"/>
        <v>5.1893696890842403E-2</v>
      </c>
      <c r="AF185" s="42">
        <f t="shared" si="0"/>
        <v>5.7659663212047116E-2</v>
      </c>
      <c r="AG185" s="42">
        <f t="shared" si="0"/>
        <v>1.1791509338449949E-3</v>
      </c>
      <c r="AH185" s="42">
        <f t="shared" si="0"/>
        <v>2.0059119334374627E-3</v>
      </c>
      <c r="AI185" s="42">
        <f t="shared" si="0"/>
        <v>6.424339570603765E-3</v>
      </c>
      <c r="AJ185" s="42">
        <f t="shared" si="0"/>
        <v>3.6256772272617742E-6</v>
      </c>
      <c r="AK185" s="42">
        <f t="shared" si="0"/>
        <v>4.3814223724911854E-6</v>
      </c>
      <c r="AL185" s="42">
        <f t="shared" si="0"/>
        <v>1.0958293910613443E-5</v>
      </c>
      <c r="AM185" s="42">
        <f t="shared" si="0"/>
        <v>1.1993599929027822E-3</v>
      </c>
      <c r="AN185" s="42">
        <f t="shared" si="0"/>
        <v>7.7762596770146663E-3</v>
      </c>
      <c r="AO185" s="42">
        <f t="shared" si="0"/>
        <v>5.8328994755356786E-2</v>
      </c>
      <c r="AP185" s="42">
        <f t="shared" si="0"/>
        <v>1.058055575</v>
      </c>
      <c r="AQ185" s="42">
        <f t="shared" si="0"/>
        <v>0.56972223</v>
      </c>
      <c r="AR185" s="42">
        <f t="shared" si="0"/>
        <v>1.627777805</v>
      </c>
      <c r="AS185" s="42">
        <f t="shared" si="0"/>
        <v>0.12039280499999999</v>
      </c>
      <c r="AT185" s="42">
        <f t="shared" si="0"/>
        <v>0.15997328199999999</v>
      </c>
      <c r="AU185" s="42">
        <f t="shared" si="0"/>
        <v>0.40824242399999999</v>
      </c>
      <c r="AV185" s="42">
        <f t="shared" si="0"/>
        <v>0.66297980400000012</v>
      </c>
      <c r="AW185" s="42">
        <f t="shared" si="0"/>
        <v>1.6843672010000001</v>
      </c>
      <c r="AX185" s="42">
        <f t="shared" si="0"/>
        <v>0.591064068</v>
      </c>
      <c r="AY185" s="42">
        <f t="shared" si="0"/>
        <v>1.5018272860000002</v>
      </c>
      <c r="AZ185" s="42">
        <f t="shared" si="0"/>
        <v>1.5353942857142858E-3</v>
      </c>
      <c r="BA185" s="42">
        <f t="shared" si="0"/>
        <v>3.070794285714286E-3</v>
      </c>
      <c r="BB185" s="42">
        <f t="shared" si="0"/>
        <v>8.9004739070000021</v>
      </c>
      <c r="BC185" s="42">
        <f t="shared" si="0"/>
        <v>497.85311371799997</v>
      </c>
      <c r="BD185" s="42">
        <f t="shared" si="0"/>
        <v>1184.6806395379997</v>
      </c>
      <c r="BE185" s="42">
        <f t="shared" si="0"/>
        <v>0.75385153571428565</v>
      </c>
      <c r="BF185" s="42">
        <f t="shared" si="0"/>
        <v>1.5077030799999998</v>
      </c>
      <c r="BG185" s="42">
        <f t="shared" si="0"/>
        <v>28.406884749999996</v>
      </c>
      <c r="BH185" s="42">
        <f t="shared" si="0"/>
        <v>240.23692094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 t="str">
        <f>IF(D36="－","－",MAX(D36:D55))</f>
        <v>－</v>
      </c>
      <c r="E187" s="42" t="str">
        <f>IF(E36="－","－",SUM(E36:E55))</f>
        <v>－</v>
      </c>
      <c r="F187" s="42" t="str">
        <f t="shared" ref="F187:BL187" si="2">IF(F36="－","－",SUM(F36:F55))</f>
        <v>－</v>
      </c>
      <c r="G187" s="42" t="str">
        <f t="shared" si="2"/>
        <v>－</v>
      </c>
      <c r="H187" s="42" t="str">
        <f t="shared" si="2"/>
        <v>－</v>
      </c>
      <c r="I187" s="42" t="str">
        <f t="shared" si="2"/>
        <v>－</v>
      </c>
      <c r="J187" s="42" t="str">
        <f t="shared" si="2"/>
        <v>－</v>
      </c>
      <c r="K187" s="42" t="str">
        <f t="shared" si="2"/>
        <v>－</v>
      </c>
      <c r="L187" s="42" t="str">
        <f t="shared" si="2"/>
        <v>－</v>
      </c>
      <c r="M187" s="42" t="str">
        <f t="shared" si="2"/>
        <v>－</v>
      </c>
      <c r="N187" s="42" t="str">
        <f t="shared" si="2"/>
        <v>－</v>
      </c>
      <c r="O187" s="42" t="str">
        <f t="shared" si="2"/>
        <v>－</v>
      </c>
      <c r="P187" s="42" t="str">
        <f t="shared" si="2"/>
        <v>－</v>
      </c>
      <c r="Q187" s="42" t="str">
        <f t="shared" si="2"/>
        <v>－</v>
      </c>
      <c r="R187" s="42" t="str">
        <f t="shared" si="2"/>
        <v>－</v>
      </c>
      <c r="S187" s="42" t="str">
        <f t="shared" si="2"/>
        <v>－</v>
      </c>
      <c r="T187" s="42" t="str">
        <f t="shared" si="2"/>
        <v>－</v>
      </c>
      <c r="U187" s="42" t="str">
        <f t="shared" si="2"/>
        <v>－</v>
      </c>
      <c r="V187" s="42" t="str">
        <f t="shared" si="2"/>
        <v>－</v>
      </c>
      <c r="W187" s="42" t="str">
        <f t="shared" si="2"/>
        <v>－</v>
      </c>
      <c r="X187" s="42" t="str">
        <f t="shared" si="2"/>
        <v>－</v>
      </c>
      <c r="Y187" s="42" t="str">
        <f t="shared" si="2"/>
        <v>－</v>
      </c>
      <c r="Z187" s="42" t="str">
        <f t="shared" si="2"/>
        <v>－</v>
      </c>
      <c r="AA187" s="42" t="str">
        <f t="shared" si="2"/>
        <v>－</v>
      </c>
      <c r="AB187" s="42" t="str">
        <f t="shared" si="2"/>
        <v>－</v>
      </c>
      <c r="AC187" s="42" t="str">
        <f t="shared" si="2"/>
        <v>－</v>
      </c>
      <c r="AD187" s="42" t="str">
        <f t="shared" si="2"/>
        <v>－</v>
      </c>
      <c r="AE187" s="42" t="str">
        <f t="shared" si="2"/>
        <v>－</v>
      </c>
      <c r="AF187" s="42" t="str">
        <f t="shared" si="2"/>
        <v>－</v>
      </c>
      <c r="AG187" s="42" t="str">
        <f t="shared" si="2"/>
        <v>－</v>
      </c>
      <c r="AH187" s="42" t="str">
        <f t="shared" si="2"/>
        <v>－</v>
      </c>
      <c r="AI187" s="42" t="str">
        <f t="shared" si="2"/>
        <v>－</v>
      </c>
      <c r="AJ187" s="42" t="str">
        <f t="shared" si="2"/>
        <v>－</v>
      </c>
      <c r="AK187" s="42" t="str">
        <f t="shared" si="2"/>
        <v>－</v>
      </c>
      <c r="AL187" s="42" t="str">
        <f t="shared" si="2"/>
        <v>－</v>
      </c>
      <c r="AM187" s="42" t="str">
        <f t="shared" si="2"/>
        <v>－</v>
      </c>
      <c r="AN187" s="42" t="str">
        <f t="shared" si="2"/>
        <v>－</v>
      </c>
      <c r="AO187" s="42" t="str">
        <f t="shared" si="2"/>
        <v>－</v>
      </c>
      <c r="AP187" s="42" t="str">
        <f t="shared" si="2"/>
        <v>－</v>
      </c>
      <c r="AQ187" s="42" t="str">
        <f t="shared" si="2"/>
        <v>－</v>
      </c>
      <c r="AR187" s="42" t="str">
        <f t="shared" si="2"/>
        <v>－</v>
      </c>
      <c r="AS187" s="42" t="str">
        <f t="shared" si="2"/>
        <v>－</v>
      </c>
      <c r="AT187" s="42" t="str">
        <f t="shared" si="2"/>
        <v>－</v>
      </c>
      <c r="AU187" s="42" t="str">
        <f t="shared" si="2"/>
        <v>－</v>
      </c>
      <c r="AV187" s="42" t="str">
        <f t="shared" si="2"/>
        <v>－</v>
      </c>
      <c r="AW187" s="42" t="str">
        <f t="shared" si="2"/>
        <v>－</v>
      </c>
      <c r="AX187" s="42" t="str">
        <f t="shared" si="2"/>
        <v>－</v>
      </c>
      <c r="AY187" s="42" t="str">
        <f t="shared" si="2"/>
        <v>－</v>
      </c>
      <c r="AZ187" s="42" t="str">
        <f t="shared" si="2"/>
        <v>－</v>
      </c>
      <c r="BA187" s="42" t="str">
        <f t="shared" si="2"/>
        <v>－</v>
      </c>
      <c r="BB187" s="42" t="str">
        <f t="shared" si="2"/>
        <v>－</v>
      </c>
      <c r="BC187" s="42" t="str">
        <f t="shared" si="2"/>
        <v>－</v>
      </c>
      <c r="BD187" s="42" t="str">
        <f t="shared" si="2"/>
        <v>－</v>
      </c>
      <c r="BE187" s="42" t="str">
        <f t="shared" si="2"/>
        <v>－</v>
      </c>
      <c r="BF187" s="42" t="str">
        <f t="shared" si="2"/>
        <v>－</v>
      </c>
      <c r="BG187" s="42" t="str">
        <f t="shared" si="2"/>
        <v>－</v>
      </c>
      <c r="BH187" s="42" t="str">
        <f t="shared" si="2"/>
        <v>－</v>
      </c>
      <c r="BI187" s="42" t="str">
        <f t="shared" si="2"/>
        <v>－</v>
      </c>
      <c r="BJ187" s="42" t="str">
        <f t="shared" si="2"/>
        <v>－</v>
      </c>
      <c r="BK187" s="42" t="str">
        <f t="shared" si="2"/>
        <v>－</v>
      </c>
      <c r="BL187" s="42" t="str">
        <f t="shared" si="2"/>
        <v>－</v>
      </c>
    </row>
    <row r="188" spans="1:64" s="37" customFormat="1" x14ac:dyDescent="0.2">
      <c r="A188" s="7"/>
      <c r="B188" s="37">
        <v>4</v>
      </c>
      <c r="C188" s="7" t="s">
        <v>161</v>
      </c>
      <c r="D188" s="42" t="str">
        <f>IF(D56="－","－",MAX(D56:D66))</f>
        <v>－</v>
      </c>
      <c r="E188" s="42" t="str">
        <f>IF(E56="－","－",SUM(E56:E66))</f>
        <v>－</v>
      </c>
      <c r="F188" s="42" t="str">
        <f t="shared" ref="F188:BL188" si="3">IF(F56="－","－",SUM(F56:F66))</f>
        <v>－</v>
      </c>
      <c r="G188" s="42" t="str">
        <f t="shared" si="3"/>
        <v>－</v>
      </c>
      <c r="H188" s="42" t="str">
        <f t="shared" si="3"/>
        <v>－</v>
      </c>
      <c r="I188" s="42" t="str">
        <f t="shared" si="3"/>
        <v>－</v>
      </c>
      <c r="J188" s="42" t="str">
        <f t="shared" si="3"/>
        <v>－</v>
      </c>
      <c r="K188" s="42" t="str">
        <f t="shared" si="3"/>
        <v>－</v>
      </c>
      <c r="L188" s="42" t="str">
        <f t="shared" si="3"/>
        <v>－</v>
      </c>
      <c r="M188" s="42" t="str">
        <f t="shared" si="3"/>
        <v>－</v>
      </c>
      <c r="N188" s="42" t="str">
        <f t="shared" si="3"/>
        <v>－</v>
      </c>
      <c r="O188" s="42" t="str">
        <f t="shared" si="3"/>
        <v>－</v>
      </c>
      <c r="P188" s="42" t="str">
        <f t="shared" si="3"/>
        <v>－</v>
      </c>
      <c r="Q188" s="42" t="str">
        <f t="shared" si="3"/>
        <v>－</v>
      </c>
      <c r="R188" s="42" t="str">
        <f t="shared" si="3"/>
        <v>－</v>
      </c>
      <c r="S188" s="42" t="str">
        <f t="shared" si="3"/>
        <v>－</v>
      </c>
      <c r="T188" s="42" t="str">
        <f t="shared" si="3"/>
        <v>－</v>
      </c>
      <c r="U188" s="42" t="str">
        <f t="shared" si="3"/>
        <v>－</v>
      </c>
      <c r="V188" s="42" t="str">
        <f t="shared" si="3"/>
        <v>－</v>
      </c>
      <c r="W188" s="42" t="str">
        <f t="shared" si="3"/>
        <v>－</v>
      </c>
      <c r="X188" s="42" t="str">
        <f t="shared" si="3"/>
        <v>－</v>
      </c>
      <c r="Y188" s="42" t="str">
        <f t="shared" si="3"/>
        <v>－</v>
      </c>
      <c r="Z188" s="42" t="str">
        <f t="shared" si="3"/>
        <v>－</v>
      </c>
      <c r="AA188" s="42" t="str">
        <f t="shared" si="3"/>
        <v>－</v>
      </c>
      <c r="AB188" s="42" t="str">
        <f t="shared" si="3"/>
        <v>－</v>
      </c>
      <c r="AC188" s="42" t="str">
        <f t="shared" si="3"/>
        <v>－</v>
      </c>
      <c r="AD188" s="42" t="str">
        <f t="shared" si="3"/>
        <v>－</v>
      </c>
      <c r="AE188" s="42" t="str">
        <f t="shared" si="3"/>
        <v>－</v>
      </c>
      <c r="AF188" s="42" t="str">
        <f t="shared" si="3"/>
        <v>－</v>
      </c>
      <c r="AG188" s="42" t="str">
        <f t="shared" si="3"/>
        <v>－</v>
      </c>
      <c r="AH188" s="42" t="str">
        <f t="shared" si="3"/>
        <v>－</v>
      </c>
      <c r="AI188" s="42" t="str">
        <f t="shared" si="3"/>
        <v>－</v>
      </c>
      <c r="AJ188" s="42" t="str">
        <f t="shared" si="3"/>
        <v>－</v>
      </c>
      <c r="AK188" s="42" t="str">
        <f t="shared" si="3"/>
        <v>－</v>
      </c>
      <c r="AL188" s="42" t="str">
        <f t="shared" si="3"/>
        <v>－</v>
      </c>
      <c r="AM188" s="42" t="str">
        <f t="shared" si="3"/>
        <v>－</v>
      </c>
      <c r="AN188" s="42" t="str">
        <f t="shared" si="3"/>
        <v>－</v>
      </c>
      <c r="AO188" s="42" t="str">
        <f t="shared" si="3"/>
        <v>－</v>
      </c>
      <c r="AP188" s="42" t="str">
        <f t="shared" si="3"/>
        <v>－</v>
      </c>
      <c r="AQ188" s="42" t="str">
        <f t="shared" si="3"/>
        <v>－</v>
      </c>
      <c r="AR188" s="42" t="str">
        <f t="shared" si="3"/>
        <v>－</v>
      </c>
      <c r="AS188" s="42" t="str">
        <f t="shared" si="3"/>
        <v>－</v>
      </c>
      <c r="AT188" s="42" t="str">
        <f t="shared" si="3"/>
        <v>－</v>
      </c>
      <c r="AU188" s="42" t="str">
        <f t="shared" si="3"/>
        <v>－</v>
      </c>
      <c r="AV188" s="42" t="str">
        <f t="shared" si="3"/>
        <v>－</v>
      </c>
      <c r="AW188" s="42" t="str">
        <f t="shared" si="3"/>
        <v>－</v>
      </c>
      <c r="AX188" s="42" t="str">
        <f t="shared" si="3"/>
        <v>－</v>
      </c>
      <c r="AY188" s="42" t="str">
        <f t="shared" si="3"/>
        <v>－</v>
      </c>
      <c r="AZ188" s="42" t="str">
        <f t="shared" si="3"/>
        <v>－</v>
      </c>
      <c r="BA188" s="42" t="str">
        <f t="shared" si="3"/>
        <v>－</v>
      </c>
      <c r="BB188" s="42" t="str">
        <f t="shared" si="3"/>
        <v>－</v>
      </c>
      <c r="BC188" s="42" t="str">
        <f t="shared" si="3"/>
        <v>－</v>
      </c>
      <c r="BD188" s="42" t="str">
        <f t="shared" si="3"/>
        <v>－</v>
      </c>
      <c r="BE188" s="42" t="str">
        <f t="shared" si="3"/>
        <v>－</v>
      </c>
      <c r="BF188" s="42" t="str">
        <f t="shared" si="3"/>
        <v>－</v>
      </c>
      <c r="BG188" s="42" t="str">
        <f t="shared" si="3"/>
        <v>－</v>
      </c>
      <c r="BH188" s="42" t="str">
        <f t="shared" si="3"/>
        <v>－</v>
      </c>
      <c r="BI188" s="42" t="str">
        <f t="shared" si="3"/>
        <v>－</v>
      </c>
      <c r="BJ188" s="42" t="str">
        <f t="shared" si="3"/>
        <v>－</v>
      </c>
      <c r="BK188" s="42" t="str">
        <f t="shared" si="3"/>
        <v>－</v>
      </c>
      <c r="BL188" s="42" t="str">
        <f t="shared" si="3"/>
        <v>－</v>
      </c>
    </row>
    <row r="189" spans="1:64" s="37" customFormat="1" x14ac:dyDescent="0.2">
      <c r="A189" s="7"/>
      <c r="B189" s="37">
        <v>5</v>
      </c>
      <c r="C189" s="7" t="s">
        <v>173</v>
      </c>
      <c r="D189" s="42" t="str">
        <f>IF(D67="－","－",MAX(D67:D73))</f>
        <v>－</v>
      </c>
      <c r="E189" s="42" t="str">
        <f>IF(E67="－","－",SUM(E67:E73))</f>
        <v>－</v>
      </c>
      <c r="F189" s="42" t="str">
        <f t="shared" ref="F189:BL189" si="4">IF(F67="－","－",SUM(F67:F73))</f>
        <v>－</v>
      </c>
      <c r="G189" s="42" t="str">
        <f t="shared" si="4"/>
        <v>－</v>
      </c>
      <c r="H189" s="42" t="str">
        <f t="shared" si="4"/>
        <v>－</v>
      </c>
      <c r="I189" s="42" t="str">
        <f t="shared" si="4"/>
        <v>－</v>
      </c>
      <c r="J189" s="42" t="str">
        <f t="shared" si="4"/>
        <v>－</v>
      </c>
      <c r="K189" s="42" t="str">
        <f t="shared" si="4"/>
        <v>－</v>
      </c>
      <c r="L189" s="42" t="str">
        <f t="shared" si="4"/>
        <v>－</v>
      </c>
      <c r="M189" s="42" t="str">
        <f t="shared" si="4"/>
        <v>－</v>
      </c>
      <c r="N189" s="42" t="str">
        <f t="shared" si="4"/>
        <v>－</v>
      </c>
      <c r="O189" s="42" t="str">
        <f t="shared" si="4"/>
        <v>－</v>
      </c>
      <c r="P189" s="42" t="str">
        <f t="shared" si="4"/>
        <v>－</v>
      </c>
      <c r="Q189" s="42" t="str">
        <f t="shared" si="4"/>
        <v>－</v>
      </c>
      <c r="R189" s="42" t="str">
        <f t="shared" si="4"/>
        <v>－</v>
      </c>
      <c r="S189" s="42" t="str">
        <f t="shared" si="4"/>
        <v>－</v>
      </c>
      <c r="T189" s="42" t="str">
        <f t="shared" si="4"/>
        <v>－</v>
      </c>
      <c r="U189" s="42" t="str">
        <f t="shared" si="4"/>
        <v>－</v>
      </c>
      <c r="V189" s="42" t="str">
        <f t="shared" si="4"/>
        <v>－</v>
      </c>
      <c r="W189" s="42" t="str">
        <f t="shared" si="4"/>
        <v>－</v>
      </c>
      <c r="X189" s="42" t="str">
        <f t="shared" si="4"/>
        <v>－</v>
      </c>
      <c r="Y189" s="42" t="str">
        <f t="shared" si="4"/>
        <v>－</v>
      </c>
      <c r="Z189" s="42" t="str">
        <f t="shared" si="4"/>
        <v>－</v>
      </c>
      <c r="AA189" s="42" t="str">
        <f t="shared" si="4"/>
        <v>－</v>
      </c>
      <c r="AB189" s="42" t="str">
        <f t="shared" si="4"/>
        <v>－</v>
      </c>
      <c r="AC189" s="42" t="str">
        <f t="shared" si="4"/>
        <v>－</v>
      </c>
      <c r="AD189" s="42" t="str">
        <f t="shared" si="4"/>
        <v>－</v>
      </c>
      <c r="AE189" s="42" t="str">
        <f t="shared" si="4"/>
        <v>－</v>
      </c>
      <c r="AF189" s="42" t="str">
        <f t="shared" si="4"/>
        <v>－</v>
      </c>
      <c r="AG189" s="42" t="str">
        <f t="shared" si="4"/>
        <v>－</v>
      </c>
      <c r="AH189" s="42" t="str">
        <f t="shared" si="4"/>
        <v>－</v>
      </c>
      <c r="AI189" s="42" t="str">
        <f t="shared" si="4"/>
        <v>－</v>
      </c>
      <c r="AJ189" s="42" t="str">
        <f t="shared" si="4"/>
        <v>－</v>
      </c>
      <c r="AK189" s="42" t="str">
        <f t="shared" si="4"/>
        <v>－</v>
      </c>
      <c r="AL189" s="42" t="str">
        <f t="shared" si="4"/>
        <v>－</v>
      </c>
      <c r="AM189" s="42" t="str">
        <f t="shared" si="4"/>
        <v>－</v>
      </c>
      <c r="AN189" s="42" t="str">
        <f t="shared" si="4"/>
        <v>－</v>
      </c>
      <c r="AO189" s="42" t="str">
        <f t="shared" si="4"/>
        <v>－</v>
      </c>
      <c r="AP189" s="42" t="str">
        <f t="shared" si="4"/>
        <v>－</v>
      </c>
      <c r="AQ189" s="42" t="str">
        <f t="shared" si="4"/>
        <v>－</v>
      </c>
      <c r="AR189" s="42" t="str">
        <f t="shared" si="4"/>
        <v>－</v>
      </c>
      <c r="AS189" s="42" t="str">
        <f t="shared" si="4"/>
        <v>－</v>
      </c>
      <c r="AT189" s="42" t="str">
        <f t="shared" si="4"/>
        <v>－</v>
      </c>
      <c r="AU189" s="42" t="str">
        <f t="shared" si="4"/>
        <v>－</v>
      </c>
      <c r="AV189" s="42" t="str">
        <f t="shared" si="4"/>
        <v>－</v>
      </c>
      <c r="AW189" s="42" t="str">
        <f t="shared" si="4"/>
        <v>－</v>
      </c>
      <c r="AX189" s="42" t="str">
        <f t="shared" si="4"/>
        <v>－</v>
      </c>
      <c r="AY189" s="42" t="str">
        <f t="shared" si="4"/>
        <v>－</v>
      </c>
      <c r="AZ189" s="42" t="str">
        <f t="shared" si="4"/>
        <v>－</v>
      </c>
      <c r="BA189" s="42" t="str">
        <f t="shared" si="4"/>
        <v>－</v>
      </c>
      <c r="BB189" s="42" t="str">
        <f t="shared" si="4"/>
        <v>－</v>
      </c>
      <c r="BC189" s="42" t="str">
        <f t="shared" si="4"/>
        <v>－</v>
      </c>
      <c r="BD189" s="42" t="str">
        <f t="shared" si="4"/>
        <v>－</v>
      </c>
      <c r="BE189" s="42" t="str">
        <f t="shared" si="4"/>
        <v>－</v>
      </c>
      <c r="BF189" s="42" t="str">
        <f t="shared" si="4"/>
        <v>－</v>
      </c>
      <c r="BG189" s="42" t="str">
        <f t="shared" si="4"/>
        <v>－</v>
      </c>
      <c r="BH189" s="42" t="str">
        <f t="shared" si="4"/>
        <v>－</v>
      </c>
      <c r="BI189" s="42" t="str">
        <f t="shared" si="4"/>
        <v>－</v>
      </c>
      <c r="BJ189" s="42" t="str">
        <f t="shared" si="4"/>
        <v>－</v>
      </c>
      <c r="BK189" s="42" t="str">
        <f t="shared" si="4"/>
        <v>－</v>
      </c>
      <c r="BL189" s="42" t="str">
        <f t="shared" si="4"/>
        <v>－</v>
      </c>
    </row>
    <row r="190" spans="1:64" s="37" customFormat="1" x14ac:dyDescent="0.2">
      <c r="A190" s="7"/>
      <c r="B190" s="37">
        <v>6</v>
      </c>
      <c r="C190" s="7" t="s">
        <v>181</v>
      </c>
      <c r="D190" s="42" t="str">
        <f>IF(D74="－","－",MAX(D74:D84))</f>
        <v>－</v>
      </c>
      <c r="E190" s="42" t="str">
        <f>IF(E74="－","－",SUM(E74:E84))</f>
        <v>－</v>
      </c>
      <c r="F190" s="42" t="str">
        <f t="shared" ref="F190:BL190" si="5">IF(F74="－","－",SUM(F74:F84))</f>
        <v>－</v>
      </c>
      <c r="G190" s="42" t="str">
        <f t="shared" si="5"/>
        <v>－</v>
      </c>
      <c r="H190" s="42" t="str">
        <f t="shared" si="5"/>
        <v>－</v>
      </c>
      <c r="I190" s="42" t="str">
        <f t="shared" si="5"/>
        <v>－</v>
      </c>
      <c r="J190" s="42" t="str">
        <f t="shared" si="5"/>
        <v>－</v>
      </c>
      <c r="K190" s="42" t="str">
        <f t="shared" si="5"/>
        <v>－</v>
      </c>
      <c r="L190" s="42" t="str">
        <f t="shared" si="5"/>
        <v>－</v>
      </c>
      <c r="M190" s="42" t="str">
        <f t="shared" si="5"/>
        <v>－</v>
      </c>
      <c r="N190" s="42" t="str">
        <f t="shared" si="5"/>
        <v>－</v>
      </c>
      <c r="O190" s="42" t="str">
        <f t="shared" si="5"/>
        <v>－</v>
      </c>
      <c r="P190" s="42" t="str">
        <f t="shared" si="5"/>
        <v>－</v>
      </c>
      <c r="Q190" s="42" t="str">
        <f t="shared" si="5"/>
        <v>－</v>
      </c>
      <c r="R190" s="42" t="str">
        <f t="shared" si="5"/>
        <v>－</v>
      </c>
      <c r="S190" s="42" t="str">
        <f t="shared" si="5"/>
        <v>－</v>
      </c>
      <c r="T190" s="42" t="str">
        <f t="shared" si="5"/>
        <v>－</v>
      </c>
      <c r="U190" s="42" t="str">
        <f t="shared" si="5"/>
        <v>－</v>
      </c>
      <c r="V190" s="42" t="str">
        <f t="shared" si="5"/>
        <v>－</v>
      </c>
      <c r="W190" s="42" t="str">
        <f t="shared" si="5"/>
        <v>－</v>
      </c>
      <c r="X190" s="42" t="str">
        <f t="shared" si="5"/>
        <v>－</v>
      </c>
      <c r="Y190" s="42" t="str">
        <f t="shared" si="5"/>
        <v>－</v>
      </c>
      <c r="Z190" s="42" t="str">
        <f t="shared" si="5"/>
        <v>－</v>
      </c>
      <c r="AA190" s="42" t="str">
        <f t="shared" si="5"/>
        <v>－</v>
      </c>
      <c r="AB190" s="42" t="str">
        <f t="shared" si="5"/>
        <v>－</v>
      </c>
      <c r="AC190" s="42" t="str">
        <f t="shared" si="5"/>
        <v>－</v>
      </c>
      <c r="AD190" s="42" t="str">
        <f t="shared" si="5"/>
        <v>－</v>
      </c>
      <c r="AE190" s="42" t="str">
        <f t="shared" si="5"/>
        <v>－</v>
      </c>
      <c r="AF190" s="42" t="str">
        <f t="shared" si="5"/>
        <v>－</v>
      </c>
      <c r="AG190" s="42" t="str">
        <f t="shared" si="5"/>
        <v>－</v>
      </c>
      <c r="AH190" s="42" t="str">
        <f t="shared" si="5"/>
        <v>－</v>
      </c>
      <c r="AI190" s="42" t="str">
        <f t="shared" si="5"/>
        <v>－</v>
      </c>
      <c r="AJ190" s="42" t="str">
        <f t="shared" si="5"/>
        <v>－</v>
      </c>
      <c r="AK190" s="42" t="str">
        <f t="shared" si="5"/>
        <v>－</v>
      </c>
      <c r="AL190" s="42" t="str">
        <f t="shared" si="5"/>
        <v>－</v>
      </c>
      <c r="AM190" s="42" t="str">
        <f t="shared" si="5"/>
        <v>－</v>
      </c>
      <c r="AN190" s="42" t="str">
        <f t="shared" si="5"/>
        <v>－</v>
      </c>
      <c r="AO190" s="42" t="str">
        <f t="shared" si="5"/>
        <v>－</v>
      </c>
      <c r="AP190" s="42" t="str">
        <f t="shared" si="5"/>
        <v>－</v>
      </c>
      <c r="AQ190" s="42" t="str">
        <f t="shared" si="5"/>
        <v>－</v>
      </c>
      <c r="AR190" s="42" t="str">
        <f t="shared" si="5"/>
        <v>－</v>
      </c>
      <c r="AS190" s="42" t="str">
        <f t="shared" si="5"/>
        <v>－</v>
      </c>
      <c r="AT190" s="42" t="str">
        <f t="shared" si="5"/>
        <v>－</v>
      </c>
      <c r="AU190" s="42" t="str">
        <f t="shared" si="5"/>
        <v>－</v>
      </c>
      <c r="AV190" s="42" t="str">
        <f t="shared" si="5"/>
        <v>－</v>
      </c>
      <c r="AW190" s="42" t="str">
        <f t="shared" si="5"/>
        <v>－</v>
      </c>
      <c r="AX190" s="42" t="str">
        <f t="shared" si="5"/>
        <v>－</v>
      </c>
      <c r="AY190" s="42" t="str">
        <f t="shared" si="5"/>
        <v>－</v>
      </c>
      <c r="AZ190" s="42" t="str">
        <f t="shared" si="5"/>
        <v>－</v>
      </c>
      <c r="BA190" s="42" t="str">
        <f t="shared" si="5"/>
        <v>－</v>
      </c>
      <c r="BB190" s="42" t="str">
        <f t="shared" si="5"/>
        <v>－</v>
      </c>
      <c r="BC190" s="42" t="str">
        <f t="shared" si="5"/>
        <v>－</v>
      </c>
      <c r="BD190" s="42" t="str">
        <f t="shared" si="5"/>
        <v>－</v>
      </c>
      <c r="BE190" s="42" t="str">
        <f t="shared" si="5"/>
        <v>－</v>
      </c>
      <c r="BF190" s="42" t="str">
        <f t="shared" si="5"/>
        <v>－</v>
      </c>
      <c r="BG190" s="42" t="str">
        <f t="shared" si="5"/>
        <v>－</v>
      </c>
      <c r="BH190" s="42" t="str">
        <f t="shared" si="5"/>
        <v>－</v>
      </c>
      <c r="BI190" s="42" t="str">
        <f t="shared" si="5"/>
        <v>－</v>
      </c>
      <c r="BJ190" s="42" t="str">
        <f t="shared" si="5"/>
        <v>－</v>
      </c>
      <c r="BK190" s="42" t="str">
        <f t="shared" si="5"/>
        <v>－</v>
      </c>
      <c r="BL190" s="42" t="str">
        <f t="shared" si="5"/>
        <v>－</v>
      </c>
    </row>
    <row r="191" spans="1:64" s="37" customFormat="1" x14ac:dyDescent="0.2">
      <c r="A191" s="7"/>
      <c r="B191" s="37">
        <v>7</v>
      </c>
      <c r="C191" s="7" t="s">
        <v>193</v>
      </c>
      <c r="D191" s="42" t="str">
        <f>IF(D85="－","－",MAX(D85:D91))</f>
        <v>－</v>
      </c>
      <c r="E191" s="42" t="str">
        <f>IF(E85="－","－",SUM(E85:E91))</f>
        <v>－</v>
      </c>
      <c r="F191" s="42" t="str">
        <f t="shared" ref="F191:BL191" si="6">IF(F85="－","－",SUM(F85:F91))</f>
        <v>－</v>
      </c>
      <c r="G191" s="42" t="str">
        <f t="shared" si="6"/>
        <v>－</v>
      </c>
      <c r="H191" s="42" t="str">
        <f t="shared" si="6"/>
        <v>－</v>
      </c>
      <c r="I191" s="42" t="str">
        <f t="shared" si="6"/>
        <v>－</v>
      </c>
      <c r="J191" s="42" t="str">
        <f t="shared" si="6"/>
        <v>－</v>
      </c>
      <c r="K191" s="42" t="str">
        <f t="shared" si="6"/>
        <v>－</v>
      </c>
      <c r="L191" s="42" t="str">
        <f t="shared" si="6"/>
        <v>－</v>
      </c>
      <c r="M191" s="42" t="str">
        <f t="shared" si="6"/>
        <v>－</v>
      </c>
      <c r="N191" s="42" t="str">
        <f t="shared" si="6"/>
        <v>－</v>
      </c>
      <c r="O191" s="42" t="str">
        <f t="shared" si="6"/>
        <v>－</v>
      </c>
      <c r="P191" s="42" t="str">
        <f t="shared" si="6"/>
        <v>－</v>
      </c>
      <c r="Q191" s="42" t="str">
        <f t="shared" si="6"/>
        <v>－</v>
      </c>
      <c r="R191" s="42" t="str">
        <f t="shared" si="6"/>
        <v>－</v>
      </c>
      <c r="S191" s="42" t="str">
        <f t="shared" si="6"/>
        <v>－</v>
      </c>
      <c r="T191" s="42" t="str">
        <f t="shared" si="6"/>
        <v>－</v>
      </c>
      <c r="U191" s="42" t="str">
        <f t="shared" si="6"/>
        <v>－</v>
      </c>
      <c r="V191" s="42" t="str">
        <f t="shared" si="6"/>
        <v>－</v>
      </c>
      <c r="W191" s="42" t="str">
        <f t="shared" si="6"/>
        <v>－</v>
      </c>
      <c r="X191" s="42" t="str">
        <f t="shared" si="6"/>
        <v>－</v>
      </c>
      <c r="Y191" s="42" t="str">
        <f t="shared" si="6"/>
        <v>－</v>
      </c>
      <c r="Z191" s="42" t="str">
        <f t="shared" si="6"/>
        <v>－</v>
      </c>
      <c r="AA191" s="42" t="str">
        <f t="shared" si="6"/>
        <v>－</v>
      </c>
      <c r="AB191" s="42" t="str">
        <f t="shared" si="6"/>
        <v>－</v>
      </c>
      <c r="AC191" s="42" t="str">
        <f t="shared" si="6"/>
        <v>－</v>
      </c>
      <c r="AD191" s="42" t="str">
        <f t="shared" si="6"/>
        <v>－</v>
      </c>
      <c r="AE191" s="42" t="str">
        <f t="shared" si="6"/>
        <v>－</v>
      </c>
      <c r="AF191" s="42" t="str">
        <f t="shared" si="6"/>
        <v>－</v>
      </c>
      <c r="AG191" s="42" t="str">
        <f t="shared" si="6"/>
        <v>－</v>
      </c>
      <c r="AH191" s="42" t="str">
        <f t="shared" si="6"/>
        <v>－</v>
      </c>
      <c r="AI191" s="42" t="str">
        <f t="shared" si="6"/>
        <v>－</v>
      </c>
      <c r="AJ191" s="42" t="str">
        <f t="shared" si="6"/>
        <v>－</v>
      </c>
      <c r="AK191" s="42" t="str">
        <f t="shared" si="6"/>
        <v>－</v>
      </c>
      <c r="AL191" s="42" t="str">
        <f t="shared" si="6"/>
        <v>－</v>
      </c>
      <c r="AM191" s="42" t="str">
        <f t="shared" si="6"/>
        <v>－</v>
      </c>
      <c r="AN191" s="42" t="str">
        <f t="shared" si="6"/>
        <v>－</v>
      </c>
      <c r="AO191" s="42" t="str">
        <f t="shared" si="6"/>
        <v>－</v>
      </c>
      <c r="AP191" s="42" t="str">
        <f t="shared" si="6"/>
        <v>－</v>
      </c>
      <c r="AQ191" s="42" t="str">
        <f t="shared" si="6"/>
        <v>－</v>
      </c>
      <c r="AR191" s="42" t="str">
        <f t="shared" si="6"/>
        <v>－</v>
      </c>
      <c r="AS191" s="42" t="str">
        <f t="shared" si="6"/>
        <v>－</v>
      </c>
      <c r="AT191" s="42" t="str">
        <f t="shared" si="6"/>
        <v>－</v>
      </c>
      <c r="AU191" s="42" t="str">
        <f t="shared" si="6"/>
        <v>－</v>
      </c>
      <c r="AV191" s="42" t="str">
        <f t="shared" si="6"/>
        <v>－</v>
      </c>
      <c r="AW191" s="42" t="str">
        <f t="shared" si="6"/>
        <v>－</v>
      </c>
      <c r="AX191" s="42" t="str">
        <f t="shared" si="6"/>
        <v>－</v>
      </c>
      <c r="AY191" s="42" t="str">
        <f t="shared" si="6"/>
        <v>－</v>
      </c>
      <c r="AZ191" s="42" t="str">
        <f t="shared" si="6"/>
        <v>－</v>
      </c>
      <c r="BA191" s="42" t="str">
        <f t="shared" si="6"/>
        <v>－</v>
      </c>
      <c r="BB191" s="42" t="str">
        <f t="shared" si="6"/>
        <v>－</v>
      </c>
      <c r="BC191" s="42" t="str">
        <f t="shared" si="6"/>
        <v>－</v>
      </c>
      <c r="BD191" s="42" t="str">
        <f t="shared" si="6"/>
        <v>－</v>
      </c>
      <c r="BE191" s="42" t="str">
        <f t="shared" si="6"/>
        <v>－</v>
      </c>
      <c r="BF191" s="42" t="str">
        <f t="shared" si="6"/>
        <v>－</v>
      </c>
      <c r="BG191" s="42" t="str">
        <f t="shared" si="6"/>
        <v>－</v>
      </c>
      <c r="BH191" s="42" t="str">
        <f t="shared" si="6"/>
        <v>－</v>
      </c>
      <c r="BI191" s="42" t="str">
        <f t="shared" si="6"/>
        <v>－</v>
      </c>
      <c r="BJ191" s="42" t="str">
        <f t="shared" si="6"/>
        <v>－</v>
      </c>
      <c r="BK191" s="42" t="str">
        <f t="shared" si="6"/>
        <v>－</v>
      </c>
      <c r="BL191" s="42" t="str">
        <f t="shared" si="6"/>
        <v>－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6.5000435630000002</v>
      </c>
      <c r="E192" s="42">
        <f>IF(E92="－","－",SUM(E92:E114))</f>
        <v>159</v>
      </c>
      <c r="F192" s="42">
        <f t="shared" ref="F192:BL192" si="7">IF(F92="－","－",SUM(F92:F114))</f>
        <v>2</v>
      </c>
      <c r="G192" s="42">
        <f t="shared" si="7"/>
        <v>7</v>
      </c>
      <c r="H192" s="42">
        <f t="shared" si="7"/>
        <v>150</v>
      </c>
      <c r="I192" s="42">
        <f t="shared" si="7"/>
        <v>52.808384084788727</v>
      </c>
      <c r="J192" s="42">
        <f t="shared" si="7"/>
        <v>173.20847822223331</v>
      </c>
      <c r="K192" s="42">
        <f t="shared" si="7"/>
        <v>43.49124058478673</v>
      </c>
      <c r="L192" s="42">
        <f t="shared" si="7"/>
        <v>9.3171435000019951</v>
      </c>
      <c r="M192" s="42">
        <f t="shared" si="7"/>
        <v>180.73541830700125</v>
      </c>
      <c r="N192" s="42">
        <f t="shared" si="7"/>
        <v>45.281444000020812</v>
      </c>
      <c r="O192" s="42">
        <f t="shared" si="7"/>
        <v>0.68455007599999984</v>
      </c>
      <c r="P192" s="42">
        <f t="shared" si="7"/>
        <v>1.0428812240000001</v>
      </c>
      <c r="Q192" s="42">
        <f t="shared" si="7"/>
        <v>0.60606407100000004</v>
      </c>
      <c r="R192" s="42">
        <f t="shared" si="7"/>
        <v>7.8486004999999998E-2</v>
      </c>
      <c r="S192" s="42">
        <f t="shared" si="7"/>
        <v>0.94050816900000012</v>
      </c>
      <c r="T192" s="42">
        <f t="shared" si="7"/>
        <v>0.10237305500000002</v>
      </c>
      <c r="U192" s="42">
        <f t="shared" si="7"/>
        <v>0.18360000000000001</v>
      </c>
      <c r="V192" s="42">
        <f t="shared" si="7"/>
        <v>0.43709999999999999</v>
      </c>
      <c r="W192" s="42">
        <f t="shared" si="7"/>
        <v>53.676534160788727</v>
      </c>
      <c r="X192" s="42">
        <f t="shared" si="7"/>
        <v>174.68845944623331</v>
      </c>
      <c r="Y192" s="42">
        <f t="shared" si="7"/>
        <v>228.36499360702203</v>
      </c>
      <c r="Z192" s="42">
        <f t="shared" si="7"/>
        <v>0.25908464806685599</v>
      </c>
      <c r="AA192" s="42">
        <f t="shared" si="7"/>
        <v>0.12219691086325964</v>
      </c>
      <c r="AB192" s="42">
        <f t="shared" si="7"/>
        <v>0.122196911614</v>
      </c>
      <c r="AC192" s="42">
        <f t="shared" si="7"/>
        <v>0.36953543815093148</v>
      </c>
      <c r="AD192" s="42">
        <f t="shared" si="7"/>
        <v>1.4168470957701143</v>
      </c>
      <c r="AE192" s="42">
        <f t="shared" si="7"/>
        <v>14.495835573601921</v>
      </c>
      <c r="AF192" s="42">
        <f t="shared" si="7"/>
        <v>15.912682669372034</v>
      </c>
      <c r="AG192" s="42">
        <f t="shared" si="7"/>
        <v>3.0840512034171711E-2</v>
      </c>
      <c r="AH192" s="42">
        <f t="shared" si="7"/>
        <v>5.2464319322499002E-2</v>
      </c>
      <c r="AI192" s="42">
        <f t="shared" si="7"/>
        <v>0.1680276172896252</v>
      </c>
      <c r="AJ192" s="42">
        <f t="shared" si="7"/>
        <v>1.2471953490829848E-2</v>
      </c>
      <c r="AK192" s="42">
        <f t="shared" si="7"/>
        <v>1.5071621167495955E-2</v>
      </c>
      <c r="AL192" s="42">
        <f t="shared" si="7"/>
        <v>3.7695351057637813E-2</v>
      </c>
      <c r="AM192" s="42">
        <f t="shared" si="7"/>
        <v>0.41284790367593305</v>
      </c>
      <c r="AN192" s="42">
        <f t="shared" si="7"/>
        <v>1.4843830362601094</v>
      </c>
      <c r="AO192" s="42">
        <f t="shared" si="7"/>
        <v>14.701558541949181</v>
      </c>
      <c r="AP192" s="42">
        <f t="shared" si="7"/>
        <v>689.56353491200014</v>
      </c>
      <c r="AQ192" s="42">
        <f t="shared" si="7"/>
        <v>371.30344187200006</v>
      </c>
      <c r="AR192" s="42">
        <f t="shared" si="7"/>
        <v>1060.8669767839999</v>
      </c>
      <c r="AS192" s="42">
        <f t="shared" si="7"/>
        <v>121.95822196</v>
      </c>
      <c r="AT192" s="42">
        <f t="shared" si="7"/>
        <v>1535.648109231</v>
      </c>
      <c r="AU192" s="42">
        <f t="shared" si="7"/>
        <v>3354.2739008099993</v>
      </c>
      <c r="AV192" s="42">
        <f t="shared" si="7"/>
        <v>995.92792778499984</v>
      </c>
      <c r="AW192" s="42">
        <f t="shared" si="7"/>
        <v>2183.2750588049998</v>
      </c>
      <c r="AX192" s="42">
        <f t="shared" si="7"/>
        <v>944.62041176100001</v>
      </c>
      <c r="AY192" s="42">
        <f t="shared" si="7"/>
        <v>2068.4669270100003</v>
      </c>
      <c r="AZ192" s="42">
        <f t="shared" si="7"/>
        <v>2.4418554557142862</v>
      </c>
      <c r="BA192" s="42">
        <f t="shared" si="7"/>
        <v>4.8837109199999995</v>
      </c>
      <c r="BB192" s="42">
        <f t="shared" si="7"/>
        <v>14.648831968000001</v>
      </c>
      <c r="BC192" s="42">
        <f t="shared" si="7"/>
        <v>1046.809973117</v>
      </c>
      <c r="BD192" s="42">
        <f t="shared" si="7"/>
        <v>2328.2705278980006</v>
      </c>
      <c r="BE192" s="42">
        <f t="shared" si="7"/>
        <v>0.61041037857142855</v>
      </c>
      <c r="BF192" s="42">
        <f t="shared" si="7"/>
        <v>1.2208207657142858</v>
      </c>
      <c r="BG192" s="42">
        <f t="shared" si="7"/>
        <v>43.757101851000002</v>
      </c>
      <c r="BH192" s="42">
        <f t="shared" si="7"/>
        <v>330.03553538099993</v>
      </c>
      <c r="BI192" s="42">
        <f t="shared" si="7"/>
        <v>1.6800000000000004</v>
      </c>
      <c r="BJ192" s="42">
        <f t="shared" si="7"/>
        <v>2.0799999999999996</v>
      </c>
      <c r="BK192" s="42">
        <f t="shared" si="7"/>
        <v>2.1300000000000003</v>
      </c>
      <c r="BL192" s="42">
        <f t="shared" si="7"/>
        <v>2.5300000000000002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6.7704447840000004</v>
      </c>
      <c r="E193" s="42">
        <f>IF(E115="－","－",SUM(E115:E122))</f>
        <v>264</v>
      </c>
      <c r="F193" s="42">
        <f t="shared" ref="F193:BL193" si="8">IF(F115="－","－",SUM(F115:F122))</f>
        <v>4</v>
      </c>
      <c r="G193" s="42">
        <f t="shared" si="8"/>
        <v>37</v>
      </c>
      <c r="H193" s="42">
        <f t="shared" si="8"/>
        <v>223</v>
      </c>
      <c r="I193" s="42">
        <f t="shared" si="8"/>
        <v>311.24598839435157</v>
      </c>
      <c r="J193" s="42">
        <f t="shared" si="8"/>
        <v>631.41723004130336</v>
      </c>
      <c r="K193" s="42">
        <f t="shared" si="8"/>
        <v>246.90807439434352</v>
      </c>
      <c r="L193" s="42">
        <f t="shared" si="8"/>
        <v>64.337914000008041</v>
      </c>
      <c r="M193" s="42">
        <f t="shared" si="8"/>
        <v>733.28379093565195</v>
      </c>
      <c r="N193" s="42">
        <f t="shared" si="8"/>
        <v>209.379427500003</v>
      </c>
      <c r="O193" s="42">
        <f t="shared" si="8"/>
        <v>1.638503577</v>
      </c>
      <c r="P193" s="42">
        <f t="shared" si="8"/>
        <v>2.6508109660000003</v>
      </c>
      <c r="Q193" s="42">
        <f t="shared" si="8"/>
        <v>1.415319966</v>
      </c>
      <c r="R193" s="42">
        <f t="shared" si="8"/>
        <v>0.223183611</v>
      </c>
      <c r="S193" s="42">
        <f t="shared" si="8"/>
        <v>2.3597019050000001</v>
      </c>
      <c r="T193" s="42">
        <f t="shared" si="8"/>
        <v>0.291109061</v>
      </c>
      <c r="U193" s="42">
        <f t="shared" si="8"/>
        <v>1.2346500000000002</v>
      </c>
      <c r="V193" s="42">
        <f t="shared" si="8"/>
        <v>2.9213000000000009</v>
      </c>
      <c r="W193" s="42">
        <f t="shared" si="8"/>
        <v>314.11914197135161</v>
      </c>
      <c r="X193" s="42">
        <f t="shared" si="8"/>
        <v>636.98934100730332</v>
      </c>
      <c r="Y193" s="42">
        <f t="shared" si="8"/>
        <v>951.10848297865493</v>
      </c>
      <c r="Z193" s="42">
        <f t="shared" si="8"/>
        <v>1.2961312936606446</v>
      </c>
      <c r="AA193" s="42">
        <f t="shared" si="8"/>
        <v>0.62370744681337531</v>
      </c>
      <c r="AB193" s="42">
        <f t="shared" si="8"/>
        <v>0.62370744749999996</v>
      </c>
      <c r="AC193" s="42">
        <f t="shared" si="8"/>
        <v>3.1433200473220233</v>
      </c>
      <c r="AD193" s="42">
        <f t="shared" si="8"/>
        <v>5.3129089697866139</v>
      </c>
      <c r="AE193" s="42">
        <f t="shared" si="8"/>
        <v>65.930972832142515</v>
      </c>
      <c r="AF193" s="42">
        <f t="shared" si="8"/>
        <v>71.24388180192912</v>
      </c>
      <c r="AG193" s="42">
        <f t="shared" si="8"/>
        <v>0.23025273575187552</v>
      </c>
      <c r="AH193" s="42">
        <f t="shared" si="8"/>
        <v>0.39169430909514447</v>
      </c>
      <c r="AI193" s="42">
        <f t="shared" si="8"/>
        <v>1.254480422372287</v>
      </c>
      <c r="AJ193" s="42">
        <f t="shared" si="8"/>
        <v>6.3658528074259188E-2</v>
      </c>
      <c r="AK193" s="42">
        <f t="shared" si="8"/>
        <v>7.6927331827827392E-2</v>
      </c>
      <c r="AL193" s="42">
        <f t="shared" si="8"/>
        <v>0.19240151719253504</v>
      </c>
      <c r="AM193" s="42">
        <f t="shared" si="8"/>
        <v>3.4372313111481581</v>
      </c>
      <c r="AN193" s="42">
        <f t="shared" si="8"/>
        <v>5.7815306107095861</v>
      </c>
      <c r="AO193" s="42">
        <f t="shared" si="8"/>
        <v>67.377854771707334</v>
      </c>
      <c r="AP193" s="42">
        <f t="shared" si="8"/>
        <v>1241.0673166260001</v>
      </c>
      <c r="AQ193" s="42">
        <f t="shared" si="8"/>
        <v>668.26701664300003</v>
      </c>
      <c r="AR193" s="42">
        <f t="shared" si="8"/>
        <v>1909.3343332690001</v>
      </c>
      <c r="AS193" s="42">
        <f t="shared" si="8"/>
        <v>456.09686216</v>
      </c>
      <c r="AT193" s="42">
        <f t="shared" si="8"/>
        <v>3139.2026499650001</v>
      </c>
      <c r="AU193" s="42">
        <f t="shared" si="8"/>
        <v>7161.9544712259994</v>
      </c>
      <c r="AV193" s="42">
        <f t="shared" si="8"/>
        <v>2485.3004920160001</v>
      </c>
      <c r="AW193" s="42">
        <f t="shared" si="8"/>
        <v>5677.5295983890001</v>
      </c>
      <c r="AX193" s="42">
        <f t="shared" si="8"/>
        <v>2452.4976191159999</v>
      </c>
      <c r="AY193" s="42">
        <f t="shared" si="8"/>
        <v>5603.390681332</v>
      </c>
      <c r="AZ193" s="42">
        <f t="shared" si="8"/>
        <v>83.560458447142864</v>
      </c>
      <c r="BA193" s="42">
        <f t="shared" si="8"/>
        <v>167.12091690142859</v>
      </c>
      <c r="BB193" s="42">
        <f t="shared" si="8"/>
        <v>7.9915585270000005</v>
      </c>
      <c r="BC193" s="42">
        <f t="shared" si="8"/>
        <v>449.39144138100005</v>
      </c>
      <c r="BD193" s="42">
        <f t="shared" si="8"/>
        <v>1013.221494357</v>
      </c>
      <c r="BE193" s="42">
        <f t="shared" si="8"/>
        <v>5.189323717142857</v>
      </c>
      <c r="BF193" s="42">
        <f t="shared" si="8"/>
        <v>10.378647438571431</v>
      </c>
      <c r="BG193" s="42">
        <f t="shared" si="8"/>
        <v>28.024528485000001</v>
      </c>
      <c r="BH193" s="42">
        <f t="shared" si="8"/>
        <v>171.66128851799999</v>
      </c>
      <c r="BI193" s="42">
        <f t="shared" si="8"/>
        <v>2.9700000000000011</v>
      </c>
      <c r="BJ193" s="42">
        <f t="shared" si="8"/>
        <v>3.8399999999999994</v>
      </c>
      <c r="BK193" s="42">
        <f t="shared" si="8"/>
        <v>3.970000000000002</v>
      </c>
      <c r="BL193" s="42">
        <f t="shared" si="8"/>
        <v>5.2100000000000009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6.8104688800000002</v>
      </c>
      <c r="E194" s="42">
        <f>IF(E123="－","－",SUM(E123:E132))</f>
        <v>329</v>
      </c>
      <c r="F194" s="42">
        <f t="shared" ref="F194:BL194" si="9">IF(F123="－","－",SUM(F123:F132))</f>
        <v>30</v>
      </c>
      <c r="G194" s="42">
        <f t="shared" si="9"/>
        <v>58</v>
      </c>
      <c r="H194" s="42">
        <f t="shared" si="9"/>
        <v>241</v>
      </c>
      <c r="I194" s="42">
        <f t="shared" si="9"/>
        <v>697.06469693389454</v>
      </c>
      <c r="J194" s="42">
        <f t="shared" si="9"/>
        <v>1085.8554473935897</v>
      </c>
      <c r="K194" s="42">
        <f t="shared" si="9"/>
        <v>542.01314843389764</v>
      </c>
      <c r="L194" s="42">
        <f t="shared" si="9"/>
        <v>155.05154849999681</v>
      </c>
      <c r="M194" s="42">
        <f t="shared" si="9"/>
        <v>1307.8748088275129</v>
      </c>
      <c r="N194" s="42">
        <f t="shared" si="9"/>
        <v>475.04533549997109</v>
      </c>
      <c r="O194" s="42">
        <f t="shared" si="9"/>
        <v>3.7392215719999999</v>
      </c>
      <c r="P194" s="42">
        <f t="shared" si="9"/>
        <v>6.387208577</v>
      </c>
      <c r="Q194" s="42">
        <f t="shared" si="9"/>
        <v>3.2032394530000001</v>
      </c>
      <c r="R194" s="42">
        <f t="shared" si="9"/>
        <v>0.53598211899999992</v>
      </c>
      <c r="S194" s="42">
        <f t="shared" si="9"/>
        <v>5.6881014620000006</v>
      </c>
      <c r="T194" s="42">
        <f t="shared" si="9"/>
        <v>0.69910711500000011</v>
      </c>
      <c r="U194" s="42">
        <f t="shared" si="9"/>
        <v>7.77135</v>
      </c>
      <c r="V194" s="42">
        <f t="shared" si="9"/>
        <v>18.414099999999991</v>
      </c>
      <c r="W194" s="42">
        <f t="shared" si="9"/>
        <v>708.57526850589443</v>
      </c>
      <c r="X194" s="42">
        <f t="shared" si="9"/>
        <v>1110.6567559705895</v>
      </c>
      <c r="Y194" s="42">
        <f t="shared" si="9"/>
        <v>1819.232024476484</v>
      </c>
      <c r="Z194" s="42">
        <f t="shared" si="9"/>
        <v>2.6287654787786305</v>
      </c>
      <c r="AA194" s="42">
        <f t="shared" si="9"/>
        <v>1.3614799238891591</v>
      </c>
      <c r="AB194" s="42">
        <f t="shared" si="9"/>
        <v>1.3614799232000001</v>
      </c>
      <c r="AC194" s="42">
        <f t="shared" si="9"/>
        <v>22.161390491081889</v>
      </c>
      <c r="AD194" s="42">
        <f t="shared" si="9"/>
        <v>11.140980199371345</v>
      </c>
      <c r="AE194" s="42">
        <f t="shared" si="9"/>
        <v>154.75113780929871</v>
      </c>
      <c r="AF194" s="42">
        <f t="shared" si="9"/>
        <v>165.89211800867002</v>
      </c>
      <c r="AG194" s="42">
        <f t="shared" si="9"/>
        <v>1.4001949651939445</v>
      </c>
      <c r="AH194" s="42">
        <f t="shared" si="9"/>
        <v>2.381940860329927</v>
      </c>
      <c r="AI194" s="42">
        <f t="shared" si="9"/>
        <v>7.6286484310566607</v>
      </c>
      <c r="AJ194" s="42">
        <f t="shared" si="9"/>
        <v>0.13896115964451097</v>
      </c>
      <c r="AK194" s="42">
        <f t="shared" si="9"/>
        <v>0.16792330803285999</v>
      </c>
      <c r="AL194" s="42">
        <f t="shared" si="9"/>
        <v>0.41998985886865825</v>
      </c>
      <c r="AM194" s="42">
        <f t="shared" si="9"/>
        <v>23.700546615920349</v>
      </c>
      <c r="AN194" s="42">
        <f t="shared" si="9"/>
        <v>13.690844367734128</v>
      </c>
      <c r="AO194" s="42">
        <f t="shared" si="9"/>
        <v>162.79977609922403</v>
      </c>
      <c r="AP194" s="42">
        <f t="shared" si="9"/>
        <v>4839.8757213879999</v>
      </c>
      <c r="AQ194" s="42">
        <f t="shared" si="9"/>
        <v>2606.0869268989995</v>
      </c>
      <c r="AR194" s="42">
        <f t="shared" si="9"/>
        <v>7445.9626482870008</v>
      </c>
      <c r="AS194" s="42">
        <f t="shared" si="9"/>
        <v>1295.6679761119999</v>
      </c>
      <c r="AT194" s="42">
        <f t="shared" si="9"/>
        <v>10518.411441877</v>
      </c>
      <c r="AU194" s="42">
        <f t="shared" si="9"/>
        <v>23418.509785383001</v>
      </c>
      <c r="AV194" s="42">
        <f t="shared" si="9"/>
        <v>7268.1068200630016</v>
      </c>
      <c r="AW194" s="42">
        <f t="shared" si="9"/>
        <v>16156.762404939001</v>
      </c>
      <c r="AX194" s="42">
        <f t="shared" si="9"/>
        <v>7097.6229094990003</v>
      </c>
      <c r="AY194" s="42">
        <f t="shared" si="9"/>
        <v>15775.500164441999</v>
      </c>
      <c r="AZ194" s="42">
        <f t="shared" si="9"/>
        <v>154.55626920000003</v>
      </c>
      <c r="BA194" s="42">
        <f t="shared" si="9"/>
        <v>309.11253840857148</v>
      </c>
      <c r="BB194" s="42">
        <f t="shared" si="9"/>
        <v>22.869516047000001</v>
      </c>
      <c r="BC194" s="42">
        <f t="shared" si="9"/>
        <v>1290.1029224629999</v>
      </c>
      <c r="BD194" s="42">
        <f t="shared" si="9"/>
        <v>2869.3593128560001</v>
      </c>
      <c r="BE194" s="42">
        <f t="shared" si="9"/>
        <v>7.2601638171428586</v>
      </c>
      <c r="BF194" s="42">
        <f t="shared" si="9"/>
        <v>14.520327645714289</v>
      </c>
      <c r="BG194" s="42">
        <f t="shared" si="9"/>
        <v>71.480192813000016</v>
      </c>
      <c r="BH194" s="42">
        <f t="shared" si="9"/>
        <v>384.25156037800002</v>
      </c>
      <c r="BI194" s="42">
        <f t="shared" si="9"/>
        <v>9.990000000000002</v>
      </c>
      <c r="BJ194" s="42">
        <f t="shared" si="9"/>
        <v>13.13</v>
      </c>
      <c r="BK194" s="42">
        <f t="shared" si="9"/>
        <v>9.0500000000000025</v>
      </c>
      <c r="BL194" s="42">
        <f t="shared" si="9"/>
        <v>11.849999999999996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5.4951049019999996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6</v>
      </c>
      <c r="H195" s="42">
        <f t="shared" si="10"/>
        <v>308</v>
      </c>
      <c r="I195" s="42">
        <f t="shared" si="10"/>
        <v>2.6701391963684126E-3</v>
      </c>
      <c r="J195" s="42">
        <f t="shared" si="10"/>
        <v>0.56375310725686567</v>
      </c>
      <c r="K195" s="42">
        <f t="shared" si="10"/>
        <v>2.6701391963684126E-3</v>
      </c>
      <c r="L195" s="42">
        <f t="shared" si="10"/>
        <v>0</v>
      </c>
      <c r="M195" s="42">
        <f t="shared" si="10"/>
        <v>0.2509832464529046</v>
      </c>
      <c r="N195" s="42">
        <f t="shared" si="10"/>
        <v>0.31544000000032957</v>
      </c>
      <c r="O195" s="42">
        <f t="shared" si="10"/>
        <v>4.8852929000000003E-2</v>
      </c>
      <c r="P195" s="42">
        <f t="shared" si="10"/>
        <v>8.2332910000000009E-2</v>
      </c>
      <c r="Q195" s="42">
        <f t="shared" si="10"/>
        <v>4.3082225000000002E-2</v>
      </c>
      <c r="R195" s="42">
        <f t="shared" si="10"/>
        <v>5.7707039999999998E-3</v>
      </c>
      <c r="S195" s="42">
        <f t="shared" si="10"/>
        <v>7.4805904000000006E-2</v>
      </c>
      <c r="T195" s="42">
        <f t="shared" si="10"/>
        <v>7.5270059999999993E-3</v>
      </c>
      <c r="U195" s="42">
        <f t="shared" si="10"/>
        <v>0.26400000000000001</v>
      </c>
      <c r="V195" s="42">
        <f t="shared" si="10"/>
        <v>0.62519999999999998</v>
      </c>
      <c r="W195" s="42">
        <f t="shared" si="10"/>
        <v>0.31552306819636838</v>
      </c>
      <c r="X195" s="42">
        <f t="shared" si="10"/>
        <v>1.2712860172568656</v>
      </c>
      <c r="Y195" s="42">
        <f t="shared" si="10"/>
        <v>1.586809085453234</v>
      </c>
      <c r="Z195" s="42">
        <f t="shared" si="10"/>
        <v>1.557424919907602E-4</v>
      </c>
      <c r="AA195" s="42">
        <f t="shared" si="10"/>
        <v>3.3328893286022683E-5</v>
      </c>
      <c r="AB195" s="42">
        <f t="shared" si="10"/>
        <v>3.3328879999999997E-5</v>
      </c>
      <c r="AC195" s="42">
        <f t="shared" si="10"/>
        <v>3.9392252229936622E-5</v>
      </c>
      <c r="AD195" s="42">
        <f t="shared" si="10"/>
        <v>5.0192833059048286E-3</v>
      </c>
      <c r="AE195" s="42">
        <f t="shared" si="10"/>
        <v>4.5173549753143458E-2</v>
      </c>
      <c r="AF195" s="42">
        <f t="shared" si="10"/>
        <v>5.0192833059048279E-2</v>
      </c>
      <c r="AG195" s="42">
        <f t="shared" si="10"/>
        <v>4.6498277696920151E-2</v>
      </c>
      <c r="AH195" s="42">
        <f t="shared" si="10"/>
        <v>7.9100518380967627E-2</v>
      </c>
      <c r="AI195" s="42">
        <f t="shared" si="10"/>
        <v>0.25333544400390984</v>
      </c>
      <c r="AJ195" s="42">
        <f t="shared" si="10"/>
        <v>3.401687988987009E-6</v>
      </c>
      <c r="AK195" s="42">
        <f t="shared" si="10"/>
        <v>4.1107442623728479E-6</v>
      </c>
      <c r="AL195" s="42">
        <f t="shared" si="10"/>
        <v>1.0281305929616845E-5</v>
      </c>
      <c r="AM195" s="42">
        <f t="shared" si="10"/>
        <v>4.6541071637139081E-2</v>
      </c>
      <c r="AN195" s="42">
        <f t="shared" si="10"/>
        <v>8.4123912431134831E-2</v>
      </c>
      <c r="AO195" s="42">
        <f t="shared" si="10"/>
        <v>0.29851927506298293</v>
      </c>
      <c r="AP195" s="42">
        <f t="shared" si="10"/>
        <v>8.6608759589999984</v>
      </c>
      <c r="AQ195" s="42">
        <f t="shared" si="10"/>
        <v>4.6635485919999997</v>
      </c>
      <c r="AR195" s="42">
        <f t="shared" si="10"/>
        <v>13.324424551</v>
      </c>
      <c r="AS195" s="42">
        <f t="shared" si="10"/>
        <v>0.30701050000000002</v>
      </c>
      <c r="AT195" s="42">
        <f t="shared" si="10"/>
        <v>13.781212737999999</v>
      </c>
      <c r="AU195" s="42">
        <f t="shared" si="10"/>
        <v>29.297428916999998</v>
      </c>
      <c r="AV195" s="42">
        <f t="shared" si="10"/>
        <v>18.081614668</v>
      </c>
      <c r="AW195" s="42">
        <f t="shared" si="10"/>
        <v>38.583288960000004</v>
      </c>
      <c r="AX195" s="42">
        <f t="shared" si="10"/>
        <v>16.551622541</v>
      </c>
      <c r="AY195" s="42">
        <f t="shared" si="10"/>
        <v>35.314744163</v>
      </c>
      <c r="AZ195" s="42">
        <f t="shared" si="10"/>
        <v>8.8000385714285707E-3</v>
      </c>
      <c r="BA195" s="42">
        <f t="shared" si="10"/>
        <v>1.7600080000000001E-2</v>
      </c>
      <c r="BB195" s="42">
        <f t="shared" si="10"/>
        <v>2.8984562710000001</v>
      </c>
      <c r="BC195" s="42">
        <f t="shared" si="10"/>
        <v>136.41204912000001</v>
      </c>
      <c r="BD195" s="42">
        <f t="shared" si="10"/>
        <v>303.56089499400002</v>
      </c>
      <c r="BE195" s="42">
        <f t="shared" si="10"/>
        <v>0.20859706285714286</v>
      </c>
      <c r="BF195" s="42">
        <f t="shared" si="10"/>
        <v>0.41719413142857142</v>
      </c>
      <c r="BG195" s="42">
        <f t="shared" si="10"/>
        <v>12.333081317</v>
      </c>
      <c r="BH195" s="42">
        <f t="shared" si="10"/>
        <v>62.693544027000002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6.8104688800000002</v>
      </c>
      <c r="E199" s="42">
        <f>SUM(E185:E198)</f>
        <v>1605</v>
      </c>
      <c r="F199" s="42">
        <f t="shared" ref="F199:AY199" si="14">SUM(F185:F198)</f>
        <v>36</v>
      </c>
      <c r="G199" s="42">
        <f t="shared" si="14"/>
        <v>109</v>
      </c>
      <c r="H199" s="42">
        <f t="shared" si="14"/>
        <v>1460</v>
      </c>
      <c r="I199" s="42">
        <f t="shared" si="14"/>
        <v>1061.1231884650886</v>
      </c>
      <c r="J199" s="42">
        <f t="shared" si="14"/>
        <v>1891.6115780727084</v>
      </c>
      <c r="K199" s="42">
        <f t="shared" si="14"/>
        <v>832.41658246508155</v>
      </c>
      <c r="L199" s="42">
        <f t="shared" si="14"/>
        <v>228.70660600000684</v>
      </c>
      <c r="M199" s="42">
        <f t="shared" si="14"/>
        <v>2222.3491195378015</v>
      </c>
      <c r="N199" s="42">
        <f t="shared" si="14"/>
        <v>730.38564699999517</v>
      </c>
      <c r="O199" s="42">
        <f t="shared" si="14"/>
        <v>6.3032658059999997</v>
      </c>
      <c r="P199" s="42">
        <f t="shared" si="14"/>
        <v>10.467438583</v>
      </c>
      <c r="Q199" s="42">
        <f t="shared" si="14"/>
        <v>5.4384718249999997</v>
      </c>
      <c r="R199" s="42">
        <f t="shared" si="14"/>
        <v>0.86479398099999993</v>
      </c>
      <c r="S199" s="42">
        <f t="shared" si="14"/>
        <v>9.3394464169999996</v>
      </c>
      <c r="T199" s="42">
        <f t="shared" si="14"/>
        <v>1.1279921660000001</v>
      </c>
      <c r="U199" s="42">
        <f t="shared" si="14"/>
        <v>9.4596</v>
      </c>
      <c r="V199" s="42">
        <f t="shared" si="14"/>
        <v>22.412099999999992</v>
      </c>
      <c r="W199" s="42">
        <f t="shared" si="14"/>
        <v>1076.8860542710884</v>
      </c>
      <c r="X199" s="42">
        <f t="shared" si="14"/>
        <v>1924.4911166557083</v>
      </c>
      <c r="Y199" s="42">
        <f t="shared" si="14"/>
        <v>3001.3771709267967</v>
      </c>
      <c r="Z199" s="42">
        <f t="shared" si="14"/>
        <v>4.1843031606235819</v>
      </c>
      <c r="AA199" s="42">
        <f t="shared" si="14"/>
        <v>2.1074531339509286</v>
      </c>
      <c r="AB199" s="42">
        <f t="shared" si="14"/>
        <v>2.107453134664</v>
      </c>
      <c r="AC199" s="42">
        <f t="shared" si="14"/>
        <v>25.674301952188905</v>
      </c>
      <c r="AD199" s="42">
        <f t="shared" si="14"/>
        <v>17.881521514555182</v>
      </c>
      <c r="AE199" s="42">
        <f t="shared" si="14"/>
        <v>235.27501346168714</v>
      </c>
      <c r="AF199" s="42">
        <f t="shared" si="14"/>
        <v>253.15653497624226</v>
      </c>
      <c r="AG199" s="42">
        <f t="shared" si="14"/>
        <v>1.7089656416107568</v>
      </c>
      <c r="AH199" s="42">
        <f t="shared" si="14"/>
        <v>2.9072059190619752</v>
      </c>
      <c r="AI199" s="42">
        <f t="shared" si="14"/>
        <v>9.310916254293085</v>
      </c>
      <c r="AJ199" s="42">
        <f t="shared" si="14"/>
        <v>0.21509866857481627</v>
      </c>
      <c r="AK199" s="42">
        <f t="shared" si="14"/>
        <v>0.25993075319481823</v>
      </c>
      <c r="AL199" s="42">
        <f t="shared" si="14"/>
        <v>0.65010796671867133</v>
      </c>
      <c r="AM199" s="42">
        <f t="shared" si="14"/>
        <v>27.598366262374483</v>
      </c>
      <c r="AN199" s="42">
        <f t="shared" si="14"/>
        <v>21.048658186811974</v>
      </c>
      <c r="AO199" s="42">
        <f t="shared" si="14"/>
        <v>245.23603768269888</v>
      </c>
      <c r="AP199" s="42">
        <f t="shared" si="14"/>
        <v>6780.2255044600006</v>
      </c>
      <c r="AQ199" s="42">
        <f t="shared" si="14"/>
        <v>3650.8906562359998</v>
      </c>
      <c r="AR199" s="42">
        <f t="shared" si="14"/>
        <v>10431.116160696001</v>
      </c>
      <c r="AS199" s="42">
        <f t="shared" si="14"/>
        <v>1874.150463537</v>
      </c>
      <c r="AT199" s="42">
        <f t="shared" si="14"/>
        <v>15207.203387093001</v>
      </c>
      <c r="AU199" s="42">
        <f t="shared" si="14"/>
        <v>33964.443828759999</v>
      </c>
      <c r="AV199" s="42">
        <f t="shared" si="14"/>
        <v>10768.079834336002</v>
      </c>
      <c r="AW199" s="42">
        <f t="shared" si="14"/>
        <v>24057.834718293998</v>
      </c>
      <c r="AX199" s="42">
        <f t="shared" si="14"/>
        <v>10511.883626985</v>
      </c>
      <c r="AY199" s="42">
        <f t="shared" si="14"/>
        <v>23484.174344232997</v>
      </c>
      <c r="AZ199" s="52">
        <f>MAX(AZ185:AZ198)</f>
        <v>154.55626920000003</v>
      </c>
      <c r="BA199" s="52">
        <f>MAX(BA185:BA198)</f>
        <v>309.11253840857148</v>
      </c>
      <c r="BB199" s="42">
        <f t="shared" ref="BB199:BD199" si="15">SUM(BB185:BB198)</f>
        <v>57.308836720000002</v>
      </c>
      <c r="BC199" s="42">
        <f t="shared" si="15"/>
        <v>3420.5694997990004</v>
      </c>
      <c r="BD199" s="42">
        <f t="shared" si="15"/>
        <v>7699.0928696430001</v>
      </c>
      <c r="BE199" s="52">
        <f>MAX(BE185:BE198)</f>
        <v>7.2601638171428586</v>
      </c>
      <c r="BF199" s="52">
        <f>MAX(BF185:BF198)</f>
        <v>14.520327645714289</v>
      </c>
      <c r="BG199" s="42">
        <f t="shared" ref="BG199:BL199" si="16">SUM(BG185:BG198)</f>
        <v>184.00178921600002</v>
      </c>
      <c r="BH199" s="42">
        <f t="shared" si="16"/>
        <v>1188.8788492439999</v>
      </c>
      <c r="BI199" s="42">
        <f t="shared" si="16"/>
        <v>14.640000000000004</v>
      </c>
      <c r="BJ199" s="42">
        <f t="shared" si="16"/>
        <v>19.05</v>
      </c>
      <c r="BK199" s="42">
        <f t="shared" si="16"/>
        <v>15.150000000000006</v>
      </c>
      <c r="BL199" s="42">
        <f t="shared" si="16"/>
        <v>19.589999999999996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サロベツ延長30_2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サロベツ延長30_2（PT1）</v>
      </c>
    </row>
    <row r="204" spans="1:64" s="37" customFormat="1" x14ac:dyDescent="0.2">
      <c r="A204" s="7" t="s">
        <v>331</v>
      </c>
      <c r="B204" s="37">
        <f ca="1">VLOOKUP(B203,$B$207:$C$260,2,0)</f>
        <v>42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370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329</v>
      </c>
      <c r="F2" s="13"/>
      <c r="G2" s="13"/>
      <c r="H2" s="14"/>
      <c r="I2" s="12" t="s">
        <v>38</v>
      </c>
      <c r="J2" s="14"/>
      <c r="O2" s="12" t="s">
        <v>340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4.0500303620000002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4.8582968729999996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2.2371190000000001E-3</v>
      </c>
      <c r="P5" s="36">
        <v>3.8320939999999999E-3</v>
      </c>
      <c r="Q5" s="36">
        <v>1.8663099999999999E-3</v>
      </c>
      <c r="R5" s="36">
        <v>3.7080899999999999E-4</v>
      </c>
      <c r="S5" s="36">
        <v>3.348429E-3</v>
      </c>
      <c r="T5" s="36">
        <v>4.8366499999999998E-4</v>
      </c>
      <c r="U5" s="36">
        <v>6.0000000000000001E-3</v>
      </c>
      <c r="V5" s="36">
        <v>1.44E-2</v>
      </c>
      <c r="W5" s="36">
        <v>8.2371190000000011E-3</v>
      </c>
      <c r="X5" s="36">
        <v>1.8232094000000001E-2</v>
      </c>
      <c r="Y5" s="36">
        <v>2.6469213000000002E-2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4.5055977787971909E-4</v>
      </c>
      <c r="AH5" s="36">
        <v>7.6646950719768303E-4</v>
      </c>
      <c r="AI5" s="36">
        <v>2.454773962241228E-3</v>
      </c>
      <c r="AJ5" s="36">
        <v>0</v>
      </c>
      <c r="AK5" s="36">
        <v>0</v>
      </c>
      <c r="AL5" s="36">
        <v>0</v>
      </c>
      <c r="AM5" s="36">
        <v>4.5055977787971909E-4</v>
      </c>
      <c r="AN5" s="36">
        <v>7.6646950719768303E-4</v>
      </c>
      <c r="AO5" s="36">
        <v>2.454773962241228E-3</v>
      </c>
      <c r="AP5" s="36">
        <v>3.2270122999999998E-2</v>
      </c>
      <c r="AQ5" s="36">
        <v>1.7376220000000001E-2</v>
      </c>
      <c r="AR5" s="36">
        <v>4.9646342999999996E-2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2.9321575559999999</v>
      </c>
      <c r="BC5" s="36">
        <v>199.155122189</v>
      </c>
      <c r="BD5" s="36">
        <v>472.37718715099999</v>
      </c>
      <c r="BE5" s="36">
        <v>0.17384333299999999</v>
      </c>
      <c r="BF5" s="36">
        <v>0.34768666599999998</v>
      </c>
      <c r="BG5" s="36">
        <v>6.5009496310000001</v>
      </c>
      <c r="BH5" s="36">
        <v>56.722776371999998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4.8747378000000001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4.5798089999999998E-3</v>
      </c>
      <c r="P6" s="36">
        <v>6.8097629999999999E-3</v>
      </c>
      <c r="Q6" s="36">
        <v>4.1178639999999997E-3</v>
      </c>
      <c r="R6" s="36">
        <v>4.6194500000000001E-4</v>
      </c>
      <c r="S6" s="36">
        <v>6.2072259999999997E-3</v>
      </c>
      <c r="T6" s="36">
        <v>6.0253699999999999E-4</v>
      </c>
      <c r="U6" s="36">
        <v>0</v>
      </c>
      <c r="V6" s="36">
        <v>0</v>
      </c>
      <c r="W6" s="36">
        <v>4.5798089999999998E-3</v>
      </c>
      <c r="X6" s="36">
        <v>6.8097629999999999E-3</v>
      </c>
      <c r="Y6" s="36">
        <v>1.1389572000000001E-2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8.3000390000000004E-3</v>
      </c>
      <c r="AQ6" s="36">
        <v>4.4692509999999996E-3</v>
      </c>
      <c r="AR6" s="36">
        <v>1.2769289999999999E-2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0.26113464199999997</v>
      </c>
      <c r="BC6" s="36">
        <v>8.7493113579999999</v>
      </c>
      <c r="BD6" s="36">
        <v>19.767289179999999</v>
      </c>
      <c r="BE6" s="36">
        <v>1.5482291E-2</v>
      </c>
      <c r="BF6" s="36">
        <v>3.0964582000000001E-2</v>
      </c>
      <c r="BG6" s="36">
        <v>2.4286919839999999</v>
      </c>
      <c r="BH6" s="36">
        <v>20.934559822000001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4.4230033139999998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4.4518902310000001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4.7121588970000001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0.10223679500000001</v>
      </c>
      <c r="BC9" s="36">
        <v>3.6056269740000002</v>
      </c>
      <c r="BD9" s="36">
        <v>7.4239730709999998</v>
      </c>
      <c r="BE9" s="36">
        <v>6.0614700000000002E-3</v>
      </c>
      <c r="BF9" s="36">
        <v>1.212294E-2</v>
      </c>
      <c r="BG9" s="36">
        <v>0.53005667099999998</v>
      </c>
      <c r="BH9" s="36">
        <v>0.709054764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5.0184386510000003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2.5671552E-2</v>
      </c>
      <c r="P10" s="36">
        <v>4.0979635E-2</v>
      </c>
      <c r="Q10" s="36">
        <v>2.3324852E-2</v>
      </c>
      <c r="R10" s="36">
        <v>2.3467000000000002E-3</v>
      </c>
      <c r="S10" s="36">
        <v>3.7918722000000002E-2</v>
      </c>
      <c r="T10" s="36">
        <v>3.0609130000000002E-3</v>
      </c>
      <c r="U10" s="36" t="s">
        <v>339</v>
      </c>
      <c r="V10" s="36" t="s">
        <v>339</v>
      </c>
      <c r="W10" s="36">
        <v>2.5671552E-2</v>
      </c>
      <c r="X10" s="36">
        <v>4.0979635E-2</v>
      </c>
      <c r="Y10" s="36">
        <v>6.6651187000000001E-2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7.3413157000000007E-2</v>
      </c>
      <c r="AQ10" s="36">
        <v>3.9530161000000001E-2</v>
      </c>
      <c r="AR10" s="36">
        <v>0.11294331800000001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0.244192398</v>
      </c>
      <c r="BC10" s="36">
        <v>18.260191078999998</v>
      </c>
      <c r="BD10" s="36">
        <v>40.250242464999999</v>
      </c>
      <c r="BE10" s="36">
        <v>1.4477810000000001E-2</v>
      </c>
      <c r="BF10" s="36">
        <v>2.8955620000000001E-2</v>
      </c>
      <c r="BG10" s="36">
        <v>9.3518648999999995E-2</v>
      </c>
      <c r="BH10" s="36">
        <v>8.0696082570000005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4.928029531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6.485017E-3</v>
      </c>
      <c r="P11" s="36">
        <v>1.0033400000000001E-2</v>
      </c>
      <c r="Q11" s="36">
        <v>5.3066809999999997E-3</v>
      </c>
      <c r="R11" s="36">
        <v>1.1783360000000001E-3</v>
      </c>
      <c r="S11" s="36">
        <v>8.4964400000000009E-3</v>
      </c>
      <c r="T11" s="36">
        <v>1.53696E-3</v>
      </c>
      <c r="U11" s="36">
        <v>0</v>
      </c>
      <c r="V11" s="36">
        <v>0</v>
      </c>
      <c r="W11" s="36">
        <v>6.485017E-3</v>
      </c>
      <c r="X11" s="36">
        <v>1.0033400000000001E-2</v>
      </c>
      <c r="Y11" s="36">
        <v>1.6518417000000001E-2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1.8245098000000001E-2</v>
      </c>
      <c r="AQ11" s="36">
        <v>9.8242829999999996E-3</v>
      </c>
      <c r="AR11" s="36">
        <v>2.8069381000000001E-2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0.305668369</v>
      </c>
      <c r="BC11" s="36">
        <v>12.214762028999999</v>
      </c>
      <c r="BD11" s="36">
        <v>26.833764124000002</v>
      </c>
      <c r="BE11" s="36">
        <v>1.8122630000000001E-2</v>
      </c>
      <c r="BF11" s="36">
        <v>3.6245261000000001E-2</v>
      </c>
      <c r="BG11" s="36">
        <v>0.30347775100000002</v>
      </c>
      <c r="BH11" s="36">
        <v>5.1304881179999997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4.2580919069999998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5.0417754050000001</v>
      </c>
      <c r="E13" s="36">
        <v>1</v>
      </c>
      <c r="F13" s="36">
        <v>0</v>
      </c>
      <c r="G13" s="36">
        <v>0</v>
      </c>
      <c r="H13" s="36">
        <v>1</v>
      </c>
      <c r="I13" s="36">
        <v>4.0543058253887125E-6</v>
      </c>
      <c r="J13" s="36">
        <v>5.4732991310721138E-2</v>
      </c>
      <c r="K13" s="36">
        <v>4.0543058253887125E-6</v>
      </c>
      <c r="L13" s="36">
        <v>0</v>
      </c>
      <c r="M13" s="36">
        <v>7.3704561654914505E-4</v>
      </c>
      <c r="N13" s="36">
        <v>5.3999999999997383E-2</v>
      </c>
      <c r="O13" s="36">
        <v>4.9739552000000006E-2</v>
      </c>
      <c r="P13" s="36">
        <v>8.0619271000000006E-2</v>
      </c>
      <c r="Q13" s="36">
        <v>4.3319303000000003E-2</v>
      </c>
      <c r="R13" s="36">
        <v>6.4202489999999994E-3</v>
      </c>
      <c r="S13" s="36">
        <v>7.2245033E-2</v>
      </c>
      <c r="T13" s="36">
        <v>8.3742380000000009E-3</v>
      </c>
      <c r="U13" s="36">
        <v>0</v>
      </c>
      <c r="V13" s="36">
        <v>0</v>
      </c>
      <c r="W13" s="36">
        <v>4.9743606305825395E-2</v>
      </c>
      <c r="X13" s="36">
        <v>0.13535226231072114</v>
      </c>
      <c r="Y13" s="36">
        <v>0.18509586861654653</v>
      </c>
      <c r="Z13" s="36">
        <v>3.549956408482747E-7</v>
      </c>
      <c r="AA13" s="36">
        <v>7.5969067141530777E-8</v>
      </c>
      <c r="AB13" s="36">
        <v>7.5969100000000002E-8</v>
      </c>
      <c r="AC13" s="36">
        <v>2.8100078663349762E-8</v>
      </c>
      <c r="AD13" s="36">
        <v>2.6523916908258768E-4</v>
      </c>
      <c r="AE13" s="36">
        <v>2.3871525217432888E-3</v>
      </c>
      <c r="AF13" s="36">
        <v>2.6523916908258766E-3</v>
      </c>
      <c r="AG13" s="36">
        <v>0</v>
      </c>
      <c r="AH13" s="36">
        <v>0</v>
      </c>
      <c r="AI13" s="36">
        <v>0</v>
      </c>
      <c r="AJ13" s="36">
        <v>2.9780873067300432E-9</v>
      </c>
      <c r="AK13" s="36">
        <v>3.5988472042762324E-9</v>
      </c>
      <c r="AL13" s="36">
        <v>9.0010097295014417E-9</v>
      </c>
      <c r="AM13" s="36">
        <v>3.1078165970079807E-8</v>
      </c>
      <c r="AN13" s="36">
        <v>2.6524276792979197E-4</v>
      </c>
      <c r="AO13" s="36">
        <v>2.3871615227530184E-3</v>
      </c>
      <c r="AP13" s="36">
        <v>7.3364446999999999E-2</v>
      </c>
      <c r="AQ13" s="36">
        <v>3.9503932999999998E-2</v>
      </c>
      <c r="AR13" s="36">
        <v>0.11286837999999999</v>
      </c>
      <c r="AS13" s="36">
        <v>6.4286900000000001E-4</v>
      </c>
      <c r="AT13" s="36">
        <v>3.7236600000000001E-4</v>
      </c>
      <c r="AU13" s="36">
        <v>8.2829699999999997E-4</v>
      </c>
      <c r="AV13" s="36">
        <v>5.5550440000000003E-3</v>
      </c>
      <c r="AW13" s="36">
        <v>1.2356733E-2</v>
      </c>
      <c r="AX13" s="36">
        <v>4.816196E-3</v>
      </c>
      <c r="AY13" s="36">
        <v>1.0713228E-2</v>
      </c>
      <c r="AZ13" s="36">
        <v>1.0838E-5</v>
      </c>
      <c r="BA13" s="36">
        <v>2.1676999999999999E-5</v>
      </c>
      <c r="BB13" s="36">
        <v>1.839074724</v>
      </c>
      <c r="BC13" s="36">
        <v>104.117452157</v>
      </c>
      <c r="BD13" s="36">
        <v>231.60061739400001</v>
      </c>
      <c r="BE13" s="36">
        <v>0.10903605</v>
      </c>
      <c r="BF13" s="36">
        <v>0.21807210099999999</v>
      </c>
      <c r="BG13" s="36">
        <v>5.6721460830000003</v>
      </c>
      <c r="BH13" s="36">
        <v>32.044895627999999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4.8231373130000001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 t="s">
        <v>339</v>
      </c>
      <c r="V14" s="36" t="s">
        <v>339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0</v>
      </c>
      <c r="AQ14" s="36">
        <v>0</v>
      </c>
      <c r="AR14" s="36">
        <v>0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0.53092082100000004</v>
      </c>
      <c r="BC14" s="36">
        <v>25.355092344999999</v>
      </c>
      <c r="BD14" s="36">
        <v>70.496286213999994</v>
      </c>
      <c r="BE14" s="36">
        <v>3.1477519000000002E-2</v>
      </c>
      <c r="BF14" s="36">
        <v>6.2955038000000005E-2</v>
      </c>
      <c r="BG14" s="36">
        <v>0.58385901799999995</v>
      </c>
      <c r="BH14" s="36">
        <v>17.292983420999999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4.874934927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1.736292E-3</v>
      </c>
      <c r="P15" s="36">
        <v>2.9583269999999997E-3</v>
      </c>
      <c r="Q15" s="36">
        <v>1.3850749999999999E-3</v>
      </c>
      <c r="R15" s="36">
        <v>3.5121700000000002E-4</v>
      </c>
      <c r="S15" s="36">
        <v>2.5002169999999999E-3</v>
      </c>
      <c r="T15" s="36">
        <v>4.5810999999999996E-4</v>
      </c>
      <c r="U15" s="36">
        <v>0</v>
      </c>
      <c r="V15" s="36">
        <v>0</v>
      </c>
      <c r="W15" s="36">
        <v>1.736292E-3</v>
      </c>
      <c r="X15" s="36">
        <v>2.9583269999999997E-3</v>
      </c>
      <c r="Y15" s="36">
        <v>4.6946189999999997E-3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4.3585189999999999E-3</v>
      </c>
      <c r="AQ15" s="36">
        <v>2.3468949999999999E-3</v>
      </c>
      <c r="AR15" s="36">
        <v>6.7054139999999998E-3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0.51243336799999994</v>
      </c>
      <c r="BC15" s="36">
        <v>14.497405787</v>
      </c>
      <c r="BD15" s="36">
        <v>32.753809552</v>
      </c>
      <c r="BE15" s="36">
        <v>3.0381424000000001E-2</v>
      </c>
      <c r="BF15" s="36">
        <v>6.0762849000000001E-2</v>
      </c>
      <c r="BG15" s="36">
        <v>1.1241035429999999</v>
      </c>
      <c r="BH15" s="36">
        <v>6.7245200799999996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4.2230949039999999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4.595376538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0.159216624</v>
      </c>
      <c r="BC17" s="36">
        <v>7.2222925739999999</v>
      </c>
      <c r="BD17" s="36">
        <v>18.589469436000002</v>
      </c>
      <c r="BE17" s="36">
        <v>9.4397200000000004E-3</v>
      </c>
      <c r="BF17" s="36">
        <v>1.8879441E-2</v>
      </c>
      <c r="BG17" s="36">
        <v>0.68114857799999995</v>
      </c>
      <c r="BH17" s="36">
        <v>3.0396808310000001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4.776836919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0.45169620199999999</v>
      </c>
      <c r="BC18" s="36">
        <v>26.179042237000001</v>
      </c>
      <c r="BD18" s="36">
        <v>68.565026360999994</v>
      </c>
      <c r="BE18" s="36">
        <v>2.6780406999999999E-2</v>
      </c>
      <c r="BF18" s="36">
        <v>5.3560813999999998E-2</v>
      </c>
      <c r="BG18" s="36">
        <v>2.170155721</v>
      </c>
      <c r="BH18" s="36">
        <v>20.806706090999999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4.6123168440000004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0.150431329</v>
      </c>
      <c r="BC19" s="36">
        <v>8.0850104500000004</v>
      </c>
      <c r="BD19" s="36">
        <v>19.043475318999999</v>
      </c>
      <c r="BE19" s="36">
        <v>8.9188529999999992E-3</v>
      </c>
      <c r="BF19" s="36">
        <v>1.7837707000000001E-2</v>
      </c>
      <c r="BG19" s="36">
        <v>0.400776576</v>
      </c>
      <c r="BH19" s="36">
        <v>5.943968312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4.866355939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1.1075200000000001E-3</v>
      </c>
      <c r="P20" s="36">
        <v>1.6417630000000001E-3</v>
      </c>
      <c r="Q20" s="36">
        <v>1.0062510000000001E-3</v>
      </c>
      <c r="R20" s="36">
        <v>1.01269E-4</v>
      </c>
      <c r="S20" s="36">
        <v>1.509673E-3</v>
      </c>
      <c r="T20" s="36">
        <v>1.3208999999999999E-4</v>
      </c>
      <c r="U20" s="36" t="s">
        <v>339</v>
      </c>
      <c r="V20" s="36" t="s">
        <v>339</v>
      </c>
      <c r="W20" s="36">
        <v>1.1075200000000001E-3</v>
      </c>
      <c r="X20" s="36">
        <v>1.6417630000000001E-3</v>
      </c>
      <c r="Y20" s="36">
        <v>2.7492829999999999E-3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1.5006170000000001E-3</v>
      </c>
      <c r="AQ20" s="36">
        <v>8.0802399999999996E-4</v>
      </c>
      <c r="AR20" s="36">
        <v>2.3086410000000002E-3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0.113434626</v>
      </c>
      <c r="BC20" s="36">
        <v>6.4949434439999996</v>
      </c>
      <c r="BD20" s="36">
        <v>14.976523877</v>
      </c>
      <c r="BE20" s="36">
        <v>6.7253729999999998E-3</v>
      </c>
      <c r="BF20" s="36">
        <v>1.3450746E-2</v>
      </c>
      <c r="BG20" s="36">
        <v>0.537693227</v>
      </c>
      <c r="BH20" s="36">
        <v>4.0123384189999998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4.9013985470000003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3.6454949999999999E-3</v>
      </c>
      <c r="P21" s="36">
        <v>5.6731490000000006E-3</v>
      </c>
      <c r="Q21" s="36">
        <v>3.1685369999999999E-3</v>
      </c>
      <c r="R21" s="36">
        <v>4.7695799999999998E-4</v>
      </c>
      <c r="S21" s="36">
        <v>5.0510300000000006E-3</v>
      </c>
      <c r="T21" s="36">
        <v>6.2211899999999997E-4</v>
      </c>
      <c r="U21" s="36">
        <v>0</v>
      </c>
      <c r="V21" s="36">
        <v>0</v>
      </c>
      <c r="W21" s="36">
        <v>3.6454949999999999E-3</v>
      </c>
      <c r="X21" s="36">
        <v>5.6731490000000006E-3</v>
      </c>
      <c r="Y21" s="36">
        <v>9.3186440000000009E-3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6.4592149999999999E-3</v>
      </c>
      <c r="AQ21" s="36">
        <v>3.478039E-3</v>
      </c>
      <c r="AR21" s="36">
        <v>9.9372539999999995E-3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4.5040644999999997E-2</v>
      </c>
      <c r="BC21" s="36">
        <v>0.82918247599999995</v>
      </c>
      <c r="BD21" s="36">
        <v>1.9573403330000001</v>
      </c>
      <c r="BE21" s="36">
        <v>2.670394E-3</v>
      </c>
      <c r="BF21" s="36">
        <v>5.340788E-3</v>
      </c>
      <c r="BG21" s="36">
        <v>0.18467819099999999</v>
      </c>
      <c r="BH21" s="36">
        <v>4.0215776549999998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4.9613851870000003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1.2400240000000002E-2</v>
      </c>
      <c r="P22" s="36">
        <v>2.1450933999999998E-2</v>
      </c>
      <c r="Q22" s="36">
        <v>1.1153828000000001E-2</v>
      </c>
      <c r="R22" s="36">
        <v>1.2464120000000001E-3</v>
      </c>
      <c r="S22" s="36">
        <v>1.9825177999999999E-2</v>
      </c>
      <c r="T22" s="36">
        <v>1.6257560000000001E-3</v>
      </c>
      <c r="U22" s="36">
        <v>0</v>
      </c>
      <c r="V22" s="36">
        <v>0</v>
      </c>
      <c r="W22" s="36">
        <v>1.2400240000000002E-2</v>
      </c>
      <c r="X22" s="36">
        <v>2.1450933999999998E-2</v>
      </c>
      <c r="Y22" s="36">
        <v>3.3851173999999998E-2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3.3855608000000002E-2</v>
      </c>
      <c r="AQ22" s="36">
        <v>1.8229941999999999E-2</v>
      </c>
      <c r="AR22" s="36">
        <v>5.2085550000000001E-2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0.38364954299999998</v>
      </c>
      <c r="BC22" s="36">
        <v>18.202560969</v>
      </c>
      <c r="BD22" s="36">
        <v>46.481539619000003</v>
      </c>
      <c r="BE22" s="36">
        <v>2.2746019999999999E-2</v>
      </c>
      <c r="BF22" s="36">
        <v>4.5492039999999997E-2</v>
      </c>
      <c r="BG22" s="36">
        <v>0.99518671999999997</v>
      </c>
      <c r="BH22" s="36">
        <v>8.6079150749999993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5.0677672669999998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9.3127037876374676E-5</v>
      </c>
      <c r="J23" s="36">
        <v>0.24586253498296068</v>
      </c>
      <c r="K23" s="36">
        <v>9.3127037876374676E-5</v>
      </c>
      <c r="L23" s="36">
        <v>0</v>
      </c>
      <c r="M23" s="36">
        <v>1.6955662020848323E-2</v>
      </c>
      <c r="N23" s="36">
        <v>0.22899999999998871</v>
      </c>
      <c r="O23" s="36">
        <v>2.0825206999999998E-2</v>
      </c>
      <c r="P23" s="36">
        <v>3.1840527E-2</v>
      </c>
      <c r="Q23" s="36">
        <v>1.8599764999999997E-2</v>
      </c>
      <c r="R23" s="36">
        <v>2.2254419999999998E-3</v>
      </c>
      <c r="S23" s="36">
        <v>2.8937775999999998E-2</v>
      </c>
      <c r="T23" s="36">
        <v>2.9027510000000003E-3</v>
      </c>
      <c r="U23" s="36" t="s">
        <v>339</v>
      </c>
      <c r="V23" s="36" t="s">
        <v>339</v>
      </c>
      <c r="W23" s="36">
        <v>2.0918334037876372E-2</v>
      </c>
      <c r="X23" s="36">
        <v>0.27770306198296069</v>
      </c>
      <c r="Y23" s="36">
        <v>0.29862139602083704</v>
      </c>
      <c r="Z23" s="36">
        <v>7.4075342717192514E-6</v>
      </c>
      <c r="AA23" s="36">
        <v>1.5852123341479196E-6</v>
      </c>
      <c r="AB23" s="36">
        <v>1.5852099999999999E-6</v>
      </c>
      <c r="AC23" s="36">
        <v>5.2155254135506892E-7</v>
      </c>
      <c r="AD23" s="36">
        <v>1.800081479017822E-3</v>
      </c>
      <c r="AE23" s="36">
        <v>1.6200733311160398E-2</v>
      </c>
      <c r="AF23" s="36">
        <v>1.8000814790178218E-2</v>
      </c>
      <c r="AG23" s="36" t="s">
        <v>339</v>
      </c>
      <c r="AH23" s="36" t="s">
        <v>339</v>
      </c>
      <c r="AI23" s="36" t="s">
        <v>339</v>
      </c>
      <c r="AJ23" s="36">
        <v>6.2142289161007984E-8</v>
      </c>
      <c r="AK23" s="36">
        <v>7.5095381894621989E-8</v>
      </c>
      <c r="AL23" s="36">
        <v>1.878196613268155E-7</v>
      </c>
      <c r="AM23" s="36">
        <v>5.8369483051607696E-7</v>
      </c>
      <c r="AN23" s="36">
        <v>1.8001565743997166E-3</v>
      </c>
      <c r="AO23" s="36">
        <v>1.6200921130821725E-2</v>
      </c>
      <c r="AP23" s="36">
        <v>0.19389366299999999</v>
      </c>
      <c r="AQ23" s="36">
        <v>0.10440428</v>
      </c>
      <c r="AR23" s="36">
        <v>0.29829794300000001</v>
      </c>
      <c r="AS23" s="36">
        <v>2.4515470000000001E-2</v>
      </c>
      <c r="AT23" s="36">
        <v>2.5061334000000001E-2</v>
      </c>
      <c r="AU23" s="36">
        <v>6.3111889000000004E-2</v>
      </c>
      <c r="AV23" s="36">
        <v>0.167315622</v>
      </c>
      <c r="AW23" s="36">
        <v>0.42135046999999998</v>
      </c>
      <c r="AX23" s="36">
        <v>0.14776055399999999</v>
      </c>
      <c r="AY23" s="36">
        <v>0.37210499499999999</v>
      </c>
      <c r="AZ23" s="36">
        <v>2.7246799999999999E-4</v>
      </c>
      <c r="BA23" s="36">
        <v>5.4493599999999999E-4</v>
      </c>
      <c r="BB23" s="36">
        <v>0.329516376</v>
      </c>
      <c r="BC23" s="36">
        <v>17.882866068999999</v>
      </c>
      <c r="BD23" s="36">
        <v>45.034372206</v>
      </c>
      <c r="BE23" s="36">
        <v>1.9536543999999999E-2</v>
      </c>
      <c r="BF23" s="36">
        <v>3.9073087999999999E-2</v>
      </c>
      <c r="BG23" s="36">
        <v>1.121680381</v>
      </c>
      <c r="BH23" s="36">
        <v>17.198646761999999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5.0845313990000003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8.483739978240336E-6</v>
      </c>
      <c r="J24" s="36">
        <v>1.5543025873648529E-2</v>
      </c>
      <c r="K24" s="36">
        <v>8.483739978240336E-6</v>
      </c>
      <c r="L24" s="36">
        <v>0</v>
      </c>
      <c r="M24" s="36">
        <v>1.5515096136276864E-3</v>
      </c>
      <c r="N24" s="36">
        <v>1.3999999999999083E-2</v>
      </c>
      <c r="O24" s="36">
        <v>3.3716715000000001E-2</v>
      </c>
      <c r="P24" s="36">
        <v>5.1528524999999999E-2</v>
      </c>
      <c r="Q24" s="36">
        <v>3.0059810999999999E-2</v>
      </c>
      <c r="R24" s="36">
        <v>3.6569039999999999E-3</v>
      </c>
      <c r="S24" s="36">
        <v>4.6758649999999999E-2</v>
      </c>
      <c r="T24" s="36">
        <v>4.7698749999999998E-3</v>
      </c>
      <c r="U24" s="36" t="s">
        <v>339</v>
      </c>
      <c r="V24" s="36" t="s">
        <v>339</v>
      </c>
      <c r="W24" s="36">
        <v>3.3725198739978243E-2</v>
      </c>
      <c r="X24" s="36">
        <v>6.7071550873648522E-2</v>
      </c>
      <c r="Y24" s="36">
        <v>0.10079674961362677</v>
      </c>
      <c r="Z24" s="36">
        <v>6.5798413844305101E-7</v>
      </c>
      <c r="AA24" s="36">
        <v>1.4080860562681287E-7</v>
      </c>
      <c r="AB24" s="36">
        <v>1.40809E-7</v>
      </c>
      <c r="AC24" s="36">
        <v>3.0802991659707483E-8</v>
      </c>
      <c r="AD24" s="36">
        <v>1.7893304971332289E-5</v>
      </c>
      <c r="AE24" s="36">
        <v>1.6103974474199057E-4</v>
      </c>
      <c r="AF24" s="36">
        <v>1.7893304971332286E-4</v>
      </c>
      <c r="AG24" s="36" t="s">
        <v>339</v>
      </c>
      <c r="AH24" s="36" t="s">
        <v>339</v>
      </c>
      <c r="AI24" s="36" t="s">
        <v>339</v>
      </c>
      <c r="AJ24" s="36">
        <v>5.5198955308586086E-9</v>
      </c>
      <c r="AK24" s="36">
        <v>6.6704762329280203E-9</v>
      </c>
      <c r="AL24" s="36">
        <v>1.6683403897128812E-8</v>
      </c>
      <c r="AM24" s="36">
        <v>3.6322887190566095E-8</v>
      </c>
      <c r="AN24" s="36">
        <v>1.7899975447565216E-5</v>
      </c>
      <c r="AO24" s="36">
        <v>1.6105642814588769E-4</v>
      </c>
      <c r="AP24" s="36">
        <v>0.26739919400000001</v>
      </c>
      <c r="AQ24" s="36">
        <v>0.14398418099999999</v>
      </c>
      <c r="AR24" s="36">
        <v>0.411383375</v>
      </c>
      <c r="AS24" s="36">
        <v>5.1562904999999999E-2</v>
      </c>
      <c r="AT24" s="36">
        <v>6.2001131000000001E-2</v>
      </c>
      <c r="AU24" s="36">
        <v>0.15664386</v>
      </c>
      <c r="AV24" s="36">
        <v>0.21749476300000001</v>
      </c>
      <c r="AW24" s="36">
        <v>0.54949350600000002</v>
      </c>
      <c r="AX24" s="36">
        <v>0.19480544499999999</v>
      </c>
      <c r="AY24" s="36">
        <v>0.49216967700000003</v>
      </c>
      <c r="AZ24" s="36">
        <v>3.82075E-4</v>
      </c>
      <c r="BA24" s="36">
        <v>7.6415100000000002E-4</v>
      </c>
      <c r="BB24" s="36">
        <v>0.14548846500000001</v>
      </c>
      <c r="BC24" s="36">
        <v>10.768121834</v>
      </c>
      <c r="BD24" s="36">
        <v>27.205312623000001</v>
      </c>
      <c r="BE24" s="36">
        <v>8.6257980000000005E-3</v>
      </c>
      <c r="BF24" s="36">
        <v>1.7251596000000001E-2</v>
      </c>
      <c r="BG24" s="36">
        <v>1.360895113</v>
      </c>
      <c r="BH24" s="36">
        <v>9.0358637420000001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5.0386887800000002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9.8965869999999984E-3</v>
      </c>
      <c r="P25" s="36">
        <v>1.6159473000000001E-2</v>
      </c>
      <c r="Q25" s="36">
        <v>9.3120559999999991E-3</v>
      </c>
      <c r="R25" s="36">
        <v>5.84531E-4</v>
      </c>
      <c r="S25" s="36">
        <v>1.5397042000000001E-2</v>
      </c>
      <c r="T25" s="36">
        <v>7.6243100000000005E-4</v>
      </c>
      <c r="U25" s="36">
        <v>0</v>
      </c>
      <c r="V25" s="36">
        <v>0</v>
      </c>
      <c r="W25" s="36">
        <v>9.8965869999999984E-3</v>
      </c>
      <c r="X25" s="36">
        <v>1.6159473000000001E-2</v>
      </c>
      <c r="Y25" s="36">
        <v>2.6056059999999999E-2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2.7981200000000001E-2</v>
      </c>
      <c r="AQ25" s="36">
        <v>1.50668E-2</v>
      </c>
      <c r="AR25" s="36">
        <v>4.3048000000000003E-2</v>
      </c>
      <c r="AS25" s="36">
        <v>2.5517900000000002E-4</v>
      </c>
      <c r="AT25" s="36">
        <v>4.4879000000000002E-5</v>
      </c>
      <c r="AU25" s="36">
        <v>1.13405E-4</v>
      </c>
      <c r="AV25" s="36">
        <v>7.8069299999999995E-4</v>
      </c>
      <c r="AW25" s="36">
        <v>1.972704E-3</v>
      </c>
      <c r="AX25" s="36">
        <v>6.7480199999999995E-4</v>
      </c>
      <c r="AY25" s="36">
        <v>1.7051309999999999E-3</v>
      </c>
      <c r="AZ25" s="36">
        <v>1.3570000000000001E-6</v>
      </c>
      <c r="BA25" s="36">
        <v>2.7140000000000002E-6</v>
      </c>
      <c r="BB25" s="36">
        <v>2.7665426E-2</v>
      </c>
      <c r="BC25" s="36">
        <v>1.33799449</v>
      </c>
      <c r="BD25" s="36">
        <v>3.3809266999999998</v>
      </c>
      <c r="BE25" s="36">
        <v>1.6402420000000001E-3</v>
      </c>
      <c r="BF25" s="36">
        <v>3.2804850000000001E-3</v>
      </c>
      <c r="BG25" s="36">
        <v>0.26853936</v>
      </c>
      <c r="BH25" s="36">
        <v>3.969777659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5.0731174240000003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2.13899644784897E-5</v>
      </c>
      <c r="J26" s="36">
        <v>7.0919578494639632E-2</v>
      </c>
      <c r="K26" s="36">
        <v>2.13899644784897E-5</v>
      </c>
      <c r="L26" s="36">
        <v>0</v>
      </c>
      <c r="M26" s="36">
        <v>3.9409684591232173E-3</v>
      </c>
      <c r="N26" s="36">
        <v>6.6999999999994911E-2</v>
      </c>
      <c r="O26" s="36">
        <v>1.316641E-2</v>
      </c>
      <c r="P26" s="36">
        <v>1.9069152999999998E-2</v>
      </c>
      <c r="Q26" s="36">
        <v>1.1678545E-2</v>
      </c>
      <c r="R26" s="36">
        <v>1.4878649999999999E-3</v>
      </c>
      <c r="S26" s="36">
        <v>1.7128458999999999E-2</v>
      </c>
      <c r="T26" s="36">
        <v>1.940694E-3</v>
      </c>
      <c r="U26" s="36" t="s">
        <v>339</v>
      </c>
      <c r="V26" s="36" t="s">
        <v>339</v>
      </c>
      <c r="W26" s="36">
        <v>1.318779996447849E-2</v>
      </c>
      <c r="X26" s="36">
        <v>8.9988731494639623E-2</v>
      </c>
      <c r="Y26" s="36">
        <v>0.10317653145911812</v>
      </c>
      <c r="Z26" s="36">
        <v>1.8201442370011672E-6</v>
      </c>
      <c r="AA26" s="36">
        <v>3.895108667182497E-7</v>
      </c>
      <c r="AB26" s="36">
        <v>3.8951100000000003E-7</v>
      </c>
      <c r="AC26" s="36">
        <v>1.4823448868943341E-7</v>
      </c>
      <c r="AD26" s="36">
        <v>4.393781368421416E-4</v>
      </c>
      <c r="AE26" s="36">
        <v>3.9544032315792744E-3</v>
      </c>
      <c r="AF26" s="36">
        <v>4.393781368421416E-3</v>
      </c>
      <c r="AG26" s="36" t="s">
        <v>339</v>
      </c>
      <c r="AH26" s="36" t="s">
        <v>339</v>
      </c>
      <c r="AI26" s="36" t="s">
        <v>339</v>
      </c>
      <c r="AJ26" s="36">
        <v>1.5269336676776821E-8</v>
      </c>
      <c r="AK26" s="36">
        <v>1.8452115049208686E-8</v>
      </c>
      <c r="AL26" s="36">
        <v>4.615024135797102E-8</v>
      </c>
      <c r="AM26" s="36">
        <v>1.6350382536621023E-7</v>
      </c>
      <c r="AN26" s="36">
        <v>4.3939658895719079E-4</v>
      </c>
      <c r="AO26" s="36">
        <v>3.954449381820632E-3</v>
      </c>
      <c r="AP26" s="36">
        <v>0.16306346099999999</v>
      </c>
      <c r="AQ26" s="36">
        <v>8.7803402000000003E-2</v>
      </c>
      <c r="AR26" s="36">
        <v>0.250866863</v>
      </c>
      <c r="AS26" s="36">
        <v>2.5815938E-2</v>
      </c>
      <c r="AT26" s="36">
        <v>6.0184960000000003E-2</v>
      </c>
      <c r="AU26" s="36">
        <v>0.15808883400000001</v>
      </c>
      <c r="AV26" s="36">
        <v>0.20831799200000001</v>
      </c>
      <c r="AW26" s="36">
        <v>0.54719232900000003</v>
      </c>
      <c r="AX26" s="36">
        <v>0.18659719799999999</v>
      </c>
      <c r="AY26" s="36">
        <v>0.49013795799999998</v>
      </c>
      <c r="AZ26" s="36">
        <v>1.10796E-4</v>
      </c>
      <c r="BA26" s="36">
        <v>2.2159299999999999E-4</v>
      </c>
      <c r="BB26" s="36">
        <v>0.23522601200000001</v>
      </c>
      <c r="BC26" s="36">
        <v>9.8254065100000005</v>
      </c>
      <c r="BD26" s="36">
        <v>25.808558424000001</v>
      </c>
      <c r="BE26" s="36">
        <v>1.3946205999999999E-2</v>
      </c>
      <c r="BF26" s="36">
        <v>2.7892411999999998E-2</v>
      </c>
      <c r="BG26" s="36">
        <v>2.3817641140000001</v>
      </c>
      <c r="BH26" s="36">
        <v>8.446861019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5.0863281970000003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6.9301369999999994E-3</v>
      </c>
      <c r="P27" s="36">
        <v>1.1608892000000001E-2</v>
      </c>
      <c r="Q27" s="36">
        <v>6.4672319999999998E-3</v>
      </c>
      <c r="R27" s="36">
        <v>4.62905E-4</v>
      </c>
      <c r="S27" s="36">
        <v>1.1005102000000001E-2</v>
      </c>
      <c r="T27" s="36">
        <v>6.0378999999999999E-4</v>
      </c>
      <c r="U27" s="36" t="s">
        <v>339</v>
      </c>
      <c r="V27" s="36" t="s">
        <v>339</v>
      </c>
      <c r="W27" s="36">
        <v>6.9301369999999994E-3</v>
      </c>
      <c r="X27" s="36">
        <v>1.1608892000000001E-2</v>
      </c>
      <c r="Y27" s="36">
        <v>1.8539028999999999E-2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6.6331837000000005E-2</v>
      </c>
      <c r="AQ27" s="36">
        <v>3.5717143E-2</v>
      </c>
      <c r="AR27" s="36">
        <v>0.10204898000000001</v>
      </c>
      <c r="AS27" s="36">
        <v>1.7600444E-2</v>
      </c>
      <c r="AT27" s="36">
        <v>1.2308612E-2</v>
      </c>
      <c r="AU27" s="36">
        <v>2.9456138999999999E-2</v>
      </c>
      <c r="AV27" s="36">
        <v>6.351569E-2</v>
      </c>
      <c r="AW27" s="36">
        <v>0.15200145900000001</v>
      </c>
      <c r="AX27" s="36">
        <v>5.6409872999999999E-2</v>
      </c>
      <c r="AY27" s="36">
        <v>0.13499629699999999</v>
      </c>
      <c r="AZ27" s="36">
        <v>2.9724200000000002E-4</v>
      </c>
      <c r="BA27" s="36">
        <v>5.9448499999999996E-4</v>
      </c>
      <c r="BB27" s="36">
        <v>0.131289986</v>
      </c>
      <c r="BC27" s="36">
        <v>5.0707287470000004</v>
      </c>
      <c r="BD27" s="36">
        <v>12.134925489</v>
      </c>
      <c r="BE27" s="36">
        <v>7.7839909999999997E-3</v>
      </c>
      <c r="BF27" s="36">
        <v>1.5567981999999999E-2</v>
      </c>
      <c r="BG27" s="36">
        <v>1.0675634389999999</v>
      </c>
      <c r="BH27" s="36">
        <v>7.5246989129999999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338</v>
      </c>
      <c r="E28" s="36" t="s">
        <v>338</v>
      </c>
      <c r="F28" s="36" t="s">
        <v>338</v>
      </c>
      <c r="G28" s="36" t="s">
        <v>338</v>
      </c>
      <c r="H28" s="36" t="s">
        <v>338</v>
      </c>
      <c r="I28" s="36" t="s">
        <v>338</v>
      </c>
      <c r="J28" s="36" t="s">
        <v>338</v>
      </c>
      <c r="K28" s="36" t="s">
        <v>338</v>
      </c>
      <c r="L28" s="36" t="s">
        <v>338</v>
      </c>
      <c r="M28" s="36" t="s">
        <v>338</v>
      </c>
      <c r="N28" s="36" t="s">
        <v>338</v>
      </c>
      <c r="O28" s="36" t="s">
        <v>338</v>
      </c>
      <c r="P28" s="36" t="s">
        <v>338</v>
      </c>
      <c r="Q28" s="36" t="s">
        <v>338</v>
      </c>
      <c r="R28" s="36" t="s">
        <v>338</v>
      </c>
      <c r="S28" s="36" t="s">
        <v>338</v>
      </c>
      <c r="T28" s="36" t="s">
        <v>338</v>
      </c>
      <c r="U28" s="36" t="s">
        <v>338</v>
      </c>
      <c r="V28" s="36" t="s">
        <v>338</v>
      </c>
      <c r="W28" s="36" t="s">
        <v>338</v>
      </c>
      <c r="X28" s="36" t="s">
        <v>338</v>
      </c>
      <c r="Y28" s="36" t="s">
        <v>338</v>
      </c>
      <c r="Z28" s="36" t="s">
        <v>338</v>
      </c>
      <c r="AA28" s="36" t="s">
        <v>338</v>
      </c>
      <c r="AB28" s="36" t="s">
        <v>338</v>
      </c>
      <c r="AC28" s="36" t="s">
        <v>338</v>
      </c>
      <c r="AD28" s="36" t="s">
        <v>338</v>
      </c>
      <c r="AE28" s="36" t="s">
        <v>338</v>
      </c>
      <c r="AF28" s="36" t="s">
        <v>338</v>
      </c>
      <c r="AG28" s="36" t="s">
        <v>338</v>
      </c>
      <c r="AH28" s="36" t="s">
        <v>338</v>
      </c>
      <c r="AI28" s="36" t="s">
        <v>338</v>
      </c>
      <c r="AJ28" s="36" t="s">
        <v>338</v>
      </c>
      <c r="AK28" s="36" t="s">
        <v>338</v>
      </c>
      <c r="AL28" s="36" t="s">
        <v>338</v>
      </c>
      <c r="AM28" s="36" t="s">
        <v>338</v>
      </c>
      <c r="AN28" s="36" t="s">
        <v>338</v>
      </c>
      <c r="AO28" s="36" t="s">
        <v>338</v>
      </c>
      <c r="AP28" s="36" t="s">
        <v>338</v>
      </c>
      <c r="AQ28" s="36" t="s">
        <v>338</v>
      </c>
      <c r="AR28" s="36" t="s">
        <v>338</v>
      </c>
      <c r="AS28" s="36" t="s">
        <v>338</v>
      </c>
      <c r="AT28" s="36" t="s">
        <v>338</v>
      </c>
      <c r="AU28" s="36" t="s">
        <v>338</v>
      </c>
      <c r="AV28" s="36" t="s">
        <v>338</v>
      </c>
      <c r="AW28" s="36" t="s">
        <v>338</v>
      </c>
      <c r="AX28" s="36" t="s">
        <v>338</v>
      </c>
      <c r="AY28" s="36" t="s">
        <v>338</v>
      </c>
      <c r="AZ28" s="36" t="s">
        <v>338</v>
      </c>
      <c r="BA28" s="36" t="s">
        <v>338</v>
      </c>
      <c r="BB28" s="36" t="s">
        <v>338</v>
      </c>
      <c r="BC28" s="36" t="s">
        <v>338</v>
      </c>
      <c r="BD28" s="36" t="s">
        <v>338</v>
      </c>
      <c r="BE28" s="36" t="s">
        <v>338</v>
      </c>
      <c r="BF28" s="36" t="s">
        <v>338</v>
      </c>
      <c r="BG28" s="36" t="s">
        <v>338</v>
      </c>
      <c r="BH28" s="36" t="s">
        <v>338</v>
      </c>
      <c r="BI28" s="36" t="s">
        <v>338</v>
      </c>
      <c r="BJ28" s="36" t="s">
        <v>338</v>
      </c>
      <c r="BK28" s="36" t="s">
        <v>338</v>
      </c>
      <c r="BL28" s="36" t="s">
        <v>338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338</v>
      </c>
      <c r="E29" s="36" t="s">
        <v>338</v>
      </c>
      <c r="F29" s="36" t="s">
        <v>338</v>
      </c>
      <c r="G29" s="36" t="s">
        <v>338</v>
      </c>
      <c r="H29" s="36" t="s">
        <v>338</v>
      </c>
      <c r="I29" s="36" t="s">
        <v>338</v>
      </c>
      <c r="J29" s="36" t="s">
        <v>338</v>
      </c>
      <c r="K29" s="36" t="s">
        <v>338</v>
      </c>
      <c r="L29" s="36" t="s">
        <v>338</v>
      </c>
      <c r="M29" s="36" t="s">
        <v>338</v>
      </c>
      <c r="N29" s="36" t="s">
        <v>338</v>
      </c>
      <c r="O29" s="36" t="s">
        <v>338</v>
      </c>
      <c r="P29" s="36" t="s">
        <v>338</v>
      </c>
      <c r="Q29" s="36" t="s">
        <v>338</v>
      </c>
      <c r="R29" s="36" t="s">
        <v>338</v>
      </c>
      <c r="S29" s="36" t="s">
        <v>338</v>
      </c>
      <c r="T29" s="36" t="s">
        <v>338</v>
      </c>
      <c r="U29" s="36" t="s">
        <v>338</v>
      </c>
      <c r="V29" s="36" t="s">
        <v>338</v>
      </c>
      <c r="W29" s="36" t="s">
        <v>338</v>
      </c>
      <c r="X29" s="36" t="s">
        <v>338</v>
      </c>
      <c r="Y29" s="36" t="s">
        <v>338</v>
      </c>
      <c r="Z29" s="36" t="s">
        <v>338</v>
      </c>
      <c r="AA29" s="36" t="s">
        <v>338</v>
      </c>
      <c r="AB29" s="36" t="s">
        <v>338</v>
      </c>
      <c r="AC29" s="36" t="s">
        <v>338</v>
      </c>
      <c r="AD29" s="36" t="s">
        <v>338</v>
      </c>
      <c r="AE29" s="36" t="s">
        <v>338</v>
      </c>
      <c r="AF29" s="36" t="s">
        <v>338</v>
      </c>
      <c r="AG29" s="36" t="s">
        <v>338</v>
      </c>
      <c r="AH29" s="36" t="s">
        <v>338</v>
      </c>
      <c r="AI29" s="36" t="s">
        <v>338</v>
      </c>
      <c r="AJ29" s="36" t="s">
        <v>338</v>
      </c>
      <c r="AK29" s="36" t="s">
        <v>338</v>
      </c>
      <c r="AL29" s="36" t="s">
        <v>338</v>
      </c>
      <c r="AM29" s="36" t="s">
        <v>338</v>
      </c>
      <c r="AN29" s="36" t="s">
        <v>338</v>
      </c>
      <c r="AO29" s="36" t="s">
        <v>338</v>
      </c>
      <c r="AP29" s="36" t="s">
        <v>338</v>
      </c>
      <c r="AQ29" s="36" t="s">
        <v>338</v>
      </c>
      <c r="AR29" s="36" t="s">
        <v>338</v>
      </c>
      <c r="AS29" s="36" t="s">
        <v>338</v>
      </c>
      <c r="AT29" s="36" t="s">
        <v>338</v>
      </c>
      <c r="AU29" s="36" t="s">
        <v>338</v>
      </c>
      <c r="AV29" s="36" t="s">
        <v>338</v>
      </c>
      <c r="AW29" s="36" t="s">
        <v>338</v>
      </c>
      <c r="AX29" s="36" t="s">
        <v>338</v>
      </c>
      <c r="AY29" s="36" t="s">
        <v>338</v>
      </c>
      <c r="AZ29" s="36" t="s">
        <v>338</v>
      </c>
      <c r="BA29" s="36" t="s">
        <v>338</v>
      </c>
      <c r="BB29" s="36" t="s">
        <v>338</v>
      </c>
      <c r="BC29" s="36" t="s">
        <v>338</v>
      </c>
      <c r="BD29" s="36" t="s">
        <v>338</v>
      </c>
      <c r="BE29" s="36" t="s">
        <v>338</v>
      </c>
      <c r="BF29" s="36" t="s">
        <v>338</v>
      </c>
      <c r="BG29" s="36" t="s">
        <v>338</v>
      </c>
      <c r="BH29" s="36" t="s">
        <v>338</v>
      </c>
      <c r="BI29" s="36" t="s">
        <v>338</v>
      </c>
      <c r="BJ29" s="36" t="s">
        <v>338</v>
      </c>
      <c r="BK29" s="36" t="s">
        <v>338</v>
      </c>
      <c r="BL29" s="36" t="s">
        <v>338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338</v>
      </c>
      <c r="E30" s="36" t="s">
        <v>338</v>
      </c>
      <c r="F30" s="36" t="s">
        <v>338</v>
      </c>
      <c r="G30" s="36" t="s">
        <v>338</v>
      </c>
      <c r="H30" s="36" t="s">
        <v>338</v>
      </c>
      <c r="I30" s="36" t="s">
        <v>338</v>
      </c>
      <c r="J30" s="36" t="s">
        <v>338</v>
      </c>
      <c r="K30" s="36" t="s">
        <v>338</v>
      </c>
      <c r="L30" s="36" t="s">
        <v>338</v>
      </c>
      <c r="M30" s="36" t="s">
        <v>338</v>
      </c>
      <c r="N30" s="36" t="s">
        <v>338</v>
      </c>
      <c r="O30" s="36" t="s">
        <v>338</v>
      </c>
      <c r="P30" s="36" t="s">
        <v>338</v>
      </c>
      <c r="Q30" s="36" t="s">
        <v>338</v>
      </c>
      <c r="R30" s="36" t="s">
        <v>338</v>
      </c>
      <c r="S30" s="36" t="s">
        <v>338</v>
      </c>
      <c r="T30" s="36" t="s">
        <v>338</v>
      </c>
      <c r="U30" s="36" t="s">
        <v>338</v>
      </c>
      <c r="V30" s="36" t="s">
        <v>338</v>
      </c>
      <c r="W30" s="36" t="s">
        <v>338</v>
      </c>
      <c r="X30" s="36" t="s">
        <v>338</v>
      </c>
      <c r="Y30" s="36" t="s">
        <v>338</v>
      </c>
      <c r="Z30" s="36" t="s">
        <v>338</v>
      </c>
      <c r="AA30" s="36" t="s">
        <v>338</v>
      </c>
      <c r="AB30" s="36" t="s">
        <v>338</v>
      </c>
      <c r="AC30" s="36" t="s">
        <v>338</v>
      </c>
      <c r="AD30" s="36" t="s">
        <v>338</v>
      </c>
      <c r="AE30" s="36" t="s">
        <v>338</v>
      </c>
      <c r="AF30" s="36" t="s">
        <v>338</v>
      </c>
      <c r="AG30" s="36" t="s">
        <v>338</v>
      </c>
      <c r="AH30" s="36" t="s">
        <v>338</v>
      </c>
      <c r="AI30" s="36" t="s">
        <v>338</v>
      </c>
      <c r="AJ30" s="36" t="s">
        <v>338</v>
      </c>
      <c r="AK30" s="36" t="s">
        <v>338</v>
      </c>
      <c r="AL30" s="36" t="s">
        <v>338</v>
      </c>
      <c r="AM30" s="36" t="s">
        <v>338</v>
      </c>
      <c r="AN30" s="36" t="s">
        <v>338</v>
      </c>
      <c r="AO30" s="36" t="s">
        <v>338</v>
      </c>
      <c r="AP30" s="36" t="s">
        <v>338</v>
      </c>
      <c r="AQ30" s="36" t="s">
        <v>338</v>
      </c>
      <c r="AR30" s="36" t="s">
        <v>338</v>
      </c>
      <c r="AS30" s="36" t="s">
        <v>338</v>
      </c>
      <c r="AT30" s="36" t="s">
        <v>338</v>
      </c>
      <c r="AU30" s="36" t="s">
        <v>338</v>
      </c>
      <c r="AV30" s="36" t="s">
        <v>338</v>
      </c>
      <c r="AW30" s="36" t="s">
        <v>338</v>
      </c>
      <c r="AX30" s="36" t="s">
        <v>338</v>
      </c>
      <c r="AY30" s="36" t="s">
        <v>338</v>
      </c>
      <c r="AZ30" s="36" t="s">
        <v>338</v>
      </c>
      <c r="BA30" s="36" t="s">
        <v>338</v>
      </c>
      <c r="BB30" s="36" t="s">
        <v>338</v>
      </c>
      <c r="BC30" s="36" t="s">
        <v>338</v>
      </c>
      <c r="BD30" s="36" t="s">
        <v>338</v>
      </c>
      <c r="BE30" s="36" t="s">
        <v>338</v>
      </c>
      <c r="BF30" s="36" t="s">
        <v>338</v>
      </c>
      <c r="BG30" s="36" t="s">
        <v>338</v>
      </c>
      <c r="BH30" s="36" t="s">
        <v>338</v>
      </c>
      <c r="BI30" s="36" t="s">
        <v>338</v>
      </c>
      <c r="BJ30" s="36" t="s">
        <v>338</v>
      </c>
      <c r="BK30" s="36" t="s">
        <v>338</v>
      </c>
      <c r="BL30" s="36" t="s">
        <v>338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338</v>
      </c>
      <c r="E31" s="36" t="s">
        <v>338</v>
      </c>
      <c r="F31" s="36" t="s">
        <v>338</v>
      </c>
      <c r="G31" s="36" t="s">
        <v>338</v>
      </c>
      <c r="H31" s="36" t="s">
        <v>338</v>
      </c>
      <c r="I31" s="36" t="s">
        <v>338</v>
      </c>
      <c r="J31" s="36" t="s">
        <v>338</v>
      </c>
      <c r="K31" s="36" t="s">
        <v>338</v>
      </c>
      <c r="L31" s="36" t="s">
        <v>338</v>
      </c>
      <c r="M31" s="36" t="s">
        <v>338</v>
      </c>
      <c r="N31" s="36" t="s">
        <v>338</v>
      </c>
      <c r="O31" s="36" t="s">
        <v>338</v>
      </c>
      <c r="P31" s="36" t="s">
        <v>338</v>
      </c>
      <c r="Q31" s="36" t="s">
        <v>338</v>
      </c>
      <c r="R31" s="36" t="s">
        <v>338</v>
      </c>
      <c r="S31" s="36" t="s">
        <v>338</v>
      </c>
      <c r="T31" s="36" t="s">
        <v>338</v>
      </c>
      <c r="U31" s="36" t="s">
        <v>338</v>
      </c>
      <c r="V31" s="36" t="s">
        <v>338</v>
      </c>
      <c r="W31" s="36" t="s">
        <v>338</v>
      </c>
      <c r="X31" s="36" t="s">
        <v>338</v>
      </c>
      <c r="Y31" s="36" t="s">
        <v>338</v>
      </c>
      <c r="Z31" s="36" t="s">
        <v>338</v>
      </c>
      <c r="AA31" s="36" t="s">
        <v>338</v>
      </c>
      <c r="AB31" s="36" t="s">
        <v>338</v>
      </c>
      <c r="AC31" s="36" t="s">
        <v>338</v>
      </c>
      <c r="AD31" s="36" t="s">
        <v>338</v>
      </c>
      <c r="AE31" s="36" t="s">
        <v>338</v>
      </c>
      <c r="AF31" s="36" t="s">
        <v>338</v>
      </c>
      <c r="AG31" s="36" t="s">
        <v>338</v>
      </c>
      <c r="AH31" s="36" t="s">
        <v>338</v>
      </c>
      <c r="AI31" s="36" t="s">
        <v>338</v>
      </c>
      <c r="AJ31" s="36" t="s">
        <v>338</v>
      </c>
      <c r="AK31" s="36" t="s">
        <v>338</v>
      </c>
      <c r="AL31" s="36" t="s">
        <v>338</v>
      </c>
      <c r="AM31" s="36" t="s">
        <v>338</v>
      </c>
      <c r="AN31" s="36" t="s">
        <v>338</v>
      </c>
      <c r="AO31" s="36" t="s">
        <v>338</v>
      </c>
      <c r="AP31" s="36" t="s">
        <v>338</v>
      </c>
      <c r="AQ31" s="36" t="s">
        <v>338</v>
      </c>
      <c r="AR31" s="36" t="s">
        <v>338</v>
      </c>
      <c r="AS31" s="36" t="s">
        <v>338</v>
      </c>
      <c r="AT31" s="36" t="s">
        <v>338</v>
      </c>
      <c r="AU31" s="36" t="s">
        <v>338</v>
      </c>
      <c r="AV31" s="36" t="s">
        <v>338</v>
      </c>
      <c r="AW31" s="36" t="s">
        <v>338</v>
      </c>
      <c r="AX31" s="36" t="s">
        <v>338</v>
      </c>
      <c r="AY31" s="36" t="s">
        <v>338</v>
      </c>
      <c r="AZ31" s="36" t="s">
        <v>338</v>
      </c>
      <c r="BA31" s="36" t="s">
        <v>338</v>
      </c>
      <c r="BB31" s="36" t="s">
        <v>338</v>
      </c>
      <c r="BC31" s="36" t="s">
        <v>338</v>
      </c>
      <c r="BD31" s="36" t="s">
        <v>338</v>
      </c>
      <c r="BE31" s="36" t="s">
        <v>338</v>
      </c>
      <c r="BF31" s="36" t="s">
        <v>338</v>
      </c>
      <c r="BG31" s="36" t="s">
        <v>338</v>
      </c>
      <c r="BH31" s="36" t="s">
        <v>338</v>
      </c>
      <c r="BI31" s="36" t="s">
        <v>338</v>
      </c>
      <c r="BJ31" s="36" t="s">
        <v>338</v>
      </c>
      <c r="BK31" s="36" t="s">
        <v>338</v>
      </c>
      <c r="BL31" s="36" t="s">
        <v>338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338</v>
      </c>
      <c r="E32" s="36" t="s">
        <v>338</v>
      </c>
      <c r="F32" s="36" t="s">
        <v>338</v>
      </c>
      <c r="G32" s="36" t="s">
        <v>338</v>
      </c>
      <c r="H32" s="36" t="s">
        <v>338</v>
      </c>
      <c r="I32" s="36" t="s">
        <v>338</v>
      </c>
      <c r="J32" s="36" t="s">
        <v>338</v>
      </c>
      <c r="K32" s="36" t="s">
        <v>338</v>
      </c>
      <c r="L32" s="36" t="s">
        <v>338</v>
      </c>
      <c r="M32" s="36" t="s">
        <v>338</v>
      </c>
      <c r="N32" s="36" t="s">
        <v>338</v>
      </c>
      <c r="O32" s="36" t="s">
        <v>338</v>
      </c>
      <c r="P32" s="36" t="s">
        <v>338</v>
      </c>
      <c r="Q32" s="36" t="s">
        <v>338</v>
      </c>
      <c r="R32" s="36" t="s">
        <v>338</v>
      </c>
      <c r="S32" s="36" t="s">
        <v>338</v>
      </c>
      <c r="T32" s="36" t="s">
        <v>338</v>
      </c>
      <c r="U32" s="36" t="s">
        <v>338</v>
      </c>
      <c r="V32" s="36" t="s">
        <v>338</v>
      </c>
      <c r="W32" s="36" t="s">
        <v>338</v>
      </c>
      <c r="X32" s="36" t="s">
        <v>338</v>
      </c>
      <c r="Y32" s="36" t="s">
        <v>338</v>
      </c>
      <c r="Z32" s="36" t="s">
        <v>338</v>
      </c>
      <c r="AA32" s="36" t="s">
        <v>338</v>
      </c>
      <c r="AB32" s="36" t="s">
        <v>338</v>
      </c>
      <c r="AC32" s="36" t="s">
        <v>338</v>
      </c>
      <c r="AD32" s="36" t="s">
        <v>338</v>
      </c>
      <c r="AE32" s="36" t="s">
        <v>338</v>
      </c>
      <c r="AF32" s="36" t="s">
        <v>338</v>
      </c>
      <c r="AG32" s="36" t="s">
        <v>338</v>
      </c>
      <c r="AH32" s="36" t="s">
        <v>338</v>
      </c>
      <c r="AI32" s="36" t="s">
        <v>338</v>
      </c>
      <c r="AJ32" s="36" t="s">
        <v>338</v>
      </c>
      <c r="AK32" s="36" t="s">
        <v>338</v>
      </c>
      <c r="AL32" s="36" t="s">
        <v>338</v>
      </c>
      <c r="AM32" s="36" t="s">
        <v>338</v>
      </c>
      <c r="AN32" s="36" t="s">
        <v>338</v>
      </c>
      <c r="AO32" s="36" t="s">
        <v>338</v>
      </c>
      <c r="AP32" s="36" t="s">
        <v>338</v>
      </c>
      <c r="AQ32" s="36" t="s">
        <v>338</v>
      </c>
      <c r="AR32" s="36" t="s">
        <v>338</v>
      </c>
      <c r="AS32" s="36" t="s">
        <v>338</v>
      </c>
      <c r="AT32" s="36" t="s">
        <v>338</v>
      </c>
      <c r="AU32" s="36" t="s">
        <v>338</v>
      </c>
      <c r="AV32" s="36" t="s">
        <v>338</v>
      </c>
      <c r="AW32" s="36" t="s">
        <v>338</v>
      </c>
      <c r="AX32" s="36" t="s">
        <v>338</v>
      </c>
      <c r="AY32" s="36" t="s">
        <v>338</v>
      </c>
      <c r="AZ32" s="36" t="s">
        <v>338</v>
      </c>
      <c r="BA32" s="36" t="s">
        <v>338</v>
      </c>
      <c r="BB32" s="36" t="s">
        <v>338</v>
      </c>
      <c r="BC32" s="36" t="s">
        <v>338</v>
      </c>
      <c r="BD32" s="36" t="s">
        <v>338</v>
      </c>
      <c r="BE32" s="36" t="s">
        <v>338</v>
      </c>
      <c r="BF32" s="36" t="s">
        <v>338</v>
      </c>
      <c r="BG32" s="36" t="s">
        <v>338</v>
      </c>
      <c r="BH32" s="36" t="s">
        <v>338</v>
      </c>
      <c r="BI32" s="36" t="s">
        <v>338</v>
      </c>
      <c r="BJ32" s="36" t="s">
        <v>338</v>
      </c>
      <c r="BK32" s="36" t="s">
        <v>338</v>
      </c>
      <c r="BL32" s="36" t="s">
        <v>338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338</v>
      </c>
      <c r="E33" s="36" t="s">
        <v>338</v>
      </c>
      <c r="F33" s="36" t="s">
        <v>338</v>
      </c>
      <c r="G33" s="36" t="s">
        <v>338</v>
      </c>
      <c r="H33" s="36" t="s">
        <v>338</v>
      </c>
      <c r="I33" s="36" t="s">
        <v>338</v>
      </c>
      <c r="J33" s="36" t="s">
        <v>338</v>
      </c>
      <c r="K33" s="36" t="s">
        <v>338</v>
      </c>
      <c r="L33" s="36" t="s">
        <v>338</v>
      </c>
      <c r="M33" s="36" t="s">
        <v>338</v>
      </c>
      <c r="N33" s="36" t="s">
        <v>338</v>
      </c>
      <c r="O33" s="36" t="s">
        <v>338</v>
      </c>
      <c r="P33" s="36" t="s">
        <v>338</v>
      </c>
      <c r="Q33" s="36" t="s">
        <v>338</v>
      </c>
      <c r="R33" s="36" t="s">
        <v>338</v>
      </c>
      <c r="S33" s="36" t="s">
        <v>338</v>
      </c>
      <c r="T33" s="36" t="s">
        <v>338</v>
      </c>
      <c r="U33" s="36" t="s">
        <v>338</v>
      </c>
      <c r="V33" s="36" t="s">
        <v>338</v>
      </c>
      <c r="W33" s="36" t="s">
        <v>338</v>
      </c>
      <c r="X33" s="36" t="s">
        <v>338</v>
      </c>
      <c r="Y33" s="36" t="s">
        <v>338</v>
      </c>
      <c r="Z33" s="36" t="s">
        <v>338</v>
      </c>
      <c r="AA33" s="36" t="s">
        <v>338</v>
      </c>
      <c r="AB33" s="36" t="s">
        <v>338</v>
      </c>
      <c r="AC33" s="36" t="s">
        <v>338</v>
      </c>
      <c r="AD33" s="36" t="s">
        <v>338</v>
      </c>
      <c r="AE33" s="36" t="s">
        <v>338</v>
      </c>
      <c r="AF33" s="36" t="s">
        <v>338</v>
      </c>
      <c r="AG33" s="36" t="s">
        <v>338</v>
      </c>
      <c r="AH33" s="36" t="s">
        <v>338</v>
      </c>
      <c r="AI33" s="36" t="s">
        <v>338</v>
      </c>
      <c r="AJ33" s="36" t="s">
        <v>338</v>
      </c>
      <c r="AK33" s="36" t="s">
        <v>338</v>
      </c>
      <c r="AL33" s="36" t="s">
        <v>338</v>
      </c>
      <c r="AM33" s="36" t="s">
        <v>338</v>
      </c>
      <c r="AN33" s="36" t="s">
        <v>338</v>
      </c>
      <c r="AO33" s="36" t="s">
        <v>338</v>
      </c>
      <c r="AP33" s="36" t="s">
        <v>338</v>
      </c>
      <c r="AQ33" s="36" t="s">
        <v>338</v>
      </c>
      <c r="AR33" s="36" t="s">
        <v>338</v>
      </c>
      <c r="AS33" s="36" t="s">
        <v>338</v>
      </c>
      <c r="AT33" s="36" t="s">
        <v>338</v>
      </c>
      <c r="AU33" s="36" t="s">
        <v>338</v>
      </c>
      <c r="AV33" s="36" t="s">
        <v>338</v>
      </c>
      <c r="AW33" s="36" t="s">
        <v>338</v>
      </c>
      <c r="AX33" s="36" t="s">
        <v>338</v>
      </c>
      <c r="AY33" s="36" t="s">
        <v>338</v>
      </c>
      <c r="AZ33" s="36" t="s">
        <v>338</v>
      </c>
      <c r="BA33" s="36" t="s">
        <v>338</v>
      </c>
      <c r="BB33" s="36" t="s">
        <v>338</v>
      </c>
      <c r="BC33" s="36" t="s">
        <v>338</v>
      </c>
      <c r="BD33" s="36" t="s">
        <v>338</v>
      </c>
      <c r="BE33" s="36" t="s">
        <v>338</v>
      </c>
      <c r="BF33" s="36" t="s">
        <v>338</v>
      </c>
      <c r="BG33" s="36" t="s">
        <v>338</v>
      </c>
      <c r="BH33" s="36" t="s">
        <v>338</v>
      </c>
      <c r="BI33" s="36" t="s">
        <v>338</v>
      </c>
      <c r="BJ33" s="36" t="s">
        <v>338</v>
      </c>
      <c r="BK33" s="36" t="s">
        <v>338</v>
      </c>
      <c r="BL33" s="36" t="s">
        <v>338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338</v>
      </c>
      <c r="E34" s="36" t="s">
        <v>338</v>
      </c>
      <c r="F34" s="36" t="s">
        <v>338</v>
      </c>
      <c r="G34" s="36" t="s">
        <v>338</v>
      </c>
      <c r="H34" s="36" t="s">
        <v>338</v>
      </c>
      <c r="I34" s="36" t="s">
        <v>338</v>
      </c>
      <c r="J34" s="36" t="s">
        <v>338</v>
      </c>
      <c r="K34" s="36" t="s">
        <v>338</v>
      </c>
      <c r="L34" s="36" t="s">
        <v>338</v>
      </c>
      <c r="M34" s="36" t="s">
        <v>338</v>
      </c>
      <c r="N34" s="36" t="s">
        <v>338</v>
      </c>
      <c r="O34" s="36" t="s">
        <v>338</v>
      </c>
      <c r="P34" s="36" t="s">
        <v>338</v>
      </c>
      <c r="Q34" s="36" t="s">
        <v>338</v>
      </c>
      <c r="R34" s="36" t="s">
        <v>338</v>
      </c>
      <c r="S34" s="36" t="s">
        <v>338</v>
      </c>
      <c r="T34" s="36" t="s">
        <v>338</v>
      </c>
      <c r="U34" s="36" t="s">
        <v>338</v>
      </c>
      <c r="V34" s="36" t="s">
        <v>338</v>
      </c>
      <c r="W34" s="36" t="s">
        <v>338</v>
      </c>
      <c r="X34" s="36" t="s">
        <v>338</v>
      </c>
      <c r="Y34" s="36" t="s">
        <v>338</v>
      </c>
      <c r="Z34" s="36" t="s">
        <v>338</v>
      </c>
      <c r="AA34" s="36" t="s">
        <v>338</v>
      </c>
      <c r="AB34" s="36" t="s">
        <v>338</v>
      </c>
      <c r="AC34" s="36" t="s">
        <v>338</v>
      </c>
      <c r="AD34" s="36" t="s">
        <v>338</v>
      </c>
      <c r="AE34" s="36" t="s">
        <v>338</v>
      </c>
      <c r="AF34" s="36" t="s">
        <v>338</v>
      </c>
      <c r="AG34" s="36" t="s">
        <v>338</v>
      </c>
      <c r="AH34" s="36" t="s">
        <v>338</v>
      </c>
      <c r="AI34" s="36" t="s">
        <v>338</v>
      </c>
      <c r="AJ34" s="36" t="s">
        <v>338</v>
      </c>
      <c r="AK34" s="36" t="s">
        <v>338</v>
      </c>
      <c r="AL34" s="36" t="s">
        <v>338</v>
      </c>
      <c r="AM34" s="36" t="s">
        <v>338</v>
      </c>
      <c r="AN34" s="36" t="s">
        <v>338</v>
      </c>
      <c r="AO34" s="36" t="s">
        <v>338</v>
      </c>
      <c r="AP34" s="36" t="s">
        <v>338</v>
      </c>
      <c r="AQ34" s="36" t="s">
        <v>338</v>
      </c>
      <c r="AR34" s="36" t="s">
        <v>338</v>
      </c>
      <c r="AS34" s="36" t="s">
        <v>338</v>
      </c>
      <c r="AT34" s="36" t="s">
        <v>338</v>
      </c>
      <c r="AU34" s="36" t="s">
        <v>338</v>
      </c>
      <c r="AV34" s="36" t="s">
        <v>338</v>
      </c>
      <c r="AW34" s="36" t="s">
        <v>338</v>
      </c>
      <c r="AX34" s="36" t="s">
        <v>338</v>
      </c>
      <c r="AY34" s="36" t="s">
        <v>338</v>
      </c>
      <c r="AZ34" s="36" t="s">
        <v>338</v>
      </c>
      <c r="BA34" s="36" t="s">
        <v>338</v>
      </c>
      <c r="BB34" s="36" t="s">
        <v>338</v>
      </c>
      <c r="BC34" s="36" t="s">
        <v>338</v>
      </c>
      <c r="BD34" s="36" t="s">
        <v>338</v>
      </c>
      <c r="BE34" s="36" t="s">
        <v>338</v>
      </c>
      <c r="BF34" s="36" t="s">
        <v>338</v>
      </c>
      <c r="BG34" s="36" t="s">
        <v>338</v>
      </c>
      <c r="BH34" s="36" t="s">
        <v>338</v>
      </c>
      <c r="BI34" s="36" t="s">
        <v>338</v>
      </c>
      <c r="BJ34" s="36" t="s">
        <v>338</v>
      </c>
      <c r="BK34" s="36" t="s">
        <v>338</v>
      </c>
      <c r="BL34" s="36" t="s">
        <v>338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338</v>
      </c>
      <c r="E35" s="36" t="s">
        <v>338</v>
      </c>
      <c r="F35" s="36" t="s">
        <v>338</v>
      </c>
      <c r="G35" s="36" t="s">
        <v>338</v>
      </c>
      <c r="H35" s="36" t="s">
        <v>338</v>
      </c>
      <c r="I35" s="36" t="s">
        <v>338</v>
      </c>
      <c r="J35" s="36" t="s">
        <v>338</v>
      </c>
      <c r="K35" s="36" t="s">
        <v>338</v>
      </c>
      <c r="L35" s="36" t="s">
        <v>338</v>
      </c>
      <c r="M35" s="36" t="s">
        <v>338</v>
      </c>
      <c r="N35" s="36" t="s">
        <v>338</v>
      </c>
      <c r="O35" s="36" t="s">
        <v>338</v>
      </c>
      <c r="P35" s="36" t="s">
        <v>338</v>
      </c>
      <c r="Q35" s="36" t="s">
        <v>338</v>
      </c>
      <c r="R35" s="36" t="s">
        <v>338</v>
      </c>
      <c r="S35" s="36" t="s">
        <v>338</v>
      </c>
      <c r="T35" s="36" t="s">
        <v>338</v>
      </c>
      <c r="U35" s="36" t="s">
        <v>338</v>
      </c>
      <c r="V35" s="36" t="s">
        <v>338</v>
      </c>
      <c r="W35" s="36" t="s">
        <v>338</v>
      </c>
      <c r="X35" s="36" t="s">
        <v>338</v>
      </c>
      <c r="Y35" s="36" t="s">
        <v>338</v>
      </c>
      <c r="Z35" s="36" t="s">
        <v>338</v>
      </c>
      <c r="AA35" s="36" t="s">
        <v>338</v>
      </c>
      <c r="AB35" s="36" t="s">
        <v>338</v>
      </c>
      <c r="AC35" s="36" t="s">
        <v>338</v>
      </c>
      <c r="AD35" s="36" t="s">
        <v>338</v>
      </c>
      <c r="AE35" s="36" t="s">
        <v>338</v>
      </c>
      <c r="AF35" s="36" t="s">
        <v>338</v>
      </c>
      <c r="AG35" s="36" t="s">
        <v>338</v>
      </c>
      <c r="AH35" s="36" t="s">
        <v>338</v>
      </c>
      <c r="AI35" s="36" t="s">
        <v>338</v>
      </c>
      <c r="AJ35" s="36" t="s">
        <v>338</v>
      </c>
      <c r="AK35" s="36" t="s">
        <v>338</v>
      </c>
      <c r="AL35" s="36" t="s">
        <v>338</v>
      </c>
      <c r="AM35" s="36" t="s">
        <v>338</v>
      </c>
      <c r="AN35" s="36" t="s">
        <v>338</v>
      </c>
      <c r="AO35" s="36" t="s">
        <v>338</v>
      </c>
      <c r="AP35" s="36" t="s">
        <v>338</v>
      </c>
      <c r="AQ35" s="36" t="s">
        <v>338</v>
      </c>
      <c r="AR35" s="36" t="s">
        <v>338</v>
      </c>
      <c r="AS35" s="36" t="s">
        <v>338</v>
      </c>
      <c r="AT35" s="36" t="s">
        <v>338</v>
      </c>
      <c r="AU35" s="36" t="s">
        <v>338</v>
      </c>
      <c r="AV35" s="36" t="s">
        <v>338</v>
      </c>
      <c r="AW35" s="36" t="s">
        <v>338</v>
      </c>
      <c r="AX35" s="36" t="s">
        <v>338</v>
      </c>
      <c r="AY35" s="36" t="s">
        <v>338</v>
      </c>
      <c r="AZ35" s="36" t="s">
        <v>338</v>
      </c>
      <c r="BA35" s="36" t="s">
        <v>338</v>
      </c>
      <c r="BB35" s="36" t="s">
        <v>338</v>
      </c>
      <c r="BC35" s="36" t="s">
        <v>338</v>
      </c>
      <c r="BD35" s="36" t="s">
        <v>338</v>
      </c>
      <c r="BE35" s="36" t="s">
        <v>338</v>
      </c>
      <c r="BF35" s="36" t="s">
        <v>338</v>
      </c>
      <c r="BG35" s="36" t="s">
        <v>338</v>
      </c>
      <c r="BH35" s="36" t="s">
        <v>338</v>
      </c>
      <c r="BI35" s="36" t="s">
        <v>338</v>
      </c>
      <c r="BJ35" s="36" t="s">
        <v>338</v>
      </c>
      <c r="BK35" s="36" t="s">
        <v>338</v>
      </c>
      <c r="BL35" s="36" t="s">
        <v>338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338</v>
      </c>
      <c r="E36" s="36" t="s">
        <v>338</v>
      </c>
      <c r="F36" s="36" t="s">
        <v>338</v>
      </c>
      <c r="G36" s="36" t="s">
        <v>338</v>
      </c>
      <c r="H36" s="36" t="s">
        <v>338</v>
      </c>
      <c r="I36" s="36" t="s">
        <v>338</v>
      </c>
      <c r="J36" s="36" t="s">
        <v>338</v>
      </c>
      <c r="K36" s="36" t="s">
        <v>338</v>
      </c>
      <c r="L36" s="36" t="s">
        <v>338</v>
      </c>
      <c r="M36" s="36" t="s">
        <v>338</v>
      </c>
      <c r="N36" s="36" t="s">
        <v>338</v>
      </c>
      <c r="O36" s="36" t="s">
        <v>338</v>
      </c>
      <c r="P36" s="36" t="s">
        <v>338</v>
      </c>
      <c r="Q36" s="36" t="s">
        <v>338</v>
      </c>
      <c r="R36" s="36" t="s">
        <v>338</v>
      </c>
      <c r="S36" s="36" t="s">
        <v>338</v>
      </c>
      <c r="T36" s="36" t="s">
        <v>338</v>
      </c>
      <c r="U36" s="36" t="s">
        <v>338</v>
      </c>
      <c r="V36" s="36" t="s">
        <v>338</v>
      </c>
      <c r="W36" s="36" t="s">
        <v>338</v>
      </c>
      <c r="X36" s="36" t="s">
        <v>338</v>
      </c>
      <c r="Y36" s="36" t="s">
        <v>338</v>
      </c>
      <c r="Z36" s="36" t="s">
        <v>338</v>
      </c>
      <c r="AA36" s="36" t="s">
        <v>338</v>
      </c>
      <c r="AB36" s="36" t="s">
        <v>338</v>
      </c>
      <c r="AC36" s="36" t="s">
        <v>338</v>
      </c>
      <c r="AD36" s="36" t="s">
        <v>338</v>
      </c>
      <c r="AE36" s="36" t="s">
        <v>338</v>
      </c>
      <c r="AF36" s="36" t="s">
        <v>338</v>
      </c>
      <c r="AG36" s="36" t="s">
        <v>338</v>
      </c>
      <c r="AH36" s="36" t="s">
        <v>338</v>
      </c>
      <c r="AI36" s="36" t="s">
        <v>338</v>
      </c>
      <c r="AJ36" s="36" t="s">
        <v>338</v>
      </c>
      <c r="AK36" s="36" t="s">
        <v>338</v>
      </c>
      <c r="AL36" s="36" t="s">
        <v>338</v>
      </c>
      <c r="AM36" s="36" t="s">
        <v>338</v>
      </c>
      <c r="AN36" s="36" t="s">
        <v>338</v>
      </c>
      <c r="AO36" s="36" t="s">
        <v>338</v>
      </c>
      <c r="AP36" s="36" t="s">
        <v>338</v>
      </c>
      <c r="AQ36" s="36" t="s">
        <v>338</v>
      </c>
      <c r="AR36" s="36" t="s">
        <v>338</v>
      </c>
      <c r="AS36" s="36" t="s">
        <v>338</v>
      </c>
      <c r="AT36" s="36" t="s">
        <v>338</v>
      </c>
      <c r="AU36" s="36" t="s">
        <v>338</v>
      </c>
      <c r="AV36" s="36" t="s">
        <v>338</v>
      </c>
      <c r="AW36" s="36" t="s">
        <v>338</v>
      </c>
      <c r="AX36" s="36" t="s">
        <v>338</v>
      </c>
      <c r="AY36" s="36" t="s">
        <v>338</v>
      </c>
      <c r="AZ36" s="36" t="s">
        <v>338</v>
      </c>
      <c r="BA36" s="36" t="s">
        <v>338</v>
      </c>
      <c r="BB36" s="36" t="s">
        <v>338</v>
      </c>
      <c r="BC36" s="36" t="s">
        <v>338</v>
      </c>
      <c r="BD36" s="36" t="s">
        <v>338</v>
      </c>
      <c r="BE36" s="36" t="s">
        <v>338</v>
      </c>
      <c r="BF36" s="36" t="s">
        <v>338</v>
      </c>
      <c r="BG36" s="36" t="s">
        <v>338</v>
      </c>
      <c r="BH36" s="36" t="s">
        <v>338</v>
      </c>
      <c r="BI36" s="36" t="s">
        <v>338</v>
      </c>
      <c r="BJ36" s="36" t="s">
        <v>338</v>
      </c>
      <c r="BK36" s="36" t="s">
        <v>338</v>
      </c>
      <c r="BL36" s="36" t="s">
        <v>338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338</v>
      </c>
      <c r="E37" s="36" t="s">
        <v>338</v>
      </c>
      <c r="F37" s="36" t="s">
        <v>338</v>
      </c>
      <c r="G37" s="36" t="s">
        <v>338</v>
      </c>
      <c r="H37" s="36" t="s">
        <v>338</v>
      </c>
      <c r="I37" s="36" t="s">
        <v>338</v>
      </c>
      <c r="J37" s="36" t="s">
        <v>338</v>
      </c>
      <c r="K37" s="36" t="s">
        <v>338</v>
      </c>
      <c r="L37" s="36" t="s">
        <v>338</v>
      </c>
      <c r="M37" s="36" t="s">
        <v>338</v>
      </c>
      <c r="N37" s="36" t="s">
        <v>338</v>
      </c>
      <c r="O37" s="36" t="s">
        <v>338</v>
      </c>
      <c r="P37" s="36" t="s">
        <v>338</v>
      </c>
      <c r="Q37" s="36" t="s">
        <v>338</v>
      </c>
      <c r="R37" s="36" t="s">
        <v>338</v>
      </c>
      <c r="S37" s="36" t="s">
        <v>338</v>
      </c>
      <c r="T37" s="36" t="s">
        <v>338</v>
      </c>
      <c r="U37" s="36" t="s">
        <v>338</v>
      </c>
      <c r="V37" s="36" t="s">
        <v>338</v>
      </c>
      <c r="W37" s="36" t="s">
        <v>338</v>
      </c>
      <c r="X37" s="36" t="s">
        <v>338</v>
      </c>
      <c r="Y37" s="36" t="s">
        <v>338</v>
      </c>
      <c r="Z37" s="36" t="s">
        <v>338</v>
      </c>
      <c r="AA37" s="36" t="s">
        <v>338</v>
      </c>
      <c r="AB37" s="36" t="s">
        <v>338</v>
      </c>
      <c r="AC37" s="36" t="s">
        <v>338</v>
      </c>
      <c r="AD37" s="36" t="s">
        <v>338</v>
      </c>
      <c r="AE37" s="36" t="s">
        <v>338</v>
      </c>
      <c r="AF37" s="36" t="s">
        <v>338</v>
      </c>
      <c r="AG37" s="36" t="s">
        <v>338</v>
      </c>
      <c r="AH37" s="36" t="s">
        <v>338</v>
      </c>
      <c r="AI37" s="36" t="s">
        <v>338</v>
      </c>
      <c r="AJ37" s="36" t="s">
        <v>338</v>
      </c>
      <c r="AK37" s="36" t="s">
        <v>338</v>
      </c>
      <c r="AL37" s="36" t="s">
        <v>338</v>
      </c>
      <c r="AM37" s="36" t="s">
        <v>338</v>
      </c>
      <c r="AN37" s="36" t="s">
        <v>338</v>
      </c>
      <c r="AO37" s="36" t="s">
        <v>338</v>
      </c>
      <c r="AP37" s="36" t="s">
        <v>338</v>
      </c>
      <c r="AQ37" s="36" t="s">
        <v>338</v>
      </c>
      <c r="AR37" s="36" t="s">
        <v>338</v>
      </c>
      <c r="AS37" s="36" t="s">
        <v>338</v>
      </c>
      <c r="AT37" s="36" t="s">
        <v>338</v>
      </c>
      <c r="AU37" s="36" t="s">
        <v>338</v>
      </c>
      <c r="AV37" s="36" t="s">
        <v>338</v>
      </c>
      <c r="AW37" s="36" t="s">
        <v>338</v>
      </c>
      <c r="AX37" s="36" t="s">
        <v>338</v>
      </c>
      <c r="AY37" s="36" t="s">
        <v>338</v>
      </c>
      <c r="AZ37" s="36" t="s">
        <v>338</v>
      </c>
      <c r="BA37" s="36" t="s">
        <v>338</v>
      </c>
      <c r="BB37" s="36" t="s">
        <v>338</v>
      </c>
      <c r="BC37" s="36" t="s">
        <v>338</v>
      </c>
      <c r="BD37" s="36" t="s">
        <v>338</v>
      </c>
      <c r="BE37" s="36" t="s">
        <v>338</v>
      </c>
      <c r="BF37" s="36" t="s">
        <v>338</v>
      </c>
      <c r="BG37" s="36" t="s">
        <v>338</v>
      </c>
      <c r="BH37" s="36" t="s">
        <v>338</v>
      </c>
      <c r="BI37" s="36" t="s">
        <v>338</v>
      </c>
      <c r="BJ37" s="36" t="s">
        <v>338</v>
      </c>
      <c r="BK37" s="36" t="s">
        <v>338</v>
      </c>
      <c r="BL37" s="36" t="s">
        <v>338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338</v>
      </c>
      <c r="E38" s="36" t="s">
        <v>338</v>
      </c>
      <c r="F38" s="36" t="s">
        <v>338</v>
      </c>
      <c r="G38" s="36" t="s">
        <v>338</v>
      </c>
      <c r="H38" s="36" t="s">
        <v>338</v>
      </c>
      <c r="I38" s="36" t="s">
        <v>338</v>
      </c>
      <c r="J38" s="36" t="s">
        <v>338</v>
      </c>
      <c r="K38" s="36" t="s">
        <v>338</v>
      </c>
      <c r="L38" s="36" t="s">
        <v>338</v>
      </c>
      <c r="M38" s="36" t="s">
        <v>338</v>
      </c>
      <c r="N38" s="36" t="s">
        <v>338</v>
      </c>
      <c r="O38" s="36" t="s">
        <v>338</v>
      </c>
      <c r="P38" s="36" t="s">
        <v>338</v>
      </c>
      <c r="Q38" s="36" t="s">
        <v>338</v>
      </c>
      <c r="R38" s="36" t="s">
        <v>338</v>
      </c>
      <c r="S38" s="36" t="s">
        <v>338</v>
      </c>
      <c r="T38" s="36" t="s">
        <v>338</v>
      </c>
      <c r="U38" s="36" t="s">
        <v>338</v>
      </c>
      <c r="V38" s="36" t="s">
        <v>338</v>
      </c>
      <c r="W38" s="36" t="s">
        <v>338</v>
      </c>
      <c r="X38" s="36" t="s">
        <v>338</v>
      </c>
      <c r="Y38" s="36" t="s">
        <v>338</v>
      </c>
      <c r="Z38" s="36" t="s">
        <v>338</v>
      </c>
      <c r="AA38" s="36" t="s">
        <v>338</v>
      </c>
      <c r="AB38" s="36" t="s">
        <v>338</v>
      </c>
      <c r="AC38" s="36" t="s">
        <v>338</v>
      </c>
      <c r="AD38" s="36" t="s">
        <v>338</v>
      </c>
      <c r="AE38" s="36" t="s">
        <v>338</v>
      </c>
      <c r="AF38" s="36" t="s">
        <v>338</v>
      </c>
      <c r="AG38" s="36" t="s">
        <v>338</v>
      </c>
      <c r="AH38" s="36" t="s">
        <v>338</v>
      </c>
      <c r="AI38" s="36" t="s">
        <v>338</v>
      </c>
      <c r="AJ38" s="36" t="s">
        <v>338</v>
      </c>
      <c r="AK38" s="36" t="s">
        <v>338</v>
      </c>
      <c r="AL38" s="36" t="s">
        <v>338</v>
      </c>
      <c r="AM38" s="36" t="s">
        <v>338</v>
      </c>
      <c r="AN38" s="36" t="s">
        <v>338</v>
      </c>
      <c r="AO38" s="36" t="s">
        <v>338</v>
      </c>
      <c r="AP38" s="36" t="s">
        <v>338</v>
      </c>
      <c r="AQ38" s="36" t="s">
        <v>338</v>
      </c>
      <c r="AR38" s="36" t="s">
        <v>338</v>
      </c>
      <c r="AS38" s="36" t="s">
        <v>338</v>
      </c>
      <c r="AT38" s="36" t="s">
        <v>338</v>
      </c>
      <c r="AU38" s="36" t="s">
        <v>338</v>
      </c>
      <c r="AV38" s="36" t="s">
        <v>338</v>
      </c>
      <c r="AW38" s="36" t="s">
        <v>338</v>
      </c>
      <c r="AX38" s="36" t="s">
        <v>338</v>
      </c>
      <c r="AY38" s="36" t="s">
        <v>338</v>
      </c>
      <c r="AZ38" s="36" t="s">
        <v>338</v>
      </c>
      <c r="BA38" s="36" t="s">
        <v>338</v>
      </c>
      <c r="BB38" s="36" t="s">
        <v>338</v>
      </c>
      <c r="BC38" s="36" t="s">
        <v>338</v>
      </c>
      <c r="BD38" s="36" t="s">
        <v>338</v>
      </c>
      <c r="BE38" s="36" t="s">
        <v>338</v>
      </c>
      <c r="BF38" s="36" t="s">
        <v>338</v>
      </c>
      <c r="BG38" s="36" t="s">
        <v>338</v>
      </c>
      <c r="BH38" s="36" t="s">
        <v>338</v>
      </c>
      <c r="BI38" s="36" t="s">
        <v>338</v>
      </c>
      <c r="BJ38" s="36" t="s">
        <v>338</v>
      </c>
      <c r="BK38" s="36" t="s">
        <v>338</v>
      </c>
      <c r="BL38" s="36" t="s">
        <v>338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338</v>
      </c>
      <c r="E39" s="36" t="s">
        <v>338</v>
      </c>
      <c r="F39" s="36" t="s">
        <v>338</v>
      </c>
      <c r="G39" s="36" t="s">
        <v>338</v>
      </c>
      <c r="H39" s="36" t="s">
        <v>338</v>
      </c>
      <c r="I39" s="36" t="s">
        <v>338</v>
      </c>
      <c r="J39" s="36" t="s">
        <v>338</v>
      </c>
      <c r="K39" s="36" t="s">
        <v>338</v>
      </c>
      <c r="L39" s="36" t="s">
        <v>338</v>
      </c>
      <c r="M39" s="36" t="s">
        <v>338</v>
      </c>
      <c r="N39" s="36" t="s">
        <v>338</v>
      </c>
      <c r="O39" s="36" t="s">
        <v>338</v>
      </c>
      <c r="P39" s="36" t="s">
        <v>338</v>
      </c>
      <c r="Q39" s="36" t="s">
        <v>338</v>
      </c>
      <c r="R39" s="36" t="s">
        <v>338</v>
      </c>
      <c r="S39" s="36" t="s">
        <v>338</v>
      </c>
      <c r="T39" s="36" t="s">
        <v>338</v>
      </c>
      <c r="U39" s="36" t="s">
        <v>338</v>
      </c>
      <c r="V39" s="36" t="s">
        <v>338</v>
      </c>
      <c r="W39" s="36" t="s">
        <v>338</v>
      </c>
      <c r="X39" s="36" t="s">
        <v>338</v>
      </c>
      <c r="Y39" s="36" t="s">
        <v>338</v>
      </c>
      <c r="Z39" s="36" t="s">
        <v>338</v>
      </c>
      <c r="AA39" s="36" t="s">
        <v>338</v>
      </c>
      <c r="AB39" s="36" t="s">
        <v>338</v>
      </c>
      <c r="AC39" s="36" t="s">
        <v>338</v>
      </c>
      <c r="AD39" s="36" t="s">
        <v>338</v>
      </c>
      <c r="AE39" s="36" t="s">
        <v>338</v>
      </c>
      <c r="AF39" s="36" t="s">
        <v>338</v>
      </c>
      <c r="AG39" s="36" t="s">
        <v>338</v>
      </c>
      <c r="AH39" s="36" t="s">
        <v>338</v>
      </c>
      <c r="AI39" s="36" t="s">
        <v>338</v>
      </c>
      <c r="AJ39" s="36" t="s">
        <v>338</v>
      </c>
      <c r="AK39" s="36" t="s">
        <v>338</v>
      </c>
      <c r="AL39" s="36" t="s">
        <v>338</v>
      </c>
      <c r="AM39" s="36" t="s">
        <v>338</v>
      </c>
      <c r="AN39" s="36" t="s">
        <v>338</v>
      </c>
      <c r="AO39" s="36" t="s">
        <v>338</v>
      </c>
      <c r="AP39" s="36" t="s">
        <v>338</v>
      </c>
      <c r="AQ39" s="36" t="s">
        <v>338</v>
      </c>
      <c r="AR39" s="36" t="s">
        <v>338</v>
      </c>
      <c r="AS39" s="36" t="s">
        <v>338</v>
      </c>
      <c r="AT39" s="36" t="s">
        <v>338</v>
      </c>
      <c r="AU39" s="36" t="s">
        <v>338</v>
      </c>
      <c r="AV39" s="36" t="s">
        <v>338</v>
      </c>
      <c r="AW39" s="36" t="s">
        <v>338</v>
      </c>
      <c r="AX39" s="36" t="s">
        <v>338</v>
      </c>
      <c r="AY39" s="36" t="s">
        <v>338</v>
      </c>
      <c r="AZ39" s="36" t="s">
        <v>338</v>
      </c>
      <c r="BA39" s="36" t="s">
        <v>338</v>
      </c>
      <c r="BB39" s="36" t="s">
        <v>338</v>
      </c>
      <c r="BC39" s="36" t="s">
        <v>338</v>
      </c>
      <c r="BD39" s="36" t="s">
        <v>338</v>
      </c>
      <c r="BE39" s="36" t="s">
        <v>338</v>
      </c>
      <c r="BF39" s="36" t="s">
        <v>338</v>
      </c>
      <c r="BG39" s="36" t="s">
        <v>338</v>
      </c>
      <c r="BH39" s="36" t="s">
        <v>338</v>
      </c>
      <c r="BI39" s="36" t="s">
        <v>338</v>
      </c>
      <c r="BJ39" s="36" t="s">
        <v>338</v>
      </c>
      <c r="BK39" s="36" t="s">
        <v>338</v>
      </c>
      <c r="BL39" s="36" t="s">
        <v>338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338</v>
      </c>
      <c r="E40" s="36" t="s">
        <v>338</v>
      </c>
      <c r="F40" s="36" t="s">
        <v>338</v>
      </c>
      <c r="G40" s="36" t="s">
        <v>338</v>
      </c>
      <c r="H40" s="36" t="s">
        <v>338</v>
      </c>
      <c r="I40" s="36" t="s">
        <v>338</v>
      </c>
      <c r="J40" s="36" t="s">
        <v>338</v>
      </c>
      <c r="K40" s="36" t="s">
        <v>338</v>
      </c>
      <c r="L40" s="36" t="s">
        <v>338</v>
      </c>
      <c r="M40" s="36" t="s">
        <v>338</v>
      </c>
      <c r="N40" s="36" t="s">
        <v>338</v>
      </c>
      <c r="O40" s="36" t="s">
        <v>338</v>
      </c>
      <c r="P40" s="36" t="s">
        <v>338</v>
      </c>
      <c r="Q40" s="36" t="s">
        <v>338</v>
      </c>
      <c r="R40" s="36" t="s">
        <v>338</v>
      </c>
      <c r="S40" s="36" t="s">
        <v>338</v>
      </c>
      <c r="T40" s="36" t="s">
        <v>338</v>
      </c>
      <c r="U40" s="36" t="s">
        <v>338</v>
      </c>
      <c r="V40" s="36" t="s">
        <v>338</v>
      </c>
      <c r="W40" s="36" t="s">
        <v>338</v>
      </c>
      <c r="X40" s="36" t="s">
        <v>338</v>
      </c>
      <c r="Y40" s="36" t="s">
        <v>338</v>
      </c>
      <c r="Z40" s="36" t="s">
        <v>338</v>
      </c>
      <c r="AA40" s="36" t="s">
        <v>338</v>
      </c>
      <c r="AB40" s="36" t="s">
        <v>338</v>
      </c>
      <c r="AC40" s="36" t="s">
        <v>338</v>
      </c>
      <c r="AD40" s="36" t="s">
        <v>338</v>
      </c>
      <c r="AE40" s="36" t="s">
        <v>338</v>
      </c>
      <c r="AF40" s="36" t="s">
        <v>338</v>
      </c>
      <c r="AG40" s="36" t="s">
        <v>338</v>
      </c>
      <c r="AH40" s="36" t="s">
        <v>338</v>
      </c>
      <c r="AI40" s="36" t="s">
        <v>338</v>
      </c>
      <c r="AJ40" s="36" t="s">
        <v>338</v>
      </c>
      <c r="AK40" s="36" t="s">
        <v>338</v>
      </c>
      <c r="AL40" s="36" t="s">
        <v>338</v>
      </c>
      <c r="AM40" s="36" t="s">
        <v>338</v>
      </c>
      <c r="AN40" s="36" t="s">
        <v>338</v>
      </c>
      <c r="AO40" s="36" t="s">
        <v>338</v>
      </c>
      <c r="AP40" s="36" t="s">
        <v>338</v>
      </c>
      <c r="AQ40" s="36" t="s">
        <v>338</v>
      </c>
      <c r="AR40" s="36" t="s">
        <v>338</v>
      </c>
      <c r="AS40" s="36" t="s">
        <v>338</v>
      </c>
      <c r="AT40" s="36" t="s">
        <v>338</v>
      </c>
      <c r="AU40" s="36" t="s">
        <v>338</v>
      </c>
      <c r="AV40" s="36" t="s">
        <v>338</v>
      </c>
      <c r="AW40" s="36" t="s">
        <v>338</v>
      </c>
      <c r="AX40" s="36" t="s">
        <v>338</v>
      </c>
      <c r="AY40" s="36" t="s">
        <v>338</v>
      </c>
      <c r="AZ40" s="36" t="s">
        <v>338</v>
      </c>
      <c r="BA40" s="36" t="s">
        <v>338</v>
      </c>
      <c r="BB40" s="36" t="s">
        <v>338</v>
      </c>
      <c r="BC40" s="36" t="s">
        <v>338</v>
      </c>
      <c r="BD40" s="36" t="s">
        <v>338</v>
      </c>
      <c r="BE40" s="36" t="s">
        <v>338</v>
      </c>
      <c r="BF40" s="36" t="s">
        <v>338</v>
      </c>
      <c r="BG40" s="36" t="s">
        <v>338</v>
      </c>
      <c r="BH40" s="36" t="s">
        <v>338</v>
      </c>
      <c r="BI40" s="36" t="s">
        <v>338</v>
      </c>
      <c r="BJ40" s="36" t="s">
        <v>338</v>
      </c>
      <c r="BK40" s="36" t="s">
        <v>338</v>
      </c>
      <c r="BL40" s="36" t="s">
        <v>338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338</v>
      </c>
      <c r="E41" s="36" t="s">
        <v>338</v>
      </c>
      <c r="F41" s="36" t="s">
        <v>338</v>
      </c>
      <c r="G41" s="36" t="s">
        <v>338</v>
      </c>
      <c r="H41" s="36" t="s">
        <v>338</v>
      </c>
      <c r="I41" s="36" t="s">
        <v>338</v>
      </c>
      <c r="J41" s="36" t="s">
        <v>338</v>
      </c>
      <c r="K41" s="36" t="s">
        <v>338</v>
      </c>
      <c r="L41" s="36" t="s">
        <v>338</v>
      </c>
      <c r="M41" s="36" t="s">
        <v>338</v>
      </c>
      <c r="N41" s="36" t="s">
        <v>338</v>
      </c>
      <c r="O41" s="36" t="s">
        <v>338</v>
      </c>
      <c r="P41" s="36" t="s">
        <v>338</v>
      </c>
      <c r="Q41" s="36" t="s">
        <v>338</v>
      </c>
      <c r="R41" s="36" t="s">
        <v>338</v>
      </c>
      <c r="S41" s="36" t="s">
        <v>338</v>
      </c>
      <c r="T41" s="36" t="s">
        <v>338</v>
      </c>
      <c r="U41" s="36" t="s">
        <v>338</v>
      </c>
      <c r="V41" s="36" t="s">
        <v>338</v>
      </c>
      <c r="W41" s="36" t="s">
        <v>338</v>
      </c>
      <c r="X41" s="36" t="s">
        <v>338</v>
      </c>
      <c r="Y41" s="36" t="s">
        <v>338</v>
      </c>
      <c r="Z41" s="36" t="s">
        <v>338</v>
      </c>
      <c r="AA41" s="36" t="s">
        <v>338</v>
      </c>
      <c r="AB41" s="36" t="s">
        <v>338</v>
      </c>
      <c r="AC41" s="36" t="s">
        <v>338</v>
      </c>
      <c r="AD41" s="36" t="s">
        <v>338</v>
      </c>
      <c r="AE41" s="36" t="s">
        <v>338</v>
      </c>
      <c r="AF41" s="36" t="s">
        <v>338</v>
      </c>
      <c r="AG41" s="36" t="s">
        <v>338</v>
      </c>
      <c r="AH41" s="36" t="s">
        <v>338</v>
      </c>
      <c r="AI41" s="36" t="s">
        <v>338</v>
      </c>
      <c r="AJ41" s="36" t="s">
        <v>338</v>
      </c>
      <c r="AK41" s="36" t="s">
        <v>338</v>
      </c>
      <c r="AL41" s="36" t="s">
        <v>338</v>
      </c>
      <c r="AM41" s="36" t="s">
        <v>338</v>
      </c>
      <c r="AN41" s="36" t="s">
        <v>338</v>
      </c>
      <c r="AO41" s="36" t="s">
        <v>338</v>
      </c>
      <c r="AP41" s="36" t="s">
        <v>338</v>
      </c>
      <c r="AQ41" s="36" t="s">
        <v>338</v>
      </c>
      <c r="AR41" s="36" t="s">
        <v>338</v>
      </c>
      <c r="AS41" s="36" t="s">
        <v>338</v>
      </c>
      <c r="AT41" s="36" t="s">
        <v>338</v>
      </c>
      <c r="AU41" s="36" t="s">
        <v>338</v>
      </c>
      <c r="AV41" s="36" t="s">
        <v>338</v>
      </c>
      <c r="AW41" s="36" t="s">
        <v>338</v>
      </c>
      <c r="AX41" s="36" t="s">
        <v>338</v>
      </c>
      <c r="AY41" s="36" t="s">
        <v>338</v>
      </c>
      <c r="AZ41" s="36" t="s">
        <v>338</v>
      </c>
      <c r="BA41" s="36" t="s">
        <v>338</v>
      </c>
      <c r="BB41" s="36" t="s">
        <v>338</v>
      </c>
      <c r="BC41" s="36" t="s">
        <v>338</v>
      </c>
      <c r="BD41" s="36" t="s">
        <v>338</v>
      </c>
      <c r="BE41" s="36" t="s">
        <v>338</v>
      </c>
      <c r="BF41" s="36" t="s">
        <v>338</v>
      </c>
      <c r="BG41" s="36" t="s">
        <v>338</v>
      </c>
      <c r="BH41" s="36" t="s">
        <v>338</v>
      </c>
      <c r="BI41" s="36" t="s">
        <v>338</v>
      </c>
      <c r="BJ41" s="36" t="s">
        <v>338</v>
      </c>
      <c r="BK41" s="36" t="s">
        <v>338</v>
      </c>
      <c r="BL41" s="36" t="s">
        <v>338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338</v>
      </c>
      <c r="E42" s="36" t="s">
        <v>338</v>
      </c>
      <c r="F42" s="36" t="s">
        <v>338</v>
      </c>
      <c r="G42" s="36" t="s">
        <v>338</v>
      </c>
      <c r="H42" s="36" t="s">
        <v>338</v>
      </c>
      <c r="I42" s="36" t="s">
        <v>338</v>
      </c>
      <c r="J42" s="36" t="s">
        <v>338</v>
      </c>
      <c r="K42" s="36" t="s">
        <v>338</v>
      </c>
      <c r="L42" s="36" t="s">
        <v>338</v>
      </c>
      <c r="M42" s="36" t="s">
        <v>338</v>
      </c>
      <c r="N42" s="36" t="s">
        <v>338</v>
      </c>
      <c r="O42" s="36" t="s">
        <v>338</v>
      </c>
      <c r="P42" s="36" t="s">
        <v>338</v>
      </c>
      <c r="Q42" s="36" t="s">
        <v>338</v>
      </c>
      <c r="R42" s="36" t="s">
        <v>338</v>
      </c>
      <c r="S42" s="36" t="s">
        <v>338</v>
      </c>
      <c r="T42" s="36" t="s">
        <v>338</v>
      </c>
      <c r="U42" s="36" t="s">
        <v>338</v>
      </c>
      <c r="V42" s="36" t="s">
        <v>338</v>
      </c>
      <c r="W42" s="36" t="s">
        <v>338</v>
      </c>
      <c r="X42" s="36" t="s">
        <v>338</v>
      </c>
      <c r="Y42" s="36" t="s">
        <v>338</v>
      </c>
      <c r="Z42" s="36" t="s">
        <v>338</v>
      </c>
      <c r="AA42" s="36" t="s">
        <v>338</v>
      </c>
      <c r="AB42" s="36" t="s">
        <v>338</v>
      </c>
      <c r="AC42" s="36" t="s">
        <v>338</v>
      </c>
      <c r="AD42" s="36" t="s">
        <v>338</v>
      </c>
      <c r="AE42" s="36" t="s">
        <v>338</v>
      </c>
      <c r="AF42" s="36" t="s">
        <v>338</v>
      </c>
      <c r="AG42" s="36" t="s">
        <v>338</v>
      </c>
      <c r="AH42" s="36" t="s">
        <v>338</v>
      </c>
      <c r="AI42" s="36" t="s">
        <v>338</v>
      </c>
      <c r="AJ42" s="36" t="s">
        <v>338</v>
      </c>
      <c r="AK42" s="36" t="s">
        <v>338</v>
      </c>
      <c r="AL42" s="36" t="s">
        <v>338</v>
      </c>
      <c r="AM42" s="36" t="s">
        <v>338</v>
      </c>
      <c r="AN42" s="36" t="s">
        <v>338</v>
      </c>
      <c r="AO42" s="36" t="s">
        <v>338</v>
      </c>
      <c r="AP42" s="36" t="s">
        <v>338</v>
      </c>
      <c r="AQ42" s="36" t="s">
        <v>338</v>
      </c>
      <c r="AR42" s="36" t="s">
        <v>338</v>
      </c>
      <c r="AS42" s="36" t="s">
        <v>338</v>
      </c>
      <c r="AT42" s="36" t="s">
        <v>338</v>
      </c>
      <c r="AU42" s="36" t="s">
        <v>338</v>
      </c>
      <c r="AV42" s="36" t="s">
        <v>338</v>
      </c>
      <c r="AW42" s="36" t="s">
        <v>338</v>
      </c>
      <c r="AX42" s="36" t="s">
        <v>338</v>
      </c>
      <c r="AY42" s="36" t="s">
        <v>338</v>
      </c>
      <c r="AZ42" s="36" t="s">
        <v>338</v>
      </c>
      <c r="BA42" s="36" t="s">
        <v>338</v>
      </c>
      <c r="BB42" s="36" t="s">
        <v>338</v>
      </c>
      <c r="BC42" s="36" t="s">
        <v>338</v>
      </c>
      <c r="BD42" s="36" t="s">
        <v>338</v>
      </c>
      <c r="BE42" s="36" t="s">
        <v>338</v>
      </c>
      <c r="BF42" s="36" t="s">
        <v>338</v>
      </c>
      <c r="BG42" s="36" t="s">
        <v>338</v>
      </c>
      <c r="BH42" s="36" t="s">
        <v>338</v>
      </c>
      <c r="BI42" s="36" t="s">
        <v>338</v>
      </c>
      <c r="BJ42" s="36" t="s">
        <v>338</v>
      </c>
      <c r="BK42" s="36" t="s">
        <v>338</v>
      </c>
      <c r="BL42" s="36" t="s">
        <v>338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338</v>
      </c>
      <c r="E43" s="36" t="s">
        <v>338</v>
      </c>
      <c r="F43" s="36" t="s">
        <v>338</v>
      </c>
      <c r="G43" s="36" t="s">
        <v>338</v>
      </c>
      <c r="H43" s="36" t="s">
        <v>338</v>
      </c>
      <c r="I43" s="36" t="s">
        <v>338</v>
      </c>
      <c r="J43" s="36" t="s">
        <v>338</v>
      </c>
      <c r="K43" s="36" t="s">
        <v>338</v>
      </c>
      <c r="L43" s="36" t="s">
        <v>338</v>
      </c>
      <c r="M43" s="36" t="s">
        <v>338</v>
      </c>
      <c r="N43" s="36" t="s">
        <v>338</v>
      </c>
      <c r="O43" s="36" t="s">
        <v>338</v>
      </c>
      <c r="P43" s="36" t="s">
        <v>338</v>
      </c>
      <c r="Q43" s="36" t="s">
        <v>338</v>
      </c>
      <c r="R43" s="36" t="s">
        <v>338</v>
      </c>
      <c r="S43" s="36" t="s">
        <v>338</v>
      </c>
      <c r="T43" s="36" t="s">
        <v>338</v>
      </c>
      <c r="U43" s="36" t="s">
        <v>338</v>
      </c>
      <c r="V43" s="36" t="s">
        <v>338</v>
      </c>
      <c r="W43" s="36" t="s">
        <v>338</v>
      </c>
      <c r="X43" s="36" t="s">
        <v>338</v>
      </c>
      <c r="Y43" s="36" t="s">
        <v>338</v>
      </c>
      <c r="Z43" s="36" t="s">
        <v>338</v>
      </c>
      <c r="AA43" s="36" t="s">
        <v>338</v>
      </c>
      <c r="AB43" s="36" t="s">
        <v>338</v>
      </c>
      <c r="AC43" s="36" t="s">
        <v>338</v>
      </c>
      <c r="AD43" s="36" t="s">
        <v>338</v>
      </c>
      <c r="AE43" s="36" t="s">
        <v>338</v>
      </c>
      <c r="AF43" s="36" t="s">
        <v>338</v>
      </c>
      <c r="AG43" s="36" t="s">
        <v>338</v>
      </c>
      <c r="AH43" s="36" t="s">
        <v>338</v>
      </c>
      <c r="AI43" s="36" t="s">
        <v>338</v>
      </c>
      <c r="AJ43" s="36" t="s">
        <v>338</v>
      </c>
      <c r="AK43" s="36" t="s">
        <v>338</v>
      </c>
      <c r="AL43" s="36" t="s">
        <v>338</v>
      </c>
      <c r="AM43" s="36" t="s">
        <v>338</v>
      </c>
      <c r="AN43" s="36" t="s">
        <v>338</v>
      </c>
      <c r="AO43" s="36" t="s">
        <v>338</v>
      </c>
      <c r="AP43" s="36" t="s">
        <v>338</v>
      </c>
      <c r="AQ43" s="36" t="s">
        <v>338</v>
      </c>
      <c r="AR43" s="36" t="s">
        <v>338</v>
      </c>
      <c r="AS43" s="36" t="s">
        <v>338</v>
      </c>
      <c r="AT43" s="36" t="s">
        <v>338</v>
      </c>
      <c r="AU43" s="36" t="s">
        <v>338</v>
      </c>
      <c r="AV43" s="36" t="s">
        <v>338</v>
      </c>
      <c r="AW43" s="36" t="s">
        <v>338</v>
      </c>
      <c r="AX43" s="36" t="s">
        <v>338</v>
      </c>
      <c r="AY43" s="36" t="s">
        <v>338</v>
      </c>
      <c r="AZ43" s="36" t="s">
        <v>338</v>
      </c>
      <c r="BA43" s="36" t="s">
        <v>338</v>
      </c>
      <c r="BB43" s="36" t="s">
        <v>338</v>
      </c>
      <c r="BC43" s="36" t="s">
        <v>338</v>
      </c>
      <c r="BD43" s="36" t="s">
        <v>338</v>
      </c>
      <c r="BE43" s="36" t="s">
        <v>338</v>
      </c>
      <c r="BF43" s="36" t="s">
        <v>338</v>
      </c>
      <c r="BG43" s="36" t="s">
        <v>338</v>
      </c>
      <c r="BH43" s="36" t="s">
        <v>338</v>
      </c>
      <c r="BI43" s="36" t="s">
        <v>338</v>
      </c>
      <c r="BJ43" s="36" t="s">
        <v>338</v>
      </c>
      <c r="BK43" s="36" t="s">
        <v>338</v>
      </c>
      <c r="BL43" s="36" t="s">
        <v>338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338</v>
      </c>
      <c r="E44" s="36" t="s">
        <v>338</v>
      </c>
      <c r="F44" s="36" t="s">
        <v>338</v>
      </c>
      <c r="G44" s="36" t="s">
        <v>338</v>
      </c>
      <c r="H44" s="36" t="s">
        <v>338</v>
      </c>
      <c r="I44" s="36" t="s">
        <v>338</v>
      </c>
      <c r="J44" s="36" t="s">
        <v>338</v>
      </c>
      <c r="K44" s="36" t="s">
        <v>338</v>
      </c>
      <c r="L44" s="36" t="s">
        <v>338</v>
      </c>
      <c r="M44" s="36" t="s">
        <v>338</v>
      </c>
      <c r="N44" s="36" t="s">
        <v>338</v>
      </c>
      <c r="O44" s="36" t="s">
        <v>338</v>
      </c>
      <c r="P44" s="36" t="s">
        <v>338</v>
      </c>
      <c r="Q44" s="36" t="s">
        <v>338</v>
      </c>
      <c r="R44" s="36" t="s">
        <v>338</v>
      </c>
      <c r="S44" s="36" t="s">
        <v>338</v>
      </c>
      <c r="T44" s="36" t="s">
        <v>338</v>
      </c>
      <c r="U44" s="36" t="s">
        <v>338</v>
      </c>
      <c r="V44" s="36" t="s">
        <v>338</v>
      </c>
      <c r="W44" s="36" t="s">
        <v>338</v>
      </c>
      <c r="X44" s="36" t="s">
        <v>338</v>
      </c>
      <c r="Y44" s="36" t="s">
        <v>338</v>
      </c>
      <c r="Z44" s="36" t="s">
        <v>338</v>
      </c>
      <c r="AA44" s="36" t="s">
        <v>338</v>
      </c>
      <c r="AB44" s="36" t="s">
        <v>338</v>
      </c>
      <c r="AC44" s="36" t="s">
        <v>338</v>
      </c>
      <c r="AD44" s="36" t="s">
        <v>338</v>
      </c>
      <c r="AE44" s="36" t="s">
        <v>338</v>
      </c>
      <c r="AF44" s="36" t="s">
        <v>338</v>
      </c>
      <c r="AG44" s="36" t="s">
        <v>338</v>
      </c>
      <c r="AH44" s="36" t="s">
        <v>338</v>
      </c>
      <c r="AI44" s="36" t="s">
        <v>338</v>
      </c>
      <c r="AJ44" s="36" t="s">
        <v>338</v>
      </c>
      <c r="AK44" s="36" t="s">
        <v>338</v>
      </c>
      <c r="AL44" s="36" t="s">
        <v>338</v>
      </c>
      <c r="AM44" s="36" t="s">
        <v>338</v>
      </c>
      <c r="AN44" s="36" t="s">
        <v>338</v>
      </c>
      <c r="AO44" s="36" t="s">
        <v>338</v>
      </c>
      <c r="AP44" s="36" t="s">
        <v>338</v>
      </c>
      <c r="AQ44" s="36" t="s">
        <v>338</v>
      </c>
      <c r="AR44" s="36" t="s">
        <v>338</v>
      </c>
      <c r="AS44" s="36" t="s">
        <v>338</v>
      </c>
      <c r="AT44" s="36" t="s">
        <v>338</v>
      </c>
      <c r="AU44" s="36" t="s">
        <v>338</v>
      </c>
      <c r="AV44" s="36" t="s">
        <v>338</v>
      </c>
      <c r="AW44" s="36" t="s">
        <v>338</v>
      </c>
      <c r="AX44" s="36" t="s">
        <v>338</v>
      </c>
      <c r="AY44" s="36" t="s">
        <v>338</v>
      </c>
      <c r="AZ44" s="36" t="s">
        <v>338</v>
      </c>
      <c r="BA44" s="36" t="s">
        <v>338</v>
      </c>
      <c r="BB44" s="36" t="s">
        <v>338</v>
      </c>
      <c r="BC44" s="36" t="s">
        <v>338</v>
      </c>
      <c r="BD44" s="36" t="s">
        <v>338</v>
      </c>
      <c r="BE44" s="36" t="s">
        <v>338</v>
      </c>
      <c r="BF44" s="36" t="s">
        <v>338</v>
      </c>
      <c r="BG44" s="36" t="s">
        <v>338</v>
      </c>
      <c r="BH44" s="36" t="s">
        <v>338</v>
      </c>
      <c r="BI44" s="36" t="s">
        <v>338</v>
      </c>
      <c r="BJ44" s="36" t="s">
        <v>338</v>
      </c>
      <c r="BK44" s="36" t="s">
        <v>338</v>
      </c>
      <c r="BL44" s="36" t="s">
        <v>338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338</v>
      </c>
      <c r="E45" s="36" t="s">
        <v>338</v>
      </c>
      <c r="F45" s="36" t="s">
        <v>338</v>
      </c>
      <c r="G45" s="36" t="s">
        <v>338</v>
      </c>
      <c r="H45" s="36" t="s">
        <v>338</v>
      </c>
      <c r="I45" s="36" t="s">
        <v>338</v>
      </c>
      <c r="J45" s="36" t="s">
        <v>338</v>
      </c>
      <c r="K45" s="36" t="s">
        <v>338</v>
      </c>
      <c r="L45" s="36" t="s">
        <v>338</v>
      </c>
      <c r="M45" s="36" t="s">
        <v>338</v>
      </c>
      <c r="N45" s="36" t="s">
        <v>338</v>
      </c>
      <c r="O45" s="36" t="s">
        <v>338</v>
      </c>
      <c r="P45" s="36" t="s">
        <v>338</v>
      </c>
      <c r="Q45" s="36" t="s">
        <v>338</v>
      </c>
      <c r="R45" s="36" t="s">
        <v>338</v>
      </c>
      <c r="S45" s="36" t="s">
        <v>338</v>
      </c>
      <c r="T45" s="36" t="s">
        <v>338</v>
      </c>
      <c r="U45" s="36" t="s">
        <v>338</v>
      </c>
      <c r="V45" s="36" t="s">
        <v>338</v>
      </c>
      <c r="W45" s="36" t="s">
        <v>338</v>
      </c>
      <c r="X45" s="36" t="s">
        <v>338</v>
      </c>
      <c r="Y45" s="36" t="s">
        <v>338</v>
      </c>
      <c r="Z45" s="36" t="s">
        <v>338</v>
      </c>
      <c r="AA45" s="36" t="s">
        <v>338</v>
      </c>
      <c r="AB45" s="36" t="s">
        <v>338</v>
      </c>
      <c r="AC45" s="36" t="s">
        <v>338</v>
      </c>
      <c r="AD45" s="36" t="s">
        <v>338</v>
      </c>
      <c r="AE45" s="36" t="s">
        <v>338</v>
      </c>
      <c r="AF45" s="36" t="s">
        <v>338</v>
      </c>
      <c r="AG45" s="36" t="s">
        <v>338</v>
      </c>
      <c r="AH45" s="36" t="s">
        <v>338</v>
      </c>
      <c r="AI45" s="36" t="s">
        <v>338</v>
      </c>
      <c r="AJ45" s="36" t="s">
        <v>338</v>
      </c>
      <c r="AK45" s="36" t="s">
        <v>338</v>
      </c>
      <c r="AL45" s="36" t="s">
        <v>338</v>
      </c>
      <c r="AM45" s="36" t="s">
        <v>338</v>
      </c>
      <c r="AN45" s="36" t="s">
        <v>338</v>
      </c>
      <c r="AO45" s="36" t="s">
        <v>338</v>
      </c>
      <c r="AP45" s="36" t="s">
        <v>338</v>
      </c>
      <c r="AQ45" s="36" t="s">
        <v>338</v>
      </c>
      <c r="AR45" s="36" t="s">
        <v>338</v>
      </c>
      <c r="AS45" s="36" t="s">
        <v>338</v>
      </c>
      <c r="AT45" s="36" t="s">
        <v>338</v>
      </c>
      <c r="AU45" s="36" t="s">
        <v>338</v>
      </c>
      <c r="AV45" s="36" t="s">
        <v>338</v>
      </c>
      <c r="AW45" s="36" t="s">
        <v>338</v>
      </c>
      <c r="AX45" s="36" t="s">
        <v>338</v>
      </c>
      <c r="AY45" s="36" t="s">
        <v>338</v>
      </c>
      <c r="AZ45" s="36" t="s">
        <v>338</v>
      </c>
      <c r="BA45" s="36" t="s">
        <v>338</v>
      </c>
      <c r="BB45" s="36" t="s">
        <v>338</v>
      </c>
      <c r="BC45" s="36" t="s">
        <v>338</v>
      </c>
      <c r="BD45" s="36" t="s">
        <v>338</v>
      </c>
      <c r="BE45" s="36" t="s">
        <v>338</v>
      </c>
      <c r="BF45" s="36" t="s">
        <v>338</v>
      </c>
      <c r="BG45" s="36" t="s">
        <v>338</v>
      </c>
      <c r="BH45" s="36" t="s">
        <v>338</v>
      </c>
      <c r="BI45" s="36" t="s">
        <v>338</v>
      </c>
      <c r="BJ45" s="36" t="s">
        <v>338</v>
      </c>
      <c r="BK45" s="36" t="s">
        <v>338</v>
      </c>
      <c r="BL45" s="36" t="s">
        <v>338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338</v>
      </c>
      <c r="E46" s="36" t="s">
        <v>338</v>
      </c>
      <c r="F46" s="36" t="s">
        <v>338</v>
      </c>
      <c r="G46" s="36" t="s">
        <v>338</v>
      </c>
      <c r="H46" s="36" t="s">
        <v>338</v>
      </c>
      <c r="I46" s="36" t="s">
        <v>338</v>
      </c>
      <c r="J46" s="36" t="s">
        <v>338</v>
      </c>
      <c r="K46" s="36" t="s">
        <v>338</v>
      </c>
      <c r="L46" s="36" t="s">
        <v>338</v>
      </c>
      <c r="M46" s="36" t="s">
        <v>338</v>
      </c>
      <c r="N46" s="36" t="s">
        <v>338</v>
      </c>
      <c r="O46" s="36" t="s">
        <v>338</v>
      </c>
      <c r="P46" s="36" t="s">
        <v>338</v>
      </c>
      <c r="Q46" s="36" t="s">
        <v>338</v>
      </c>
      <c r="R46" s="36" t="s">
        <v>338</v>
      </c>
      <c r="S46" s="36" t="s">
        <v>338</v>
      </c>
      <c r="T46" s="36" t="s">
        <v>338</v>
      </c>
      <c r="U46" s="36" t="s">
        <v>338</v>
      </c>
      <c r="V46" s="36" t="s">
        <v>338</v>
      </c>
      <c r="W46" s="36" t="s">
        <v>338</v>
      </c>
      <c r="X46" s="36" t="s">
        <v>338</v>
      </c>
      <c r="Y46" s="36" t="s">
        <v>338</v>
      </c>
      <c r="Z46" s="36" t="s">
        <v>338</v>
      </c>
      <c r="AA46" s="36" t="s">
        <v>338</v>
      </c>
      <c r="AB46" s="36" t="s">
        <v>338</v>
      </c>
      <c r="AC46" s="36" t="s">
        <v>338</v>
      </c>
      <c r="AD46" s="36" t="s">
        <v>338</v>
      </c>
      <c r="AE46" s="36" t="s">
        <v>338</v>
      </c>
      <c r="AF46" s="36" t="s">
        <v>338</v>
      </c>
      <c r="AG46" s="36" t="s">
        <v>338</v>
      </c>
      <c r="AH46" s="36" t="s">
        <v>338</v>
      </c>
      <c r="AI46" s="36" t="s">
        <v>338</v>
      </c>
      <c r="AJ46" s="36" t="s">
        <v>338</v>
      </c>
      <c r="AK46" s="36" t="s">
        <v>338</v>
      </c>
      <c r="AL46" s="36" t="s">
        <v>338</v>
      </c>
      <c r="AM46" s="36" t="s">
        <v>338</v>
      </c>
      <c r="AN46" s="36" t="s">
        <v>338</v>
      </c>
      <c r="AO46" s="36" t="s">
        <v>338</v>
      </c>
      <c r="AP46" s="36" t="s">
        <v>338</v>
      </c>
      <c r="AQ46" s="36" t="s">
        <v>338</v>
      </c>
      <c r="AR46" s="36" t="s">
        <v>338</v>
      </c>
      <c r="AS46" s="36" t="s">
        <v>338</v>
      </c>
      <c r="AT46" s="36" t="s">
        <v>338</v>
      </c>
      <c r="AU46" s="36" t="s">
        <v>338</v>
      </c>
      <c r="AV46" s="36" t="s">
        <v>338</v>
      </c>
      <c r="AW46" s="36" t="s">
        <v>338</v>
      </c>
      <c r="AX46" s="36" t="s">
        <v>338</v>
      </c>
      <c r="AY46" s="36" t="s">
        <v>338</v>
      </c>
      <c r="AZ46" s="36" t="s">
        <v>338</v>
      </c>
      <c r="BA46" s="36" t="s">
        <v>338</v>
      </c>
      <c r="BB46" s="36" t="s">
        <v>338</v>
      </c>
      <c r="BC46" s="36" t="s">
        <v>338</v>
      </c>
      <c r="BD46" s="36" t="s">
        <v>338</v>
      </c>
      <c r="BE46" s="36" t="s">
        <v>338</v>
      </c>
      <c r="BF46" s="36" t="s">
        <v>338</v>
      </c>
      <c r="BG46" s="36" t="s">
        <v>338</v>
      </c>
      <c r="BH46" s="36" t="s">
        <v>338</v>
      </c>
      <c r="BI46" s="36" t="s">
        <v>338</v>
      </c>
      <c r="BJ46" s="36" t="s">
        <v>338</v>
      </c>
      <c r="BK46" s="36" t="s">
        <v>338</v>
      </c>
      <c r="BL46" s="36" t="s">
        <v>338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338</v>
      </c>
      <c r="E47" s="36" t="s">
        <v>338</v>
      </c>
      <c r="F47" s="36" t="s">
        <v>338</v>
      </c>
      <c r="G47" s="36" t="s">
        <v>338</v>
      </c>
      <c r="H47" s="36" t="s">
        <v>338</v>
      </c>
      <c r="I47" s="36" t="s">
        <v>338</v>
      </c>
      <c r="J47" s="36" t="s">
        <v>338</v>
      </c>
      <c r="K47" s="36" t="s">
        <v>338</v>
      </c>
      <c r="L47" s="36" t="s">
        <v>338</v>
      </c>
      <c r="M47" s="36" t="s">
        <v>338</v>
      </c>
      <c r="N47" s="36" t="s">
        <v>338</v>
      </c>
      <c r="O47" s="36" t="s">
        <v>338</v>
      </c>
      <c r="P47" s="36" t="s">
        <v>338</v>
      </c>
      <c r="Q47" s="36" t="s">
        <v>338</v>
      </c>
      <c r="R47" s="36" t="s">
        <v>338</v>
      </c>
      <c r="S47" s="36" t="s">
        <v>338</v>
      </c>
      <c r="T47" s="36" t="s">
        <v>338</v>
      </c>
      <c r="U47" s="36" t="s">
        <v>338</v>
      </c>
      <c r="V47" s="36" t="s">
        <v>338</v>
      </c>
      <c r="W47" s="36" t="s">
        <v>338</v>
      </c>
      <c r="X47" s="36" t="s">
        <v>338</v>
      </c>
      <c r="Y47" s="36" t="s">
        <v>338</v>
      </c>
      <c r="Z47" s="36" t="s">
        <v>338</v>
      </c>
      <c r="AA47" s="36" t="s">
        <v>338</v>
      </c>
      <c r="AB47" s="36" t="s">
        <v>338</v>
      </c>
      <c r="AC47" s="36" t="s">
        <v>338</v>
      </c>
      <c r="AD47" s="36" t="s">
        <v>338</v>
      </c>
      <c r="AE47" s="36" t="s">
        <v>338</v>
      </c>
      <c r="AF47" s="36" t="s">
        <v>338</v>
      </c>
      <c r="AG47" s="36" t="s">
        <v>338</v>
      </c>
      <c r="AH47" s="36" t="s">
        <v>338</v>
      </c>
      <c r="AI47" s="36" t="s">
        <v>338</v>
      </c>
      <c r="AJ47" s="36" t="s">
        <v>338</v>
      </c>
      <c r="AK47" s="36" t="s">
        <v>338</v>
      </c>
      <c r="AL47" s="36" t="s">
        <v>338</v>
      </c>
      <c r="AM47" s="36" t="s">
        <v>338</v>
      </c>
      <c r="AN47" s="36" t="s">
        <v>338</v>
      </c>
      <c r="AO47" s="36" t="s">
        <v>338</v>
      </c>
      <c r="AP47" s="36" t="s">
        <v>338</v>
      </c>
      <c r="AQ47" s="36" t="s">
        <v>338</v>
      </c>
      <c r="AR47" s="36" t="s">
        <v>338</v>
      </c>
      <c r="AS47" s="36" t="s">
        <v>338</v>
      </c>
      <c r="AT47" s="36" t="s">
        <v>338</v>
      </c>
      <c r="AU47" s="36" t="s">
        <v>338</v>
      </c>
      <c r="AV47" s="36" t="s">
        <v>338</v>
      </c>
      <c r="AW47" s="36" t="s">
        <v>338</v>
      </c>
      <c r="AX47" s="36" t="s">
        <v>338</v>
      </c>
      <c r="AY47" s="36" t="s">
        <v>338</v>
      </c>
      <c r="AZ47" s="36" t="s">
        <v>338</v>
      </c>
      <c r="BA47" s="36" t="s">
        <v>338</v>
      </c>
      <c r="BB47" s="36" t="s">
        <v>338</v>
      </c>
      <c r="BC47" s="36" t="s">
        <v>338</v>
      </c>
      <c r="BD47" s="36" t="s">
        <v>338</v>
      </c>
      <c r="BE47" s="36" t="s">
        <v>338</v>
      </c>
      <c r="BF47" s="36" t="s">
        <v>338</v>
      </c>
      <c r="BG47" s="36" t="s">
        <v>338</v>
      </c>
      <c r="BH47" s="36" t="s">
        <v>338</v>
      </c>
      <c r="BI47" s="36" t="s">
        <v>338</v>
      </c>
      <c r="BJ47" s="36" t="s">
        <v>338</v>
      </c>
      <c r="BK47" s="36" t="s">
        <v>338</v>
      </c>
      <c r="BL47" s="36" t="s">
        <v>338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338</v>
      </c>
      <c r="E48" s="36" t="s">
        <v>338</v>
      </c>
      <c r="F48" s="36" t="s">
        <v>338</v>
      </c>
      <c r="G48" s="36" t="s">
        <v>338</v>
      </c>
      <c r="H48" s="36" t="s">
        <v>338</v>
      </c>
      <c r="I48" s="36" t="s">
        <v>338</v>
      </c>
      <c r="J48" s="36" t="s">
        <v>338</v>
      </c>
      <c r="K48" s="36" t="s">
        <v>338</v>
      </c>
      <c r="L48" s="36" t="s">
        <v>338</v>
      </c>
      <c r="M48" s="36" t="s">
        <v>338</v>
      </c>
      <c r="N48" s="36" t="s">
        <v>338</v>
      </c>
      <c r="O48" s="36" t="s">
        <v>338</v>
      </c>
      <c r="P48" s="36" t="s">
        <v>338</v>
      </c>
      <c r="Q48" s="36" t="s">
        <v>338</v>
      </c>
      <c r="R48" s="36" t="s">
        <v>338</v>
      </c>
      <c r="S48" s="36" t="s">
        <v>338</v>
      </c>
      <c r="T48" s="36" t="s">
        <v>338</v>
      </c>
      <c r="U48" s="36" t="s">
        <v>338</v>
      </c>
      <c r="V48" s="36" t="s">
        <v>338</v>
      </c>
      <c r="W48" s="36" t="s">
        <v>338</v>
      </c>
      <c r="X48" s="36" t="s">
        <v>338</v>
      </c>
      <c r="Y48" s="36" t="s">
        <v>338</v>
      </c>
      <c r="Z48" s="36" t="s">
        <v>338</v>
      </c>
      <c r="AA48" s="36" t="s">
        <v>338</v>
      </c>
      <c r="AB48" s="36" t="s">
        <v>338</v>
      </c>
      <c r="AC48" s="36" t="s">
        <v>338</v>
      </c>
      <c r="AD48" s="36" t="s">
        <v>338</v>
      </c>
      <c r="AE48" s="36" t="s">
        <v>338</v>
      </c>
      <c r="AF48" s="36" t="s">
        <v>338</v>
      </c>
      <c r="AG48" s="36" t="s">
        <v>338</v>
      </c>
      <c r="AH48" s="36" t="s">
        <v>338</v>
      </c>
      <c r="AI48" s="36" t="s">
        <v>338</v>
      </c>
      <c r="AJ48" s="36" t="s">
        <v>338</v>
      </c>
      <c r="AK48" s="36" t="s">
        <v>338</v>
      </c>
      <c r="AL48" s="36" t="s">
        <v>338</v>
      </c>
      <c r="AM48" s="36" t="s">
        <v>338</v>
      </c>
      <c r="AN48" s="36" t="s">
        <v>338</v>
      </c>
      <c r="AO48" s="36" t="s">
        <v>338</v>
      </c>
      <c r="AP48" s="36" t="s">
        <v>338</v>
      </c>
      <c r="AQ48" s="36" t="s">
        <v>338</v>
      </c>
      <c r="AR48" s="36" t="s">
        <v>338</v>
      </c>
      <c r="AS48" s="36" t="s">
        <v>338</v>
      </c>
      <c r="AT48" s="36" t="s">
        <v>338</v>
      </c>
      <c r="AU48" s="36" t="s">
        <v>338</v>
      </c>
      <c r="AV48" s="36" t="s">
        <v>338</v>
      </c>
      <c r="AW48" s="36" t="s">
        <v>338</v>
      </c>
      <c r="AX48" s="36" t="s">
        <v>338</v>
      </c>
      <c r="AY48" s="36" t="s">
        <v>338</v>
      </c>
      <c r="AZ48" s="36" t="s">
        <v>338</v>
      </c>
      <c r="BA48" s="36" t="s">
        <v>338</v>
      </c>
      <c r="BB48" s="36" t="s">
        <v>338</v>
      </c>
      <c r="BC48" s="36" t="s">
        <v>338</v>
      </c>
      <c r="BD48" s="36" t="s">
        <v>338</v>
      </c>
      <c r="BE48" s="36" t="s">
        <v>338</v>
      </c>
      <c r="BF48" s="36" t="s">
        <v>338</v>
      </c>
      <c r="BG48" s="36" t="s">
        <v>338</v>
      </c>
      <c r="BH48" s="36" t="s">
        <v>338</v>
      </c>
      <c r="BI48" s="36" t="s">
        <v>338</v>
      </c>
      <c r="BJ48" s="36" t="s">
        <v>338</v>
      </c>
      <c r="BK48" s="36" t="s">
        <v>338</v>
      </c>
      <c r="BL48" s="36" t="s">
        <v>338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338</v>
      </c>
      <c r="E49" s="36" t="s">
        <v>338</v>
      </c>
      <c r="F49" s="36" t="s">
        <v>338</v>
      </c>
      <c r="G49" s="36" t="s">
        <v>338</v>
      </c>
      <c r="H49" s="36" t="s">
        <v>338</v>
      </c>
      <c r="I49" s="36" t="s">
        <v>338</v>
      </c>
      <c r="J49" s="36" t="s">
        <v>338</v>
      </c>
      <c r="K49" s="36" t="s">
        <v>338</v>
      </c>
      <c r="L49" s="36" t="s">
        <v>338</v>
      </c>
      <c r="M49" s="36" t="s">
        <v>338</v>
      </c>
      <c r="N49" s="36" t="s">
        <v>338</v>
      </c>
      <c r="O49" s="36" t="s">
        <v>338</v>
      </c>
      <c r="P49" s="36" t="s">
        <v>338</v>
      </c>
      <c r="Q49" s="36" t="s">
        <v>338</v>
      </c>
      <c r="R49" s="36" t="s">
        <v>338</v>
      </c>
      <c r="S49" s="36" t="s">
        <v>338</v>
      </c>
      <c r="T49" s="36" t="s">
        <v>338</v>
      </c>
      <c r="U49" s="36" t="s">
        <v>338</v>
      </c>
      <c r="V49" s="36" t="s">
        <v>338</v>
      </c>
      <c r="W49" s="36" t="s">
        <v>338</v>
      </c>
      <c r="X49" s="36" t="s">
        <v>338</v>
      </c>
      <c r="Y49" s="36" t="s">
        <v>338</v>
      </c>
      <c r="Z49" s="36" t="s">
        <v>338</v>
      </c>
      <c r="AA49" s="36" t="s">
        <v>338</v>
      </c>
      <c r="AB49" s="36" t="s">
        <v>338</v>
      </c>
      <c r="AC49" s="36" t="s">
        <v>338</v>
      </c>
      <c r="AD49" s="36" t="s">
        <v>338</v>
      </c>
      <c r="AE49" s="36" t="s">
        <v>338</v>
      </c>
      <c r="AF49" s="36" t="s">
        <v>338</v>
      </c>
      <c r="AG49" s="36" t="s">
        <v>338</v>
      </c>
      <c r="AH49" s="36" t="s">
        <v>338</v>
      </c>
      <c r="AI49" s="36" t="s">
        <v>338</v>
      </c>
      <c r="AJ49" s="36" t="s">
        <v>338</v>
      </c>
      <c r="AK49" s="36" t="s">
        <v>338</v>
      </c>
      <c r="AL49" s="36" t="s">
        <v>338</v>
      </c>
      <c r="AM49" s="36" t="s">
        <v>338</v>
      </c>
      <c r="AN49" s="36" t="s">
        <v>338</v>
      </c>
      <c r="AO49" s="36" t="s">
        <v>338</v>
      </c>
      <c r="AP49" s="36" t="s">
        <v>338</v>
      </c>
      <c r="AQ49" s="36" t="s">
        <v>338</v>
      </c>
      <c r="AR49" s="36" t="s">
        <v>338</v>
      </c>
      <c r="AS49" s="36" t="s">
        <v>338</v>
      </c>
      <c r="AT49" s="36" t="s">
        <v>338</v>
      </c>
      <c r="AU49" s="36" t="s">
        <v>338</v>
      </c>
      <c r="AV49" s="36" t="s">
        <v>338</v>
      </c>
      <c r="AW49" s="36" t="s">
        <v>338</v>
      </c>
      <c r="AX49" s="36" t="s">
        <v>338</v>
      </c>
      <c r="AY49" s="36" t="s">
        <v>338</v>
      </c>
      <c r="AZ49" s="36" t="s">
        <v>338</v>
      </c>
      <c r="BA49" s="36" t="s">
        <v>338</v>
      </c>
      <c r="BB49" s="36" t="s">
        <v>338</v>
      </c>
      <c r="BC49" s="36" t="s">
        <v>338</v>
      </c>
      <c r="BD49" s="36" t="s">
        <v>338</v>
      </c>
      <c r="BE49" s="36" t="s">
        <v>338</v>
      </c>
      <c r="BF49" s="36" t="s">
        <v>338</v>
      </c>
      <c r="BG49" s="36" t="s">
        <v>338</v>
      </c>
      <c r="BH49" s="36" t="s">
        <v>338</v>
      </c>
      <c r="BI49" s="36" t="s">
        <v>338</v>
      </c>
      <c r="BJ49" s="36" t="s">
        <v>338</v>
      </c>
      <c r="BK49" s="36" t="s">
        <v>338</v>
      </c>
      <c r="BL49" s="36" t="s">
        <v>338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338</v>
      </c>
      <c r="E50" s="36" t="s">
        <v>338</v>
      </c>
      <c r="F50" s="36" t="s">
        <v>338</v>
      </c>
      <c r="G50" s="36" t="s">
        <v>338</v>
      </c>
      <c r="H50" s="36" t="s">
        <v>338</v>
      </c>
      <c r="I50" s="36" t="s">
        <v>338</v>
      </c>
      <c r="J50" s="36" t="s">
        <v>338</v>
      </c>
      <c r="K50" s="36" t="s">
        <v>338</v>
      </c>
      <c r="L50" s="36" t="s">
        <v>338</v>
      </c>
      <c r="M50" s="36" t="s">
        <v>338</v>
      </c>
      <c r="N50" s="36" t="s">
        <v>338</v>
      </c>
      <c r="O50" s="36" t="s">
        <v>338</v>
      </c>
      <c r="P50" s="36" t="s">
        <v>338</v>
      </c>
      <c r="Q50" s="36" t="s">
        <v>338</v>
      </c>
      <c r="R50" s="36" t="s">
        <v>338</v>
      </c>
      <c r="S50" s="36" t="s">
        <v>338</v>
      </c>
      <c r="T50" s="36" t="s">
        <v>338</v>
      </c>
      <c r="U50" s="36" t="s">
        <v>338</v>
      </c>
      <c r="V50" s="36" t="s">
        <v>338</v>
      </c>
      <c r="W50" s="36" t="s">
        <v>338</v>
      </c>
      <c r="X50" s="36" t="s">
        <v>338</v>
      </c>
      <c r="Y50" s="36" t="s">
        <v>338</v>
      </c>
      <c r="Z50" s="36" t="s">
        <v>338</v>
      </c>
      <c r="AA50" s="36" t="s">
        <v>338</v>
      </c>
      <c r="AB50" s="36" t="s">
        <v>338</v>
      </c>
      <c r="AC50" s="36" t="s">
        <v>338</v>
      </c>
      <c r="AD50" s="36" t="s">
        <v>338</v>
      </c>
      <c r="AE50" s="36" t="s">
        <v>338</v>
      </c>
      <c r="AF50" s="36" t="s">
        <v>338</v>
      </c>
      <c r="AG50" s="36" t="s">
        <v>338</v>
      </c>
      <c r="AH50" s="36" t="s">
        <v>338</v>
      </c>
      <c r="AI50" s="36" t="s">
        <v>338</v>
      </c>
      <c r="AJ50" s="36" t="s">
        <v>338</v>
      </c>
      <c r="AK50" s="36" t="s">
        <v>338</v>
      </c>
      <c r="AL50" s="36" t="s">
        <v>338</v>
      </c>
      <c r="AM50" s="36" t="s">
        <v>338</v>
      </c>
      <c r="AN50" s="36" t="s">
        <v>338</v>
      </c>
      <c r="AO50" s="36" t="s">
        <v>338</v>
      </c>
      <c r="AP50" s="36" t="s">
        <v>338</v>
      </c>
      <c r="AQ50" s="36" t="s">
        <v>338</v>
      </c>
      <c r="AR50" s="36" t="s">
        <v>338</v>
      </c>
      <c r="AS50" s="36" t="s">
        <v>338</v>
      </c>
      <c r="AT50" s="36" t="s">
        <v>338</v>
      </c>
      <c r="AU50" s="36" t="s">
        <v>338</v>
      </c>
      <c r="AV50" s="36" t="s">
        <v>338</v>
      </c>
      <c r="AW50" s="36" t="s">
        <v>338</v>
      </c>
      <c r="AX50" s="36" t="s">
        <v>338</v>
      </c>
      <c r="AY50" s="36" t="s">
        <v>338</v>
      </c>
      <c r="AZ50" s="36" t="s">
        <v>338</v>
      </c>
      <c r="BA50" s="36" t="s">
        <v>338</v>
      </c>
      <c r="BB50" s="36" t="s">
        <v>338</v>
      </c>
      <c r="BC50" s="36" t="s">
        <v>338</v>
      </c>
      <c r="BD50" s="36" t="s">
        <v>338</v>
      </c>
      <c r="BE50" s="36" t="s">
        <v>338</v>
      </c>
      <c r="BF50" s="36" t="s">
        <v>338</v>
      </c>
      <c r="BG50" s="36" t="s">
        <v>338</v>
      </c>
      <c r="BH50" s="36" t="s">
        <v>338</v>
      </c>
      <c r="BI50" s="36" t="s">
        <v>338</v>
      </c>
      <c r="BJ50" s="36" t="s">
        <v>338</v>
      </c>
      <c r="BK50" s="36" t="s">
        <v>338</v>
      </c>
      <c r="BL50" s="36" t="s">
        <v>338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338</v>
      </c>
      <c r="E51" s="36" t="s">
        <v>338</v>
      </c>
      <c r="F51" s="36" t="s">
        <v>338</v>
      </c>
      <c r="G51" s="36" t="s">
        <v>338</v>
      </c>
      <c r="H51" s="36" t="s">
        <v>338</v>
      </c>
      <c r="I51" s="36" t="s">
        <v>338</v>
      </c>
      <c r="J51" s="36" t="s">
        <v>338</v>
      </c>
      <c r="K51" s="36" t="s">
        <v>338</v>
      </c>
      <c r="L51" s="36" t="s">
        <v>338</v>
      </c>
      <c r="M51" s="36" t="s">
        <v>338</v>
      </c>
      <c r="N51" s="36" t="s">
        <v>338</v>
      </c>
      <c r="O51" s="36" t="s">
        <v>338</v>
      </c>
      <c r="P51" s="36" t="s">
        <v>338</v>
      </c>
      <c r="Q51" s="36" t="s">
        <v>338</v>
      </c>
      <c r="R51" s="36" t="s">
        <v>338</v>
      </c>
      <c r="S51" s="36" t="s">
        <v>338</v>
      </c>
      <c r="T51" s="36" t="s">
        <v>338</v>
      </c>
      <c r="U51" s="36" t="s">
        <v>338</v>
      </c>
      <c r="V51" s="36" t="s">
        <v>338</v>
      </c>
      <c r="W51" s="36" t="s">
        <v>338</v>
      </c>
      <c r="X51" s="36" t="s">
        <v>338</v>
      </c>
      <c r="Y51" s="36" t="s">
        <v>338</v>
      </c>
      <c r="Z51" s="36" t="s">
        <v>338</v>
      </c>
      <c r="AA51" s="36" t="s">
        <v>338</v>
      </c>
      <c r="AB51" s="36" t="s">
        <v>338</v>
      </c>
      <c r="AC51" s="36" t="s">
        <v>338</v>
      </c>
      <c r="AD51" s="36" t="s">
        <v>338</v>
      </c>
      <c r="AE51" s="36" t="s">
        <v>338</v>
      </c>
      <c r="AF51" s="36" t="s">
        <v>338</v>
      </c>
      <c r="AG51" s="36" t="s">
        <v>338</v>
      </c>
      <c r="AH51" s="36" t="s">
        <v>338</v>
      </c>
      <c r="AI51" s="36" t="s">
        <v>338</v>
      </c>
      <c r="AJ51" s="36" t="s">
        <v>338</v>
      </c>
      <c r="AK51" s="36" t="s">
        <v>338</v>
      </c>
      <c r="AL51" s="36" t="s">
        <v>338</v>
      </c>
      <c r="AM51" s="36" t="s">
        <v>338</v>
      </c>
      <c r="AN51" s="36" t="s">
        <v>338</v>
      </c>
      <c r="AO51" s="36" t="s">
        <v>338</v>
      </c>
      <c r="AP51" s="36" t="s">
        <v>338</v>
      </c>
      <c r="AQ51" s="36" t="s">
        <v>338</v>
      </c>
      <c r="AR51" s="36" t="s">
        <v>338</v>
      </c>
      <c r="AS51" s="36" t="s">
        <v>338</v>
      </c>
      <c r="AT51" s="36" t="s">
        <v>338</v>
      </c>
      <c r="AU51" s="36" t="s">
        <v>338</v>
      </c>
      <c r="AV51" s="36" t="s">
        <v>338</v>
      </c>
      <c r="AW51" s="36" t="s">
        <v>338</v>
      </c>
      <c r="AX51" s="36" t="s">
        <v>338</v>
      </c>
      <c r="AY51" s="36" t="s">
        <v>338</v>
      </c>
      <c r="AZ51" s="36" t="s">
        <v>338</v>
      </c>
      <c r="BA51" s="36" t="s">
        <v>338</v>
      </c>
      <c r="BB51" s="36" t="s">
        <v>338</v>
      </c>
      <c r="BC51" s="36" t="s">
        <v>338</v>
      </c>
      <c r="BD51" s="36" t="s">
        <v>338</v>
      </c>
      <c r="BE51" s="36" t="s">
        <v>338</v>
      </c>
      <c r="BF51" s="36" t="s">
        <v>338</v>
      </c>
      <c r="BG51" s="36" t="s">
        <v>338</v>
      </c>
      <c r="BH51" s="36" t="s">
        <v>338</v>
      </c>
      <c r="BI51" s="36" t="s">
        <v>338</v>
      </c>
      <c r="BJ51" s="36" t="s">
        <v>338</v>
      </c>
      <c r="BK51" s="36" t="s">
        <v>338</v>
      </c>
      <c r="BL51" s="36" t="s">
        <v>338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338</v>
      </c>
      <c r="E52" s="36" t="s">
        <v>338</v>
      </c>
      <c r="F52" s="36" t="s">
        <v>338</v>
      </c>
      <c r="G52" s="36" t="s">
        <v>338</v>
      </c>
      <c r="H52" s="36" t="s">
        <v>338</v>
      </c>
      <c r="I52" s="36" t="s">
        <v>338</v>
      </c>
      <c r="J52" s="36" t="s">
        <v>338</v>
      </c>
      <c r="K52" s="36" t="s">
        <v>338</v>
      </c>
      <c r="L52" s="36" t="s">
        <v>338</v>
      </c>
      <c r="M52" s="36" t="s">
        <v>338</v>
      </c>
      <c r="N52" s="36" t="s">
        <v>338</v>
      </c>
      <c r="O52" s="36" t="s">
        <v>338</v>
      </c>
      <c r="P52" s="36" t="s">
        <v>338</v>
      </c>
      <c r="Q52" s="36" t="s">
        <v>338</v>
      </c>
      <c r="R52" s="36" t="s">
        <v>338</v>
      </c>
      <c r="S52" s="36" t="s">
        <v>338</v>
      </c>
      <c r="T52" s="36" t="s">
        <v>338</v>
      </c>
      <c r="U52" s="36" t="s">
        <v>338</v>
      </c>
      <c r="V52" s="36" t="s">
        <v>338</v>
      </c>
      <c r="W52" s="36" t="s">
        <v>338</v>
      </c>
      <c r="X52" s="36" t="s">
        <v>338</v>
      </c>
      <c r="Y52" s="36" t="s">
        <v>338</v>
      </c>
      <c r="Z52" s="36" t="s">
        <v>338</v>
      </c>
      <c r="AA52" s="36" t="s">
        <v>338</v>
      </c>
      <c r="AB52" s="36" t="s">
        <v>338</v>
      </c>
      <c r="AC52" s="36" t="s">
        <v>338</v>
      </c>
      <c r="AD52" s="36" t="s">
        <v>338</v>
      </c>
      <c r="AE52" s="36" t="s">
        <v>338</v>
      </c>
      <c r="AF52" s="36" t="s">
        <v>338</v>
      </c>
      <c r="AG52" s="36" t="s">
        <v>338</v>
      </c>
      <c r="AH52" s="36" t="s">
        <v>338</v>
      </c>
      <c r="AI52" s="36" t="s">
        <v>338</v>
      </c>
      <c r="AJ52" s="36" t="s">
        <v>338</v>
      </c>
      <c r="AK52" s="36" t="s">
        <v>338</v>
      </c>
      <c r="AL52" s="36" t="s">
        <v>338</v>
      </c>
      <c r="AM52" s="36" t="s">
        <v>338</v>
      </c>
      <c r="AN52" s="36" t="s">
        <v>338</v>
      </c>
      <c r="AO52" s="36" t="s">
        <v>338</v>
      </c>
      <c r="AP52" s="36" t="s">
        <v>338</v>
      </c>
      <c r="AQ52" s="36" t="s">
        <v>338</v>
      </c>
      <c r="AR52" s="36" t="s">
        <v>338</v>
      </c>
      <c r="AS52" s="36" t="s">
        <v>338</v>
      </c>
      <c r="AT52" s="36" t="s">
        <v>338</v>
      </c>
      <c r="AU52" s="36" t="s">
        <v>338</v>
      </c>
      <c r="AV52" s="36" t="s">
        <v>338</v>
      </c>
      <c r="AW52" s="36" t="s">
        <v>338</v>
      </c>
      <c r="AX52" s="36" t="s">
        <v>338</v>
      </c>
      <c r="AY52" s="36" t="s">
        <v>338</v>
      </c>
      <c r="AZ52" s="36" t="s">
        <v>338</v>
      </c>
      <c r="BA52" s="36" t="s">
        <v>338</v>
      </c>
      <c r="BB52" s="36" t="s">
        <v>338</v>
      </c>
      <c r="BC52" s="36" t="s">
        <v>338</v>
      </c>
      <c r="BD52" s="36" t="s">
        <v>338</v>
      </c>
      <c r="BE52" s="36" t="s">
        <v>338</v>
      </c>
      <c r="BF52" s="36" t="s">
        <v>338</v>
      </c>
      <c r="BG52" s="36" t="s">
        <v>338</v>
      </c>
      <c r="BH52" s="36" t="s">
        <v>338</v>
      </c>
      <c r="BI52" s="36" t="s">
        <v>338</v>
      </c>
      <c r="BJ52" s="36" t="s">
        <v>338</v>
      </c>
      <c r="BK52" s="36" t="s">
        <v>338</v>
      </c>
      <c r="BL52" s="36" t="s">
        <v>338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338</v>
      </c>
      <c r="E53" s="36" t="s">
        <v>338</v>
      </c>
      <c r="F53" s="36" t="s">
        <v>338</v>
      </c>
      <c r="G53" s="36" t="s">
        <v>338</v>
      </c>
      <c r="H53" s="36" t="s">
        <v>338</v>
      </c>
      <c r="I53" s="36" t="s">
        <v>338</v>
      </c>
      <c r="J53" s="36" t="s">
        <v>338</v>
      </c>
      <c r="K53" s="36" t="s">
        <v>338</v>
      </c>
      <c r="L53" s="36" t="s">
        <v>338</v>
      </c>
      <c r="M53" s="36" t="s">
        <v>338</v>
      </c>
      <c r="N53" s="36" t="s">
        <v>338</v>
      </c>
      <c r="O53" s="36" t="s">
        <v>338</v>
      </c>
      <c r="P53" s="36" t="s">
        <v>338</v>
      </c>
      <c r="Q53" s="36" t="s">
        <v>338</v>
      </c>
      <c r="R53" s="36" t="s">
        <v>338</v>
      </c>
      <c r="S53" s="36" t="s">
        <v>338</v>
      </c>
      <c r="T53" s="36" t="s">
        <v>338</v>
      </c>
      <c r="U53" s="36" t="s">
        <v>338</v>
      </c>
      <c r="V53" s="36" t="s">
        <v>338</v>
      </c>
      <c r="W53" s="36" t="s">
        <v>338</v>
      </c>
      <c r="X53" s="36" t="s">
        <v>338</v>
      </c>
      <c r="Y53" s="36" t="s">
        <v>338</v>
      </c>
      <c r="Z53" s="36" t="s">
        <v>338</v>
      </c>
      <c r="AA53" s="36" t="s">
        <v>338</v>
      </c>
      <c r="AB53" s="36" t="s">
        <v>338</v>
      </c>
      <c r="AC53" s="36" t="s">
        <v>338</v>
      </c>
      <c r="AD53" s="36" t="s">
        <v>338</v>
      </c>
      <c r="AE53" s="36" t="s">
        <v>338</v>
      </c>
      <c r="AF53" s="36" t="s">
        <v>338</v>
      </c>
      <c r="AG53" s="36" t="s">
        <v>338</v>
      </c>
      <c r="AH53" s="36" t="s">
        <v>338</v>
      </c>
      <c r="AI53" s="36" t="s">
        <v>338</v>
      </c>
      <c r="AJ53" s="36" t="s">
        <v>338</v>
      </c>
      <c r="AK53" s="36" t="s">
        <v>338</v>
      </c>
      <c r="AL53" s="36" t="s">
        <v>338</v>
      </c>
      <c r="AM53" s="36" t="s">
        <v>338</v>
      </c>
      <c r="AN53" s="36" t="s">
        <v>338</v>
      </c>
      <c r="AO53" s="36" t="s">
        <v>338</v>
      </c>
      <c r="AP53" s="36" t="s">
        <v>338</v>
      </c>
      <c r="AQ53" s="36" t="s">
        <v>338</v>
      </c>
      <c r="AR53" s="36" t="s">
        <v>338</v>
      </c>
      <c r="AS53" s="36" t="s">
        <v>338</v>
      </c>
      <c r="AT53" s="36" t="s">
        <v>338</v>
      </c>
      <c r="AU53" s="36" t="s">
        <v>338</v>
      </c>
      <c r="AV53" s="36" t="s">
        <v>338</v>
      </c>
      <c r="AW53" s="36" t="s">
        <v>338</v>
      </c>
      <c r="AX53" s="36" t="s">
        <v>338</v>
      </c>
      <c r="AY53" s="36" t="s">
        <v>338</v>
      </c>
      <c r="AZ53" s="36" t="s">
        <v>338</v>
      </c>
      <c r="BA53" s="36" t="s">
        <v>338</v>
      </c>
      <c r="BB53" s="36" t="s">
        <v>338</v>
      </c>
      <c r="BC53" s="36" t="s">
        <v>338</v>
      </c>
      <c r="BD53" s="36" t="s">
        <v>338</v>
      </c>
      <c r="BE53" s="36" t="s">
        <v>338</v>
      </c>
      <c r="BF53" s="36" t="s">
        <v>338</v>
      </c>
      <c r="BG53" s="36" t="s">
        <v>338</v>
      </c>
      <c r="BH53" s="36" t="s">
        <v>338</v>
      </c>
      <c r="BI53" s="36" t="s">
        <v>338</v>
      </c>
      <c r="BJ53" s="36" t="s">
        <v>338</v>
      </c>
      <c r="BK53" s="36" t="s">
        <v>338</v>
      </c>
      <c r="BL53" s="36" t="s">
        <v>338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338</v>
      </c>
      <c r="E54" s="36" t="s">
        <v>338</v>
      </c>
      <c r="F54" s="36" t="s">
        <v>338</v>
      </c>
      <c r="G54" s="36" t="s">
        <v>338</v>
      </c>
      <c r="H54" s="36" t="s">
        <v>338</v>
      </c>
      <c r="I54" s="36" t="s">
        <v>338</v>
      </c>
      <c r="J54" s="36" t="s">
        <v>338</v>
      </c>
      <c r="K54" s="36" t="s">
        <v>338</v>
      </c>
      <c r="L54" s="36" t="s">
        <v>338</v>
      </c>
      <c r="M54" s="36" t="s">
        <v>338</v>
      </c>
      <c r="N54" s="36" t="s">
        <v>338</v>
      </c>
      <c r="O54" s="36" t="s">
        <v>338</v>
      </c>
      <c r="P54" s="36" t="s">
        <v>338</v>
      </c>
      <c r="Q54" s="36" t="s">
        <v>338</v>
      </c>
      <c r="R54" s="36" t="s">
        <v>338</v>
      </c>
      <c r="S54" s="36" t="s">
        <v>338</v>
      </c>
      <c r="T54" s="36" t="s">
        <v>338</v>
      </c>
      <c r="U54" s="36" t="s">
        <v>338</v>
      </c>
      <c r="V54" s="36" t="s">
        <v>338</v>
      </c>
      <c r="W54" s="36" t="s">
        <v>338</v>
      </c>
      <c r="X54" s="36" t="s">
        <v>338</v>
      </c>
      <c r="Y54" s="36" t="s">
        <v>338</v>
      </c>
      <c r="Z54" s="36" t="s">
        <v>338</v>
      </c>
      <c r="AA54" s="36" t="s">
        <v>338</v>
      </c>
      <c r="AB54" s="36" t="s">
        <v>338</v>
      </c>
      <c r="AC54" s="36" t="s">
        <v>338</v>
      </c>
      <c r="AD54" s="36" t="s">
        <v>338</v>
      </c>
      <c r="AE54" s="36" t="s">
        <v>338</v>
      </c>
      <c r="AF54" s="36" t="s">
        <v>338</v>
      </c>
      <c r="AG54" s="36" t="s">
        <v>338</v>
      </c>
      <c r="AH54" s="36" t="s">
        <v>338</v>
      </c>
      <c r="AI54" s="36" t="s">
        <v>338</v>
      </c>
      <c r="AJ54" s="36" t="s">
        <v>338</v>
      </c>
      <c r="AK54" s="36" t="s">
        <v>338</v>
      </c>
      <c r="AL54" s="36" t="s">
        <v>338</v>
      </c>
      <c r="AM54" s="36" t="s">
        <v>338</v>
      </c>
      <c r="AN54" s="36" t="s">
        <v>338</v>
      </c>
      <c r="AO54" s="36" t="s">
        <v>338</v>
      </c>
      <c r="AP54" s="36" t="s">
        <v>338</v>
      </c>
      <c r="AQ54" s="36" t="s">
        <v>338</v>
      </c>
      <c r="AR54" s="36" t="s">
        <v>338</v>
      </c>
      <c r="AS54" s="36" t="s">
        <v>338</v>
      </c>
      <c r="AT54" s="36" t="s">
        <v>338</v>
      </c>
      <c r="AU54" s="36" t="s">
        <v>338</v>
      </c>
      <c r="AV54" s="36" t="s">
        <v>338</v>
      </c>
      <c r="AW54" s="36" t="s">
        <v>338</v>
      </c>
      <c r="AX54" s="36" t="s">
        <v>338</v>
      </c>
      <c r="AY54" s="36" t="s">
        <v>338</v>
      </c>
      <c r="AZ54" s="36" t="s">
        <v>338</v>
      </c>
      <c r="BA54" s="36" t="s">
        <v>338</v>
      </c>
      <c r="BB54" s="36" t="s">
        <v>338</v>
      </c>
      <c r="BC54" s="36" t="s">
        <v>338</v>
      </c>
      <c r="BD54" s="36" t="s">
        <v>338</v>
      </c>
      <c r="BE54" s="36" t="s">
        <v>338</v>
      </c>
      <c r="BF54" s="36" t="s">
        <v>338</v>
      </c>
      <c r="BG54" s="36" t="s">
        <v>338</v>
      </c>
      <c r="BH54" s="36" t="s">
        <v>338</v>
      </c>
      <c r="BI54" s="36" t="s">
        <v>338</v>
      </c>
      <c r="BJ54" s="36" t="s">
        <v>338</v>
      </c>
      <c r="BK54" s="36" t="s">
        <v>338</v>
      </c>
      <c r="BL54" s="36" t="s">
        <v>338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338</v>
      </c>
      <c r="E55" s="36" t="s">
        <v>338</v>
      </c>
      <c r="F55" s="36" t="s">
        <v>338</v>
      </c>
      <c r="G55" s="36" t="s">
        <v>338</v>
      </c>
      <c r="H55" s="36" t="s">
        <v>338</v>
      </c>
      <c r="I55" s="36" t="s">
        <v>338</v>
      </c>
      <c r="J55" s="36" t="s">
        <v>338</v>
      </c>
      <c r="K55" s="36" t="s">
        <v>338</v>
      </c>
      <c r="L55" s="36" t="s">
        <v>338</v>
      </c>
      <c r="M55" s="36" t="s">
        <v>338</v>
      </c>
      <c r="N55" s="36" t="s">
        <v>338</v>
      </c>
      <c r="O55" s="36" t="s">
        <v>338</v>
      </c>
      <c r="P55" s="36" t="s">
        <v>338</v>
      </c>
      <c r="Q55" s="36" t="s">
        <v>338</v>
      </c>
      <c r="R55" s="36" t="s">
        <v>338</v>
      </c>
      <c r="S55" s="36" t="s">
        <v>338</v>
      </c>
      <c r="T55" s="36" t="s">
        <v>338</v>
      </c>
      <c r="U55" s="36" t="s">
        <v>338</v>
      </c>
      <c r="V55" s="36" t="s">
        <v>338</v>
      </c>
      <c r="W55" s="36" t="s">
        <v>338</v>
      </c>
      <c r="X55" s="36" t="s">
        <v>338</v>
      </c>
      <c r="Y55" s="36" t="s">
        <v>338</v>
      </c>
      <c r="Z55" s="36" t="s">
        <v>338</v>
      </c>
      <c r="AA55" s="36" t="s">
        <v>338</v>
      </c>
      <c r="AB55" s="36" t="s">
        <v>338</v>
      </c>
      <c r="AC55" s="36" t="s">
        <v>338</v>
      </c>
      <c r="AD55" s="36" t="s">
        <v>338</v>
      </c>
      <c r="AE55" s="36" t="s">
        <v>338</v>
      </c>
      <c r="AF55" s="36" t="s">
        <v>338</v>
      </c>
      <c r="AG55" s="36" t="s">
        <v>338</v>
      </c>
      <c r="AH55" s="36" t="s">
        <v>338</v>
      </c>
      <c r="AI55" s="36" t="s">
        <v>338</v>
      </c>
      <c r="AJ55" s="36" t="s">
        <v>338</v>
      </c>
      <c r="AK55" s="36" t="s">
        <v>338</v>
      </c>
      <c r="AL55" s="36" t="s">
        <v>338</v>
      </c>
      <c r="AM55" s="36" t="s">
        <v>338</v>
      </c>
      <c r="AN55" s="36" t="s">
        <v>338</v>
      </c>
      <c r="AO55" s="36" t="s">
        <v>338</v>
      </c>
      <c r="AP55" s="36" t="s">
        <v>338</v>
      </c>
      <c r="AQ55" s="36" t="s">
        <v>338</v>
      </c>
      <c r="AR55" s="36" t="s">
        <v>338</v>
      </c>
      <c r="AS55" s="36" t="s">
        <v>338</v>
      </c>
      <c r="AT55" s="36" t="s">
        <v>338</v>
      </c>
      <c r="AU55" s="36" t="s">
        <v>338</v>
      </c>
      <c r="AV55" s="36" t="s">
        <v>338</v>
      </c>
      <c r="AW55" s="36" t="s">
        <v>338</v>
      </c>
      <c r="AX55" s="36" t="s">
        <v>338</v>
      </c>
      <c r="AY55" s="36" t="s">
        <v>338</v>
      </c>
      <c r="AZ55" s="36" t="s">
        <v>338</v>
      </c>
      <c r="BA55" s="36" t="s">
        <v>338</v>
      </c>
      <c r="BB55" s="36" t="s">
        <v>338</v>
      </c>
      <c r="BC55" s="36" t="s">
        <v>338</v>
      </c>
      <c r="BD55" s="36" t="s">
        <v>338</v>
      </c>
      <c r="BE55" s="36" t="s">
        <v>338</v>
      </c>
      <c r="BF55" s="36" t="s">
        <v>338</v>
      </c>
      <c r="BG55" s="36" t="s">
        <v>338</v>
      </c>
      <c r="BH55" s="36" t="s">
        <v>338</v>
      </c>
      <c r="BI55" s="36" t="s">
        <v>338</v>
      </c>
      <c r="BJ55" s="36" t="s">
        <v>338</v>
      </c>
      <c r="BK55" s="36" t="s">
        <v>338</v>
      </c>
      <c r="BL55" s="36" t="s">
        <v>338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338</v>
      </c>
      <c r="E56" s="36" t="s">
        <v>338</v>
      </c>
      <c r="F56" s="36" t="s">
        <v>338</v>
      </c>
      <c r="G56" s="36" t="s">
        <v>338</v>
      </c>
      <c r="H56" s="36" t="s">
        <v>338</v>
      </c>
      <c r="I56" s="36" t="s">
        <v>338</v>
      </c>
      <c r="J56" s="36" t="s">
        <v>338</v>
      </c>
      <c r="K56" s="36" t="s">
        <v>338</v>
      </c>
      <c r="L56" s="36" t="s">
        <v>338</v>
      </c>
      <c r="M56" s="36" t="s">
        <v>338</v>
      </c>
      <c r="N56" s="36" t="s">
        <v>338</v>
      </c>
      <c r="O56" s="36" t="s">
        <v>338</v>
      </c>
      <c r="P56" s="36" t="s">
        <v>338</v>
      </c>
      <c r="Q56" s="36" t="s">
        <v>338</v>
      </c>
      <c r="R56" s="36" t="s">
        <v>338</v>
      </c>
      <c r="S56" s="36" t="s">
        <v>338</v>
      </c>
      <c r="T56" s="36" t="s">
        <v>338</v>
      </c>
      <c r="U56" s="36" t="s">
        <v>338</v>
      </c>
      <c r="V56" s="36" t="s">
        <v>338</v>
      </c>
      <c r="W56" s="36" t="s">
        <v>338</v>
      </c>
      <c r="X56" s="36" t="s">
        <v>338</v>
      </c>
      <c r="Y56" s="36" t="s">
        <v>338</v>
      </c>
      <c r="Z56" s="36" t="s">
        <v>338</v>
      </c>
      <c r="AA56" s="36" t="s">
        <v>338</v>
      </c>
      <c r="AB56" s="36" t="s">
        <v>338</v>
      </c>
      <c r="AC56" s="36" t="s">
        <v>338</v>
      </c>
      <c r="AD56" s="36" t="s">
        <v>338</v>
      </c>
      <c r="AE56" s="36" t="s">
        <v>338</v>
      </c>
      <c r="AF56" s="36" t="s">
        <v>338</v>
      </c>
      <c r="AG56" s="36" t="s">
        <v>338</v>
      </c>
      <c r="AH56" s="36" t="s">
        <v>338</v>
      </c>
      <c r="AI56" s="36" t="s">
        <v>338</v>
      </c>
      <c r="AJ56" s="36" t="s">
        <v>338</v>
      </c>
      <c r="AK56" s="36" t="s">
        <v>338</v>
      </c>
      <c r="AL56" s="36" t="s">
        <v>338</v>
      </c>
      <c r="AM56" s="36" t="s">
        <v>338</v>
      </c>
      <c r="AN56" s="36" t="s">
        <v>338</v>
      </c>
      <c r="AO56" s="36" t="s">
        <v>338</v>
      </c>
      <c r="AP56" s="36" t="s">
        <v>338</v>
      </c>
      <c r="AQ56" s="36" t="s">
        <v>338</v>
      </c>
      <c r="AR56" s="36" t="s">
        <v>338</v>
      </c>
      <c r="AS56" s="36" t="s">
        <v>338</v>
      </c>
      <c r="AT56" s="36" t="s">
        <v>338</v>
      </c>
      <c r="AU56" s="36" t="s">
        <v>338</v>
      </c>
      <c r="AV56" s="36" t="s">
        <v>338</v>
      </c>
      <c r="AW56" s="36" t="s">
        <v>338</v>
      </c>
      <c r="AX56" s="36" t="s">
        <v>338</v>
      </c>
      <c r="AY56" s="36" t="s">
        <v>338</v>
      </c>
      <c r="AZ56" s="36" t="s">
        <v>338</v>
      </c>
      <c r="BA56" s="36" t="s">
        <v>338</v>
      </c>
      <c r="BB56" s="36" t="s">
        <v>338</v>
      </c>
      <c r="BC56" s="36" t="s">
        <v>338</v>
      </c>
      <c r="BD56" s="36" t="s">
        <v>338</v>
      </c>
      <c r="BE56" s="36" t="s">
        <v>338</v>
      </c>
      <c r="BF56" s="36" t="s">
        <v>338</v>
      </c>
      <c r="BG56" s="36" t="s">
        <v>338</v>
      </c>
      <c r="BH56" s="36" t="s">
        <v>338</v>
      </c>
      <c r="BI56" s="36" t="s">
        <v>338</v>
      </c>
      <c r="BJ56" s="36" t="s">
        <v>338</v>
      </c>
      <c r="BK56" s="36" t="s">
        <v>338</v>
      </c>
      <c r="BL56" s="36" t="s">
        <v>338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338</v>
      </c>
      <c r="E57" s="36" t="s">
        <v>338</v>
      </c>
      <c r="F57" s="36" t="s">
        <v>338</v>
      </c>
      <c r="G57" s="36" t="s">
        <v>338</v>
      </c>
      <c r="H57" s="36" t="s">
        <v>338</v>
      </c>
      <c r="I57" s="36" t="s">
        <v>338</v>
      </c>
      <c r="J57" s="36" t="s">
        <v>338</v>
      </c>
      <c r="K57" s="36" t="s">
        <v>338</v>
      </c>
      <c r="L57" s="36" t="s">
        <v>338</v>
      </c>
      <c r="M57" s="36" t="s">
        <v>338</v>
      </c>
      <c r="N57" s="36" t="s">
        <v>338</v>
      </c>
      <c r="O57" s="36" t="s">
        <v>338</v>
      </c>
      <c r="P57" s="36" t="s">
        <v>338</v>
      </c>
      <c r="Q57" s="36" t="s">
        <v>338</v>
      </c>
      <c r="R57" s="36" t="s">
        <v>338</v>
      </c>
      <c r="S57" s="36" t="s">
        <v>338</v>
      </c>
      <c r="T57" s="36" t="s">
        <v>338</v>
      </c>
      <c r="U57" s="36" t="s">
        <v>338</v>
      </c>
      <c r="V57" s="36" t="s">
        <v>338</v>
      </c>
      <c r="W57" s="36" t="s">
        <v>338</v>
      </c>
      <c r="X57" s="36" t="s">
        <v>338</v>
      </c>
      <c r="Y57" s="36" t="s">
        <v>338</v>
      </c>
      <c r="Z57" s="36" t="s">
        <v>338</v>
      </c>
      <c r="AA57" s="36" t="s">
        <v>338</v>
      </c>
      <c r="AB57" s="36" t="s">
        <v>338</v>
      </c>
      <c r="AC57" s="36" t="s">
        <v>338</v>
      </c>
      <c r="AD57" s="36" t="s">
        <v>338</v>
      </c>
      <c r="AE57" s="36" t="s">
        <v>338</v>
      </c>
      <c r="AF57" s="36" t="s">
        <v>338</v>
      </c>
      <c r="AG57" s="36" t="s">
        <v>338</v>
      </c>
      <c r="AH57" s="36" t="s">
        <v>338</v>
      </c>
      <c r="AI57" s="36" t="s">
        <v>338</v>
      </c>
      <c r="AJ57" s="36" t="s">
        <v>338</v>
      </c>
      <c r="AK57" s="36" t="s">
        <v>338</v>
      </c>
      <c r="AL57" s="36" t="s">
        <v>338</v>
      </c>
      <c r="AM57" s="36" t="s">
        <v>338</v>
      </c>
      <c r="AN57" s="36" t="s">
        <v>338</v>
      </c>
      <c r="AO57" s="36" t="s">
        <v>338</v>
      </c>
      <c r="AP57" s="36" t="s">
        <v>338</v>
      </c>
      <c r="AQ57" s="36" t="s">
        <v>338</v>
      </c>
      <c r="AR57" s="36" t="s">
        <v>338</v>
      </c>
      <c r="AS57" s="36" t="s">
        <v>338</v>
      </c>
      <c r="AT57" s="36" t="s">
        <v>338</v>
      </c>
      <c r="AU57" s="36" t="s">
        <v>338</v>
      </c>
      <c r="AV57" s="36" t="s">
        <v>338</v>
      </c>
      <c r="AW57" s="36" t="s">
        <v>338</v>
      </c>
      <c r="AX57" s="36" t="s">
        <v>338</v>
      </c>
      <c r="AY57" s="36" t="s">
        <v>338</v>
      </c>
      <c r="AZ57" s="36" t="s">
        <v>338</v>
      </c>
      <c r="BA57" s="36" t="s">
        <v>338</v>
      </c>
      <c r="BB57" s="36" t="s">
        <v>338</v>
      </c>
      <c r="BC57" s="36" t="s">
        <v>338</v>
      </c>
      <c r="BD57" s="36" t="s">
        <v>338</v>
      </c>
      <c r="BE57" s="36" t="s">
        <v>338</v>
      </c>
      <c r="BF57" s="36" t="s">
        <v>338</v>
      </c>
      <c r="BG57" s="36" t="s">
        <v>338</v>
      </c>
      <c r="BH57" s="36" t="s">
        <v>338</v>
      </c>
      <c r="BI57" s="36" t="s">
        <v>338</v>
      </c>
      <c r="BJ57" s="36" t="s">
        <v>338</v>
      </c>
      <c r="BK57" s="36" t="s">
        <v>338</v>
      </c>
      <c r="BL57" s="36" t="s">
        <v>338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338</v>
      </c>
      <c r="E58" s="36" t="s">
        <v>338</v>
      </c>
      <c r="F58" s="36" t="s">
        <v>338</v>
      </c>
      <c r="G58" s="36" t="s">
        <v>338</v>
      </c>
      <c r="H58" s="36" t="s">
        <v>338</v>
      </c>
      <c r="I58" s="36" t="s">
        <v>338</v>
      </c>
      <c r="J58" s="36" t="s">
        <v>338</v>
      </c>
      <c r="K58" s="36" t="s">
        <v>338</v>
      </c>
      <c r="L58" s="36" t="s">
        <v>338</v>
      </c>
      <c r="M58" s="36" t="s">
        <v>338</v>
      </c>
      <c r="N58" s="36" t="s">
        <v>338</v>
      </c>
      <c r="O58" s="36" t="s">
        <v>338</v>
      </c>
      <c r="P58" s="36" t="s">
        <v>338</v>
      </c>
      <c r="Q58" s="36" t="s">
        <v>338</v>
      </c>
      <c r="R58" s="36" t="s">
        <v>338</v>
      </c>
      <c r="S58" s="36" t="s">
        <v>338</v>
      </c>
      <c r="T58" s="36" t="s">
        <v>338</v>
      </c>
      <c r="U58" s="36" t="s">
        <v>338</v>
      </c>
      <c r="V58" s="36" t="s">
        <v>338</v>
      </c>
      <c r="W58" s="36" t="s">
        <v>338</v>
      </c>
      <c r="X58" s="36" t="s">
        <v>338</v>
      </c>
      <c r="Y58" s="36" t="s">
        <v>338</v>
      </c>
      <c r="Z58" s="36" t="s">
        <v>338</v>
      </c>
      <c r="AA58" s="36" t="s">
        <v>338</v>
      </c>
      <c r="AB58" s="36" t="s">
        <v>338</v>
      </c>
      <c r="AC58" s="36" t="s">
        <v>338</v>
      </c>
      <c r="AD58" s="36" t="s">
        <v>338</v>
      </c>
      <c r="AE58" s="36" t="s">
        <v>338</v>
      </c>
      <c r="AF58" s="36" t="s">
        <v>338</v>
      </c>
      <c r="AG58" s="36" t="s">
        <v>338</v>
      </c>
      <c r="AH58" s="36" t="s">
        <v>338</v>
      </c>
      <c r="AI58" s="36" t="s">
        <v>338</v>
      </c>
      <c r="AJ58" s="36" t="s">
        <v>338</v>
      </c>
      <c r="AK58" s="36" t="s">
        <v>338</v>
      </c>
      <c r="AL58" s="36" t="s">
        <v>338</v>
      </c>
      <c r="AM58" s="36" t="s">
        <v>338</v>
      </c>
      <c r="AN58" s="36" t="s">
        <v>338</v>
      </c>
      <c r="AO58" s="36" t="s">
        <v>338</v>
      </c>
      <c r="AP58" s="36" t="s">
        <v>338</v>
      </c>
      <c r="AQ58" s="36" t="s">
        <v>338</v>
      </c>
      <c r="AR58" s="36" t="s">
        <v>338</v>
      </c>
      <c r="AS58" s="36" t="s">
        <v>338</v>
      </c>
      <c r="AT58" s="36" t="s">
        <v>338</v>
      </c>
      <c r="AU58" s="36" t="s">
        <v>338</v>
      </c>
      <c r="AV58" s="36" t="s">
        <v>338</v>
      </c>
      <c r="AW58" s="36" t="s">
        <v>338</v>
      </c>
      <c r="AX58" s="36" t="s">
        <v>338</v>
      </c>
      <c r="AY58" s="36" t="s">
        <v>338</v>
      </c>
      <c r="AZ58" s="36" t="s">
        <v>338</v>
      </c>
      <c r="BA58" s="36" t="s">
        <v>338</v>
      </c>
      <c r="BB58" s="36" t="s">
        <v>338</v>
      </c>
      <c r="BC58" s="36" t="s">
        <v>338</v>
      </c>
      <c r="BD58" s="36" t="s">
        <v>338</v>
      </c>
      <c r="BE58" s="36" t="s">
        <v>338</v>
      </c>
      <c r="BF58" s="36" t="s">
        <v>338</v>
      </c>
      <c r="BG58" s="36" t="s">
        <v>338</v>
      </c>
      <c r="BH58" s="36" t="s">
        <v>338</v>
      </c>
      <c r="BI58" s="36" t="s">
        <v>338</v>
      </c>
      <c r="BJ58" s="36" t="s">
        <v>338</v>
      </c>
      <c r="BK58" s="36" t="s">
        <v>338</v>
      </c>
      <c r="BL58" s="36" t="s">
        <v>338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338</v>
      </c>
      <c r="E59" s="36" t="s">
        <v>338</v>
      </c>
      <c r="F59" s="36" t="s">
        <v>338</v>
      </c>
      <c r="G59" s="36" t="s">
        <v>338</v>
      </c>
      <c r="H59" s="36" t="s">
        <v>338</v>
      </c>
      <c r="I59" s="36" t="s">
        <v>338</v>
      </c>
      <c r="J59" s="36" t="s">
        <v>338</v>
      </c>
      <c r="K59" s="36" t="s">
        <v>338</v>
      </c>
      <c r="L59" s="36" t="s">
        <v>338</v>
      </c>
      <c r="M59" s="36" t="s">
        <v>338</v>
      </c>
      <c r="N59" s="36" t="s">
        <v>338</v>
      </c>
      <c r="O59" s="36" t="s">
        <v>338</v>
      </c>
      <c r="P59" s="36" t="s">
        <v>338</v>
      </c>
      <c r="Q59" s="36" t="s">
        <v>338</v>
      </c>
      <c r="R59" s="36" t="s">
        <v>338</v>
      </c>
      <c r="S59" s="36" t="s">
        <v>338</v>
      </c>
      <c r="T59" s="36" t="s">
        <v>338</v>
      </c>
      <c r="U59" s="36" t="s">
        <v>338</v>
      </c>
      <c r="V59" s="36" t="s">
        <v>338</v>
      </c>
      <c r="W59" s="36" t="s">
        <v>338</v>
      </c>
      <c r="X59" s="36" t="s">
        <v>338</v>
      </c>
      <c r="Y59" s="36" t="s">
        <v>338</v>
      </c>
      <c r="Z59" s="36" t="s">
        <v>338</v>
      </c>
      <c r="AA59" s="36" t="s">
        <v>338</v>
      </c>
      <c r="AB59" s="36" t="s">
        <v>338</v>
      </c>
      <c r="AC59" s="36" t="s">
        <v>338</v>
      </c>
      <c r="AD59" s="36" t="s">
        <v>338</v>
      </c>
      <c r="AE59" s="36" t="s">
        <v>338</v>
      </c>
      <c r="AF59" s="36" t="s">
        <v>338</v>
      </c>
      <c r="AG59" s="36" t="s">
        <v>338</v>
      </c>
      <c r="AH59" s="36" t="s">
        <v>338</v>
      </c>
      <c r="AI59" s="36" t="s">
        <v>338</v>
      </c>
      <c r="AJ59" s="36" t="s">
        <v>338</v>
      </c>
      <c r="AK59" s="36" t="s">
        <v>338</v>
      </c>
      <c r="AL59" s="36" t="s">
        <v>338</v>
      </c>
      <c r="AM59" s="36" t="s">
        <v>338</v>
      </c>
      <c r="AN59" s="36" t="s">
        <v>338</v>
      </c>
      <c r="AO59" s="36" t="s">
        <v>338</v>
      </c>
      <c r="AP59" s="36" t="s">
        <v>338</v>
      </c>
      <c r="AQ59" s="36" t="s">
        <v>338</v>
      </c>
      <c r="AR59" s="36" t="s">
        <v>338</v>
      </c>
      <c r="AS59" s="36" t="s">
        <v>338</v>
      </c>
      <c r="AT59" s="36" t="s">
        <v>338</v>
      </c>
      <c r="AU59" s="36" t="s">
        <v>338</v>
      </c>
      <c r="AV59" s="36" t="s">
        <v>338</v>
      </c>
      <c r="AW59" s="36" t="s">
        <v>338</v>
      </c>
      <c r="AX59" s="36" t="s">
        <v>338</v>
      </c>
      <c r="AY59" s="36" t="s">
        <v>338</v>
      </c>
      <c r="AZ59" s="36" t="s">
        <v>338</v>
      </c>
      <c r="BA59" s="36" t="s">
        <v>338</v>
      </c>
      <c r="BB59" s="36" t="s">
        <v>338</v>
      </c>
      <c r="BC59" s="36" t="s">
        <v>338</v>
      </c>
      <c r="BD59" s="36" t="s">
        <v>338</v>
      </c>
      <c r="BE59" s="36" t="s">
        <v>338</v>
      </c>
      <c r="BF59" s="36" t="s">
        <v>338</v>
      </c>
      <c r="BG59" s="36" t="s">
        <v>338</v>
      </c>
      <c r="BH59" s="36" t="s">
        <v>338</v>
      </c>
      <c r="BI59" s="36" t="s">
        <v>338</v>
      </c>
      <c r="BJ59" s="36" t="s">
        <v>338</v>
      </c>
      <c r="BK59" s="36" t="s">
        <v>338</v>
      </c>
      <c r="BL59" s="36" t="s">
        <v>338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338</v>
      </c>
      <c r="E60" s="36" t="s">
        <v>338</v>
      </c>
      <c r="F60" s="36" t="s">
        <v>338</v>
      </c>
      <c r="G60" s="36" t="s">
        <v>338</v>
      </c>
      <c r="H60" s="36" t="s">
        <v>338</v>
      </c>
      <c r="I60" s="36" t="s">
        <v>338</v>
      </c>
      <c r="J60" s="36" t="s">
        <v>338</v>
      </c>
      <c r="K60" s="36" t="s">
        <v>338</v>
      </c>
      <c r="L60" s="36" t="s">
        <v>338</v>
      </c>
      <c r="M60" s="36" t="s">
        <v>338</v>
      </c>
      <c r="N60" s="36" t="s">
        <v>338</v>
      </c>
      <c r="O60" s="36" t="s">
        <v>338</v>
      </c>
      <c r="P60" s="36" t="s">
        <v>338</v>
      </c>
      <c r="Q60" s="36" t="s">
        <v>338</v>
      </c>
      <c r="R60" s="36" t="s">
        <v>338</v>
      </c>
      <c r="S60" s="36" t="s">
        <v>338</v>
      </c>
      <c r="T60" s="36" t="s">
        <v>338</v>
      </c>
      <c r="U60" s="36" t="s">
        <v>338</v>
      </c>
      <c r="V60" s="36" t="s">
        <v>338</v>
      </c>
      <c r="W60" s="36" t="s">
        <v>338</v>
      </c>
      <c r="X60" s="36" t="s">
        <v>338</v>
      </c>
      <c r="Y60" s="36" t="s">
        <v>338</v>
      </c>
      <c r="Z60" s="36" t="s">
        <v>338</v>
      </c>
      <c r="AA60" s="36" t="s">
        <v>338</v>
      </c>
      <c r="AB60" s="36" t="s">
        <v>338</v>
      </c>
      <c r="AC60" s="36" t="s">
        <v>338</v>
      </c>
      <c r="AD60" s="36" t="s">
        <v>338</v>
      </c>
      <c r="AE60" s="36" t="s">
        <v>338</v>
      </c>
      <c r="AF60" s="36" t="s">
        <v>338</v>
      </c>
      <c r="AG60" s="36" t="s">
        <v>338</v>
      </c>
      <c r="AH60" s="36" t="s">
        <v>338</v>
      </c>
      <c r="AI60" s="36" t="s">
        <v>338</v>
      </c>
      <c r="AJ60" s="36" t="s">
        <v>338</v>
      </c>
      <c r="AK60" s="36" t="s">
        <v>338</v>
      </c>
      <c r="AL60" s="36" t="s">
        <v>338</v>
      </c>
      <c r="AM60" s="36" t="s">
        <v>338</v>
      </c>
      <c r="AN60" s="36" t="s">
        <v>338</v>
      </c>
      <c r="AO60" s="36" t="s">
        <v>338</v>
      </c>
      <c r="AP60" s="36" t="s">
        <v>338</v>
      </c>
      <c r="AQ60" s="36" t="s">
        <v>338</v>
      </c>
      <c r="AR60" s="36" t="s">
        <v>338</v>
      </c>
      <c r="AS60" s="36" t="s">
        <v>338</v>
      </c>
      <c r="AT60" s="36" t="s">
        <v>338</v>
      </c>
      <c r="AU60" s="36" t="s">
        <v>338</v>
      </c>
      <c r="AV60" s="36" t="s">
        <v>338</v>
      </c>
      <c r="AW60" s="36" t="s">
        <v>338</v>
      </c>
      <c r="AX60" s="36" t="s">
        <v>338</v>
      </c>
      <c r="AY60" s="36" t="s">
        <v>338</v>
      </c>
      <c r="AZ60" s="36" t="s">
        <v>338</v>
      </c>
      <c r="BA60" s="36" t="s">
        <v>338</v>
      </c>
      <c r="BB60" s="36" t="s">
        <v>338</v>
      </c>
      <c r="BC60" s="36" t="s">
        <v>338</v>
      </c>
      <c r="BD60" s="36" t="s">
        <v>338</v>
      </c>
      <c r="BE60" s="36" t="s">
        <v>338</v>
      </c>
      <c r="BF60" s="36" t="s">
        <v>338</v>
      </c>
      <c r="BG60" s="36" t="s">
        <v>338</v>
      </c>
      <c r="BH60" s="36" t="s">
        <v>338</v>
      </c>
      <c r="BI60" s="36" t="s">
        <v>338</v>
      </c>
      <c r="BJ60" s="36" t="s">
        <v>338</v>
      </c>
      <c r="BK60" s="36" t="s">
        <v>338</v>
      </c>
      <c r="BL60" s="36" t="s">
        <v>338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338</v>
      </c>
      <c r="E61" s="36" t="s">
        <v>338</v>
      </c>
      <c r="F61" s="36" t="s">
        <v>338</v>
      </c>
      <c r="G61" s="36" t="s">
        <v>338</v>
      </c>
      <c r="H61" s="36" t="s">
        <v>338</v>
      </c>
      <c r="I61" s="36" t="s">
        <v>338</v>
      </c>
      <c r="J61" s="36" t="s">
        <v>338</v>
      </c>
      <c r="K61" s="36" t="s">
        <v>338</v>
      </c>
      <c r="L61" s="36" t="s">
        <v>338</v>
      </c>
      <c r="M61" s="36" t="s">
        <v>338</v>
      </c>
      <c r="N61" s="36" t="s">
        <v>338</v>
      </c>
      <c r="O61" s="36" t="s">
        <v>338</v>
      </c>
      <c r="P61" s="36" t="s">
        <v>338</v>
      </c>
      <c r="Q61" s="36" t="s">
        <v>338</v>
      </c>
      <c r="R61" s="36" t="s">
        <v>338</v>
      </c>
      <c r="S61" s="36" t="s">
        <v>338</v>
      </c>
      <c r="T61" s="36" t="s">
        <v>338</v>
      </c>
      <c r="U61" s="36" t="s">
        <v>338</v>
      </c>
      <c r="V61" s="36" t="s">
        <v>338</v>
      </c>
      <c r="W61" s="36" t="s">
        <v>338</v>
      </c>
      <c r="X61" s="36" t="s">
        <v>338</v>
      </c>
      <c r="Y61" s="36" t="s">
        <v>338</v>
      </c>
      <c r="Z61" s="36" t="s">
        <v>338</v>
      </c>
      <c r="AA61" s="36" t="s">
        <v>338</v>
      </c>
      <c r="AB61" s="36" t="s">
        <v>338</v>
      </c>
      <c r="AC61" s="36" t="s">
        <v>338</v>
      </c>
      <c r="AD61" s="36" t="s">
        <v>338</v>
      </c>
      <c r="AE61" s="36" t="s">
        <v>338</v>
      </c>
      <c r="AF61" s="36" t="s">
        <v>338</v>
      </c>
      <c r="AG61" s="36" t="s">
        <v>338</v>
      </c>
      <c r="AH61" s="36" t="s">
        <v>338</v>
      </c>
      <c r="AI61" s="36" t="s">
        <v>338</v>
      </c>
      <c r="AJ61" s="36" t="s">
        <v>338</v>
      </c>
      <c r="AK61" s="36" t="s">
        <v>338</v>
      </c>
      <c r="AL61" s="36" t="s">
        <v>338</v>
      </c>
      <c r="AM61" s="36" t="s">
        <v>338</v>
      </c>
      <c r="AN61" s="36" t="s">
        <v>338</v>
      </c>
      <c r="AO61" s="36" t="s">
        <v>338</v>
      </c>
      <c r="AP61" s="36" t="s">
        <v>338</v>
      </c>
      <c r="AQ61" s="36" t="s">
        <v>338</v>
      </c>
      <c r="AR61" s="36" t="s">
        <v>338</v>
      </c>
      <c r="AS61" s="36" t="s">
        <v>338</v>
      </c>
      <c r="AT61" s="36" t="s">
        <v>338</v>
      </c>
      <c r="AU61" s="36" t="s">
        <v>338</v>
      </c>
      <c r="AV61" s="36" t="s">
        <v>338</v>
      </c>
      <c r="AW61" s="36" t="s">
        <v>338</v>
      </c>
      <c r="AX61" s="36" t="s">
        <v>338</v>
      </c>
      <c r="AY61" s="36" t="s">
        <v>338</v>
      </c>
      <c r="AZ61" s="36" t="s">
        <v>338</v>
      </c>
      <c r="BA61" s="36" t="s">
        <v>338</v>
      </c>
      <c r="BB61" s="36" t="s">
        <v>338</v>
      </c>
      <c r="BC61" s="36" t="s">
        <v>338</v>
      </c>
      <c r="BD61" s="36" t="s">
        <v>338</v>
      </c>
      <c r="BE61" s="36" t="s">
        <v>338</v>
      </c>
      <c r="BF61" s="36" t="s">
        <v>338</v>
      </c>
      <c r="BG61" s="36" t="s">
        <v>338</v>
      </c>
      <c r="BH61" s="36" t="s">
        <v>338</v>
      </c>
      <c r="BI61" s="36" t="s">
        <v>338</v>
      </c>
      <c r="BJ61" s="36" t="s">
        <v>338</v>
      </c>
      <c r="BK61" s="36" t="s">
        <v>338</v>
      </c>
      <c r="BL61" s="36" t="s">
        <v>338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338</v>
      </c>
      <c r="E62" s="36" t="s">
        <v>338</v>
      </c>
      <c r="F62" s="36" t="s">
        <v>338</v>
      </c>
      <c r="G62" s="36" t="s">
        <v>338</v>
      </c>
      <c r="H62" s="36" t="s">
        <v>338</v>
      </c>
      <c r="I62" s="36" t="s">
        <v>338</v>
      </c>
      <c r="J62" s="36" t="s">
        <v>338</v>
      </c>
      <c r="K62" s="36" t="s">
        <v>338</v>
      </c>
      <c r="L62" s="36" t="s">
        <v>338</v>
      </c>
      <c r="M62" s="36" t="s">
        <v>338</v>
      </c>
      <c r="N62" s="36" t="s">
        <v>338</v>
      </c>
      <c r="O62" s="36" t="s">
        <v>338</v>
      </c>
      <c r="P62" s="36" t="s">
        <v>338</v>
      </c>
      <c r="Q62" s="36" t="s">
        <v>338</v>
      </c>
      <c r="R62" s="36" t="s">
        <v>338</v>
      </c>
      <c r="S62" s="36" t="s">
        <v>338</v>
      </c>
      <c r="T62" s="36" t="s">
        <v>338</v>
      </c>
      <c r="U62" s="36" t="s">
        <v>338</v>
      </c>
      <c r="V62" s="36" t="s">
        <v>338</v>
      </c>
      <c r="W62" s="36" t="s">
        <v>338</v>
      </c>
      <c r="X62" s="36" t="s">
        <v>338</v>
      </c>
      <c r="Y62" s="36" t="s">
        <v>338</v>
      </c>
      <c r="Z62" s="36" t="s">
        <v>338</v>
      </c>
      <c r="AA62" s="36" t="s">
        <v>338</v>
      </c>
      <c r="AB62" s="36" t="s">
        <v>338</v>
      </c>
      <c r="AC62" s="36" t="s">
        <v>338</v>
      </c>
      <c r="AD62" s="36" t="s">
        <v>338</v>
      </c>
      <c r="AE62" s="36" t="s">
        <v>338</v>
      </c>
      <c r="AF62" s="36" t="s">
        <v>338</v>
      </c>
      <c r="AG62" s="36" t="s">
        <v>338</v>
      </c>
      <c r="AH62" s="36" t="s">
        <v>338</v>
      </c>
      <c r="AI62" s="36" t="s">
        <v>338</v>
      </c>
      <c r="AJ62" s="36" t="s">
        <v>338</v>
      </c>
      <c r="AK62" s="36" t="s">
        <v>338</v>
      </c>
      <c r="AL62" s="36" t="s">
        <v>338</v>
      </c>
      <c r="AM62" s="36" t="s">
        <v>338</v>
      </c>
      <c r="AN62" s="36" t="s">
        <v>338</v>
      </c>
      <c r="AO62" s="36" t="s">
        <v>338</v>
      </c>
      <c r="AP62" s="36" t="s">
        <v>338</v>
      </c>
      <c r="AQ62" s="36" t="s">
        <v>338</v>
      </c>
      <c r="AR62" s="36" t="s">
        <v>338</v>
      </c>
      <c r="AS62" s="36" t="s">
        <v>338</v>
      </c>
      <c r="AT62" s="36" t="s">
        <v>338</v>
      </c>
      <c r="AU62" s="36" t="s">
        <v>338</v>
      </c>
      <c r="AV62" s="36" t="s">
        <v>338</v>
      </c>
      <c r="AW62" s="36" t="s">
        <v>338</v>
      </c>
      <c r="AX62" s="36" t="s">
        <v>338</v>
      </c>
      <c r="AY62" s="36" t="s">
        <v>338</v>
      </c>
      <c r="AZ62" s="36" t="s">
        <v>338</v>
      </c>
      <c r="BA62" s="36" t="s">
        <v>338</v>
      </c>
      <c r="BB62" s="36" t="s">
        <v>338</v>
      </c>
      <c r="BC62" s="36" t="s">
        <v>338</v>
      </c>
      <c r="BD62" s="36" t="s">
        <v>338</v>
      </c>
      <c r="BE62" s="36" t="s">
        <v>338</v>
      </c>
      <c r="BF62" s="36" t="s">
        <v>338</v>
      </c>
      <c r="BG62" s="36" t="s">
        <v>338</v>
      </c>
      <c r="BH62" s="36" t="s">
        <v>338</v>
      </c>
      <c r="BI62" s="36" t="s">
        <v>338</v>
      </c>
      <c r="BJ62" s="36" t="s">
        <v>338</v>
      </c>
      <c r="BK62" s="36" t="s">
        <v>338</v>
      </c>
      <c r="BL62" s="36" t="s">
        <v>338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338</v>
      </c>
      <c r="E63" s="36" t="s">
        <v>338</v>
      </c>
      <c r="F63" s="36" t="s">
        <v>338</v>
      </c>
      <c r="G63" s="36" t="s">
        <v>338</v>
      </c>
      <c r="H63" s="36" t="s">
        <v>338</v>
      </c>
      <c r="I63" s="36" t="s">
        <v>338</v>
      </c>
      <c r="J63" s="36" t="s">
        <v>338</v>
      </c>
      <c r="K63" s="36" t="s">
        <v>338</v>
      </c>
      <c r="L63" s="36" t="s">
        <v>338</v>
      </c>
      <c r="M63" s="36" t="s">
        <v>338</v>
      </c>
      <c r="N63" s="36" t="s">
        <v>338</v>
      </c>
      <c r="O63" s="36" t="s">
        <v>338</v>
      </c>
      <c r="P63" s="36" t="s">
        <v>338</v>
      </c>
      <c r="Q63" s="36" t="s">
        <v>338</v>
      </c>
      <c r="R63" s="36" t="s">
        <v>338</v>
      </c>
      <c r="S63" s="36" t="s">
        <v>338</v>
      </c>
      <c r="T63" s="36" t="s">
        <v>338</v>
      </c>
      <c r="U63" s="36" t="s">
        <v>338</v>
      </c>
      <c r="V63" s="36" t="s">
        <v>338</v>
      </c>
      <c r="W63" s="36" t="s">
        <v>338</v>
      </c>
      <c r="X63" s="36" t="s">
        <v>338</v>
      </c>
      <c r="Y63" s="36" t="s">
        <v>338</v>
      </c>
      <c r="Z63" s="36" t="s">
        <v>338</v>
      </c>
      <c r="AA63" s="36" t="s">
        <v>338</v>
      </c>
      <c r="AB63" s="36" t="s">
        <v>338</v>
      </c>
      <c r="AC63" s="36" t="s">
        <v>338</v>
      </c>
      <c r="AD63" s="36" t="s">
        <v>338</v>
      </c>
      <c r="AE63" s="36" t="s">
        <v>338</v>
      </c>
      <c r="AF63" s="36" t="s">
        <v>338</v>
      </c>
      <c r="AG63" s="36" t="s">
        <v>338</v>
      </c>
      <c r="AH63" s="36" t="s">
        <v>338</v>
      </c>
      <c r="AI63" s="36" t="s">
        <v>338</v>
      </c>
      <c r="AJ63" s="36" t="s">
        <v>338</v>
      </c>
      <c r="AK63" s="36" t="s">
        <v>338</v>
      </c>
      <c r="AL63" s="36" t="s">
        <v>338</v>
      </c>
      <c r="AM63" s="36" t="s">
        <v>338</v>
      </c>
      <c r="AN63" s="36" t="s">
        <v>338</v>
      </c>
      <c r="AO63" s="36" t="s">
        <v>338</v>
      </c>
      <c r="AP63" s="36" t="s">
        <v>338</v>
      </c>
      <c r="AQ63" s="36" t="s">
        <v>338</v>
      </c>
      <c r="AR63" s="36" t="s">
        <v>338</v>
      </c>
      <c r="AS63" s="36" t="s">
        <v>338</v>
      </c>
      <c r="AT63" s="36" t="s">
        <v>338</v>
      </c>
      <c r="AU63" s="36" t="s">
        <v>338</v>
      </c>
      <c r="AV63" s="36" t="s">
        <v>338</v>
      </c>
      <c r="AW63" s="36" t="s">
        <v>338</v>
      </c>
      <c r="AX63" s="36" t="s">
        <v>338</v>
      </c>
      <c r="AY63" s="36" t="s">
        <v>338</v>
      </c>
      <c r="AZ63" s="36" t="s">
        <v>338</v>
      </c>
      <c r="BA63" s="36" t="s">
        <v>338</v>
      </c>
      <c r="BB63" s="36" t="s">
        <v>338</v>
      </c>
      <c r="BC63" s="36" t="s">
        <v>338</v>
      </c>
      <c r="BD63" s="36" t="s">
        <v>338</v>
      </c>
      <c r="BE63" s="36" t="s">
        <v>338</v>
      </c>
      <c r="BF63" s="36" t="s">
        <v>338</v>
      </c>
      <c r="BG63" s="36" t="s">
        <v>338</v>
      </c>
      <c r="BH63" s="36" t="s">
        <v>338</v>
      </c>
      <c r="BI63" s="36" t="s">
        <v>338</v>
      </c>
      <c r="BJ63" s="36" t="s">
        <v>338</v>
      </c>
      <c r="BK63" s="36" t="s">
        <v>338</v>
      </c>
      <c r="BL63" s="36" t="s">
        <v>338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338</v>
      </c>
      <c r="E64" s="36" t="s">
        <v>338</v>
      </c>
      <c r="F64" s="36" t="s">
        <v>338</v>
      </c>
      <c r="G64" s="36" t="s">
        <v>338</v>
      </c>
      <c r="H64" s="36" t="s">
        <v>338</v>
      </c>
      <c r="I64" s="36" t="s">
        <v>338</v>
      </c>
      <c r="J64" s="36" t="s">
        <v>338</v>
      </c>
      <c r="K64" s="36" t="s">
        <v>338</v>
      </c>
      <c r="L64" s="36" t="s">
        <v>338</v>
      </c>
      <c r="M64" s="36" t="s">
        <v>338</v>
      </c>
      <c r="N64" s="36" t="s">
        <v>338</v>
      </c>
      <c r="O64" s="36" t="s">
        <v>338</v>
      </c>
      <c r="P64" s="36" t="s">
        <v>338</v>
      </c>
      <c r="Q64" s="36" t="s">
        <v>338</v>
      </c>
      <c r="R64" s="36" t="s">
        <v>338</v>
      </c>
      <c r="S64" s="36" t="s">
        <v>338</v>
      </c>
      <c r="T64" s="36" t="s">
        <v>338</v>
      </c>
      <c r="U64" s="36" t="s">
        <v>338</v>
      </c>
      <c r="V64" s="36" t="s">
        <v>338</v>
      </c>
      <c r="W64" s="36" t="s">
        <v>338</v>
      </c>
      <c r="X64" s="36" t="s">
        <v>338</v>
      </c>
      <c r="Y64" s="36" t="s">
        <v>338</v>
      </c>
      <c r="Z64" s="36" t="s">
        <v>338</v>
      </c>
      <c r="AA64" s="36" t="s">
        <v>338</v>
      </c>
      <c r="AB64" s="36" t="s">
        <v>338</v>
      </c>
      <c r="AC64" s="36" t="s">
        <v>338</v>
      </c>
      <c r="AD64" s="36" t="s">
        <v>338</v>
      </c>
      <c r="AE64" s="36" t="s">
        <v>338</v>
      </c>
      <c r="AF64" s="36" t="s">
        <v>338</v>
      </c>
      <c r="AG64" s="36" t="s">
        <v>338</v>
      </c>
      <c r="AH64" s="36" t="s">
        <v>338</v>
      </c>
      <c r="AI64" s="36" t="s">
        <v>338</v>
      </c>
      <c r="AJ64" s="36" t="s">
        <v>338</v>
      </c>
      <c r="AK64" s="36" t="s">
        <v>338</v>
      </c>
      <c r="AL64" s="36" t="s">
        <v>338</v>
      </c>
      <c r="AM64" s="36" t="s">
        <v>338</v>
      </c>
      <c r="AN64" s="36" t="s">
        <v>338</v>
      </c>
      <c r="AO64" s="36" t="s">
        <v>338</v>
      </c>
      <c r="AP64" s="36" t="s">
        <v>338</v>
      </c>
      <c r="AQ64" s="36" t="s">
        <v>338</v>
      </c>
      <c r="AR64" s="36" t="s">
        <v>338</v>
      </c>
      <c r="AS64" s="36" t="s">
        <v>338</v>
      </c>
      <c r="AT64" s="36" t="s">
        <v>338</v>
      </c>
      <c r="AU64" s="36" t="s">
        <v>338</v>
      </c>
      <c r="AV64" s="36" t="s">
        <v>338</v>
      </c>
      <c r="AW64" s="36" t="s">
        <v>338</v>
      </c>
      <c r="AX64" s="36" t="s">
        <v>338</v>
      </c>
      <c r="AY64" s="36" t="s">
        <v>338</v>
      </c>
      <c r="AZ64" s="36" t="s">
        <v>338</v>
      </c>
      <c r="BA64" s="36" t="s">
        <v>338</v>
      </c>
      <c r="BB64" s="36" t="s">
        <v>338</v>
      </c>
      <c r="BC64" s="36" t="s">
        <v>338</v>
      </c>
      <c r="BD64" s="36" t="s">
        <v>338</v>
      </c>
      <c r="BE64" s="36" t="s">
        <v>338</v>
      </c>
      <c r="BF64" s="36" t="s">
        <v>338</v>
      </c>
      <c r="BG64" s="36" t="s">
        <v>338</v>
      </c>
      <c r="BH64" s="36" t="s">
        <v>338</v>
      </c>
      <c r="BI64" s="36" t="s">
        <v>338</v>
      </c>
      <c r="BJ64" s="36" t="s">
        <v>338</v>
      </c>
      <c r="BK64" s="36" t="s">
        <v>338</v>
      </c>
      <c r="BL64" s="36" t="s">
        <v>338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338</v>
      </c>
      <c r="E65" s="36" t="s">
        <v>338</v>
      </c>
      <c r="F65" s="36" t="s">
        <v>338</v>
      </c>
      <c r="G65" s="36" t="s">
        <v>338</v>
      </c>
      <c r="H65" s="36" t="s">
        <v>338</v>
      </c>
      <c r="I65" s="36" t="s">
        <v>338</v>
      </c>
      <c r="J65" s="36" t="s">
        <v>338</v>
      </c>
      <c r="K65" s="36" t="s">
        <v>338</v>
      </c>
      <c r="L65" s="36" t="s">
        <v>338</v>
      </c>
      <c r="M65" s="36" t="s">
        <v>338</v>
      </c>
      <c r="N65" s="36" t="s">
        <v>338</v>
      </c>
      <c r="O65" s="36" t="s">
        <v>338</v>
      </c>
      <c r="P65" s="36" t="s">
        <v>338</v>
      </c>
      <c r="Q65" s="36" t="s">
        <v>338</v>
      </c>
      <c r="R65" s="36" t="s">
        <v>338</v>
      </c>
      <c r="S65" s="36" t="s">
        <v>338</v>
      </c>
      <c r="T65" s="36" t="s">
        <v>338</v>
      </c>
      <c r="U65" s="36" t="s">
        <v>338</v>
      </c>
      <c r="V65" s="36" t="s">
        <v>338</v>
      </c>
      <c r="W65" s="36" t="s">
        <v>338</v>
      </c>
      <c r="X65" s="36" t="s">
        <v>338</v>
      </c>
      <c r="Y65" s="36" t="s">
        <v>338</v>
      </c>
      <c r="Z65" s="36" t="s">
        <v>338</v>
      </c>
      <c r="AA65" s="36" t="s">
        <v>338</v>
      </c>
      <c r="AB65" s="36" t="s">
        <v>338</v>
      </c>
      <c r="AC65" s="36" t="s">
        <v>338</v>
      </c>
      <c r="AD65" s="36" t="s">
        <v>338</v>
      </c>
      <c r="AE65" s="36" t="s">
        <v>338</v>
      </c>
      <c r="AF65" s="36" t="s">
        <v>338</v>
      </c>
      <c r="AG65" s="36" t="s">
        <v>338</v>
      </c>
      <c r="AH65" s="36" t="s">
        <v>338</v>
      </c>
      <c r="AI65" s="36" t="s">
        <v>338</v>
      </c>
      <c r="AJ65" s="36" t="s">
        <v>338</v>
      </c>
      <c r="AK65" s="36" t="s">
        <v>338</v>
      </c>
      <c r="AL65" s="36" t="s">
        <v>338</v>
      </c>
      <c r="AM65" s="36" t="s">
        <v>338</v>
      </c>
      <c r="AN65" s="36" t="s">
        <v>338</v>
      </c>
      <c r="AO65" s="36" t="s">
        <v>338</v>
      </c>
      <c r="AP65" s="36" t="s">
        <v>338</v>
      </c>
      <c r="AQ65" s="36" t="s">
        <v>338</v>
      </c>
      <c r="AR65" s="36" t="s">
        <v>338</v>
      </c>
      <c r="AS65" s="36" t="s">
        <v>338</v>
      </c>
      <c r="AT65" s="36" t="s">
        <v>338</v>
      </c>
      <c r="AU65" s="36" t="s">
        <v>338</v>
      </c>
      <c r="AV65" s="36" t="s">
        <v>338</v>
      </c>
      <c r="AW65" s="36" t="s">
        <v>338</v>
      </c>
      <c r="AX65" s="36" t="s">
        <v>338</v>
      </c>
      <c r="AY65" s="36" t="s">
        <v>338</v>
      </c>
      <c r="AZ65" s="36" t="s">
        <v>338</v>
      </c>
      <c r="BA65" s="36" t="s">
        <v>338</v>
      </c>
      <c r="BB65" s="36" t="s">
        <v>338</v>
      </c>
      <c r="BC65" s="36" t="s">
        <v>338</v>
      </c>
      <c r="BD65" s="36" t="s">
        <v>338</v>
      </c>
      <c r="BE65" s="36" t="s">
        <v>338</v>
      </c>
      <c r="BF65" s="36" t="s">
        <v>338</v>
      </c>
      <c r="BG65" s="36" t="s">
        <v>338</v>
      </c>
      <c r="BH65" s="36" t="s">
        <v>338</v>
      </c>
      <c r="BI65" s="36" t="s">
        <v>338</v>
      </c>
      <c r="BJ65" s="36" t="s">
        <v>338</v>
      </c>
      <c r="BK65" s="36" t="s">
        <v>338</v>
      </c>
      <c r="BL65" s="36" t="s">
        <v>338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338</v>
      </c>
      <c r="E66" s="36" t="s">
        <v>338</v>
      </c>
      <c r="F66" s="36" t="s">
        <v>338</v>
      </c>
      <c r="G66" s="36" t="s">
        <v>338</v>
      </c>
      <c r="H66" s="36" t="s">
        <v>338</v>
      </c>
      <c r="I66" s="36" t="s">
        <v>338</v>
      </c>
      <c r="J66" s="36" t="s">
        <v>338</v>
      </c>
      <c r="K66" s="36" t="s">
        <v>338</v>
      </c>
      <c r="L66" s="36" t="s">
        <v>338</v>
      </c>
      <c r="M66" s="36" t="s">
        <v>338</v>
      </c>
      <c r="N66" s="36" t="s">
        <v>338</v>
      </c>
      <c r="O66" s="36" t="s">
        <v>338</v>
      </c>
      <c r="P66" s="36" t="s">
        <v>338</v>
      </c>
      <c r="Q66" s="36" t="s">
        <v>338</v>
      </c>
      <c r="R66" s="36" t="s">
        <v>338</v>
      </c>
      <c r="S66" s="36" t="s">
        <v>338</v>
      </c>
      <c r="T66" s="36" t="s">
        <v>338</v>
      </c>
      <c r="U66" s="36" t="s">
        <v>338</v>
      </c>
      <c r="V66" s="36" t="s">
        <v>338</v>
      </c>
      <c r="W66" s="36" t="s">
        <v>338</v>
      </c>
      <c r="X66" s="36" t="s">
        <v>338</v>
      </c>
      <c r="Y66" s="36" t="s">
        <v>338</v>
      </c>
      <c r="Z66" s="36" t="s">
        <v>338</v>
      </c>
      <c r="AA66" s="36" t="s">
        <v>338</v>
      </c>
      <c r="AB66" s="36" t="s">
        <v>338</v>
      </c>
      <c r="AC66" s="36" t="s">
        <v>338</v>
      </c>
      <c r="AD66" s="36" t="s">
        <v>338</v>
      </c>
      <c r="AE66" s="36" t="s">
        <v>338</v>
      </c>
      <c r="AF66" s="36" t="s">
        <v>338</v>
      </c>
      <c r="AG66" s="36" t="s">
        <v>338</v>
      </c>
      <c r="AH66" s="36" t="s">
        <v>338</v>
      </c>
      <c r="AI66" s="36" t="s">
        <v>338</v>
      </c>
      <c r="AJ66" s="36" t="s">
        <v>338</v>
      </c>
      <c r="AK66" s="36" t="s">
        <v>338</v>
      </c>
      <c r="AL66" s="36" t="s">
        <v>338</v>
      </c>
      <c r="AM66" s="36" t="s">
        <v>338</v>
      </c>
      <c r="AN66" s="36" t="s">
        <v>338</v>
      </c>
      <c r="AO66" s="36" t="s">
        <v>338</v>
      </c>
      <c r="AP66" s="36" t="s">
        <v>338</v>
      </c>
      <c r="AQ66" s="36" t="s">
        <v>338</v>
      </c>
      <c r="AR66" s="36" t="s">
        <v>338</v>
      </c>
      <c r="AS66" s="36" t="s">
        <v>338</v>
      </c>
      <c r="AT66" s="36" t="s">
        <v>338</v>
      </c>
      <c r="AU66" s="36" t="s">
        <v>338</v>
      </c>
      <c r="AV66" s="36" t="s">
        <v>338</v>
      </c>
      <c r="AW66" s="36" t="s">
        <v>338</v>
      </c>
      <c r="AX66" s="36" t="s">
        <v>338</v>
      </c>
      <c r="AY66" s="36" t="s">
        <v>338</v>
      </c>
      <c r="AZ66" s="36" t="s">
        <v>338</v>
      </c>
      <c r="BA66" s="36" t="s">
        <v>338</v>
      </c>
      <c r="BB66" s="36" t="s">
        <v>338</v>
      </c>
      <c r="BC66" s="36" t="s">
        <v>338</v>
      </c>
      <c r="BD66" s="36" t="s">
        <v>338</v>
      </c>
      <c r="BE66" s="36" t="s">
        <v>338</v>
      </c>
      <c r="BF66" s="36" t="s">
        <v>338</v>
      </c>
      <c r="BG66" s="36" t="s">
        <v>338</v>
      </c>
      <c r="BH66" s="36" t="s">
        <v>338</v>
      </c>
      <c r="BI66" s="36" t="s">
        <v>338</v>
      </c>
      <c r="BJ66" s="36" t="s">
        <v>338</v>
      </c>
      <c r="BK66" s="36" t="s">
        <v>338</v>
      </c>
      <c r="BL66" s="36" t="s">
        <v>338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338</v>
      </c>
      <c r="E67" s="36" t="s">
        <v>338</v>
      </c>
      <c r="F67" s="36" t="s">
        <v>338</v>
      </c>
      <c r="G67" s="36" t="s">
        <v>338</v>
      </c>
      <c r="H67" s="36" t="s">
        <v>338</v>
      </c>
      <c r="I67" s="36" t="s">
        <v>338</v>
      </c>
      <c r="J67" s="36" t="s">
        <v>338</v>
      </c>
      <c r="K67" s="36" t="s">
        <v>338</v>
      </c>
      <c r="L67" s="36" t="s">
        <v>338</v>
      </c>
      <c r="M67" s="36" t="s">
        <v>338</v>
      </c>
      <c r="N67" s="36" t="s">
        <v>338</v>
      </c>
      <c r="O67" s="36" t="s">
        <v>338</v>
      </c>
      <c r="P67" s="36" t="s">
        <v>338</v>
      </c>
      <c r="Q67" s="36" t="s">
        <v>338</v>
      </c>
      <c r="R67" s="36" t="s">
        <v>338</v>
      </c>
      <c r="S67" s="36" t="s">
        <v>338</v>
      </c>
      <c r="T67" s="36" t="s">
        <v>338</v>
      </c>
      <c r="U67" s="36" t="s">
        <v>338</v>
      </c>
      <c r="V67" s="36" t="s">
        <v>338</v>
      </c>
      <c r="W67" s="36" t="s">
        <v>338</v>
      </c>
      <c r="X67" s="36" t="s">
        <v>338</v>
      </c>
      <c r="Y67" s="36" t="s">
        <v>338</v>
      </c>
      <c r="Z67" s="36" t="s">
        <v>338</v>
      </c>
      <c r="AA67" s="36" t="s">
        <v>338</v>
      </c>
      <c r="AB67" s="36" t="s">
        <v>338</v>
      </c>
      <c r="AC67" s="36" t="s">
        <v>338</v>
      </c>
      <c r="AD67" s="36" t="s">
        <v>338</v>
      </c>
      <c r="AE67" s="36" t="s">
        <v>338</v>
      </c>
      <c r="AF67" s="36" t="s">
        <v>338</v>
      </c>
      <c r="AG67" s="36" t="s">
        <v>338</v>
      </c>
      <c r="AH67" s="36" t="s">
        <v>338</v>
      </c>
      <c r="AI67" s="36" t="s">
        <v>338</v>
      </c>
      <c r="AJ67" s="36" t="s">
        <v>338</v>
      </c>
      <c r="AK67" s="36" t="s">
        <v>338</v>
      </c>
      <c r="AL67" s="36" t="s">
        <v>338</v>
      </c>
      <c r="AM67" s="36" t="s">
        <v>338</v>
      </c>
      <c r="AN67" s="36" t="s">
        <v>338</v>
      </c>
      <c r="AO67" s="36" t="s">
        <v>338</v>
      </c>
      <c r="AP67" s="36" t="s">
        <v>338</v>
      </c>
      <c r="AQ67" s="36" t="s">
        <v>338</v>
      </c>
      <c r="AR67" s="36" t="s">
        <v>338</v>
      </c>
      <c r="AS67" s="36" t="s">
        <v>338</v>
      </c>
      <c r="AT67" s="36" t="s">
        <v>338</v>
      </c>
      <c r="AU67" s="36" t="s">
        <v>338</v>
      </c>
      <c r="AV67" s="36" t="s">
        <v>338</v>
      </c>
      <c r="AW67" s="36" t="s">
        <v>338</v>
      </c>
      <c r="AX67" s="36" t="s">
        <v>338</v>
      </c>
      <c r="AY67" s="36" t="s">
        <v>338</v>
      </c>
      <c r="AZ67" s="36" t="s">
        <v>338</v>
      </c>
      <c r="BA67" s="36" t="s">
        <v>338</v>
      </c>
      <c r="BB67" s="36" t="s">
        <v>338</v>
      </c>
      <c r="BC67" s="36" t="s">
        <v>338</v>
      </c>
      <c r="BD67" s="36" t="s">
        <v>338</v>
      </c>
      <c r="BE67" s="36" t="s">
        <v>338</v>
      </c>
      <c r="BF67" s="36" t="s">
        <v>338</v>
      </c>
      <c r="BG67" s="36" t="s">
        <v>338</v>
      </c>
      <c r="BH67" s="36" t="s">
        <v>338</v>
      </c>
      <c r="BI67" s="36" t="s">
        <v>338</v>
      </c>
      <c r="BJ67" s="36" t="s">
        <v>338</v>
      </c>
      <c r="BK67" s="36" t="s">
        <v>338</v>
      </c>
      <c r="BL67" s="36" t="s">
        <v>338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338</v>
      </c>
      <c r="E68" s="36" t="s">
        <v>338</v>
      </c>
      <c r="F68" s="36" t="s">
        <v>338</v>
      </c>
      <c r="G68" s="36" t="s">
        <v>338</v>
      </c>
      <c r="H68" s="36" t="s">
        <v>338</v>
      </c>
      <c r="I68" s="36" t="s">
        <v>338</v>
      </c>
      <c r="J68" s="36" t="s">
        <v>338</v>
      </c>
      <c r="K68" s="36" t="s">
        <v>338</v>
      </c>
      <c r="L68" s="36" t="s">
        <v>338</v>
      </c>
      <c r="M68" s="36" t="s">
        <v>338</v>
      </c>
      <c r="N68" s="36" t="s">
        <v>338</v>
      </c>
      <c r="O68" s="36" t="s">
        <v>338</v>
      </c>
      <c r="P68" s="36" t="s">
        <v>338</v>
      </c>
      <c r="Q68" s="36" t="s">
        <v>338</v>
      </c>
      <c r="R68" s="36" t="s">
        <v>338</v>
      </c>
      <c r="S68" s="36" t="s">
        <v>338</v>
      </c>
      <c r="T68" s="36" t="s">
        <v>338</v>
      </c>
      <c r="U68" s="36" t="s">
        <v>338</v>
      </c>
      <c r="V68" s="36" t="s">
        <v>338</v>
      </c>
      <c r="W68" s="36" t="s">
        <v>338</v>
      </c>
      <c r="X68" s="36" t="s">
        <v>338</v>
      </c>
      <c r="Y68" s="36" t="s">
        <v>338</v>
      </c>
      <c r="Z68" s="36" t="s">
        <v>338</v>
      </c>
      <c r="AA68" s="36" t="s">
        <v>338</v>
      </c>
      <c r="AB68" s="36" t="s">
        <v>338</v>
      </c>
      <c r="AC68" s="36" t="s">
        <v>338</v>
      </c>
      <c r="AD68" s="36" t="s">
        <v>338</v>
      </c>
      <c r="AE68" s="36" t="s">
        <v>338</v>
      </c>
      <c r="AF68" s="36" t="s">
        <v>338</v>
      </c>
      <c r="AG68" s="36" t="s">
        <v>338</v>
      </c>
      <c r="AH68" s="36" t="s">
        <v>338</v>
      </c>
      <c r="AI68" s="36" t="s">
        <v>338</v>
      </c>
      <c r="AJ68" s="36" t="s">
        <v>338</v>
      </c>
      <c r="AK68" s="36" t="s">
        <v>338</v>
      </c>
      <c r="AL68" s="36" t="s">
        <v>338</v>
      </c>
      <c r="AM68" s="36" t="s">
        <v>338</v>
      </c>
      <c r="AN68" s="36" t="s">
        <v>338</v>
      </c>
      <c r="AO68" s="36" t="s">
        <v>338</v>
      </c>
      <c r="AP68" s="36" t="s">
        <v>338</v>
      </c>
      <c r="AQ68" s="36" t="s">
        <v>338</v>
      </c>
      <c r="AR68" s="36" t="s">
        <v>338</v>
      </c>
      <c r="AS68" s="36" t="s">
        <v>338</v>
      </c>
      <c r="AT68" s="36" t="s">
        <v>338</v>
      </c>
      <c r="AU68" s="36" t="s">
        <v>338</v>
      </c>
      <c r="AV68" s="36" t="s">
        <v>338</v>
      </c>
      <c r="AW68" s="36" t="s">
        <v>338</v>
      </c>
      <c r="AX68" s="36" t="s">
        <v>338</v>
      </c>
      <c r="AY68" s="36" t="s">
        <v>338</v>
      </c>
      <c r="AZ68" s="36" t="s">
        <v>338</v>
      </c>
      <c r="BA68" s="36" t="s">
        <v>338</v>
      </c>
      <c r="BB68" s="36" t="s">
        <v>338</v>
      </c>
      <c r="BC68" s="36" t="s">
        <v>338</v>
      </c>
      <c r="BD68" s="36" t="s">
        <v>338</v>
      </c>
      <c r="BE68" s="36" t="s">
        <v>338</v>
      </c>
      <c r="BF68" s="36" t="s">
        <v>338</v>
      </c>
      <c r="BG68" s="36" t="s">
        <v>338</v>
      </c>
      <c r="BH68" s="36" t="s">
        <v>338</v>
      </c>
      <c r="BI68" s="36" t="s">
        <v>338</v>
      </c>
      <c r="BJ68" s="36" t="s">
        <v>338</v>
      </c>
      <c r="BK68" s="36" t="s">
        <v>338</v>
      </c>
      <c r="BL68" s="36" t="s">
        <v>338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338</v>
      </c>
      <c r="E69" s="36" t="s">
        <v>338</v>
      </c>
      <c r="F69" s="36" t="s">
        <v>338</v>
      </c>
      <c r="G69" s="36" t="s">
        <v>338</v>
      </c>
      <c r="H69" s="36" t="s">
        <v>338</v>
      </c>
      <c r="I69" s="36" t="s">
        <v>338</v>
      </c>
      <c r="J69" s="36" t="s">
        <v>338</v>
      </c>
      <c r="K69" s="36" t="s">
        <v>338</v>
      </c>
      <c r="L69" s="36" t="s">
        <v>338</v>
      </c>
      <c r="M69" s="36" t="s">
        <v>338</v>
      </c>
      <c r="N69" s="36" t="s">
        <v>338</v>
      </c>
      <c r="O69" s="36" t="s">
        <v>338</v>
      </c>
      <c r="P69" s="36" t="s">
        <v>338</v>
      </c>
      <c r="Q69" s="36" t="s">
        <v>338</v>
      </c>
      <c r="R69" s="36" t="s">
        <v>338</v>
      </c>
      <c r="S69" s="36" t="s">
        <v>338</v>
      </c>
      <c r="T69" s="36" t="s">
        <v>338</v>
      </c>
      <c r="U69" s="36" t="s">
        <v>338</v>
      </c>
      <c r="V69" s="36" t="s">
        <v>338</v>
      </c>
      <c r="W69" s="36" t="s">
        <v>338</v>
      </c>
      <c r="X69" s="36" t="s">
        <v>338</v>
      </c>
      <c r="Y69" s="36" t="s">
        <v>338</v>
      </c>
      <c r="Z69" s="36" t="s">
        <v>338</v>
      </c>
      <c r="AA69" s="36" t="s">
        <v>338</v>
      </c>
      <c r="AB69" s="36" t="s">
        <v>338</v>
      </c>
      <c r="AC69" s="36" t="s">
        <v>338</v>
      </c>
      <c r="AD69" s="36" t="s">
        <v>338</v>
      </c>
      <c r="AE69" s="36" t="s">
        <v>338</v>
      </c>
      <c r="AF69" s="36" t="s">
        <v>338</v>
      </c>
      <c r="AG69" s="36" t="s">
        <v>338</v>
      </c>
      <c r="AH69" s="36" t="s">
        <v>338</v>
      </c>
      <c r="AI69" s="36" t="s">
        <v>338</v>
      </c>
      <c r="AJ69" s="36" t="s">
        <v>338</v>
      </c>
      <c r="AK69" s="36" t="s">
        <v>338</v>
      </c>
      <c r="AL69" s="36" t="s">
        <v>338</v>
      </c>
      <c r="AM69" s="36" t="s">
        <v>338</v>
      </c>
      <c r="AN69" s="36" t="s">
        <v>338</v>
      </c>
      <c r="AO69" s="36" t="s">
        <v>338</v>
      </c>
      <c r="AP69" s="36" t="s">
        <v>338</v>
      </c>
      <c r="AQ69" s="36" t="s">
        <v>338</v>
      </c>
      <c r="AR69" s="36" t="s">
        <v>338</v>
      </c>
      <c r="AS69" s="36" t="s">
        <v>338</v>
      </c>
      <c r="AT69" s="36" t="s">
        <v>338</v>
      </c>
      <c r="AU69" s="36" t="s">
        <v>338</v>
      </c>
      <c r="AV69" s="36" t="s">
        <v>338</v>
      </c>
      <c r="AW69" s="36" t="s">
        <v>338</v>
      </c>
      <c r="AX69" s="36" t="s">
        <v>338</v>
      </c>
      <c r="AY69" s="36" t="s">
        <v>338</v>
      </c>
      <c r="AZ69" s="36" t="s">
        <v>338</v>
      </c>
      <c r="BA69" s="36" t="s">
        <v>338</v>
      </c>
      <c r="BB69" s="36" t="s">
        <v>338</v>
      </c>
      <c r="BC69" s="36" t="s">
        <v>338</v>
      </c>
      <c r="BD69" s="36" t="s">
        <v>338</v>
      </c>
      <c r="BE69" s="36" t="s">
        <v>338</v>
      </c>
      <c r="BF69" s="36" t="s">
        <v>338</v>
      </c>
      <c r="BG69" s="36" t="s">
        <v>338</v>
      </c>
      <c r="BH69" s="36" t="s">
        <v>338</v>
      </c>
      <c r="BI69" s="36" t="s">
        <v>338</v>
      </c>
      <c r="BJ69" s="36" t="s">
        <v>338</v>
      </c>
      <c r="BK69" s="36" t="s">
        <v>338</v>
      </c>
      <c r="BL69" s="36" t="s">
        <v>338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338</v>
      </c>
      <c r="E70" s="36" t="s">
        <v>338</v>
      </c>
      <c r="F70" s="36" t="s">
        <v>338</v>
      </c>
      <c r="G70" s="36" t="s">
        <v>338</v>
      </c>
      <c r="H70" s="36" t="s">
        <v>338</v>
      </c>
      <c r="I70" s="36" t="s">
        <v>338</v>
      </c>
      <c r="J70" s="36" t="s">
        <v>338</v>
      </c>
      <c r="K70" s="36" t="s">
        <v>338</v>
      </c>
      <c r="L70" s="36" t="s">
        <v>338</v>
      </c>
      <c r="M70" s="36" t="s">
        <v>338</v>
      </c>
      <c r="N70" s="36" t="s">
        <v>338</v>
      </c>
      <c r="O70" s="36" t="s">
        <v>338</v>
      </c>
      <c r="P70" s="36" t="s">
        <v>338</v>
      </c>
      <c r="Q70" s="36" t="s">
        <v>338</v>
      </c>
      <c r="R70" s="36" t="s">
        <v>338</v>
      </c>
      <c r="S70" s="36" t="s">
        <v>338</v>
      </c>
      <c r="T70" s="36" t="s">
        <v>338</v>
      </c>
      <c r="U70" s="36" t="s">
        <v>338</v>
      </c>
      <c r="V70" s="36" t="s">
        <v>338</v>
      </c>
      <c r="W70" s="36" t="s">
        <v>338</v>
      </c>
      <c r="X70" s="36" t="s">
        <v>338</v>
      </c>
      <c r="Y70" s="36" t="s">
        <v>338</v>
      </c>
      <c r="Z70" s="36" t="s">
        <v>338</v>
      </c>
      <c r="AA70" s="36" t="s">
        <v>338</v>
      </c>
      <c r="AB70" s="36" t="s">
        <v>338</v>
      </c>
      <c r="AC70" s="36" t="s">
        <v>338</v>
      </c>
      <c r="AD70" s="36" t="s">
        <v>338</v>
      </c>
      <c r="AE70" s="36" t="s">
        <v>338</v>
      </c>
      <c r="AF70" s="36" t="s">
        <v>338</v>
      </c>
      <c r="AG70" s="36" t="s">
        <v>338</v>
      </c>
      <c r="AH70" s="36" t="s">
        <v>338</v>
      </c>
      <c r="AI70" s="36" t="s">
        <v>338</v>
      </c>
      <c r="AJ70" s="36" t="s">
        <v>338</v>
      </c>
      <c r="AK70" s="36" t="s">
        <v>338</v>
      </c>
      <c r="AL70" s="36" t="s">
        <v>338</v>
      </c>
      <c r="AM70" s="36" t="s">
        <v>338</v>
      </c>
      <c r="AN70" s="36" t="s">
        <v>338</v>
      </c>
      <c r="AO70" s="36" t="s">
        <v>338</v>
      </c>
      <c r="AP70" s="36" t="s">
        <v>338</v>
      </c>
      <c r="AQ70" s="36" t="s">
        <v>338</v>
      </c>
      <c r="AR70" s="36" t="s">
        <v>338</v>
      </c>
      <c r="AS70" s="36" t="s">
        <v>338</v>
      </c>
      <c r="AT70" s="36" t="s">
        <v>338</v>
      </c>
      <c r="AU70" s="36" t="s">
        <v>338</v>
      </c>
      <c r="AV70" s="36" t="s">
        <v>338</v>
      </c>
      <c r="AW70" s="36" t="s">
        <v>338</v>
      </c>
      <c r="AX70" s="36" t="s">
        <v>338</v>
      </c>
      <c r="AY70" s="36" t="s">
        <v>338</v>
      </c>
      <c r="AZ70" s="36" t="s">
        <v>338</v>
      </c>
      <c r="BA70" s="36" t="s">
        <v>338</v>
      </c>
      <c r="BB70" s="36" t="s">
        <v>338</v>
      </c>
      <c r="BC70" s="36" t="s">
        <v>338</v>
      </c>
      <c r="BD70" s="36" t="s">
        <v>338</v>
      </c>
      <c r="BE70" s="36" t="s">
        <v>338</v>
      </c>
      <c r="BF70" s="36" t="s">
        <v>338</v>
      </c>
      <c r="BG70" s="36" t="s">
        <v>338</v>
      </c>
      <c r="BH70" s="36" t="s">
        <v>338</v>
      </c>
      <c r="BI70" s="36" t="s">
        <v>338</v>
      </c>
      <c r="BJ70" s="36" t="s">
        <v>338</v>
      </c>
      <c r="BK70" s="36" t="s">
        <v>338</v>
      </c>
      <c r="BL70" s="36" t="s">
        <v>338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338</v>
      </c>
      <c r="E71" s="36" t="s">
        <v>338</v>
      </c>
      <c r="F71" s="36" t="s">
        <v>338</v>
      </c>
      <c r="G71" s="36" t="s">
        <v>338</v>
      </c>
      <c r="H71" s="36" t="s">
        <v>338</v>
      </c>
      <c r="I71" s="36" t="s">
        <v>338</v>
      </c>
      <c r="J71" s="36" t="s">
        <v>338</v>
      </c>
      <c r="K71" s="36" t="s">
        <v>338</v>
      </c>
      <c r="L71" s="36" t="s">
        <v>338</v>
      </c>
      <c r="M71" s="36" t="s">
        <v>338</v>
      </c>
      <c r="N71" s="36" t="s">
        <v>338</v>
      </c>
      <c r="O71" s="36" t="s">
        <v>338</v>
      </c>
      <c r="P71" s="36" t="s">
        <v>338</v>
      </c>
      <c r="Q71" s="36" t="s">
        <v>338</v>
      </c>
      <c r="R71" s="36" t="s">
        <v>338</v>
      </c>
      <c r="S71" s="36" t="s">
        <v>338</v>
      </c>
      <c r="T71" s="36" t="s">
        <v>338</v>
      </c>
      <c r="U71" s="36" t="s">
        <v>338</v>
      </c>
      <c r="V71" s="36" t="s">
        <v>338</v>
      </c>
      <c r="W71" s="36" t="s">
        <v>338</v>
      </c>
      <c r="X71" s="36" t="s">
        <v>338</v>
      </c>
      <c r="Y71" s="36" t="s">
        <v>338</v>
      </c>
      <c r="Z71" s="36" t="s">
        <v>338</v>
      </c>
      <c r="AA71" s="36" t="s">
        <v>338</v>
      </c>
      <c r="AB71" s="36" t="s">
        <v>338</v>
      </c>
      <c r="AC71" s="36" t="s">
        <v>338</v>
      </c>
      <c r="AD71" s="36" t="s">
        <v>338</v>
      </c>
      <c r="AE71" s="36" t="s">
        <v>338</v>
      </c>
      <c r="AF71" s="36" t="s">
        <v>338</v>
      </c>
      <c r="AG71" s="36" t="s">
        <v>338</v>
      </c>
      <c r="AH71" s="36" t="s">
        <v>338</v>
      </c>
      <c r="AI71" s="36" t="s">
        <v>338</v>
      </c>
      <c r="AJ71" s="36" t="s">
        <v>338</v>
      </c>
      <c r="AK71" s="36" t="s">
        <v>338</v>
      </c>
      <c r="AL71" s="36" t="s">
        <v>338</v>
      </c>
      <c r="AM71" s="36" t="s">
        <v>338</v>
      </c>
      <c r="AN71" s="36" t="s">
        <v>338</v>
      </c>
      <c r="AO71" s="36" t="s">
        <v>338</v>
      </c>
      <c r="AP71" s="36" t="s">
        <v>338</v>
      </c>
      <c r="AQ71" s="36" t="s">
        <v>338</v>
      </c>
      <c r="AR71" s="36" t="s">
        <v>338</v>
      </c>
      <c r="AS71" s="36" t="s">
        <v>338</v>
      </c>
      <c r="AT71" s="36" t="s">
        <v>338</v>
      </c>
      <c r="AU71" s="36" t="s">
        <v>338</v>
      </c>
      <c r="AV71" s="36" t="s">
        <v>338</v>
      </c>
      <c r="AW71" s="36" t="s">
        <v>338</v>
      </c>
      <c r="AX71" s="36" t="s">
        <v>338</v>
      </c>
      <c r="AY71" s="36" t="s">
        <v>338</v>
      </c>
      <c r="AZ71" s="36" t="s">
        <v>338</v>
      </c>
      <c r="BA71" s="36" t="s">
        <v>338</v>
      </c>
      <c r="BB71" s="36" t="s">
        <v>338</v>
      </c>
      <c r="BC71" s="36" t="s">
        <v>338</v>
      </c>
      <c r="BD71" s="36" t="s">
        <v>338</v>
      </c>
      <c r="BE71" s="36" t="s">
        <v>338</v>
      </c>
      <c r="BF71" s="36" t="s">
        <v>338</v>
      </c>
      <c r="BG71" s="36" t="s">
        <v>338</v>
      </c>
      <c r="BH71" s="36" t="s">
        <v>338</v>
      </c>
      <c r="BI71" s="36" t="s">
        <v>338</v>
      </c>
      <c r="BJ71" s="36" t="s">
        <v>338</v>
      </c>
      <c r="BK71" s="36" t="s">
        <v>338</v>
      </c>
      <c r="BL71" s="36" t="s">
        <v>338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338</v>
      </c>
      <c r="E72" s="36" t="s">
        <v>338</v>
      </c>
      <c r="F72" s="36" t="s">
        <v>338</v>
      </c>
      <c r="G72" s="36" t="s">
        <v>338</v>
      </c>
      <c r="H72" s="36" t="s">
        <v>338</v>
      </c>
      <c r="I72" s="36" t="s">
        <v>338</v>
      </c>
      <c r="J72" s="36" t="s">
        <v>338</v>
      </c>
      <c r="K72" s="36" t="s">
        <v>338</v>
      </c>
      <c r="L72" s="36" t="s">
        <v>338</v>
      </c>
      <c r="M72" s="36" t="s">
        <v>338</v>
      </c>
      <c r="N72" s="36" t="s">
        <v>338</v>
      </c>
      <c r="O72" s="36" t="s">
        <v>338</v>
      </c>
      <c r="P72" s="36" t="s">
        <v>338</v>
      </c>
      <c r="Q72" s="36" t="s">
        <v>338</v>
      </c>
      <c r="R72" s="36" t="s">
        <v>338</v>
      </c>
      <c r="S72" s="36" t="s">
        <v>338</v>
      </c>
      <c r="T72" s="36" t="s">
        <v>338</v>
      </c>
      <c r="U72" s="36" t="s">
        <v>338</v>
      </c>
      <c r="V72" s="36" t="s">
        <v>338</v>
      </c>
      <c r="W72" s="36" t="s">
        <v>338</v>
      </c>
      <c r="X72" s="36" t="s">
        <v>338</v>
      </c>
      <c r="Y72" s="36" t="s">
        <v>338</v>
      </c>
      <c r="Z72" s="36" t="s">
        <v>338</v>
      </c>
      <c r="AA72" s="36" t="s">
        <v>338</v>
      </c>
      <c r="AB72" s="36" t="s">
        <v>338</v>
      </c>
      <c r="AC72" s="36" t="s">
        <v>338</v>
      </c>
      <c r="AD72" s="36" t="s">
        <v>338</v>
      </c>
      <c r="AE72" s="36" t="s">
        <v>338</v>
      </c>
      <c r="AF72" s="36" t="s">
        <v>338</v>
      </c>
      <c r="AG72" s="36" t="s">
        <v>338</v>
      </c>
      <c r="AH72" s="36" t="s">
        <v>338</v>
      </c>
      <c r="AI72" s="36" t="s">
        <v>338</v>
      </c>
      <c r="AJ72" s="36" t="s">
        <v>338</v>
      </c>
      <c r="AK72" s="36" t="s">
        <v>338</v>
      </c>
      <c r="AL72" s="36" t="s">
        <v>338</v>
      </c>
      <c r="AM72" s="36" t="s">
        <v>338</v>
      </c>
      <c r="AN72" s="36" t="s">
        <v>338</v>
      </c>
      <c r="AO72" s="36" t="s">
        <v>338</v>
      </c>
      <c r="AP72" s="36" t="s">
        <v>338</v>
      </c>
      <c r="AQ72" s="36" t="s">
        <v>338</v>
      </c>
      <c r="AR72" s="36" t="s">
        <v>338</v>
      </c>
      <c r="AS72" s="36" t="s">
        <v>338</v>
      </c>
      <c r="AT72" s="36" t="s">
        <v>338</v>
      </c>
      <c r="AU72" s="36" t="s">
        <v>338</v>
      </c>
      <c r="AV72" s="36" t="s">
        <v>338</v>
      </c>
      <c r="AW72" s="36" t="s">
        <v>338</v>
      </c>
      <c r="AX72" s="36" t="s">
        <v>338</v>
      </c>
      <c r="AY72" s="36" t="s">
        <v>338</v>
      </c>
      <c r="AZ72" s="36" t="s">
        <v>338</v>
      </c>
      <c r="BA72" s="36" t="s">
        <v>338</v>
      </c>
      <c r="BB72" s="36" t="s">
        <v>338</v>
      </c>
      <c r="BC72" s="36" t="s">
        <v>338</v>
      </c>
      <c r="BD72" s="36" t="s">
        <v>338</v>
      </c>
      <c r="BE72" s="36" t="s">
        <v>338</v>
      </c>
      <c r="BF72" s="36" t="s">
        <v>338</v>
      </c>
      <c r="BG72" s="36" t="s">
        <v>338</v>
      </c>
      <c r="BH72" s="36" t="s">
        <v>338</v>
      </c>
      <c r="BI72" s="36" t="s">
        <v>338</v>
      </c>
      <c r="BJ72" s="36" t="s">
        <v>338</v>
      </c>
      <c r="BK72" s="36" t="s">
        <v>338</v>
      </c>
      <c r="BL72" s="36" t="s">
        <v>338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338</v>
      </c>
      <c r="E73" s="36" t="s">
        <v>338</v>
      </c>
      <c r="F73" s="36" t="s">
        <v>338</v>
      </c>
      <c r="G73" s="36" t="s">
        <v>338</v>
      </c>
      <c r="H73" s="36" t="s">
        <v>338</v>
      </c>
      <c r="I73" s="36" t="s">
        <v>338</v>
      </c>
      <c r="J73" s="36" t="s">
        <v>338</v>
      </c>
      <c r="K73" s="36" t="s">
        <v>338</v>
      </c>
      <c r="L73" s="36" t="s">
        <v>338</v>
      </c>
      <c r="M73" s="36" t="s">
        <v>338</v>
      </c>
      <c r="N73" s="36" t="s">
        <v>338</v>
      </c>
      <c r="O73" s="36" t="s">
        <v>338</v>
      </c>
      <c r="P73" s="36" t="s">
        <v>338</v>
      </c>
      <c r="Q73" s="36" t="s">
        <v>338</v>
      </c>
      <c r="R73" s="36" t="s">
        <v>338</v>
      </c>
      <c r="S73" s="36" t="s">
        <v>338</v>
      </c>
      <c r="T73" s="36" t="s">
        <v>338</v>
      </c>
      <c r="U73" s="36" t="s">
        <v>338</v>
      </c>
      <c r="V73" s="36" t="s">
        <v>338</v>
      </c>
      <c r="W73" s="36" t="s">
        <v>338</v>
      </c>
      <c r="X73" s="36" t="s">
        <v>338</v>
      </c>
      <c r="Y73" s="36" t="s">
        <v>338</v>
      </c>
      <c r="Z73" s="36" t="s">
        <v>338</v>
      </c>
      <c r="AA73" s="36" t="s">
        <v>338</v>
      </c>
      <c r="AB73" s="36" t="s">
        <v>338</v>
      </c>
      <c r="AC73" s="36" t="s">
        <v>338</v>
      </c>
      <c r="AD73" s="36" t="s">
        <v>338</v>
      </c>
      <c r="AE73" s="36" t="s">
        <v>338</v>
      </c>
      <c r="AF73" s="36" t="s">
        <v>338</v>
      </c>
      <c r="AG73" s="36" t="s">
        <v>338</v>
      </c>
      <c r="AH73" s="36" t="s">
        <v>338</v>
      </c>
      <c r="AI73" s="36" t="s">
        <v>338</v>
      </c>
      <c r="AJ73" s="36" t="s">
        <v>338</v>
      </c>
      <c r="AK73" s="36" t="s">
        <v>338</v>
      </c>
      <c r="AL73" s="36" t="s">
        <v>338</v>
      </c>
      <c r="AM73" s="36" t="s">
        <v>338</v>
      </c>
      <c r="AN73" s="36" t="s">
        <v>338</v>
      </c>
      <c r="AO73" s="36" t="s">
        <v>338</v>
      </c>
      <c r="AP73" s="36" t="s">
        <v>338</v>
      </c>
      <c r="AQ73" s="36" t="s">
        <v>338</v>
      </c>
      <c r="AR73" s="36" t="s">
        <v>338</v>
      </c>
      <c r="AS73" s="36" t="s">
        <v>338</v>
      </c>
      <c r="AT73" s="36" t="s">
        <v>338</v>
      </c>
      <c r="AU73" s="36" t="s">
        <v>338</v>
      </c>
      <c r="AV73" s="36" t="s">
        <v>338</v>
      </c>
      <c r="AW73" s="36" t="s">
        <v>338</v>
      </c>
      <c r="AX73" s="36" t="s">
        <v>338</v>
      </c>
      <c r="AY73" s="36" t="s">
        <v>338</v>
      </c>
      <c r="AZ73" s="36" t="s">
        <v>338</v>
      </c>
      <c r="BA73" s="36" t="s">
        <v>338</v>
      </c>
      <c r="BB73" s="36" t="s">
        <v>338</v>
      </c>
      <c r="BC73" s="36" t="s">
        <v>338</v>
      </c>
      <c r="BD73" s="36" t="s">
        <v>338</v>
      </c>
      <c r="BE73" s="36" t="s">
        <v>338</v>
      </c>
      <c r="BF73" s="36" t="s">
        <v>338</v>
      </c>
      <c r="BG73" s="36" t="s">
        <v>338</v>
      </c>
      <c r="BH73" s="36" t="s">
        <v>338</v>
      </c>
      <c r="BI73" s="36" t="s">
        <v>338</v>
      </c>
      <c r="BJ73" s="36" t="s">
        <v>338</v>
      </c>
      <c r="BK73" s="36" t="s">
        <v>338</v>
      </c>
      <c r="BL73" s="36" t="s">
        <v>338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338</v>
      </c>
      <c r="E74" s="36" t="s">
        <v>338</v>
      </c>
      <c r="F74" s="36" t="s">
        <v>338</v>
      </c>
      <c r="G74" s="36" t="s">
        <v>338</v>
      </c>
      <c r="H74" s="36" t="s">
        <v>338</v>
      </c>
      <c r="I74" s="36" t="s">
        <v>338</v>
      </c>
      <c r="J74" s="36" t="s">
        <v>338</v>
      </c>
      <c r="K74" s="36" t="s">
        <v>338</v>
      </c>
      <c r="L74" s="36" t="s">
        <v>338</v>
      </c>
      <c r="M74" s="36" t="s">
        <v>338</v>
      </c>
      <c r="N74" s="36" t="s">
        <v>338</v>
      </c>
      <c r="O74" s="36" t="s">
        <v>338</v>
      </c>
      <c r="P74" s="36" t="s">
        <v>338</v>
      </c>
      <c r="Q74" s="36" t="s">
        <v>338</v>
      </c>
      <c r="R74" s="36" t="s">
        <v>338</v>
      </c>
      <c r="S74" s="36" t="s">
        <v>338</v>
      </c>
      <c r="T74" s="36" t="s">
        <v>338</v>
      </c>
      <c r="U74" s="36" t="s">
        <v>338</v>
      </c>
      <c r="V74" s="36" t="s">
        <v>338</v>
      </c>
      <c r="W74" s="36" t="s">
        <v>338</v>
      </c>
      <c r="X74" s="36" t="s">
        <v>338</v>
      </c>
      <c r="Y74" s="36" t="s">
        <v>338</v>
      </c>
      <c r="Z74" s="36" t="s">
        <v>338</v>
      </c>
      <c r="AA74" s="36" t="s">
        <v>338</v>
      </c>
      <c r="AB74" s="36" t="s">
        <v>338</v>
      </c>
      <c r="AC74" s="36" t="s">
        <v>338</v>
      </c>
      <c r="AD74" s="36" t="s">
        <v>338</v>
      </c>
      <c r="AE74" s="36" t="s">
        <v>338</v>
      </c>
      <c r="AF74" s="36" t="s">
        <v>338</v>
      </c>
      <c r="AG74" s="36" t="s">
        <v>338</v>
      </c>
      <c r="AH74" s="36" t="s">
        <v>338</v>
      </c>
      <c r="AI74" s="36" t="s">
        <v>338</v>
      </c>
      <c r="AJ74" s="36" t="s">
        <v>338</v>
      </c>
      <c r="AK74" s="36" t="s">
        <v>338</v>
      </c>
      <c r="AL74" s="36" t="s">
        <v>338</v>
      </c>
      <c r="AM74" s="36" t="s">
        <v>338</v>
      </c>
      <c r="AN74" s="36" t="s">
        <v>338</v>
      </c>
      <c r="AO74" s="36" t="s">
        <v>338</v>
      </c>
      <c r="AP74" s="36" t="s">
        <v>338</v>
      </c>
      <c r="AQ74" s="36" t="s">
        <v>338</v>
      </c>
      <c r="AR74" s="36" t="s">
        <v>338</v>
      </c>
      <c r="AS74" s="36" t="s">
        <v>338</v>
      </c>
      <c r="AT74" s="36" t="s">
        <v>338</v>
      </c>
      <c r="AU74" s="36" t="s">
        <v>338</v>
      </c>
      <c r="AV74" s="36" t="s">
        <v>338</v>
      </c>
      <c r="AW74" s="36" t="s">
        <v>338</v>
      </c>
      <c r="AX74" s="36" t="s">
        <v>338</v>
      </c>
      <c r="AY74" s="36" t="s">
        <v>338</v>
      </c>
      <c r="AZ74" s="36" t="s">
        <v>338</v>
      </c>
      <c r="BA74" s="36" t="s">
        <v>338</v>
      </c>
      <c r="BB74" s="36" t="s">
        <v>338</v>
      </c>
      <c r="BC74" s="36" t="s">
        <v>338</v>
      </c>
      <c r="BD74" s="36" t="s">
        <v>338</v>
      </c>
      <c r="BE74" s="36" t="s">
        <v>338</v>
      </c>
      <c r="BF74" s="36" t="s">
        <v>338</v>
      </c>
      <c r="BG74" s="36" t="s">
        <v>338</v>
      </c>
      <c r="BH74" s="36" t="s">
        <v>338</v>
      </c>
      <c r="BI74" s="36" t="s">
        <v>338</v>
      </c>
      <c r="BJ74" s="36" t="s">
        <v>338</v>
      </c>
      <c r="BK74" s="36" t="s">
        <v>338</v>
      </c>
      <c r="BL74" s="36" t="s">
        <v>338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338</v>
      </c>
      <c r="E75" s="36" t="s">
        <v>338</v>
      </c>
      <c r="F75" s="36" t="s">
        <v>338</v>
      </c>
      <c r="G75" s="36" t="s">
        <v>338</v>
      </c>
      <c r="H75" s="36" t="s">
        <v>338</v>
      </c>
      <c r="I75" s="36" t="s">
        <v>338</v>
      </c>
      <c r="J75" s="36" t="s">
        <v>338</v>
      </c>
      <c r="K75" s="36" t="s">
        <v>338</v>
      </c>
      <c r="L75" s="36" t="s">
        <v>338</v>
      </c>
      <c r="M75" s="36" t="s">
        <v>338</v>
      </c>
      <c r="N75" s="36" t="s">
        <v>338</v>
      </c>
      <c r="O75" s="36" t="s">
        <v>338</v>
      </c>
      <c r="P75" s="36" t="s">
        <v>338</v>
      </c>
      <c r="Q75" s="36" t="s">
        <v>338</v>
      </c>
      <c r="R75" s="36" t="s">
        <v>338</v>
      </c>
      <c r="S75" s="36" t="s">
        <v>338</v>
      </c>
      <c r="T75" s="36" t="s">
        <v>338</v>
      </c>
      <c r="U75" s="36" t="s">
        <v>338</v>
      </c>
      <c r="V75" s="36" t="s">
        <v>338</v>
      </c>
      <c r="W75" s="36" t="s">
        <v>338</v>
      </c>
      <c r="X75" s="36" t="s">
        <v>338</v>
      </c>
      <c r="Y75" s="36" t="s">
        <v>338</v>
      </c>
      <c r="Z75" s="36" t="s">
        <v>338</v>
      </c>
      <c r="AA75" s="36" t="s">
        <v>338</v>
      </c>
      <c r="AB75" s="36" t="s">
        <v>338</v>
      </c>
      <c r="AC75" s="36" t="s">
        <v>338</v>
      </c>
      <c r="AD75" s="36" t="s">
        <v>338</v>
      </c>
      <c r="AE75" s="36" t="s">
        <v>338</v>
      </c>
      <c r="AF75" s="36" t="s">
        <v>338</v>
      </c>
      <c r="AG75" s="36" t="s">
        <v>338</v>
      </c>
      <c r="AH75" s="36" t="s">
        <v>338</v>
      </c>
      <c r="AI75" s="36" t="s">
        <v>338</v>
      </c>
      <c r="AJ75" s="36" t="s">
        <v>338</v>
      </c>
      <c r="AK75" s="36" t="s">
        <v>338</v>
      </c>
      <c r="AL75" s="36" t="s">
        <v>338</v>
      </c>
      <c r="AM75" s="36" t="s">
        <v>338</v>
      </c>
      <c r="AN75" s="36" t="s">
        <v>338</v>
      </c>
      <c r="AO75" s="36" t="s">
        <v>338</v>
      </c>
      <c r="AP75" s="36" t="s">
        <v>338</v>
      </c>
      <c r="AQ75" s="36" t="s">
        <v>338</v>
      </c>
      <c r="AR75" s="36" t="s">
        <v>338</v>
      </c>
      <c r="AS75" s="36" t="s">
        <v>338</v>
      </c>
      <c r="AT75" s="36" t="s">
        <v>338</v>
      </c>
      <c r="AU75" s="36" t="s">
        <v>338</v>
      </c>
      <c r="AV75" s="36" t="s">
        <v>338</v>
      </c>
      <c r="AW75" s="36" t="s">
        <v>338</v>
      </c>
      <c r="AX75" s="36" t="s">
        <v>338</v>
      </c>
      <c r="AY75" s="36" t="s">
        <v>338</v>
      </c>
      <c r="AZ75" s="36" t="s">
        <v>338</v>
      </c>
      <c r="BA75" s="36" t="s">
        <v>338</v>
      </c>
      <c r="BB75" s="36" t="s">
        <v>338</v>
      </c>
      <c r="BC75" s="36" t="s">
        <v>338</v>
      </c>
      <c r="BD75" s="36" t="s">
        <v>338</v>
      </c>
      <c r="BE75" s="36" t="s">
        <v>338</v>
      </c>
      <c r="BF75" s="36" t="s">
        <v>338</v>
      </c>
      <c r="BG75" s="36" t="s">
        <v>338</v>
      </c>
      <c r="BH75" s="36" t="s">
        <v>338</v>
      </c>
      <c r="BI75" s="36" t="s">
        <v>338</v>
      </c>
      <c r="BJ75" s="36" t="s">
        <v>338</v>
      </c>
      <c r="BK75" s="36" t="s">
        <v>338</v>
      </c>
      <c r="BL75" s="36" t="s">
        <v>338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338</v>
      </c>
      <c r="E76" s="36" t="s">
        <v>338</v>
      </c>
      <c r="F76" s="36" t="s">
        <v>338</v>
      </c>
      <c r="G76" s="36" t="s">
        <v>338</v>
      </c>
      <c r="H76" s="36" t="s">
        <v>338</v>
      </c>
      <c r="I76" s="36" t="s">
        <v>338</v>
      </c>
      <c r="J76" s="36" t="s">
        <v>338</v>
      </c>
      <c r="K76" s="36" t="s">
        <v>338</v>
      </c>
      <c r="L76" s="36" t="s">
        <v>338</v>
      </c>
      <c r="M76" s="36" t="s">
        <v>338</v>
      </c>
      <c r="N76" s="36" t="s">
        <v>338</v>
      </c>
      <c r="O76" s="36" t="s">
        <v>338</v>
      </c>
      <c r="P76" s="36" t="s">
        <v>338</v>
      </c>
      <c r="Q76" s="36" t="s">
        <v>338</v>
      </c>
      <c r="R76" s="36" t="s">
        <v>338</v>
      </c>
      <c r="S76" s="36" t="s">
        <v>338</v>
      </c>
      <c r="T76" s="36" t="s">
        <v>338</v>
      </c>
      <c r="U76" s="36" t="s">
        <v>338</v>
      </c>
      <c r="V76" s="36" t="s">
        <v>338</v>
      </c>
      <c r="W76" s="36" t="s">
        <v>338</v>
      </c>
      <c r="X76" s="36" t="s">
        <v>338</v>
      </c>
      <c r="Y76" s="36" t="s">
        <v>338</v>
      </c>
      <c r="Z76" s="36" t="s">
        <v>338</v>
      </c>
      <c r="AA76" s="36" t="s">
        <v>338</v>
      </c>
      <c r="AB76" s="36" t="s">
        <v>338</v>
      </c>
      <c r="AC76" s="36" t="s">
        <v>338</v>
      </c>
      <c r="AD76" s="36" t="s">
        <v>338</v>
      </c>
      <c r="AE76" s="36" t="s">
        <v>338</v>
      </c>
      <c r="AF76" s="36" t="s">
        <v>338</v>
      </c>
      <c r="AG76" s="36" t="s">
        <v>338</v>
      </c>
      <c r="AH76" s="36" t="s">
        <v>338</v>
      </c>
      <c r="AI76" s="36" t="s">
        <v>338</v>
      </c>
      <c r="AJ76" s="36" t="s">
        <v>338</v>
      </c>
      <c r="AK76" s="36" t="s">
        <v>338</v>
      </c>
      <c r="AL76" s="36" t="s">
        <v>338</v>
      </c>
      <c r="AM76" s="36" t="s">
        <v>338</v>
      </c>
      <c r="AN76" s="36" t="s">
        <v>338</v>
      </c>
      <c r="AO76" s="36" t="s">
        <v>338</v>
      </c>
      <c r="AP76" s="36" t="s">
        <v>338</v>
      </c>
      <c r="AQ76" s="36" t="s">
        <v>338</v>
      </c>
      <c r="AR76" s="36" t="s">
        <v>338</v>
      </c>
      <c r="AS76" s="36" t="s">
        <v>338</v>
      </c>
      <c r="AT76" s="36" t="s">
        <v>338</v>
      </c>
      <c r="AU76" s="36" t="s">
        <v>338</v>
      </c>
      <c r="AV76" s="36" t="s">
        <v>338</v>
      </c>
      <c r="AW76" s="36" t="s">
        <v>338</v>
      </c>
      <c r="AX76" s="36" t="s">
        <v>338</v>
      </c>
      <c r="AY76" s="36" t="s">
        <v>338</v>
      </c>
      <c r="AZ76" s="36" t="s">
        <v>338</v>
      </c>
      <c r="BA76" s="36" t="s">
        <v>338</v>
      </c>
      <c r="BB76" s="36" t="s">
        <v>338</v>
      </c>
      <c r="BC76" s="36" t="s">
        <v>338</v>
      </c>
      <c r="BD76" s="36" t="s">
        <v>338</v>
      </c>
      <c r="BE76" s="36" t="s">
        <v>338</v>
      </c>
      <c r="BF76" s="36" t="s">
        <v>338</v>
      </c>
      <c r="BG76" s="36" t="s">
        <v>338</v>
      </c>
      <c r="BH76" s="36" t="s">
        <v>338</v>
      </c>
      <c r="BI76" s="36" t="s">
        <v>338</v>
      </c>
      <c r="BJ76" s="36" t="s">
        <v>338</v>
      </c>
      <c r="BK76" s="36" t="s">
        <v>338</v>
      </c>
      <c r="BL76" s="36" t="s">
        <v>338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338</v>
      </c>
      <c r="E77" s="36" t="s">
        <v>338</v>
      </c>
      <c r="F77" s="36" t="s">
        <v>338</v>
      </c>
      <c r="G77" s="36" t="s">
        <v>338</v>
      </c>
      <c r="H77" s="36" t="s">
        <v>338</v>
      </c>
      <c r="I77" s="36" t="s">
        <v>338</v>
      </c>
      <c r="J77" s="36" t="s">
        <v>338</v>
      </c>
      <c r="K77" s="36" t="s">
        <v>338</v>
      </c>
      <c r="L77" s="36" t="s">
        <v>338</v>
      </c>
      <c r="M77" s="36" t="s">
        <v>338</v>
      </c>
      <c r="N77" s="36" t="s">
        <v>338</v>
      </c>
      <c r="O77" s="36" t="s">
        <v>338</v>
      </c>
      <c r="P77" s="36" t="s">
        <v>338</v>
      </c>
      <c r="Q77" s="36" t="s">
        <v>338</v>
      </c>
      <c r="R77" s="36" t="s">
        <v>338</v>
      </c>
      <c r="S77" s="36" t="s">
        <v>338</v>
      </c>
      <c r="T77" s="36" t="s">
        <v>338</v>
      </c>
      <c r="U77" s="36" t="s">
        <v>338</v>
      </c>
      <c r="V77" s="36" t="s">
        <v>338</v>
      </c>
      <c r="W77" s="36" t="s">
        <v>338</v>
      </c>
      <c r="X77" s="36" t="s">
        <v>338</v>
      </c>
      <c r="Y77" s="36" t="s">
        <v>338</v>
      </c>
      <c r="Z77" s="36" t="s">
        <v>338</v>
      </c>
      <c r="AA77" s="36" t="s">
        <v>338</v>
      </c>
      <c r="AB77" s="36" t="s">
        <v>338</v>
      </c>
      <c r="AC77" s="36" t="s">
        <v>338</v>
      </c>
      <c r="AD77" s="36" t="s">
        <v>338</v>
      </c>
      <c r="AE77" s="36" t="s">
        <v>338</v>
      </c>
      <c r="AF77" s="36" t="s">
        <v>338</v>
      </c>
      <c r="AG77" s="36" t="s">
        <v>338</v>
      </c>
      <c r="AH77" s="36" t="s">
        <v>338</v>
      </c>
      <c r="AI77" s="36" t="s">
        <v>338</v>
      </c>
      <c r="AJ77" s="36" t="s">
        <v>338</v>
      </c>
      <c r="AK77" s="36" t="s">
        <v>338</v>
      </c>
      <c r="AL77" s="36" t="s">
        <v>338</v>
      </c>
      <c r="AM77" s="36" t="s">
        <v>338</v>
      </c>
      <c r="AN77" s="36" t="s">
        <v>338</v>
      </c>
      <c r="AO77" s="36" t="s">
        <v>338</v>
      </c>
      <c r="AP77" s="36" t="s">
        <v>338</v>
      </c>
      <c r="AQ77" s="36" t="s">
        <v>338</v>
      </c>
      <c r="AR77" s="36" t="s">
        <v>338</v>
      </c>
      <c r="AS77" s="36" t="s">
        <v>338</v>
      </c>
      <c r="AT77" s="36" t="s">
        <v>338</v>
      </c>
      <c r="AU77" s="36" t="s">
        <v>338</v>
      </c>
      <c r="AV77" s="36" t="s">
        <v>338</v>
      </c>
      <c r="AW77" s="36" t="s">
        <v>338</v>
      </c>
      <c r="AX77" s="36" t="s">
        <v>338</v>
      </c>
      <c r="AY77" s="36" t="s">
        <v>338</v>
      </c>
      <c r="AZ77" s="36" t="s">
        <v>338</v>
      </c>
      <c r="BA77" s="36" t="s">
        <v>338</v>
      </c>
      <c r="BB77" s="36" t="s">
        <v>338</v>
      </c>
      <c r="BC77" s="36" t="s">
        <v>338</v>
      </c>
      <c r="BD77" s="36" t="s">
        <v>338</v>
      </c>
      <c r="BE77" s="36" t="s">
        <v>338</v>
      </c>
      <c r="BF77" s="36" t="s">
        <v>338</v>
      </c>
      <c r="BG77" s="36" t="s">
        <v>338</v>
      </c>
      <c r="BH77" s="36" t="s">
        <v>338</v>
      </c>
      <c r="BI77" s="36" t="s">
        <v>338</v>
      </c>
      <c r="BJ77" s="36" t="s">
        <v>338</v>
      </c>
      <c r="BK77" s="36" t="s">
        <v>338</v>
      </c>
      <c r="BL77" s="36" t="s">
        <v>338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338</v>
      </c>
      <c r="E78" s="36" t="s">
        <v>338</v>
      </c>
      <c r="F78" s="36" t="s">
        <v>338</v>
      </c>
      <c r="G78" s="36" t="s">
        <v>338</v>
      </c>
      <c r="H78" s="36" t="s">
        <v>338</v>
      </c>
      <c r="I78" s="36" t="s">
        <v>338</v>
      </c>
      <c r="J78" s="36" t="s">
        <v>338</v>
      </c>
      <c r="K78" s="36" t="s">
        <v>338</v>
      </c>
      <c r="L78" s="36" t="s">
        <v>338</v>
      </c>
      <c r="M78" s="36" t="s">
        <v>338</v>
      </c>
      <c r="N78" s="36" t="s">
        <v>338</v>
      </c>
      <c r="O78" s="36" t="s">
        <v>338</v>
      </c>
      <c r="P78" s="36" t="s">
        <v>338</v>
      </c>
      <c r="Q78" s="36" t="s">
        <v>338</v>
      </c>
      <c r="R78" s="36" t="s">
        <v>338</v>
      </c>
      <c r="S78" s="36" t="s">
        <v>338</v>
      </c>
      <c r="T78" s="36" t="s">
        <v>338</v>
      </c>
      <c r="U78" s="36" t="s">
        <v>338</v>
      </c>
      <c r="V78" s="36" t="s">
        <v>338</v>
      </c>
      <c r="W78" s="36" t="s">
        <v>338</v>
      </c>
      <c r="X78" s="36" t="s">
        <v>338</v>
      </c>
      <c r="Y78" s="36" t="s">
        <v>338</v>
      </c>
      <c r="Z78" s="36" t="s">
        <v>338</v>
      </c>
      <c r="AA78" s="36" t="s">
        <v>338</v>
      </c>
      <c r="AB78" s="36" t="s">
        <v>338</v>
      </c>
      <c r="AC78" s="36" t="s">
        <v>338</v>
      </c>
      <c r="AD78" s="36" t="s">
        <v>338</v>
      </c>
      <c r="AE78" s="36" t="s">
        <v>338</v>
      </c>
      <c r="AF78" s="36" t="s">
        <v>338</v>
      </c>
      <c r="AG78" s="36" t="s">
        <v>338</v>
      </c>
      <c r="AH78" s="36" t="s">
        <v>338</v>
      </c>
      <c r="AI78" s="36" t="s">
        <v>338</v>
      </c>
      <c r="AJ78" s="36" t="s">
        <v>338</v>
      </c>
      <c r="AK78" s="36" t="s">
        <v>338</v>
      </c>
      <c r="AL78" s="36" t="s">
        <v>338</v>
      </c>
      <c r="AM78" s="36" t="s">
        <v>338</v>
      </c>
      <c r="AN78" s="36" t="s">
        <v>338</v>
      </c>
      <c r="AO78" s="36" t="s">
        <v>338</v>
      </c>
      <c r="AP78" s="36" t="s">
        <v>338</v>
      </c>
      <c r="AQ78" s="36" t="s">
        <v>338</v>
      </c>
      <c r="AR78" s="36" t="s">
        <v>338</v>
      </c>
      <c r="AS78" s="36" t="s">
        <v>338</v>
      </c>
      <c r="AT78" s="36" t="s">
        <v>338</v>
      </c>
      <c r="AU78" s="36" t="s">
        <v>338</v>
      </c>
      <c r="AV78" s="36" t="s">
        <v>338</v>
      </c>
      <c r="AW78" s="36" t="s">
        <v>338</v>
      </c>
      <c r="AX78" s="36" t="s">
        <v>338</v>
      </c>
      <c r="AY78" s="36" t="s">
        <v>338</v>
      </c>
      <c r="AZ78" s="36" t="s">
        <v>338</v>
      </c>
      <c r="BA78" s="36" t="s">
        <v>338</v>
      </c>
      <c r="BB78" s="36" t="s">
        <v>338</v>
      </c>
      <c r="BC78" s="36" t="s">
        <v>338</v>
      </c>
      <c r="BD78" s="36" t="s">
        <v>338</v>
      </c>
      <c r="BE78" s="36" t="s">
        <v>338</v>
      </c>
      <c r="BF78" s="36" t="s">
        <v>338</v>
      </c>
      <c r="BG78" s="36" t="s">
        <v>338</v>
      </c>
      <c r="BH78" s="36" t="s">
        <v>338</v>
      </c>
      <c r="BI78" s="36" t="s">
        <v>338</v>
      </c>
      <c r="BJ78" s="36" t="s">
        <v>338</v>
      </c>
      <c r="BK78" s="36" t="s">
        <v>338</v>
      </c>
      <c r="BL78" s="36" t="s">
        <v>338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338</v>
      </c>
      <c r="E79" s="36" t="s">
        <v>338</v>
      </c>
      <c r="F79" s="36" t="s">
        <v>338</v>
      </c>
      <c r="G79" s="36" t="s">
        <v>338</v>
      </c>
      <c r="H79" s="36" t="s">
        <v>338</v>
      </c>
      <c r="I79" s="36" t="s">
        <v>338</v>
      </c>
      <c r="J79" s="36" t="s">
        <v>338</v>
      </c>
      <c r="K79" s="36" t="s">
        <v>338</v>
      </c>
      <c r="L79" s="36" t="s">
        <v>338</v>
      </c>
      <c r="M79" s="36" t="s">
        <v>338</v>
      </c>
      <c r="N79" s="36" t="s">
        <v>338</v>
      </c>
      <c r="O79" s="36" t="s">
        <v>338</v>
      </c>
      <c r="P79" s="36" t="s">
        <v>338</v>
      </c>
      <c r="Q79" s="36" t="s">
        <v>338</v>
      </c>
      <c r="R79" s="36" t="s">
        <v>338</v>
      </c>
      <c r="S79" s="36" t="s">
        <v>338</v>
      </c>
      <c r="T79" s="36" t="s">
        <v>338</v>
      </c>
      <c r="U79" s="36" t="s">
        <v>338</v>
      </c>
      <c r="V79" s="36" t="s">
        <v>338</v>
      </c>
      <c r="W79" s="36" t="s">
        <v>338</v>
      </c>
      <c r="X79" s="36" t="s">
        <v>338</v>
      </c>
      <c r="Y79" s="36" t="s">
        <v>338</v>
      </c>
      <c r="Z79" s="36" t="s">
        <v>338</v>
      </c>
      <c r="AA79" s="36" t="s">
        <v>338</v>
      </c>
      <c r="AB79" s="36" t="s">
        <v>338</v>
      </c>
      <c r="AC79" s="36" t="s">
        <v>338</v>
      </c>
      <c r="AD79" s="36" t="s">
        <v>338</v>
      </c>
      <c r="AE79" s="36" t="s">
        <v>338</v>
      </c>
      <c r="AF79" s="36" t="s">
        <v>338</v>
      </c>
      <c r="AG79" s="36" t="s">
        <v>338</v>
      </c>
      <c r="AH79" s="36" t="s">
        <v>338</v>
      </c>
      <c r="AI79" s="36" t="s">
        <v>338</v>
      </c>
      <c r="AJ79" s="36" t="s">
        <v>338</v>
      </c>
      <c r="AK79" s="36" t="s">
        <v>338</v>
      </c>
      <c r="AL79" s="36" t="s">
        <v>338</v>
      </c>
      <c r="AM79" s="36" t="s">
        <v>338</v>
      </c>
      <c r="AN79" s="36" t="s">
        <v>338</v>
      </c>
      <c r="AO79" s="36" t="s">
        <v>338</v>
      </c>
      <c r="AP79" s="36" t="s">
        <v>338</v>
      </c>
      <c r="AQ79" s="36" t="s">
        <v>338</v>
      </c>
      <c r="AR79" s="36" t="s">
        <v>338</v>
      </c>
      <c r="AS79" s="36" t="s">
        <v>338</v>
      </c>
      <c r="AT79" s="36" t="s">
        <v>338</v>
      </c>
      <c r="AU79" s="36" t="s">
        <v>338</v>
      </c>
      <c r="AV79" s="36" t="s">
        <v>338</v>
      </c>
      <c r="AW79" s="36" t="s">
        <v>338</v>
      </c>
      <c r="AX79" s="36" t="s">
        <v>338</v>
      </c>
      <c r="AY79" s="36" t="s">
        <v>338</v>
      </c>
      <c r="AZ79" s="36" t="s">
        <v>338</v>
      </c>
      <c r="BA79" s="36" t="s">
        <v>338</v>
      </c>
      <c r="BB79" s="36" t="s">
        <v>338</v>
      </c>
      <c r="BC79" s="36" t="s">
        <v>338</v>
      </c>
      <c r="BD79" s="36" t="s">
        <v>338</v>
      </c>
      <c r="BE79" s="36" t="s">
        <v>338</v>
      </c>
      <c r="BF79" s="36" t="s">
        <v>338</v>
      </c>
      <c r="BG79" s="36" t="s">
        <v>338</v>
      </c>
      <c r="BH79" s="36" t="s">
        <v>338</v>
      </c>
      <c r="BI79" s="36" t="s">
        <v>338</v>
      </c>
      <c r="BJ79" s="36" t="s">
        <v>338</v>
      </c>
      <c r="BK79" s="36" t="s">
        <v>338</v>
      </c>
      <c r="BL79" s="36" t="s">
        <v>338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338</v>
      </c>
      <c r="E80" s="36" t="s">
        <v>338</v>
      </c>
      <c r="F80" s="36" t="s">
        <v>338</v>
      </c>
      <c r="G80" s="36" t="s">
        <v>338</v>
      </c>
      <c r="H80" s="36" t="s">
        <v>338</v>
      </c>
      <c r="I80" s="36" t="s">
        <v>338</v>
      </c>
      <c r="J80" s="36" t="s">
        <v>338</v>
      </c>
      <c r="K80" s="36" t="s">
        <v>338</v>
      </c>
      <c r="L80" s="36" t="s">
        <v>338</v>
      </c>
      <c r="M80" s="36" t="s">
        <v>338</v>
      </c>
      <c r="N80" s="36" t="s">
        <v>338</v>
      </c>
      <c r="O80" s="36" t="s">
        <v>338</v>
      </c>
      <c r="P80" s="36" t="s">
        <v>338</v>
      </c>
      <c r="Q80" s="36" t="s">
        <v>338</v>
      </c>
      <c r="R80" s="36" t="s">
        <v>338</v>
      </c>
      <c r="S80" s="36" t="s">
        <v>338</v>
      </c>
      <c r="T80" s="36" t="s">
        <v>338</v>
      </c>
      <c r="U80" s="36" t="s">
        <v>338</v>
      </c>
      <c r="V80" s="36" t="s">
        <v>338</v>
      </c>
      <c r="W80" s="36" t="s">
        <v>338</v>
      </c>
      <c r="X80" s="36" t="s">
        <v>338</v>
      </c>
      <c r="Y80" s="36" t="s">
        <v>338</v>
      </c>
      <c r="Z80" s="36" t="s">
        <v>338</v>
      </c>
      <c r="AA80" s="36" t="s">
        <v>338</v>
      </c>
      <c r="AB80" s="36" t="s">
        <v>338</v>
      </c>
      <c r="AC80" s="36" t="s">
        <v>338</v>
      </c>
      <c r="AD80" s="36" t="s">
        <v>338</v>
      </c>
      <c r="AE80" s="36" t="s">
        <v>338</v>
      </c>
      <c r="AF80" s="36" t="s">
        <v>338</v>
      </c>
      <c r="AG80" s="36" t="s">
        <v>338</v>
      </c>
      <c r="AH80" s="36" t="s">
        <v>338</v>
      </c>
      <c r="AI80" s="36" t="s">
        <v>338</v>
      </c>
      <c r="AJ80" s="36" t="s">
        <v>338</v>
      </c>
      <c r="AK80" s="36" t="s">
        <v>338</v>
      </c>
      <c r="AL80" s="36" t="s">
        <v>338</v>
      </c>
      <c r="AM80" s="36" t="s">
        <v>338</v>
      </c>
      <c r="AN80" s="36" t="s">
        <v>338</v>
      </c>
      <c r="AO80" s="36" t="s">
        <v>338</v>
      </c>
      <c r="AP80" s="36" t="s">
        <v>338</v>
      </c>
      <c r="AQ80" s="36" t="s">
        <v>338</v>
      </c>
      <c r="AR80" s="36" t="s">
        <v>338</v>
      </c>
      <c r="AS80" s="36" t="s">
        <v>338</v>
      </c>
      <c r="AT80" s="36" t="s">
        <v>338</v>
      </c>
      <c r="AU80" s="36" t="s">
        <v>338</v>
      </c>
      <c r="AV80" s="36" t="s">
        <v>338</v>
      </c>
      <c r="AW80" s="36" t="s">
        <v>338</v>
      </c>
      <c r="AX80" s="36" t="s">
        <v>338</v>
      </c>
      <c r="AY80" s="36" t="s">
        <v>338</v>
      </c>
      <c r="AZ80" s="36" t="s">
        <v>338</v>
      </c>
      <c r="BA80" s="36" t="s">
        <v>338</v>
      </c>
      <c r="BB80" s="36" t="s">
        <v>338</v>
      </c>
      <c r="BC80" s="36" t="s">
        <v>338</v>
      </c>
      <c r="BD80" s="36" t="s">
        <v>338</v>
      </c>
      <c r="BE80" s="36" t="s">
        <v>338</v>
      </c>
      <c r="BF80" s="36" t="s">
        <v>338</v>
      </c>
      <c r="BG80" s="36" t="s">
        <v>338</v>
      </c>
      <c r="BH80" s="36" t="s">
        <v>338</v>
      </c>
      <c r="BI80" s="36" t="s">
        <v>338</v>
      </c>
      <c r="BJ80" s="36" t="s">
        <v>338</v>
      </c>
      <c r="BK80" s="36" t="s">
        <v>338</v>
      </c>
      <c r="BL80" s="36" t="s">
        <v>338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338</v>
      </c>
      <c r="E81" s="36" t="s">
        <v>338</v>
      </c>
      <c r="F81" s="36" t="s">
        <v>338</v>
      </c>
      <c r="G81" s="36" t="s">
        <v>338</v>
      </c>
      <c r="H81" s="36" t="s">
        <v>338</v>
      </c>
      <c r="I81" s="36" t="s">
        <v>338</v>
      </c>
      <c r="J81" s="36" t="s">
        <v>338</v>
      </c>
      <c r="K81" s="36" t="s">
        <v>338</v>
      </c>
      <c r="L81" s="36" t="s">
        <v>338</v>
      </c>
      <c r="M81" s="36" t="s">
        <v>338</v>
      </c>
      <c r="N81" s="36" t="s">
        <v>338</v>
      </c>
      <c r="O81" s="36" t="s">
        <v>338</v>
      </c>
      <c r="P81" s="36" t="s">
        <v>338</v>
      </c>
      <c r="Q81" s="36" t="s">
        <v>338</v>
      </c>
      <c r="R81" s="36" t="s">
        <v>338</v>
      </c>
      <c r="S81" s="36" t="s">
        <v>338</v>
      </c>
      <c r="T81" s="36" t="s">
        <v>338</v>
      </c>
      <c r="U81" s="36" t="s">
        <v>338</v>
      </c>
      <c r="V81" s="36" t="s">
        <v>338</v>
      </c>
      <c r="W81" s="36" t="s">
        <v>338</v>
      </c>
      <c r="X81" s="36" t="s">
        <v>338</v>
      </c>
      <c r="Y81" s="36" t="s">
        <v>338</v>
      </c>
      <c r="Z81" s="36" t="s">
        <v>338</v>
      </c>
      <c r="AA81" s="36" t="s">
        <v>338</v>
      </c>
      <c r="AB81" s="36" t="s">
        <v>338</v>
      </c>
      <c r="AC81" s="36" t="s">
        <v>338</v>
      </c>
      <c r="AD81" s="36" t="s">
        <v>338</v>
      </c>
      <c r="AE81" s="36" t="s">
        <v>338</v>
      </c>
      <c r="AF81" s="36" t="s">
        <v>338</v>
      </c>
      <c r="AG81" s="36" t="s">
        <v>338</v>
      </c>
      <c r="AH81" s="36" t="s">
        <v>338</v>
      </c>
      <c r="AI81" s="36" t="s">
        <v>338</v>
      </c>
      <c r="AJ81" s="36" t="s">
        <v>338</v>
      </c>
      <c r="AK81" s="36" t="s">
        <v>338</v>
      </c>
      <c r="AL81" s="36" t="s">
        <v>338</v>
      </c>
      <c r="AM81" s="36" t="s">
        <v>338</v>
      </c>
      <c r="AN81" s="36" t="s">
        <v>338</v>
      </c>
      <c r="AO81" s="36" t="s">
        <v>338</v>
      </c>
      <c r="AP81" s="36" t="s">
        <v>338</v>
      </c>
      <c r="AQ81" s="36" t="s">
        <v>338</v>
      </c>
      <c r="AR81" s="36" t="s">
        <v>338</v>
      </c>
      <c r="AS81" s="36" t="s">
        <v>338</v>
      </c>
      <c r="AT81" s="36" t="s">
        <v>338</v>
      </c>
      <c r="AU81" s="36" t="s">
        <v>338</v>
      </c>
      <c r="AV81" s="36" t="s">
        <v>338</v>
      </c>
      <c r="AW81" s="36" t="s">
        <v>338</v>
      </c>
      <c r="AX81" s="36" t="s">
        <v>338</v>
      </c>
      <c r="AY81" s="36" t="s">
        <v>338</v>
      </c>
      <c r="AZ81" s="36" t="s">
        <v>338</v>
      </c>
      <c r="BA81" s="36" t="s">
        <v>338</v>
      </c>
      <c r="BB81" s="36" t="s">
        <v>338</v>
      </c>
      <c r="BC81" s="36" t="s">
        <v>338</v>
      </c>
      <c r="BD81" s="36" t="s">
        <v>338</v>
      </c>
      <c r="BE81" s="36" t="s">
        <v>338</v>
      </c>
      <c r="BF81" s="36" t="s">
        <v>338</v>
      </c>
      <c r="BG81" s="36" t="s">
        <v>338</v>
      </c>
      <c r="BH81" s="36" t="s">
        <v>338</v>
      </c>
      <c r="BI81" s="36" t="s">
        <v>338</v>
      </c>
      <c r="BJ81" s="36" t="s">
        <v>338</v>
      </c>
      <c r="BK81" s="36" t="s">
        <v>338</v>
      </c>
      <c r="BL81" s="36" t="s">
        <v>338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338</v>
      </c>
      <c r="E82" s="36" t="s">
        <v>338</v>
      </c>
      <c r="F82" s="36" t="s">
        <v>338</v>
      </c>
      <c r="G82" s="36" t="s">
        <v>338</v>
      </c>
      <c r="H82" s="36" t="s">
        <v>338</v>
      </c>
      <c r="I82" s="36" t="s">
        <v>338</v>
      </c>
      <c r="J82" s="36" t="s">
        <v>338</v>
      </c>
      <c r="K82" s="36" t="s">
        <v>338</v>
      </c>
      <c r="L82" s="36" t="s">
        <v>338</v>
      </c>
      <c r="M82" s="36" t="s">
        <v>338</v>
      </c>
      <c r="N82" s="36" t="s">
        <v>338</v>
      </c>
      <c r="O82" s="36" t="s">
        <v>338</v>
      </c>
      <c r="P82" s="36" t="s">
        <v>338</v>
      </c>
      <c r="Q82" s="36" t="s">
        <v>338</v>
      </c>
      <c r="R82" s="36" t="s">
        <v>338</v>
      </c>
      <c r="S82" s="36" t="s">
        <v>338</v>
      </c>
      <c r="T82" s="36" t="s">
        <v>338</v>
      </c>
      <c r="U82" s="36" t="s">
        <v>338</v>
      </c>
      <c r="V82" s="36" t="s">
        <v>338</v>
      </c>
      <c r="W82" s="36" t="s">
        <v>338</v>
      </c>
      <c r="X82" s="36" t="s">
        <v>338</v>
      </c>
      <c r="Y82" s="36" t="s">
        <v>338</v>
      </c>
      <c r="Z82" s="36" t="s">
        <v>338</v>
      </c>
      <c r="AA82" s="36" t="s">
        <v>338</v>
      </c>
      <c r="AB82" s="36" t="s">
        <v>338</v>
      </c>
      <c r="AC82" s="36" t="s">
        <v>338</v>
      </c>
      <c r="AD82" s="36" t="s">
        <v>338</v>
      </c>
      <c r="AE82" s="36" t="s">
        <v>338</v>
      </c>
      <c r="AF82" s="36" t="s">
        <v>338</v>
      </c>
      <c r="AG82" s="36" t="s">
        <v>338</v>
      </c>
      <c r="AH82" s="36" t="s">
        <v>338</v>
      </c>
      <c r="AI82" s="36" t="s">
        <v>338</v>
      </c>
      <c r="AJ82" s="36" t="s">
        <v>338</v>
      </c>
      <c r="AK82" s="36" t="s">
        <v>338</v>
      </c>
      <c r="AL82" s="36" t="s">
        <v>338</v>
      </c>
      <c r="AM82" s="36" t="s">
        <v>338</v>
      </c>
      <c r="AN82" s="36" t="s">
        <v>338</v>
      </c>
      <c r="AO82" s="36" t="s">
        <v>338</v>
      </c>
      <c r="AP82" s="36" t="s">
        <v>338</v>
      </c>
      <c r="AQ82" s="36" t="s">
        <v>338</v>
      </c>
      <c r="AR82" s="36" t="s">
        <v>338</v>
      </c>
      <c r="AS82" s="36" t="s">
        <v>338</v>
      </c>
      <c r="AT82" s="36" t="s">
        <v>338</v>
      </c>
      <c r="AU82" s="36" t="s">
        <v>338</v>
      </c>
      <c r="AV82" s="36" t="s">
        <v>338</v>
      </c>
      <c r="AW82" s="36" t="s">
        <v>338</v>
      </c>
      <c r="AX82" s="36" t="s">
        <v>338</v>
      </c>
      <c r="AY82" s="36" t="s">
        <v>338</v>
      </c>
      <c r="AZ82" s="36" t="s">
        <v>338</v>
      </c>
      <c r="BA82" s="36" t="s">
        <v>338</v>
      </c>
      <c r="BB82" s="36" t="s">
        <v>338</v>
      </c>
      <c r="BC82" s="36" t="s">
        <v>338</v>
      </c>
      <c r="BD82" s="36" t="s">
        <v>338</v>
      </c>
      <c r="BE82" s="36" t="s">
        <v>338</v>
      </c>
      <c r="BF82" s="36" t="s">
        <v>338</v>
      </c>
      <c r="BG82" s="36" t="s">
        <v>338</v>
      </c>
      <c r="BH82" s="36" t="s">
        <v>338</v>
      </c>
      <c r="BI82" s="36" t="s">
        <v>338</v>
      </c>
      <c r="BJ82" s="36" t="s">
        <v>338</v>
      </c>
      <c r="BK82" s="36" t="s">
        <v>338</v>
      </c>
      <c r="BL82" s="36" t="s">
        <v>338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338</v>
      </c>
      <c r="E83" s="36" t="s">
        <v>338</v>
      </c>
      <c r="F83" s="36" t="s">
        <v>338</v>
      </c>
      <c r="G83" s="36" t="s">
        <v>338</v>
      </c>
      <c r="H83" s="36" t="s">
        <v>338</v>
      </c>
      <c r="I83" s="36" t="s">
        <v>338</v>
      </c>
      <c r="J83" s="36" t="s">
        <v>338</v>
      </c>
      <c r="K83" s="36" t="s">
        <v>338</v>
      </c>
      <c r="L83" s="36" t="s">
        <v>338</v>
      </c>
      <c r="M83" s="36" t="s">
        <v>338</v>
      </c>
      <c r="N83" s="36" t="s">
        <v>338</v>
      </c>
      <c r="O83" s="36" t="s">
        <v>338</v>
      </c>
      <c r="P83" s="36" t="s">
        <v>338</v>
      </c>
      <c r="Q83" s="36" t="s">
        <v>338</v>
      </c>
      <c r="R83" s="36" t="s">
        <v>338</v>
      </c>
      <c r="S83" s="36" t="s">
        <v>338</v>
      </c>
      <c r="T83" s="36" t="s">
        <v>338</v>
      </c>
      <c r="U83" s="36" t="s">
        <v>338</v>
      </c>
      <c r="V83" s="36" t="s">
        <v>338</v>
      </c>
      <c r="W83" s="36" t="s">
        <v>338</v>
      </c>
      <c r="X83" s="36" t="s">
        <v>338</v>
      </c>
      <c r="Y83" s="36" t="s">
        <v>338</v>
      </c>
      <c r="Z83" s="36" t="s">
        <v>338</v>
      </c>
      <c r="AA83" s="36" t="s">
        <v>338</v>
      </c>
      <c r="AB83" s="36" t="s">
        <v>338</v>
      </c>
      <c r="AC83" s="36" t="s">
        <v>338</v>
      </c>
      <c r="AD83" s="36" t="s">
        <v>338</v>
      </c>
      <c r="AE83" s="36" t="s">
        <v>338</v>
      </c>
      <c r="AF83" s="36" t="s">
        <v>338</v>
      </c>
      <c r="AG83" s="36" t="s">
        <v>338</v>
      </c>
      <c r="AH83" s="36" t="s">
        <v>338</v>
      </c>
      <c r="AI83" s="36" t="s">
        <v>338</v>
      </c>
      <c r="AJ83" s="36" t="s">
        <v>338</v>
      </c>
      <c r="AK83" s="36" t="s">
        <v>338</v>
      </c>
      <c r="AL83" s="36" t="s">
        <v>338</v>
      </c>
      <c r="AM83" s="36" t="s">
        <v>338</v>
      </c>
      <c r="AN83" s="36" t="s">
        <v>338</v>
      </c>
      <c r="AO83" s="36" t="s">
        <v>338</v>
      </c>
      <c r="AP83" s="36" t="s">
        <v>338</v>
      </c>
      <c r="AQ83" s="36" t="s">
        <v>338</v>
      </c>
      <c r="AR83" s="36" t="s">
        <v>338</v>
      </c>
      <c r="AS83" s="36" t="s">
        <v>338</v>
      </c>
      <c r="AT83" s="36" t="s">
        <v>338</v>
      </c>
      <c r="AU83" s="36" t="s">
        <v>338</v>
      </c>
      <c r="AV83" s="36" t="s">
        <v>338</v>
      </c>
      <c r="AW83" s="36" t="s">
        <v>338</v>
      </c>
      <c r="AX83" s="36" t="s">
        <v>338</v>
      </c>
      <c r="AY83" s="36" t="s">
        <v>338</v>
      </c>
      <c r="AZ83" s="36" t="s">
        <v>338</v>
      </c>
      <c r="BA83" s="36" t="s">
        <v>338</v>
      </c>
      <c r="BB83" s="36" t="s">
        <v>338</v>
      </c>
      <c r="BC83" s="36" t="s">
        <v>338</v>
      </c>
      <c r="BD83" s="36" t="s">
        <v>338</v>
      </c>
      <c r="BE83" s="36" t="s">
        <v>338</v>
      </c>
      <c r="BF83" s="36" t="s">
        <v>338</v>
      </c>
      <c r="BG83" s="36" t="s">
        <v>338</v>
      </c>
      <c r="BH83" s="36" t="s">
        <v>338</v>
      </c>
      <c r="BI83" s="36" t="s">
        <v>338</v>
      </c>
      <c r="BJ83" s="36" t="s">
        <v>338</v>
      </c>
      <c r="BK83" s="36" t="s">
        <v>338</v>
      </c>
      <c r="BL83" s="36" t="s">
        <v>338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338</v>
      </c>
      <c r="E84" s="36" t="s">
        <v>338</v>
      </c>
      <c r="F84" s="36" t="s">
        <v>338</v>
      </c>
      <c r="G84" s="36" t="s">
        <v>338</v>
      </c>
      <c r="H84" s="36" t="s">
        <v>338</v>
      </c>
      <c r="I84" s="36" t="s">
        <v>338</v>
      </c>
      <c r="J84" s="36" t="s">
        <v>338</v>
      </c>
      <c r="K84" s="36" t="s">
        <v>338</v>
      </c>
      <c r="L84" s="36" t="s">
        <v>338</v>
      </c>
      <c r="M84" s="36" t="s">
        <v>338</v>
      </c>
      <c r="N84" s="36" t="s">
        <v>338</v>
      </c>
      <c r="O84" s="36" t="s">
        <v>338</v>
      </c>
      <c r="P84" s="36" t="s">
        <v>338</v>
      </c>
      <c r="Q84" s="36" t="s">
        <v>338</v>
      </c>
      <c r="R84" s="36" t="s">
        <v>338</v>
      </c>
      <c r="S84" s="36" t="s">
        <v>338</v>
      </c>
      <c r="T84" s="36" t="s">
        <v>338</v>
      </c>
      <c r="U84" s="36" t="s">
        <v>338</v>
      </c>
      <c r="V84" s="36" t="s">
        <v>338</v>
      </c>
      <c r="W84" s="36" t="s">
        <v>338</v>
      </c>
      <c r="X84" s="36" t="s">
        <v>338</v>
      </c>
      <c r="Y84" s="36" t="s">
        <v>338</v>
      </c>
      <c r="Z84" s="36" t="s">
        <v>338</v>
      </c>
      <c r="AA84" s="36" t="s">
        <v>338</v>
      </c>
      <c r="AB84" s="36" t="s">
        <v>338</v>
      </c>
      <c r="AC84" s="36" t="s">
        <v>338</v>
      </c>
      <c r="AD84" s="36" t="s">
        <v>338</v>
      </c>
      <c r="AE84" s="36" t="s">
        <v>338</v>
      </c>
      <c r="AF84" s="36" t="s">
        <v>338</v>
      </c>
      <c r="AG84" s="36" t="s">
        <v>338</v>
      </c>
      <c r="AH84" s="36" t="s">
        <v>338</v>
      </c>
      <c r="AI84" s="36" t="s">
        <v>338</v>
      </c>
      <c r="AJ84" s="36" t="s">
        <v>338</v>
      </c>
      <c r="AK84" s="36" t="s">
        <v>338</v>
      </c>
      <c r="AL84" s="36" t="s">
        <v>338</v>
      </c>
      <c r="AM84" s="36" t="s">
        <v>338</v>
      </c>
      <c r="AN84" s="36" t="s">
        <v>338</v>
      </c>
      <c r="AO84" s="36" t="s">
        <v>338</v>
      </c>
      <c r="AP84" s="36" t="s">
        <v>338</v>
      </c>
      <c r="AQ84" s="36" t="s">
        <v>338</v>
      </c>
      <c r="AR84" s="36" t="s">
        <v>338</v>
      </c>
      <c r="AS84" s="36" t="s">
        <v>338</v>
      </c>
      <c r="AT84" s="36" t="s">
        <v>338</v>
      </c>
      <c r="AU84" s="36" t="s">
        <v>338</v>
      </c>
      <c r="AV84" s="36" t="s">
        <v>338</v>
      </c>
      <c r="AW84" s="36" t="s">
        <v>338</v>
      </c>
      <c r="AX84" s="36" t="s">
        <v>338</v>
      </c>
      <c r="AY84" s="36" t="s">
        <v>338</v>
      </c>
      <c r="AZ84" s="36" t="s">
        <v>338</v>
      </c>
      <c r="BA84" s="36" t="s">
        <v>338</v>
      </c>
      <c r="BB84" s="36" t="s">
        <v>338</v>
      </c>
      <c r="BC84" s="36" t="s">
        <v>338</v>
      </c>
      <c r="BD84" s="36" t="s">
        <v>338</v>
      </c>
      <c r="BE84" s="36" t="s">
        <v>338</v>
      </c>
      <c r="BF84" s="36" t="s">
        <v>338</v>
      </c>
      <c r="BG84" s="36" t="s">
        <v>338</v>
      </c>
      <c r="BH84" s="36" t="s">
        <v>338</v>
      </c>
      <c r="BI84" s="36" t="s">
        <v>338</v>
      </c>
      <c r="BJ84" s="36" t="s">
        <v>338</v>
      </c>
      <c r="BK84" s="36" t="s">
        <v>338</v>
      </c>
      <c r="BL84" s="36" t="s">
        <v>338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338</v>
      </c>
      <c r="E85" s="36" t="s">
        <v>338</v>
      </c>
      <c r="F85" s="36" t="s">
        <v>338</v>
      </c>
      <c r="G85" s="36" t="s">
        <v>338</v>
      </c>
      <c r="H85" s="36" t="s">
        <v>338</v>
      </c>
      <c r="I85" s="36" t="s">
        <v>338</v>
      </c>
      <c r="J85" s="36" t="s">
        <v>338</v>
      </c>
      <c r="K85" s="36" t="s">
        <v>338</v>
      </c>
      <c r="L85" s="36" t="s">
        <v>338</v>
      </c>
      <c r="M85" s="36" t="s">
        <v>338</v>
      </c>
      <c r="N85" s="36" t="s">
        <v>338</v>
      </c>
      <c r="O85" s="36" t="s">
        <v>338</v>
      </c>
      <c r="P85" s="36" t="s">
        <v>338</v>
      </c>
      <c r="Q85" s="36" t="s">
        <v>338</v>
      </c>
      <c r="R85" s="36" t="s">
        <v>338</v>
      </c>
      <c r="S85" s="36" t="s">
        <v>338</v>
      </c>
      <c r="T85" s="36" t="s">
        <v>338</v>
      </c>
      <c r="U85" s="36" t="s">
        <v>338</v>
      </c>
      <c r="V85" s="36" t="s">
        <v>338</v>
      </c>
      <c r="W85" s="36" t="s">
        <v>338</v>
      </c>
      <c r="X85" s="36" t="s">
        <v>338</v>
      </c>
      <c r="Y85" s="36" t="s">
        <v>338</v>
      </c>
      <c r="Z85" s="36" t="s">
        <v>338</v>
      </c>
      <c r="AA85" s="36" t="s">
        <v>338</v>
      </c>
      <c r="AB85" s="36" t="s">
        <v>338</v>
      </c>
      <c r="AC85" s="36" t="s">
        <v>338</v>
      </c>
      <c r="AD85" s="36" t="s">
        <v>338</v>
      </c>
      <c r="AE85" s="36" t="s">
        <v>338</v>
      </c>
      <c r="AF85" s="36" t="s">
        <v>338</v>
      </c>
      <c r="AG85" s="36" t="s">
        <v>338</v>
      </c>
      <c r="AH85" s="36" t="s">
        <v>338</v>
      </c>
      <c r="AI85" s="36" t="s">
        <v>338</v>
      </c>
      <c r="AJ85" s="36" t="s">
        <v>338</v>
      </c>
      <c r="AK85" s="36" t="s">
        <v>338</v>
      </c>
      <c r="AL85" s="36" t="s">
        <v>338</v>
      </c>
      <c r="AM85" s="36" t="s">
        <v>338</v>
      </c>
      <c r="AN85" s="36" t="s">
        <v>338</v>
      </c>
      <c r="AO85" s="36" t="s">
        <v>338</v>
      </c>
      <c r="AP85" s="36" t="s">
        <v>338</v>
      </c>
      <c r="AQ85" s="36" t="s">
        <v>338</v>
      </c>
      <c r="AR85" s="36" t="s">
        <v>338</v>
      </c>
      <c r="AS85" s="36" t="s">
        <v>338</v>
      </c>
      <c r="AT85" s="36" t="s">
        <v>338</v>
      </c>
      <c r="AU85" s="36" t="s">
        <v>338</v>
      </c>
      <c r="AV85" s="36" t="s">
        <v>338</v>
      </c>
      <c r="AW85" s="36" t="s">
        <v>338</v>
      </c>
      <c r="AX85" s="36" t="s">
        <v>338</v>
      </c>
      <c r="AY85" s="36" t="s">
        <v>338</v>
      </c>
      <c r="AZ85" s="36" t="s">
        <v>338</v>
      </c>
      <c r="BA85" s="36" t="s">
        <v>338</v>
      </c>
      <c r="BB85" s="36" t="s">
        <v>338</v>
      </c>
      <c r="BC85" s="36" t="s">
        <v>338</v>
      </c>
      <c r="BD85" s="36" t="s">
        <v>338</v>
      </c>
      <c r="BE85" s="36" t="s">
        <v>338</v>
      </c>
      <c r="BF85" s="36" t="s">
        <v>338</v>
      </c>
      <c r="BG85" s="36" t="s">
        <v>338</v>
      </c>
      <c r="BH85" s="36" t="s">
        <v>338</v>
      </c>
      <c r="BI85" s="36" t="s">
        <v>338</v>
      </c>
      <c r="BJ85" s="36" t="s">
        <v>338</v>
      </c>
      <c r="BK85" s="36" t="s">
        <v>338</v>
      </c>
      <c r="BL85" s="36" t="s">
        <v>338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338</v>
      </c>
      <c r="E86" s="36" t="s">
        <v>338</v>
      </c>
      <c r="F86" s="36" t="s">
        <v>338</v>
      </c>
      <c r="G86" s="36" t="s">
        <v>338</v>
      </c>
      <c r="H86" s="36" t="s">
        <v>338</v>
      </c>
      <c r="I86" s="36" t="s">
        <v>338</v>
      </c>
      <c r="J86" s="36" t="s">
        <v>338</v>
      </c>
      <c r="K86" s="36" t="s">
        <v>338</v>
      </c>
      <c r="L86" s="36" t="s">
        <v>338</v>
      </c>
      <c r="M86" s="36" t="s">
        <v>338</v>
      </c>
      <c r="N86" s="36" t="s">
        <v>338</v>
      </c>
      <c r="O86" s="36" t="s">
        <v>338</v>
      </c>
      <c r="P86" s="36" t="s">
        <v>338</v>
      </c>
      <c r="Q86" s="36" t="s">
        <v>338</v>
      </c>
      <c r="R86" s="36" t="s">
        <v>338</v>
      </c>
      <c r="S86" s="36" t="s">
        <v>338</v>
      </c>
      <c r="T86" s="36" t="s">
        <v>338</v>
      </c>
      <c r="U86" s="36" t="s">
        <v>338</v>
      </c>
      <c r="V86" s="36" t="s">
        <v>338</v>
      </c>
      <c r="W86" s="36" t="s">
        <v>338</v>
      </c>
      <c r="X86" s="36" t="s">
        <v>338</v>
      </c>
      <c r="Y86" s="36" t="s">
        <v>338</v>
      </c>
      <c r="Z86" s="36" t="s">
        <v>338</v>
      </c>
      <c r="AA86" s="36" t="s">
        <v>338</v>
      </c>
      <c r="AB86" s="36" t="s">
        <v>338</v>
      </c>
      <c r="AC86" s="36" t="s">
        <v>338</v>
      </c>
      <c r="AD86" s="36" t="s">
        <v>338</v>
      </c>
      <c r="AE86" s="36" t="s">
        <v>338</v>
      </c>
      <c r="AF86" s="36" t="s">
        <v>338</v>
      </c>
      <c r="AG86" s="36" t="s">
        <v>338</v>
      </c>
      <c r="AH86" s="36" t="s">
        <v>338</v>
      </c>
      <c r="AI86" s="36" t="s">
        <v>338</v>
      </c>
      <c r="AJ86" s="36" t="s">
        <v>338</v>
      </c>
      <c r="AK86" s="36" t="s">
        <v>338</v>
      </c>
      <c r="AL86" s="36" t="s">
        <v>338</v>
      </c>
      <c r="AM86" s="36" t="s">
        <v>338</v>
      </c>
      <c r="AN86" s="36" t="s">
        <v>338</v>
      </c>
      <c r="AO86" s="36" t="s">
        <v>338</v>
      </c>
      <c r="AP86" s="36" t="s">
        <v>338</v>
      </c>
      <c r="AQ86" s="36" t="s">
        <v>338</v>
      </c>
      <c r="AR86" s="36" t="s">
        <v>338</v>
      </c>
      <c r="AS86" s="36" t="s">
        <v>338</v>
      </c>
      <c r="AT86" s="36" t="s">
        <v>338</v>
      </c>
      <c r="AU86" s="36" t="s">
        <v>338</v>
      </c>
      <c r="AV86" s="36" t="s">
        <v>338</v>
      </c>
      <c r="AW86" s="36" t="s">
        <v>338</v>
      </c>
      <c r="AX86" s="36" t="s">
        <v>338</v>
      </c>
      <c r="AY86" s="36" t="s">
        <v>338</v>
      </c>
      <c r="AZ86" s="36" t="s">
        <v>338</v>
      </c>
      <c r="BA86" s="36" t="s">
        <v>338</v>
      </c>
      <c r="BB86" s="36" t="s">
        <v>338</v>
      </c>
      <c r="BC86" s="36" t="s">
        <v>338</v>
      </c>
      <c r="BD86" s="36" t="s">
        <v>338</v>
      </c>
      <c r="BE86" s="36" t="s">
        <v>338</v>
      </c>
      <c r="BF86" s="36" t="s">
        <v>338</v>
      </c>
      <c r="BG86" s="36" t="s">
        <v>338</v>
      </c>
      <c r="BH86" s="36" t="s">
        <v>338</v>
      </c>
      <c r="BI86" s="36" t="s">
        <v>338</v>
      </c>
      <c r="BJ86" s="36" t="s">
        <v>338</v>
      </c>
      <c r="BK86" s="36" t="s">
        <v>338</v>
      </c>
      <c r="BL86" s="36" t="s">
        <v>338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338</v>
      </c>
      <c r="E87" s="36" t="s">
        <v>338</v>
      </c>
      <c r="F87" s="36" t="s">
        <v>338</v>
      </c>
      <c r="G87" s="36" t="s">
        <v>338</v>
      </c>
      <c r="H87" s="36" t="s">
        <v>338</v>
      </c>
      <c r="I87" s="36" t="s">
        <v>338</v>
      </c>
      <c r="J87" s="36" t="s">
        <v>338</v>
      </c>
      <c r="K87" s="36" t="s">
        <v>338</v>
      </c>
      <c r="L87" s="36" t="s">
        <v>338</v>
      </c>
      <c r="M87" s="36" t="s">
        <v>338</v>
      </c>
      <c r="N87" s="36" t="s">
        <v>338</v>
      </c>
      <c r="O87" s="36" t="s">
        <v>338</v>
      </c>
      <c r="P87" s="36" t="s">
        <v>338</v>
      </c>
      <c r="Q87" s="36" t="s">
        <v>338</v>
      </c>
      <c r="R87" s="36" t="s">
        <v>338</v>
      </c>
      <c r="S87" s="36" t="s">
        <v>338</v>
      </c>
      <c r="T87" s="36" t="s">
        <v>338</v>
      </c>
      <c r="U87" s="36" t="s">
        <v>338</v>
      </c>
      <c r="V87" s="36" t="s">
        <v>338</v>
      </c>
      <c r="W87" s="36" t="s">
        <v>338</v>
      </c>
      <c r="X87" s="36" t="s">
        <v>338</v>
      </c>
      <c r="Y87" s="36" t="s">
        <v>338</v>
      </c>
      <c r="Z87" s="36" t="s">
        <v>338</v>
      </c>
      <c r="AA87" s="36" t="s">
        <v>338</v>
      </c>
      <c r="AB87" s="36" t="s">
        <v>338</v>
      </c>
      <c r="AC87" s="36" t="s">
        <v>338</v>
      </c>
      <c r="AD87" s="36" t="s">
        <v>338</v>
      </c>
      <c r="AE87" s="36" t="s">
        <v>338</v>
      </c>
      <c r="AF87" s="36" t="s">
        <v>338</v>
      </c>
      <c r="AG87" s="36" t="s">
        <v>338</v>
      </c>
      <c r="AH87" s="36" t="s">
        <v>338</v>
      </c>
      <c r="AI87" s="36" t="s">
        <v>338</v>
      </c>
      <c r="AJ87" s="36" t="s">
        <v>338</v>
      </c>
      <c r="AK87" s="36" t="s">
        <v>338</v>
      </c>
      <c r="AL87" s="36" t="s">
        <v>338</v>
      </c>
      <c r="AM87" s="36" t="s">
        <v>338</v>
      </c>
      <c r="AN87" s="36" t="s">
        <v>338</v>
      </c>
      <c r="AO87" s="36" t="s">
        <v>338</v>
      </c>
      <c r="AP87" s="36" t="s">
        <v>338</v>
      </c>
      <c r="AQ87" s="36" t="s">
        <v>338</v>
      </c>
      <c r="AR87" s="36" t="s">
        <v>338</v>
      </c>
      <c r="AS87" s="36" t="s">
        <v>338</v>
      </c>
      <c r="AT87" s="36" t="s">
        <v>338</v>
      </c>
      <c r="AU87" s="36" t="s">
        <v>338</v>
      </c>
      <c r="AV87" s="36" t="s">
        <v>338</v>
      </c>
      <c r="AW87" s="36" t="s">
        <v>338</v>
      </c>
      <c r="AX87" s="36" t="s">
        <v>338</v>
      </c>
      <c r="AY87" s="36" t="s">
        <v>338</v>
      </c>
      <c r="AZ87" s="36" t="s">
        <v>338</v>
      </c>
      <c r="BA87" s="36" t="s">
        <v>338</v>
      </c>
      <c r="BB87" s="36" t="s">
        <v>338</v>
      </c>
      <c r="BC87" s="36" t="s">
        <v>338</v>
      </c>
      <c r="BD87" s="36" t="s">
        <v>338</v>
      </c>
      <c r="BE87" s="36" t="s">
        <v>338</v>
      </c>
      <c r="BF87" s="36" t="s">
        <v>338</v>
      </c>
      <c r="BG87" s="36" t="s">
        <v>338</v>
      </c>
      <c r="BH87" s="36" t="s">
        <v>338</v>
      </c>
      <c r="BI87" s="36" t="s">
        <v>338</v>
      </c>
      <c r="BJ87" s="36" t="s">
        <v>338</v>
      </c>
      <c r="BK87" s="36" t="s">
        <v>338</v>
      </c>
      <c r="BL87" s="36" t="s">
        <v>338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338</v>
      </c>
      <c r="E88" s="36" t="s">
        <v>338</v>
      </c>
      <c r="F88" s="36" t="s">
        <v>338</v>
      </c>
      <c r="G88" s="36" t="s">
        <v>338</v>
      </c>
      <c r="H88" s="36" t="s">
        <v>338</v>
      </c>
      <c r="I88" s="36" t="s">
        <v>338</v>
      </c>
      <c r="J88" s="36" t="s">
        <v>338</v>
      </c>
      <c r="K88" s="36" t="s">
        <v>338</v>
      </c>
      <c r="L88" s="36" t="s">
        <v>338</v>
      </c>
      <c r="M88" s="36" t="s">
        <v>338</v>
      </c>
      <c r="N88" s="36" t="s">
        <v>338</v>
      </c>
      <c r="O88" s="36" t="s">
        <v>338</v>
      </c>
      <c r="P88" s="36" t="s">
        <v>338</v>
      </c>
      <c r="Q88" s="36" t="s">
        <v>338</v>
      </c>
      <c r="R88" s="36" t="s">
        <v>338</v>
      </c>
      <c r="S88" s="36" t="s">
        <v>338</v>
      </c>
      <c r="T88" s="36" t="s">
        <v>338</v>
      </c>
      <c r="U88" s="36" t="s">
        <v>338</v>
      </c>
      <c r="V88" s="36" t="s">
        <v>338</v>
      </c>
      <c r="W88" s="36" t="s">
        <v>338</v>
      </c>
      <c r="X88" s="36" t="s">
        <v>338</v>
      </c>
      <c r="Y88" s="36" t="s">
        <v>338</v>
      </c>
      <c r="Z88" s="36" t="s">
        <v>338</v>
      </c>
      <c r="AA88" s="36" t="s">
        <v>338</v>
      </c>
      <c r="AB88" s="36" t="s">
        <v>338</v>
      </c>
      <c r="AC88" s="36" t="s">
        <v>338</v>
      </c>
      <c r="AD88" s="36" t="s">
        <v>338</v>
      </c>
      <c r="AE88" s="36" t="s">
        <v>338</v>
      </c>
      <c r="AF88" s="36" t="s">
        <v>338</v>
      </c>
      <c r="AG88" s="36" t="s">
        <v>338</v>
      </c>
      <c r="AH88" s="36" t="s">
        <v>338</v>
      </c>
      <c r="AI88" s="36" t="s">
        <v>338</v>
      </c>
      <c r="AJ88" s="36" t="s">
        <v>338</v>
      </c>
      <c r="AK88" s="36" t="s">
        <v>338</v>
      </c>
      <c r="AL88" s="36" t="s">
        <v>338</v>
      </c>
      <c r="AM88" s="36" t="s">
        <v>338</v>
      </c>
      <c r="AN88" s="36" t="s">
        <v>338</v>
      </c>
      <c r="AO88" s="36" t="s">
        <v>338</v>
      </c>
      <c r="AP88" s="36" t="s">
        <v>338</v>
      </c>
      <c r="AQ88" s="36" t="s">
        <v>338</v>
      </c>
      <c r="AR88" s="36" t="s">
        <v>338</v>
      </c>
      <c r="AS88" s="36" t="s">
        <v>338</v>
      </c>
      <c r="AT88" s="36" t="s">
        <v>338</v>
      </c>
      <c r="AU88" s="36" t="s">
        <v>338</v>
      </c>
      <c r="AV88" s="36" t="s">
        <v>338</v>
      </c>
      <c r="AW88" s="36" t="s">
        <v>338</v>
      </c>
      <c r="AX88" s="36" t="s">
        <v>338</v>
      </c>
      <c r="AY88" s="36" t="s">
        <v>338</v>
      </c>
      <c r="AZ88" s="36" t="s">
        <v>338</v>
      </c>
      <c r="BA88" s="36" t="s">
        <v>338</v>
      </c>
      <c r="BB88" s="36" t="s">
        <v>338</v>
      </c>
      <c r="BC88" s="36" t="s">
        <v>338</v>
      </c>
      <c r="BD88" s="36" t="s">
        <v>338</v>
      </c>
      <c r="BE88" s="36" t="s">
        <v>338</v>
      </c>
      <c r="BF88" s="36" t="s">
        <v>338</v>
      </c>
      <c r="BG88" s="36" t="s">
        <v>338</v>
      </c>
      <c r="BH88" s="36" t="s">
        <v>338</v>
      </c>
      <c r="BI88" s="36" t="s">
        <v>338</v>
      </c>
      <c r="BJ88" s="36" t="s">
        <v>338</v>
      </c>
      <c r="BK88" s="36" t="s">
        <v>338</v>
      </c>
      <c r="BL88" s="36" t="s">
        <v>338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338</v>
      </c>
      <c r="E89" s="36" t="s">
        <v>338</v>
      </c>
      <c r="F89" s="36" t="s">
        <v>338</v>
      </c>
      <c r="G89" s="36" t="s">
        <v>338</v>
      </c>
      <c r="H89" s="36" t="s">
        <v>338</v>
      </c>
      <c r="I89" s="36" t="s">
        <v>338</v>
      </c>
      <c r="J89" s="36" t="s">
        <v>338</v>
      </c>
      <c r="K89" s="36" t="s">
        <v>338</v>
      </c>
      <c r="L89" s="36" t="s">
        <v>338</v>
      </c>
      <c r="M89" s="36" t="s">
        <v>338</v>
      </c>
      <c r="N89" s="36" t="s">
        <v>338</v>
      </c>
      <c r="O89" s="36" t="s">
        <v>338</v>
      </c>
      <c r="P89" s="36" t="s">
        <v>338</v>
      </c>
      <c r="Q89" s="36" t="s">
        <v>338</v>
      </c>
      <c r="R89" s="36" t="s">
        <v>338</v>
      </c>
      <c r="S89" s="36" t="s">
        <v>338</v>
      </c>
      <c r="T89" s="36" t="s">
        <v>338</v>
      </c>
      <c r="U89" s="36" t="s">
        <v>338</v>
      </c>
      <c r="V89" s="36" t="s">
        <v>338</v>
      </c>
      <c r="W89" s="36" t="s">
        <v>338</v>
      </c>
      <c r="X89" s="36" t="s">
        <v>338</v>
      </c>
      <c r="Y89" s="36" t="s">
        <v>338</v>
      </c>
      <c r="Z89" s="36" t="s">
        <v>338</v>
      </c>
      <c r="AA89" s="36" t="s">
        <v>338</v>
      </c>
      <c r="AB89" s="36" t="s">
        <v>338</v>
      </c>
      <c r="AC89" s="36" t="s">
        <v>338</v>
      </c>
      <c r="AD89" s="36" t="s">
        <v>338</v>
      </c>
      <c r="AE89" s="36" t="s">
        <v>338</v>
      </c>
      <c r="AF89" s="36" t="s">
        <v>338</v>
      </c>
      <c r="AG89" s="36" t="s">
        <v>338</v>
      </c>
      <c r="AH89" s="36" t="s">
        <v>338</v>
      </c>
      <c r="AI89" s="36" t="s">
        <v>338</v>
      </c>
      <c r="AJ89" s="36" t="s">
        <v>338</v>
      </c>
      <c r="AK89" s="36" t="s">
        <v>338</v>
      </c>
      <c r="AL89" s="36" t="s">
        <v>338</v>
      </c>
      <c r="AM89" s="36" t="s">
        <v>338</v>
      </c>
      <c r="AN89" s="36" t="s">
        <v>338</v>
      </c>
      <c r="AO89" s="36" t="s">
        <v>338</v>
      </c>
      <c r="AP89" s="36" t="s">
        <v>338</v>
      </c>
      <c r="AQ89" s="36" t="s">
        <v>338</v>
      </c>
      <c r="AR89" s="36" t="s">
        <v>338</v>
      </c>
      <c r="AS89" s="36" t="s">
        <v>338</v>
      </c>
      <c r="AT89" s="36" t="s">
        <v>338</v>
      </c>
      <c r="AU89" s="36" t="s">
        <v>338</v>
      </c>
      <c r="AV89" s="36" t="s">
        <v>338</v>
      </c>
      <c r="AW89" s="36" t="s">
        <v>338</v>
      </c>
      <c r="AX89" s="36" t="s">
        <v>338</v>
      </c>
      <c r="AY89" s="36" t="s">
        <v>338</v>
      </c>
      <c r="AZ89" s="36" t="s">
        <v>338</v>
      </c>
      <c r="BA89" s="36" t="s">
        <v>338</v>
      </c>
      <c r="BB89" s="36" t="s">
        <v>338</v>
      </c>
      <c r="BC89" s="36" t="s">
        <v>338</v>
      </c>
      <c r="BD89" s="36" t="s">
        <v>338</v>
      </c>
      <c r="BE89" s="36" t="s">
        <v>338</v>
      </c>
      <c r="BF89" s="36" t="s">
        <v>338</v>
      </c>
      <c r="BG89" s="36" t="s">
        <v>338</v>
      </c>
      <c r="BH89" s="36" t="s">
        <v>338</v>
      </c>
      <c r="BI89" s="36" t="s">
        <v>338</v>
      </c>
      <c r="BJ89" s="36" t="s">
        <v>338</v>
      </c>
      <c r="BK89" s="36" t="s">
        <v>338</v>
      </c>
      <c r="BL89" s="36" t="s">
        <v>338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338</v>
      </c>
      <c r="E90" s="36" t="s">
        <v>338</v>
      </c>
      <c r="F90" s="36" t="s">
        <v>338</v>
      </c>
      <c r="G90" s="36" t="s">
        <v>338</v>
      </c>
      <c r="H90" s="36" t="s">
        <v>338</v>
      </c>
      <c r="I90" s="36" t="s">
        <v>338</v>
      </c>
      <c r="J90" s="36" t="s">
        <v>338</v>
      </c>
      <c r="K90" s="36" t="s">
        <v>338</v>
      </c>
      <c r="L90" s="36" t="s">
        <v>338</v>
      </c>
      <c r="M90" s="36" t="s">
        <v>338</v>
      </c>
      <c r="N90" s="36" t="s">
        <v>338</v>
      </c>
      <c r="O90" s="36" t="s">
        <v>338</v>
      </c>
      <c r="P90" s="36" t="s">
        <v>338</v>
      </c>
      <c r="Q90" s="36" t="s">
        <v>338</v>
      </c>
      <c r="R90" s="36" t="s">
        <v>338</v>
      </c>
      <c r="S90" s="36" t="s">
        <v>338</v>
      </c>
      <c r="T90" s="36" t="s">
        <v>338</v>
      </c>
      <c r="U90" s="36" t="s">
        <v>338</v>
      </c>
      <c r="V90" s="36" t="s">
        <v>338</v>
      </c>
      <c r="W90" s="36" t="s">
        <v>338</v>
      </c>
      <c r="X90" s="36" t="s">
        <v>338</v>
      </c>
      <c r="Y90" s="36" t="s">
        <v>338</v>
      </c>
      <c r="Z90" s="36" t="s">
        <v>338</v>
      </c>
      <c r="AA90" s="36" t="s">
        <v>338</v>
      </c>
      <c r="AB90" s="36" t="s">
        <v>338</v>
      </c>
      <c r="AC90" s="36" t="s">
        <v>338</v>
      </c>
      <c r="AD90" s="36" t="s">
        <v>338</v>
      </c>
      <c r="AE90" s="36" t="s">
        <v>338</v>
      </c>
      <c r="AF90" s="36" t="s">
        <v>338</v>
      </c>
      <c r="AG90" s="36" t="s">
        <v>338</v>
      </c>
      <c r="AH90" s="36" t="s">
        <v>338</v>
      </c>
      <c r="AI90" s="36" t="s">
        <v>338</v>
      </c>
      <c r="AJ90" s="36" t="s">
        <v>338</v>
      </c>
      <c r="AK90" s="36" t="s">
        <v>338</v>
      </c>
      <c r="AL90" s="36" t="s">
        <v>338</v>
      </c>
      <c r="AM90" s="36" t="s">
        <v>338</v>
      </c>
      <c r="AN90" s="36" t="s">
        <v>338</v>
      </c>
      <c r="AO90" s="36" t="s">
        <v>338</v>
      </c>
      <c r="AP90" s="36" t="s">
        <v>338</v>
      </c>
      <c r="AQ90" s="36" t="s">
        <v>338</v>
      </c>
      <c r="AR90" s="36" t="s">
        <v>338</v>
      </c>
      <c r="AS90" s="36" t="s">
        <v>338</v>
      </c>
      <c r="AT90" s="36" t="s">
        <v>338</v>
      </c>
      <c r="AU90" s="36" t="s">
        <v>338</v>
      </c>
      <c r="AV90" s="36" t="s">
        <v>338</v>
      </c>
      <c r="AW90" s="36" t="s">
        <v>338</v>
      </c>
      <c r="AX90" s="36" t="s">
        <v>338</v>
      </c>
      <c r="AY90" s="36" t="s">
        <v>338</v>
      </c>
      <c r="AZ90" s="36" t="s">
        <v>338</v>
      </c>
      <c r="BA90" s="36" t="s">
        <v>338</v>
      </c>
      <c r="BB90" s="36" t="s">
        <v>338</v>
      </c>
      <c r="BC90" s="36" t="s">
        <v>338</v>
      </c>
      <c r="BD90" s="36" t="s">
        <v>338</v>
      </c>
      <c r="BE90" s="36" t="s">
        <v>338</v>
      </c>
      <c r="BF90" s="36" t="s">
        <v>338</v>
      </c>
      <c r="BG90" s="36" t="s">
        <v>338</v>
      </c>
      <c r="BH90" s="36" t="s">
        <v>338</v>
      </c>
      <c r="BI90" s="36" t="s">
        <v>338</v>
      </c>
      <c r="BJ90" s="36" t="s">
        <v>338</v>
      </c>
      <c r="BK90" s="36" t="s">
        <v>338</v>
      </c>
      <c r="BL90" s="36" t="s">
        <v>338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338</v>
      </c>
      <c r="E91" s="36" t="s">
        <v>338</v>
      </c>
      <c r="F91" s="36" t="s">
        <v>338</v>
      </c>
      <c r="G91" s="36" t="s">
        <v>338</v>
      </c>
      <c r="H91" s="36" t="s">
        <v>338</v>
      </c>
      <c r="I91" s="36" t="s">
        <v>338</v>
      </c>
      <c r="J91" s="36" t="s">
        <v>338</v>
      </c>
      <c r="K91" s="36" t="s">
        <v>338</v>
      </c>
      <c r="L91" s="36" t="s">
        <v>338</v>
      </c>
      <c r="M91" s="36" t="s">
        <v>338</v>
      </c>
      <c r="N91" s="36" t="s">
        <v>338</v>
      </c>
      <c r="O91" s="36" t="s">
        <v>338</v>
      </c>
      <c r="P91" s="36" t="s">
        <v>338</v>
      </c>
      <c r="Q91" s="36" t="s">
        <v>338</v>
      </c>
      <c r="R91" s="36" t="s">
        <v>338</v>
      </c>
      <c r="S91" s="36" t="s">
        <v>338</v>
      </c>
      <c r="T91" s="36" t="s">
        <v>338</v>
      </c>
      <c r="U91" s="36" t="s">
        <v>338</v>
      </c>
      <c r="V91" s="36" t="s">
        <v>338</v>
      </c>
      <c r="W91" s="36" t="s">
        <v>338</v>
      </c>
      <c r="X91" s="36" t="s">
        <v>338</v>
      </c>
      <c r="Y91" s="36" t="s">
        <v>338</v>
      </c>
      <c r="Z91" s="36" t="s">
        <v>338</v>
      </c>
      <c r="AA91" s="36" t="s">
        <v>338</v>
      </c>
      <c r="AB91" s="36" t="s">
        <v>338</v>
      </c>
      <c r="AC91" s="36" t="s">
        <v>338</v>
      </c>
      <c r="AD91" s="36" t="s">
        <v>338</v>
      </c>
      <c r="AE91" s="36" t="s">
        <v>338</v>
      </c>
      <c r="AF91" s="36" t="s">
        <v>338</v>
      </c>
      <c r="AG91" s="36" t="s">
        <v>338</v>
      </c>
      <c r="AH91" s="36" t="s">
        <v>338</v>
      </c>
      <c r="AI91" s="36" t="s">
        <v>338</v>
      </c>
      <c r="AJ91" s="36" t="s">
        <v>338</v>
      </c>
      <c r="AK91" s="36" t="s">
        <v>338</v>
      </c>
      <c r="AL91" s="36" t="s">
        <v>338</v>
      </c>
      <c r="AM91" s="36" t="s">
        <v>338</v>
      </c>
      <c r="AN91" s="36" t="s">
        <v>338</v>
      </c>
      <c r="AO91" s="36" t="s">
        <v>338</v>
      </c>
      <c r="AP91" s="36" t="s">
        <v>338</v>
      </c>
      <c r="AQ91" s="36" t="s">
        <v>338</v>
      </c>
      <c r="AR91" s="36" t="s">
        <v>338</v>
      </c>
      <c r="AS91" s="36" t="s">
        <v>338</v>
      </c>
      <c r="AT91" s="36" t="s">
        <v>338</v>
      </c>
      <c r="AU91" s="36" t="s">
        <v>338</v>
      </c>
      <c r="AV91" s="36" t="s">
        <v>338</v>
      </c>
      <c r="AW91" s="36" t="s">
        <v>338</v>
      </c>
      <c r="AX91" s="36" t="s">
        <v>338</v>
      </c>
      <c r="AY91" s="36" t="s">
        <v>338</v>
      </c>
      <c r="AZ91" s="36" t="s">
        <v>338</v>
      </c>
      <c r="BA91" s="36" t="s">
        <v>338</v>
      </c>
      <c r="BB91" s="36" t="s">
        <v>338</v>
      </c>
      <c r="BC91" s="36" t="s">
        <v>338</v>
      </c>
      <c r="BD91" s="36" t="s">
        <v>338</v>
      </c>
      <c r="BE91" s="36" t="s">
        <v>338</v>
      </c>
      <c r="BF91" s="36" t="s">
        <v>338</v>
      </c>
      <c r="BG91" s="36" t="s">
        <v>338</v>
      </c>
      <c r="BH91" s="36" t="s">
        <v>338</v>
      </c>
      <c r="BI91" s="36" t="s">
        <v>338</v>
      </c>
      <c r="BJ91" s="36" t="s">
        <v>338</v>
      </c>
      <c r="BK91" s="36" t="s">
        <v>338</v>
      </c>
      <c r="BL91" s="36" t="s">
        <v>338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4.9848801859999998</v>
      </c>
      <c r="E92" s="36">
        <v>49</v>
      </c>
      <c r="F92" s="36">
        <v>0</v>
      </c>
      <c r="G92" s="36">
        <v>2</v>
      </c>
      <c r="H92" s="36">
        <v>47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6.2277E-5</v>
      </c>
      <c r="P92" s="36">
        <v>8.9736999999999998E-5</v>
      </c>
      <c r="Q92" s="36">
        <v>5.7005000000000001E-5</v>
      </c>
      <c r="R92" s="36">
        <v>5.2719999999999997E-6</v>
      </c>
      <c r="S92" s="36">
        <v>8.2860000000000003E-5</v>
      </c>
      <c r="T92" s="36">
        <v>6.8769999999999995E-6</v>
      </c>
      <c r="U92" s="36">
        <v>3.9000000000000007E-2</v>
      </c>
      <c r="V92" s="36">
        <v>9.3599999999999989E-2</v>
      </c>
      <c r="W92" s="36">
        <v>3.9062277000000006E-2</v>
      </c>
      <c r="X92" s="36">
        <v>9.3689736999999995E-2</v>
      </c>
      <c r="Y92" s="36">
        <v>0.132752014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2.5639283622530384E-3</v>
      </c>
      <c r="AH92" s="36">
        <v>4.3616252599247085E-3</v>
      </c>
      <c r="AI92" s="36">
        <v>1.3968989008137242E-2</v>
      </c>
      <c r="AJ92" s="36">
        <v>0</v>
      </c>
      <c r="AK92" s="36">
        <v>0</v>
      </c>
      <c r="AL92" s="36">
        <v>0</v>
      </c>
      <c r="AM92" s="36">
        <v>2.5639283622530384E-3</v>
      </c>
      <c r="AN92" s="36">
        <v>4.3616252599247085E-3</v>
      </c>
      <c r="AO92" s="36">
        <v>1.3968989008137242E-2</v>
      </c>
      <c r="AP92" s="36">
        <v>0.18234566299999999</v>
      </c>
      <c r="AQ92" s="36">
        <v>9.8186125999999999E-2</v>
      </c>
      <c r="AR92" s="36">
        <v>0.28053178899999998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4.750428608</v>
      </c>
      <c r="BC92" s="36">
        <v>478.74412987099998</v>
      </c>
      <c r="BD92" s="36">
        <v>1045.7624020569999</v>
      </c>
      <c r="BE92" s="36">
        <v>0.13856378999999999</v>
      </c>
      <c r="BF92" s="36">
        <v>0.27712757999999998</v>
      </c>
      <c r="BG92" s="36">
        <v>3.171470067</v>
      </c>
      <c r="BH92" s="36">
        <v>55.214855083000003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5.390216133</v>
      </c>
      <c r="E93" s="36">
        <v>6</v>
      </c>
      <c r="F93" s="36">
        <v>0</v>
      </c>
      <c r="G93" s="36">
        <v>3</v>
      </c>
      <c r="H93" s="36">
        <v>3</v>
      </c>
      <c r="I93" s="36">
        <v>1.0360076806774275E-2</v>
      </c>
      <c r="J93" s="36">
        <v>7.3075471973808259</v>
      </c>
      <c r="K93" s="36">
        <v>1.0360076806774275E-2</v>
      </c>
      <c r="L93" s="36">
        <v>0</v>
      </c>
      <c r="M93" s="36">
        <v>0.65663127416754885</v>
      </c>
      <c r="N93" s="36">
        <v>6.6612760000200515</v>
      </c>
      <c r="O93" s="36">
        <v>0.137978464</v>
      </c>
      <c r="P93" s="36">
        <v>0.23267882099999998</v>
      </c>
      <c r="Q93" s="36">
        <v>0.125733917</v>
      </c>
      <c r="R93" s="36">
        <v>1.2244547E-2</v>
      </c>
      <c r="S93" s="36">
        <v>0.21670767299999999</v>
      </c>
      <c r="T93" s="36">
        <v>1.5971148000000001E-2</v>
      </c>
      <c r="U93" s="36">
        <v>0</v>
      </c>
      <c r="V93" s="36">
        <v>0</v>
      </c>
      <c r="W93" s="36">
        <v>0.14833854080677428</v>
      </c>
      <c r="X93" s="36">
        <v>7.5402260183808263</v>
      </c>
      <c r="Y93" s="36">
        <v>7.6885645591876006</v>
      </c>
      <c r="Z93" s="36">
        <v>2.9719646739191061E-4</v>
      </c>
      <c r="AA93" s="36">
        <v>6.3600044021868861E-5</v>
      </c>
      <c r="AB93" s="36">
        <v>6.3600000000000001E-5</v>
      </c>
      <c r="AC93" s="36">
        <v>6.4893678031337974E-5</v>
      </c>
      <c r="AD93" s="36">
        <v>5.0275284802693665E-2</v>
      </c>
      <c r="AE93" s="36">
        <v>0.4524775632242431</v>
      </c>
      <c r="AF93" s="36">
        <v>0.50275284802693676</v>
      </c>
      <c r="AG93" s="36">
        <v>0</v>
      </c>
      <c r="AH93" s="36">
        <v>0</v>
      </c>
      <c r="AI93" s="36">
        <v>0</v>
      </c>
      <c r="AJ93" s="36">
        <v>2.4932025350837496E-6</v>
      </c>
      <c r="AK93" s="36">
        <v>3.0128918493435938E-6</v>
      </c>
      <c r="AL93" s="36">
        <v>7.5354877021880165E-6</v>
      </c>
      <c r="AM93" s="36">
        <v>6.7386880566421722E-5</v>
      </c>
      <c r="AN93" s="36">
        <v>5.0278297694543006E-2</v>
      </c>
      <c r="AO93" s="36">
        <v>0.45248509871194531</v>
      </c>
      <c r="AP93" s="36">
        <v>120.64672788599999</v>
      </c>
      <c r="AQ93" s="36">
        <v>64.963622706999999</v>
      </c>
      <c r="AR93" s="36">
        <v>185.61035059299999</v>
      </c>
      <c r="AS93" s="36">
        <v>3.7382958400000001</v>
      </c>
      <c r="AT93" s="36">
        <v>496.57593762400001</v>
      </c>
      <c r="AU93" s="36">
        <v>1162.013950544</v>
      </c>
      <c r="AV93" s="36">
        <v>333.46702857899999</v>
      </c>
      <c r="AW93" s="36">
        <v>780.33047897699998</v>
      </c>
      <c r="AX93" s="36">
        <v>312.12133377399999</v>
      </c>
      <c r="AY93" s="36">
        <v>730.38042447800001</v>
      </c>
      <c r="AZ93" s="36">
        <v>2.7010195000000001E-2</v>
      </c>
      <c r="BA93" s="36">
        <v>5.4020390000000001E-2</v>
      </c>
      <c r="BB93" s="36">
        <v>3.06771007</v>
      </c>
      <c r="BC93" s="36">
        <v>163.04719025399999</v>
      </c>
      <c r="BD93" s="36">
        <v>381.53904633100001</v>
      </c>
      <c r="BE93" s="36">
        <v>8.9481090999999999E-2</v>
      </c>
      <c r="BF93" s="36">
        <v>0.178962182</v>
      </c>
      <c r="BG93" s="36">
        <v>4.4979910810000003</v>
      </c>
      <c r="BH93" s="36">
        <v>52.197636365999998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5.5903594630000004</v>
      </c>
      <c r="E94" s="36">
        <v>3</v>
      </c>
      <c r="F94" s="36">
        <v>0</v>
      </c>
      <c r="G94" s="36">
        <v>1</v>
      </c>
      <c r="H94" s="36">
        <v>2</v>
      </c>
      <c r="I94" s="36">
        <v>1.0059233675563304E-2</v>
      </c>
      <c r="J94" s="36">
        <v>2.4558372336828995</v>
      </c>
      <c r="K94" s="36">
        <v>3.694233676285661E-3</v>
      </c>
      <c r="L94" s="36">
        <v>6.3649999992776429E-3</v>
      </c>
      <c r="M94" s="36">
        <v>0.24231446736014164</v>
      </c>
      <c r="N94" s="36">
        <v>2.2235819999983213</v>
      </c>
      <c r="O94" s="36">
        <v>6.8972683999999992E-2</v>
      </c>
      <c r="P94" s="36">
        <v>0.113155147</v>
      </c>
      <c r="Q94" s="36">
        <v>5.9128458999999994E-2</v>
      </c>
      <c r="R94" s="36">
        <v>9.8442249999999999E-3</v>
      </c>
      <c r="S94" s="36">
        <v>0.100314852</v>
      </c>
      <c r="T94" s="36">
        <v>1.2840295000000002E-2</v>
      </c>
      <c r="U94" s="36">
        <v>3.0000000000000001E-3</v>
      </c>
      <c r="V94" s="36">
        <v>7.1999999999999998E-3</v>
      </c>
      <c r="W94" s="36">
        <v>8.2031917675563296E-2</v>
      </c>
      <c r="X94" s="36">
        <v>2.5761923806828997</v>
      </c>
      <c r="Y94" s="36">
        <v>2.658224298358463</v>
      </c>
      <c r="Z94" s="36">
        <v>1.3168460318654506E-4</v>
      </c>
      <c r="AA94" s="36">
        <v>2.8180505081920621E-5</v>
      </c>
      <c r="AB94" s="36">
        <v>2.8180480000000001E-5</v>
      </c>
      <c r="AC94" s="36">
        <v>2.7499806407305361E-5</v>
      </c>
      <c r="AD94" s="36">
        <v>3.3248277353638056E-2</v>
      </c>
      <c r="AE94" s="36">
        <v>0.29923449618274262</v>
      </c>
      <c r="AF94" s="36">
        <v>0.33248277353638062</v>
      </c>
      <c r="AG94" s="36">
        <v>2.103276691408681E-4</v>
      </c>
      <c r="AH94" s="36">
        <v>3.5779879348101699E-4</v>
      </c>
      <c r="AI94" s="36">
        <v>1.1459231629054193E-3</v>
      </c>
      <c r="AJ94" s="36">
        <v>1.1047113864131596E-6</v>
      </c>
      <c r="AK94" s="36">
        <v>1.3349801651350652E-6</v>
      </c>
      <c r="AL94" s="36">
        <v>3.3388940327320023E-6</v>
      </c>
      <c r="AM94" s="36">
        <v>2.3893218693458662E-4</v>
      </c>
      <c r="AN94" s="36">
        <v>3.3607411127284208E-2</v>
      </c>
      <c r="AO94" s="36">
        <v>0.30038375823968078</v>
      </c>
      <c r="AP94" s="36">
        <v>169.218441805</v>
      </c>
      <c r="AQ94" s="36">
        <v>91.117622510000004</v>
      </c>
      <c r="AR94" s="36">
        <v>260.33606431499999</v>
      </c>
      <c r="AS94" s="36">
        <v>5.6835459259999999</v>
      </c>
      <c r="AT94" s="36">
        <v>382.02283499800001</v>
      </c>
      <c r="AU94" s="36">
        <v>841.04809081300004</v>
      </c>
      <c r="AV94" s="36">
        <v>222.67193742699999</v>
      </c>
      <c r="AW94" s="36">
        <v>490.226736974</v>
      </c>
      <c r="AX94" s="36">
        <v>210.484686485</v>
      </c>
      <c r="AY94" s="36">
        <v>463.39571223399997</v>
      </c>
      <c r="AZ94" s="36">
        <v>0.321375458</v>
      </c>
      <c r="BA94" s="36">
        <v>0.64275091699999998</v>
      </c>
      <c r="BB94" s="36">
        <v>2.142993921</v>
      </c>
      <c r="BC94" s="36">
        <v>140.78193210399999</v>
      </c>
      <c r="BD94" s="36">
        <v>309.94056996099999</v>
      </c>
      <c r="BE94" s="36">
        <v>6.2508330000000001E-2</v>
      </c>
      <c r="BF94" s="36">
        <v>0.12501666</v>
      </c>
      <c r="BG94" s="36">
        <v>5.5758088709999996</v>
      </c>
      <c r="BH94" s="36">
        <v>52.095906347000003</v>
      </c>
      <c r="BI94" s="36">
        <v>0</v>
      </c>
      <c r="BJ94" s="36">
        <v>0</v>
      </c>
      <c r="BK94" s="36">
        <v>0.12</v>
      </c>
      <c r="BL94" s="36">
        <v>0.12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4.8178997060000004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1.0633000000000001E-5</v>
      </c>
      <c r="P95" s="36">
        <v>1.6402E-5</v>
      </c>
      <c r="Q95" s="36">
        <v>9.9790000000000005E-6</v>
      </c>
      <c r="R95" s="36">
        <v>6.5400000000000001E-7</v>
      </c>
      <c r="S95" s="36">
        <v>1.5549E-5</v>
      </c>
      <c r="T95" s="36">
        <v>8.5300000000000003E-7</v>
      </c>
      <c r="U95" s="36">
        <v>0</v>
      </c>
      <c r="V95" s="36">
        <v>0</v>
      </c>
      <c r="W95" s="36">
        <v>1.0633000000000001E-5</v>
      </c>
      <c r="X95" s="36">
        <v>1.6402E-5</v>
      </c>
      <c r="Y95" s="36">
        <v>2.7035000000000001E-5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2.9607E-5</v>
      </c>
      <c r="AQ95" s="36">
        <v>1.5942000000000001E-5</v>
      </c>
      <c r="AR95" s="36">
        <v>4.5549E-5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0.30882903900000003</v>
      </c>
      <c r="BC95" s="36">
        <v>29.175840097999998</v>
      </c>
      <c r="BD95" s="36">
        <v>68.187972737999999</v>
      </c>
      <c r="BE95" s="36">
        <v>9.0081390000000001E-3</v>
      </c>
      <c r="BF95" s="36">
        <v>1.8016278E-2</v>
      </c>
      <c r="BG95" s="36">
        <v>0.103347945</v>
      </c>
      <c r="BH95" s="36">
        <v>8.0083951790000008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5.0629158380000003</v>
      </c>
      <c r="E96" s="36">
        <v>3</v>
      </c>
      <c r="F96" s="36">
        <v>0</v>
      </c>
      <c r="G96" s="36">
        <v>0</v>
      </c>
      <c r="H96" s="36">
        <v>3</v>
      </c>
      <c r="I96" s="36">
        <v>2.956467721865872E-8</v>
      </c>
      <c r="J96" s="36">
        <v>4.5017044910083698E-3</v>
      </c>
      <c r="K96" s="36">
        <v>2.956467721865872E-8</v>
      </c>
      <c r="L96" s="36">
        <v>0</v>
      </c>
      <c r="M96" s="36">
        <v>2.1734055686437028E-5</v>
      </c>
      <c r="N96" s="36">
        <v>4.4799999999991513E-3</v>
      </c>
      <c r="O96" s="36">
        <v>2.665279E-3</v>
      </c>
      <c r="P96" s="36">
        <v>4.277477E-3</v>
      </c>
      <c r="Q96" s="36">
        <v>2.2732379999999999E-3</v>
      </c>
      <c r="R96" s="36">
        <v>3.9204099999999998E-4</v>
      </c>
      <c r="S96" s="36">
        <v>3.7661190000000001E-3</v>
      </c>
      <c r="T96" s="36">
        <v>5.1135799999999995E-4</v>
      </c>
      <c r="U96" s="36">
        <v>0</v>
      </c>
      <c r="V96" s="36">
        <v>0</v>
      </c>
      <c r="W96" s="36">
        <v>2.6653085646772185E-3</v>
      </c>
      <c r="X96" s="36">
        <v>8.7791814910083699E-3</v>
      </c>
      <c r="Y96" s="36">
        <v>1.1444490055685588E-2</v>
      </c>
      <c r="Z96" s="36">
        <v>9.1546029952839463E-9</v>
      </c>
      <c r="AA96" s="36">
        <v>1.9590850409907646E-9</v>
      </c>
      <c r="AB96" s="36">
        <v>1.9590900000000001E-9</v>
      </c>
      <c r="AC96" s="36">
        <v>1.1025901462065065E-10</v>
      </c>
      <c r="AD96" s="36">
        <v>5.1926615287361483E-6</v>
      </c>
      <c r="AE96" s="36">
        <v>4.6733953758625328E-5</v>
      </c>
      <c r="AF96" s="36">
        <v>5.1926615287361477E-5</v>
      </c>
      <c r="AG96" s="36">
        <v>0</v>
      </c>
      <c r="AH96" s="36">
        <v>0</v>
      </c>
      <c r="AI96" s="36">
        <v>0</v>
      </c>
      <c r="AJ96" s="36">
        <v>7.6798870353100943E-11</v>
      </c>
      <c r="AK96" s="36">
        <v>9.2807017187587132E-11</v>
      </c>
      <c r="AL96" s="36">
        <v>2.3211790255470948E-10</v>
      </c>
      <c r="AM96" s="36">
        <v>1.8705788497375161E-10</v>
      </c>
      <c r="AN96" s="36">
        <v>5.1927543357533356E-6</v>
      </c>
      <c r="AO96" s="36">
        <v>4.6734185876527884E-5</v>
      </c>
      <c r="AP96" s="36">
        <v>2.9087634000000001E-2</v>
      </c>
      <c r="AQ96" s="36">
        <v>1.5662572E-2</v>
      </c>
      <c r="AR96" s="36">
        <v>4.4750206000000001E-2</v>
      </c>
      <c r="AS96" s="36">
        <v>5.8237330000000002E-3</v>
      </c>
      <c r="AT96" s="36">
        <v>4.3715500000000001E-3</v>
      </c>
      <c r="AU96" s="36">
        <v>1.1492169E-2</v>
      </c>
      <c r="AV96" s="36">
        <v>4.0164208999999999E-2</v>
      </c>
      <c r="AW96" s="36">
        <v>0.105585866</v>
      </c>
      <c r="AX96" s="36">
        <v>3.5204586000000003E-2</v>
      </c>
      <c r="AY96" s="36">
        <v>9.2547739000000004E-2</v>
      </c>
      <c r="AZ96" s="36">
        <v>5.3544000000000001E-5</v>
      </c>
      <c r="BA96" s="36">
        <v>1.07088E-4</v>
      </c>
      <c r="BB96" s="36">
        <v>0.414940482</v>
      </c>
      <c r="BC96" s="36">
        <v>26.215783802000001</v>
      </c>
      <c r="BD96" s="36">
        <v>68.917484513000005</v>
      </c>
      <c r="BE96" s="36">
        <v>1.2103271000000001E-2</v>
      </c>
      <c r="BF96" s="36">
        <v>2.4206542000000001E-2</v>
      </c>
      <c r="BG96" s="36">
        <v>1.0783600609999999</v>
      </c>
      <c r="BH96" s="36">
        <v>12.656560823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4.4900354739999999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5.0105342329999996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8.8910000000000018E-6</v>
      </c>
      <c r="P98" s="36">
        <v>1.4285E-5</v>
      </c>
      <c r="Q98" s="36">
        <v>7.979000000000001E-6</v>
      </c>
      <c r="R98" s="36">
        <v>9.1200000000000001E-7</v>
      </c>
      <c r="S98" s="36">
        <v>1.3094999999999999E-5</v>
      </c>
      <c r="T98" s="36">
        <v>1.19E-6</v>
      </c>
      <c r="U98" s="36">
        <v>0</v>
      </c>
      <c r="V98" s="36">
        <v>0</v>
      </c>
      <c r="W98" s="36">
        <v>8.8910000000000018E-6</v>
      </c>
      <c r="X98" s="36">
        <v>1.4285E-5</v>
      </c>
      <c r="Y98" s="36">
        <v>2.3176000000000003E-5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1.8508999999999998E-5</v>
      </c>
      <c r="AQ98" s="36">
        <v>9.9660000000000008E-6</v>
      </c>
      <c r="AR98" s="36">
        <v>2.8475000000000001E-5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3.4595373999999998E-2</v>
      </c>
      <c r="BC98" s="36">
        <v>3.0633892970000001</v>
      </c>
      <c r="BD98" s="36">
        <v>7.698206645</v>
      </c>
      <c r="BE98" s="36">
        <v>1.0091010000000001E-3</v>
      </c>
      <c r="BF98" s="36">
        <v>2.0182030000000001E-3</v>
      </c>
      <c r="BG98" s="36">
        <v>0.39462244800000001</v>
      </c>
      <c r="BH98" s="36">
        <v>1.763254981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4.598175371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0.17007280999999999</v>
      </c>
      <c r="BC99" s="36">
        <v>10.767934946</v>
      </c>
      <c r="BD99" s="36">
        <v>26.176086358999999</v>
      </c>
      <c r="BE99" s="36">
        <v>4.9608009999999999E-3</v>
      </c>
      <c r="BF99" s="36">
        <v>9.9216019999999999E-3</v>
      </c>
      <c r="BG99" s="36">
        <v>0.96645294400000004</v>
      </c>
      <c r="BH99" s="36">
        <v>4.9096546500000002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5.0604301029999998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2.8379834E-2</v>
      </c>
      <c r="BC100" s="36">
        <v>1.391464064</v>
      </c>
      <c r="BD100" s="36">
        <v>3.3822635540000001</v>
      </c>
      <c r="BE100" s="36">
        <v>8.2780199999999999E-4</v>
      </c>
      <c r="BF100" s="36">
        <v>1.6556050000000001E-3</v>
      </c>
      <c r="BG100" s="36">
        <v>0.21204666999999999</v>
      </c>
      <c r="BH100" s="36">
        <v>0.96779431199999999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4.7988963900000003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2.1727410000000002E-3</v>
      </c>
      <c r="BH101" s="36">
        <v>0.79874367300000004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4.7908636329999998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4.417455318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4.8215296399999996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3.2178699999999997E-4</v>
      </c>
      <c r="P104" s="36">
        <v>5.1608999999999997E-4</v>
      </c>
      <c r="Q104" s="36">
        <v>2.9365499999999998E-4</v>
      </c>
      <c r="R104" s="36">
        <v>2.8132000000000001E-5</v>
      </c>
      <c r="S104" s="36">
        <v>4.7939499999999997E-4</v>
      </c>
      <c r="T104" s="36">
        <v>3.6695E-5</v>
      </c>
      <c r="U104" s="36">
        <v>0</v>
      </c>
      <c r="V104" s="36">
        <v>0</v>
      </c>
      <c r="W104" s="36">
        <v>3.2178699999999997E-4</v>
      </c>
      <c r="X104" s="36">
        <v>5.1608999999999997E-4</v>
      </c>
      <c r="Y104" s="36">
        <v>8.3787699999999989E-4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5.7298500000000003E-4</v>
      </c>
      <c r="AQ104" s="36">
        <v>3.0853E-4</v>
      </c>
      <c r="AR104" s="36">
        <v>8.8151500000000003E-4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2.2201498E-2</v>
      </c>
      <c r="BC104" s="36">
        <v>1.400367804</v>
      </c>
      <c r="BD104" s="36">
        <v>3.479633921</v>
      </c>
      <c r="BE104" s="36">
        <v>6.4758800000000005E-4</v>
      </c>
      <c r="BF104" s="36">
        <v>1.295177E-3</v>
      </c>
      <c r="BG104" s="36">
        <v>1.4718468E-2</v>
      </c>
      <c r="BH104" s="36">
        <v>0.61121432099999995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4.803703455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3.9583000000000004E-5</v>
      </c>
      <c r="P105" s="36">
        <v>6.0968000000000003E-5</v>
      </c>
      <c r="Q105" s="36">
        <v>3.7026000000000001E-5</v>
      </c>
      <c r="R105" s="36">
        <v>2.5570000000000003E-6</v>
      </c>
      <c r="S105" s="36">
        <v>5.7632E-5</v>
      </c>
      <c r="T105" s="36">
        <v>3.3359999999999999E-6</v>
      </c>
      <c r="U105" s="36" t="s">
        <v>339</v>
      </c>
      <c r="V105" s="36" t="s">
        <v>339</v>
      </c>
      <c r="W105" s="36">
        <v>3.9583000000000004E-5</v>
      </c>
      <c r="X105" s="36">
        <v>6.0968000000000003E-5</v>
      </c>
      <c r="Y105" s="36">
        <v>1.0055100000000001E-4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1.16229E-4</v>
      </c>
      <c r="AQ105" s="36">
        <v>6.2584999999999998E-5</v>
      </c>
      <c r="AR105" s="36">
        <v>1.7881400000000001E-4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2.9501222000000001E-2</v>
      </c>
      <c r="BC105" s="36">
        <v>4.719884038</v>
      </c>
      <c r="BD105" s="36">
        <v>12.729384224</v>
      </c>
      <c r="BE105" s="36">
        <v>8.6051200000000002E-4</v>
      </c>
      <c r="BF105" s="36">
        <v>1.721024E-3</v>
      </c>
      <c r="BG105" s="36">
        <v>0.19224261400000001</v>
      </c>
      <c r="BH105" s="36">
        <v>7.4928268950000003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4.4835673590000003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3.9297960320000001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5.2319382059999997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2.1443886865555547E-5</v>
      </c>
      <c r="J108" s="36">
        <v>6.1721362383664179E-2</v>
      </c>
      <c r="K108" s="36">
        <v>2.1443886865555547E-5</v>
      </c>
      <c r="L108" s="36">
        <v>0</v>
      </c>
      <c r="M108" s="36">
        <v>4.3428062705236237E-3</v>
      </c>
      <c r="N108" s="36">
        <v>5.7400000000006113E-2</v>
      </c>
      <c r="O108" s="36">
        <v>3.8499070000000001E-3</v>
      </c>
      <c r="P108" s="36">
        <v>6.0326059999999994E-3</v>
      </c>
      <c r="Q108" s="36">
        <v>3.50199E-3</v>
      </c>
      <c r="R108" s="36">
        <v>3.47917E-4</v>
      </c>
      <c r="S108" s="36">
        <v>5.5788009999999996E-3</v>
      </c>
      <c r="T108" s="36">
        <v>4.53805E-4</v>
      </c>
      <c r="U108" s="36" t="s">
        <v>339</v>
      </c>
      <c r="V108" s="36" t="s">
        <v>339</v>
      </c>
      <c r="W108" s="36">
        <v>3.8713508868655558E-3</v>
      </c>
      <c r="X108" s="36">
        <v>6.7753968383664182E-2</v>
      </c>
      <c r="Y108" s="36">
        <v>7.162531927052973E-2</v>
      </c>
      <c r="Z108" s="36">
        <v>1.1058988239435301E-6</v>
      </c>
      <c r="AA108" s="36">
        <v>2.366623483239154E-7</v>
      </c>
      <c r="AB108" s="36">
        <v>2.3666200000000001E-7</v>
      </c>
      <c r="AC108" s="36">
        <v>4.7751292165464606E-8</v>
      </c>
      <c r="AD108" s="36">
        <v>4.8598806354372133E-5</v>
      </c>
      <c r="AE108" s="36">
        <v>4.3738925718934913E-4</v>
      </c>
      <c r="AF108" s="36">
        <v>4.8598806354372131E-4</v>
      </c>
      <c r="AG108" s="36" t="s">
        <v>339</v>
      </c>
      <c r="AH108" s="36" t="s">
        <v>339</v>
      </c>
      <c r="AI108" s="36" t="s">
        <v>339</v>
      </c>
      <c r="AJ108" s="36">
        <v>9.2774575213520425E-9</v>
      </c>
      <c r="AK108" s="36">
        <v>1.1211273755492981E-8</v>
      </c>
      <c r="AL108" s="36">
        <v>2.8040308027912274E-8</v>
      </c>
      <c r="AM108" s="36">
        <v>5.7028749686816649E-8</v>
      </c>
      <c r="AN108" s="36">
        <v>4.8610017628127626E-5</v>
      </c>
      <c r="AO108" s="36">
        <v>4.3741729749737705E-4</v>
      </c>
      <c r="AP108" s="36">
        <v>3.4914984840000001</v>
      </c>
      <c r="AQ108" s="36">
        <v>1.880037645</v>
      </c>
      <c r="AR108" s="36">
        <v>5.3715361289999999</v>
      </c>
      <c r="AS108" s="36">
        <v>0.40298676100000003</v>
      </c>
      <c r="AT108" s="36">
        <v>2.1802566049999998</v>
      </c>
      <c r="AU108" s="36">
        <v>5.0604328829999998</v>
      </c>
      <c r="AV108" s="36">
        <v>2.522281757</v>
      </c>
      <c r="AW108" s="36">
        <v>5.854282253</v>
      </c>
      <c r="AX108" s="36">
        <v>2.3178278950000002</v>
      </c>
      <c r="AY108" s="36">
        <v>5.3797394650000001</v>
      </c>
      <c r="AZ108" s="36">
        <v>2.6553610000000002E-3</v>
      </c>
      <c r="BA108" s="36">
        <v>5.3107229999999998E-3</v>
      </c>
      <c r="BB108" s="36">
        <v>0.191150289</v>
      </c>
      <c r="BC108" s="36">
        <v>9.8721463870000008</v>
      </c>
      <c r="BD108" s="36">
        <v>22.913511234000001</v>
      </c>
      <c r="BE108" s="36">
        <v>5.5756030000000002E-3</v>
      </c>
      <c r="BF108" s="36">
        <v>1.1151207E-2</v>
      </c>
      <c r="BG108" s="36">
        <v>2.5587761869999999</v>
      </c>
      <c r="BH108" s="36">
        <v>14.340587722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5.2788837910000002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2.4075790167931024E-4</v>
      </c>
      <c r="J109" s="36">
        <v>0.59945770601314174</v>
      </c>
      <c r="K109" s="36">
        <v>2.4075790167931024E-4</v>
      </c>
      <c r="L109" s="36">
        <v>0</v>
      </c>
      <c r="M109" s="36">
        <v>2.3378463913524435E-2</v>
      </c>
      <c r="N109" s="36">
        <v>0.57632000000129668</v>
      </c>
      <c r="O109" s="36">
        <v>8.7417049999999989E-3</v>
      </c>
      <c r="P109" s="36">
        <v>1.4755054E-2</v>
      </c>
      <c r="Q109" s="36">
        <v>7.8225299999999994E-3</v>
      </c>
      <c r="R109" s="36">
        <v>9.1917499999999994E-4</v>
      </c>
      <c r="S109" s="36">
        <v>1.3556131000000001E-2</v>
      </c>
      <c r="T109" s="36">
        <v>1.198923E-3</v>
      </c>
      <c r="U109" s="36" t="s">
        <v>339</v>
      </c>
      <c r="V109" s="36" t="s">
        <v>339</v>
      </c>
      <c r="W109" s="36">
        <v>8.9824629016793094E-3</v>
      </c>
      <c r="X109" s="36">
        <v>0.61421276001314173</v>
      </c>
      <c r="Y109" s="36">
        <v>0.62319522291482099</v>
      </c>
      <c r="Z109" s="36">
        <v>9.6971043652692094E-6</v>
      </c>
      <c r="AA109" s="36">
        <v>2.0751803341676101E-6</v>
      </c>
      <c r="AB109" s="36">
        <v>2.0751799999999999E-6</v>
      </c>
      <c r="AC109" s="36">
        <v>2.1569253046715222E-6</v>
      </c>
      <c r="AD109" s="36">
        <v>9.0765935859045341E-3</v>
      </c>
      <c r="AE109" s="36">
        <v>8.16893422731408E-2</v>
      </c>
      <c r="AF109" s="36">
        <v>9.0765935859045313E-2</v>
      </c>
      <c r="AG109" s="36" t="s">
        <v>339</v>
      </c>
      <c r="AH109" s="36" t="s">
        <v>339</v>
      </c>
      <c r="AI109" s="36" t="s">
        <v>339</v>
      </c>
      <c r="AJ109" s="36">
        <v>8.1349749005583204E-8</v>
      </c>
      <c r="AK109" s="36">
        <v>9.830649226290626E-8</v>
      </c>
      <c r="AL109" s="36">
        <v>2.4587253726142344E-7</v>
      </c>
      <c r="AM109" s="36">
        <v>2.2382750536771053E-6</v>
      </c>
      <c r="AN109" s="36">
        <v>9.0766918923967967E-3</v>
      </c>
      <c r="AO109" s="36">
        <v>8.168958814567806E-2</v>
      </c>
      <c r="AP109" s="36">
        <v>20.586811127000001</v>
      </c>
      <c r="AQ109" s="36">
        <v>11.085205991</v>
      </c>
      <c r="AR109" s="36">
        <v>31.672017117999999</v>
      </c>
      <c r="AS109" s="36">
        <v>1.3523653849999999</v>
      </c>
      <c r="AT109" s="36">
        <v>69.784808235</v>
      </c>
      <c r="AU109" s="36">
        <v>178.15026710500001</v>
      </c>
      <c r="AV109" s="36">
        <v>51.755344749000002</v>
      </c>
      <c r="AW109" s="36">
        <v>132.12372039600001</v>
      </c>
      <c r="AX109" s="36">
        <v>48.253482771000002</v>
      </c>
      <c r="AY109" s="36">
        <v>123.18398605599999</v>
      </c>
      <c r="AZ109" s="36">
        <v>8.2877769999999996E-3</v>
      </c>
      <c r="BA109" s="36">
        <v>1.6575553999999999E-2</v>
      </c>
      <c r="BB109" s="36">
        <v>0.41065498</v>
      </c>
      <c r="BC109" s="36">
        <v>19.304889699</v>
      </c>
      <c r="BD109" s="36">
        <v>49.282520697999999</v>
      </c>
      <c r="BE109" s="36">
        <v>1.1978268E-2</v>
      </c>
      <c r="BF109" s="36">
        <v>2.3956537E-2</v>
      </c>
      <c r="BG109" s="36">
        <v>1.2265739790000001</v>
      </c>
      <c r="BH109" s="36">
        <v>23.147333089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4.8524836159999998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2.9793099999999998E-4</v>
      </c>
      <c r="P110" s="36">
        <v>4.76501E-4</v>
      </c>
      <c r="Q110" s="36">
        <v>2.8483799999999999E-4</v>
      </c>
      <c r="R110" s="36">
        <v>1.3092999999999998E-5</v>
      </c>
      <c r="S110" s="36">
        <v>4.59424E-4</v>
      </c>
      <c r="T110" s="36">
        <v>1.7076999999999999E-5</v>
      </c>
      <c r="U110" s="36">
        <v>0</v>
      </c>
      <c r="V110" s="36">
        <v>0</v>
      </c>
      <c r="W110" s="36">
        <v>2.9793099999999998E-4</v>
      </c>
      <c r="X110" s="36">
        <v>4.76501E-4</v>
      </c>
      <c r="Y110" s="36">
        <v>7.7443200000000003E-4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5.7185099999999996E-4</v>
      </c>
      <c r="AQ110" s="36">
        <v>3.0791999999999999E-4</v>
      </c>
      <c r="AR110" s="36">
        <v>8.797709999999999E-4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7.8631320000000001E-3</v>
      </c>
      <c r="BF110" s="36">
        <v>1.5726264E-2</v>
      </c>
      <c r="BG110" s="36">
        <v>2.6929173469999999</v>
      </c>
      <c r="BH110" s="36">
        <v>11.004464378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5.6854428779999999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5.0781095402986664E-4</v>
      </c>
      <c r="J111" s="36">
        <v>0.96045035743779972</v>
      </c>
      <c r="K111" s="36">
        <v>5.0781095402986664E-4</v>
      </c>
      <c r="L111" s="36">
        <v>0</v>
      </c>
      <c r="M111" s="36">
        <v>8.356866839189353E-2</v>
      </c>
      <c r="N111" s="36">
        <v>0.8773894999999361</v>
      </c>
      <c r="O111" s="36">
        <v>2.2961273000000001E-2</v>
      </c>
      <c r="P111" s="36">
        <v>3.7877280000000006E-2</v>
      </c>
      <c r="Q111" s="36">
        <v>2.0486809000000002E-2</v>
      </c>
      <c r="R111" s="36">
        <v>2.474464E-3</v>
      </c>
      <c r="S111" s="36">
        <v>3.4649717000000003E-2</v>
      </c>
      <c r="T111" s="36">
        <v>3.2275630000000001E-3</v>
      </c>
      <c r="U111" s="36" t="s">
        <v>339</v>
      </c>
      <c r="V111" s="36" t="s">
        <v>339</v>
      </c>
      <c r="W111" s="36">
        <v>2.3469083954029867E-2</v>
      </c>
      <c r="X111" s="36">
        <v>0.99832763743779973</v>
      </c>
      <c r="Y111" s="36">
        <v>1.0217967213918295</v>
      </c>
      <c r="Z111" s="36">
        <v>2.3785283060779477E-5</v>
      </c>
      <c r="AA111" s="36">
        <v>5.0900505750068056E-6</v>
      </c>
      <c r="AB111" s="36">
        <v>5.0900499999999997E-6</v>
      </c>
      <c r="AC111" s="36">
        <v>3.2468659170201587E-6</v>
      </c>
      <c r="AD111" s="36">
        <v>8.491209214259653E-3</v>
      </c>
      <c r="AE111" s="36">
        <v>7.6420882928336847E-2</v>
      </c>
      <c r="AF111" s="36">
        <v>8.4912092142596526E-2</v>
      </c>
      <c r="AG111" s="36" t="s">
        <v>339</v>
      </c>
      <c r="AH111" s="36" t="s">
        <v>339</v>
      </c>
      <c r="AI111" s="36" t="s">
        <v>339</v>
      </c>
      <c r="AJ111" s="36">
        <v>1.995365654670288E-7</v>
      </c>
      <c r="AK111" s="36">
        <v>2.4112846159986415E-7</v>
      </c>
      <c r="AL111" s="36">
        <v>6.0308190532267477E-7</v>
      </c>
      <c r="AM111" s="36">
        <v>3.4464024824871876E-6</v>
      </c>
      <c r="AN111" s="36">
        <v>8.4914503427212535E-3</v>
      </c>
      <c r="AO111" s="36">
        <v>7.6421486010242165E-2</v>
      </c>
      <c r="AP111" s="36">
        <v>16.702899417000001</v>
      </c>
      <c r="AQ111" s="36">
        <v>8.9938689170000004</v>
      </c>
      <c r="AR111" s="36">
        <v>25.696768334000001</v>
      </c>
      <c r="AS111" s="36">
        <v>2.0760176260000001</v>
      </c>
      <c r="AT111" s="36">
        <v>40.772500377</v>
      </c>
      <c r="AU111" s="36">
        <v>89.849468646999995</v>
      </c>
      <c r="AV111" s="36">
        <v>39.947494077999998</v>
      </c>
      <c r="AW111" s="36">
        <v>88.031420283000003</v>
      </c>
      <c r="AX111" s="36">
        <v>36.923205090000003</v>
      </c>
      <c r="AY111" s="36">
        <v>81.366860688000003</v>
      </c>
      <c r="AZ111" s="36">
        <v>8.4001027000000006E-2</v>
      </c>
      <c r="BA111" s="36">
        <v>0.16800205500000001</v>
      </c>
      <c r="BB111" s="36">
        <v>0.67719572900000002</v>
      </c>
      <c r="BC111" s="36">
        <v>41.526453353999997</v>
      </c>
      <c r="BD111" s="36">
        <v>91.510938355999997</v>
      </c>
      <c r="BE111" s="36">
        <v>1.9752913E-2</v>
      </c>
      <c r="BF111" s="36">
        <v>3.9505827E-2</v>
      </c>
      <c r="BG111" s="36">
        <v>5.93180672</v>
      </c>
      <c r="BH111" s="36">
        <v>20.331082504000001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5.5892819879999998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2.6383782896188323E-2</v>
      </c>
      <c r="J112" s="36">
        <v>1.2391726096358884</v>
      </c>
      <c r="K112" s="36">
        <v>2.827782896544351E-3</v>
      </c>
      <c r="L112" s="36">
        <v>2.3555999999643973E-2</v>
      </c>
      <c r="M112" s="36">
        <v>0.21409339253467208</v>
      </c>
      <c r="N112" s="36">
        <v>1.0514629999974048</v>
      </c>
      <c r="O112" s="36">
        <v>5.4979470000000004E-3</v>
      </c>
      <c r="P112" s="36">
        <v>9.0140680000000001E-3</v>
      </c>
      <c r="Q112" s="36">
        <v>4.9664170000000007E-3</v>
      </c>
      <c r="R112" s="36">
        <v>5.3153E-4</v>
      </c>
      <c r="S112" s="36">
        <v>8.3207669999999997E-3</v>
      </c>
      <c r="T112" s="36">
        <v>6.9330100000000001E-4</v>
      </c>
      <c r="U112" s="36" t="s">
        <v>339</v>
      </c>
      <c r="V112" s="36" t="s">
        <v>339</v>
      </c>
      <c r="W112" s="36">
        <v>3.1881729896188322E-2</v>
      </c>
      <c r="X112" s="36">
        <v>1.2481866776358883</v>
      </c>
      <c r="Y112" s="36">
        <v>1.2800684075320767</v>
      </c>
      <c r="Z112" s="36">
        <v>2.9934079492163496E-4</v>
      </c>
      <c r="AA112" s="36">
        <v>6.476706799079214E-5</v>
      </c>
      <c r="AB112" s="36">
        <v>6.4767100000000005E-5</v>
      </c>
      <c r="AC112" s="36">
        <v>1.4801399777779395E-5</v>
      </c>
      <c r="AD112" s="36">
        <v>9.4554088894780453E-3</v>
      </c>
      <c r="AE112" s="36">
        <v>8.5098680005302407E-2</v>
      </c>
      <c r="AF112" s="36">
        <v>9.4554088894780453E-2</v>
      </c>
      <c r="AG112" s="36" t="s">
        <v>339</v>
      </c>
      <c r="AH112" s="36" t="s">
        <v>339</v>
      </c>
      <c r="AI112" s="36" t="s">
        <v>339</v>
      </c>
      <c r="AJ112" s="36">
        <v>2.5389543696575539E-6</v>
      </c>
      <c r="AK112" s="36">
        <v>3.0681803096795832E-6</v>
      </c>
      <c r="AL112" s="36">
        <v>7.6737686408236081E-6</v>
      </c>
      <c r="AM112" s="36">
        <v>1.7340354147436949E-5</v>
      </c>
      <c r="AN112" s="36">
        <v>9.4584770697877241E-3</v>
      </c>
      <c r="AO112" s="36">
        <v>8.5106353773943225E-2</v>
      </c>
      <c r="AP112" s="36">
        <v>45.172461716999997</v>
      </c>
      <c r="AQ112" s="36">
        <v>24.323633231999999</v>
      </c>
      <c r="AR112" s="36">
        <v>69.496094948999996</v>
      </c>
      <c r="AS112" s="36">
        <v>1.867854127</v>
      </c>
      <c r="AT112" s="36">
        <v>217.396893541</v>
      </c>
      <c r="AU112" s="36">
        <v>419.339031616</v>
      </c>
      <c r="AV112" s="36">
        <v>116.589027254</v>
      </c>
      <c r="AW112" s="36">
        <v>224.889735035</v>
      </c>
      <c r="AX112" s="36">
        <v>112.264312504</v>
      </c>
      <c r="AY112" s="36">
        <v>216.54774971200001</v>
      </c>
      <c r="AZ112" s="36">
        <v>1.8907456999999999E-2</v>
      </c>
      <c r="BA112" s="36">
        <v>3.7814914999999998E-2</v>
      </c>
      <c r="BB112" s="36">
        <v>0.33524215699999999</v>
      </c>
      <c r="BC112" s="36">
        <v>18.358628456999998</v>
      </c>
      <c r="BD112" s="36">
        <v>35.412141148000003</v>
      </c>
      <c r="BE112" s="36">
        <v>9.7785749999999994E-3</v>
      </c>
      <c r="BF112" s="36">
        <v>1.9557149999999999E-2</v>
      </c>
      <c r="BG112" s="36">
        <v>2.8449286069999999</v>
      </c>
      <c r="BH112" s="36">
        <v>13.845140895</v>
      </c>
      <c r="BI112" s="36">
        <v>0</v>
      </c>
      <c r="BJ112" s="36">
        <v>0</v>
      </c>
      <c r="BK112" s="36">
        <v>0.4800000000000002</v>
      </c>
      <c r="BL112" s="36">
        <v>0.4800000000000002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6.5000435630000002</v>
      </c>
      <c r="E113" s="36">
        <v>3</v>
      </c>
      <c r="F113" s="36">
        <v>2</v>
      </c>
      <c r="G113" s="36">
        <v>1</v>
      </c>
      <c r="H113" s="36">
        <v>0</v>
      </c>
      <c r="I113" s="36">
        <v>20.761867891849782</v>
      </c>
      <c r="J113" s="36">
        <v>73.365913614054392</v>
      </c>
      <c r="K113" s="36">
        <v>11.474645391846707</v>
      </c>
      <c r="L113" s="36">
        <v>9.2872225000030735</v>
      </c>
      <c r="M113" s="36">
        <v>60.358768005900373</v>
      </c>
      <c r="N113" s="36">
        <v>33.769013500003794</v>
      </c>
      <c r="O113" s="36">
        <v>0.42897497099999993</v>
      </c>
      <c r="P113" s="36">
        <v>0.61736097000000001</v>
      </c>
      <c r="Q113" s="36">
        <v>0.37748490199999996</v>
      </c>
      <c r="R113" s="36">
        <v>5.1490068999999999E-2</v>
      </c>
      <c r="S113" s="36">
        <v>0.55020001100000004</v>
      </c>
      <c r="T113" s="36">
        <v>6.7160959000000006E-2</v>
      </c>
      <c r="U113" s="36">
        <v>0.1416</v>
      </c>
      <c r="V113" s="36">
        <v>0.33629999999999999</v>
      </c>
      <c r="W113" s="36">
        <v>21.332442862849781</v>
      </c>
      <c r="X113" s="36">
        <v>74.319574584054379</v>
      </c>
      <c r="Y113" s="36">
        <v>95.652017446904154</v>
      </c>
      <c r="Z113" s="36">
        <v>4.4438771836751295E-2</v>
      </c>
      <c r="AA113" s="36">
        <v>2.1385682290938478E-2</v>
      </c>
      <c r="AB113" s="36">
        <v>2.1385682E-2</v>
      </c>
      <c r="AC113" s="36">
        <v>8.2133892060742675E-2</v>
      </c>
      <c r="AD113" s="36">
        <v>0.27325650311757632</v>
      </c>
      <c r="AE113" s="36">
        <v>2.6285300402359755</v>
      </c>
      <c r="AF113" s="36">
        <v>2.9017865433535519</v>
      </c>
      <c r="AG113" s="36">
        <v>8.8551413515534153E-3</v>
      </c>
      <c r="AH113" s="36">
        <v>1.5063918621033396E-2</v>
      </c>
      <c r="AI113" s="36">
        <v>4.8245252880877228E-2</v>
      </c>
      <c r="AJ113" s="36">
        <v>8.3834655553813981E-4</v>
      </c>
      <c r="AK113" s="36">
        <v>1.0130935061392139E-3</v>
      </c>
      <c r="AL113" s="36">
        <v>2.5338293036777297E-3</v>
      </c>
      <c r="AM113" s="36">
        <v>9.1827379967834216E-2</v>
      </c>
      <c r="AN113" s="36">
        <v>0.28933351524474893</v>
      </c>
      <c r="AO113" s="36">
        <v>2.6793091224205305</v>
      </c>
      <c r="AP113" s="36">
        <v>266.060436751</v>
      </c>
      <c r="AQ113" s="36">
        <v>143.26331209700001</v>
      </c>
      <c r="AR113" s="36">
        <v>409.32374884800004</v>
      </c>
      <c r="AS113" s="36">
        <v>106.40202967499999</v>
      </c>
      <c r="AT113" s="36">
        <v>316.92999160699998</v>
      </c>
      <c r="AU113" s="36">
        <v>637.68260372500004</v>
      </c>
      <c r="AV113" s="36">
        <v>218.51752662600001</v>
      </c>
      <c r="AW113" s="36">
        <v>439.67068131399998</v>
      </c>
      <c r="AX113" s="36">
        <v>212.60797077399999</v>
      </c>
      <c r="AY113" s="36">
        <v>427.78029207200001</v>
      </c>
      <c r="AZ113" s="36">
        <v>1.2438199350000001</v>
      </c>
      <c r="BA113" s="36">
        <v>2.4876398709999998</v>
      </c>
      <c r="BB113" s="36">
        <v>1.5997498189999999</v>
      </c>
      <c r="BC113" s="36">
        <v>74.020274655999998</v>
      </c>
      <c r="BD113" s="36">
        <v>148.93333771299999</v>
      </c>
      <c r="BE113" s="36">
        <v>4.666261E-2</v>
      </c>
      <c r="BF113" s="36">
        <v>9.332522E-2</v>
      </c>
      <c r="BG113" s="36">
        <v>8.2302638679999998</v>
      </c>
      <c r="BH113" s="36">
        <v>36.456480366999997</v>
      </c>
      <c r="BI113" s="36">
        <v>1.6800000000000004</v>
      </c>
      <c r="BJ113" s="36">
        <v>2.0799999999999996</v>
      </c>
      <c r="BK113" s="36">
        <v>1.5300000000000002</v>
      </c>
      <c r="BL113" s="36">
        <v>1.9300000000000002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5.2039005290000002</v>
      </c>
      <c r="E114" s="36">
        <v>5</v>
      </c>
      <c r="F114" s="36">
        <v>0</v>
      </c>
      <c r="G114" s="36">
        <v>0</v>
      </c>
      <c r="H114" s="36">
        <v>5</v>
      </c>
      <c r="I114" s="36">
        <v>1.0627458344833376E-4</v>
      </c>
      <c r="J114" s="36">
        <v>7.4821135688779294E-2</v>
      </c>
      <c r="K114" s="36">
        <v>1.0627458344833376E-4</v>
      </c>
      <c r="L114" s="36">
        <v>0</v>
      </c>
      <c r="M114" s="36">
        <v>1.4407410272223836E-2</v>
      </c>
      <c r="N114" s="36">
        <v>6.0520000000003793E-2</v>
      </c>
      <c r="O114" s="36">
        <v>4.166744E-3</v>
      </c>
      <c r="P114" s="36">
        <v>6.5558179999999997E-3</v>
      </c>
      <c r="Q114" s="36">
        <v>3.9753269999999999E-3</v>
      </c>
      <c r="R114" s="36">
        <v>1.9141699999999999E-4</v>
      </c>
      <c r="S114" s="36">
        <v>6.3061430000000002E-3</v>
      </c>
      <c r="T114" s="36">
        <v>2.4967499999999998E-4</v>
      </c>
      <c r="U114" s="36">
        <v>0</v>
      </c>
      <c r="V114" s="36">
        <v>0</v>
      </c>
      <c r="W114" s="36">
        <v>4.2730185834483339E-3</v>
      </c>
      <c r="X114" s="36">
        <v>8.1376953688779299E-2</v>
      </c>
      <c r="Y114" s="36">
        <v>8.5649972272227634E-2</v>
      </c>
      <c r="Z114" s="36">
        <v>5.3628533589177326E-6</v>
      </c>
      <c r="AA114" s="36">
        <v>1.1476506188083945E-6</v>
      </c>
      <c r="AB114" s="36">
        <v>1.1476499999999999E-6</v>
      </c>
      <c r="AC114" s="36">
        <v>9.6918268832763791E-7</v>
      </c>
      <c r="AD114" s="36">
        <v>9.2427362436089131E-4</v>
      </c>
      <c r="AE114" s="36">
        <v>8.3184626192480231E-3</v>
      </c>
      <c r="AF114" s="36">
        <v>9.2427362436089122E-3</v>
      </c>
      <c r="AG114" s="36">
        <v>0</v>
      </c>
      <c r="AH114" s="36">
        <v>0</v>
      </c>
      <c r="AI114" s="36">
        <v>0</v>
      </c>
      <c r="AJ114" s="36">
        <v>4.4989369330013567E-8</v>
      </c>
      <c r="AK114" s="36">
        <v>5.4367064951244887E-8</v>
      </c>
      <c r="AL114" s="36">
        <v>1.3597645379585027E-7</v>
      </c>
      <c r="AM114" s="36">
        <v>1.0141720576576516E-6</v>
      </c>
      <c r="AN114" s="36">
        <v>9.2432799142584253E-4</v>
      </c>
      <c r="AO114" s="36">
        <v>8.3185985957018194E-3</v>
      </c>
      <c r="AP114" s="36">
        <v>1.710300465</v>
      </c>
      <c r="AQ114" s="36">
        <v>0.92093102000000004</v>
      </c>
      <c r="AR114" s="36">
        <v>2.6312314849999998</v>
      </c>
      <c r="AS114" s="36">
        <v>0.42930288700000002</v>
      </c>
      <c r="AT114" s="36">
        <v>9.980514694</v>
      </c>
      <c r="AU114" s="36">
        <v>21.118563307999999</v>
      </c>
      <c r="AV114" s="36">
        <v>10.417123106</v>
      </c>
      <c r="AW114" s="36">
        <v>22.042417706999998</v>
      </c>
      <c r="AX114" s="36">
        <v>9.6123878820000002</v>
      </c>
      <c r="AY114" s="36">
        <v>20.339614566000002</v>
      </c>
      <c r="AZ114" s="36">
        <v>3.1880649999999999E-3</v>
      </c>
      <c r="BA114" s="36">
        <v>6.3761310000000002E-3</v>
      </c>
      <c r="BB114" s="36">
        <v>0.195611753</v>
      </c>
      <c r="BC114" s="36">
        <v>11.940104551999999</v>
      </c>
      <c r="BD114" s="36">
        <v>25.265015042999998</v>
      </c>
      <c r="BE114" s="36">
        <v>5.7057389999999996E-3</v>
      </c>
      <c r="BF114" s="36">
        <v>1.1411477999999999E-2</v>
      </c>
      <c r="BG114" s="36">
        <v>4.0626012329999996</v>
      </c>
      <c r="BH114" s="36">
        <v>14.193603796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5.0880707989999996</v>
      </c>
      <c r="E115" s="36">
        <v>102</v>
      </c>
      <c r="F115" s="36">
        <v>0</v>
      </c>
      <c r="G115" s="36">
        <v>8</v>
      </c>
      <c r="H115" s="36">
        <v>94</v>
      </c>
      <c r="I115" s="36">
        <v>5.2426875907505105E-5</v>
      </c>
      <c r="J115" s="36">
        <v>0.24508749932999788</v>
      </c>
      <c r="K115" s="36">
        <v>5.2426875907505105E-5</v>
      </c>
      <c r="L115" s="36">
        <v>0</v>
      </c>
      <c r="M115" s="36">
        <v>1.6964926205911841E-2</v>
      </c>
      <c r="N115" s="36">
        <v>0.22817499999999355</v>
      </c>
      <c r="O115" s="36">
        <v>2.7603863000000003E-2</v>
      </c>
      <c r="P115" s="36">
        <v>4.4656622999999999E-2</v>
      </c>
      <c r="Q115" s="36">
        <v>2.5949023000000002E-2</v>
      </c>
      <c r="R115" s="36">
        <v>1.6548400000000001E-3</v>
      </c>
      <c r="S115" s="36">
        <v>4.2498136999999998E-2</v>
      </c>
      <c r="T115" s="36">
        <v>2.1584859999999998E-3</v>
      </c>
      <c r="U115" s="36">
        <v>5.7000000000000002E-2</v>
      </c>
      <c r="V115" s="36">
        <v>0.13560000000000003</v>
      </c>
      <c r="W115" s="36">
        <v>8.4656289875907509E-2</v>
      </c>
      <c r="X115" s="36">
        <v>0.42534412232999785</v>
      </c>
      <c r="Y115" s="36">
        <v>0.51000041220590542</v>
      </c>
      <c r="Z115" s="36">
        <v>4.0952025177720332E-6</v>
      </c>
      <c r="AA115" s="36">
        <v>8.7637333880321534E-7</v>
      </c>
      <c r="AB115" s="36">
        <v>8.7637299999999998E-7</v>
      </c>
      <c r="AC115" s="36">
        <v>6.4336915932930745E-7</v>
      </c>
      <c r="AD115" s="36">
        <v>2.9577704560061861E-3</v>
      </c>
      <c r="AE115" s="36">
        <v>2.6619934104055675E-2</v>
      </c>
      <c r="AF115" s="36">
        <v>2.9577704560061861E-2</v>
      </c>
      <c r="AG115" s="36">
        <v>3.837530406068036E-3</v>
      </c>
      <c r="AH115" s="36">
        <v>6.5282126448053942E-3</v>
      </c>
      <c r="AI115" s="36">
        <v>2.0907924281336195E-2</v>
      </c>
      <c r="AJ115" s="36">
        <v>3.4354958888033794E-8</v>
      </c>
      <c r="AK115" s="36">
        <v>4.1515991645987315E-8</v>
      </c>
      <c r="AL115" s="36">
        <v>1.0383487364826446E-7</v>
      </c>
      <c r="AM115" s="36">
        <v>3.8382081301862533E-3</v>
      </c>
      <c r="AN115" s="36">
        <v>9.4860246168032274E-3</v>
      </c>
      <c r="AO115" s="36">
        <v>4.7527962220265521E-2</v>
      </c>
      <c r="AP115" s="36">
        <v>0.84234779000000004</v>
      </c>
      <c r="AQ115" s="36">
        <v>0.45357188599999998</v>
      </c>
      <c r="AR115" s="36">
        <v>1.295919676</v>
      </c>
      <c r="AS115" s="36">
        <v>2.5731191E-2</v>
      </c>
      <c r="AT115" s="36">
        <v>0.464570011</v>
      </c>
      <c r="AU115" s="36">
        <v>0.99463359900000003</v>
      </c>
      <c r="AV115" s="36">
        <v>1.5318081649999999</v>
      </c>
      <c r="AW115" s="36">
        <v>3.279565684</v>
      </c>
      <c r="AX115" s="36">
        <v>1.3743885659999999</v>
      </c>
      <c r="AY115" s="36">
        <v>2.942533981</v>
      </c>
      <c r="AZ115" s="36">
        <v>2.6303559999999999E-3</v>
      </c>
      <c r="BA115" s="36">
        <v>5.2607130000000002E-3</v>
      </c>
      <c r="BB115" s="36">
        <v>0.88690529399999996</v>
      </c>
      <c r="BC115" s="36">
        <v>78.318348434000001</v>
      </c>
      <c r="BD115" s="36">
        <v>167.677763965</v>
      </c>
      <c r="BE115" s="36">
        <v>0.40313876999999998</v>
      </c>
      <c r="BF115" s="36">
        <v>0.80627753999999996</v>
      </c>
      <c r="BG115" s="36">
        <v>2.9087580470000001</v>
      </c>
      <c r="BH115" s="36">
        <v>11.057942972999999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5.0167362129999997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2.5385540000000002E-3</v>
      </c>
      <c r="P116" s="36">
        <v>3.4996979999999999E-3</v>
      </c>
      <c r="Q116" s="36">
        <v>2.3882510000000001E-3</v>
      </c>
      <c r="R116" s="36">
        <v>1.5030299999999999E-4</v>
      </c>
      <c r="S116" s="36">
        <v>3.3036489999999996E-3</v>
      </c>
      <c r="T116" s="36">
        <v>1.9604900000000001E-4</v>
      </c>
      <c r="U116" s="36">
        <v>0</v>
      </c>
      <c r="V116" s="36">
        <v>0</v>
      </c>
      <c r="W116" s="36">
        <v>2.5385540000000002E-3</v>
      </c>
      <c r="X116" s="36">
        <v>3.4996979999999999E-3</v>
      </c>
      <c r="Y116" s="36">
        <v>6.038252E-3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2.59245E-3</v>
      </c>
      <c r="AQ116" s="36">
        <v>1.3959339999999999E-3</v>
      </c>
      <c r="AR116" s="36">
        <v>3.9883840000000002E-3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0.177500414</v>
      </c>
      <c r="BC116" s="36">
        <v>13.52872399</v>
      </c>
      <c r="BD116" s="36">
        <v>30.222960408999999</v>
      </c>
      <c r="BE116" s="36">
        <v>8.0682006000000001E-2</v>
      </c>
      <c r="BF116" s="36">
        <v>0.161364013</v>
      </c>
      <c r="BG116" s="36">
        <v>0.77641177800000005</v>
      </c>
      <c r="BH116" s="36">
        <v>2.668152208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5.3075036239999998</v>
      </c>
      <c r="E117" s="36">
        <v>55</v>
      </c>
      <c r="F117" s="36">
        <v>0</v>
      </c>
      <c r="G117" s="36">
        <v>2</v>
      </c>
      <c r="H117" s="36">
        <v>53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1.0799392E-2</v>
      </c>
      <c r="P117" s="36">
        <v>1.7646353E-2</v>
      </c>
      <c r="Q117" s="36">
        <v>1.0308193E-2</v>
      </c>
      <c r="R117" s="36">
        <v>4.91199E-4</v>
      </c>
      <c r="S117" s="36">
        <v>1.7005657E-2</v>
      </c>
      <c r="T117" s="36">
        <v>6.4069599999999995E-4</v>
      </c>
      <c r="U117" s="36">
        <v>9.6000000000000009E-3</v>
      </c>
      <c r="V117" s="36">
        <v>2.2800000000000001E-2</v>
      </c>
      <c r="W117" s="36">
        <v>2.0399392000000002E-2</v>
      </c>
      <c r="X117" s="36">
        <v>4.0446353000000004E-2</v>
      </c>
      <c r="Y117" s="36">
        <v>6.0845745000000007E-2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7.1664576923076906E-4</v>
      </c>
      <c r="AH117" s="36">
        <v>1.2191215384615385E-3</v>
      </c>
      <c r="AI117" s="36">
        <v>3.904483846153846E-3</v>
      </c>
      <c r="AJ117" s="36">
        <v>0</v>
      </c>
      <c r="AK117" s="36">
        <v>0</v>
      </c>
      <c r="AL117" s="36">
        <v>0</v>
      </c>
      <c r="AM117" s="36">
        <v>7.1664576923076906E-4</v>
      </c>
      <c r="AN117" s="36">
        <v>1.2191215384615385E-3</v>
      </c>
      <c r="AO117" s="36">
        <v>3.904483846153846E-3</v>
      </c>
      <c r="AP117" s="36">
        <v>1.1297709389999999</v>
      </c>
      <c r="AQ117" s="36">
        <v>0.608338198</v>
      </c>
      <c r="AR117" s="36">
        <v>1.7381091369999999</v>
      </c>
      <c r="AS117" s="36">
        <v>0.222897765</v>
      </c>
      <c r="AT117" s="36">
        <v>8.3916114969999995</v>
      </c>
      <c r="AU117" s="36">
        <v>19.423154320999998</v>
      </c>
      <c r="AV117" s="36">
        <v>9.9991952780000002</v>
      </c>
      <c r="AW117" s="36">
        <v>23.144054399000002</v>
      </c>
      <c r="AX117" s="36">
        <v>9.1936601029999991</v>
      </c>
      <c r="AY117" s="36">
        <v>21.279569368000001</v>
      </c>
      <c r="AZ117" s="36">
        <v>2.8593339999999998E-2</v>
      </c>
      <c r="BA117" s="36">
        <v>5.7186681000000003E-2</v>
      </c>
      <c r="BB117" s="36">
        <v>0.42638651900000002</v>
      </c>
      <c r="BC117" s="36">
        <v>18.995705296000001</v>
      </c>
      <c r="BD117" s="36">
        <v>43.967301816000003</v>
      </c>
      <c r="BE117" s="36">
        <v>0.19381205400000001</v>
      </c>
      <c r="BF117" s="36">
        <v>0.38762410800000002</v>
      </c>
      <c r="BG117" s="36">
        <v>2.5713566800000001</v>
      </c>
      <c r="BH117" s="36">
        <v>12.060857566999999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5.5627478039999998</v>
      </c>
      <c r="E118" s="36">
        <v>46</v>
      </c>
      <c r="F118" s="36">
        <v>2</v>
      </c>
      <c r="G118" s="36">
        <v>12</v>
      </c>
      <c r="H118" s="36">
        <v>32</v>
      </c>
      <c r="I118" s="36">
        <v>2.8089494213377357E-4</v>
      </c>
      <c r="J118" s="36">
        <v>0.5074863513875183</v>
      </c>
      <c r="K118" s="36">
        <v>2.8089494213377357E-4</v>
      </c>
      <c r="L118" s="36">
        <v>0</v>
      </c>
      <c r="M118" s="36">
        <v>4.6507246329657581E-2</v>
      </c>
      <c r="N118" s="36">
        <v>0.46125999999999445</v>
      </c>
      <c r="O118" s="36">
        <v>1.8348443000000002E-2</v>
      </c>
      <c r="P118" s="36">
        <v>2.7481669E-2</v>
      </c>
      <c r="Q118" s="36">
        <v>1.6527735000000002E-2</v>
      </c>
      <c r="R118" s="36">
        <v>1.8207080000000001E-3</v>
      </c>
      <c r="S118" s="36">
        <v>2.5106834000000001E-2</v>
      </c>
      <c r="T118" s="36">
        <v>2.3748350000000001E-3</v>
      </c>
      <c r="U118" s="36">
        <v>0.69865000000000022</v>
      </c>
      <c r="V118" s="36">
        <v>1.6519000000000006</v>
      </c>
      <c r="W118" s="36">
        <v>0.71727933794213394</v>
      </c>
      <c r="X118" s="36">
        <v>2.1868680203875188</v>
      </c>
      <c r="Y118" s="36">
        <v>2.9041473583296527</v>
      </c>
      <c r="Z118" s="36">
        <v>1.3094619865759464E-5</v>
      </c>
      <c r="AA118" s="36">
        <v>2.8022486512725244E-6</v>
      </c>
      <c r="AB118" s="36">
        <v>2.8022500000000001E-6</v>
      </c>
      <c r="AC118" s="36">
        <v>1.8982636726290622E-6</v>
      </c>
      <c r="AD118" s="36">
        <v>2.1790406651145868E-3</v>
      </c>
      <c r="AE118" s="36">
        <v>1.961136598603128E-2</v>
      </c>
      <c r="AF118" s="36">
        <v>2.1790406651145865E-2</v>
      </c>
      <c r="AG118" s="36">
        <v>5.0868725197705807E-2</v>
      </c>
      <c r="AH118" s="36">
        <v>8.6535302635177697E-2</v>
      </c>
      <c r="AI118" s="36">
        <v>0.27714684762887992</v>
      </c>
      <c r="AJ118" s="36">
        <v>1.0985183653991247E-7</v>
      </c>
      <c r="AK118" s="36">
        <v>1.327496255475328E-7</v>
      </c>
      <c r="AL118" s="36">
        <v>3.3201761656377948E-7</v>
      </c>
      <c r="AM118" s="36">
        <v>5.0870733313214976E-2</v>
      </c>
      <c r="AN118" s="36">
        <v>8.871447604991782E-2</v>
      </c>
      <c r="AO118" s="36">
        <v>0.29675854563252779</v>
      </c>
      <c r="AP118" s="36">
        <v>10.549003537999999</v>
      </c>
      <c r="AQ118" s="36">
        <v>5.680232674</v>
      </c>
      <c r="AR118" s="36">
        <v>16.229236212</v>
      </c>
      <c r="AS118" s="36">
        <v>1.445770185</v>
      </c>
      <c r="AT118" s="36">
        <v>12.935996015000001</v>
      </c>
      <c r="AU118" s="36">
        <v>30.621728207</v>
      </c>
      <c r="AV118" s="36">
        <v>13.230879306</v>
      </c>
      <c r="AW118" s="36">
        <v>31.319767691999999</v>
      </c>
      <c r="AX118" s="36">
        <v>12.205224232000001</v>
      </c>
      <c r="AY118" s="36">
        <v>28.891865667000001</v>
      </c>
      <c r="AZ118" s="36">
        <v>0.14438158200000001</v>
      </c>
      <c r="BA118" s="36">
        <v>0.28876316400000002</v>
      </c>
      <c r="BB118" s="36">
        <v>0.73396815100000001</v>
      </c>
      <c r="BC118" s="36">
        <v>26.327983346</v>
      </c>
      <c r="BD118" s="36">
        <v>62.322866312999999</v>
      </c>
      <c r="BE118" s="36">
        <v>0.33362188700000001</v>
      </c>
      <c r="BF118" s="36">
        <v>0.66724377400000001</v>
      </c>
      <c r="BG118" s="36">
        <v>2.6817307549999998</v>
      </c>
      <c r="BH118" s="36">
        <v>17.067153388000001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5.5941062339999998</v>
      </c>
      <c r="E119" s="36">
        <v>11</v>
      </c>
      <c r="F119" s="36">
        <v>0</v>
      </c>
      <c r="G119" s="36">
        <v>8</v>
      </c>
      <c r="H119" s="36">
        <v>3</v>
      </c>
      <c r="I119" s="36">
        <v>8.8480606832955187E-3</v>
      </c>
      <c r="J119" s="36">
        <v>3.2516856203265951</v>
      </c>
      <c r="K119" s="36">
        <v>7.7040606834553561E-3</v>
      </c>
      <c r="L119" s="36">
        <v>1.1439999998401618E-3</v>
      </c>
      <c r="M119" s="36">
        <v>0.60657218101408639</v>
      </c>
      <c r="N119" s="36">
        <v>2.6539614999958046</v>
      </c>
      <c r="O119" s="36">
        <v>3.3893211999999999E-2</v>
      </c>
      <c r="P119" s="36">
        <v>5.9352129999999996E-2</v>
      </c>
      <c r="Q119" s="36">
        <v>3.2044125E-2</v>
      </c>
      <c r="R119" s="36">
        <v>1.8490870000000001E-3</v>
      </c>
      <c r="S119" s="36">
        <v>5.6940276999999997E-2</v>
      </c>
      <c r="T119" s="36">
        <v>2.4118530000000003E-3</v>
      </c>
      <c r="U119" s="36">
        <v>0.31679999999999997</v>
      </c>
      <c r="V119" s="36">
        <v>0.74879999999999991</v>
      </c>
      <c r="W119" s="36">
        <v>0.3595412726832955</v>
      </c>
      <c r="X119" s="36">
        <v>4.0598377503265954</v>
      </c>
      <c r="Y119" s="36">
        <v>4.419379023009891</v>
      </c>
      <c r="Z119" s="36">
        <v>1.9673804521540617E-4</v>
      </c>
      <c r="AA119" s="36">
        <v>4.2101941676096918E-5</v>
      </c>
      <c r="AB119" s="36">
        <v>4.2101899999999997E-5</v>
      </c>
      <c r="AC119" s="36">
        <v>4.1263981783943871E-5</v>
      </c>
      <c r="AD119" s="36">
        <v>1.9380875117652338E-2</v>
      </c>
      <c r="AE119" s="36">
        <v>0.17442787605887108</v>
      </c>
      <c r="AF119" s="36">
        <v>0.19380875117652346</v>
      </c>
      <c r="AG119" s="36">
        <v>2.160616454486091E-2</v>
      </c>
      <c r="AH119" s="36">
        <v>3.6755314398154201E-2</v>
      </c>
      <c r="AI119" s="36">
        <v>0.11771634476165602</v>
      </c>
      <c r="AJ119" s="36">
        <v>1.6504491165384091E-6</v>
      </c>
      <c r="AK119" s="36">
        <v>1.9944728199980982E-6</v>
      </c>
      <c r="AL119" s="36">
        <v>4.988338831584114E-6</v>
      </c>
      <c r="AM119" s="36">
        <v>2.1649078975761394E-2</v>
      </c>
      <c r="AN119" s="36">
        <v>5.6138183988626536E-2</v>
      </c>
      <c r="AO119" s="36">
        <v>0.29214920915935866</v>
      </c>
      <c r="AP119" s="36">
        <v>59.172613505000001</v>
      </c>
      <c r="AQ119" s="36">
        <v>31.862176503000001</v>
      </c>
      <c r="AR119" s="36">
        <v>91.034790008000002</v>
      </c>
      <c r="AS119" s="36">
        <v>4.1180807899999996</v>
      </c>
      <c r="AT119" s="36">
        <v>252.050805282</v>
      </c>
      <c r="AU119" s="36">
        <v>555.74024254400001</v>
      </c>
      <c r="AV119" s="36">
        <v>155.99840557300001</v>
      </c>
      <c r="AW119" s="36">
        <v>343.95681320199998</v>
      </c>
      <c r="AX119" s="36">
        <v>146.62942780099999</v>
      </c>
      <c r="AY119" s="36">
        <v>323.29939862499998</v>
      </c>
      <c r="AZ119" s="36">
        <v>0.86902561899999997</v>
      </c>
      <c r="BA119" s="36">
        <v>1.7380512379999999</v>
      </c>
      <c r="BB119" s="36">
        <v>1.2314748360000001</v>
      </c>
      <c r="BC119" s="36">
        <v>67.193339172999998</v>
      </c>
      <c r="BD119" s="36">
        <v>148.15283993099999</v>
      </c>
      <c r="BE119" s="36">
        <v>0.559761289</v>
      </c>
      <c r="BF119" s="36">
        <v>1.119522578</v>
      </c>
      <c r="BG119" s="36">
        <v>0.82448575400000002</v>
      </c>
      <c r="BH119" s="36">
        <v>23.362590739000002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5.7231009229999996</v>
      </c>
      <c r="E120" s="36">
        <v>14</v>
      </c>
      <c r="F120" s="36">
        <v>2</v>
      </c>
      <c r="G120" s="36">
        <v>7</v>
      </c>
      <c r="H120" s="36">
        <v>5</v>
      </c>
      <c r="I120" s="36">
        <v>6.2759472838948671E-2</v>
      </c>
      <c r="J120" s="36">
        <v>1.6660546998247499</v>
      </c>
      <c r="K120" s="36">
        <v>5.2949728365880551E-3</v>
      </c>
      <c r="L120" s="36">
        <v>5.7464500002360613E-2</v>
      </c>
      <c r="M120" s="36">
        <v>0.29009367265708641</v>
      </c>
      <c r="N120" s="36">
        <v>1.4387205000066121</v>
      </c>
      <c r="O120" s="36">
        <v>6.951421000000001E-3</v>
      </c>
      <c r="P120" s="36">
        <v>1.1009023999999999E-2</v>
      </c>
      <c r="Q120" s="36">
        <v>6.2237950000000007E-3</v>
      </c>
      <c r="R120" s="36">
        <v>7.2762599999999999E-4</v>
      </c>
      <c r="S120" s="36">
        <v>1.0059947E-2</v>
      </c>
      <c r="T120" s="36">
        <v>9.4907699999999999E-4</v>
      </c>
      <c r="U120" s="36">
        <v>0.15259999999999999</v>
      </c>
      <c r="V120" s="36">
        <v>0.36219999999999997</v>
      </c>
      <c r="W120" s="36">
        <v>0.22231089383894864</v>
      </c>
      <c r="X120" s="36">
        <v>2.03926372382475</v>
      </c>
      <c r="Y120" s="36">
        <v>2.2615746176636984</v>
      </c>
      <c r="Z120" s="36">
        <v>4.5596494833430269E-4</v>
      </c>
      <c r="AA120" s="36">
        <v>2.1304044700661527E-4</v>
      </c>
      <c r="AB120" s="36">
        <v>2.1304000000000001E-4</v>
      </c>
      <c r="AC120" s="36">
        <v>4.2757985173973112E-5</v>
      </c>
      <c r="AD120" s="36">
        <v>1.5264331004674893E-2</v>
      </c>
      <c r="AE120" s="36">
        <v>0.13737897904207408</v>
      </c>
      <c r="AF120" s="36">
        <v>0.15264331004674891</v>
      </c>
      <c r="AG120" s="36">
        <v>1.0951716269430053E-2</v>
      </c>
      <c r="AH120" s="36">
        <v>1.8630505837651121E-2</v>
      </c>
      <c r="AI120" s="36">
        <v>5.9667971398963723E-2</v>
      </c>
      <c r="AJ120" s="36">
        <v>8.3514444666549262E-6</v>
      </c>
      <c r="AK120" s="36">
        <v>1.0092240245033949E-5</v>
      </c>
      <c r="AL120" s="36">
        <v>2.5241514152109042E-5</v>
      </c>
      <c r="AM120" s="36">
        <v>1.1002825699070681E-2</v>
      </c>
      <c r="AN120" s="36">
        <v>3.3904929082571048E-2</v>
      </c>
      <c r="AO120" s="36">
        <v>0.19707219195518993</v>
      </c>
      <c r="AP120" s="36">
        <v>25.095408461000002</v>
      </c>
      <c r="AQ120" s="36">
        <v>13.512912247999999</v>
      </c>
      <c r="AR120" s="36">
        <v>38.608320708999997</v>
      </c>
      <c r="AS120" s="36">
        <v>4.7526128329999997</v>
      </c>
      <c r="AT120" s="36">
        <v>275.86069667700002</v>
      </c>
      <c r="AU120" s="36">
        <v>609.87321268200003</v>
      </c>
      <c r="AV120" s="36">
        <v>170.78840809100001</v>
      </c>
      <c r="AW120" s="36">
        <v>377.57925063599998</v>
      </c>
      <c r="AX120" s="36">
        <v>165.921439083</v>
      </c>
      <c r="AY120" s="36">
        <v>366.81934877100002</v>
      </c>
      <c r="AZ120" s="36">
        <v>1.684635052</v>
      </c>
      <c r="BA120" s="36">
        <v>3.369270105</v>
      </c>
      <c r="BB120" s="36">
        <v>0.50921134899999998</v>
      </c>
      <c r="BC120" s="36">
        <v>18.949210641000001</v>
      </c>
      <c r="BD120" s="36">
        <v>41.892941295</v>
      </c>
      <c r="BE120" s="36">
        <v>0.23145970399999999</v>
      </c>
      <c r="BF120" s="36">
        <v>0.462919409</v>
      </c>
      <c r="BG120" s="36">
        <v>1.8226892750000001</v>
      </c>
      <c r="BH120" s="36">
        <v>13.644115748999999</v>
      </c>
      <c r="BI120" s="36">
        <v>0.03</v>
      </c>
      <c r="BJ120" s="36">
        <v>0.03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6.2839344620000004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6.3510075895910196</v>
      </c>
      <c r="J121" s="36">
        <v>38.44473175271559</v>
      </c>
      <c r="K121" s="36">
        <v>2.6675005895828261</v>
      </c>
      <c r="L121" s="36">
        <v>3.6835070000081935</v>
      </c>
      <c r="M121" s="36">
        <v>25.883819342306026</v>
      </c>
      <c r="N121" s="36">
        <v>18.911920000000585</v>
      </c>
      <c r="O121" s="36">
        <v>0.10628779799999999</v>
      </c>
      <c r="P121" s="36">
        <v>0.17611972100000001</v>
      </c>
      <c r="Q121" s="36">
        <v>9.5525425999999997E-2</v>
      </c>
      <c r="R121" s="36">
        <v>1.0762371999999999E-2</v>
      </c>
      <c r="S121" s="36">
        <v>0.162081843</v>
      </c>
      <c r="T121" s="36">
        <v>1.4037878E-2</v>
      </c>
      <c r="U121" s="36" t="s">
        <v>339</v>
      </c>
      <c r="V121" s="36" t="s">
        <v>339</v>
      </c>
      <c r="W121" s="36">
        <v>6.45729538759102</v>
      </c>
      <c r="X121" s="36">
        <v>38.620851473715589</v>
      </c>
      <c r="Y121" s="36">
        <v>45.078146861306607</v>
      </c>
      <c r="Z121" s="36">
        <v>2.113757242470133E-2</v>
      </c>
      <c r="AA121" s="36">
        <v>1.0159492781905498E-2</v>
      </c>
      <c r="AB121" s="36">
        <v>1.0159493E-2</v>
      </c>
      <c r="AC121" s="36">
        <v>4.1813047523125452E-2</v>
      </c>
      <c r="AD121" s="36">
        <v>0.37540694153881338</v>
      </c>
      <c r="AE121" s="36">
        <v>3.3786624738493201</v>
      </c>
      <c r="AF121" s="36">
        <v>3.7540694153881335</v>
      </c>
      <c r="AG121" s="36" t="s">
        <v>339</v>
      </c>
      <c r="AH121" s="36" t="s">
        <v>339</v>
      </c>
      <c r="AI121" s="36" t="s">
        <v>339</v>
      </c>
      <c r="AJ121" s="36">
        <v>3.9826531407176487E-4</v>
      </c>
      <c r="AK121" s="36">
        <v>4.8128071781703297E-4</v>
      </c>
      <c r="AL121" s="36">
        <v>1.2037222415403339E-3</v>
      </c>
      <c r="AM121" s="36">
        <v>4.2211312837197215E-2</v>
      </c>
      <c r="AN121" s="36">
        <v>0.37588822225663043</v>
      </c>
      <c r="AO121" s="36">
        <v>3.3798661960908603</v>
      </c>
      <c r="AP121" s="36">
        <v>327.25577588700003</v>
      </c>
      <c r="AQ121" s="36">
        <v>176.21464855400001</v>
      </c>
      <c r="AR121" s="36">
        <v>503.47042444100003</v>
      </c>
      <c r="AS121" s="36">
        <v>53.276497360999997</v>
      </c>
      <c r="AT121" s="36">
        <v>1155.5444296860001</v>
      </c>
      <c r="AU121" s="36">
        <v>2658.3739263020002</v>
      </c>
      <c r="AV121" s="36">
        <v>869.42580132700004</v>
      </c>
      <c r="AW121" s="36">
        <v>2000.1471356049999</v>
      </c>
      <c r="AX121" s="36">
        <v>858.47615593499995</v>
      </c>
      <c r="AY121" s="36">
        <v>1974.9570597730001</v>
      </c>
      <c r="AZ121" s="36">
        <v>4.8892938780000001</v>
      </c>
      <c r="BA121" s="36">
        <v>9.7785877570000004</v>
      </c>
      <c r="BB121" s="36">
        <v>1.322919089</v>
      </c>
      <c r="BC121" s="36">
        <v>91.981058206</v>
      </c>
      <c r="BD121" s="36">
        <v>211.605924071</v>
      </c>
      <c r="BE121" s="36">
        <v>0.60132685799999996</v>
      </c>
      <c r="BF121" s="36">
        <v>1.202653717</v>
      </c>
      <c r="BG121" s="36">
        <v>5.3571047900000002</v>
      </c>
      <c r="BH121" s="36">
        <v>30.233746933999999</v>
      </c>
      <c r="BI121" s="36">
        <v>0.24</v>
      </c>
      <c r="BJ121" s="36">
        <v>0.31</v>
      </c>
      <c r="BK121" s="36">
        <v>0.57000000000000017</v>
      </c>
      <c r="BL121" s="36">
        <v>0.88000000000000045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6.7704447840000004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128.18371326219241</v>
      </c>
      <c r="J122" s="36">
        <v>312.35518625257203</v>
      </c>
      <c r="K122" s="36">
        <v>67.587914762194771</v>
      </c>
      <c r="L122" s="36">
        <v>60.595798499997642</v>
      </c>
      <c r="M122" s="36">
        <v>254.85350901476446</v>
      </c>
      <c r="N122" s="36">
        <v>185.68539050000001</v>
      </c>
      <c r="O122" s="36">
        <v>1.432080894</v>
      </c>
      <c r="P122" s="36">
        <v>2.3110457480000002</v>
      </c>
      <c r="Q122" s="36">
        <v>1.226353418</v>
      </c>
      <c r="R122" s="36">
        <v>0.20572747599999999</v>
      </c>
      <c r="S122" s="36">
        <v>2.042705561</v>
      </c>
      <c r="T122" s="36">
        <v>0.26834018700000001</v>
      </c>
      <c r="U122" s="36" t="s">
        <v>339</v>
      </c>
      <c r="V122" s="36" t="s">
        <v>339</v>
      </c>
      <c r="W122" s="36">
        <v>129.61579415619241</v>
      </c>
      <c r="X122" s="36">
        <v>314.66623200057205</v>
      </c>
      <c r="Y122" s="36">
        <v>444.28202615676446</v>
      </c>
      <c r="Z122" s="36">
        <v>0.22767049592803007</v>
      </c>
      <c r="AA122" s="36">
        <v>0.10973717903731051</v>
      </c>
      <c r="AB122" s="36">
        <v>0.109737179</v>
      </c>
      <c r="AC122" s="36">
        <v>0.54794481866344169</v>
      </c>
      <c r="AD122" s="36">
        <v>1.5292376793015778</v>
      </c>
      <c r="AE122" s="36">
        <v>15.301482778346863</v>
      </c>
      <c r="AF122" s="36">
        <v>16.830720457648443</v>
      </c>
      <c r="AG122" s="36" t="s">
        <v>339</v>
      </c>
      <c r="AH122" s="36" t="s">
        <v>339</v>
      </c>
      <c r="AI122" s="36" t="s">
        <v>339</v>
      </c>
      <c r="AJ122" s="36">
        <v>4.301841605151898E-3</v>
      </c>
      <c r="AK122" s="36">
        <v>5.1985259776581591E-3</v>
      </c>
      <c r="AL122" s="36">
        <v>1.3001936522441904E-2</v>
      </c>
      <c r="AM122" s="36">
        <v>0.55224666026859359</v>
      </c>
      <c r="AN122" s="36">
        <v>1.534436205279236</v>
      </c>
      <c r="AO122" s="36">
        <v>15.314484714869305</v>
      </c>
      <c r="AP122" s="36">
        <v>611.31681949100005</v>
      </c>
      <c r="AQ122" s="36">
        <v>329.17059511000002</v>
      </c>
      <c r="AR122" s="36">
        <v>940.48741460100007</v>
      </c>
      <c r="AS122" s="36">
        <v>392.25527203500002</v>
      </c>
      <c r="AT122" s="36">
        <v>1433.9545407969999</v>
      </c>
      <c r="AU122" s="36">
        <v>3286.9275735709998</v>
      </c>
      <c r="AV122" s="36">
        <v>1264.3259942760001</v>
      </c>
      <c r="AW122" s="36">
        <v>2898.1030111710002</v>
      </c>
      <c r="AX122" s="36">
        <v>1258.697323396</v>
      </c>
      <c r="AY122" s="36">
        <v>2885.200905147</v>
      </c>
      <c r="AZ122" s="36">
        <v>50.873761086000002</v>
      </c>
      <c r="BA122" s="36">
        <v>101.74752217299999</v>
      </c>
      <c r="BB122" s="36">
        <v>2.7031928750000001</v>
      </c>
      <c r="BC122" s="36">
        <v>134.097072295</v>
      </c>
      <c r="BD122" s="36">
        <v>307.37889655700002</v>
      </c>
      <c r="BE122" s="36">
        <v>1.2287240340000001</v>
      </c>
      <c r="BF122" s="36">
        <v>2.4574480680000002</v>
      </c>
      <c r="BG122" s="36">
        <v>11.081991406</v>
      </c>
      <c r="BH122" s="36">
        <v>61.566728959999999</v>
      </c>
      <c r="BI122" s="36">
        <v>2.7000000000000011</v>
      </c>
      <c r="BJ122" s="36">
        <v>3.4999999999999996</v>
      </c>
      <c r="BK122" s="36">
        <v>3.4000000000000017</v>
      </c>
      <c r="BL122" s="36">
        <v>4.33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6.2649298350000002</v>
      </c>
      <c r="E123" s="36">
        <v>101</v>
      </c>
      <c r="F123" s="36">
        <v>21</v>
      </c>
      <c r="G123" s="36">
        <v>38</v>
      </c>
      <c r="H123" s="36">
        <v>42</v>
      </c>
      <c r="I123" s="36">
        <v>3.2831854100390201</v>
      </c>
      <c r="J123" s="36">
        <v>39.219608428106007</v>
      </c>
      <c r="K123" s="36">
        <v>1.0160004100414326</v>
      </c>
      <c r="L123" s="36">
        <v>2.2671849999975873</v>
      </c>
      <c r="M123" s="36">
        <v>21.539969338141059</v>
      </c>
      <c r="N123" s="36">
        <v>20.962824500003961</v>
      </c>
      <c r="O123" s="36">
        <v>0.8918719690000001</v>
      </c>
      <c r="P123" s="36">
        <v>1.5581511209999999</v>
      </c>
      <c r="Q123" s="36">
        <v>0.8117820360000001</v>
      </c>
      <c r="R123" s="36">
        <v>8.0089933000000002E-2</v>
      </c>
      <c r="S123" s="36">
        <v>1.453685991</v>
      </c>
      <c r="T123" s="36">
        <v>0.10446513</v>
      </c>
      <c r="U123" s="36">
        <v>6.1382999999999992</v>
      </c>
      <c r="V123" s="36">
        <v>14.553399999999987</v>
      </c>
      <c r="W123" s="36">
        <v>10.313357379039019</v>
      </c>
      <c r="X123" s="36">
        <v>55.331159549105998</v>
      </c>
      <c r="Y123" s="36">
        <v>65.644516928145009</v>
      </c>
      <c r="Z123" s="36">
        <v>1.7378169831966262E-2</v>
      </c>
      <c r="AA123" s="36">
        <v>8.1159030163731084E-3</v>
      </c>
      <c r="AB123" s="36">
        <v>8.1159030000000007E-3</v>
      </c>
      <c r="AC123" s="36">
        <v>8.7911128320975664E-3</v>
      </c>
      <c r="AD123" s="36">
        <v>0.55818008049819856</v>
      </c>
      <c r="AE123" s="36">
        <v>5.0236207244837878</v>
      </c>
      <c r="AF123" s="36">
        <v>5.5818008049819845</v>
      </c>
      <c r="AG123" s="36">
        <v>0.4250412278956115</v>
      </c>
      <c r="AH123" s="36">
        <v>0.72305864055805125</v>
      </c>
      <c r="AI123" s="36">
        <v>2.3157418623278154</v>
      </c>
      <c r="AJ123" s="36">
        <v>3.1815392980590366E-4</v>
      </c>
      <c r="AK123" s="36">
        <v>3.8447072325099402E-4</v>
      </c>
      <c r="AL123" s="36">
        <v>9.6159256680268621E-4</v>
      </c>
      <c r="AM123" s="36">
        <v>0.43415049465751493</v>
      </c>
      <c r="AN123" s="36">
        <v>1.2816231917795009</v>
      </c>
      <c r="AO123" s="36">
        <v>7.3403241793784062</v>
      </c>
      <c r="AP123" s="36">
        <v>1757.8133710970001</v>
      </c>
      <c r="AQ123" s="36">
        <v>946.51489212900003</v>
      </c>
      <c r="AR123" s="36">
        <v>2704.3282632260002</v>
      </c>
      <c r="AS123" s="36">
        <v>104.384185024</v>
      </c>
      <c r="AT123" s="36">
        <v>3395.557028528</v>
      </c>
      <c r="AU123" s="36">
        <v>7609.8521796470004</v>
      </c>
      <c r="AV123" s="36">
        <v>1979.9648915570001</v>
      </c>
      <c r="AW123" s="36">
        <v>4437.3397410349999</v>
      </c>
      <c r="AX123" s="36">
        <v>1891.7843961389999</v>
      </c>
      <c r="AY123" s="36">
        <v>4239.7166324789996</v>
      </c>
      <c r="AZ123" s="36">
        <v>13.972921668</v>
      </c>
      <c r="BA123" s="36">
        <v>27.945843336999999</v>
      </c>
      <c r="BB123" s="36">
        <v>5.5946243559999997</v>
      </c>
      <c r="BC123" s="36">
        <v>480.616046246</v>
      </c>
      <c r="BD123" s="36">
        <v>1077.1184334039999</v>
      </c>
      <c r="BE123" s="36">
        <v>1.243249856</v>
      </c>
      <c r="BF123" s="36">
        <v>2.4864997130000002</v>
      </c>
      <c r="BG123" s="36">
        <v>15.984946389999999</v>
      </c>
      <c r="BH123" s="36">
        <v>82.364207609000005</v>
      </c>
      <c r="BI123" s="36">
        <v>1.08</v>
      </c>
      <c r="BJ123" s="36">
        <v>1.3200000000000003</v>
      </c>
      <c r="BK123" s="36">
        <v>1.3800000000000001</v>
      </c>
      <c r="BL123" s="36">
        <v>1.68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6.2592191059999998</v>
      </c>
      <c r="E124" s="36">
        <v>3</v>
      </c>
      <c r="F124" s="36">
        <v>0</v>
      </c>
      <c r="G124" s="36">
        <v>0</v>
      </c>
      <c r="H124" s="36">
        <v>3</v>
      </c>
      <c r="I124" s="36">
        <v>2.1546774209374462</v>
      </c>
      <c r="J124" s="36">
        <v>14.334084644507683</v>
      </c>
      <c r="K124" s="36">
        <v>0.28896642092930053</v>
      </c>
      <c r="L124" s="36">
        <v>1.8657110000081456</v>
      </c>
      <c r="M124" s="36">
        <v>3.3071055654478601</v>
      </c>
      <c r="N124" s="36">
        <v>13.181656499997271</v>
      </c>
      <c r="O124" s="36">
        <v>5.5160687999999999E-2</v>
      </c>
      <c r="P124" s="36">
        <v>9.4013154000000002E-2</v>
      </c>
      <c r="Q124" s="36">
        <v>4.7120512000000003E-2</v>
      </c>
      <c r="R124" s="36">
        <v>8.0401759999999996E-3</v>
      </c>
      <c r="S124" s="36">
        <v>8.3525968000000006E-2</v>
      </c>
      <c r="T124" s="36">
        <v>1.0487186000000001E-2</v>
      </c>
      <c r="U124" s="36">
        <v>0</v>
      </c>
      <c r="V124" s="36">
        <v>0</v>
      </c>
      <c r="W124" s="36">
        <v>2.2098381089374461</v>
      </c>
      <c r="X124" s="36">
        <v>14.428097798507684</v>
      </c>
      <c r="Y124" s="36">
        <v>16.637935907445129</v>
      </c>
      <c r="Z124" s="36">
        <v>8.1165460258544649E-3</v>
      </c>
      <c r="AA124" s="36">
        <v>3.6186765977934557E-3</v>
      </c>
      <c r="AB124" s="36">
        <v>3.6186769999999998E-3</v>
      </c>
      <c r="AC124" s="36">
        <v>1.5335710460114688E-2</v>
      </c>
      <c r="AD124" s="36">
        <v>7.0550365343596488E-2</v>
      </c>
      <c r="AE124" s="36">
        <v>0.6349532880923684</v>
      </c>
      <c r="AF124" s="36">
        <v>0.70550365343596488</v>
      </c>
      <c r="AG124" s="36">
        <v>0</v>
      </c>
      <c r="AH124" s="36">
        <v>0</v>
      </c>
      <c r="AI124" s="36">
        <v>0</v>
      </c>
      <c r="AJ124" s="36">
        <v>1.4185683456018972E-4</v>
      </c>
      <c r="AK124" s="36">
        <v>1.7142582450797367E-4</v>
      </c>
      <c r="AL124" s="36">
        <v>4.2874993760519853E-4</v>
      </c>
      <c r="AM124" s="36">
        <v>1.5477567294674878E-2</v>
      </c>
      <c r="AN124" s="36">
        <v>7.0721791168104467E-2</v>
      </c>
      <c r="AO124" s="36">
        <v>0.63538203802997362</v>
      </c>
      <c r="AP124" s="36">
        <v>238.83070504899999</v>
      </c>
      <c r="AQ124" s="36">
        <v>128.60114887200001</v>
      </c>
      <c r="AR124" s="36">
        <v>367.43185392099997</v>
      </c>
      <c r="AS124" s="36">
        <v>70.254804289000006</v>
      </c>
      <c r="AT124" s="36">
        <v>671.30649327399999</v>
      </c>
      <c r="AU124" s="36">
        <v>1536.6194608200001</v>
      </c>
      <c r="AV124" s="36">
        <v>388.61665319600002</v>
      </c>
      <c r="AW124" s="36">
        <v>889.54288105700005</v>
      </c>
      <c r="AX124" s="36">
        <v>375.85250448599999</v>
      </c>
      <c r="AY124" s="36">
        <v>860.32576561999997</v>
      </c>
      <c r="AZ124" s="36">
        <v>4.1967759750000004</v>
      </c>
      <c r="BA124" s="36">
        <v>8.3935519509999992</v>
      </c>
      <c r="BB124" s="36">
        <v>0.85602064300000003</v>
      </c>
      <c r="BC124" s="36">
        <v>41.220693103000002</v>
      </c>
      <c r="BD124" s="36">
        <v>94.354098829999998</v>
      </c>
      <c r="BE124" s="36">
        <v>0.190226809</v>
      </c>
      <c r="BF124" s="36">
        <v>0.38045361900000002</v>
      </c>
      <c r="BG124" s="36">
        <v>8.0878074550000001</v>
      </c>
      <c r="BH124" s="36">
        <v>40.372783378999998</v>
      </c>
      <c r="BI124" s="36">
        <v>0.96000000000000019</v>
      </c>
      <c r="BJ124" s="36">
        <v>1.1800000000000002</v>
      </c>
      <c r="BK124" s="36">
        <v>0.75</v>
      </c>
      <c r="BL124" s="36">
        <v>1.07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6.343070955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9.7071194869336619</v>
      </c>
      <c r="J125" s="36">
        <v>50.397621917877416</v>
      </c>
      <c r="K125" s="36">
        <v>1.7587644869318564</v>
      </c>
      <c r="L125" s="36">
        <v>7.9483550000018059</v>
      </c>
      <c r="M125" s="36">
        <v>16.706763404807635</v>
      </c>
      <c r="N125" s="36">
        <v>43.397978000003441</v>
      </c>
      <c r="O125" s="36">
        <v>0.13964681800000001</v>
      </c>
      <c r="P125" s="36">
        <v>0.226765629</v>
      </c>
      <c r="Q125" s="36">
        <v>0.117092589</v>
      </c>
      <c r="R125" s="36">
        <v>2.2554228999999999E-2</v>
      </c>
      <c r="S125" s="36">
        <v>0.19734706799999999</v>
      </c>
      <c r="T125" s="36">
        <v>2.9418560999999999E-2</v>
      </c>
      <c r="U125" s="36" t="s">
        <v>339</v>
      </c>
      <c r="V125" s="36" t="s">
        <v>339</v>
      </c>
      <c r="W125" s="36">
        <v>9.8467663049336611</v>
      </c>
      <c r="X125" s="36">
        <v>50.624387546877415</v>
      </c>
      <c r="Y125" s="36">
        <v>60.471153851811074</v>
      </c>
      <c r="Z125" s="36">
        <v>3.0315547001669666E-2</v>
      </c>
      <c r="AA125" s="36">
        <v>1.4612093654804788E-2</v>
      </c>
      <c r="AB125" s="36">
        <v>1.4612094000000001E-2</v>
      </c>
      <c r="AC125" s="36">
        <v>4.5876460966174391E-2</v>
      </c>
      <c r="AD125" s="36">
        <v>0.29456244703218271</v>
      </c>
      <c r="AE125" s="36">
        <v>2.6531744111674014</v>
      </c>
      <c r="AF125" s="36">
        <v>2.9477368581995842</v>
      </c>
      <c r="AG125" s="36" t="s">
        <v>339</v>
      </c>
      <c r="AH125" s="36" t="s">
        <v>339</v>
      </c>
      <c r="AI125" s="36" t="s">
        <v>339</v>
      </c>
      <c r="AJ125" s="36">
        <v>5.7281305159054003E-4</v>
      </c>
      <c r="AK125" s="36">
        <v>6.922116181516105E-4</v>
      </c>
      <c r="AL125" s="36">
        <v>1.7312775886826307E-3</v>
      </c>
      <c r="AM125" s="36">
        <v>4.6449274017764934E-2</v>
      </c>
      <c r="AN125" s="36">
        <v>0.29525465865033429</v>
      </c>
      <c r="AO125" s="36">
        <v>2.654905688756084</v>
      </c>
      <c r="AP125" s="36">
        <v>441.64447969700001</v>
      </c>
      <c r="AQ125" s="36">
        <v>237.80856599000001</v>
      </c>
      <c r="AR125" s="36">
        <v>679.45304568699999</v>
      </c>
      <c r="AS125" s="36">
        <v>89.481282515999993</v>
      </c>
      <c r="AT125" s="36">
        <v>1422.4832667630001</v>
      </c>
      <c r="AU125" s="36">
        <v>3072.5027726439998</v>
      </c>
      <c r="AV125" s="36">
        <v>918.94927528699998</v>
      </c>
      <c r="AW125" s="36">
        <v>1984.89097356</v>
      </c>
      <c r="AX125" s="36">
        <v>898.806059258</v>
      </c>
      <c r="AY125" s="36">
        <v>1941.3824919179999</v>
      </c>
      <c r="AZ125" s="36">
        <v>6.2716430110000001</v>
      </c>
      <c r="BA125" s="36">
        <v>12.543286022</v>
      </c>
      <c r="BB125" s="36">
        <v>2.61629998</v>
      </c>
      <c r="BC125" s="36">
        <v>93.784865947</v>
      </c>
      <c r="BD125" s="36">
        <v>202.57128318299999</v>
      </c>
      <c r="BE125" s="36">
        <v>0.58139999499999995</v>
      </c>
      <c r="BF125" s="36">
        <v>1.162799991</v>
      </c>
      <c r="BG125" s="36">
        <v>6.4049815949999997</v>
      </c>
      <c r="BH125" s="36">
        <v>37.368062291000001</v>
      </c>
      <c r="BI125" s="36">
        <v>1.5300000000000002</v>
      </c>
      <c r="BJ125" s="36">
        <v>2.0100000000000002</v>
      </c>
      <c r="BK125" s="36">
        <v>1.2000000000000002</v>
      </c>
      <c r="BL125" s="36">
        <v>1.54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5.9943854569999999</v>
      </c>
      <c r="E126" s="36">
        <v>1</v>
      </c>
      <c r="F126" s="36">
        <v>0</v>
      </c>
      <c r="G126" s="36">
        <v>1</v>
      </c>
      <c r="H126" s="36">
        <v>0</v>
      </c>
      <c r="I126" s="36">
        <v>4.5115104986204777</v>
      </c>
      <c r="J126" s="36">
        <v>32.787815563273043</v>
      </c>
      <c r="K126" s="36">
        <v>1.0715179986275896</v>
      </c>
      <c r="L126" s="36">
        <v>3.4399924999928877</v>
      </c>
      <c r="M126" s="36">
        <v>15.967383061889814</v>
      </c>
      <c r="N126" s="36">
        <v>21.331943000003701</v>
      </c>
      <c r="O126" s="36">
        <v>7.6719876000000006E-2</v>
      </c>
      <c r="P126" s="36">
        <v>0.11870378700000001</v>
      </c>
      <c r="Q126" s="36">
        <v>6.9079389000000005E-2</v>
      </c>
      <c r="R126" s="36">
        <v>7.6404869999999996E-3</v>
      </c>
      <c r="S126" s="36">
        <v>0.10873793500000001</v>
      </c>
      <c r="T126" s="36">
        <v>9.965851999999999E-3</v>
      </c>
      <c r="U126" s="36">
        <v>9.5999999999999992E-3</v>
      </c>
      <c r="V126" s="36">
        <v>2.2800000000000001E-2</v>
      </c>
      <c r="W126" s="36">
        <v>4.5978303746204778</v>
      </c>
      <c r="X126" s="36">
        <v>32.92931935027304</v>
      </c>
      <c r="Y126" s="36">
        <v>37.527149724893519</v>
      </c>
      <c r="Z126" s="36">
        <v>1.6395780934151175E-2</v>
      </c>
      <c r="AA126" s="36">
        <v>7.8719559175754149E-3</v>
      </c>
      <c r="AB126" s="36">
        <v>7.8719559999999994E-3</v>
      </c>
      <c r="AC126" s="36">
        <v>1.1607831810933144E-2</v>
      </c>
      <c r="AD126" s="36">
        <v>0.18910141115939638</v>
      </c>
      <c r="AE126" s="36">
        <v>1.7019127004345671</v>
      </c>
      <c r="AF126" s="36">
        <v>1.8910141115939636</v>
      </c>
      <c r="AG126" s="36">
        <v>7.0435055832784106E-4</v>
      </c>
      <c r="AH126" s="36">
        <v>1.1982055475002354E-3</v>
      </c>
      <c r="AI126" s="36">
        <v>3.8374961453723753E-3</v>
      </c>
      <c r="AJ126" s="36">
        <v>3.0859089230407874E-4</v>
      </c>
      <c r="AK126" s="36">
        <v>3.7291434073571375E-4</v>
      </c>
      <c r="AL126" s="36">
        <v>9.3268911368184237E-4</v>
      </c>
      <c r="AM126" s="36">
        <v>1.2620773261565065E-2</v>
      </c>
      <c r="AN126" s="36">
        <v>0.19067253104763235</v>
      </c>
      <c r="AO126" s="36">
        <v>1.7066828856936214</v>
      </c>
      <c r="AP126" s="36">
        <v>191.298585183</v>
      </c>
      <c r="AQ126" s="36">
        <v>103.006930483</v>
      </c>
      <c r="AR126" s="36">
        <v>294.30551566600002</v>
      </c>
      <c r="AS126" s="36">
        <v>34.508525851999998</v>
      </c>
      <c r="AT126" s="36">
        <v>725.19108218199995</v>
      </c>
      <c r="AU126" s="36">
        <v>1593.1011965130001</v>
      </c>
      <c r="AV126" s="36">
        <v>492.96096924300002</v>
      </c>
      <c r="AW126" s="36">
        <v>1082.9376273820001</v>
      </c>
      <c r="AX126" s="36">
        <v>483.89938774500001</v>
      </c>
      <c r="AY126" s="36">
        <v>1063.0311273130001</v>
      </c>
      <c r="AZ126" s="36">
        <v>2.8455405050000002</v>
      </c>
      <c r="BA126" s="36">
        <v>5.6910810109999996</v>
      </c>
      <c r="BB126" s="36">
        <v>0.81601174799999998</v>
      </c>
      <c r="BC126" s="36">
        <v>35.937607624999998</v>
      </c>
      <c r="BD126" s="36">
        <v>78.947807157</v>
      </c>
      <c r="BE126" s="36">
        <v>0.181335944</v>
      </c>
      <c r="BF126" s="36">
        <v>0.362671888</v>
      </c>
      <c r="BG126" s="36">
        <v>6.2901980139999996</v>
      </c>
      <c r="BH126" s="36">
        <v>23.654328324000002</v>
      </c>
      <c r="BI126" s="36">
        <v>0.51000000000000023</v>
      </c>
      <c r="BJ126" s="36">
        <v>0.51000000000000023</v>
      </c>
      <c r="BK126" s="36">
        <v>0.39000000000000012</v>
      </c>
      <c r="BL126" s="36">
        <v>0.39000000000000012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6.0221730359999999</v>
      </c>
      <c r="E127" s="36">
        <v>2</v>
      </c>
      <c r="F127" s="36">
        <v>1</v>
      </c>
      <c r="G127" s="36">
        <v>0</v>
      </c>
      <c r="H127" s="36">
        <v>1</v>
      </c>
      <c r="I127" s="36">
        <v>0.61179743142226506</v>
      </c>
      <c r="J127" s="36">
        <v>8.2681424105631205</v>
      </c>
      <c r="K127" s="36">
        <v>4.9827931424504722E-2</v>
      </c>
      <c r="L127" s="36">
        <v>0.56196949999776036</v>
      </c>
      <c r="M127" s="36">
        <v>1.8746093419866725</v>
      </c>
      <c r="N127" s="36">
        <v>7.0053304999987116</v>
      </c>
      <c r="O127" s="36">
        <v>0.16142332799999998</v>
      </c>
      <c r="P127" s="36">
        <v>0.28363072699999997</v>
      </c>
      <c r="Q127" s="36">
        <v>0.14538014999999999</v>
      </c>
      <c r="R127" s="36">
        <v>1.6043178000000002E-2</v>
      </c>
      <c r="S127" s="36">
        <v>0.26270484199999999</v>
      </c>
      <c r="T127" s="36">
        <v>2.0925884999999998E-2</v>
      </c>
      <c r="U127" s="36">
        <v>4.7199999999999999E-2</v>
      </c>
      <c r="V127" s="36">
        <v>0.11209999999999999</v>
      </c>
      <c r="W127" s="36">
        <v>0.82042075942226511</v>
      </c>
      <c r="X127" s="36">
        <v>8.6638731375631206</v>
      </c>
      <c r="Y127" s="36">
        <v>9.4842938969853865</v>
      </c>
      <c r="Z127" s="36">
        <v>3.7381672533798966E-3</v>
      </c>
      <c r="AA127" s="36">
        <v>1.6394002417604362E-3</v>
      </c>
      <c r="AB127" s="36">
        <v>1.6394000000000001E-3</v>
      </c>
      <c r="AC127" s="36">
        <v>3.9225055249913083E-4</v>
      </c>
      <c r="AD127" s="36">
        <v>8.8488351099193868E-2</v>
      </c>
      <c r="AE127" s="36">
        <v>0.79639515989274479</v>
      </c>
      <c r="AF127" s="36">
        <v>0.88488351099193874</v>
      </c>
      <c r="AG127" s="36">
        <v>3.3094092329103084E-3</v>
      </c>
      <c r="AH127" s="36">
        <v>5.6297996146060418E-3</v>
      </c>
      <c r="AI127" s="36">
        <v>1.8030574441373404E-2</v>
      </c>
      <c r="AJ127" s="36">
        <v>6.4266607485748823E-5</v>
      </c>
      <c r="AK127" s="36">
        <v>7.7662498393300117E-5</v>
      </c>
      <c r="AL127" s="36">
        <v>1.9424022860011061E-4</v>
      </c>
      <c r="AM127" s="36">
        <v>3.7659263928951879E-3</v>
      </c>
      <c r="AN127" s="36">
        <v>9.4195813212193211E-2</v>
      </c>
      <c r="AO127" s="36">
        <v>0.81461997456271829</v>
      </c>
      <c r="AP127" s="36">
        <v>257.268709882</v>
      </c>
      <c r="AQ127" s="36">
        <v>138.52930532100001</v>
      </c>
      <c r="AR127" s="36">
        <v>395.79801520299998</v>
      </c>
      <c r="AS127" s="36">
        <v>37.046830939000003</v>
      </c>
      <c r="AT127" s="36">
        <v>1285.299911266</v>
      </c>
      <c r="AU127" s="36">
        <v>2918.7086659890001</v>
      </c>
      <c r="AV127" s="36">
        <v>720.983159312</v>
      </c>
      <c r="AW127" s="36">
        <v>1637.2363964789999</v>
      </c>
      <c r="AX127" s="36">
        <v>690.36518683400004</v>
      </c>
      <c r="AY127" s="36">
        <v>1567.707922368</v>
      </c>
      <c r="AZ127" s="36">
        <v>2.5334261890000001</v>
      </c>
      <c r="BA127" s="36">
        <v>5.0668523780000001</v>
      </c>
      <c r="BB127" s="36">
        <v>2.4918440689999999</v>
      </c>
      <c r="BC127" s="36">
        <v>102.047861541</v>
      </c>
      <c r="BD127" s="36">
        <v>231.734224219</v>
      </c>
      <c r="BE127" s="36">
        <v>0.55374312599999997</v>
      </c>
      <c r="BF127" s="36">
        <v>1.107486253</v>
      </c>
      <c r="BG127" s="36">
        <v>9.6543570499999998</v>
      </c>
      <c r="BH127" s="36">
        <v>55.327937005000003</v>
      </c>
      <c r="BI127" s="36">
        <v>0.51000000000000023</v>
      </c>
      <c r="BJ127" s="36">
        <v>0.52000000000000024</v>
      </c>
      <c r="BK127" s="36">
        <v>0.27</v>
      </c>
      <c r="BL127" s="36">
        <v>0.27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6.6380287019999997</v>
      </c>
      <c r="E128" s="36">
        <v>7</v>
      </c>
      <c r="F128" s="36">
        <v>3</v>
      </c>
      <c r="G128" s="36">
        <v>4</v>
      </c>
      <c r="H128" s="36">
        <v>0</v>
      </c>
      <c r="I128" s="36">
        <v>90.337403750255135</v>
      </c>
      <c r="J128" s="36">
        <v>220.12790154788593</v>
      </c>
      <c r="K128" s="36">
        <v>49.724028250248352</v>
      </c>
      <c r="L128" s="36">
        <v>40.613375500006775</v>
      </c>
      <c r="M128" s="36">
        <v>181.15820529814792</v>
      </c>
      <c r="N128" s="36">
        <v>129.30709999999317</v>
      </c>
      <c r="O128" s="36">
        <v>1.1280086819999999</v>
      </c>
      <c r="P128" s="36">
        <v>1.9919995029999999</v>
      </c>
      <c r="Q128" s="36">
        <v>1.004826013</v>
      </c>
      <c r="R128" s="36">
        <v>0.12318266899999999</v>
      </c>
      <c r="S128" s="36">
        <v>1.8313264549999999</v>
      </c>
      <c r="T128" s="36">
        <v>0.16067304800000001</v>
      </c>
      <c r="U128" s="36">
        <v>0.72410000000000008</v>
      </c>
      <c r="V128" s="36">
        <v>1.7100999999999997</v>
      </c>
      <c r="W128" s="36">
        <v>92.189512432255142</v>
      </c>
      <c r="X128" s="36">
        <v>223.83000105088593</v>
      </c>
      <c r="Y128" s="36">
        <v>316.01951348314105</v>
      </c>
      <c r="Z128" s="36">
        <v>0.16553883095334226</v>
      </c>
      <c r="AA128" s="36">
        <v>8.1143166638152714E-2</v>
      </c>
      <c r="AB128" s="36">
        <v>8.1143167000000002E-2</v>
      </c>
      <c r="AC128" s="36">
        <v>0.70942310994997071</v>
      </c>
      <c r="AD128" s="36">
        <v>2.2473971593626803</v>
      </c>
      <c r="AE128" s="36">
        <v>23.030404616059979</v>
      </c>
      <c r="AF128" s="36">
        <v>25.27780177542266</v>
      </c>
      <c r="AG128" s="36">
        <v>5.1717919603352411E-2</v>
      </c>
      <c r="AH128" s="36">
        <v>8.7979909210300661E-2</v>
      </c>
      <c r="AI128" s="36">
        <v>0.28177349301136834</v>
      </c>
      <c r="AJ128" s="36">
        <v>3.1809191410998037E-3</v>
      </c>
      <c r="AK128" s="36">
        <v>3.8439557623305984E-3</v>
      </c>
      <c r="AL128" s="36">
        <v>9.6140461799542228E-3</v>
      </c>
      <c r="AM128" s="36">
        <v>0.76432194869442294</v>
      </c>
      <c r="AN128" s="36">
        <v>2.3392210243353113</v>
      </c>
      <c r="AO128" s="36">
        <v>23.321792155251302</v>
      </c>
      <c r="AP128" s="36">
        <v>754.36067901399997</v>
      </c>
      <c r="AQ128" s="36">
        <v>406.19421177599997</v>
      </c>
      <c r="AR128" s="36">
        <v>1160.5548907899999</v>
      </c>
      <c r="AS128" s="36">
        <v>368.204468475</v>
      </c>
      <c r="AT128" s="36">
        <v>1784.113455661</v>
      </c>
      <c r="AU128" s="36">
        <v>4092.8527059329999</v>
      </c>
      <c r="AV128" s="36">
        <v>1612.552861549</v>
      </c>
      <c r="AW128" s="36">
        <v>3699.2834294879999</v>
      </c>
      <c r="AX128" s="36">
        <v>1607.075287265</v>
      </c>
      <c r="AY128" s="36">
        <v>3686.7175779959998</v>
      </c>
      <c r="AZ128" s="36">
        <v>28.008261885</v>
      </c>
      <c r="BA128" s="36">
        <v>56.016523771000003</v>
      </c>
      <c r="BB128" s="36">
        <v>5.978641809</v>
      </c>
      <c r="BC128" s="36">
        <v>302.06344647499998</v>
      </c>
      <c r="BD128" s="36">
        <v>692.949873981</v>
      </c>
      <c r="BE128" s="36">
        <v>1.328587068</v>
      </c>
      <c r="BF128" s="36">
        <v>2.6571741370000002</v>
      </c>
      <c r="BG128" s="36">
        <v>14.607366095</v>
      </c>
      <c r="BH128" s="36">
        <v>65.999558359000005</v>
      </c>
      <c r="BI128" s="36">
        <v>1.8300000000000005</v>
      </c>
      <c r="BJ128" s="36">
        <v>2.7899999999999996</v>
      </c>
      <c r="BK128" s="36">
        <v>1.33</v>
      </c>
      <c r="BL128" s="36">
        <v>2.2600000000000002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4.9219930459999999</v>
      </c>
      <c r="E129" s="36">
        <v>162</v>
      </c>
      <c r="F129" s="36">
        <v>0</v>
      </c>
      <c r="G129" s="36">
        <v>1</v>
      </c>
      <c r="H129" s="36">
        <v>161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1.8018999999999998E-5</v>
      </c>
      <c r="P129" s="36">
        <v>2.7870000000000003E-5</v>
      </c>
      <c r="Q129" s="36">
        <v>1.7442999999999999E-5</v>
      </c>
      <c r="R129" s="36">
        <v>5.7600000000000008E-7</v>
      </c>
      <c r="S129" s="36">
        <v>2.7119000000000002E-5</v>
      </c>
      <c r="T129" s="36">
        <v>7.5099999999999999E-7</v>
      </c>
      <c r="U129" s="36">
        <v>3.0000000000000001E-3</v>
      </c>
      <c r="V129" s="36">
        <v>7.1999999999999998E-3</v>
      </c>
      <c r="W129" s="36">
        <v>3.0180190000000003E-3</v>
      </c>
      <c r="X129" s="36">
        <v>7.22787E-3</v>
      </c>
      <c r="Y129" s="36">
        <v>1.0245889000000001E-2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1.9548781900452492E-4</v>
      </c>
      <c r="AH129" s="36">
        <v>3.3255399095022631E-4</v>
      </c>
      <c r="AI129" s="36">
        <v>1.0650715656108599E-3</v>
      </c>
      <c r="AJ129" s="36">
        <v>0</v>
      </c>
      <c r="AK129" s="36">
        <v>0</v>
      </c>
      <c r="AL129" s="36">
        <v>0</v>
      </c>
      <c r="AM129" s="36">
        <v>1.9548781900452492E-4</v>
      </c>
      <c r="AN129" s="36">
        <v>3.3255399095022631E-4</v>
      </c>
      <c r="AO129" s="36">
        <v>1.0650715656108599E-3</v>
      </c>
      <c r="AP129" s="36">
        <v>9.6039980000000007E-3</v>
      </c>
      <c r="AQ129" s="36">
        <v>5.1713829999999999E-3</v>
      </c>
      <c r="AR129" s="36">
        <v>1.4775381000000001E-2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6.2634440999999999E-2</v>
      </c>
      <c r="BC129" s="36">
        <v>2.9781148549999998</v>
      </c>
      <c r="BD129" s="36">
        <v>6.2658050589999998</v>
      </c>
      <c r="BE129" s="36">
        <v>1.3918764E-2</v>
      </c>
      <c r="BF129" s="36">
        <v>2.7837529E-2</v>
      </c>
      <c r="BG129" s="36">
        <v>0.119134569</v>
      </c>
      <c r="BH129" s="36">
        <v>0.66681197800000003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5.3495359760000003</v>
      </c>
      <c r="E130" s="36">
        <v>24</v>
      </c>
      <c r="F130" s="36">
        <v>2</v>
      </c>
      <c r="G130" s="36">
        <v>5</v>
      </c>
      <c r="H130" s="36">
        <v>17</v>
      </c>
      <c r="I130" s="36">
        <v>4.6948700341661897E-4</v>
      </c>
      <c r="J130" s="36">
        <v>9.8442804063201855E-2</v>
      </c>
      <c r="K130" s="36">
        <v>4.6948700341661897E-4</v>
      </c>
      <c r="L130" s="36">
        <v>0</v>
      </c>
      <c r="M130" s="36">
        <v>6.7777291066585282E-2</v>
      </c>
      <c r="N130" s="36">
        <v>3.1135000000033192E-2</v>
      </c>
      <c r="O130" s="36">
        <v>1.1545113000000001E-2</v>
      </c>
      <c r="P130" s="36">
        <v>1.9002690999999999E-2</v>
      </c>
      <c r="Q130" s="36">
        <v>1.140352E-2</v>
      </c>
      <c r="R130" s="36">
        <v>1.41593E-4</v>
      </c>
      <c r="S130" s="36">
        <v>1.8818003999999999E-2</v>
      </c>
      <c r="T130" s="36">
        <v>1.84687E-4</v>
      </c>
      <c r="U130" s="36">
        <v>0.35544999999999993</v>
      </c>
      <c r="V130" s="36">
        <v>0.84069999999999989</v>
      </c>
      <c r="W130" s="36">
        <v>0.36746460000341657</v>
      </c>
      <c r="X130" s="36">
        <v>0.95814549506320179</v>
      </c>
      <c r="Y130" s="36">
        <v>1.3256100950666183</v>
      </c>
      <c r="Z130" s="36">
        <v>1.7161230000432823E-5</v>
      </c>
      <c r="AA130" s="36">
        <v>3.6725032200926237E-6</v>
      </c>
      <c r="AB130" s="36">
        <v>3.6725E-6</v>
      </c>
      <c r="AC130" s="36">
        <v>2.4275684772127892E-6</v>
      </c>
      <c r="AD130" s="36">
        <v>5.1153040204872824E-4</v>
      </c>
      <c r="AE130" s="36">
        <v>4.6037736184385541E-3</v>
      </c>
      <c r="AF130" s="36">
        <v>5.1153040204872822E-3</v>
      </c>
      <c r="AG130" s="36">
        <v>2.1229484262893745E-2</v>
      </c>
      <c r="AH130" s="36">
        <v>3.6114524952968664E-2</v>
      </c>
      <c r="AI130" s="36">
        <v>0.11566408667369694</v>
      </c>
      <c r="AJ130" s="36">
        <v>1.4396676588199789E-7</v>
      </c>
      <c r="AK130" s="36">
        <v>1.7397555529425075E-7</v>
      </c>
      <c r="AL130" s="36">
        <v>4.3512702179694175E-7</v>
      </c>
      <c r="AM130" s="36">
        <v>2.1232055798136841E-2</v>
      </c>
      <c r="AN130" s="36">
        <v>3.662622933057269E-2</v>
      </c>
      <c r="AO130" s="36">
        <v>0.1202682954191573</v>
      </c>
      <c r="AP130" s="36">
        <v>3.49450321</v>
      </c>
      <c r="AQ130" s="36">
        <v>1.8816555740000001</v>
      </c>
      <c r="AR130" s="36">
        <v>5.3761587840000002</v>
      </c>
      <c r="AS130" s="36">
        <v>0.242977161</v>
      </c>
      <c r="AT130" s="36">
        <v>11.905686299999999</v>
      </c>
      <c r="AU130" s="36">
        <v>23.179941119999999</v>
      </c>
      <c r="AV130" s="36">
        <v>9.7025762800000006</v>
      </c>
      <c r="AW130" s="36">
        <v>18.890565502000001</v>
      </c>
      <c r="AX130" s="36">
        <v>9.0161829519999994</v>
      </c>
      <c r="AY130" s="36">
        <v>17.554182488999999</v>
      </c>
      <c r="AZ130" s="36">
        <v>0.100677427</v>
      </c>
      <c r="BA130" s="36">
        <v>0.201354855</v>
      </c>
      <c r="BB130" s="36">
        <v>0.46250175500000001</v>
      </c>
      <c r="BC130" s="36">
        <v>14.950791108000001</v>
      </c>
      <c r="BD130" s="36">
        <v>29.108650175000001</v>
      </c>
      <c r="BE130" s="36">
        <v>0.102778167</v>
      </c>
      <c r="BF130" s="36">
        <v>0.20555633500000001</v>
      </c>
      <c r="BG130" s="36">
        <v>0.86705271699999997</v>
      </c>
      <c r="BH130" s="36">
        <v>3.362247193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5.8593113419999998</v>
      </c>
      <c r="E131" s="36">
        <v>22</v>
      </c>
      <c r="F131" s="36">
        <v>0</v>
      </c>
      <c r="G131" s="36">
        <v>5</v>
      </c>
      <c r="H131" s="36">
        <v>17</v>
      </c>
      <c r="I131" s="36">
        <v>5.8695041140146747E-3</v>
      </c>
      <c r="J131" s="36">
        <v>0.34214449913756839</v>
      </c>
      <c r="K131" s="36">
        <v>5.8695041140146747E-3</v>
      </c>
      <c r="L131" s="36">
        <v>0</v>
      </c>
      <c r="M131" s="36">
        <v>0.26542900325105406</v>
      </c>
      <c r="N131" s="36">
        <v>8.2585000000529013E-2</v>
      </c>
      <c r="O131" s="36">
        <v>2.5927789999999999E-3</v>
      </c>
      <c r="P131" s="36">
        <v>3.4214889999999998E-3</v>
      </c>
      <c r="Q131" s="36">
        <v>2.5166719999999997E-3</v>
      </c>
      <c r="R131" s="36">
        <v>7.6106999999999995E-5</v>
      </c>
      <c r="S131" s="36">
        <v>3.322219E-3</v>
      </c>
      <c r="T131" s="36">
        <v>9.9270000000000003E-5</v>
      </c>
      <c r="U131" s="36">
        <v>0.1032</v>
      </c>
      <c r="V131" s="36">
        <v>0.24480000000000002</v>
      </c>
      <c r="W131" s="36">
        <v>0.11166228311401467</v>
      </c>
      <c r="X131" s="36">
        <v>0.59036598813756846</v>
      </c>
      <c r="Y131" s="36">
        <v>0.70202827125158318</v>
      </c>
      <c r="Z131" s="36">
        <v>6.5271663137860669E-5</v>
      </c>
      <c r="AA131" s="36">
        <v>2.5114939579853144E-5</v>
      </c>
      <c r="AB131" s="36">
        <v>2.5114899999999999E-5</v>
      </c>
      <c r="AC131" s="36">
        <v>2.915087166771222E-5</v>
      </c>
      <c r="AD131" s="36">
        <v>1.9664006394603363E-3</v>
      </c>
      <c r="AE131" s="36">
        <v>1.7697605755143026E-2</v>
      </c>
      <c r="AF131" s="36">
        <v>1.9664006394603362E-2</v>
      </c>
      <c r="AG131" s="36">
        <v>6.9766500818330603E-3</v>
      </c>
      <c r="AH131" s="36">
        <v>1.1868324277141299E-2</v>
      </c>
      <c r="AI131" s="36">
        <v>3.8010714238952539E-2</v>
      </c>
      <c r="AJ131" s="36">
        <v>9.8453667214428708E-7</v>
      </c>
      <c r="AK131" s="36">
        <v>1.1897559356459028E-6</v>
      </c>
      <c r="AL131" s="36">
        <v>2.9756764165358777E-6</v>
      </c>
      <c r="AM131" s="36">
        <v>7.0067854901729168E-3</v>
      </c>
      <c r="AN131" s="36">
        <v>1.3835914672537281E-2</v>
      </c>
      <c r="AO131" s="36">
        <v>5.5711295670512098E-2</v>
      </c>
      <c r="AP131" s="36">
        <v>15.199564114999999</v>
      </c>
      <c r="AQ131" s="36">
        <v>8.184380677</v>
      </c>
      <c r="AR131" s="36">
        <v>23.383944792000001</v>
      </c>
      <c r="AS131" s="36">
        <v>1.024402617</v>
      </c>
      <c r="AT131" s="36">
        <v>39.740875049000003</v>
      </c>
      <c r="AU131" s="36">
        <v>85.998084754999994</v>
      </c>
      <c r="AV131" s="36">
        <v>27.572529984999999</v>
      </c>
      <c r="AW131" s="36">
        <v>59.666143929999997</v>
      </c>
      <c r="AX131" s="36">
        <v>25.800993372000001</v>
      </c>
      <c r="AY131" s="36">
        <v>55.832590803000002</v>
      </c>
      <c r="AZ131" s="36">
        <v>6.2767047000000006E-2</v>
      </c>
      <c r="BA131" s="36">
        <v>0.12553409500000001</v>
      </c>
      <c r="BB131" s="36">
        <v>0.58966938899999999</v>
      </c>
      <c r="BC131" s="36">
        <v>21.211180056</v>
      </c>
      <c r="BD131" s="36">
        <v>45.900369783000002</v>
      </c>
      <c r="BE131" s="36">
        <v>0.13103764200000001</v>
      </c>
      <c r="BF131" s="36">
        <v>0.26207528400000002</v>
      </c>
      <c r="BG131" s="36">
        <v>1.640694885</v>
      </c>
      <c r="BH131" s="36">
        <v>5.438302459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6.8104688800000002</v>
      </c>
      <c r="E132" s="36">
        <v>7</v>
      </c>
      <c r="F132" s="36">
        <v>3</v>
      </c>
      <c r="G132" s="36">
        <v>4</v>
      </c>
      <c r="H132" s="36">
        <v>0</v>
      </c>
      <c r="I132" s="36">
        <v>245.33129149583286</v>
      </c>
      <c r="J132" s="36">
        <v>312.88828194411519</v>
      </c>
      <c r="K132" s="36">
        <v>146.97633149584101</v>
      </c>
      <c r="L132" s="36">
        <v>98.354959999991848</v>
      </c>
      <c r="M132" s="36">
        <v>318.47479043997777</v>
      </c>
      <c r="N132" s="36">
        <v>239.74478299997023</v>
      </c>
      <c r="O132" s="36">
        <v>1.2722343</v>
      </c>
      <c r="P132" s="36">
        <v>2.0914926060000001</v>
      </c>
      <c r="Q132" s="36">
        <v>0.99402112900000006</v>
      </c>
      <c r="R132" s="36">
        <v>0.27821317099999998</v>
      </c>
      <c r="S132" s="36">
        <v>1.7286058610000001</v>
      </c>
      <c r="T132" s="36">
        <v>0.36288674500000001</v>
      </c>
      <c r="U132" s="36">
        <v>0.39050000000000001</v>
      </c>
      <c r="V132" s="36">
        <v>0.92300000000000004</v>
      </c>
      <c r="W132" s="36">
        <v>246.99402579583287</v>
      </c>
      <c r="X132" s="36">
        <v>315.90277455011517</v>
      </c>
      <c r="Y132" s="36">
        <v>562.89680034594801</v>
      </c>
      <c r="Z132" s="36">
        <v>0.32570069265449447</v>
      </c>
      <c r="AA132" s="36">
        <v>0.17954592723580831</v>
      </c>
      <c r="AB132" s="36">
        <v>0.17954592699999999</v>
      </c>
      <c r="AC132" s="36">
        <v>3.364505536014482</v>
      </c>
      <c r="AD132" s="36">
        <v>1.5768054044152766</v>
      </c>
      <c r="AE132" s="36">
        <v>24.931107899631293</v>
      </c>
      <c r="AF132" s="36">
        <v>26.507913304046571</v>
      </c>
      <c r="AG132" s="36">
        <v>2.584733619385788E-2</v>
      </c>
      <c r="AH132" s="36">
        <v>4.3970181111390422E-2</v>
      </c>
      <c r="AI132" s="36">
        <v>0.14082341788377745</v>
      </c>
      <c r="AJ132" s="36">
        <v>7.0384626141588059E-3</v>
      </c>
      <c r="AK132" s="36">
        <v>8.5055418245462248E-3</v>
      </c>
      <c r="AL132" s="36">
        <v>2.1273052278088796E-2</v>
      </c>
      <c r="AM132" s="36">
        <v>3.3973913348224984</v>
      </c>
      <c r="AN132" s="36">
        <v>1.6292811273512133</v>
      </c>
      <c r="AO132" s="36">
        <v>25.09320436979316</v>
      </c>
      <c r="AP132" s="36">
        <v>627.87565195699995</v>
      </c>
      <c r="AQ132" s="36">
        <v>338.086889515</v>
      </c>
      <c r="AR132" s="36">
        <v>965.96254147199988</v>
      </c>
      <c r="AS132" s="36">
        <v>590.52049923899995</v>
      </c>
      <c r="AT132" s="36">
        <v>1182.8136428539999</v>
      </c>
      <c r="AU132" s="36">
        <v>2485.694777962</v>
      </c>
      <c r="AV132" s="36">
        <v>1116.8039036539999</v>
      </c>
      <c r="AW132" s="36">
        <v>2346.9746465060002</v>
      </c>
      <c r="AX132" s="36">
        <v>1115.0229114480001</v>
      </c>
      <c r="AY132" s="36">
        <v>2343.2318734559999</v>
      </c>
      <c r="AZ132" s="36">
        <v>50.197374732999997</v>
      </c>
      <c r="BA132" s="36">
        <v>100.39474946599999</v>
      </c>
      <c r="BB132" s="36">
        <v>3.4012678570000001</v>
      </c>
      <c r="BC132" s="36">
        <v>195.29231550700001</v>
      </c>
      <c r="BD132" s="36">
        <v>410.40876706500001</v>
      </c>
      <c r="BE132" s="36">
        <v>0.75583730100000002</v>
      </c>
      <c r="BF132" s="36">
        <v>1.5116746029999999</v>
      </c>
      <c r="BG132" s="36">
        <v>7.8236540430000003</v>
      </c>
      <c r="BH132" s="36">
        <v>69.697321780999999</v>
      </c>
      <c r="BI132" s="36">
        <v>3.5700000000000021</v>
      </c>
      <c r="BJ132" s="36">
        <v>4.7999999999999989</v>
      </c>
      <c r="BK132" s="36">
        <v>3.7300000000000022</v>
      </c>
      <c r="BL132" s="36">
        <v>4.639999999999997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4.7905782419999996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0.03</v>
      </c>
      <c r="V133" s="36">
        <v>7.1999999999999995E-2</v>
      </c>
      <c r="W133" s="36">
        <v>0.03</v>
      </c>
      <c r="X133" s="36">
        <v>7.1999999999999995E-2</v>
      </c>
      <c r="Y133" s="36">
        <v>0.10199999999999999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2.0593735180373433E-3</v>
      </c>
      <c r="AH133" s="36">
        <v>3.503302076661228E-3</v>
      </c>
      <c r="AI133" s="36">
        <v>1.1220035029306906E-2</v>
      </c>
      <c r="AJ133" s="36">
        <v>0</v>
      </c>
      <c r="AK133" s="36">
        <v>0</v>
      </c>
      <c r="AL133" s="36">
        <v>0</v>
      </c>
      <c r="AM133" s="36">
        <v>2.0593735180373433E-3</v>
      </c>
      <c r="AN133" s="36">
        <v>3.503302076661228E-3</v>
      </c>
      <c r="AO133" s="36">
        <v>1.1220035029306906E-2</v>
      </c>
      <c r="AP133" s="36">
        <v>0.128106569</v>
      </c>
      <c r="AQ133" s="36">
        <v>6.8980459999999993E-2</v>
      </c>
      <c r="AR133" s="36">
        <v>0.197087029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8.1422647000000001E-2</v>
      </c>
      <c r="BC133" s="36">
        <v>7.3443799079999996</v>
      </c>
      <c r="BD133" s="36">
        <v>16.113559267999999</v>
      </c>
      <c r="BE133" s="36">
        <v>4.1018959999999998E-3</v>
      </c>
      <c r="BF133" s="36">
        <v>8.2037929999999992E-3</v>
      </c>
      <c r="BG133" s="36">
        <v>0.74400171800000003</v>
      </c>
      <c r="BH133" s="36">
        <v>6.2296918870000004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4.6813205699999996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9.2919010999999996E-2</v>
      </c>
      <c r="BC134" s="36">
        <v>1.301867927</v>
      </c>
      <c r="BD134" s="36">
        <v>2.8113687980000002</v>
      </c>
      <c r="BE134" s="36">
        <v>4.6810580000000001E-3</v>
      </c>
      <c r="BF134" s="36">
        <v>9.3621169999999997E-3</v>
      </c>
      <c r="BG134" s="36">
        <v>0.560267132</v>
      </c>
      <c r="BH134" s="36">
        <v>1.089679794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5.2320384219999996</v>
      </c>
      <c r="E135" s="36">
        <v>3</v>
      </c>
      <c r="F135" s="36">
        <v>0</v>
      </c>
      <c r="G135" s="36">
        <v>0</v>
      </c>
      <c r="H135" s="36">
        <v>3</v>
      </c>
      <c r="I135" s="36">
        <v>1.8557603642306675E-4</v>
      </c>
      <c r="J135" s="36">
        <v>0.20821133806793354</v>
      </c>
      <c r="K135" s="36">
        <v>1.8557603642306675E-4</v>
      </c>
      <c r="L135" s="36">
        <v>0</v>
      </c>
      <c r="M135" s="36">
        <v>2.328691410402467E-2</v>
      </c>
      <c r="N135" s="36">
        <v>0.18511000000033195</v>
      </c>
      <c r="O135" s="36">
        <v>1.9937387000000001E-2</v>
      </c>
      <c r="P135" s="36">
        <v>3.2901910999999999E-2</v>
      </c>
      <c r="Q135" s="36">
        <v>1.7660188E-2</v>
      </c>
      <c r="R135" s="36">
        <v>2.2771989999999997E-3</v>
      </c>
      <c r="S135" s="36">
        <v>2.9931652E-2</v>
      </c>
      <c r="T135" s="36">
        <v>2.9702589999999998E-3</v>
      </c>
      <c r="U135" s="36">
        <v>0</v>
      </c>
      <c r="V135" s="36">
        <v>0</v>
      </c>
      <c r="W135" s="36">
        <v>2.0122963036423067E-2</v>
      </c>
      <c r="X135" s="36">
        <v>0.24111324906793355</v>
      </c>
      <c r="Y135" s="36">
        <v>0.2612362121043566</v>
      </c>
      <c r="Z135" s="36">
        <v>7.0831181771286848E-6</v>
      </c>
      <c r="AA135" s="36">
        <v>1.5157872899055383E-6</v>
      </c>
      <c r="AB135" s="36">
        <v>1.5157900000000001E-6</v>
      </c>
      <c r="AC135" s="36">
        <v>1.1626508706481672E-6</v>
      </c>
      <c r="AD135" s="36">
        <v>1.4628171048442868E-3</v>
      </c>
      <c r="AE135" s="36">
        <v>1.3165353943598577E-2</v>
      </c>
      <c r="AF135" s="36">
        <v>1.4628171048442863E-2</v>
      </c>
      <c r="AG135" s="36">
        <v>0</v>
      </c>
      <c r="AH135" s="36">
        <v>0</v>
      </c>
      <c r="AI135" s="36">
        <v>0</v>
      </c>
      <c r="AJ135" s="36">
        <v>5.9420935073185436E-8</v>
      </c>
      <c r="AK135" s="36">
        <v>7.1806782017555438E-8</v>
      </c>
      <c r="AL135" s="36">
        <v>1.7959460541037067E-7</v>
      </c>
      <c r="AM135" s="36">
        <v>1.2220718057213525E-6</v>
      </c>
      <c r="AN135" s="36">
        <v>1.4628889116263045E-3</v>
      </c>
      <c r="AO135" s="36">
        <v>1.3165533538203987E-2</v>
      </c>
      <c r="AP135" s="36">
        <v>5.4741441870000003</v>
      </c>
      <c r="AQ135" s="36">
        <v>2.9476160999999999</v>
      </c>
      <c r="AR135" s="36">
        <v>8.4217602869999997</v>
      </c>
      <c r="AS135" s="36">
        <v>0.21494893300000001</v>
      </c>
      <c r="AT135" s="36">
        <v>11.975368896999999</v>
      </c>
      <c r="AU135" s="36">
        <v>25.350606937999999</v>
      </c>
      <c r="AV135" s="36">
        <v>13.771820613999999</v>
      </c>
      <c r="AW135" s="36">
        <v>29.153507857000001</v>
      </c>
      <c r="AX135" s="36">
        <v>12.655081852</v>
      </c>
      <c r="AY135" s="36">
        <v>26.789488371000001</v>
      </c>
      <c r="AZ135" s="36">
        <v>4.5986500000000001E-3</v>
      </c>
      <c r="BA135" s="36">
        <v>9.1973009999999997E-3</v>
      </c>
      <c r="BB135" s="36">
        <v>0.87519380499999999</v>
      </c>
      <c r="BC135" s="36">
        <v>46.580026613999998</v>
      </c>
      <c r="BD135" s="36">
        <v>98.605058100999997</v>
      </c>
      <c r="BE135" s="36">
        <v>4.4090367999999998E-2</v>
      </c>
      <c r="BF135" s="36">
        <v>8.8180735999999996E-2</v>
      </c>
      <c r="BG135" s="36">
        <v>2.1958601660000001</v>
      </c>
      <c r="BH135" s="36">
        <v>12.682049205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4.5707323769999997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0.174225621</v>
      </c>
      <c r="BC136" s="36">
        <v>4.9700850169999997</v>
      </c>
      <c r="BD136" s="36">
        <v>11.933345508</v>
      </c>
      <c r="BE136" s="36">
        <v>8.777109E-3</v>
      </c>
      <c r="BF136" s="36">
        <v>1.7554218E-2</v>
      </c>
      <c r="BG136" s="36">
        <v>0.94598509399999997</v>
      </c>
      <c r="BH136" s="36">
        <v>1.654925685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4.0805082270000002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4.4392450700000001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4.3621250939999996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4.5564129969999998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8.5525150000000001E-3</v>
      </c>
      <c r="BC140" s="36">
        <v>0.14107061100000001</v>
      </c>
      <c r="BD140" s="36">
        <v>0.35776599999999997</v>
      </c>
      <c r="BE140" s="36">
        <v>4.3085699999999998E-4</v>
      </c>
      <c r="BF140" s="36">
        <v>8.6171399999999997E-4</v>
      </c>
      <c r="BG140" s="36">
        <v>0.23920883000000001</v>
      </c>
      <c r="BH140" s="36">
        <v>0.119389993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4.1318137500000001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4.0930943319999997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4.8190243060000002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1.1650999999999999E-5</v>
      </c>
      <c r="P143" s="36">
        <v>1.8062000000000001E-5</v>
      </c>
      <c r="Q143" s="36">
        <v>1.0393999999999999E-5</v>
      </c>
      <c r="R143" s="36">
        <v>1.257E-6</v>
      </c>
      <c r="S143" s="36">
        <v>1.6422E-5</v>
      </c>
      <c r="T143" s="36">
        <v>1.64E-6</v>
      </c>
      <c r="U143" s="36">
        <v>0</v>
      </c>
      <c r="V143" s="36">
        <v>0</v>
      </c>
      <c r="W143" s="36">
        <v>1.1650999999999999E-5</v>
      </c>
      <c r="X143" s="36">
        <v>1.8062000000000001E-5</v>
      </c>
      <c r="Y143" s="36">
        <v>2.9712999999999998E-5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1.1807999999999999E-5</v>
      </c>
      <c r="AQ143" s="36">
        <v>6.3579999999999999E-6</v>
      </c>
      <c r="AR143" s="36">
        <v>1.8165999999999999E-5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4.8315707999999999E-2</v>
      </c>
      <c r="BC143" s="36">
        <v>2.0355947350000001</v>
      </c>
      <c r="BD143" s="36">
        <v>4.8230148640000001</v>
      </c>
      <c r="BE143" s="36">
        <v>2.4340400000000002E-3</v>
      </c>
      <c r="BF143" s="36">
        <v>4.8680809999999998E-3</v>
      </c>
      <c r="BG143" s="36">
        <v>9.4372651000000002E-2</v>
      </c>
      <c r="BH143" s="36">
        <v>0.341672011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4.4939345340000001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5.0641007870000001</v>
      </c>
      <c r="E145" s="36">
        <v>1</v>
      </c>
      <c r="F145" s="36">
        <v>0</v>
      </c>
      <c r="G145" s="36">
        <v>0</v>
      </c>
      <c r="H145" s="36">
        <v>1</v>
      </c>
      <c r="I145" s="36">
        <v>1.3633789723576482E-5</v>
      </c>
      <c r="J145" s="36">
        <v>0.10888272547736938</v>
      </c>
      <c r="K145" s="36">
        <v>1.3633789723576482E-5</v>
      </c>
      <c r="L145" s="36">
        <v>0</v>
      </c>
      <c r="M145" s="36">
        <v>3.5663592670938694E-3</v>
      </c>
      <c r="N145" s="36">
        <v>0.10532999999999909</v>
      </c>
      <c r="O145" s="36">
        <v>4.6895909999999999E-3</v>
      </c>
      <c r="P145" s="36">
        <v>7.7845789999999998E-3</v>
      </c>
      <c r="Q145" s="36">
        <v>4.0370240000000002E-3</v>
      </c>
      <c r="R145" s="36">
        <v>6.5256699999999995E-4</v>
      </c>
      <c r="S145" s="36">
        <v>6.9334039999999998E-3</v>
      </c>
      <c r="T145" s="36">
        <v>8.5117500000000002E-4</v>
      </c>
      <c r="U145" s="36">
        <v>0</v>
      </c>
      <c r="V145" s="36">
        <v>0</v>
      </c>
      <c r="W145" s="36">
        <v>4.7032247897235762E-3</v>
      </c>
      <c r="X145" s="36">
        <v>0.11666730447736938</v>
      </c>
      <c r="Y145" s="36">
        <v>0.12137052926709295</v>
      </c>
      <c r="Z145" s="36">
        <v>1.1813228518928714E-6</v>
      </c>
      <c r="AA145" s="36">
        <v>2.528030903050744E-7</v>
      </c>
      <c r="AB145" s="36">
        <v>2.5280300000000002E-7</v>
      </c>
      <c r="AC145" s="36">
        <v>9.3765210238567346E-8</v>
      </c>
      <c r="AD145" s="36">
        <v>9.231342739813549E-4</v>
      </c>
      <c r="AE145" s="36">
        <v>8.3082084658321932E-3</v>
      </c>
      <c r="AF145" s="36">
        <v>9.2313427398135472E-3</v>
      </c>
      <c r="AG145" s="36">
        <v>0</v>
      </c>
      <c r="AH145" s="36">
        <v>0</v>
      </c>
      <c r="AI145" s="36">
        <v>0</v>
      </c>
      <c r="AJ145" s="36">
        <v>9.9102056678738487E-9</v>
      </c>
      <c r="AK145" s="36">
        <v>1.1975913493547304E-8</v>
      </c>
      <c r="AL145" s="36">
        <v>2.9952734238620085E-8</v>
      </c>
      <c r="AM145" s="36">
        <v>1.0367541590644119E-7</v>
      </c>
      <c r="AN145" s="36">
        <v>9.2314624989484843E-4</v>
      </c>
      <c r="AO145" s="36">
        <v>8.3082384185664323E-3</v>
      </c>
      <c r="AP145" s="36">
        <v>6.0877536000000003E-2</v>
      </c>
      <c r="AQ145" s="36">
        <v>3.2780210999999997E-2</v>
      </c>
      <c r="AR145" s="36">
        <v>9.3657747E-2</v>
      </c>
      <c r="AS145" s="36">
        <v>3.3525999999999997E-5</v>
      </c>
      <c r="AT145" s="36">
        <v>2.728E-6</v>
      </c>
      <c r="AU145" s="36">
        <v>6.7050000000000002E-6</v>
      </c>
      <c r="AV145" s="36">
        <v>1.1432100000000001E-4</v>
      </c>
      <c r="AW145" s="36">
        <v>2.8094399999999999E-4</v>
      </c>
      <c r="AX145" s="36">
        <v>9.6807999999999999E-5</v>
      </c>
      <c r="AY145" s="36">
        <v>2.37908E-4</v>
      </c>
      <c r="AZ145" s="36">
        <v>1.11E-7</v>
      </c>
      <c r="BA145" s="36">
        <v>2.23E-7</v>
      </c>
      <c r="BB145" s="36">
        <v>0.429852134</v>
      </c>
      <c r="BC145" s="36">
        <v>21.923128653999999</v>
      </c>
      <c r="BD145" s="36">
        <v>53.876088668999998</v>
      </c>
      <c r="BE145" s="36">
        <v>2.1655019000000001E-2</v>
      </c>
      <c r="BF145" s="36">
        <v>4.3310038000000002E-2</v>
      </c>
      <c r="BG145" s="36">
        <v>0.72178467499999999</v>
      </c>
      <c r="BH145" s="36">
        <v>8.8865953799999993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4.5411225960000001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2.8274724000000001E-2</v>
      </c>
      <c r="BC146" s="36">
        <v>3.1507549359999998</v>
      </c>
      <c r="BD146" s="36">
        <v>6.5203122980000003</v>
      </c>
      <c r="BE146" s="36">
        <v>1.4244189999999999E-3</v>
      </c>
      <c r="BF146" s="36">
        <v>2.8488379999999998E-3</v>
      </c>
      <c r="BG146" s="36">
        <v>0.12897882899999999</v>
      </c>
      <c r="BH146" s="36">
        <v>0.311403814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5.0998827039999997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2.0527510000000002E-3</v>
      </c>
      <c r="P147" s="36">
        <v>3.5263590000000002E-3</v>
      </c>
      <c r="Q147" s="36">
        <v>1.83081E-3</v>
      </c>
      <c r="R147" s="36">
        <v>2.2194100000000002E-4</v>
      </c>
      <c r="S147" s="36">
        <v>3.2368710000000001E-3</v>
      </c>
      <c r="T147" s="36">
        <v>2.8948800000000002E-4</v>
      </c>
      <c r="U147" s="36">
        <v>3.0000000000000001E-3</v>
      </c>
      <c r="V147" s="36">
        <v>7.1999999999999998E-3</v>
      </c>
      <c r="W147" s="36">
        <v>5.0527510000000003E-3</v>
      </c>
      <c r="X147" s="36">
        <v>1.0726359E-2</v>
      </c>
      <c r="Y147" s="36">
        <v>1.5779109999999999E-2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2.1029265439940985E-4</v>
      </c>
      <c r="AH147" s="36">
        <v>3.5773922817370875E-4</v>
      </c>
      <c r="AI147" s="36">
        <v>1.1457323929347158E-3</v>
      </c>
      <c r="AJ147" s="36">
        <v>0</v>
      </c>
      <c r="AK147" s="36">
        <v>0</v>
      </c>
      <c r="AL147" s="36">
        <v>0</v>
      </c>
      <c r="AM147" s="36">
        <v>2.1029265439940985E-4</v>
      </c>
      <c r="AN147" s="36">
        <v>3.5773922817370875E-4</v>
      </c>
      <c r="AO147" s="36">
        <v>1.1457323929347158E-3</v>
      </c>
      <c r="AP147" s="36">
        <v>3.4616729999999998E-2</v>
      </c>
      <c r="AQ147" s="36">
        <v>1.8639777999999999E-2</v>
      </c>
      <c r="AR147" s="36">
        <v>5.3256507999999994E-2</v>
      </c>
      <c r="AS147" s="36">
        <v>8.4718399999999996E-3</v>
      </c>
      <c r="AT147" s="36">
        <v>2.8643641000000001E-2</v>
      </c>
      <c r="AU147" s="36">
        <v>6.5083868000000003E-2</v>
      </c>
      <c r="AV147" s="36">
        <v>0.18583150600000001</v>
      </c>
      <c r="AW147" s="36">
        <v>0.42224495699999998</v>
      </c>
      <c r="AX147" s="36">
        <v>0.16426526799999999</v>
      </c>
      <c r="AY147" s="36">
        <v>0.37324231400000002</v>
      </c>
      <c r="AZ147" s="36">
        <v>4.4474999999999997E-5</v>
      </c>
      <c r="BA147" s="36">
        <v>8.8949999999999994E-5</v>
      </c>
      <c r="BB147" s="36">
        <v>0.51918524700000002</v>
      </c>
      <c r="BC147" s="36">
        <v>24.099054220999999</v>
      </c>
      <c r="BD147" s="36">
        <v>54.757690580999999</v>
      </c>
      <c r="BE147" s="36">
        <v>2.6155428000000001E-2</v>
      </c>
      <c r="BF147" s="36">
        <v>5.2310856000000003E-2</v>
      </c>
      <c r="BG147" s="36">
        <v>1.5880637989999999</v>
      </c>
      <c r="BH147" s="36">
        <v>13.052659215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4.7205709210000002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7.7340124999999996E-2</v>
      </c>
      <c r="BC148" s="36">
        <v>1.9871238879999999</v>
      </c>
      <c r="BD148" s="36">
        <v>3.790760895</v>
      </c>
      <c r="BE148" s="36">
        <v>3.8962269999999999E-3</v>
      </c>
      <c r="BF148" s="36">
        <v>7.7924550000000002E-3</v>
      </c>
      <c r="BG148" s="36">
        <v>0.667068098</v>
      </c>
      <c r="BH148" s="36">
        <v>3.1516897089999998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5.4951049019999996</v>
      </c>
      <c r="E149" s="36">
        <v>12</v>
      </c>
      <c r="F149" s="36">
        <v>0</v>
      </c>
      <c r="G149" s="36">
        <v>4</v>
      </c>
      <c r="H149" s="36">
        <v>8</v>
      </c>
      <c r="I149" s="36">
        <v>1.2603964474398034E-6</v>
      </c>
      <c r="J149" s="36">
        <v>2.523300727745998E-2</v>
      </c>
      <c r="K149" s="36">
        <v>1.2603964474398034E-6</v>
      </c>
      <c r="L149" s="36">
        <v>0</v>
      </c>
      <c r="M149" s="36">
        <v>2.3426767390892552E-4</v>
      </c>
      <c r="N149" s="36">
        <v>2.4999999999998496E-2</v>
      </c>
      <c r="O149" s="36">
        <v>2.2161548999999999E-2</v>
      </c>
      <c r="P149" s="36">
        <v>3.8101999000000004E-2</v>
      </c>
      <c r="Q149" s="36">
        <v>1.9543808999999999E-2</v>
      </c>
      <c r="R149" s="36">
        <v>2.6177400000000003E-3</v>
      </c>
      <c r="S149" s="36">
        <v>3.4687555000000002E-2</v>
      </c>
      <c r="T149" s="36">
        <v>3.414444E-3</v>
      </c>
      <c r="U149" s="36">
        <v>0.23099999999999998</v>
      </c>
      <c r="V149" s="36">
        <v>0.54599999999999993</v>
      </c>
      <c r="W149" s="36">
        <v>0.25316280939644742</v>
      </c>
      <c r="X149" s="36">
        <v>0.60933500627745996</v>
      </c>
      <c r="Y149" s="36">
        <v>0.86249781567390738</v>
      </c>
      <c r="Z149" s="36">
        <v>1.1036698065247421E-7</v>
      </c>
      <c r="AA149" s="36">
        <v>2.3618533859629477E-8</v>
      </c>
      <c r="AB149" s="36">
        <v>2.3618500000000001E-8</v>
      </c>
      <c r="AC149" s="36">
        <v>6.2132426142953655E-9</v>
      </c>
      <c r="AD149" s="36">
        <v>4.4648601504203783E-5</v>
      </c>
      <c r="AE149" s="36">
        <v>4.0183741353783402E-4</v>
      </c>
      <c r="AF149" s="36">
        <v>4.4648601504203783E-4</v>
      </c>
      <c r="AG149" s="36">
        <v>1.5497570463333792E-2</v>
      </c>
      <c r="AH149" s="36">
        <v>2.6363683087050588E-2</v>
      </c>
      <c r="AI149" s="36">
        <v>8.4435039076094454E-2</v>
      </c>
      <c r="AJ149" s="36">
        <v>9.2587585023389145E-10</v>
      </c>
      <c r="AK149" s="36">
        <v>1.1188677066622905E-9</v>
      </c>
      <c r="AL149" s="36">
        <v>2.798379187014586E-9</v>
      </c>
      <c r="AM149" s="36">
        <v>1.5497577602452257E-2</v>
      </c>
      <c r="AN149" s="36">
        <v>2.64083328074225E-2</v>
      </c>
      <c r="AO149" s="36">
        <v>8.4836879288011466E-2</v>
      </c>
      <c r="AP149" s="36">
        <v>2.806785181</v>
      </c>
      <c r="AQ149" s="36">
        <v>1.5113458660000001</v>
      </c>
      <c r="AR149" s="36">
        <v>4.3181310469999996</v>
      </c>
      <c r="AS149" s="36">
        <v>8.3556200999999997E-2</v>
      </c>
      <c r="AT149" s="36">
        <v>1.7771974719999999</v>
      </c>
      <c r="AU149" s="36">
        <v>3.8817314060000001</v>
      </c>
      <c r="AV149" s="36">
        <v>4.1238482269999999</v>
      </c>
      <c r="AW149" s="36">
        <v>9.0072552019999996</v>
      </c>
      <c r="AX149" s="36">
        <v>3.7321786129999999</v>
      </c>
      <c r="AY149" s="36">
        <v>8.1517755699999999</v>
      </c>
      <c r="AZ149" s="36">
        <v>1.516791E-3</v>
      </c>
      <c r="BA149" s="36">
        <v>3.0335819999999999E-3</v>
      </c>
      <c r="BB149" s="36">
        <v>0.56008619100000001</v>
      </c>
      <c r="BC149" s="36">
        <v>22.878962608999998</v>
      </c>
      <c r="BD149" s="36">
        <v>49.971930012000001</v>
      </c>
      <c r="BE149" s="36">
        <v>2.8215929000000001E-2</v>
      </c>
      <c r="BF149" s="36">
        <v>5.6431858000000001E-2</v>
      </c>
      <c r="BG149" s="36">
        <v>4.3300681880000003</v>
      </c>
      <c r="BH149" s="36">
        <v>12.826941938999999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4.6093420309999997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3.088543E-3</v>
      </c>
      <c r="BC150" s="36">
        <v>0</v>
      </c>
      <c r="BD150" s="36">
        <v>0</v>
      </c>
      <c r="BE150" s="36">
        <v>1.55594E-4</v>
      </c>
      <c r="BF150" s="36">
        <v>3.11188E-4</v>
      </c>
      <c r="BG150" s="36">
        <v>0.117422137</v>
      </c>
      <c r="BH150" s="36">
        <v>2.3468453949999999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5.0863281970000003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1</v>
      </c>
      <c r="H185" s="42">
        <f t="shared" si="0"/>
        <v>538</v>
      </c>
      <c r="I185" s="42">
        <f t="shared" si="0"/>
        <v>1.2705504815849341E-4</v>
      </c>
      <c r="J185" s="42">
        <f t="shared" si="0"/>
        <v>0.38705813066196998</v>
      </c>
      <c r="K185" s="42">
        <f t="shared" si="0"/>
        <v>1.2705504815849341E-4</v>
      </c>
      <c r="L185" s="42">
        <f t="shared" si="0"/>
        <v>0</v>
      </c>
      <c r="M185" s="42">
        <f t="shared" si="0"/>
        <v>2.3185185710148371E-2</v>
      </c>
      <c r="N185" s="42">
        <f t="shared" si="0"/>
        <v>0.36399999999998006</v>
      </c>
      <c r="O185" s="42">
        <f t="shared" si="0"/>
        <v>0.19213765200000002</v>
      </c>
      <c r="P185" s="42">
        <f t="shared" si="0"/>
        <v>0.304204906</v>
      </c>
      <c r="Q185" s="42">
        <f t="shared" si="0"/>
        <v>0.17076611</v>
      </c>
      <c r="R185" s="42">
        <f t="shared" si="0"/>
        <v>2.1371542E-2</v>
      </c>
      <c r="S185" s="42">
        <f t="shared" si="0"/>
        <v>0.27632897699999998</v>
      </c>
      <c r="T185" s="42">
        <f t="shared" si="0"/>
        <v>2.7875929000000001E-2</v>
      </c>
      <c r="U185" s="42">
        <f t="shared" si="0"/>
        <v>6.0000000000000001E-3</v>
      </c>
      <c r="V185" s="42">
        <f t="shared" si="0"/>
        <v>1.44E-2</v>
      </c>
      <c r="W185" s="42">
        <f t="shared" si="0"/>
        <v>0.19826470704815852</v>
      </c>
      <c r="X185" s="42">
        <f t="shared" si="0"/>
        <v>0.70566303666196994</v>
      </c>
      <c r="Y185" s="42">
        <f t="shared" si="0"/>
        <v>0.90392774371012841</v>
      </c>
      <c r="Z185" s="42">
        <f t="shared" si="0"/>
        <v>1.0240658288011744E-5</v>
      </c>
      <c r="AA185" s="42">
        <f t="shared" si="0"/>
        <v>2.191500873634513E-6</v>
      </c>
      <c r="AB185" s="42">
        <f t="shared" si="0"/>
        <v>2.1914990999999998E-6</v>
      </c>
      <c r="AC185" s="42">
        <f t="shared" si="0"/>
        <v>7.2869010036755966E-7</v>
      </c>
      <c r="AD185" s="42">
        <f t="shared" si="0"/>
        <v>2.5225920899138833E-3</v>
      </c>
      <c r="AE185" s="42">
        <f t="shared" si="0"/>
        <v>2.2703328809224953E-2</v>
      </c>
      <c r="AF185" s="42">
        <f t="shared" si="0"/>
        <v>2.5225920899138832E-2</v>
      </c>
      <c r="AG185" s="42">
        <f t="shared" si="0"/>
        <v>4.5055977787971909E-4</v>
      </c>
      <c r="AH185" s="42">
        <f t="shared" si="0"/>
        <v>7.6646950719768303E-4</v>
      </c>
      <c r="AI185" s="42">
        <f t="shared" si="0"/>
        <v>2.454773962241228E-3</v>
      </c>
      <c r="AJ185" s="42">
        <f t="shared" si="0"/>
        <v>8.5909608675373449E-8</v>
      </c>
      <c r="AK185" s="42">
        <f t="shared" si="0"/>
        <v>1.0381682038103493E-7</v>
      </c>
      <c r="AL185" s="42">
        <f t="shared" si="0"/>
        <v>2.5965431631141676E-7</v>
      </c>
      <c r="AM185" s="42">
        <f t="shared" si="0"/>
        <v>4.5137437758876201E-4</v>
      </c>
      <c r="AN185" s="42">
        <f t="shared" si="0"/>
        <v>3.2891654139319475E-3</v>
      </c>
      <c r="AO185" s="42">
        <f t="shared" si="0"/>
        <v>2.5158362425782493E-2</v>
      </c>
      <c r="AP185" s="42">
        <f t="shared" si="0"/>
        <v>0.97043617800000004</v>
      </c>
      <c r="AQ185" s="42">
        <f t="shared" si="0"/>
        <v>0.52254255399999994</v>
      </c>
      <c r="AR185" s="42">
        <f t="shared" si="0"/>
        <v>1.4929787319999999</v>
      </c>
      <c r="AS185" s="42">
        <f t="shared" si="0"/>
        <v>0.12039280499999999</v>
      </c>
      <c r="AT185" s="42">
        <f t="shared" si="0"/>
        <v>0.15997328199999999</v>
      </c>
      <c r="AU185" s="42">
        <f t="shared" si="0"/>
        <v>0.40824242399999999</v>
      </c>
      <c r="AV185" s="42">
        <f t="shared" si="0"/>
        <v>0.66297980400000012</v>
      </c>
      <c r="AW185" s="42">
        <f t="shared" si="0"/>
        <v>1.6843672010000001</v>
      </c>
      <c r="AX185" s="42">
        <f t="shared" si="0"/>
        <v>0.591064068</v>
      </c>
      <c r="AY185" s="42">
        <f t="shared" si="0"/>
        <v>1.5018272860000002</v>
      </c>
      <c r="AZ185" s="42">
        <f t="shared" si="0"/>
        <v>1.0747760000000002E-3</v>
      </c>
      <c r="BA185" s="42">
        <f t="shared" si="0"/>
        <v>2.1495559999999999E-3</v>
      </c>
      <c r="BB185" s="42">
        <f t="shared" si="0"/>
        <v>8.9004739070000021</v>
      </c>
      <c r="BC185" s="42">
        <f t="shared" si="0"/>
        <v>497.85311371799997</v>
      </c>
      <c r="BD185" s="42">
        <f t="shared" si="0"/>
        <v>1184.6806395379997</v>
      </c>
      <c r="BE185" s="42">
        <f t="shared" si="0"/>
        <v>0.52769607499999993</v>
      </c>
      <c r="BF185" s="42">
        <f t="shared" si="0"/>
        <v>1.0553921560000001</v>
      </c>
      <c r="BG185" s="42">
        <f t="shared" si="0"/>
        <v>28.406884749999996</v>
      </c>
      <c r="BH185" s="42">
        <f t="shared" si="0"/>
        <v>240.23692094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 t="str">
        <f>IF(D36="－","－",MAX(D36:D55))</f>
        <v>－</v>
      </c>
      <c r="E187" s="42" t="str">
        <f>IF(E36="－","－",SUM(E36:E55))</f>
        <v>－</v>
      </c>
      <c r="F187" s="42" t="str">
        <f t="shared" ref="F187:BL187" si="2">IF(F36="－","－",SUM(F36:F55))</f>
        <v>－</v>
      </c>
      <c r="G187" s="42" t="str">
        <f t="shared" si="2"/>
        <v>－</v>
      </c>
      <c r="H187" s="42" t="str">
        <f t="shared" si="2"/>
        <v>－</v>
      </c>
      <c r="I187" s="42" t="str">
        <f t="shared" si="2"/>
        <v>－</v>
      </c>
      <c r="J187" s="42" t="str">
        <f t="shared" si="2"/>
        <v>－</v>
      </c>
      <c r="K187" s="42" t="str">
        <f t="shared" si="2"/>
        <v>－</v>
      </c>
      <c r="L187" s="42" t="str">
        <f t="shared" si="2"/>
        <v>－</v>
      </c>
      <c r="M187" s="42" t="str">
        <f t="shared" si="2"/>
        <v>－</v>
      </c>
      <c r="N187" s="42" t="str">
        <f t="shared" si="2"/>
        <v>－</v>
      </c>
      <c r="O187" s="42" t="str">
        <f t="shared" si="2"/>
        <v>－</v>
      </c>
      <c r="P187" s="42" t="str">
        <f t="shared" si="2"/>
        <v>－</v>
      </c>
      <c r="Q187" s="42" t="str">
        <f t="shared" si="2"/>
        <v>－</v>
      </c>
      <c r="R187" s="42" t="str">
        <f t="shared" si="2"/>
        <v>－</v>
      </c>
      <c r="S187" s="42" t="str">
        <f t="shared" si="2"/>
        <v>－</v>
      </c>
      <c r="T187" s="42" t="str">
        <f t="shared" si="2"/>
        <v>－</v>
      </c>
      <c r="U187" s="42" t="str">
        <f t="shared" si="2"/>
        <v>－</v>
      </c>
      <c r="V187" s="42" t="str">
        <f t="shared" si="2"/>
        <v>－</v>
      </c>
      <c r="W187" s="42" t="str">
        <f t="shared" si="2"/>
        <v>－</v>
      </c>
      <c r="X187" s="42" t="str">
        <f t="shared" si="2"/>
        <v>－</v>
      </c>
      <c r="Y187" s="42" t="str">
        <f t="shared" si="2"/>
        <v>－</v>
      </c>
      <c r="Z187" s="42" t="str">
        <f t="shared" si="2"/>
        <v>－</v>
      </c>
      <c r="AA187" s="42" t="str">
        <f t="shared" si="2"/>
        <v>－</v>
      </c>
      <c r="AB187" s="42" t="str">
        <f t="shared" si="2"/>
        <v>－</v>
      </c>
      <c r="AC187" s="42" t="str">
        <f t="shared" si="2"/>
        <v>－</v>
      </c>
      <c r="AD187" s="42" t="str">
        <f t="shared" si="2"/>
        <v>－</v>
      </c>
      <c r="AE187" s="42" t="str">
        <f t="shared" si="2"/>
        <v>－</v>
      </c>
      <c r="AF187" s="42" t="str">
        <f t="shared" si="2"/>
        <v>－</v>
      </c>
      <c r="AG187" s="42" t="str">
        <f t="shared" si="2"/>
        <v>－</v>
      </c>
      <c r="AH187" s="42" t="str">
        <f t="shared" si="2"/>
        <v>－</v>
      </c>
      <c r="AI187" s="42" t="str">
        <f t="shared" si="2"/>
        <v>－</v>
      </c>
      <c r="AJ187" s="42" t="str">
        <f t="shared" si="2"/>
        <v>－</v>
      </c>
      <c r="AK187" s="42" t="str">
        <f t="shared" si="2"/>
        <v>－</v>
      </c>
      <c r="AL187" s="42" t="str">
        <f t="shared" si="2"/>
        <v>－</v>
      </c>
      <c r="AM187" s="42" t="str">
        <f t="shared" si="2"/>
        <v>－</v>
      </c>
      <c r="AN187" s="42" t="str">
        <f t="shared" si="2"/>
        <v>－</v>
      </c>
      <c r="AO187" s="42" t="str">
        <f t="shared" si="2"/>
        <v>－</v>
      </c>
      <c r="AP187" s="42" t="str">
        <f t="shared" si="2"/>
        <v>－</v>
      </c>
      <c r="AQ187" s="42" t="str">
        <f t="shared" si="2"/>
        <v>－</v>
      </c>
      <c r="AR187" s="42" t="str">
        <f t="shared" si="2"/>
        <v>－</v>
      </c>
      <c r="AS187" s="42" t="str">
        <f t="shared" si="2"/>
        <v>－</v>
      </c>
      <c r="AT187" s="42" t="str">
        <f t="shared" si="2"/>
        <v>－</v>
      </c>
      <c r="AU187" s="42" t="str">
        <f t="shared" si="2"/>
        <v>－</v>
      </c>
      <c r="AV187" s="42" t="str">
        <f t="shared" si="2"/>
        <v>－</v>
      </c>
      <c r="AW187" s="42" t="str">
        <f t="shared" si="2"/>
        <v>－</v>
      </c>
      <c r="AX187" s="42" t="str">
        <f t="shared" si="2"/>
        <v>－</v>
      </c>
      <c r="AY187" s="42" t="str">
        <f t="shared" si="2"/>
        <v>－</v>
      </c>
      <c r="AZ187" s="42" t="str">
        <f t="shared" si="2"/>
        <v>－</v>
      </c>
      <c r="BA187" s="42" t="str">
        <f t="shared" si="2"/>
        <v>－</v>
      </c>
      <c r="BB187" s="42" t="str">
        <f t="shared" si="2"/>
        <v>－</v>
      </c>
      <c r="BC187" s="42" t="str">
        <f t="shared" si="2"/>
        <v>－</v>
      </c>
      <c r="BD187" s="42" t="str">
        <f t="shared" si="2"/>
        <v>－</v>
      </c>
      <c r="BE187" s="42" t="str">
        <f t="shared" si="2"/>
        <v>－</v>
      </c>
      <c r="BF187" s="42" t="str">
        <f t="shared" si="2"/>
        <v>－</v>
      </c>
      <c r="BG187" s="42" t="str">
        <f t="shared" si="2"/>
        <v>－</v>
      </c>
      <c r="BH187" s="42" t="str">
        <f t="shared" si="2"/>
        <v>－</v>
      </c>
      <c r="BI187" s="42" t="str">
        <f t="shared" si="2"/>
        <v>－</v>
      </c>
      <c r="BJ187" s="42" t="str">
        <f t="shared" si="2"/>
        <v>－</v>
      </c>
      <c r="BK187" s="42" t="str">
        <f t="shared" si="2"/>
        <v>－</v>
      </c>
      <c r="BL187" s="42" t="str">
        <f t="shared" si="2"/>
        <v>－</v>
      </c>
    </row>
    <row r="188" spans="1:64" s="37" customFormat="1" x14ac:dyDescent="0.2">
      <c r="A188" s="7"/>
      <c r="B188" s="37">
        <v>4</v>
      </c>
      <c r="C188" s="7" t="s">
        <v>161</v>
      </c>
      <c r="D188" s="42" t="str">
        <f>IF(D56="－","－",MAX(D56:D66))</f>
        <v>－</v>
      </c>
      <c r="E188" s="42" t="str">
        <f>IF(E56="－","－",SUM(E56:E66))</f>
        <v>－</v>
      </c>
      <c r="F188" s="42" t="str">
        <f t="shared" ref="F188:BL188" si="3">IF(F56="－","－",SUM(F56:F66))</f>
        <v>－</v>
      </c>
      <c r="G188" s="42" t="str">
        <f t="shared" si="3"/>
        <v>－</v>
      </c>
      <c r="H188" s="42" t="str">
        <f t="shared" si="3"/>
        <v>－</v>
      </c>
      <c r="I188" s="42" t="str">
        <f t="shared" si="3"/>
        <v>－</v>
      </c>
      <c r="J188" s="42" t="str">
        <f t="shared" si="3"/>
        <v>－</v>
      </c>
      <c r="K188" s="42" t="str">
        <f t="shared" si="3"/>
        <v>－</v>
      </c>
      <c r="L188" s="42" t="str">
        <f t="shared" si="3"/>
        <v>－</v>
      </c>
      <c r="M188" s="42" t="str">
        <f t="shared" si="3"/>
        <v>－</v>
      </c>
      <c r="N188" s="42" t="str">
        <f t="shared" si="3"/>
        <v>－</v>
      </c>
      <c r="O188" s="42" t="str">
        <f t="shared" si="3"/>
        <v>－</v>
      </c>
      <c r="P188" s="42" t="str">
        <f t="shared" si="3"/>
        <v>－</v>
      </c>
      <c r="Q188" s="42" t="str">
        <f t="shared" si="3"/>
        <v>－</v>
      </c>
      <c r="R188" s="42" t="str">
        <f t="shared" si="3"/>
        <v>－</v>
      </c>
      <c r="S188" s="42" t="str">
        <f t="shared" si="3"/>
        <v>－</v>
      </c>
      <c r="T188" s="42" t="str">
        <f t="shared" si="3"/>
        <v>－</v>
      </c>
      <c r="U188" s="42" t="str">
        <f t="shared" si="3"/>
        <v>－</v>
      </c>
      <c r="V188" s="42" t="str">
        <f t="shared" si="3"/>
        <v>－</v>
      </c>
      <c r="W188" s="42" t="str">
        <f t="shared" si="3"/>
        <v>－</v>
      </c>
      <c r="X188" s="42" t="str">
        <f t="shared" si="3"/>
        <v>－</v>
      </c>
      <c r="Y188" s="42" t="str">
        <f t="shared" si="3"/>
        <v>－</v>
      </c>
      <c r="Z188" s="42" t="str">
        <f t="shared" si="3"/>
        <v>－</v>
      </c>
      <c r="AA188" s="42" t="str">
        <f t="shared" si="3"/>
        <v>－</v>
      </c>
      <c r="AB188" s="42" t="str">
        <f t="shared" si="3"/>
        <v>－</v>
      </c>
      <c r="AC188" s="42" t="str">
        <f t="shared" si="3"/>
        <v>－</v>
      </c>
      <c r="AD188" s="42" t="str">
        <f t="shared" si="3"/>
        <v>－</v>
      </c>
      <c r="AE188" s="42" t="str">
        <f t="shared" si="3"/>
        <v>－</v>
      </c>
      <c r="AF188" s="42" t="str">
        <f t="shared" si="3"/>
        <v>－</v>
      </c>
      <c r="AG188" s="42" t="str">
        <f t="shared" si="3"/>
        <v>－</v>
      </c>
      <c r="AH188" s="42" t="str">
        <f t="shared" si="3"/>
        <v>－</v>
      </c>
      <c r="AI188" s="42" t="str">
        <f t="shared" si="3"/>
        <v>－</v>
      </c>
      <c r="AJ188" s="42" t="str">
        <f t="shared" si="3"/>
        <v>－</v>
      </c>
      <c r="AK188" s="42" t="str">
        <f t="shared" si="3"/>
        <v>－</v>
      </c>
      <c r="AL188" s="42" t="str">
        <f t="shared" si="3"/>
        <v>－</v>
      </c>
      <c r="AM188" s="42" t="str">
        <f t="shared" si="3"/>
        <v>－</v>
      </c>
      <c r="AN188" s="42" t="str">
        <f t="shared" si="3"/>
        <v>－</v>
      </c>
      <c r="AO188" s="42" t="str">
        <f t="shared" si="3"/>
        <v>－</v>
      </c>
      <c r="AP188" s="42" t="str">
        <f t="shared" si="3"/>
        <v>－</v>
      </c>
      <c r="AQ188" s="42" t="str">
        <f t="shared" si="3"/>
        <v>－</v>
      </c>
      <c r="AR188" s="42" t="str">
        <f t="shared" si="3"/>
        <v>－</v>
      </c>
      <c r="AS188" s="42" t="str">
        <f t="shared" si="3"/>
        <v>－</v>
      </c>
      <c r="AT188" s="42" t="str">
        <f t="shared" si="3"/>
        <v>－</v>
      </c>
      <c r="AU188" s="42" t="str">
        <f t="shared" si="3"/>
        <v>－</v>
      </c>
      <c r="AV188" s="42" t="str">
        <f t="shared" si="3"/>
        <v>－</v>
      </c>
      <c r="AW188" s="42" t="str">
        <f t="shared" si="3"/>
        <v>－</v>
      </c>
      <c r="AX188" s="42" t="str">
        <f t="shared" si="3"/>
        <v>－</v>
      </c>
      <c r="AY188" s="42" t="str">
        <f t="shared" si="3"/>
        <v>－</v>
      </c>
      <c r="AZ188" s="42" t="str">
        <f t="shared" si="3"/>
        <v>－</v>
      </c>
      <c r="BA188" s="42" t="str">
        <f t="shared" si="3"/>
        <v>－</v>
      </c>
      <c r="BB188" s="42" t="str">
        <f t="shared" si="3"/>
        <v>－</v>
      </c>
      <c r="BC188" s="42" t="str">
        <f t="shared" si="3"/>
        <v>－</v>
      </c>
      <c r="BD188" s="42" t="str">
        <f t="shared" si="3"/>
        <v>－</v>
      </c>
      <c r="BE188" s="42" t="str">
        <f t="shared" si="3"/>
        <v>－</v>
      </c>
      <c r="BF188" s="42" t="str">
        <f t="shared" si="3"/>
        <v>－</v>
      </c>
      <c r="BG188" s="42" t="str">
        <f t="shared" si="3"/>
        <v>－</v>
      </c>
      <c r="BH188" s="42" t="str">
        <f t="shared" si="3"/>
        <v>－</v>
      </c>
      <c r="BI188" s="42" t="str">
        <f t="shared" si="3"/>
        <v>－</v>
      </c>
      <c r="BJ188" s="42" t="str">
        <f t="shared" si="3"/>
        <v>－</v>
      </c>
      <c r="BK188" s="42" t="str">
        <f t="shared" si="3"/>
        <v>－</v>
      </c>
      <c r="BL188" s="42" t="str">
        <f t="shared" si="3"/>
        <v>－</v>
      </c>
    </row>
    <row r="189" spans="1:64" s="37" customFormat="1" x14ac:dyDescent="0.2">
      <c r="A189" s="7"/>
      <c r="B189" s="37">
        <v>5</v>
      </c>
      <c r="C189" s="7" t="s">
        <v>173</v>
      </c>
      <c r="D189" s="42" t="str">
        <f>IF(D67="－","－",MAX(D67:D73))</f>
        <v>－</v>
      </c>
      <c r="E189" s="42" t="str">
        <f>IF(E67="－","－",SUM(E67:E73))</f>
        <v>－</v>
      </c>
      <c r="F189" s="42" t="str">
        <f t="shared" ref="F189:BL189" si="4">IF(F67="－","－",SUM(F67:F73))</f>
        <v>－</v>
      </c>
      <c r="G189" s="42" t="str">
        <f t="shared" si="4"/>
        <v>－</v>
      </c>
      <c r="H189" s="42" t="str">
        <f t="shared" si="4"/>
        <v>－</v>
      </c>
      <c r="I189" s="42" t="str">
        <f t="shared" si="4"/>
        <v>－</v>
      </c>
      <c r="J189" s="42" t="str">
        <f t="shared" si="4"/>
        <v>－</v>
      </c>
      <c r="K189" s="42" t="str">
        <f t="shared" si="4"/>
        <v>－</v>
      </c>
      <c r="L189" s="42" t="str">
        <f t="shared" si="4"/>
        <v>－</v>
      </c>
      <c r="M189" s="42" t="str">
        <f t="shared" si="4"/>
        <v>－</v>
      </c>
      <c r="N189" s="42" t="str">
        <f t="shared" si="4"/>
        <v>－</v>
      </c>
      <c r="O189" s="42" t="str">
        <f t="shared" si="4"/>
        <v>－</v>
      </c>
      <c r="P189" s="42" t="str">
        <f t="shared" si="4"/>
        <v>－</v>
      </c>
      <c r="Q189" s="42" t="str">
        <f t="shared" si="4"/>
        <v>－</v>
      </c>
      <c r="R189" s="42" t="str">
        <f t="shared" si="4"/>
        <v>－</v>
      </c>
      <c r="S189" s="42" t="str">
        <f t="shared" si="4"/>
        <v>－</v>
      </c>
      <c r="T189" s="42" t="str">
        <f t="shared" si="4"/>
        <v>－</v>
      </c>
      <c r="U189" s="42" t="str">
        <f t="shared" si="4"/>
        <v>－</v>
      </c>
      <c r="V189" s="42" t="str">
        <f t="shared" si="4"/>
        <v>－</v>
      </c>
      <c r="W189" s="42" t="str">
        <f t="shared" si="4"/>
        <v>－</v>
      </c>
      <c r="X189" s="42" t="str">
        <f t="shared" si="4"/>
        <v>－</v>
      </c>
      <c r="Y189" s="42" t="str">
        <f t="shared" si="4"/>
        <v>－</v>
      </c>
      <c r="Z189" s="42" t="str">
        <f t="shared" si="4"/>
        <v>－</v>
      </c>
      <c r="AA189" s="42" t="str">
        <f t="shared" si="4"/>
        <v>－</v>
      </c>
      <c r="AB189" s="42" t="str">
        <f t="shared" si="4"/>
        <v>－</v>
      </c>
      <c r="AC189" s="42" t="str">
        <f t="shared" si="4"/>
        <v>－</v>
      </c>
      <c r="AD189" s="42" t="str">
        <f t="shared" si="4"/>
        <v>－</v>
      </c>
      <c r="AE189" s="42" t="str">
        <f t="shared" si="4"/>
        <v>－</v>
      </c>
      <c r="AF189" s="42" t="str">
        <f t="shared" si="4"/>
        <v>－</v>
      </c>
      <c r="AG189" s="42" t="str">
        <f t="shared" si="4"/>
        <v>－</v>
      </c>
      <c r="AH189" s="42" t="str">
        <f t="shared" si="4"/>
        <v>－</v>
      </c>
      <c r="AI189" s="42" t="str">
        <f t="shared" si="4"/>
        <v>－</v>
      </c>
      <c r="AJ189" s="42" t="str">
        <f t="shared" si="4"/>
        <v>－</v>
      </c>
      <c r="AK189" s="42" t="str">
        <f t="shared" si="4"/>
        <v>－</v>
      </c>
      <c r="AL189" s="42" t="str">
        <f t="shared" si="4"/>
        <v>－</v>
      </c>
      <c r="AM189" s="42" t="str">
        <f t="shared" si="4"/>
        <v>－</v>
      </c>
      <c r="AN189" s="42" t="str">
        <f t="shared" si="4"/>
        <v>－</v>
      </c>
      <c r="AO189" s="42" t="str">
        <f t="shared" si="4"/>
        <v>－</v>
      </c>
      <c r="AP189" s="42" t="str">
        <f t="shared" si="4"/>
        <v>－</v>
      </c>
      <c r="AQ189" s="42" t="str">
        <f t="shared" si="4"/>
        <v>－</v>
      </c>
      <c r="AR189" s="42" t="str">
        <f t="shared" si="4"/>
        <v>－</v>
      </c>
      <c r="AS189" s="42" t="str">
        <f t="shared" si="4"/>
        <v>－</v>
      </c>
      <c r="AT189" s="42" t="str">
        <f t="shared" si="4"/>
        <v>－</v>
      </c>
      <c r="AU189" s="42" t="str">
        <f t="shared" si="4"/>
        <v>－</v>
      </c>
      <c r="AV189" s="42" t="str">
        <f t="shared" si="4"/>
        <v>－</v>
      </c>
      <c r="AW189" s="42" t="str">
        <f t="shared" si="4"/>
        <v>－</v>
      </c>
      <c r="AX189" s="42" t="str">
        <f t="shared" si="4"/>
        <v>－</v>
      </c>
      <c r="AY189" s="42" t="str">
        <f t="shared" si="4"/>
        <v>－</v>
      </c>
      <c r="AZ189" s="42" t="str">
        <f t="shared" si="4"/>
        <v>－</v>
      </c>
      <c r="BA189" s="42" t="str">
        <f t="shared" si="4"/>
        <v>－</v>
      </c>
      <c r="BB189" s="42" t="str">
        <f t="shared" si="4"/>
        <v>－</v>
      </c>
      <c r="BC189" s="42" t="str">
        <f t="shared" si="4"/>
        <v>－</v>
      </c>
      <c r="BD189" s="42" t="str">
        <f t="shared" si="4"/>
        <v>－</v>
      </c>
      <c r="BE189" s="42" t="str">
        <f t="shared" si="4"/>
        <v>－</v>
      </c>
      <c r="BF189" s="42" t="str">
        <f t="shared" si="4"/>
        <v>－</v>
      </c>
      <c r="BG189" s="42" t="str">
        <f t="shared" si="4"/>
        <v>－</v>
      </c>
      <c r="BH189" s="42" t="str">
        <f t="shared" si="4"/>
        <v>－</v>
      </c>
      <c r="BI189" s="42" t="str">
        <f t="shared" si="4"/>
        <v>－</v>
      </c>
      <c r="BJ189" s="42" t="str">
        <f t="shared" si="4"/>
        <v>－</v>
      </c>
      <c r="BK189" s="42" t="str">
        <f t="shared" si="4"/>
        <v>－</v>
      </c>
      <c r="BL189" s="42" t="str">
        <f t="shared" si="4"/>
        <v>－</v>
      </c>
    </row>
    <row r="190" spans="1:64" s="37" customFormat="1" x14ac:dyDescent="0.2">
      <c r="A190" s="7"/>
      <c r="B190" s="37">
        <v>6</v>
      </c>
      <c r="C190" s="7" t="s">
        <v>181</v>
      </c>
      <c r="D190" s="42" t="str">
        <f>IF(D74="－","－",MAX(D74:D84))</f>
        <v>－</v>
      </c>
      <c r="E190" s="42" t="str">
        <f>IF(E74="－","－",SUM(E74:E84))</f>
        <v>－</v>
      </c>
      <c r="F190" s="42" t="str">
        <f t="shared" ref="F190:BL190" si="5">IF(F74="－","－",SUM(F74:F84))</f>
        <v>－</v>
      </c>
      <c r="G190" s="42" t="str">
        <f t="shared" si="5"/>
        <v>－</v>
      </c>
      <c r="H190" s="42" t="str">
        <f t="shared" si="5"/>
        <v>－</v>
      </c>
      <c r="I190" s="42" t="str">
        <f t="shared" si="5"/>
        <v>－</v>
      </c>
      <c r="J190" s="42" t="str">
        <f t="shared" si="5"/>
        <v>－</v>
      </c>
      <c r="K190" s="42" t="str">
        <f t="shared" si="5"/>
        <v>－</v>
      </c>
      <c r="L190" s="42" t="str">
        <f t="shared" si="5"/>
        <v>－</v>
      </c>
      <c r="M190" s="42" t="str">
        <f t="shared" si="5"/>
        <v>－</v>
      </c>
      <c r="N190" s="42" t="str">
        <f t="shared" si="5"/>
        <v>－</v>
      </c>
      <c r="O190" s="42" t="str">
        <f t="shared" si="5"/>
        <v>－</v>
      </c>
      <c r="P190" s="42" t="str">
        <f t="shared" si="5"/>
        <v>－</v>
      </c>
      <c r="Q190" s="42" t="str">
        <f t="shared" si="5"/>
        <v>－</v>
      </c>
      <c r="R190" s="42" t="str">
        <f t="shared" si="5"/>
        <v>－</v>
      </c>
      <c r="S190" s="42" t="str">
        <f t="shared" si="5"/>
        <v>－</v>
      </c>
      <c r="T190" s="42" t="str">
        <f t="shared" si="5"/>
        <v>－</v>
      </c>
      <c r="U190" s="42" t="str">
        <f t="shared" si="5"/>
        <v>－</v>
      </c>
      <c r="V190" s="42" t="str">
        <f t="shared" si="5"/>
        <v>－</v>
      </c>
      <c r="W190" s="42" t="str">
        <f t="shared" si="5"/>
        <v>－</v>
      </c>
      <c r="X190" s="42" t="str">
        <f t="shared" si="5"/>
        <v>－</v>
      </c>
      <c r="Y190" s="42" t="str">
        <f t="shared" si="5"/>
        <v>－</v>
      </c>
      <c r="Z190" s="42" t="str">
        <f t="shared" si="5"/>
        <v>－</v>
      </c>
      <c r="AA190" s="42" t="str">
        <f t="shared" si="5"/>
        <v>－</v>
      </c>
      <c r="AB190" s="42" t="str">
        <f t="shared" si="5"/>
        <v>－</v>
      </c>
      <c r="AC190" s="42" t="str">
        <f t="shared" si="5"/>
        <v>－</v>
      </c>
      <c r="AD190" s="42" t="str">
        <f t="shared" si="5"/>
        <v>－</v>
      </c>
      <c r="AE190" s="42" t="str">
        <f t="shared" si="5"/>
        <v>－</v>
      </c>
      <c r="AF190" s="42" t="str">
        <f t="shared" si="5"/>
        <v>－</v>
      </c>
      <c r="AG190" s="42" t="str">
        <f t="shared" si="5"/>
        <v>－</v>
      </c>
      <c r="AH190" s="42" t="str">
        <f t="shared" si="5"/>
        <v>－</v>
      </c>
      <c r="AI190" s="42" t="str">
        <f t="shared" si="5"/>
        <v>－</v>
      </c>
      <c r="AJ190" s="42" t="str">
        <f t="shared" si="5"/>
        <v>－</v>
      </c>
      <c r="AK190" s="42" t="str">
        <f t="shared" si="5"/>
        <v>－</v>
      </c>
      <c r="AL190" s="42" t="str">
        <f t="shared" si="5"/>
        <v>－</v>
      </c>
      <c r="AM190" s="42" t="str">
        <f t="shared" si="5"/>
        <v>－</v>
      </c>
      <c r="AN190" s="42" t="str">
        <f t="shared" si="5"/>
        <v>－</v>
      </c>
      <c r="AO190" s="42" t="str">
        <f t="shared" si="5"/>
        <v>－</v>
      </c>
      <c r="AP190" s="42" t="str">
        <f t="shared" si="5"/>
        <v>－</v>
      </c>
      <c r="AQ190" s="42" t="str">
        <f t="shared" si="5"/>
        <v>－</v>
      </c>
      <c r="AR190" s="42" t="str">
        <f t="shared" si="5"/>
        <v>－</v>
      </c>
      <c r="AS190" s="42" t="str">
        <f t="shared" si="5"/>
        <v>－</v>
      </c>
      <c r="AT190" s="42" t="str">
        <f t="shared" si="5"/>
        <v>－</v>
      </c>
      <c r="AU190" s="42" t="str">
        <f t="shared" si="5"/>
        <v>－</v>
      </c>
      <c r="AV190" s="42" t="str">
        <f t="shared" si="5"/>
        <v>－</v>
      </c>
      <c r="AW190" s="42" t="str">
        <f t="shared" si="5"/>
        <v>－</v>
      </c>
      <c r="AX190" s="42" t="str">
        <f t="shared" si="5"/>
        <v>－</v>
      </c>
      <c r="AY190" s="42" t="str">
        <f t="shared" si="5"/>
        <v>－</v>
      </c>
      <c r="AZ190" s="42" t="str">
        <f t="shared" si="5"/>
        <v>－</v>
      </c>
      <c r="BA190" s="42" t="str">
        <f t="shared" si="5"/>
        <v>－</v>
      </c>
      <c r="BB190" s="42" t="str">
        <f t="shared" si="5"/>
        <v>－</v>
      </c>
      <c r="BC190" s="42" t="str">
        <f t="shared" si="5"/>
        <v>－</v>
      </c>
      <c r="BD190" s="42" t="str">
        <f t="shared" si="5"/>
        <v>－</v>
      </c>
      <c r="BE190" s="42" t="str">
        <f t="shared" si="5"/>
        <v>－</v>
      </c>
      <c r="BF190" s="42" t="str">
        <f t="shared" si="5"/>
        <v>－</v>
      </c>
      <c r="BG190" s="42" t="str">
        <f t="shared" si="5"/>
        <v>－</v>
      </c>
      <c r="BH190" s="42" t="str">
        <f t="shared" si="5"/>
        <v>－</v>
      </c>
      <c r="BI190" s="42" t="str">
        <f t="shared" si="5"/>
        <v>－</v>
      </c>
      <c r="BJ190" s="42" t="str">
        <f t="shared" si="5"/>
        <v>－</v>
      </c>
      <c r="BK190" s="42" t="str">
        <f t="shared" si="5"/>
        <v>－</v>
      </c>
      <c r="BL190" s="42" t="str">
        <f t="shared" si="5"/>
        <v>－</v>
      </c>
    </row>
    <row r="191" spans="1:64" s="37" customFormat="1" x14ac:dyDescent="0.2">
      <c r="A191" s="7"/>
      <c r="B191" s="37">
        <v>7</v>
      </c>
      <c r="C191" s="7" t="s">
        <v>193</v>
      </c>
      <c r="D191" s="42" t="str">
        <f>IF(D85="－","－",MAX(D85:D91))</f>
        <v>－</v>
      </c>
      <c r="E191" s="42" t="str">
        <f>IF(E85="－","－",SUM(E85:E91))</f>
        <v>－</v>
      </c>
      <c r="F191" s="42" t="str">
        <f t="shared" ref="F191:BL191" si="6">IF(F85="－","－",SUM(F85:F91))</f>
        <v>－</v>
      </c>
      <c r="G191" s="42" t="str">
        <f t="shared" si="6"/>
        <v>－</v>
      </c>
      <c r="H191" s="42" t="str">
        <f t="shared" si="6"/>
        <v>－</v>
      </c>
      <c r="I191" s="42" t="str">
        <f t="shared" si="6"/>
        <v>－</v>
      </c>
      <c r="J191" s="42" t="str">
        <f t="shared" si="6"/>
        <v>－</v>
      </c>
      <c r="K191" s="42" t="str">
        <f t="shared" si="6"/>
        <v>－</v>
      </c>
      <c r="L191" s="42" t="str">
        <f t="shared" si="6"/>
        <v>－</v>
      </c>
      <c r="M191" s="42" t="str">
        <f t="shared" si="6"/>
        <v>－</v>
      </c>
      <c r="N191" s="42" t="str">
        <f t="shared" si="6"/>
        <v>－</v>
      </c>
      <c r="O191" s="42" t="str">
        <f t="shared" si="6"/>
        <v>－</v>
      </c>
      <c r="P191" s="42" t="str">
        <f t="shared" si="6"/>
        <v>－</v>
      </c>
      <c r="Q191" s="42" t="str">
        <f t="shared" si="6"/>
        <v>－</v>
      </c>
      <c r="R191" s="42" t="str">
        <f t="shared" si="6"/>
        <v>－</v>
      </c>
      <c r="S191" s="42" t="str">
        <f t="shared" si="6"/>
        <v>－</v>
      </c>
      <c r="T191" s="42" t="str">
        <f t="shared" si="6"/>
        <v>－</v>
      </c>
      <c r="U191" s="42" t="str">
        <f t="shared" si="6"/>
        <v>－</v>
      </c>
      <c r="V191" s="42" t="str">
        <f t="shared" si="6"/>
        <v>－</v>
      </c>
      <c r="W191" s="42" t="str">
        <f t="shared" si="6"/>
        <v>－</v>
      </c>
      <c r="X191" s="42" t="str">
        <f t="shared" si="6"/>
        <v>－</v>
      </c>
      <c r="Y191" s="42" t="str">
        <f t="shared" si="6"/>
        <v>－</v>
      </c>
      <c r="Z191" s="42" t="str">
        <f t="shared" si="6"/>
        <v>－</v>
      </c>
      <c r="AA191" s="42" t="str">
        <f t="shared" si="6"/>
        <v>－</v>
      </c>
      <c r="AB191" s="42" t="str">
        <f t="shared" si="6"/>
        <v>－</v>
      </c>
      <c r="AC191" s="42" t="str">
        <f t="shared" si="6"/>
        <v>－</v>
      </c>
      <c r="AD191" s="42" t="str">
        <f t="shared" si="6"/>
        <v>－</v>
      </c>
      <c r="AE191" s="42" t="str">
        <f t="shared" si="6"/>
        <v>－</v>
      </c>
      <c r="AF191" s="42" t="str">
        <f t="shared" si="6"/>
        <v>－</v>
      </c>
      <c r="AG191" s="42" t="str">
        <f t="shared" si="6"/>
        <v>－</v>
      </c>
      <c r="AH191" s="42" t="str">
        <f t="shared" si="6"/>
        <v>－</v>
      </c>
      <c r="AI191" s="42" t="str">
        <f t="shared" si="6"/>
        <v>－</v>
      </c>
      <c r="AJ191" s="42" t="str">
        <f t="shared" si="6"/>
        <v>－</v>
      </c>
      <c r="AK191" s="42" t="str">
        <f t="shared" si="6"/>
        <v>－</v>
      </c>
      <c r="AL191" s="42" t="str">
        <f t="shared" si="6"/>
        <v>－</v>
      </c>
      <c r="AM191" s="42" t="str">
        <f t="shared" si="6"/>
        <v>－</v>
      </c>
      <c r="AN191" s="42" t="str">
        <f t="shared" si="6"/>
        <v>－</v>
      </c>
      <c r="AO191" s="42" t="str">
        <f t="shared" si="6"/>
        <v>－</v>
      </c>
      <c r="AP191" s="42" t="str">
        <f t="shared" si="6"/>
        <v>－</v>
      </c>
      <c r="AQ191" s="42" t="str">
        <f t="shared" si="6"/>
        <v>－</v>
      </c>
      <c r="AR191" s="42" t="str">
        <f t="shared" si="6"/>
        <v>－</v>
      </c>
      <c r="AS191" s="42" t="str">
        <f t="shared" si="6"/>
        <v>－</v>
      </c>
      <c r="AT191" s="42" t="str">
        <f t="shared" si="6"/>
        <v>－</v>
      </c>
      <c r="AU191" s="42" t="str">
        <f t="shared" si="6"/>
        <v>－</v>
      </c>
      <c r="AV191" s="42" t="str">
        <f t="shared" si="6"/>
        <v>－</v>
      </c>
      <c r="AW191" s="42" t="str">
        <f t="shared" si="6"/>
        <v>－</v>
      </c>
      <c r="AX191" s="42" t="str">
        <f t="shared" si="6"/>
        <v>－</v>
      </c>
      <c r="AY191" s="42" t="str">
        <f t="shared" si="6"/>
        <v>－</v>
      </c>
      <c r="AZ191" s="42" t="str">
        <f t="shared" si="6"/>
        <v>－</v>
      </c>
      <c r="BA191" s="42" t="str">
        <f t="shared" si="6"/>
        <v>－</v>
      </c>
      <c r="BB191" s="42" t="str">
        <f t="shared" si="6"/>
        <v>－</v>
      </c>
      <c r="BC191" s="42" t="str">
        <f t="shared" si="6"/>
        <v>－</v>
      </c>
      <c r="BD191" s="42" t="str">
        <f t="shared" si="6"/>
        <v>－</v>
      </c>
      <c r="BE191" s="42" t="str">
        <f t="shared" si="6"/>
        <v>－</v>
      </c>
      <c r="BF191" s="42" t="str">
        <f t="shared" si="6"/>
        <v>－</v>
      </c>
      <c r="BG191" s="42" t="str">
        <f t="shared" si="6"/>
        <v>－</v>
      </c>
      <c r="BH191" s="42" t="str">
        <f t="shared" si="6"/>
        <v>－</v>
      </c>
      <c r="BI191" s="42" t="str">
        <f t="shared" si="6"/>
        <v>－</v>
      </c>
      <c r="BJ191" s="42" t="str">
        <f t="shared" si="6"/>
        <v>－</v>
      </c>
      <c r="BK191" s="42" t="str">
        <f t="shared" si="6"/>
        <v>－</v>
      </c>
      <c r="BL191" s="42" t="str">
        <f t="shared" si="6"/>
        <v>－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6.5000435630000002</v>
      </c>
      <c r="E192" s="42">
        <f>IF(E92="－","－",SUM(E92:E114))</f>
        <v>159</v>
      </c>
      <c r="F192" s="42">
        <f t="shared" ref="F192:BL192" si="7">IF(F92="－","－",SUM(F92:F114))</f>
        <v>2</v>
      </c>
      <c r="G192" s="42">
        <f t="shared" si="7"/>
        <v>7</v>
      </c>
      <c r="H192" s="42">
        <f t="shared" si="7"/>
        <v>150</v>
      </c>
      <c r="I192" s="42">
        <f t="shared" si="7"/>
        <v>20.809547302119007</v>
      </c>
      <c r="J192" s="42">
        <f t="shared" si="7"/>
        <v>86.069422920768403</v>
      </c>
      <c r="K192" s="42">
        <f t="shared" si="7"/>
        <v>11.492403802117011</v>
      </c>
      <c r="L192" s="42">
        <f t="shared" si="7"/>
        <v>9.3171435000019951</v>
      </c>
      <c r="M192" s="42">
        <f t="shared" si="7"/>
        <v>61.597526222866591</v>
      </c>
      <c r="N192" s="42">
        <f t="shared" si="7"/>
        <v>45.281444000020812</v>
      </c>
      <c r="O192" s="42">
        <f t="shared" si="7"/>
        <v>0.68455007599999984</v>
      </c>
      <c r="P192" s="42">
        <f t="shared" si="7"/>
        <v>1.0428812240000001</v>
      </c>
      <c r="Q192" s="42">
        <f t="shared" si="7"/>
        <v>0.60606407100000004</v>
      </c>
      <c r="R192" s="42">
        <f t="shared" si="7"/>
        <v>7.8486004999999998E-2</v>
      </c>
      <c r="S192" s="42">
        <f t="shared" si="7"/>
        <v>0.94050816900000012</v>
      </c>
      <c r="T192" s="42">
        <f t="shared" si="7"/>
        <v>0.10237305500000002</v>
      </c>
      <c r="U192" s="42">
        <f t="shared" si="7"/>
        <v>0.18360000000000001</v>
      </c>
      <c r="V192" s="42">
        <f t="shared" si="7"/>
        <v>0.43709999999999999</v>
      </c>
      <c r="W192" s="42">
        <f t="shared" si="7"/>
        <v>21.677697378119007</v>
      </c>
      <c r="X192" s="42">
        <f t="shared" si="7"/>
        <v>87.549404144768388</v>
      </c>
      <c r="Y192" s="42">
        <f t="shared" si="7"/>
        <v>109.22710152288738</v>
      </c>
      <c r="Z192" s="42">
        <f t="shared" si="7"/>
        <v>4.5206953996463295E-2</v>
      </c>
      <c r="AA192" s="42">
        <f t="shared" si="7"/>
        <v>2.1550781410994407E-2</v>
      </c>
      <c r="AB192" s="42">
        <f t="shared" si="7"/>
        <v>2.1550781081090001E-2</v>
      </c>
      <c r="AC192" s="42">
        <f t="shared" si="7"/>
        <v>8.2247507780420295E-2</v>
      </c>
      <c r="AD192" s="42">
        <f t="shared" si="7"/>
        <v>0.38478134205579423</v>
      </c>
      <c r="AE192" s="42">
        <f t="shared" si="7"/>
        <v>3.6322535906799374</v>
      </c>
      <c r="AF192" s="42">
        <f t="shared" si="7"/>
        <v>4.0170349327357311</v>
      </c>
      <c r="AG192" s="42">
        <f t="shared" si="7"/>
        <v>1.1629397382947323E-2</v>
      </c>
      <c r="AH192" s="42">
        <f t="shared" si="7"/>
        <v>1.9783342674439122E-2</v>
      </c>
      <c r="AI192" s="42">
        <f t="shared" si="7"/>
        <v>6.3360165051919881E-2</v>
      </c>
      <c r="AJ192" s="42">
        <f t="shared" si="7"/>
        <v>8.4481865376948863E-4</v>
      </c>
      <c r="AK192" s="42">
        <f t="shared" si="7"/>
        <v>1.0209146645629591E-3</v>
      </c>
      <c r="AL192" s="42">
        <f t="shared" si="7"/>
        <v>2.553390657375784E-3</v>
      </c>
      <c r="AM192" s="42">
        <f t="shared" si="7"/>
        <v>9.4721723817137088E-2</v>
      </c>
      <c r="AN192" s="42">
        <f t="shared" si="7"/>
        <v>0.40558559939479633</v>
      </c>
      <c r="AO192" s="42">
        <f t="shared" si="7"/>
        <v>3.6981671463892329</v>
      </c>
      <c r="AP192" s="42">
        <f t="shared" si="7"/>
        <v>643.80232013</v>
      </c>
      <c r="AQ192" s="42">
        <f t="shared" si="7"/>
        <v>346.66278776000001</v>
      </c>
      <c r="AR192" s="42">
        <f t="shared" si="7"/>
        <v>990.46510789000001</v>
      </c>
      <c r="AS192" s="42">
        <f t="shared" si="7"/>
        <v>121.95822196</v>
      </c>
      <c r="AT192" s="42">
        <f t="shared" si="7"/>
        <v>1535.648109231</v>
      </c>
      <c r="AU192" s="42">
        <f t="shared" si="7"/>
        <v>3354.2739008099993</v>
      </c>
      <c r="AV192" s="42">
        <f t="shared" si="7"/>
        <v>995.92792778499984</v>
      </c>
      <c r="AW192" s="42">
        <f t="shared" si="7"/>
        <v>2183.2750588049998</v>
      </c>
      <c r="AX192" s="42">
        <f t="shared" si="7"/>
        <v>944.62041176100001</v>
      </c>
      <c r="AY192" s="42">
        <f t="shared" si="7"/>
        <v>2068.4669270100003</v>
      </c>
      <c r="AZ192" s="42">
        <f t="shared" si="7"/>
        <v>1.7092988190000002</v>
      </c>
      <c r="BA192" s="42">
        <f t="shared" si="7"/>
        <v>3.4185976440000001</v>
      </c>
      <c r="BB192" s="42">
        <f t="shared" si="7"/>
        <v>14.648831968000001</v>
      </c>
      <c r="BC192" s="42">
        <f t="shared" si="7"/>
        <v>1046.809973117</v>
      </c>
      <c r="BD192" s="42">
        <f t="shared" si="7"/>
        <v>2328.2705278980006</v>
      </c>
      <c r="BE192" s="42">
        <f t="shared" si="7"/>
        <v>0.42728726499999997</v>
      </c>
      <c r="BF192" s="42">
        <f t="shared" si="7"/>
        <v>0.85457453600000011</v>
      </c>
      <c r="BG192" s="42">
        <f t="shared" si="7"/>
        <v>43.757101851000002</v>
      </c>
      <c r="BH192" s="42">
        <f t="shared" si="7"/>
        <v>330.03553538099993</v>
      </c>
      <c r="BI192" s="42">
        <f t="shared" si="7"/>
        <v>1.6800000000000004</v>
      </c>
      <c r="BJ192" s="42">
        <f t="shared" si="7"/>
        <v>2.0799999999999996</v>
      </c>
      <c r="BK192" s="42">
        <f t="shared" si="7"/>
        <v>2.1300000000000003</v>
      </c>
      <c r="BL192" s="42">
        <f t="shared" si="7"/>
        <v>2.5300000000000002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6.7704447840000004</v>
      </c>
      <c r="E193" s="42">
        <f>IF(E115="－","－",SUM(E115:E122))</f>
        <v>264</v>
      </c>
      <c r="F193" s="42">
        <f t="shared" ref="F193:BL193" si="8">IF(F115="－","－",SUM(F115:F122))</f>
        <v>4</v>
      </c>
      <c r="G193" s="42">
        <f t="shared" si="8"/>
        <v>37</v>
      </c>
      <c r="H193" s="42">
        <f t="shared" si="8"/>
        <v>223</v>
      </c>
      <c r="I193" s="42">
        <f t="shared" si="8"/>
        <v>134.60666170712372</v>
      </c>
      <c r="J193" s="42">
        <f t="shared" si="8"/>
        <v>356.47023217615646</v>
      </c>
      <c r="K193" s="42">
        <f t="shared" si="8"/>
        <v>70.268747707115679</v>
      </c>
      <c r="L193" s="42">
        <f t="shared" si="8"/>
        <v>64.337914000008041</v>
      </c>
      <c r="M193" s="42">
        <f t="shared" si="8"/>
        <v>281.69746638327723</v>
      </c>
      <c r="N193" s="42">
        <f t="shared" si="8"/>
        <v>209.379427500003</v>
      </c>
      <c r="O193" s="42">
        <f t="shared" si="8"/>
        <v>1.638503577</v>
      </c>
      <c r="P193" s="42">
        <f t="shared" si="8"/>
        <v>2.6508109660000003</v>
      </c>
      <c r="Q193" s="42">
        <f t="shared" si="8"/>
        <v>1.415319966</v>
      </c>
      <c r="R193" s="42">
        <f t="shared" si="8"/>
        <v>0.223183611</v>
      </c>
      <c r="S193" s="42">
        <f t="shared" si="8"/>
        <v>2.3597019050000001</v>
      </c>
      <c r="T193" s="42">
        <f t="shared" si="8"/>
        <v>0.291109061</v>
      </c>
      <c r="U193" s="42">
        <f t="shared" si="8"/>
        <v>1.2346500000000002</v>
      </c>
      <c r="V193" s="42">
        <f t="shared" si="8"/>
        <v>2.9213000000000009</v>
      </c>
      <c r="W193" s="42">
        <f t="shared" si="8"/>
        <v>137.4798152841237</v>
      </c>
      <c r="X193" s="42">
        <f t="shared" si="8"/>
        <v>362.04234314215648</v>
      </c>
      <c r="Y193" s="42">
        <f t="shared" si="8"/>
        <v>499.52215842628021</v>
      </c>
      <c r="Z193" s="42">
        <f t="shared" si="8"/>
        <v>0.24947796116866464</v>
      </c>
      <c r="AA193" s="42">
        <f t="shared" si="8"/>
        <v>0.1201554928298888</v>
      </c>
      <c r="AB193" s="42">
        <f t="shared" si="8"/>
        <v>0.12015549252300001</v>
      </c>
      <c r="AC193" s="42">
        <f t="shared" si="8"/>
        <v>0.58984442978635698</v>
      </c>
      <c r="AD193" s="42">
        <f t="shared" si="8"/>
        <v>1.9444266380838391</v>
      </c>
      <c r="AE193" s="42">
        <f t="shared" si="8"/>
        <v>19.038183407387216</v>
      </c>
      <c r="AF193" s="42">
        <f t="shared" si="8"/>
        <v>20.982610045471056</v>
      </c>
      <c r="AG193" s="42">
        <f t="shared" si="8"/>
        <v>8.7980782187295561E-2</v>
      </c>
      <c r="AH193" s="42">
        <f t="shared" si="8"/>
        <v>0.14966845705424997</v>
      </c>
      <c r="AI193" s="42">
        <f t="shared" si="8"/>
        <v>0.47934357191698973</v>
      </c>
      <c r="AJ193" s="42">
        <f t="shared" si="8"/>
        <v>4.7102530196022844E-3</v>
      </c>
      <c r="AK193" s="42">
        <f t="shared" si="8"/>
        <v>5.6920676741574177E-3</v>
      </c>
      <c r="AL193" s="42">
        <f t="shared" si="8"/>
        <v>1.4236324469456144E-2</v>
      </c>
      <c r="AM193" s="42">
        <f t="shared" si="8"/>
        <v>0.6825354649932549</v>
      </c>
      <c r="AN193" s="42">
        <f t="shared" si="8"/>
        <v>2.0997871628122464</v>
      </c>
      <c r="AO193" s="42">
        <f t="shared" si="8"/>
        <v>19.531763303773662</v>
      </c>
      <c r="AP193" s="42">
        <f t="shared" si="8"/>
        <v>1035.3643320610001</v>
      </c>
      <c r="AQ193" s="42">
        <f t="shared" si="8"/>
        <v>557.50387110700001</v>
      </c>
      <c r="AR193" s="42">
        <f t="shared" si="8"/>
        <v>1592.868203168</v>
      </c>
      <c r="AS193" s="42">
        <f t="shared" si="8"/>
        <v>456.09686216</v>
      </c>
      <c r="AT193" s="42">
        <f t="shared" si="8"/>
        <v>3139.2026499650001</v>
      </c>
      <c r="AU193" s="42">
        <f t="shared" si="8"/>
        <v>7161.9544712259994</v>
      </c>
      <c r="AV193" s="42">
        <f t="shared" si="8"/>
        <v>2485.3004920160001</v>
      </c>
      <c r="AW193" s="42">
        <f t="shared" si="8"/>
        <v>5677.5295983890001</v>
      </c>
      <c r="AX193" s="42">
        <f t="shared" si="8"/>
        <v>2452.4976191159999</v>
      </c>
      <c r="AY193" s="42">
        <f t="shared" si="8"/>
        <v>5603.390681332</v>
      </c>
      <c r="AZ193" s="42">
        <f t="shared" si="8"/>
        <v>58.492320913</v>
      </c>
      <c r="BA193" s="42">
        <f t="shared" si="8"/>
        <v>116.98464183099999</v>
      </c>
      <c r="BB193" s="42">
        <f t="shared" si="8"/>
        <v>7.9915585270000005</v>
      </c>
      <c r="BC193" s="42">
        <f t="shared" si="8"/>
        <v>449.39144138100005</v>
      </c>
      <c r="BD193" s="42">
        <f t="shared" si="8"/>
        <v>1013.221494357</v>
      </c>
      <c r="BE193" s="42">
        <f t="shared" si="8"/>
        <v>3.6325266019999995</v>
      </c>
      <c r="BF193" s="42">
        <f t="shared" si="8"/>
        <v>7.2650532069999993</v>
      </c>
      <c r="BG193" s="42">
        <f t="shared" si="8"/>
        <v>28.024528485000001</v>
      </c>
      <c r="BH193" s="42">
        <f t="shared" si="8"/>
        <v>171.66128851799999</v>
      </c>
      <c r="BI193" s="42">
        <f t="shared" si="8"/>
        <v>2.9700000000000011</v>
      </c>
      <c r="BJ193" s="42">
        <f t="shared" si="8"/>
        <v>3.8399999999999994</v>
      </c>
      <c r="BK193" s="42">
        <f t="shared" si="8"/>
        <v>3.970000000000002</v>
      </c>
      <c r="BL193" s="42">
        <f t="shared" si="8"/>
        <v>5.2100000000000009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6.8104688800000002</v>
      </c>
      <c r="E194" s="42">
        <f>IF(E123="－","－",SUM(E123:E132))</f>
        <v>329</v>
      </c>
      <c r="F194" s="42">
        <f t="shared" ref="F194:BL194" si="9">IF(F123="－","－",SUM(F123:F132))</f>
        <v>30</v>
      </c>
      <c r="G194" s="42">
        <f t="shared" si="9"/>
        <v>58</v>
      </c>
      <c r="H194" s="42">
        <f t="shared" si="9"/>
        <v>241</v>
      </c>
      <c r="I194" s="42">
        <f t="shared" si="9"/>
        <v>355.94332448515831</v>
      </c>
      <c r="J194" s="42">
        <f t="shared" si="9"/>
        <v>678.4640437595292</v>
      </c>
      <c r="K194" s="42">
        <f t="shared" si="9"/>
        <v>200.89177598516147</v>
      </c>
      <c r="L194" s="42">
        <f t="shared" si="9"/>
        <v>155.05154849999681</v>
      </c>
      <c r="M194" s="42">
        <f t="shared" si="9"/>
        <v>559.36203274471632</v>
      </c>
      <c r="N194" s="42">
        <f t="shared" si="9"/>
        <v>475.04533549997109</v>
      </c>
      <c r="O194" s="42">
        <f t="shared" si="9"/>
        <v>3.7392215719999999</v>
      </c>
      <c r="P194" s="42">
        <f t="shared" si="9"/>
        <v>6.387208577</v>
      </c>
      <c r="Q194" s="42">
        <f t="shared" si="9"/>
        <v>3.2032394530000001</v>
      </c>
      <c r="R194" s="42">
        <f t="shared" si="9"/>
        <v>0.53598211899999992</v>
      </c>
      <c r="S194" s="42">
        <f t="shared" si="9"/>
        <v>5.6881014620000006</v>
      </c>
      <c r="T194" s="42">
        <f t="shared" si="9"/>
        <v>0.69910711500000011</v>
      </c>
      <c r="U194" s="42">
        <f t="shared" si="9"/>
        <v>7.77135</v>
      </c>
      <c r="V194" s="42">
        <f t="shared" si="9"/>
        <v>18.414099999999991</v>
      </c>
      <c r="W194" s="42">
        <f t="shared" si="9"/>
        <v>367.45389605715832</v>
      </c>
      <c r="X194" s="42">
        <f t="shared" si="9"/>
        <v>703.26535233652919</v>
      </c>
      <c r="Y194" s="42">
        <f t="shared" si="9"/>
        <v>1070.7192483936874</v>
      </c>
      <c r="Z194" s="42">
        <f t="shared" si="9"/>
        <v>0.56726616754799652</v>
      </c>
      <c r="AA194" s="42">
        <f t="shared" si="9"/>
        <v>0.29657591074506817</v>
      </c>
      <c r="AB194" s="42">
        <f t="shared" si="9"/>
        <v>0.2965759114</v>
      </c>
      <c r="AC194" s="42">
        <f t="shared" si="9"/>
        <v>4.155963591026417</v>
      </c>
      <c r="AD194" s="42">
        <f t="shared" si="9"/>
        <v>5.0275631499520337</v>
      </c>
      <c r="AE194" s="42">
        <f t="shared" si="9"/>
        <v>58.79387017913573</v>
      </c>
      <c r="AF194" s="42">
        <f t="shared" si="9"/>
        <v>63.821433329087753</v>
      </c>
      <c r="AG194" s="42">
        <f t="shared" si="9"/>
        <v>0.53502186564779131</v>
      </c>
      <c r="AH194" s="42">
        <f t="shared" si="9"/>
        <v>0.91015213926290883</v>
      </c>
      <c r="AI194" s="42">
        <f t="shared" si="9"/>
        <v>2.9149467162879676</v>
      </c>
      <c r="AJ194" s="42">
        <f t="shared" si="9"/>
        <v>1.1626191574443097E-2</v>
      </c>
      <c r="AK194" s="42">
        <f t="shared" si="9"/>
        <v>1.4049546323407356E-2</v>
      </c>
      <c r="AL194" s="42">
        <f t="shared" si="9"/>
        <v>3.5139058696853818E-2</v>
      </c>
      <c r="AM194" s="42">
        <f t="shared" si="9"/>
        <v>4.7026116482486504</v>
      </c>
      <c r="AN194" s="42">
        <f t="shared" si="9"/>
        <v>5.9517648355383503</v>
      </c>
      <c r="AO194" s="42">
        <f t="shared" si="9"/>
        <v>61.743955954120551</v>
      </c>
      <c r="AP194" s="42">
        <f t="shared" si="9"/>
        <v>4287.7958532020002</v>
      </c>
      <c r="AQ194" s="42">
        <f t="shared" si="9"/>
        <v>2308.81315172</v>
      </c>
      <c r="AR194" s="42">
        <f t="shared" si="9"/>
        <v>6596.6090049220002</v>
      </c>
      <c r="AS194" s="42">
        <f t="shared" si="9"/>
        <v>1295.6679761119999</v>
      </c>
      <c r="AT194" s="42">
        <f t="shared" si="9"/>
        <v>10518.411441877</v>
      </c>
      <c r="AU194" s="42">
        <f t="shared" si="9"/>
        <v>23418.509785383001</v>
      </c>
      <c r="AV194" s="42">
        <f t="shared" si="9"/>
        <v>7268.1068200630016</v>
      </c>
      <c r="AW194" s="42">
        <f t="shared" si="9"/>
        <v>16156.762404939001</v>
      </c>
      <c r="AX194" s="42">
        <f t="shared" si="9"/>
        <v>7097.6229094990003</v>
      </c>
      <c r="AY194" s="42">
        <f t="shared" si="9"/>
        <v>15775.500164441999</v>
      </c>
      <c r="AZ194" s="42">
        <f t="shared" si="9"/>
        <v>108.18938843999999</v>
      </c>
      <c r="BA194" s="42">
        <f t="shared" si="9"/>
        <v>216.37877688600003</v>
      </c>
      <c r="BB194" s="42">
        <f t="shared" si="9"/>
        <v>22.869516047000001</v>
      </c>
      <c r="BC194" s="42">
        <f t="shared" si="9"/>
        <v>1290.1029224629999</v>
      </c>
      <c r="BD194" s="42">
        <f t="shared" si="9"/>
        <v>2869.3593128560001</v>
      </c>
      <c r="BE194" s="42">
        <f t="shared" si="9"/>
        <v>5.0821146720000003</v>
      </c>
      <c r="BF194" s="42">
        <f t="shared" si="9"/>
        <v>10.164229352</v>
      </c>
      <c r="BG194" s="42">
        <f t="shared" si="9"/>
        <v>71.480192813000016</v>
      </c>
      <c r="BH194" s="42">
        <f t="shared" si="9"/>
        <v>384.25156037800002</v>
      </c>
      <c r="BI194" s="42">
        <f t="shared" si="9"/>
        <v>9.990000000000002</v>
      </c>
      <c r="BJ194" s="42">
        <f t="shared" si="9"/>
        <v>13.13</v>
      </c>
      <c r="BK194" s="42">
        <f t="shared" si="9"/>
        <v>9.0500000000000025</v>
      </c>
      <c r="BL194" s="42">
        <f t="shared" si="9"/>
        <v>11.849999999999996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5.4951049019999996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6</v>
      </c>
      <c r="H195" s="42">
        <f t="shared" si="10"/>
        <v>308</v>
      </c>
      <c r="I195" s="42">
        <f t="shared" si="10"/>
        <v>2.0047022259408304E-4</v>
      </c>
      <c r="J195" s="42">
        <f t="shared" si="10"/>
        <v>0.34232707082276287</v>
      </c>
      <c r="K195" s="42">
        <f t="shared" si="10"/>
        <v>2.0047022259408304E-4</v>
      </c>
      <c r="L195" s="42">
        <f t="shared" si="10"/>
        <v>0</v>
      </c>
      <c r="M195" s="42">
        <f t="shared" si="10"/>
        <v>2.7087541045027464E-2</v>
      </c>
      <c r="N195" s="42">
        <f t="shared" si="10"/>
        <v>0.31544000000032957</v>
      </c>
      <c r="O195" s="42">
        <f t="shared" si="10"/>
        <v>4.8852929000000003E-2</v>
      </c>
      <c r="P195" s="42">
        <f t="shared" si="10"/>
        <v>8.2332910000000009E-2</v>
      </c>
      <c r="Q195" s="42">
        <f t="shared" si="10"/>
        <v>4.3082225000000002E-2</v>
      </c>
      <c r="R195" s="42">
        <f t="shared" si="10"/>
        <v>5.7707039999999998E-3</v>
      </c>
      <c r="S195" s="42">
        <f t="shared" si="10"/>
        <v>7.4805904000000006E-2</v>
      </c>
      <c r="T195" s="42">
        <f t="shared" si="10"/>
        <v>7.5270059999999993E-3</v>
      </c>
      <c r="U195" s="42">
        <f t="shared" si="10"/>
        <v>0.26400000000000001</v>
      </c>
      <c r="V195" s="42">
        <f t="shared" si="10"/>
        <v>0.62519999999999998</v>
      </c>
      <c r="W195" s="42">
        <f t="shared" si="10"/>
        <v>0.31305339922259406</v>
      </c>
      <c r="X195" s="42">
        <f t="shared" si="10"/>
        <v>1.0498599808227629</v>
      </c>
      <c r="Y195" s="42">
        <f t="shared" si="10"/>
        <v>1.3629133800453568</v>
      </c>
      <c r="Z195" s="42">
        <f t="shared" si="10"/>
        <v>8.3748080096740311E-6</v>
      </c>
      <c r="AA195" s="42">
        <f t="shared" si="10"/>
        <v>1.7922089140702422E-6</v>
      </c>
      <c r="AB195" s="42">
        <f t="shared" si="10"/>
        <v>1.7922115000000002E-6</v>
      </c>
      <c r="AC195" s="42">
        <f t="shared" si="10"/>
        <v>1.2626293235010299E-6</v>
      </c>
      <c r="AD195" s="42">
        <f t="shared" si="10"/>
        <v>2.4305999803298454E-3</v>
      </c>
      <c r="AE195" s="42">
        <f t="shared" si="10"/>
        <v>2.1875399822968603E-2</v>
      </c>
      <c r="AF195" s="42">
        <f t="shared" si="10"/>
        <v>2.4305999803298447E-2</v>
      </c>
      <c r="AG195" s="42">
        <f t="shared" si="10"/>
        <v>1.7767236635770546E-2</v>
      </c>
      <c r="AH195" s="42">
        <f t="shared" si="10"/>
        <v>3.0224724391885525E-2</v>
      </c>
      <c r="AI195" s="42">
        <f t="shared" si="10"/>
        <v>9.680080649833607E-2</v>
      </c>
      <c r="AJ195" s="42">
        <f t="shared" si="10"/>
        <v>7.025701659129317E-8</v>
      </c>
      <c r="AK195" s="42">
        <f t="shared" si="10"/>
        <v>8.4901563217765042E-8</v>
      </c>
      <c r="AL195" s="42">
        <f t="shared" si="10"/>
        <v>2.1234571883600532E-7</v>
      </c>
      <c r="AM195" s="42">
        <f t="shared" si="10"/>
        <v>1.7768569522110637E-2</v>
      </c>
      <c r="AN195" s="42">
        <f t="shared" si="10"/>
        <v>3.2655409273778586E-2</v>
      </c>
      <c r="AO195" s="42">
        <f t="shared" si="10"/>
        <v>0.1186764186670235</v>
      </c>
      <c r="AP195" s="42">
        <f t="shared" si="10"/>
        <v>8.5045420109999998</v>
      </c>
      <c r="AQ195" s="42">
        <f t="shared" si="10"/>
        <v>4.5793687729999997</v>
      </c>
      <c r="AR195" s="42">
        <f t="shared" si="10"/>
        <v>13.083910784</v>
      </c>
      <c r="AS195" s="42">
        <f t="shared" si="10"/>
        <v>0.30701050000000002</v>
      </c>
      <c r="AT195" s="42">
        <f t="shared" si="10"/>
        <v>13.781212737999999</v>
      </c>
      <c r="AU195" s="42">
        <f t="shared" si="10"/>
        <v>29.297428916999998</v>
      </c>
      <c r="AV195" s="42">
        <f t="shared" si="10"/>
        <v>18.081614668</v>
      </c>
      <c r="AW195" s="42">
        <f t="shared" si="10"/>
        <v>38.583288960000004</v>
      </c>
      <c r="AX195" s="42">
        <f t="shared" si="10"/>
        <v>16.551622541</v>
      </c>
      <c r="AY195" s="42">
        <f t="shared" si="10"/>
        <v>35.314744163</v>
      </c>
      <c r="AZ195" s="42">
        <f t="shared" si="10"/>
        <v>6.1600270000000002E-3</v>
      </c>
      <c r="BA195" s="42">
        <f t="shared" si="10"/>
        <v>1.2320056000000001E-2</v>
      </c>
      <c r="BB195" s="42">
        <f t="shared" si="10"/>
        <v>2.8984562710000001</v>
      </c>
      <c r="BC195" s="42">
        <f t="shared" si="10"/>
        <v>136.41204912000001</v>
      </c>
      <c r="BD195" s="42">
        <f t="shared" si="10"/>
        <v>303.56089499400002</v>
      </c>
      <c r="BE195" s="42">
        <f t="shared" si="10"/>
        <v>0.14601794400000001</v>
      </c>
      <c r="BF195" s="42">
        <f t="shared" si="10"/>
        <v>0.29203589199999996</v>
      </c>
      <c r="BG195" s="42">
        <f t="shared" si="10"/>
        <v>12.333081317</v>
      </c>
      <c r="BH195" s="42">
        <f t="shared" si="10"/>
        <v>62.693544027000002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6.8104688800000002</v>
      </c>
      <c r="E199" s="42">
        <f>SUM(E185:E198)</f>
        <v>1605</v>
      </c>
      <c r="F199" s="42">
        <f t="shared" ref="F199:AY199" si="14">SUM(F185:F198)</f>
        <v>36</v>
      </c>
      <c r="G199" s="42">
        <f t="shared" si="14"/>
        <v>109</v>
      </c>
      <c r="H199" s="42">
        <f t="shared" si="14"/>
        <v>1460</v>
      </c>
      <c r="I199" s="42">
        <f t="shared" si="14"/>
        <v>511.35986101967177</v>
      </c>
      <c r="J199" s="42">
        <f t="shared" si="14"/>
        <v>1121.7330840579389</v>
      </c>
      <c r="K199" s="42">
        <f t="shared" si="14"/>
        <v>282.65325501966493</v>
      </c>
      <c r="L199" s="42">
        <f t="shared" si="14"/>
        <v>228.70660600000684</v>
      </c>
      <c r="M199" s="42">
        <f t="shared" si="14"/>
        <v>902.70729807761529</v>
      </c>
      <c r="N199" s="42">
        <f t="shared" si="14"/>
        <v>730.38564699999517</v>
      </c>
      <c r="O199" s="42">
        <f t="shared" si="14"/>
        <v>6.3032658059999997</v>
      </c>
      <c r="P199" s="42">
        <f t="shared" si="14"/>
        <v>10.467438583</v>
      </c>
      <c r="Q199" s="42">
        <f t="shared" si="14"/>
        <v>5.4384718249999997</v>
      </c>
      <c r="R199" s="42">
        <f t="shared" si="14"/>
        <v>0.86479398099999993</v>
      </c>
      <c r="S199" s="42">
        <f t="shared" si="14"/>
        <v>9.3394464169999996</v>
      </c>
      <c r="T199" s="42">
        <f t="shared" si="14"/>
        <v>1.1279921660000001</v>
      </c>
      <c r="U199" s="42">
        <f t="shared" si="14"/>
        <v>9.4596</v>
      </c>
      <c r="V199" s="42">
        <f t="shared" si="14"/>
        <v>22.412099999999992</v>
      </c>
      <c r="W199" s="42">
        <f t="shared" si="14"/>
        <v>527.12272682567175</v>
      </c>
      <c r="X199" s="42">
        <f t="shared" si="14"/>
        <v>1154.6126226409388</v>
      </c>
      <c r="Y199" s="42">
        <f t="shared" si="14"/>
        <v>1681.7353494666104</v>
      </c>
      <c r="Z199" s="42">
        <f t="shared" si="14"/>
        <v>0.86196969817942215</v>
      </c>
      <c r="AA199" s="42">
        <f t="shared" si="14"/>
        <v>0.43828616869573905</v>
      </c>
      <c r="AB199" s="42">
        <f t="shared" si="14"/>
        <v>0.43828616871469001</v>
      </c>
      <c r="AC199" s="42">
        <f t="shared" si="14"/>
        <v>4.8280575199126181</v>
      </c>
      <c r="AD199" s="42">
        <f t="shared" si="14"/>
        <v>7.3617243221619111</v>
      </c>
      <c r="AE199" s="42">
        <f t="shared" si="14"/>
        <v>81.508885905835086</v>
      </c>
      <c r="AF199" s="42">
        <f t="shared" si="14"/>
        <v>88.870610227996977</v>
      </c>
      <c r="AG199" s="42">
        <f t="shared" si="14"/>
        <v>0.65284984163168447</v>
      </c>
      <c r="AH199" s="42">
        <f t="shared" si="14"/>
        <v>1.1105951328906811</v>
      </c>
      <c r="AI199" s="42">
        <f t="shared" si="14"/>
        <v>3.5569060337174547</v>
      </c>
      <c r="AJ199" s="42">
        <f t="shared" si="14"/>
        <v>1.7181419414440135E-2</v>
      </c>
      <c r="AK199" s="42">
        <f t="shared" si="14"/>
        <v>2.0762717380511331E-2</v>
      </c>
      <c r="AL199" s="42">
        <f t="shared" si="14"/>
        <v>5.1929245823720889E-2</v>
      </c>
      <c r="AM199" s="42">
        <f t="shared" si="14"/>
        <v>5.4980887809587413</v>
      </c>
      <c r="AN199" s="42">
        <f t="shared" si="14"/>
        <v>8.4930821724331054</v>
      </c>
      <c r="AO199" s="42">
        <f t="shared" si="14"/>
        <v>85.117721185376254</v>
      </c>
      <c r="AP199" s="42">
        <f t="shared" si="14"/>
        <v>5976.4374835819999</v>
      </c>
      <c r="AQ199" s="42">
        <f t="shared" si="14"/>
        <v>3218.0817219139999</v>
      </c>
      <c r="AR199" s="42">
        <f t="shared" si="14"/>
        <v>9194.5192054960007</v>
      </c>
      <c r="AS199" s="42">
        <f t="shared" si="14"/>
        <v>1874.150463537</v>
      </c>
      <c r="AT199" s="42">
        <f t="shared" si="14"/>
        <v>15207.203387093001</v>
      </c>
      <c r="AU199" s="42">
        <f t="shared" si="14"/>
        <v>33964.443828759999</v>
      </c>
      <c r="AV199" s="42">
        <f t="shared" si="14"/>
        <v>10768.079834336002</v>
      </c>
      <c r="AW199" s="42">
        <f t="shared" si="14"/>
        <v>24057.834718293998</v>
      </c>
      <c r="AX199" s="42">
        <f t="shared" si="14"/>
        <v>10511.883626985</v>
      </c>
      <c r="AY199" s="42">
        <f t="shared" si="14"/>
        <v>23484.174344232997</v>
      </c>
      <c r="AZ199" s="52">
        <f>MAX(AZ185:AZ198)</f>
        <v>108.18938843999999</v>
      </c>
      <c r="BA199" s="52">
        <f>MAX(BA185:BA198)</f>
        <v>216.37877688600003</v>
      </c>
      <c r="BB199" s="42">
        <f t="shared" ref="BB199:BD199" si="15">SUM(BB185:BB198)</f>
        <v>57.308836720000002</v>
      </c>
      <c r="BC199" s="42">
        <f t="shared" si="15"/>
        <v>3420.5694997990004</v>
      </c>
      <c r="BD199" s="42">
        <f t="shared" si="15"/>
        <v>7699.0928696430001</v>
      </c>
      <c r="BE199" s="52">
        <f>MAX(BE185:BE198)</f>
        <v>5.0821146720000003</v>
      </c>
      <c r="BF199" s="52">
        <f>MAX(BF185:BF198)</f>
        <v>10.164229352</v>
      </c>
      <c r="BG199" s="42">
        <f t="shared" ref="BG199:BL199" si="16">SUM(BG185:BG198)</f>
        <v>184.00178921600002</v>
      </c>
      <c r="BH199" s="42">
        <f t="shared" si="16"/>
        <v>1188.8788492439999</v>
      </c>
      <c r="BI199" s="42">
        <f t="shared" si="16"/>
        <v>14.640000000000004</v>
      </c>
      <c r="BJ199" s="42">
        <f t="shared" si="16"/>
        <v>19.05</v>
      </c>
      <c r="BK199" s="42">
        <f t="shared" si="16"/>
        <v>15.150000000000006</v>
      </c>
      <c r="BL199" s="42">
        <f t="shared" si="16"/>
        <v>19.589999999999996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サロベツ延長30_2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サロベツ延長30_2（PT2）</v>
      </c>
    </row>
    <row r="204" spans="1:64" s="37" customFormat="1" x14ac:dyDescent="0.2">
      <c r="A204" s="7" t="s">
        <v>331</v>
      </c>
      <c r="B204" s="37">
        <f ca="1">VLOOKUP(B203,$B$207:$C$260,2,0)</f>
        <v>42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370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BL442"/>
  <sheetViews>
    <sheetView workbookViewId="0">
      <pane xSplit="3" ySplit="3" topLeftCell="AW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3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8"/>
      <c r="E2" s="12" t="s">
        <v>329</v>
      </c>
      <c r="F2" s="13"/>
      <c r="G2" s="13"/>
      <c r="H2" s="14"/>
      <c r="I2" s="12" t="s">
        <v>38</v>
      </c>
      <c r="J2" s="14"/>
      <c r="O2" s="12" t="s">
        <v>340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341</v>
      </c>
      <c r="AD2" s="13"/>
      <c r="AE2" s="14"/>
      <c r="AF2" s="13"/>
      <c r="AG2" s="12" t="s">
        <v>342</v>
      </c>
      <c r="AH2" s="13"/>
      <c r="AI2" s="14"/>
      <c r="AJ2" s="12" t="s">
        <v>343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345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347</v>
      </c>
      <c r="Q3" s="45" t="s">
        <v>348</v>
      </c>
      <c r="R3" s="46" t="s">
        <v>349</v>
      </c>
      <c r="S3" s="46" t="s">
        <v>351</v>
      </c>
      <c r="T3" s="47" t="s">
        <v>352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354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355</v>
      </c>
      <c r="AI3" s="26" t="s">
        <v>357</v>
      </c>
      <c r="AJ3" s="27" t="s">
        <v>358</v>
      </c>
      <c r="AK3" s="27" t="s">
        <v>360</v>
      </c>
      <c r="AL3" s="27" t="s">
        <v>361</v>
      </c>
      <c r="AM3" s="28" t="s">
        <v>363</v>
      </c>
      <c r="AN3" s="28" t="s">
        <v>365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4.0500303620000002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4.8582968729999996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2.2371190000000001E-3</v>
      </c>
      <c r="P5" s="36">
        <v>3.8320939999999999E-3</v>
      </c>
      <c r="Q5" s="36">
        <v>1.8663099999999999E-3</v>
      </c>
      <c r="R5" s="36">
        <v>3.7080899999999999E-4</v>
      </c>
      <c r="S5" s="36">
        <v>3.348429E-3</v>
      </c>
      <c r="T5" s="36">
        <v>4.8366499999999998E-4</v>
      </c>
      <c r="U5" s="36">
        <v>6.0000000000000001E-3</v>
      </c>
      <c r="V5" s="36">
        <v>1.44E-2</v>
      </c>
      <c r="W5" s="36">
        <v>8.2371190000000011E-3</v>
      </c>
      <c r="X5" s="36">
        <v>1.8232094000000001E-2</v>
      </c>
      <c r="Y5" s="36">
        <v>2.6469213000000002E-2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6.5535967691595514E-4</v>
      </c>
      <c r="AH5" s="36">
        <v>1.1148647377420846E-3</v>
      </c>
      <c r="AI5" s="36">
        <v>3.5705803087145143E-3</v>
      </c>
      <c r="AJ5" s="36">
        <v>0</v>
      </c>
      <c r="AK5" s="36">
        <v>0</v>
      </c>
      <c r="AL5" s="36">
        <v>0</v>
      </c>
      <c r="AM5" s="36">
        <v>6.5535967691595514E-4</v>
      </c>
      <c r="AN5" s="36">
        <v>1.1148647377420846E-3</v>
      </c>
      <c r="AO5" s="36">
        <v>3.5705803087145143E-3</v>
      </c>
      <c r="AP5" s="36">
        <v>3.2270122999999998E-2</v>
      </c>
      <c r="AQ5" s="36">
        <v>1.7376220000000001E-2</v>
      </c>
      <c r="AR5" s="36">
        <v>4.9646342999999996E-2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2.9321575559999999</v>
      </c>
      <c r="BC5" s="36">
        <v>199.155122189</v>
      </c>
      <c r="BD5" s="36">
        <v>472.37718715099999</v>
      </c>
      <c r="BE5" s="36">
        <v>0.24834761857142856</v>
      </c>
      <c r="BF5" s="36">
        <v>0.49669523714285713</v>
      </c>
      <c r="BG5" s="36">
        <v>6.5009496310000001</v>
      </c>
      <c r="BH5" s="36">
        <v>56.722776371999998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4.8747378000000001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4.5798089999999998E-3</v>
      </c>
      <c r="P6" s="36">
        <v>6.8097629999999999E-3</v>
      </c>
      <c r="Q6" s="36">
        <v>4.1178639999999997E-3</v>
      </c>
      <c r="R6" s="36">
        <v>4.6194500000000001E-4</v>
      </c>
      <c r="S6" s="36">
        <v>6.2072259999999997E-3</v>
      </c>
      <c r="T6" s="36">
        <v>6.0253699999999999E-4</v>
      </c>
      <c r="U6" s="36">
        <v>0</v>
      </c>
      <c r="V6" s="36">
        <v>0</v>
      </c>
      <c r="W6" s="36">
        <v>4.5798089999999998E-3</v>
      </c>
      <c r="X6" s="36">
        <v>6.8097629999999999E-3</v>
      </c>
      <c r="Y6" s="36">
        <v>1.1389572000000001E-2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8.3000390000000004E-3</v>
      </c>
      <c r="AQ6" s="36">
        <v>4.4692509999999996E-3</v>
      </c>
      <c r="AR6" s="36">
        <v>1.2769289999999999E-2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0.26113464199999997</v>
      </c>
      <c r="BC6" s="36">
        <v>8.7493113579999999</v>
      </c>
      <c r="BD6" s="36">
        <v>19.767289179999999</v>
      </c>
      <c r="BE6" s="36">
        <v>2.2117558571428574E-2</v>
      </c>
      <c r="BF6" s="36">
        <v>4.4235117142857147E-2</v>
      </c>
      <c r="BG6" s="36">
        <v>2.4286919839999999</v>
      </c>
      <c r="BH6" s="36">
        <v>20.934559822000001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4.4230033139999998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4.4518902310000001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4.7121588970000001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0.10223679500000001</v>
      </c>
      <c r="BC9" s="36">
        <v>3.6056269740000002</v>
      </c>
      <c r="BD9" s="36">
        <v>7.4239730709999998</v>
      </c>
      <c r="BE9" s="36">
        <v>8.6592428571428577E-3</v>
      </c>
      <c r="BF9" s="36">
        <v>1.7318485714285715E-2</v>
      </c>
      <c r="BG9" s="36">
        <v>0.53005667099999998</v>
      </c>
      <c r="BH9" s="36">
        <v>0.709054764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5.0184386510000003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2.5671552E-2</v>
      </c>
      <c r="P10" s="36">
        <v>4.0979635E-2</v>
      </c>
      <c r="Q10" s="36">
        <v>2.3324852E-2</v>
      </c>
      <c r="R10" s="36">
        <v>2.3467000000000002E-3</v>
      </c>
      <c r="S10" s="36">
        <v>3.7918722000000002E-2</v>
      </c>
      <c r="T10" s="36">
        <v>3.0609130000000002E-3</v>
      </c>
      <c r="U10" s="36" t="s">
        <v>339</v>
      </c>
      <c r="V10" s="36" t="s">
        <v>339</v>
      </c>
      <c r="W10" s="36">
        <v>2.5671552E-2</v>
      </c>
      <c r="X10" s="36">
        <v>4.0979635E-2</v>
      </c>
      <c r="Y10" s="36">
        <v>6.6651187000000001E-2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7.3413157000000007E-2</v>
      </c>
      <c r="AQ10" s="36">
        <v>3.9530161000000001E-2</v>
      </c>
      <c r="AR10" s="36">
        <v>0.11294331800000001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0.244192398</v>
      </c>
      <c r="BC10" s="36">
        <v>18.260191078999998</v>
      </c>
      <c r="BD10" s="36">
        <v>40.250242464999999</v>
      </c>
      <c r="BE10" s="36">
        <v>2.0682585714285717E-2</v>
      </c>
      <c r="BF10" s="36">
        <v>4.1365171428571434E-2</v>
      </c>
      <c r="BG10" s="36">
        <v>9.3518648999999995E-2</v>
      </c>
      <c r="BH10" s="36">
        <v>8.0696082570000005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4.928029531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6.485017E-3</v>
      </c>
      <c r="P11" s="36">
        <v>1.0033400000000001E-2</v>
      </c>
      <c r="Q11" s="36">
        <v>5.3066809999999997E-3</v>
      </c>
      <c r="R11" s="36">
        <v>1.1783360000000001E-3</v>
      </c>
      <c r="S11" s="36">
        <v>8.4964400000000009E-3</v>
      </c>
      <c r="T11" s="36">
        <v>1.53696E-3</v>
      </c>
      <c r="U11" s="36">
        <v>0</v>
      </c>
      <c r="V11" s="36">
        <v>0</v>
      </c>
      <c r="W11" s="36">
        <v>6.485017E-3</v>
      </c>
      <c r="X11" s="36">
        <v>1.0033400000000001E-2</v>
      </c>
      <c r="Y11" s="36">
        <v>1.6518417000000001E-2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1.8245098000000001E-2</v>
      </c>
      <c r="AQ11" s="36">
        <v>9.8242829999999996E-3</v>
      </c>
      <c r="AR11" s="36">
        <v>2.8069381000000001E-2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0.305668369</v>
      </c>
      <c r="BC11" s="36">
        <v>12.214762028999999</v>
      </c>
      <c r="BD11" s="36">
        <v>26.833764124000002</v>
      </c>
      <c r="BE11" s="36">
        <v>2.5889471428571433E-2</v>
      </c>
      <c r="BF11" s="36">
        <v>5.1778944285714293E-2</v>
      </c>
      <c r="BG11" s="36">
        <v>0.30347775100000002</v>
      </c>
      <c r="BH11" s="36">
        <v>5.1304881179999997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4.2580919069999998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5.0417754050000001</v>
      </c>
      <c r="E13" s="36">
        <v>1</v>
      </c>
      <c r="F13" s="36">
        <v>0</v>
      </c>
      <c r="G13" s="36">
        <v>0</v>
      </c>
      <c r="H13" s="36">
        <v>1</v>
      </c>
      <c r="I13" s="36">
        <v>4.0922343856688212E-5</v>
      </c>
      <c r="J13" s="36">
        <v>5.9911014705447872E-2</v>
      </c>
      <c r="K13" s="36">
        <v>4.0922343856688212E-5</v>
      </c>
      <c r="L13" s="36">
        <v>0</v>
      </c>
      <c r="M13" s="36">
        <v>5.9519370493071773E-3</v>
      </c>
      <c r="N13" s="36">
        <v>5.3999999999997383E-2</v>
      </c>
      <c r="O13" s="36">
        <v>4.9739552000000006E-2</v>
      </c>
      <c r="P13" s="36">
        <v>8.0619271000000006E-2</v>
      </c>
      <c r="Q13" s="36">
        <v>4.3319303000000003E-2</v>
      </c>
      <c r="R13" s="36">
        <v>6.4202489999999994E-3</v>
      </c>
      <c r="S13" s="36">
        <v>7.2245033E-2</v>
      </c>
      <c r="T13" s="36">
        <v>8.3742380000000009E-3</v>
      </c>
      <c r="U13" s="36">
        <v>0</v>
      </c>
      <c r="V13" s="36">
        <v>0</v>
      </c>
      <c r="W13" s="36">
        <v>4.9780474343856691E-2</v>
      </c>
      <c r="X13" s="36">
        <v>0.14053028570544787</v>
      </c>
      <c r="Y13" s="36">
        <v>0.19031076004930456</v>
      </c>
      <c r="Z13" s="36">
        <v>4.660771385623407E-5</v>
      </c>
      <c r="AA13" s="36">
        <v>9.9740507652340894E-6</v>
      </c>
      <c r="AB13" s="36">
        <v>9.9740499999999998E-6</v>
      </c>
      <c r="AC13" s="36">
        <v>2.5229059052633062E-7</v>
      </c>
      <c r="AD13" s="36">
        <v>1.7799212604518086E-4</v>
      </c>
      <c r="AE13" s="36">
        <v>1.6019291344066275E-3</v>
      </c>
      <c r="AF13" s="36">
        <v>1.7799212604518084E-3</v>
      </c>
      <c r="AG13" s="36">
        <v>0</v>
      </c>
      <c r="AH13" s="36">
        <v>0</v>
      </c>
      <c r="AI13" s="36">
        <v>0</v>
      </c>
      <c r="AJ13" s="36">
        <v>5.7176492671129963E-7</v>
      </c>
      <c r="AK13" s="36">
        <v>6.9094502479765313E-7</v>
      </c>
      <c r="AL13" s="36">
        <v>1.7281097356299239E-6</v>
      </c>
      <c r="AM13" s="36">
        <v>8.240555172376302E-7</v>
      </c>
      <c r="AN13" s="36">
        <v>1.786830710699785E-4</v>
      </c>
      <c r="AO13" s="36">
        <v>1.6036572441422575E-3</v>
      </c>
      <c r="AP13" s="36">
        <v>7.5897073999999995E-2</v>
      </c>
      <c r="AQ13" s="36">
        <v>4.0867655000000003E-2</v>
      </c>
      <c r="AR13" s="36">
        <v>0.116764729</v>
      </c>
      <c r="AS13" s="36">
        <v>6.4286900000000001E-4</v>
      </c>
      <c r="AT13" s="36">
        <v>3.7236600000000001E-4</v>
      </c>
      <c r="AU13" s="36">
        <v>8.2829699999999997E-4</v>
      </c>
      <c r="AV13" s="36">
        <v>5.5550440000000003E-3</v>
      </c>
      <c r="AW13" s="36">
        <v>1.2356733E-2</v>
      </c>
      <c r="AX13" s="36">
        <v>4.816196E-3</v>
      </c>
      <c r="AY13" s="36">
        <v>1.0713228E-2</v>
      </c>
      <c r="AZ13" s="36">
        <v>1.5482857142857144E-5</v>
      </c>
      <c r="BA13" s="36">
        <v>3.096714285714286E-5</v>
      </c>
      <c r="BB13" s="36">
        <v>1.839074724</v>
      </c>
      <c r="BC13" s="36">
        <v>104.117452157</v>
      </c>
      <c r="BD13" s="36">
        <v>231.60061739400001</v>
      </c>
      <c r="BE13" s="36">
        <v>0.1557657857142857</v>
      </c>
      <c r="BF13" s="36">
        <v>0.31153157285714284</v>
      </c>
      <c r="BG13" s="36">
        <v>5.6721460830000003</v>
      </c>
      <c r="BH13" s="36">
        <v>32.044895627999999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4.8231373130000001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 t="s">
        <v>339</v>
      </c>
      <c r="V14" s="36" t="s">
        <v>339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0</v>
      </c>
      <c r="AQ14" s="36">
        <v>0</v>
      </c>
      <c r="AR14" s="36">
        <v>0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0.53092082100000004</v>
      </c>
      <c r="BC14" s="36">
        <v>25.355092344999999</v>
      </c>
      <c r="BD14" s="36">
        <v>70.496286213999994</v>
      </c>
      <c r="BE14" s="36">
        <v>4.4967884285714292E-2</v>
      </c>
      <c r="BF14" s="36">
        <v>8.9935768571428584E-2</v>
      </c>
      <c r="BG14" s="36">
        <v>0.58385901799999995</v>
      </c>
      <c r="BH14" s="36">
        <v>17.292983420999999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4.874934927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1.736292E-3</v>
      </c>
      <c r="P15" s="36">
        <v>2.9583269999999997E-3</v>
      </c>
      <c r="Q15" s="36">
        <v>1.3850749999999999E-3</v>
      </c>
      <c r="R15" s="36">
        <v>3.5121700000000002E-4</v>
      </c>
      <c r="S15" s="36">
        <v>2.5002169999999999E-3</v>
      </c>
      <c r="T15" s="36">
        <v>4.5810999999999996E-4</v>
      </c>
      <c r="U15" s="36">
        <v>0</v>
      </c>
      <c r="V15" s="36">
        <v>0</v>
      </c>
      <c r="W15" s="36">
        <v>1.736292E-3</v>
      </c>
      <c r="X15" s="36">
        <v>2.9583269999999997E-3</v>
      </c>
      <c r="Y15" s="36">
        <v>4.6946189999999997E-3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4.3585189999999999E-3</v>
      </c>
      <c r="AQ15" s="36">
        <v>2.3468949999999999E-3</v>
      </c>
      <c r="AR15" s="36">
        <v>6.7054139999999998E-3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0.51243336799999994</v>
      </c>
      <c r="BC15" s="36">
        <v>14.497405787</v>
      </c>
      <c r="BD15" s="36">
        <v>32.753809552</v>
      </c>
      <c r="BE15" s="36">
        <v>4.3402034285714292E-2</v>
      </c>
      <c r="BF15" s="36">
        <v>8.6804070000000011E-2</v>
      </c>
      <c r="BG15" s="36">
        <v>1.1241035429999999</v>
      </c>
      <c r="BH15" s="36">
        <v>6.7245200799999996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4.2230949039999999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4.595376538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0.159216624</v>
      </c>
      <c r="BC17" s="36">
        <v>7.2222925739999999</v>
      </c>
      <c r="BD17" s="36">
        <v>18.589469436000002</v>
      </c>
      <c r="BE17" s="36">
        <v>1.3485314285714287E-2</v>
      </c>
      <c r="BF17" s="36">
        <v>2.6970630000000002E-2</v>
      </c>
      <c r="BG17" s="36">
        <v>0.68114857799999995</v>
      </c>
      <c r="BH17" s="36">
        <v>3.0396808310000001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4.776836919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0.45169620199999999</v>
      </c>
      <c r="BC18" s="36">
        <v>26.179042237000001</v>
      </c>
      <c r="BD18" s="36">
        <v>68.565026360999994</v>
      </c>
      <c r="BE18" s="36">
        <v>3.8257724285714285E-2</v>
      </c>
      <c r="BF18" s="36">
        <v>7.6515448571428571E-2</v>
      </c>
      <c r="BG18" s="36">
        <v>2.170155721</v>
      </c>
      <c r="BH18" s="36">
        <v>20.806706090999999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4.6123168440000004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0.150431329</v>
      </c>
      <c r="BC19" s="36">
        <v>8.0850104500000004</v>
      </c>
      <c r="BD19" s="36">
        <v>19.043475318999999</v>
      </c>
      <c r="BE19" s="36">
        <v>1.2741218571428571E-2</v>
      </c>
      <c r="BF19" s="36">
        <v>2.5482438571428574E-2</v>
      </c>
      <c r="BG19" s="36">
        <v>0.400776576</v>
      </c>
      <c r="BH19" s="36">
        <v>5.943968312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4.866355939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1.1075200000000001E-3</v>
      </c>
      <c r="P20" s="36">
        <v>1.6417630000000001E-3</v>
      </c>
      <c r="Q20" s="36">
        <v>1.0062510000000001E-3</v>
      </c>
      <c r="R20" s="36">
        <v>1.01269E-4</v>
      </c>
      <c r="S20" s="36">
        <v>1.509673E-3</v>
      </c>
      <c r="T20" s="36">
        <v>1.3208999999999999E-4</v>
      </c>
      <c r="U20" s="36" t="s">
        <v>339</v>
      </c>
      <c r="V20" s="36" t="s">
        <v>339</v>
      </c>
      <c r="W20" s="36">
        <v>1.1075200000000001E-3</v>
      </c>
      <c r="X20" s="36">
        <v>1.6417630000000001E-3</v>
      </c>
      <c r="Y20" s="36">
        <v>2.7492829999999999E-3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1.5006170000000001E-3</v>
      </c>
      <c r="AQ20" s="36">
        <v>8.0802399999999996E-4</v>
      </c>
      <c r="AR20" s="36">
        <v>2.3086410000000002E-3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0.113434626</v>
      </c>
      <c r="BC20" s="36">
        <v>6.4949434439999996</v>
      </c>
      <c r="BD20" s="36">
        <v>14.976523877</v>
      </c>
      <c r="BE20" s="36">
        <v>9.6076757142857152E-3</v>
      </c>
      <c r="BF20" s="36">
        <v>1.921535142857143E-2</v>
      </c>
      <c r="BG20" s="36">
        <v>0.537693227</v>
      </c>
      <c r="BH20" s="36">
        <v>4.0123384189999998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4.9013985470000003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3.6454949999999999E-3</v>
      </c>
      <c r="P21" s="36">
        <v>5.6731490000000006E-3</v>
      </c>
      <c r="Q21" s="36">
        <v>3.1685369999999999E-3</v>
      </c>
      <c r="R21" s="36">
        <v>4.7695799999999998E-4</v>
      </c>
      <c r="S21" s="36">
        <v>5.0510300000000006E-3</v>
      </c>
      <c r="T21" s="36">
        <v>6.2211899999999997E-4</v>
      </c>
      <c r="U21" s="36">
        <v>0</v>
      </c>
      <c r="V21" s="36">
        <v>0</v>
      </c>
      <c r="W21" s="36">
        <v>3.6454949999999999E-3</v>
      </c>
      <c r="X21" s="36">
        <v>5.6731490000000006E-3</v>
      </c>
      <c r="Y21" s="36">
        <v>9.3186440000000009E-3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6.4592149999999999E-3</v>
      </c>
      <c r="AQ21" s="36">
        <v>3.478039E-3</v>
      </c>
      <c r="AR21" s="36">
        <v>9.9372539999999995E-3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4.5040644999999997E-2</v>
      </c>
      <c r="BC21" s="36">
        <v>0.82918247599999995</v>
      </c>
      <c r="BD21" s="36">
        <v>1.9573403330000001</v>
      </c>
      <c r="BE21" s="36">
        <v>3.8148485714285716E-3</v>
      </c>
      <c r="BF21" s="36">
        <v>7.6296971428571432E-3</v>
      </c>
      <c r="BG21" s="36">
        <v>0.18467819099999999</v>
      </c>
      <c r="BH21" s="36">
        <v>4.0215776549999998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4.9613851870000003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1.2400240000000002E-2</v>
      </c>
      <c r="P22" s="36">
        <v>2.1450933999999998E-2</v>
      </c>
      <c r="Q22" s="36">
        <v>1.1153828000000001E-2</v>
      </c>
      <c r="R22" s="36">
        <v>1.2464120000000001E-3</v>
      </c>
      <c r="S22" s="36">
        <v>1.9825177999999999E-2</v>
      </c>
      <c r="T22" s="36">
        <v>1.6257560000000001E-3</v>
      </c>
      <c r="U22" s="36">
        <v>0</v>
      </c>
      <c r="V22" s="36">
        <v>0</v>
      </c>
      <c r="W22" s="36">
        <v>1.2400240000000002E-2</v>
      </c>
      <c r="X22" s="36">
        <v>2.1450933999999998E-2</v>
      </c>
      <c r="Y22" s="36">
        <v>3.3851173999999998E-2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3.3855608000000002E-2</v>
      </c>
      <c r="AQ22" s="36">
        <v>1.8229941999999999E-2</v>
      </c>
      <c r="AR22" s="36">
        <v>5.2085550000000001E-2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0.38364954299999998</v>
      </c>
      <c r="BC22" s="36">
        <v>18.202560969</v>
      </c>
      <c r="BD22" s="36">
        <v>46.481539619000003</v>
      </c>
      <c r="BE22" s="36">
        <v>3.2494314285714289E-2</v>
      </c>
      <c r="BF22" s="36">
        <v>6.4988628571428578E-2</v>
      </c>
      <c r="BG22" s="36">
        <v>0.99518671999999997</v>
      </c>
      <c r="BH22" s="36">
        <v>8.6079150749999993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5.0677672669999998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9.9303245281355686E-4</v>
      </c>
      <c r="J23" s="36">
        <v>0.37031573841407567</v>
      </c>
      <c r="K23" s="36">
        <v>9.9303245281355686E-4</v>
      </c>
      <c r="L23" s="36">
        <v>0</v>
      </c>
      <c r="M23" s="36">
        <v>0.14230877086690052</v>
      </c>
      <c r="N23" s="36">
        <v>0.22899999999998871</v>
      </c>
      <c r="O23" s="36">
        <v>2.0825206999999998E-2</v>
      </c>
      <c r="P23" s="36">
        <v>3.1840527E-2</v>
      </c>
      <c r="Q23" s="36">
        <v>1.8599764999999997E-2</v>
      </c>
      <c r="R23" s="36">
        <v>2.2254419999999998E-3</v>
      </c>
      <c r="S23" s="36">
        <v>2.8937775999999998E-2</v>
      </c>
      <c r="T23" s="36">
        <v>2.9027510000000003E-3</v>
      </c>
      <c r="U23" s="36" t="s">
        <v>339</v>
      </c>
      <c r="V23" s="36" t="s">
        <v>339</v>
      </c>
      <c r="W23" s="36">
        <v>2.1818239452813554E-2</v>
      </c>
      <c r="X23" s="36">
        <v>0.40215626541407568</v>
      </c>
      <c r="Y23" s="36">
        <v>0.42397450486688926</v>
      </c>
      <c r="Z23" s="36">
        <v>1.0512790698122259E-3</v>
      </c>
      <c r="AA23" s="36">
        <v>2.2497372093981628E-4</v>
      </c>
      <c r="AB23" s="36">
        <v>2.2497399999999999E-4</v>
      </c>
      <c r="AC23" s="36">
        <v>7.9562236946811508E-6</v>
      </c>
      <c r="AD23" s="36">
        <v>3.0482108823653305E-3</v>
      </c>
      <c r="AE23" s="36">
        <v>2.7433897941287973E-2</v>
      </c>
      <c r="AF23" s="36">
        <v>3.0482108823653299E-2</v>
      </c>
      <c r="AG23" s="36" t="s">
        <v>339</v>
      </c>
      <c r="AH23" s="36" t="s">
        <v>339</v>
      </c>
      <c r="AI23" s="36" t="s">
        <v>339</v>
      </c>
      <c r="AJ23" s="36">
        <v>1.28966911757961E-5</v>
      </c>
      <c r="AK23" s="36">
        <v>1.558490944088181E-5</v>
      </c>
      <c r="AL23" s="36">
        <v>3.8979126800407706E-5</v>
      </c>
      <c r="AM23" s="36">
        <v>2.085291487047725E-5</v>
      </c>
      <c r="AN23" s="36">
        <v>3.0637957918062124E-3</v>
      </c>
      <c r="AO23" s="36">
        <v>2.7472877068088382E-2</v>
      </c>
      <c r="AP23" s="36">
        <v>0.25605717300000003</v>
      </c>
      <c r="AQ23" s="36">
        <v>0.137876939</v>
      </c>
      <c r="AR23" s="36">
        <v>0.39393411200000006</v>
      </c>
      <c r="AS23" s="36">
        <v>2.4515470000000001E-2</v>
      </c>
      <c r="AT23" s="36">
        <v>2.5061334000000001E-2</v>
      </c>
      <c r="AU23" s="36">
        <v>6.3111889000000004E-2</v>
      </c>
      <c r="AV23" s="36">
        <v>0.167315622</v>
      </c>
      <c r="AW23" s="36">
        <v>0.42135046999999998</v>
      </c>
      <c r="AX23" s="36">
        <v>0.14776055399999999</v>
      </c>
      <c r="AY23" s="36">
        <v>0.37210499499999999</v>
      </c>
      <c r="AZ23" s="36">
        <v>3.8924000000000001E-4</v>
      </c>
      <c r="BA23" s="36">
        <v>7.7848000000000001E-4</v>
      </c>
      <c r="BB23" s="36">
        <v>0.329516376</v>
      </c>
      <c r="BC23" s="36">
        <v>17.882866068999999</v>
      </c>
      <c r="BD23" s="36">
        <v>45.034372206</v>
      </c>
      <c r="BE23" s="36">
        <v>2.7909348571428572E-2</v>
      </c>
      <c r="BF23" s="36">
        <v>5.5818697142857143E-2</v>
      </c>
      <c r="BG23" s="36">
        <v>1.121680381</v>
      </c>
      <c r="BH23" s="36">
        <v>17.198646761999999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5.0845313990000003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1.0401545327750731E-4</v>
      </c>
      <c r="J24" s="36">
        <v>2.8290775400201581E-2</v>
      </c>
      <c r="K24" s="36">
        <v>1.0401545327750731E-4</v>
      </c>
      <c r="L24" s="36">
        <v>0</v>
      </c>
      <c r="M24" s="36">
        <v>1.4394790853480006E-2</v>
      </c>
      <c r="N24" s="36">
        <v>1.3999999999999083E-2</v>
      </c>
      <c r="O24" s="36">
        <v>3.3716715000000001E-2</v>
      </c>
      <c r="P24" s="36">
        <v>5.1528524999999999E-2</v>
      </c>
      <c r="Q24" s="36">
        <v>3.0059810999999999E-2</v>
      </c>
      <c r="R24" s="36">
        <v>3.6569039999999999E-3</v>
      </c>
      <c r="S24" s="36">
        <v>4.6758649999999999E-2</v>
      </c>
      <c r="T24" s="36">
        <v>4.7698749999999998E-3</v>
      </c>
      <c r="U24" s="36" t="s">
        <v>339</v>
      </c>
      <c r="V24" s="36" t="s">
        <v>339</v>
      </c>
      <c r="W24" s="36">
        <v>3.3820730453277506E-2</v>
      </c>
      <c r="X24" s="36">
        <v>7.9819300400201576E-2</v>
      </c>
      <c r="Y24" s="36">
        <v>0.11364003085347908</v>
      </c>
      <c r="Z24" s="36">
        <v>1.0350365203743723E-4</v>
      </c>
      <c r="AA24" s="36">
        <v>2.2149781536011564E-5</v>
      </c>
      <c r="AB24" s="36">
        <v>2.2149799999999999E-5</v>
      </c>
      <c r="AC24" s="36">
        <v>6.8117811135563943E-7</v>
      </c>
      <c r="AD24" s="36">
        <v>7.0968561799392138E-5</v>
      </c>
      <c r="AE24" s="36">
        <v>6.3871705619452908E-4</v>
      </c>
      <c r="AF24" s="36">
        <v>7.0968561799392127E-4</v>
      </c>
      <c r="AG24" s="36" t="s">
        <v>339</v>
      </c>
      <c r="AH24" s="36" t="s">
        <v>339</v>
      </c>
      <c r="AI24" s="36" t="s">
        <v>339</v>
      </c>
      <c r="AJ24" s="36">
        <v>1.2697428600889253E-6</v>
      </c>
      <c r="AK24" s="36">
        <v>1.5344112081113546E-6</v>
      </c>
      <c r="AL24" s="36">
        <v>3.8376873007710691E-6</v>
      </c>
      <c r="AM24" s="36">
        <v>1.9509209714445646E-6</v>
      </c>
      <c r="AN24" s="36">
        <v>7.2502973007503499E-5</v>
      </c>
      <c r="AO24" s="36">
        <v>6.425547434953002E-4</v>
      </c>
      <c r="AP24" s="36">
        <v>0.27262310299999998</v>
      </c>
      <c r="AQ24" s="36">
        <v>0.14679705500000001</v>
      </c>
      <c r="AR24" s="36">
        <v>0.41942015799999999</v>
      </c>
      <c r="AS24" s="36">
        <v>5.1562904999999999E-2</v>
      </c>
      <c r="AT24" s="36">
        <v>6.2001131000000001E-2</v>
      </c>
      <c r="AU24" s="36">
        <v>0.15664386</v>
      </c>
      <c r="AV24" s="36">
        <v>0.21749476300000001</v>
      </c>
      <c r="AW24" s="36">
        <v>0.54949350600000002</v>
      </c>
      <c r="AX24" s="36">
        <v>0.19480544499999999</v>
      </c>
      <c r="AY24" s="36">
        <v>0.49216967700000003</v>
      </c>
      <c r="AZ24" s="36">
        <v>5.4582142857142861E-4</v>
      </c>
      <c r="BA24" s="36">
        <v>1.0916442857142859E-3</v>
      </c>
      <c r="BB24" s="36">
        <v>0.14548846500000001</v>
      </c>
      <c r="BC24" s="36">
        <v>10.768121834</v>
      </c>
      <c r="BD24" s="36">
        <v>27.205312623000001</v>
      </c>
      <c r="BE24" s="36">
        <v>1.2322568571428574E-2</v>
      </c>
      <c r="BF24" s="36">
        <v>2.4645137142857147E-2</v>
      </c>
      <c r="BG24" s="36">
        <v>1.360895113</v>
      </c>
      <c r="BH24" s="36">
        <v>9.0358637420000001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5.0386887800000002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9.8965869999999984E-3</v>
      </c>
      <c r="P25" s="36">
        <v>1.6159473000000001E-2</v>
      </c>
      <c r="Q25" s="36">
        <v>9.3120559999999991E-3</v>
      </c>
      <c r="R25" s="36">
        <v>5.84531E-4</v>
      </c>
      <c r="S25" s="36">
        <v>1.5397042000000001E-2</v>
      </c>
      <c r="T25" s="36">
        <v>7.6243100000000005E-4</v>
      </c>
      <c r="U25" s="36">
        <v>0</v>
      </c>
      <c r="V25" s="36">
        <v>0</v>
      </c>
      <c r="W25" s="36">
        <v>9.8965869999999984E-3</v>
      </c>
      <c r="X25" s="36">
        <v>1.6159473000000001E-2</v>
      </c>
      <c r="Y25" s="36">
        <v>2.6056059999999999E-2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2.7981200000000001E-2</v>
      </c>
      <c r="AQ25" s="36">
        <v>1.50668E-2</v>
      </c>
      <c r="AR25" s="36">
        <v>4.3048000000000003E-2</v>
      </c>
      <c r="AS25" s="36">
        <v>2.5517900000000002E-4</v>
      </c>
      <c r="AT25" s="36">
        <v>4.4879000000000002E-5</v>
      </c>
      <c r="AU25" s="36">
        <v>1.13405E-4</v>
      </c>
      <c r="AV25" s="36">
        <v>7.8069299999999995E-4</v>
      </c>
      <c r="AW25" s="36">
        <v>1.972704E-3</v>
      </c>
      <c r="AX25" s="36">
        <v>6.7480199999999995E-4</v>
      </c>
      <c r="AY25" s="36">
        <v>1.7051309999999999E-3</v>
      </c>
      <c r="AZ25" s="36">
        <v>1.9385714285714288E-6</v>
      </c>
      <c r="BA25" s="36">
        <v>3.8771428571428577E-6</v>
      </c>
      <c r="BB25" s="36">
        <v>2.7665426E-2</v>
      </c>
      <c r="BC25" s="36">
        <v>1.33799449</v>
      </c>
      <c r="BD25" s="36">
        <v>3.3809266999999998</v>
      </c>
      <c r="BE25" s="36">
        <v>2.3432028571428575E-3</v>
      </c>
      <c r="BF25" s="36">
        <v>4.6864071428571429E-3</v>
      </c>
      <c r="BG25" s="36">
        <v>0.26853936</v>
      </c>
      <c r="BH25" s="36">
        <v>3.969777659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5.0731174240000003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3.1094260725648504E-4</v>
      </c>
      <c r="J26" s="36">
        <v>0.10815177980547326</v>
      </c>
      <c r="K26" s="36">
        <v>3.1094260725648504E-4</v>
      </c>
      <c r="L26" s="36">
        <v>0</v>
      </c>
      <c r="M26" s="36">
        <v>4.146272241273484E-2</v>
      </c>
      <c r="N26" s="36">
        <v>6.6999999999994911E-2</v>
      </c>
      <c r="O26" s="36">
        <v>1.316641E-2</v>
      </c>
      <c r="P26" s="36">
        <v>1.9069152999999998E-2</v>
      </c>
      <c r="Q26" s="36">
        <v>1.1678545E-2</v>
      </c>
      <c r="R26" s="36">
        <v>1.4878649999999999E-3</v>
      </c>
      <c r="S26" s="36">
        <v>1.7128458999999999E-2</v>
      </c>
      <c r="T26" s="36">
        <v>1.940694E-3</v>
      </c>
      <c r="U26" s="36" t="s">
        <v>339</v>
      </c>
      <c r="V26" s="36" t="s">
        <v>339</v>
      </c>
      <c r="W26" s="36">
        <v>1.3477352607256484E-2</v>
      </c>
      <c r="X26" s="36">
        <v>0.12722093280547325</v>
      </c>
      <c r="Y26" s="36">
        <v>0.14069828541272975</v>
      </c>
      <c r="Z26" s="36">
        <v>3.2563401701775406E-4</v>
      </c>
      <c r="AA26" s="36">
        <v>6.9685679641799349E-5</v>
      </c>
      <c r="AB26" s="36">
        <v>6.9685700000000003E-5</v>
      </c>
      <c r="AC26" s="36">
        <v>2.4663583373906022E-6</v>
      </c>
      <c r="AD26" s="36">
        <v>6.2814807096330818E-4</v>
      </c>
      <c r="AE26" s="36">
        <v>5.6533326386697738E-3</v>
      </c>
      <c r="AF26" s="36">
        <v>6.2814807096330813E-3</v>
      </c>
      <c r="AG26" s="36" t="s">
        <v>339</v>
      </c>
      <c r="AH26" s="36" t="s">
        <v>339</v>
      </c>
      <c r="AI26" s="36" t="s">
        <v>339</v>
      </c>
      <c r="AJ26" s="36">
        <v>3.9947502923411908E-6</v>
      </c>
      <c r="AK26" s="36">
        <v>4.8274259417730824E-6</v>
      </c>
      <c r="AL26" s="36">
        <v>1.2073785132838334E-5</v>
      </c>
      <c r="AM26" s="36">
        <v>6.461108629731793E-6</v>
      </c>
      <c r="AN26" s="36">
        <v>6.3297549690508124E-4</v>
      </c>
      <c r="AO26" s="36">
        <v>5.6654064238026124E-3</v>
      </c>
      <c r="AP26" s="36">
        <v>0.18096895099999999</v>
      </c>
      <c r="AQ26" s="36">
        <v>9.7444819000000002E-2</v>
      </c>
      <c r="AR26" s="36">
        <v>0.27841377</v>
      </c>
      <c r="AS26" s="36">
        <v>2.5815938E-2</v>
      </c>
      <c r="AT26" s="36">
        <v>6.0184960000000003E-2</v>
      </c>
      <c r="AU26" s="36">
        <v>0.15808883400000001</v>
      </c>
      <c r="AV26" s="36">
        <v>0.20831799200000001</v>
      </c>
      <c r="AW26" s="36">
        <v>0.54719232900000003</v>
      </c>
      <c r="AX26" s="36">
        <v>0.18659719799999999</v>
      </c>
      <c r="AY26" s="36">
        <v>0.49013795799999998</v>
      </c>
      <c r="AZ26" s="36">
        <v>1.5828000000000001E-4</v>
      </c>
      <c r="BA26" s="36">
        <v>3.165614285714286E-4</v>
      </c>
      <c r="BB26" s="36">
        <v>0.23522601200000001</v>
      </c>
      <c r="BC26" s="36">
        <v>9.8254065100000005</v>
      </c>
      <c r="BD26" s="36">
        <v>25.808558424000001</v>
      </c>
      <c r="BE26" s="36">
        <v>1.9923151428571428E-2</v>
      </c>
      <c r="BF26" s="36">
        <v>3.9846302857142857E-2</v>
      </c>
      <c r="BG26" s="36">
        <v>2.3817641140000001</v>
      </c>
      <c r="BH26" s="36">
        <v>8.446861019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5.0863281970000003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6.9301369999999994E-3</v>
      </c>
      <c r="P27" s="36">
        <v>1.1608892000000001E-2</v>
      </c>
      <c r="Q27" s="36">
        <v>6.4672319999999998E-3</v>
      </c>
      <c r="R27" s="36">
        <v>4.62905E-4</v>
      </c>
      <c r="S27" s="36">
        <v>1.1005102000000001E-2</v>
      </c>
      <c r="T27" s="36">
        <v>6.0378999999999999E-4</v>
      </c>
      <c r="U27" s="36" t="s">
        <v>339</v>
      </c>
      <c r="V27" s="36" t="s">
        <v>339</v>
      </c>
      <c r="W27" s="36">
        <v>6.9301369999999994E-3</v>
      </c>
      <c r="X27" s="36">
        <v>1.1608892000000001E-2</v>
      </c>
      <c r="Y27" s="36">
        <v>1.8539028999999999E-2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6.6331837000000005E-2</v>
      </c>
      <c r="AQ27" s="36">
        <v>3.5717143E-2</v>
      </c>
      <c r="AR27" s="36">
        <v>0.10204898000000001</v>
      </c>
      <c r="AS27" s="36">
        <v>1.7600444E-2</v>
      </c>
      <c r="AT27" s="36">
        <v>1.2308612E-2</v>
      </c>
      <c r="AU27" s="36">
        <v>2.9456138999999999E-2</v>
      </c>
      <c r="AV27" s="36">
        <v>6.351569E-2</v>
      </c>
      <c r="AW27" s="36">
        <v>0.15200145900000001</v>
      </c>
      <c r="AX27" s="36">
        <v>5.6409872999999999E-2</v>
      </c>
      <c r="AY27" s="36">
        <v>0.13499629699999999</v>
      </c>
      <c r="AZ27" s="36">
        <v>4.2463142857142864E-4</v>
      </c>
      <c r="BA27" s="36">
        <v>8.4926428571428575E-4</v>
      </c>
      <c r="BB27" s="36">
        <v>0.131289986</v>
      </c>
      <c r="BC27" s="36">
        <v>5.0707287470000004</v>
      </c>
      <c r="BD27" s="36">
        <v>12.134925489</v>
      </c>
      <c r="BE27" s="36">
        <v>1.1119987142857142E-2</v>
      </c>
      <c r="BF27" s="36">
        <v>2.2239974285714285E-2</v>
      </c>
      <c r="BG27" s="36">
        <v>1.0675634389999999</v>
      </c>
      <c r="BH27" s="36">
        <v>7.5246989129999999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41" t="s">
        <v>338</v>
      </c>
      <c r="E28" s="36" t="s">
        <v>338</v>
      </c>
      <c r="F28" s="36" t="s">
        <v>338</v>
      </c>
      <c r="G28" s="36" t="s">
        <v>338</v>
      </c>
      <c r="H28" s="36" t="s">
        <v>338</v>
      </c>
      <c r="I28" s="36" t="s">
        <v>338</v>
      </c>
      <c r="J28" s="36" t="s">
        <v>338</v>
      </c>
      <c r="K28" s="36" t="s">
        <v>338</v>
      </c>
      <c r="L28" s="36" t="s">
        <v>338</v>
      </c>
      <c r="M28" s="36" t="s">
        <v>338</v>
      </c>
      <c r="N28" s="36" t="s">
        <v>338</v>
      </c>
      <c r="O28" s="36" t="s">
        <v>338</v>
      </c>
      <c r="P28" s="36" t="s">
        <v>338</v>
      </c>
      <c r="Q28" s="36" t="s">
        <v>338</v>
      </c>
      <c r="R28" s="36" t="s">
        <v>338</v>
      </c>
      <c r="S28" s="36" t="s">
        <v>338</v>
      </c>
      <c r="T28" s="36" t="s">
        <v>338</v>
      </c>
      <c r="U28" s="36" t="s">
        <v>338</v>
      </c>
      <c r="V28" s="36" t="s">
        <v>338</v>
      </c>
      <c r="W28" s="36" t="s">
        <v>338</v>
      </c>
      <c r="X28" s="36" t="s">
        <v>338</v>
      </c>
      <c r="Y28" s="36" t="s">
        <v>338</v>
      </c>
      <c r="Z28" s="36" t="s">
        <v>338</v>
      </c>
      <c r="AA28" s="36" t="s">
        <v>338</v>
      </c>
      <c r="AB28" s="36" t="s">
        <v>338</v>
      </c>
      <c r="AC28" s="36" t="s">
        <v>338</v>
      </c>
      <c r="AD28" s="36" t="s">
        <v>338</v>
      </c>
      <c r="AE28" s="36" t="s">
        <v>338</v>
      </c>
      <c r="AF28" s="36" t="s">
        <v>338</v>
      </c>
      <c r="AG28" s="36" t="s">
        <v>338</v>
      </c>
      <c r="AH28" s="36" t="s">
        <v>338</v>
      </c>
      <c r="AI28" s="36" t="s">
        <v>338</v>
      </c>
      <c r="AJ28" s="36" t="s">
        <v>338</v>
      </c>
      <c r="AK28" s="36" t="s">
        <v>338</v>
      </c>
      <c r="AL28" s="36" t="s">
        <v>338</v>
      </c>
      <c r="AM28" s="36" t="s">
        <v>338</v>
      </c>
      <c r="AN28" s="36" t="s">
        <v>338</v>
      </c>
      <c r="AO28" s="36" t="s">
        <v>338</v>
      </c>
      <c r="AP28" s="36" t="s">
        <v>338</v>
      </c>
      <c r="AQ28" s="36" t="s">
        <v>338</v>
      </c>
      <c r="AR28" s="36" t="s">
        <v>338</v>
      </c>
      <c r="AS28" s="36" t="s">
        <v>338</v>
      </c>
      <c r="AT28" s="36" t="s">
        <v>338</v>
      </c>
      <c r="AU28" s="36" t="s">
        <v>338</v>
      </c>
      <c r="AV28" s="36" t="s">
        <v>338</v>
      </c>
      <c r="AW28" s="36" t="s">
        <v>338</v>
      </c>
      <c r="AX28" s="36" t="s">
        <v>338</v>
      </c>
      <c r="AY28" s="36" t="s">
        <v>338</v>
      </c>
      <c r="AZ28" s="36" t="s">
        <v>338</v>
      </c>
      <c r="BA28" s="36" t="s">
        <v>338</v>
      </c>
      <c r="BB28" s="36" t="s">
        <v>338</v>
      </c>
      <c r="BC28" s="36" t="s">
        <v>338</v>
      </c>
      <c r="BD28" s="36" t="s">
        <v>338</v>
      </c>
      <c r="BE28" s="36" t="s">
        <v>338</v>
      </c>
      <c r="BF28" s="36" t="s">
        <v>338</v>
      </c>
      <c r="BG28" s="36" t="s">
        <v>338</v>
      </c>
      <c r="BH28" s="36" t="s">
        <v>338</v>
      </c>
      <c r="BI28" s="36" t="s">
        <v>338</v>
      </c>
      <c r="BJ28" s="36" t="s">
        <v>338</v>
      </c>
      <c r="BK28" s="36" t="s">
        <v>338</v>
      </c>
      <c r="BL28" s="36" t="s">
        <v>338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41" t="s">
        <v>338</v>
      </c>
      <c r="E29" s="36" t="s">
        <v>338</v>
      </c>
      <c r="F29" s="36" t="s">
        <v>338</v>
      </c>
      <c r="G29" s="36" t="s">
        <v>338</v>
      </c>
      <c r="H29" s="36" t="s">
        <v>338</v>
      </c>
      <c r="I29" s="36" t="s">
        <v>338</v>
      </c>
      <c r="J29" s="36" t="s">
        <v>338</v>
      </c>
      <c r="K29" s="36" t="s">
        <v>338</v>
      </c>
      <c r="L29" s="36" t="s">
        <v>338</v>
      </c>
      <c r="M29" s="36" t="s">
        <v>338</v>
      </c>
      <c r="N29" s="36" t="s">
        <v>338</v>
      </c>
      <c r="O29" s="36" t="s">
        <v>338</v>
      </c>
      <c r="P29" s="36" t="s">
        <v>338</v>
      </c>
      <c r="Q29" s="36" t="s">
        <v>338</v>
      </c>
      <c r="R29" s="36" t="s">
        <v>338</v>
      </c>
      <c r="S29" s="36" t="s">
        <v>338</v>
      </c>
      <c r="T29" s="36" t="s">
        <v>338</v>
      </c>
      <c r="U29" s="36" t="s">
        <v>338</v>
      </c>
      <c r="V29" s="36" t="s">
        <v>338</v>
      </c>
      <c r="W29" s="36" t="s">
        <v>338</v>
      </c>
      <c r="X29" s="36" t="s">
        <v>338</v>
      </c>
      <c r="Y29" s="36" t="s">
        <v>338</v>
      </c>
      <c r="Z29" s="36" t="s">
        <v>338</v>
      </c>
      <c r="AA29" s="36" t="s">
        <v>338</v>
      </c>
      <c r="AB29" s="36" t="s">
        <v>338</v>
      </c>
      <c r="AC29" s="36" t="s">
        <v>338</v>
      </c>
      <c r="AD29" s="36" t="s">
        <v>338</v>
      </c>
      <c r="AE29" s="36" t="s">
        <v>338</v>
      </c>
      <c r="AF29" s="36" t="s">
        <v>338</v>
      </c>
      <c r="AG29" s="36" t="s">
        <v>338</v>
      </c>
      <c r="AH29" s="36" t="s">
        <v>338</v>
      </c>
      <c r="AI29" s="36" t="s">
        <v>338</v>
      </c>
      <c r="AJ29" s="36" t="s">
        <v>338</v>
      </c>
      <c r="AK29" s="36" t="s">
        <v>338</v>
      </c>
      <c r="AL29" s="36" t="s">
        <v>338</v>
      </c>
      <c r="AM29" s="36" t="s">
        <v>338</v>
      </c>
      <c r="AN29" s="36" t="s">
        <v>338</v>
      </c>
      <c r="AO29" s="36" t="s">
        <v>338</v>
      </c>
      <c r="AP29" s="36" t="s">
        <v>338</v>
      </c>
      <c r="AQ29" s="36" t="s">
        <v>338</v>
      </c>
      <c r="AR29" s="36" t="s">
        <v>338</v>
      </c>
      <c r="AS29" s="36" t="s">
        <v>338</v>
      </c>
      <c r="AT29" s="36" t="s">
        <v>338</v>
      </c>
      <c r="AU29" s="36" t="s">
        <v>338</v>
      </c>
      <c r="AV29" s="36" t="s">
        <v>338</v>
      </c>
      <c r="AW29" s="36" t="s">
        <v>338</v>
      </c>
      <c r="AX29" s="36" t="s">
        <v>338</v>
      </c>
      <c r="AY29" s="36" t="s">
        <v>338</v>
      </c>
      <c r="AZ29" s="36" t="s">
        <v>338</v>
      </c>
      <c r="BA29" s="36" t="s">
        <v>338</v>
      </c>
      <c r="BB29" s="36" t="s">
        <v>338</v>
      </c>
      <c r="BC29" s="36" t="s">
        <v>338</v>
      </c>
      <c r="BD29" s="36" t="s">
        <v>338</v>
      </c>
      <c r="BE29" s="36" t="s">
        <v>338</v>
      </c>
      <c r="BF29" s="36" t="s">
        <v>338</v>
      </c>
      <c r="BG29" s="36" t="s">
        <v>338</v>
      </c>
      <c r="BH29" s="36" t="s">
        <v>338</v>
      </c>
      <c r="BI29" s="36" t="s">
        <v>338</v>
      </c>
      <c r="BJ29" s="36" t="s">
        <v>338</v>
      </c>
      <c r="BK29" s="36" t="s">
        <v>338</v>
      </c>
      <c r="BL29" s="36" t="s">
        <v>338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41" t="s">
        <v>338</v>
      </c>
      <c r="E30" s="36" t="s">
        <v>338</v>
      </c>
      <c r="F30" s="36" t="s">
        <v>338</v>
      </c>
      <c r="G30" s="36" t="s">
        <v>338</v>
      </c>
      <c r="H30" s="36" t="s">
        <v>338</v>
      </c>
      <c r="I30" s="36" t="s">
        <v>338</v>
      </c>
      <c r="J30" s="36" t="s">
        <v>338</v>
      </c>
      <c r="K30" s="36" t="s">
        <v>338</v>
      </c>
      <c r="L30" s="36" t="s">
        <v>338</v>
      </c>
      <c r="M30" s="36" t="s">
        <v>338</v>
      </c>
      <c r="N30" s="36" t="s">
        <v>338</v>
      </c>
      <c r="O30" s="36" t="s">
        <v>338</v>
      </c>
      <c r="P30" s="36" t="s">
        <v>338</v>
      </c>
      <c r="Q30" s="36" t="s">
        <v>338</v>
      </c>
      <c r="R30" s="36" t="s">
        <v>338</v>
      </c>
      <c r="S30" s="36" t="s">
        <v>338</v>
      </c>
      <c r="T30" s="36" t="s">
        <v>338</v>
      </c>
      <c r="U30" s="36" t="s">
        <v>338</v>
      </c>
      <c r="V30" s="36" t="s">
        <v>338</v>
      </c>
      <c r="W30" s="36" t="s">
        <v>338</v>
      </c>
      <c r="X30" s="36" t="s">
        <v>338</v>
      </c>
      <c r="Y30" s="36" t="s">
        <v>338</v>
      </c>
      <c r="Z30" s="36" t="s">
        <v>338</v>
      </c>
      <c r="AA30" s="36" t="s">
        <v>338</v>
      </c>
      <c r="AB30" s="36" t="s">
        <v>338</v>
      </c>
      <c r="AC30" s="36" t="s">
        <v>338</v>
      </c>
      <c r="AD30" s="36" t="s">
        <v>338</v>
      </c>
      <c r="AE30" s="36" t="s">
        <v>338</v>
      </c>
      <c r="AF30" s="36" t="s">
        <v>338</v>
      </c>
      <c r="AG30" s="36" t="s">
        <v>338</v>
      </c>
      <c r="AH30" s="36" t="s">
        <v>338</v>
      </c>
      <c r="AI30" s="36" t="s">
        <v>338</v>
      </c>
      <c r="AJ30" s="36" t="s">
        <v>338</v>
      </c>
      <c r="AK30" s="36" t="s">
        <v>338</v>
      </c>
      <c r="AL30" s="36" t="s">
        <v>338</v>
      </c>
      <c r="AM30" s="36" t="s">
        <v>338</v>
      </c>
      <c r="AN30" s="36" t="s">
        <v>338</v>
      </c>
      <c r="AO30" s="36" t="s">
        <v>338</v>
      </c>
      <c r="AP30" s="36" t="s">
        <v>338</v>
      </c>
      <c r="AQ30" s="36" t="s">
        <v>338</v>
      </c>
      <c r="AR30" s="36" t="s">
        <v>338</v>
      </c>
      <c r="AS30" s="36" t="s">
        <v>338</v>
      </c>
      <c r="AT30" s="36" t="s">
        <v>338</v>
      </c>
      <c r="AU30" s="36" t="s">
        <v>338</v>
      </c>
      <c r="AV30" s="36" t="s">
        <v>338</v>
      </c>
      <c r="AW30" s="36" t="s">
        <v>338</v>
      </c>
      <c r="AX30" s="36" t="s">
        <v>338</v>
      </c>
      <c r="AY30" s="36" t="s">
        <v>338</v>
      </c>
      <c r="AZ30" s="36" t="s">
        <v>338</v>
      </c>
      <c r="BA30" s="36" t="s">
        <v>338</v>
      </c>
      <c r="BB30" s="36" t="s">
        <v>338</v>
      </c>
      <c r="BC30" s="36" t="s">
        <v>338</v>
      </c>
      <c r="BD30" s="36" t="s">
        <v>338</v>
      </c>
      <c r="BE30" s="36" t="s">
        <v>338</v>
      </c>
      <c r="BF30" s="36" t="s">
        <v>338</v>
      </c>
      <c r="BG30" s="36" t="s">
        <v>338</v>
      </c>
      <c r="BH30" s="36" t="s">
        <v>338</v>
      </c>
      <c r="BI30" s="36" t="s">
        <v>338</v>
      </c>
      <c r="BJ30" s="36" t="s">
        <v>338</v>
      </c>
      <c r="BK30" s="36" t="s">
        <v>338</v>
      </c>
      <c r="BL30" s="36" t="s">
        <v>338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41" t="s">
        <v>338</v>
      </c>
      <c r="E31" s="36" t="s">
        <v>338</v>
      </c>
      <c r="F31" s="36" t="s">
        <v>338</v>
      </c>
      <c r="G31" s="36" t="s">
        <v>338</v>
      </c>
      <c r="H31" s="36" t="s">
        <v>338</v>
      </c>
      <c r="I31" s="36" t="s">
        <v>338</v>
      </c>
      <c r="J31" s="36" t="s">
        <v>338</v>
      </c>
      <c r="K31" s="36" t="s">
        <v>338</v>
      </c>
      <c r="L31" s="36" t="s">
        <v>338</v>
      </c>
      <c r="M31" s="36" t="s">
        <v>338</v>
      </c>
      <c r="N31" s="36" t="s">
        <v>338</v>
      </c>
      <c r="O31" s="36" t="s">
        <v>338</v>
      </c>
      <c r="P31" s="36" t="s">
        <v>338</v>
      </c>
      <c r="Q31" s="36" t="s">
        <v>338</v>
      </c>
      <c r="R31" s="36" t="s">
        <v>338</v>
      </c>
      <c r="S31" s="36" t="s">
        <v>338</v>
      </c>
      <c r="T31" s="36" t="s">
        <v>338</v>
      </c>
      <c r="U31" s="36" t="s">
        <v>338</v>
      </c>
      <c r="V31" s="36" t="s">
        <v>338</v>
      </c>
      <c r="W31" s="36" t="s">
        <v>338</v>
      </c>
      <c r="X31" s="36" t="s">
        <v>338</v>
      </c>
      <c r="Y31" s="36" t="s">
        <v>338</v>
      </c>
      <c r="Z31" s="36" t="s">
        <v>338</v>
      </c>
      <c r="AA31" s="36" t="s">
        <v>338</v>
      </c>
      <c r="AB31" s="36" t="s">
        <v>338</v>
      </c>
      <c r="AC31" s="36" t="s">
        <v>338</v>
      </c>
      <c r="AD31" s="36" t="s">
        <v>338</v>
      </c>
      <c r="AE31" s="36" t="s">
        <v>338</v>
      </c>
      <c r="AF31" s="36" t="s">
        <v>338</v>
      </c>
      <c r="AG31" s="36" t="s">
        <v>338</v>
      </c>
      <c r="AH31" s="36" t="s">
        <v>338</v>
      </c>
      <c r="AI31" s="36" t="s">
        <v>338</v>
      </c>
      <c r="AJ31" s="36" t="s">
        <v>338</v>
      </c>
      <c r="AK31" s="36" t="s">
        <v>338</v>
      </c>
      <c r="AL31" s="36" t="s">
        <v>338</v>
      </c>
      <c r="AM31" s="36" t="s">
        <v>338</v>
      </c>
      <c r="AN31" s="36" t="s">
        <v>338</v>
      </c>
      <c r="AO31" s="36" t="s">
        <v>338</v>
      </c>
      <c r="AP31" s="36" t="s">
        <v>338</v>
      </c>
      <c r="AQ31" s="36" t="s">
        <v>338</v>
      </c>
      <c r="AR31" s="36" t="s">
        <v>338</v>
      </c>
      <c r="AS31" s="36" t="s">
        <v>338</v>
      </c>
      <c r="AT31" s="36" t="s">
        <v>338</v>
      </c>
      <c r="AU31" s="36" t="s">
        <v>338</v>
      </c>
      <c r="AV31" s="36" t="s">
        <v>338</v>
      </c>
      <c r="AW31" s="36" t="s">
        <v>338</v>
      </c>
      <c r="AX31" s="36" t="s">
        <v>338</v>
      </c>
      <c r="AY31" s="36" t="s">
        <v>338</v>
      </c>
      <c r="AZ31" s="36" t="s">
        <v>338</v>
      </c>
      <c r="BA31" s="36" t="s">
        <v>338</v>
      </c>
      <c r="BB31" s="36" t="s">
        <v>338</v>
      </c>
      <c r="BC31" s="36" t="s">
        <v>338</v>
      </c>
      <c r="BD31" s="36" t="s">
        <v>338</v>
      </c>
      <c r="BE31" s="36" t="s">
        <v>338</v>
      </c>
      <c r="BF31" s="36" t="s">
        <v>338</v>
      </c>
      <c r="BG31" s="36" t="s">
        <v>338</v>
      </c>
      <c r="BH31" s="36" t="s">
        <v>338</v>
      </c>
      <c r="BI31" s="36" t="s">
        <v>338</v>
      </c>
      <c r="BJ31" s="36" t="s">
        <v>338</v>
      </c>
      <c r="BK31" s="36" t="s">
        <v>338</v>
      </c>
      <c r="BL31" s="36" t="s">
        <v>338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41" t="s">
        <v>338</v>
      </c>
      <c r="E32" s="36" t="s">
        <v>338</v>
      </c>
      <c r="F32" s="36" t="s">
        <v>338</v>
      </c>
      <c r="G32" s="36" t="s">
        <v>338</v>
      </c>
      <c r="H32" s="36" t="s">
        <v>338</v>
      </c>
      <c r="I32" s="36" t="s">
        <v>338</v>
      </c>
      <c r="J32" s="36" t="s">
        <v>338</v>
      </c>
      <c r="K32" s="36" t="s">
        <v>338</v>
      </c>
      <c r="L32" s="36" t="s">
        <v>338</v>
      </c>
      <c r="M32" s="36" t="s">
        <v>338</v>
      </c>
      <c r="N32" s="36" t="s">
        <v>338</v>
      </c>
      <c r="O32" s="36" t="s">
        <v>338</v>
      </c>
      <c r="P32" s="36" t="s">
        <v>338</v>
      </c>
      <c r="Q32" s="36" t="s">
        <v>338</v>
      </c>
      <c r="R32" s="36" t="s">
        <v>338</v>
      </c>
      <c r="S32" s="36" t="s">
        <v>338</v>
      </c>
      <c r="T32" s="36" t="s">
        <v>338</v>
      </c>
      <c r="U32" s="36" t="s">
        <v>338</v>
      </c>
      <c r="V32" s="36" t="s">
        <v>338</v>
      </c>
      <c r="W32" s="36" t="s">
        <v>338</v>
      </c>
      <c r="X32" s="36" t="s">
        <v>338</v>
      </c>
      <c r="Y32" s="36" t="s">
        <v>338</v>
      </c>
      <c r="Z32" s="36" t="s">
        <v>338</v>
      </c>
      <c r="AA32" s="36" t="s">
        <v>338</v>
      </c>
      <c r="AB32" s="36" t="s">
        <v>338</v>
      </c>
      <c r="AC32" s="36" t="s">
        <v>338</v>
      </c>
      <c r="AD32" s="36" t="s">
        <v>338</v>
      </c>
      <c r="AE32" s="36" t="s">
        <v>338</v>
      </c>
      <c r="AF32" s="36" t="s">
        <v>338</v>
      </c>
      <c r="AG32" s="36" t="s">
        <v>338</v>
      </c>
      <c r="AH32" s="36" t="s">
        <v>338</v>
      </c>
      <c r="AI32" s="36" t="s">
        <v>338</v>
      </c>
      <c r="AJ32" s="36" t="s">
        <v>338</v>
      </c>
      <c r="AK32" s="36" t="s">
        <v>338</v>
      </c>
      <c r="AL32" s="36" t="s">
        <v>338</v>
      </c>
      <c r="AM32" s="36" t="s">
        <v>338</v>
      </c>
      <c r="AN32" s="36" t="s">
        <v>338</v>
      </c>
      <c r="AO32" s="36" t="s">
        <v>338</v>
      </c>
      <c r="AP32" s="36" t="s">
        <v>338</v>
      </c>
      <c r="AQ32" s="36" t="s">
        <v>338</v>
      </c>
      <c r="AR32" s="36" t="s">
        <v>338</v>
      </c>
      <c r="AS32" s="36" t="s">
        <v>338</v>
      </c>
      <c r="AT32" s="36" t="s">
        <v>338</v>
      </c>
      <c r="AU32" s="36" t="s">
        <v>338</v>
      </c>
      <c r="AV32" s="36" t="s">
        <v>338</v>
      </c>
      <c r="AW32" s="36" t="s">
        <v>338</v>
      </c>
      <c r="AX32" s="36" t="s">
        <v>338</v>
      </c>
      <c r="AY32" s="36" t="s">
        <v>338</v>
      </c>
      <c r="AZ32" s="36" t="s">
        <v>338</v>
      </c>
      <c r="BA32" s="36" t="s">
        <v>338</v>
      </c>
      <c r="BB32" s="36" t="s">
        <v>338</v>
      </c>
      <c r="BC32" s="36" t="s">
        <v>338</v>
      </c>
      <c r="BD32" s="36" t="s">
        <v>338</v>
      </c>
      <c r="BE32" s="36" t="s">
        <v>338</v>
      </c>
      <c r="BF32" s="36" t="s">
        <v>338</v>
      </c>
      <c r="BG32" s="36" t="s">
        <v>338</v>
      </c>
      <c r="BH32" s="36" t="s">
        <v>338</v>
      </c>
      <c r="BI32" s="36" t="s">
        <v>338</v>
      </c>
      <c r="BJ32" s="36" t="s">
        <v>338</v>
      </c>
      <c r="BK32" s="36" t="s">
        <v>338</v>
      </c>
      <c r="BL32" s="36" t="s">
        <v>338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41" t="s">
        <v>338</v>
      </c>
      <c r="E33" s="36" t="s">
        <v>338</v>
      </c>
      <c r="F33" s="36" t="s">
        <v>338</v>
      </c>
      <c r="G33" s="36" t="s">
        <v>338</v>
      </c>
      <c r="H33" s="36" t="s">
        <v>338</v>
      </c>
      <c r="I33" s="36" t="s">
        <v>338</v>
      </c>
      <c r="J33" s="36" t="s">
        <v>338</v>
      </c>
      <c r="K33" s="36" t="s">
        <v>338</v>
      </c>
      <c r="L33" s="36" t="s">
        <v>338</v>
      </c>
      <c r="M33" s="36" t="s">
        <v>338</v>
      </c>
      <c r="N33" s="36" t="s">
        <v>338</v>
      </c>
      <c r="O33" s="36" t="s">
        <v>338</v>
      </c>
      <c r="P33" s="36" t="s">
        <v>338</v>
      </c>
      <c r="Q33" s="36" t="s">
        <v>338</v>
      </c>
      <c r="R33" s="36" t="s">
        <v>338</v>
      </c>
      <c r="S33" s="36" t="s">
        <v>338</v>
      </c>
      <c r="T33" s="36" t="s">
        <v>338</v>
      </c>
      <c r="U33" s="36" t="s">
        <v>338</v>
      </c>
      <c r="V33" s="36" t="s">
        <v>338</v>
      </c>
      <c r="W33" s="36" t="s">
        <v>338</v>
      </c>
      <c r="X33" s="36" t="s">
        <v>338</v>
      </c>
      <c r="Y33" s="36" t="s">
        <v>338</v>
      </c>
      <c r="Z33" s="36" t="s">
        <v>338</v>
      </c>
      <c r="AA33" s="36" t="s">
        <v>338</v>
      </c>
      <c r="AB33" s="36" t="s">
        <v>338</v>
      </c>
      <c r="AC33" s="36" t="s">
        <v>338</v>
      </c>
      <c r="AD33" s="36" t="s">
        <v>338</v>
      </c>
      <c r="AE33" s="36" t="s">
        <v>338</v>
      </c>
      <c r="AF33" s="36" t="s">
        <v>338</v>
      </c>
      <c r="AG33" s="36" t="s">
        <v>338</v>
      </c>
      <c r="AH33" s="36" t="s">
        <v>338</v>
      </c>
      <c r="AI33" s="36" t="s">
        <v>338</v>
      </c>
      <c r="AJ33" s="36" t="s">
        <v>338</v>
      </c>
      <c r="AK33" s="36" t="s">
        <v>338</v>
      </c>
      <c r="AL33" s="36" t="s">
        <v>338</v>
      </c>
      <c r="AM33" s="36" t="s">
        <v>338</v>
      </c>
      <c r="AN33" s="36" t="s">
        <v>338</v>
      </c>
      <c r="AO33" s="36" t="s">
        <v>338</v>
      </c>
      <c r="AP33" s="36" t="s">
        <v>338</v>
      </c>
      <c r="AQ33" s="36" t="s">
        <v>338</v>
      </c>
      <c r="AR33" s="36" t="s">
        <v>338</v>
      </c>
      <c r="AS33" s="36" t="s">
        <v>338</v>
      </c>
      <c r="AT33" s="36" t="s">
        <v>338</v>
      </c>
      <c r="AU33" s="36" t="s">
        <v>338</v>
      </c>
      <c r="AV33" s="36" t="s">
        <v>338</v>
      </c>
      <c r="AW33" s="36" t="s">
        <v>338</v>
      </c>
      <c r="AX33" s="36" t="s">
        <v>338</v>
      </c>
      <c r="AY33" s="36" t="s">
        <v>338</v>
      </c>
      <c r="AZ33" s="36" t="s">
        <v>338</v>
      </c>
      <c r="BA33" s="36" t="s">
        <v>338</v>
      </c>
      <c r="BB33" s="36" t="s">
        <v>338</v>
      </c>
      <c r="BC33" s="36" t="s">
        <v>338</v>
      </c>
      <c r="BD33" s="36" t="s">
        <v>338</v>
      </c>
      <c r="BE33" s="36" t="s">
        <v>338</v>
      </c>
      <c r="BF33" s="36" t="s">
        <v>338</v>
      </c>
      <c r="BG33" s="36" t="s">
        <v>338</v>
      </c>
      <c r="BH33" s="36" t="s">
        <v>338</v>
      </c>
      <c r="BI33" s="36" t="s">
        <v>338</v>
      </c>
      <c r="BJ33" s="36" t="s">
        <v>338</v>
      </c>
      <c r="BK33" s="36" t="s">
        <v>338</v>
      </c>
      <c r="BL33" s="36" t="s">
        <v>338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41" t="s">
        <v>338</v>
      </c>
      <c r="E34" s="36" t="s">
        <v>338</v>
      </c>
      <c r="F34" s="36" t="s">
        <v>338</v>
      </c>
      <c r="G34" s="36" t="s">
        <v>338</v>
      </c>
      <c r="H34" s="36" t="s">
        <v>338</v>
      </c>
      <c r="I34" s="36" t="s">
        <v>338</v>
      </c>
      <c r="J34" s="36" t="s">
        <v>338</v>
      </c>
      <c r="K34" s="36" t="s">
        <v>338</v>
      </c>
      <c r="L34" s="36" t="s">
        <v>338</v>
      </c>
      <c r="M34" s="36" t="s">
        <v>338</v>
      </c>
      <c r="N34" s="36" t="s">
        <v>338</v>
      </c>
      <c r="O34" s="36" t="s">
        <v>338</v>
      </c>
      <c r="P34" s="36" t="s">
        <v>338</v>
      </c>
      <c r="Q34" s="36" t="s">
        <v>338</v>
      </c>
      <c r="R34" s="36" t="s">
        <v>338</v>
      </c>
      <c r="S34" s="36" t="s">
        <v>338</v>
      </c>
      <c r="T34" s="36" t="s">
        <v>338</v>
      </c>
      <c r="U34" s="36" t="s">
        <v>338</v>
      </c>
      <c r="V34" s="36" t="s">
        <v>338</v>
      </c>
      <c r="W34" s="36" t="s">
        <v>338</v>
      </c>
      <c r="X34" s="36" t="s">
        <v>338</v>
      </c>
      <c r="Y34" s="36" t="s">
        <v>338</v>
      </c>
      <c r="Z34" s="36" t="s">
        <v>338</v>
      </c>
      <c r="AA34" s="36" t="s">
        <v>338</v>
      </c>
      <c r="AB34" s="36" t="s">
        <v>338</v>
      </c>
      <c r="AC34" s="36" t="s">
        <v>338</v>
      </c>
      <c r="AD34" s="36" t="s">
        <v>338</v>
      </c>
      <c r="AE34" s="36" t="s">
        <v>338</v>
      </c>
      <c r="AF34" s="36" t="s">
        <v>338</v>
      </c>
      <c r="AG34" s="36" t="s">
        <v>338</v>
      </c>
      <c r="AH34" s="36" t="s">
        <v>338</v>
      </c>
      <c r="AI34" s="36" t="s">
        <v>338</v>
      </c>
      <c r="AJ34" s="36" t="s">
        <v>338</v>
      </c>
      <c r="AK34" s="36" t="s">
        <v>338</v>
      </c>
      <c r="AL34" s="36" t="s">
        <v>338</v>
      </c>
      <c r="AM34" s="36" t="s">
        <v>338</v>
      </c>
      <c r="AN34" s="36" t="s">
        <v>338</v>
      </c>
      <c r="AO34" s="36" t="s">
        <v>338</v>
      </c>
      <c r="AP34" s="36" t="s">
        <v>338</v>
      </c>
      <c r="AQ34" s="36" t="s">
        <v>338</v>
      </c>
      <c r="AR34" s="36" t="s">
        <v>338</v>
      </c>
      <c r="AS34" s="36" t="s">
        <v>338</v>
      </c>
      <c r="AT34" s="36" t="s">
        <v>338</v>
      </c>
      <c r="AU34" s="36" t="s">
        <v>338</v>
      </c>
      <c r="AV34" s="36" t="s">
        <v>338</v>
      </c>
      <c r="AW34" s="36" t="s">
        <v>338</v>
      </c>
      <c r="AX34" s="36" t="s">
        <v>338</v>
      </c>
      <c r="AY34" s="36" t="s">
        <v>338</v>
      </c>
      <c r="AZ34" s="36" t="s">
        <v>338</v>
      </c>
      <c r="BA34" s="36" t="s">
        <v>338</v>
      </c>
      <c r="BB34" s="36" t="s">
        <v>338</v>
      </c>
      <c r="BC34" s="36" t="s">
        <v>338</v>
      </c>
      <c r="BD34" s="36" t="s">
        <v>338</v>
      </c>
      <c r="BE34" s="36" t="s">
        <v>338</v>
      </c>
      <c r="BF34" s="36" t="s">
        <v>338</v>
      </c>
      <c r="BG34" s="36" t="s">
        <v>338</v>
      </c>
      <c r="BH34" s="36" t="s">
        <v>338</v>
      </c>
      <c r="BI34" s="36" t="s">
        <v>338</v>
      </c>
      <c r="BJ34" s="36" t="s">
        <v>338</v>
      </c>
      <c r="BK34" s="36" t="s">
        <v>338</v>
      </c>
      <c r="BL34" s="36" t="s">
        <v>338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41" t="s">
        <v>338</v>
      </c>
      <c r="E35" s="36" t="s">
        <v>338</v>
      </c>
      <c r="F35" s="36" t="s">
        <v>338</v>
      </c>
      <c r="G35" s="36" t="s">
        <v>338</v>
      </c>
      <c r="H35" s="36" t="s">
        <v>338</v>
      </c>
      <c r="I35" s="36" t="s">
        <v>338</v>
      </c>
      <c r="J35" s="36" t="s">
        <v>338</v>
      </c>
      <c r="K35" s="36" t="s">
        <v>338</v>
      </c>
      <c r="L35" s="36" t="s">
        <v>338</v>
      </c>
      <c r="M35" s="36" t="s">
        <v>338</v>
      </c>
      <c r="N35" s="36" t="s">
        <v>338</v>
      </c>
      <c r="O35" s="36" t="s">
        <v>338</v>
      </c>
      <c r="P35" s="36" t="s">
        <v>338</v>
      </c>
      <c r="Q35" s="36" t="s">
        <v>338</v>
      </c>
      <c r="R35" s="36" t="s">
        <v>338</v>
      </c>
      <c r="S35" s="36" t="s">
        <v>338</v>
      </c>
      <c r="T35" s="36" t="s">
        <v>338</v>
      </c>
      <c r="U35" s="36" t="s">
        <v>338</v>
      </c>
      <c r="V35" s="36" t="s">
        <v>338</v>
      </c>
      <c r="W35" s="36" t="s">
        <v>338</v>
      </c>
      <c r="X35" s="36" t="s">
        <v>338</v>
      </c>
      <c r="Y35" s="36" t="s">
        <v>338</v>
      </c>
      <c r="Z35" s="36" t="s">
        <v>338</v>
      </c>
      <c r="AA35" s="36" t="s">
        <v>338</v>
      </c>
      <c r="AB35" s="36" t="s">
        <v>338</v>
      </c>
      <c r="AC35" s="36" t="s">
        <v>338</v>
      </c>
      <c r="AD35" s="36" t="s">
        <v>338</v>
      </c>
      <c r="AE35" s="36" t="s">
        <v>338</v>
      </c>
      <c r="AF35" s="36" t="s">
        <v>338</v>
      </c>
      <c r="AG35" s="36" t="s">
        <v>338</v>
      </c>
      <c r="AH35" s="36" t="s">
        <v>338</v>
      </c>
      <c r="AI35" s="36" t="s">
        <v>338</v>
      </c>
      <c r="AJ35" s="36" t="s">
        <v>338</v>
      </c>
      <c r="AK35" s="36" t="s">
        <v>338</v>
      </c>
      <c r="AL35" s="36" t="s">
        <v>338</v>
      </c>
      <c r="AM35" s="36" t="s">
        <v>338</v>
      </c>
      <c r="AN35" s="36" t="s">
        <v>338</v>
      </c>
      <c r="AO35" s="36" t="s">
        <v>338</v>
      </c>
      <c r="AP35" s="36" t="s">
        <v>338</v>
      </c>
      <c r="AQ35" s="36" t="s">
        <v>338</v>
      </c>
      <c r="AR35" s="36" t="s">
        <v>338</v>
      </c>
      <c r="AS35" s="36" t="s">
        <v>338</v>
      </c>
      <c r="AT35" s="36" t="s">
        <v>338</v>
      </c>
      <c r="AU35" s="36" t="s">
        <v>338</v>
      </c>
      <c r="AV35" s="36" t="s">
        <v>338</v>
      </c>
      <c r="AW35" s="36" t="s">
        <v>338</v>
      </c>
      <c r="AX35" s="36" t="s">
        <v>338</v>
      </c>
      <c r="AY35" s="36" t="s">
        <v>338</v>
      </c>
      <c r="AZ35" s="36" t="s">
        <v>338</v>
      </c>
      <c r="BA35" s="36" t="s">
        <v>338</v>
      </c>
      <c r="BB35" s="36" t="s">
        <v>338</v>
      </c>
      <c r="BC35" s="36" t="s">
        <v>338</v>
      </c>
      <c r="BD35" s="36" t="s">
        <v>338</v>
      </c>
      <c r="BE35" s="36" t="s">
        <v>338</v>
      </c>
      <c r="BF35" s="36" t="s">
        <v>338</v>
      </c>
      <c r="BG35" s="36" t="s">
        <v>338</v>
      </c>
      <c r="BH35" s="36" t="s">
        <v>338</v>
      </c>
      <c r="BI35" s="36" t="s">
        <v>338</v>
      </c>
      <c r="BJ35" s="36" t="s">
        <v>338</v>
      </c>
      <c r="BK35" s="36" t="s">
        <v>338</v>
      </c>
      <c r="BL35" s="36" t="s">
        <v>338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 t="s">
        <v>338</v>
      </c>
      <c r="E36" s="36" t="s">
        <v>338</v>
      </c>
      <c r="F36" s="36" t="s">
        <v>338</v>
      </c>
      <c r="G36" s="36" t="s">
        <v>338</v>
      </c>
      <c r="H36" s="36" t="s">
        <v>338</v>
      </c>
      <c r="I36" s="36" t="s">
        <v>338</v>
      </c>
      <c r="J36" s="36" t="s">
        <v>338</v>
      </c>
      <c r="K36" s="36" t="s">
        <v>338</v>
      </c>
      <c r="L36" s="36" t="s">
        <v>338</v>
      </c>
      <c r="M36" s="36" t="s">
        <v>338</v>
      </c>
      <c r="N36" s="36" t="s">
        <v>338</v>
      </c>
      <c r="O36" s="36" t="s">
        <v>338</v>
      </c>
      <c r="P36" s="36" t="s">
        <v>338</v>
      </c>
      <c r="Q36" s="36" t="s">
        <v>338</v>
      </c>
      <c r="R36" s="36" t="s">
        <v>338</v>
      </c>
      <c r="S36" s="36" t="s">
        <v>338</v>
      </c>
      <c r="T36" s="36" t="s">
        <v>338</v>
      </c>
      <c r="U36" s="36" t="s">
        <v>338</v>
      </c>
      <c r="V36" s="36" t="s">
        <v>338</v>
      </c>
      <c r="W36" s="36" t="s">
        <v>338</v>
      </c>
      <c r="X36" s="36" t="s">
        <v>338</v>
      </c>
      <c r="Y36" s="36" t="s">
        <v>338</v>
      </c>
      <c r="Z36" s="36" t="s">
        <v>338</v>
      </c>
      <c r="AA36" s="36" t="s">
        <v>338</v>
      </c>
      <c r="AB36" s="36" t="s">
        <v>338</v>
      </c>
      <c r="AC36" s="36" t="s">
        <v>338</v>
      </c>
      <c r="AD36" s="36" t="s">
        <v>338</v>
      </c>
      <c r="AE36" s="36" t="s">
        <v>338</v>
      </c>
      <c r="AF36" s="36" t="s">
        <v>338</v>
      </c>
      <c r="AG36" s="36" t="s">
        <v>338</v>
      </c>
      <c r="AH36" s="36" t="s">
        <v>338</v>
      </c>
      <c r="AI36" s="36" t="s">
        <v>338</v>
      </c>
      <c r="AJ36" s="36" t="s">
        <v>338</v>
      </c>
      <c r="AK36" s="36" t="s">
        <v>338</v>
      </c>
      <c r="AL36" s="36" t="s">
        <v>338</v>
      </c>
      <c r="AM36" s="36" t="s">
        <v>338</v>
      </c>
      <c r="AN36" s="36" t="s">
        <v>338</v>
      </c>
      <c r="AO36" s="36" t="s">
        <v>338</v>
      </c>
      <c r="AP36" s="36" t="s">
        <v>338</v>
      </c>
      <c r="AQ36" s="36" t="s">
        <v>338</v>
      </c>
      <c r="AR36" s="36" t="s">
        <v>338</v>
      </c>
      <c r="AS36" s="36" t="s">
        <v>338</v>
      </c>
      <c r="AT36" s="36" t="s">
        <v>338</v>
      </c>
      <c r="AU36" s="36" t="s">
        <v>338</v>
      </c>
      <c r="AV36" s="36" t="s">
        <v>338</v>
      </c>
      <c r="AW36" s="36" t="s">
        <v>338</v>
      </c>
      <c r="AX36" s="36" t="s">
        <v>338</v>
      </c>
      <c r="AY36" s="36" t="s">
        <v>338</v>
      </c>
      <c r="AZ36" s="36" t="s">
        <v>338</v>
      </c>
      <c r="BA36" s="36" t="s">
        <v>338</v>
      </c>
      <c r="BB36" s="36" t="s">
        <v>338</v>
      </c>
      <c r="BC36" s="36" t="s">
        <v>338</v>
      </c>
      <c r="BD36" s="36" t="s">
        <v>338</v>
      </c>
      <c r="BE36" s="36" t="s">
        <v>338</v>
      </c>
      <c r="BF36" s="36" t="s">
        <v>338</v>
      </c>
      <c r="BG36" s="36" t="s">
        <v>338</v>
      </c>
      <c r="BH36" s="36" t="s">
        <v>338</v>
      </c>
      <c r="BI36" s="36" t="s">
        <v>338</v>
      </c>
      <c r="BJ36" s="36" t="s">
        <v>338</v>
      </c>
      <c r="BK36" s="36" t="s">
        <v>338</v>
      </c>
      <c r="BL36" s="36" t="s">
        <v>338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 t="s">
        <v>338</v>
      </c>
      <c r="E37" s="36" t="s">
        <v>338</v>
      </c>
      <c r="F37" s="36" t="s">
        <v>338</v>
      </c>
      <c r="G37" s="36" t="s">
        <v>338</v>
      </c>
      <c r="H37" s="36" t="s">
        <v>338</v>
      </c>
      <c r="I37" s="36" t="s">
        <v>338</v>
      </c>
      <c r="J37" s="36" t="s">
        <v>338</v>
      </c>
      <c r="K37" s="36" t="s">
        <v>338</v>
      </c>
      <c r="L37" s="36" t="s">
        <v>338</v>
      </c>
      <c r="M37" s="36" t="s">
        <v>338</v>
      </c>
      <c r="N37" s="36" t="s">
        <v>338</v>
      </c>
      <c r="O37" s="36" t="s">
        <v>338</v>
      </c>
      <c r="P37" s="36" t="s">
        <v>338</v>
      </c>
      <c r="Q37" s="36" t="s">
        <v>338</v>
      </c>
      <c r="R37" s="36" t="s">
        <v>338</v>
      </c>
      <c r="S37" s="36" t="s">
        <v>338</v>
      </c>
      <c r="T37" s="36" t="s">
        <v>338</v>
      </c>
      <c r="U37" s="36" t="s">
        <v>338</v>
      </c>
      <c r="V37" s="36" t="s">
        <v>338</v>
      </c>
      <c r="W37" s="36" t="s">
        <v>338</v>
      </c>
      <c r="X37" s="36" t="s">
        <v>338</v>
      </c>
      <c r="Y37" s="36" t="s">
        <v>338</v>
      </c>
      <c r="Z37" s="36" t="s">
        <v>338</v>
      </c>
      <c r="AA37" s="36" t="s">
        <v>338</v>
      </c>
      <c r="AB37" s="36" t="s">
        <v>338</v>
      </c>
      <c r="AC37" s="36" t="s">
        <v>338</v>
      </c>
      <c r="AD37" s="36" t="s">
        <v>338</v>
      </c>
      <c r="AE37" s="36" t="s">
        <v>338</v>
      </c>
      <c r="AF37" s="36" t="s">
        <v>338</v>
      </c>
      <c r="AG37" s="36" t="s">
        <v>338</v>
      </c>
      <c r="AH37" s="36" t="s">
        <v>338</v>
      </c>
      <c r="AI37" s="36" t="s">
        <v>338</v>
      </c>
      <c r="AJ37" s="36" t="s">
        <v>338</v>
      </c>
      <c r="AK37" s="36" t="s">
        <v>338</v>
      </c>
      <c r="AL37" s="36" t="s">
        <v>338</v>
      </c>
      <c r="AM37" s="36" t="s">
        <v>338</v>
      </c>
      <c r="AN37" s="36" t="s">
        <v>338</v>
      </c>
      <c r="AO37" s="36" t="s">
        <v>338</v>
      </c>
      <c r="AP37" s="36" t="s">
        <v>338</v>
      </c>
      <c r="AQ37" s="36" t="s">
        <v>338</v>
      </c>
      <c r="AR37" s="36" t="s">
        <v>338</v>
      </c>
      <c r="AS37" s="36" t="s">
        <v>338</v>
      </c>
      <c r="AT37" s="36" t="s">
        <v>338</v>
      </c>
      <c r="AU37" s="36" t="s">
        <v>338</v>
      </c>
      <c r="AV37" s="36" t="s">
        <v>338</v>
      </c>
      <c r="AW37" s="36" t="s">
        <v>338</v>
      </c>
      <c r="AX37" s="36" t="s">
        <v>338</v>
      </c>
      <c r="AY37" s="36" t="s">
        <v>338</v>
      </c>
      <c r="AZ37" s="36" t="s">
        <v>338</v>
      </c>
      <c r="BA37" s="36" t="s">
        <v>338</v>
      </c>
      <c r="BB37" s="36" t="s">
        <v>338</v>
      </c>
      <c r="BC37" s="36" t="s">
        <v>338</v>
      </c>
      <c r="BD37" s="36" t="s">
        <v>338</v>
      </c>
      <c r="BE37" s="36" t="s">
        <v>338</v>
      </c>
      <c r="BF37" s="36" t="s">
        <v>338</v>
      </c>
      <c r="BG37" s="36" t="s">
        <v>338</v>
      </c>
      <c r="BH37" s="36" t="s">
        <v>338</v>
      </c>
      <c r="BI37" s="36" t="s">
        <v>338</v>
      </c>
      <c r="BJ37" s="36" t="s">
        <v>338</v>
      </c>
      <c r="BK37" s="36" t="s">
        <v>338</v>
      </c>
      <c r="BL37" s="36" t="s">
        <v>338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 t="s">
        <v>338</v>
      </c>
      <c r="E38" s="36" t="s">
        <v>338</v>
      </c>
      <c r="F38" s="36" t="s">
        <v>338</v>
      </c>
      <c r="G38" s="36" t="s">
        <v>338</v>
      </c>
      <c r="H38" s="36" t="s">
        <v>338</v>
      </c>
      <c r="I38" s="36" t="s">
        <v>338</v>
      </c>
      <c r="J38" s="36" t="s">
        <v>338</v>
      </c>
      <c r="K38" s="36" t="s">
        <v>338</v>
      </c>
      <c r="L38" s="36" t="s">
        <v>338</v>
      </c>
      <c r="M38" s="36" t="s">
        <v>338</v>
      </c>
      <c r="N38" s="36" t="s">
        <v>338</v>
      </c>
      <c r="O38" s="36" t="s">
        <v>338</v>
      </c>
      <c r="P38" s="36" t="s">
        <v>338</v>
      </c>
      <c r="Q38" s="36" t="s">
        <v>338</v>
      </c>
      <c r="R38" s="36" t="s">
        <v>338</v>
      </c>
      <c r="S38" s="36" t="s">
        <v>338</v>
      </c>
      <c r="T38" s="36" t="s">
        <v>338</v>
      </c>
      <c r="U38" s="36" t="s">
        <v>338</v>
      </c>
      <c r="V38" s="36" t="s">
        <v>338</v>
      </c>
      <c r="W38" s="36" t="s">
        <v>338</v>
      </c>
      <c r="X38" s="36" t="s">
        <v>338</v>
      </c>
      <c r="Y38" s="36" t="s">
        <v>338</v>
      </c>
      <c r="Z38" s="36" t="s">
        <v>338</v>
      </c>
      <c r="AA38" s="36" t="s">
        <v>338</v>
      </c>
      <c r="AB38" s="36" t="s">
        <v>338</v>
      </c>
      <c r="AC38" s="36" t="s">
        <v>338</v>
      </c>
      <c r="AD38" s="36" t="s">
        <v>338</v>
      </c>
      <c r="AE38" s="36" t="s">
        <v>338</v>
      </c>
      <c r="AF38" s="36" t="s">
        <v>338</v>
      </c>
      <c r="AG38" s="36" t="s">
        <v>338</v>
      </c>
      <c r="AH38" s="36" t="s">
        <v>338</v>
      </c>
      <c r="AI38" s="36" t="s">
        <v>338</v>
      </c>
      <c r="AJ38" s="36" t="s">
        <v>338</v>
      </c>
      <c r="AK38" s="36" t="s">
        <v>338</v>
      </c>
      <c r="AL38" s="36" t="s">
        <v>338</v>
      </c>
      <c r="AM38" s="36" t="s">
        <v>338</v>
      </c>
      <c r="AN38" s="36" t="s">
        <v>338</v>
      </c>
      <c r="AO38" s="36" t="s">
        <v>338</v>
      </c>
      <c r="AP38" s="36" t="s">
        <v>338</v>
      </c>
      <c r="AQ38" s="36" t="s">
        <v>338</v>
      </c>
      <c r="AR38" s="36" t="s">
        <v>338</v>
      </c>
      <c r="AS38" s="36" t="s">
        <v>338</v>
      </c>
      <c r="AT38" s="36" t="s">
        <v>338</v>
      </c>
      <c r="AU38" s="36" t="s">
        <v>338</v>
      </c>
      <c r="AV38" s="36" t="s">
        <v>338</v>
      </c>
      <c r="AW38" s="36" t="s">
        <v>338</v>
      </c>
      <c r="AX38" s="36" t="s">
        <v>338</v>
      </c>
      <c r="AY38" s="36" t="s">
        <v>338</v>
      </c>
      <c r="AZ38" s="36" t="s">
        <v>338</v>
      </c>
      <c r="BA38" s="36" t="s">
        <v>338</v>
      </c>
      <c r="BB38" s="36" t="s">
        <v>338</v>
      </c>
      <c r="BC38" s="36" t="s">
        <v>338</v>
      </c>
      <c r="BD38" s="36" t="s">
        <v>338</v>
      </c>
      <c r="BE38" s="36" t="s">
        <v>338</v>
      </c>
      <c r="BF38" s="36" t="s">
        <v>338</v>
      </c>
      <c r="BG38" s="36" t="s">
        <v>338</v>
      </c>
      <c r="BH38" s="36" t="s">
        <v>338</v>
      </c>
      <c r="BI38" s="36" t="s">
        <v>338</v>
      </c>
      <c r="BJ38" s="36" t="s">
        <v>338</v>
      </c>
      <c r="BK38" s="36" t="s">
        <v>338</v>
      </c>
      <c r="BL38" s="36" t="s">
        <v>338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 t="s">
        <v>338</v>
      </c>
      <c r="E39" s="36" t="s">
        <v>338</v>
      </c>
      <c r="F39" s="36" t="s">
        <v>338</v>
      </c>
      <c r="G39" s="36" t="s">
        <v>338</v>
      </c>
      <c r="H39" s="36" t="s">
        <v>338</v>
      </c>
      <c r="I39" s="36" t="s">
        <v>338</v>
      </c>
      <c r="J39" s="36" t="s">
        <v>338</v>
      </c>
      <c r="K39" s="36" t="s">
        <v>338</v>
      </c>
      <c r="L39" s="36" t="s">
        <v>338</v>
      </c>
      <c r="M39" s="36" t="s">
        <v>338</v>
      </c>
      <c r="N39" s="36" t="s">
        <v>338</v>
      </c>
      <c r="O39" s="36" t="s">
        <v>338</v>
      </c>
      <c r="P39" s="36" t="s">
        <v>338</v>
      </c>
      <c r="Q39" s="36" t="s">
        <v>338</v>
      </c>
      <c r="R39" s="36" t="s">
        <v>338</v>
      </c>
      <c r="S39" s="36" t="s">
        <v>338</v>
      </c>
      <c r="T39" s="36" t="s">
        <v>338</v>
      </c>
      <c r="U39" s="36" t="s">
        <v>338</v>
      </c>
      <c r="V39" s="36" t="s">
        <v>338</v>
      </c>
      <c r="W39" s="36" t="s">
        <v>338</v>
      </c>
      <c r="X39" s="36" t="s">
        <v>338</v>
      </c>
      <c r="Y39" s="36" t="s">
        <v>338</v>
      </c>
      <c r="Z39" s="36" t="s">
        <v>338</v>
      </c>
      <c r="AA39" s="36" t="s">
        <v>338</v>
      </c>
      <c r="AB39" s="36" t="s">
        <v>338</v>
      </c>
      <c r="AC39" s="36" t="s">
        <v>338</v>
      </c>
      <c r="AD39" s="36" t="s">
        <v>338</v>
      </c>
      <c r="AE39" s="36" t="s">
        <v>338</v>
      </c>
      <c r="AF39" s="36" t="s">
        <v>338</v>
      </c>
      <c r="AG39" s="36" t="s">
        <v>338</v>
      </c>
      <c r="AH39" s="36" t="s">
        <v>338</v>
      </c>
      <c r="AI39" s="36" t="s">
        <v>338</v>
      </c>
      <c r="AJ39" s="36" t="s">
        <v>338</v>
      </c>
      <c r="AK39" s="36" t="s">
        <v>338</v>
      </c>
      <c r="AL39" s="36" t="s">
        <v>338</v>
      </c>
      <c r="AM39" s="36" t="s">
        <v>338</v>
      </c>
      <c r="AN39" s="36" t="s">
        <v>338</v>
      </c>
      <c r="AO39" s="36" t="s">
        <v>338</v>
      </c>
      <c r="AP39" s="36" t="s">
        <v>338</v>
      </c>
      <c r="AQ39" s="36" t="s">
        <v>338</v>
      </c>
      <c r="AR39" s="36" t="s">
        <v>338</v>
      </c>
      <c r="AS39" s="36" t="s">
        <v>338</v>
      </c>
      <c r="AT39" s="36" t="s">
        <v>338</v>
      </c>
      <c r="AU39" s="36" t="s">
        <v>338</v>
      </c>
      <c r="AV39" s="36" t="s">
        <v>338</v>
      </c>
      <c r="AW39" s="36" t="s">
        <v>338</v>
      </c>
      <c r="AX39" s="36" t="s">
        <v>338</v>
      </c>
      <c r="AY39" s="36" t="s">
        <v>338</v>
      </c>
      <c r="AZ39" s="36" t="s">
        <v>338</v>
      </c>
      <c r="BA39" s="36" t="s">
        <v>338</v>
      </c>
      <c r="BB39" s="36" t="s">
        <v>338</v>
      </c>
      <c r="BC39" s="36" t="s">
        <v>338</v>
      </c>
      <c r="BD39" s="36" t="s">
        <v>338</v>
      </c>
      <c r="BE39" s="36" t="s">
        <v>338</v>
      </c>
      <c r="BF39" s="36" t="s">
        <v>338</v>
      </c>
      <c r="BG39" s="36" t="s">
        <v>338</v>
      </c>
      <c r="BH39" s="36" t="s">
        <v>338</v>
      </c>
      <c r="BI39" s="36" t="s">
        <v>338</v>
      </c>
      <c r="BJ39" s="36" t="s">
        <v>338</v>
      </c>
      <c r="BK39" s="36" t="s">
        <v>338</v>
      </c>
      <c r="BL39" s="36" t="s">
        <v>338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 t="s">
        <v>338</v>
      </c>
      <c r="E40" s="36" t="s">
        <v>338</v>
      </c>
      <c r="F40" s="36" t="s">
        <v>338</v>
      </c>
      <c r="G40" s="36" t="s">
        <v>338</v>
      </c>
      <c r="H40" s="36" t="s">
        <v>338</v>
      </c>
      <c r="I40" s="36" t="s">
        <v>338</v>
      </c>
      <c r="J40" s="36" t="s">
        <v>338</v>
      </c>
      <c r="K40" s="36" t="s">
        <v>338</v>
      </c>
      <c r="L40" s="36" t="s">
        <v>338</v>
      </c>
      <c r="M40" s="36" t="s">
        <v>338</v>
      </c>
      <c r="N40" s="36" t="s">
        <v>338</v>
      </c>
      <c r="O40" s="36" t="s">
        <v>338</v>
      </c>
      <c r="P40" s="36" t="s">
        <v>338</v>
      </c>
      <c r="Q40" s="36" t="s">
        <v>338</v>
      </c>
      <c r="R40" s="36" t="s">
        <v>338</v>
      </c>
      <c r="S40" s="36" t="s">
        <v>338</v>
      </c>
      <c r="T40" s="36" t="s">
        <v>338</v>
      </c>
      <c r="U40" s="36" t="s">
        <v>338</v>
      </c>
      <c r="V40" s="36" t="s">
        <v>338</v>
      </c>
      <c r="W40" s="36" t="s">
        <v>338</v>
      </c>
      <c r="X40" s="36" t="s">
        <v>338</v>
      </c>
      <c r="Y40" s="36" t="s">
        <v>338</v>
      </c>
      <c r="Z40" s="36" t="s">
        <v>338</v>
      </c>
      <c r="AA40" s="36" t="s">
        <v>338</v>
      </c>
      <c r="AB40" s="36" t="s">
        <v>338</v>
      </c>
      <c r="AC40" s="36" t="s">
        <v>338</v>
      </c>
      <c r="AD40" s="36" t="s">
        <v>338</v>
      </c>
      <c r="AE40" s="36" t="s">
        <v>338</v>
      </c>
      <c r="AF40" s="36" t="s">
        <v>338</v>
      </c>
      <c r="AG40" s="36" t="s">
        <v>338</v>
      </c>
      <c r="AH40" s="36" t="s">
        <v>338</v>
      </c>
      <c r="AI40" s="36" t="s">
        <v>338</v>
      </c>
      <c r="AJ40" s="36" t="s">
        <v>338</v>
      </c>
      <c r="AK40" s="36" t="s">
        <v>338</v>
      </c>
      <c r="AL40" s="36" t="s">
        <v>338</v>
      </c>
      <c r="AM40" s="36" t="s">
        <v>338</v>
      </c>
      <c r="AN40" s="36" t="s">
        <v>338</v>
      </c>
      <c r="AO40" s="36" t="s">
        <v>338</v>
      </c>
      <c r="AP40" s="36" t="s">
        <v>338</v>
      </c>
      <c r="AQ40" s="36" t="s">
        <v>338</v>
      </c>
      <c r="AR40" s="36" t="s">
        <v>338</v>
      </c>
      <c r="AS40" s="36" t="s">
        <v>338</v>
      </c>
      <c r="AT40" s="36" t="s">
        <v>338</v>
      </c>
      <c r="AU40" s="36" t="s">
        <v>338</v>
      </c>
      <c r="AV40" s="36" t="s">
        <v>338</v>
      </c>
      <c r="AW40" s="36" t="s">
        <v>338</v>
      </c>
      <c r="AX40" s="36" t="s">
        <v>338</v>
      </c>
      <c r="AY40" s="36" t="s">
        <v>338</v>
      </c>
      <c r="AZ40" s="36" t="s">
        <v>338</v>
      </c>
      <c r="BA40" s="36" t="s">
        <v>338</v>
      </c>
      <c r="BB40" s="36" t="s">
        <v>338</v>
      </c>
      <c r="BC40" s="36" t="s">
        <v>338</v>
      </c>
      <c r="BD40" s="36" t="s">
        <v>338</v>
      </c>
      <c r="BE40" s="36" t="s">
        <v>338</v>
      </c>
      <c r="BF40" s="36" t="s">
        <v>338</v>
      </c>
      <c r="BG40" s="36" t="s">
        <v>338</v>
      </c>
      <c r="BH40" s="36" t="s">
        <v>338</v>
      </c>
      <c r="BI40" s="36" t="s">
        <v>338</v>
      </c>
      <c r="BJ40" s="36" t="s">
        <v>338</v>
      </c>
      <c r="BK40" s="36" t="s">
        <v>338</v>
      </c>
      <c r="BL40" s="36" t="s">
        <v>338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 t="s">
        <v>338</v>
      </c>
      <c r="E41" s="36" t="s">
        <v>338</v>
      </c>
      <c r="F41" s="36" t="s">
        <v>338</v>
      </c>
      <c r="G41" s="36" t="s">
        <v>338</v>
      </c>
      <c r="H41" s="36" t="s">
        <v>338</v>
      </c>
      <c r="I41" s="36" t="s">
        <v>338</v>
      </c>
      <c r="J41" s="36" t="s">
        <v>338</v>
      </c>
      <c r="K41" s="36" t="s">
        <v>338</v>
      </c>
      <c r="L41" s="36" t="s">
        <v>338</v>
      </c>
      <c r="M41" s="36" t="s">
        <v>338</v>
      </c>
      <c r="N41" s="36" t="s">
        <v>338</v>
      </c>
      <c r="O41" s="36" t="s">
        <v>338</v>
      </c>
      <c r="P41" s="36" t="s">
        <v>338</v>
      </c>
      <c r="Q41" s="36" t="s">
        <v>338</v>
      </c>
      <c r="R41" s="36" t="s">
        <v>338</v>
      </c>
      <c r="S41" s="36" t="s">
        <v>338</v>
      </c>
      <c r="T41" s="36" t="s">
        <v>338</v>
      </c>
      <c r="U41" s="36" t="s">
        <v>338</v>
      </c>
      <c r="V41" s="36" t="s">
        <v>338</v>
      </c>
      <c r="W41" s="36" t="s">
        <v>338</v>
      </c>
      <c r="X41" s="36" t="s">
        <v>338</v>
      </c>
      <c r="Y41" s="36" t="s">
        <v>338</v>
      </c>
      <c r="Z41" s="36" t="s">
        <v>338</v>
      </c>
      <c r="AA41" s="36" t="s">
        <v>338</v>
      </c>
      <c r="AB41" s="36" t="s">
        <v>338</v>
      </c>
      <c r="AC41" s="36" t="s">
        <v>338</v>
      </c>
      <c r="AD41" s="36" t="s">
        <v>338</v>
      </c>
      <c r="AE41" s="36" t="s">
        <v>338</v>
      </c>
      <c r="AF41" s="36" t="s">
        <v>338</v>
      </c>
      <c r="AG41" s="36" t="s">
        <v>338</v>
      </c>
      <c r="AH41" s="36" t="s">
        <v>338</v>
      </c>
      <c r="AI41" s="36" t="s">
        <v>338</v>
      </c>
      <c r="AJ41" s="36" t="s">
        <v>338</v>
      </c>
      <c r="AK41" s="36" t="s">
        <v>338</v>
      </c>
      <c r="AL41" s="36" t="s">
        <v>338</v>
      </c>
      <c r="AM41" s="36" t="s">
        <v>338</v>
      </c>
      <c r="AN41" s="36" t="s">
        <v>338</v>
      </c>
      <c r="AO41" s="36" t="s">
        <v>338</v>
      </c>
      <c r="AP41" s="36" t="s">
        <v>338</v>
      </c>
      <c r="AQ41" s="36" t="s">
        <v>338</v>
      </c>
      <c r="AR41" s="36" t="s">
        <v>338</v>
      </c>
      <c r="AS41" s="36" t="s">
        <v>338</v>
      </c>
      <c r="AT41" s="36" t="s">
        <v>338</v>
      </c>
      <c r="AU41" s="36" t="s">
        <v>338</v>
      </c>
      <c r="AV41" s="36" t="s">
        <v>338</v>
      </c>
      <c r="AW41" s="36" t="s">
        <v>338</v>
      </c>
      <c r="AX41" s="36" t="s">
        <v>338</v>
      </c>
      <c r="AY41" s="36" t="s">
        <v>338</v>
      </c>
      <c r="AZ41" s="36" t="s">
        <v>338</v>
      </c>
      <c r="BA41" s="36" t="s">
        <v>338</v>
      </c>
      <c r="BB41" s="36" t="s">
        <v>338</v>
      </c>
      <c r="BC41" s="36" t="s">
        <v>338</v>
      </c>
      <c r="BD41" s="36" t="s">
        <v>338</v>
      </c>
      <c r="BE41" s="36" t="s">
        <v>338</v>
      </c>
      <c r="BF41" s="36" t="s">
        <v>338</v>
      </c>
      <c r="BG41" s="36" t="s">
        <v>338</v>
      </c>
      <c r="BH41" s="36" t="s">
        <v>338</v>
      </c>
      <c r="BI41" s="36" t="s">
        <v>338</v>
      </c>
      <c r="BJ41" s="36" t="s">
        <v>338</v>
      </c>
      <c r="BK41" s="36" t="s">
        <v>338</v>
      </c>
      <c r="BL41" s="36" t="s">
        <v>338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 t="s">
        <v>338</v>
      </c>
      <c r="E42" s="36" t="s">
        <v>338</v>
      </c>
      <c r="F42" s="36" t="s">
        <v>338</v>
      </c>
      <c r="G42" s="36" t="s">
        <v>338</v>
      </c>
      <c r="H42" s="36" t="s">
        <v>338</v>
      </c>
      <c r="I42" s="36" t="s">
        <v>338</v>
      </c>
      <c r="J42" s="36" t="s">
        <v>338</v>
      </c>
      <c r="K42" s="36" t="s">
        <v>338</v>
      </c>
      <c r="L42" s="36" t="s">
        <v>338</v>
      </c>
      <c r="M42" s="36" t="s">
        <v>338</v>
      </c>
      <c r="N42" s="36" t="s">
        <v>338</v>
      </c>
      <c r="O42" s="36" t="s">
        <v>338</v>
      </c>
      <c r="P42" s="36" t="s">
        <v>338</v>
      </c>
      <c r="Q42" s="36" t="s">
        <v>338</v>
      </c>
      <c r="R42" s="36" t="s">
        <v>338</v>
      </c>
      <c r="S42" s="36" t="s">
        <v>338</v>
      </c>
      <c r="T42" s="36" t="s">
        <v>338</v>
      </c>
      <c r="U42" s="36" t="s">
        <v>338</v>
      </c>
      <c r="V42" s="36" t="s">
        <v>338</v>
      </c>
      <c r="W42" s="36" t="s">
        <v>338</v>
      </c>
      <c r="X42" s="36" t="s">
        <v>338</v>
      </c>
      <c r="Y42" s="36" t="s">
        <v>338</v>
      </c>
      <c r="Z42" s="36" t="s">
        <v>338</v>
      </c>
      <c r="AA42" s="36" t="s">
        <v>338</v>
      </c>
      <c r="AB42" s="36" t="s">
        <v>338</v>
      </c>
      <c r="AC42" s="36" t="s">
        <v>338</v>
      </c>
      <c r="AD42" s="36" t="s">
        <v>338</v>
      </c>
      <c r="AE42" s="36" t="s">
        <v>338</v>
      </c>
      <c r="AF42" s="36" t="s">
        <v>338</v>
      </c>
      <c r="AG42" s="36" t="s">
        <v>338</v>
      </c>
      <c r="AH42" s="36" t="s">
        <v>338</v>
      </c>
      <c r="AI42" s="36" t="s">
        <v>338</v>
      </c>
      <c r="AJ42" s="36" t="s">
        <v>338</v>
      </c>
      <c r="AK42" s="36" t="s">
        <v>338</v>
      </c>
      <c r="AL42" s="36" t="s">
        <v>338</v>
      </c>
      <c r="AM42" s="36" t="s">
        <v>338</v>
      </c>
      <c r="AN42" s="36" t="s">
        <v>338</v>
      </c>
      <c r="AO42" s="36" t="s">
        <v>338</v>
      </c>
      <c r="AP42" s="36" t="s">
        <v>338</v>
      </c>
      <c r="AQ42" s="36" t="s">
        <v>338</v>
      </c>
      <c r="AR42" s="36" t="s">
        <v>338</v>
      </c>
      <c r="AS42" s="36" t="s">
        <v>338</v>
      </c>
      <c r="AT42" s="36" t="s">
        <v>338</v>
      </c>
      <c r="AU42" s="36" t="s">
        <v>338</v>
      </c>
      <c r="AV42" s="36" t="s">
        <v>338</v>
      </c>
      <c r="AW42" s="36" t="s">
        <v>338</v>
      </c>
      <c r="AX42" s="36" t="s">
        <v>338</v>
      </c>
      <c r="AY42" s="36" t="s">
        <v>338</v>
      </c>
      <c r="AZ42" s="36" t="s">
        <v>338</v>
      </c>
      <c r="BA42" s="36" t="s">
        <v>338</v>
      </c>
      <c r="BB42" s="36" t="s">
        <v>338</v>
      </c>
      <c r="BC42" s="36" t="s">
        <v>338</v>
      </c>
      <c r="BD42" s="36" t="s">
        <v>338</v>
      </c>
      <c r="BE42" s="36" t="s">
        <v>338</v>
      </c>
      <c r="BF42" s="36" t="s">
        <v>338</v>
      </c>
      <c r="BG42" s="36" t="s">
        <v>338</v>
      </c>
      <c r="BH42" s="36" t="s">
        <v>338</v>
      </c>
      <c r="BI42" s="36" t="s">
        <v>338</v>
      </c>
      <c r="BJ42" s="36" t="s">
        <v>338</v>
      </c>
      <c r="BK42" s="36" t="s">
        <v>338</v>
      </c>
      <c r="BL42" s="36" t="s">
        <v>338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 t="s">
        <v>338</v>
      </c>
      <c r="E43" s="36" t="s">
        <v>338</v>
      </c>
      <c r="F43" s="36" t="s">
        <v>338</v>
      </c>
      <c r="G43" s="36" t="s">
        <v>338</v>
      </c>
      <c r="H43" s="36" t="s">
        <v>338</v>
      </c>
      <c r="I43" s="36" t="s">
        <v>338</v>
      </c>
      <c r="J43" s="36" t="s">
        <v>338</v>
      </c>
      <c r="K43" s="36" t="s">
        <v>338</v>
      </c>
      <c r="L43" s="36" t="s">
        <v>338</v>
      </c>
      <c r="M43" s="36" t="s">
        <v>338</v>
      </c>
      <c r="N43" s="36" t="s">
        <v>338</v>
      </c>
      <c r="O43" s="36" t="s">
        <v>338</v>
      </c>
      <c r="P43" s="36" t="s">
        <v>338</v>
      </c>
      <c r="Q43" s="36" t="s">
        <v>338</v>
      </c>
      <c r="R43" s="36" t="s">
        <v>338</v>
      </c>
      <c r="S43" s="36" t="s">
        <v>338</v>
      </c>
      <c r="T43" s="36" t="s">
        <v>338</v>
      </c>
      <c r="U43" s="36" t="s">
        <v>338</v>
      </c>
      <c r="V43" s="36" t="s">
        <v>338</v>
      </c>
      <c r="W43" s="36" t="s">
        <v>338</v>
      </c>
      <c r="X43" s="36" t="s">
        <v>338</v>
      </c>
      <c r="Y43" s="36" t="s">
        <v>338</v>
      </c>
      <c r="Z43" s="36" t="s">
        <v>338</v>
      </c>
      <c r="AA43" s="36" t="s">
        <v>338</v>
      </c>
      <c r="AB43" s="36" t="s">
        <v>338</v>
      </c>
      <c r="AC43" s="36" t="s">
        <v>338</v>
      </c>
      <c r="AD43" s="36" t="s">
        <v>338</v>
      </c>
      <c r="AE43" s="36" t="s">
        <v>338</v>
      </c>
      <c r="AF43" s="36" t="s">
        <v>338</v>
      </c>
      <c r="AG43" s="36" t="s">
        <v>338</v>
      </c>
      <c r="AH43" s="36" t="s">
        <v>338</v>
      </c>
      <c r="AI43" s="36" t="s">
        <v>338</v>
      </c>
      <c r="AJ43" s="36" t="s">
        <v>338</v>
      </c>
      <c r="AK43" s="36" t="s">
        <v>338</v>
      </c>
      <c r="AL43" s="36" t="s">
        <v>338</v>
      </c>
      <c r="AM43" s="36" t="s">
        <v>338</v>
      </c>
      <c r="AN43" s="36" t="s">
        <v>338</v>
      </c>
      <c r="AO43" s="36" t="s">
        <v>338</v>
      </c>
      <c r="AP43" s="36" t="s">
        <v>338</v>
      </c>
      <c r="AQ43" s="36" t="s">
        <v>338</v>
      </c>
      <c r="AR43" s="36" t="s">
        <v>338</v>
      </c>
      <c r="AS43" s="36" t="s">
        <v>338</v>
      </c>
      <c r="AT43" s="36" t="s">
        <v>338</v>
      </c>
      <c r="AU43" s="36" t="s">
        <v>338</v>
      </c>
      <c r="AV43" s="36" t="s">
        <v>338</v>
      </c>
      <c r="AW43" s="36" t="s">
        <v>338</v>
      </c>
      <c r="AX43" s="36" t="s">
        <v>338</v>
      </c>
      <c r="AY43" s="36" t="s">
        <v>338</v>
      </c>
      <c r="AZ43" s="36" t="s">
        <v>338</v>
      </c>
      <c r="BA43" s="36" t="s">
        <v>338</v>
      </c>
      <c r="BB43" s="36" t="s">
        <v>338</v>
      </c>
      <c r="BC43" s="36" t="s">
        <v>338</v>
      </c>
      <c r="BD43" s="36" t="s">
        <v>338</v>
      </c>
      <c r="BE43" s="36" t="s">
        <v>338</v>
      </c>
      <c r="BF43" s="36" t="s">
        <v>338</v>
      </c>
      <c r="BG43" s="36" t="s">
        <v>338</v>
      </c>
      <c r="BH43" s="36" t="s">
        <v>338</v>
      </c>
      <c r="BI43" s="36" t="s">
        <v>338</v>
      </c>
      <c r="BJ43" s="36" t="s">
        <v>338</v>
      </c>
      <c r="BK43" s="36" t="s">
        <v>338</v>
      </c>
      <c r="BL43" s="36" t="s">
        <v>338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 t="s">
        <v>338</v>
      </c>
      <c r="E44" s="36" t="s">
        <v>338</v>
      </c>
      <c r="F44" s="36" t="s">
        <v>338</v>
      </c>
      <c r="G44" s="36" t="s">
        <v>338</v>
      </c>
      <c r="H44" s="36" t="s">
        <v>338</v>
      </c>
      <c r="I44" s="36" t="s">
        <v>338</v>
      </c>
      <c r="J44" s="36" t="s">
        <v>338</v>
      </c>
      <c r="K44" s="36" t="s">
        <v>338</v>
      </c>
      <c r="L44" s="36" t="s">
        <v>338</v>
      </c>
      <c r="M44" s="36" t="s">
        <v>338</v>
      </c>
      <c r="N44" s="36" t="s">
        <v>338</v>
      </c>
      <c r="O44" s="36" t="s">
        <v>338</v>
      </c>
      <c r="P44" s="36" t="s">
        <v>338</v>
      </c>
      <c r="Q44" s="36" t="s">
        <v>338</v>
      </c>
      <c r="R44" s="36" t="s">
        <v>338</v>
      </c>
      <c r="S44" s="36" t="s">
        <v>338</v>
      </c>
      <c r="T44" s="36" t="s">
        <v>338</v>
      </c>
      <c r="U44" s="36" t="s">
        <v>338</v>
      </c>
      <c r="V44" s="36" t="s">
        <v>338</v>
      </c>
      <c r="W44" s="36" t="s">
        <v>338</v>
      </c>
      <c r="X44" s="36" t="s">
        <v>338</v>
      </c>
      <c r="Y44" s="36" t="s">
        <v>338</v>
      </c>
      <c r="Z44" s="36" t="s">
        <v>338</v>
      </c>
      <c r="AA44" s="36" t="s">
        <v>338</v>
      </c>
      <c r="AB44" s="36" t="s">
        <v>338</v>
      </c>
      <c r="AC44" s="36" t="s">
        <v>338</v>
      </c>
      <c r="AD44" s="36" t="s">
        <v>338</v>
      </c>
      <c r="AE44" s="36" t="s">
        <v>338</v>
      </c>
      <c r="AF44" s="36" t="s">
        <v>338</v>
      </c>
      <c r="AG44" s="36" t="s">
        <v>338</v>
      </c>
      <c r="AH44" s="36" t="s">
        <v>338</v>
      </c>
      <c r="AI44" s="36" t="s">
        <v>338</v>
      </c>
      <c r="AJ44" s="36" t="s">
        <v>338</v>
      </c>
      <c r="AK44" s="36" t="s">
        <v>338</v>
      </c>
      <c r="AL44" s="36" t="s">
        <v>338</v>
      </c>
      <c r="AM44" s="36" t="s">
        <v>338</v>
      </c>
      <c r="AN44" s="36" t="s">
        <v>338</v>
      </c>
      <c r="AO44" s="36" t="s">
        <v>338</v>
      </c>
      <c r="AP44" s="36" t="s">
        <v>338</v>
      </c>
      <c r="AQ44" s="36" t="s">
        <v>338</v>
      </c>
      <c r="AR44" s="36" t="s">
        <v>338</v>
      </c>
      <c r="AS44" s="36" t="s">
        <v>338</v>
      </c>
      <c r="AT44" s="36" t="s">
        <v>338</v>
      </c>
      <c r="AU44" s="36" t="s">
        <v>338</v>
      </c>
      <c r="AV44" s="36" t="s">
        <v>338</v>
      </c>
      <c r="AW44" s="36" t="s">
        <v>338</v>
      </c>
      <c r="AX44" s="36" t="s">
        <v>338</v>
      </c>
      <c r="AY44" s="36" t="s">
        <v>338</v>
      </c>
      <c r="AZ44" s="36" t="s">
        <v>338</v>
      </c>
      <c r="BA44" s="36" t="s">
        <v>338</v>
      </c>
      <c r="BB44" s="36" t="s">
        <v>338</v>
      </c>
      <c r="BC44" s="36" t="s">
        <v>338</v>
      </c>
      <c r="BD44" s="36" t="s">
        <v>338</v>
      </c>
      <c r="BE44" s="36" t="s">
        <v>338</v>
      </c>
      <c r="BF44" s="36" t="s">
        <v>338</v>
      </c>
      <c r="BG44" s="36" t="s">
        <v>338</v>
      </c>
      <c r="BH44" s="36" t="s">
        <v>338</v>
      </c>
      <c r="BI44" s="36" t="s">
        <v>338</v>
      </c>
      <c r="BJ44" s="36" t="s">
        <v>338</v>
      </c>
      <c r="BK44" s="36" t="s">
        <v>338</v>
      </c>
      <c r="BL44" s="36" t="s">
        <v>338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 t="s">
        <v>338</v>
      </c>
      <c r="E45" s="36" t="s">
        <v>338</v>
      </c>
      <c r="F45" s="36" t="s">
        <v>338</v>
      </c>
      <c r="G45" s="36" t="s">
        <v>338</v>
      </c>
      <c r="H45" s="36" t="s">
        <v>338</v>
      </c>
      <c r="I45" s="36" t="s">
        <v>338</v>
      </c>
      <c r="J45" s="36" t="s">
        <v>338</v>
      </c>
      <c r="K45" s="36" t="s">
        <v>338</v>
      </c>
      <c r="L45" s="36" t="s">
        <v>338</v>
      </c>
      <c r="M45" s="36" t="s">
        <v>338</v>
      </c>
      <c r="N45" s="36" t="s">
        <v>338</v>
      </c>
      <c r="O45" s="36" t="s">
        <v>338</v>
      </c>
      <c r="P45" s="36" t="s">
        <v>338</v>
      </c>
      <c r="Q45" s="36" t="s">
        <v>338</v>
      </c>
      <c r="R45" s="36" t="s">
        <v>338</v>
      </c>
      <c r="S45" s="36" t="s">
        <v>338</v>
      </c>
      <c r="T45" s="36" t="s">
        <v>338</v>
      </c>
      <c r="U45" s="36" t="s">
        <v>338</v>
      </c>
      <c r="V45" s="36" t="s">
        <v>338</v>
      </c>
      <c r="W45" s="36" t="s">
        <v>338</v>
      </c>
      <c r="X45" s="36" t="s">
        <v>338</v>
      </c>
      <c r="Y45" s="36" t="s">
        <v>338</v>
      </c>
      <c r="Z45" s="36" t="s">
        <v>338</v>
      </c>
      <c r="AA45" s="36" t="s">
        <v>338</v>
      </c>
      <c r="AB45" s="36" t="s">
        <v>338</v>
      </c>
      <c r="AC45" s="36" t="s">
        <v>338</v>
      </c>
      <c r="AD45" s="36" t="s">
        <v>338</v>
      </c>
      <c r="AE45" s="36" t="s">
        <v>338</v>
      </c>
      <c r="AF45" s="36" t="s">
        <v>338</v>
      </c>
      <c r="AG45" s="36" t="s">
        <v>338</v>
      </c>
      <c r="AH45" s="36" t="s">
        <v>338</v>
      </c>
      <c r="AI45" s="36" t="s">
        <v>338</v>
      </c>
      <c r="AJ45" s="36" t="s">
        <v>338</v>
      </c>
      <c r="AK45" s="36" t="s">
        <v>338</v>
      </c>
      <c r="AL45" s="36" t="s">
        <v>338</v>
      </c>
      <c r="AM45" s="36" t="s">
        <v>338</v>
      </c>
      <c r="AN45" s="36" t="s">
        <v>338</v>
      </c>
      <c r="AO45" s="36" t="s">
        <v>338</v>
      </c>
      <c r="AP45" s="36" t="s">
        <v>338</v>
      </c>
      <c r="AQ45" s="36" t="s">
        <v>338</v>
      </c>
      <c r="AR45" s="36" t="s">
        <v>338</v>
      </c>
      <c r="AS45" s="36" t="s">
        <v>338</v>
      </c>
      <c r="AT45" s="36" t="s">
        <v>338</v>
      </c>
      <c r="AU45" s="36" t="s">
        <v>338</v>
      </c>
      <c r="AV45" s="36" t="s">
        <v>338</v>
      </c>
      <c r="AW45" s="36" t="s">
        <v>338</v>
      </c>
      <c r="AX45" s="36" t="s">
        <v>338</v>
      </c>
      <c r="AY45" s="36" t="s">
        <v>338</v>
      </c>
      <c r="AZ45" s="36" t="s">
        <v>338</v>
      </c>
      <c r="BA45" s="36" t="s">
        <v>338</v>
      </c>
      <c r="BB45" s="36" t="s">
        <v>338</v>
      </c>
      <c r="BC45" s="36" t="s">
        <v>338</v>
      </c>
      <c r="BD45" s="36" t="s">
        <v>338</v>
      </c>
      <c r="BE45" s="36" t="s">
        <v>338</v>
      </c>
      <c r="BF45" s="36" t="s">
        <v>338</v>
      </c>
      <c r="BG45" s="36" t="s">
        <v>338</v>
      </c>
      <c r="BH45" s="36" t="s">
        <v>338</v>
      </c>
      <c r="BI45" s="36" t="s">
        <v>338</v>
      </c>
      <c r="BJ45" s="36" t="s">
        <v>338</v>
      </c>
      <c r="BK45" s="36" t="s">
        <v>338</v>
      </c>
      <c r="BL45" s="36" t="s">
        <v>338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 t="s">
        <v>338</v>
      </c>
      <c r="E46" s="36" t="s">
        <v>338</v>
      </c>
      <c r="F46" s="36" t="s">
        <v>338</v>
      </c>
      <c r="G46" s="36" t="s">
        <v>338</v>
      </c>
      <c r="H46" s="36" t="s">
        <v>338</v>
      </c>
      <c r="I46" s="36" t="s">
        <v>338</v>
      </c>
      <c r="J46" s="36" t="s">
        <v>338</v>
      </c>
      <c r="K46" s="36" t="s">
        <v>338</v>
      </c>
      <c r="L46" s="36" t="s">
        <v>338</v>
      </c>
      <c r="M46" s="36" t="s">
        <v>338</v>
      </c>
      <c r="N46" s="36" t="s">
        <v>338</v>
      </c>
      <c r="O46" s="36" t="s">
        <v>338</v>
      </c>
      <c r="P46" s="36" t="s">
        <v>338</v>
      </c>
      <c r="Q46" s="36" t="s">
        <v>338</v>
      </c>
      <c r="R46" s="36" t="s">
        <v>338</v>
      </c>
      <c r="S46" s="36" t="s">
        <v>338</v>
      </c>
      <c r="T46" s="36" t="s">
        <v>338</v>
      </c>
      <c r="U46" s="36" t="s">
        <v>338</v>
      </c>
      <c r="V46" s="36" t="s">
        <v>338</v>
      </c>
      <c r="W46" s="36" t="s">
        <v>338</v>
      </c>
      <c r="X46" s="36" t="s">
        <v>338</v>
      </c>
      <c r="Y46" s="36" t="s">
        <v>338</v>
      </c>
      <c r="Z46" s="36" t="s">
        <v>338</v>
      </c>
      <c r="AA46" s="36" t="s">
        <v>338</v>
      </c>
      <c r="AB46" s="36" t="s">
        <v>338</v>
      </c>
      <c r="AC46" s="36" t="s">
        <v>338</v>
      </c>
      <c r="AD46" s="36" t="s">
        <v>338</v>
      </c>
      <c r="AE46" s="36" t="s">
        <v>338</v>
      </c>
      <c r="AF46" s="36" t="s">
        <v>338</v>
      </c>
      <c r="AG46" s="36" t="s">
        <v>338</v>
      </c>
      <c r="AH46" s="36" t="s">
        <v>338</v>
      </c>
      <c r="AI46" s="36" t="s">
        <v>338</v>
      </c>
      <c r="AJ46" s="36" t="s">
        <v>338</v>
      </c>
      <c r="AK46" s="36" t="s">
        <v>338</v>
      </c>
      <c r="AL46" s="36" t="s">
        <v>338</v>
      </c>
      <c r="AM46" s="36" t="s">
        <v>338</v>
      </c>
      <c r="AN46" s="36" t="s">
        <v>338</v>
      </c>
      <c r="AO46" s="36" t="s">
        <v>338</v>
      </c>
      <c r="AP46" s="36" t="s">
        <v>338</v>
      </c>
      <c r="AQ46" s="36" t="s">
        <v>338</v>
      </c>
      <c r="AR46" s="36" t="s">
        <v>338</v>
      </c>
      <c r="AS46" s="36" t="s">
        <v>338</v>
      </c>
      <c r="AT46" s="36" t="s">
        <v>338</v>
      </c>
      <c r="AU46" s="36" t="s">
        <v>338</v>
      </c>
      <c r="AV46" s="36" t="s">
        <v>338</v>
      </c>
      <c r="AW46" s="36" t="s">
        <v>338</v>
      </c>
      <c r="AX46" s="36" t="s">
        <v>338</v>
      </c>
      <c r="AY46" s="36" t="s">
        <v>338</v>
      </c>
      <c r="AZ46" s="36" t="s">
        <v>338</v>
      </c>
      <c r="BA46" s="36" t="s">
        <v>338</v>
      </c>
      <c r="BB46" s="36" t="s">
        <v>338</v>
      </c>
      <c r="BC46" s="36" t="s">
        <v>338</v>
      </c>
      <c r="BD46" s="36" t="s">
        <v>338</v>
      </c>
      <c r="BE46" s="36" t="s">
        <v>338</v>
      </c>
      <c r="BF46" s="36" t="s">
        <v>338</v>
      </c>
      <c r="BG46" s="36" t="s">
        <v>338</v>
      </c>
      <c r="BH46" s="36" t="s">
        <v>338</v>
      </c>
      <c r="BI46" s="36" t="s">
        <v>338</v>
      </c>
      <c r="BJ46" s="36" t="s">
        <v>338</v>
      </c>
      <c r="BK46" s="36" t="s">
        <v>338</v>
      </c>
      <c r="BL46" s="36" t="s">
        <v>338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 t="s">
        <v>338</v>
      </c>
      <c r="E47" s="36" t="s">
        <v>338</v>
      </c>
      <c r="F47" s="36" t="s">
        <v>338</v>
      </c>
      <c r="G47" s="36" t="s">
        <v>338</v>
      </c>
      <c r="H47" s="36" t="s">
        <v>338</v>
      </c>
      <c r="I47" s="36" t="s">
        <v>338</v>
      </c>
      <c r="J47" s="36" t="s">
        <v>338</v>
      </c>
      <c r="K47" s="36" t="s">
        <v>338</v>
      </c>
      <c r="L47" s="36" t="s">
        <v>338</v>
      </c>
      <c r="M47" s="36" t="s">
        <v>338</v>
      </c>
      <c r="N47" s="36" t="s">
        <v>338</v>
      </c>
      <c r="O47" s="36" t="s">
        <v>338</v>
      </c>
      <c r="P47" s="36" t="s">
        <v>338</v>
      </c>
      <c r="Q47" s="36" t="s">
        <v>338</v>
      </c>
      <c r="R47" s="36" t="s">
        <v>338</v>
      </c>
      <c r="S47" s="36" t="s">
        <v>338</v>
      </c>
      <c r="T47" s="36" t="s">
        <v>338</v>
      </c>
      <c r="U47" s="36" t="s">
        <v>338</v>
      </c>
      <c r="V47" s="36" t="s">
        <v>338</v>
      </c>
      <c r="W47" s="36" t="s">
        <v>338</v>
      </c>
      <c r="X47" s="36" t="s">
        <v>338</v>
      </c>
      <c r="Y47" s="36" t="s">
        <v>338</v>
      </c>
      <c r="Z47" s="36" t="s">
        <v>338</v>
      </c>
      <c r="AA47" s="36" t="s">
        <v>338</v>
      </c>
      <c r="AB47" s="36" t="s">
        <v>338</v>
      </c>
      <c r="AC47" s="36" t="s">
        <v>338</v>
      </c>
      <c r="AD47" s="36" t="s">
        <v>338</v>
      </c>
      <c r="AE47" s="36" t="s">
        <v>338</v>
      </c>
      <c r="AF47" s="36" t="s">
        <v>338</v>
      </c>
      <c r="AG47" s="36" t="s">
        <v>338</v>
      </c>
      <c r="AH47" s="36" t="s">
        <v>338</v>
      </c>
      <c r="AI47" s="36" t="s">
        <v>338</v>
      </c>
      <c r="AJ47" s="36" t="s">
        <v>338</v>
      </c>
      <c r="AK47" s="36" t="s">
        <v>338</v>
      </c>
      <c r="AL47" s="36" t="s">
        <v>338</v>
      </c>
      <c r="AM47" s="36" t="s">
        <v>338</v>
      </c>
      <c r="AN47" s="36" t="s">
        <v>338</v>
      </c>
      <c r="AO47" s="36" t="s">
        <v>338</v>
      </c>
      <c r="AP47" s="36" t="s">
        <v>338</v>
      </c>
      <c r="AQ47" s="36" t="s">
        <v>338</v>
      </c>
      <c r="AR47" s="36" t="s">
        <v>338</v>
      </c>
      <c r="AS47" s="36" t="s">
        <v>338</v>
      </c>
      <c r="AT47" s="36" t="s">
        <v>338</v>
      </c>
      <c r="AU47" s="36" t="s">
        <v>338</v>
      </c>
      <c r="AV47" s="36" t="s">
        <v>338</v>
      </c>
      <c r="AW47" s="36" t="s">
        <v>338</v>
      </c>
      <c r="AX47" s="36" t="s">
        <v>338</v>
      </c>
      <c r="AY47" s="36" t="s">
        <v>338</v>
      </c>
      <c r="AZ47" s="36" t="s">
        <v>338</v>
      </c>
      <c r="BA47" s="36" t="s">
        <v>338</v>
      </c>
      <c r="BB47" s="36" t="s">
        <v>338</v>
      </c>
      <c r="BC47" s="36" t="s">
        <v>338</v>
      </c>
      <c r="BD47" s="36" t="s">
        <v>338</v>
      </c>
      <c r="BE47" s="36" t="s">
        <v>338</v>
      </c>
      <c r="BF47" s="36" t="s">
        <v>338</v>
      </c>
      <c r="BG47" s="36" t="s">
        <v>338</v>
      </c>
      <c r="BH47" s="36" t="s">
        <v>338</v>
      </c>
      <c r="BI47" s="36" t="s">
        <v>338</v>
      </c>
      <c r="BJ47" s="36" t="s">
        <v>338</v>
      </c>
      <c r="BK47" s="36" t="s">
        <v>338</v>
      </c>
      <c r="BL47" s="36" t="s">
        <v>338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 t="s">
        <v>338</v>
      </c>
      <c r="E48" s="36" t="s">
        <v>338</v>
      </c>
      <c r="F48" s="36" t="s">
        <v>338</v>
      </c>
      <c r="G48" s="36" t="s">
        <v>338</v>
      </c>
      <c r="H48" s="36" t="s">
        <v>338</v>
      </c>
      <c r="I48" s="36" t="s">
        <v>338</v>
      </c>
      <c r="J48" s="36" t="s">
        <v>338</v>
      </c>
      <c r="K48" s="36" t="s">
        <v>338</v>
      </c>
      <c r="L48" s="36" t="s">
        <v>338</v>
      </c>
      <c r="M48" s="36" t="s">
        <v>338</v>
      </c>
      <c r="N48" s="36" t="s">
        <v>338</v>
      </c>
      <c r="O48" s="36" t="s">
        <v>338</v>
      </c>
      <c r="P48" s="36" t="s">
        <v>338</v>
      </c>
      <c r="Q48" s="36" t="s">
        <v>338</v>
      </c>
      <c r="R48" s="36" t="s">
        <v>338</v>
      </c>
      <c r="S48" s="36" t="s">
        <v>338</v>
      </c>
      <c r="T48" s="36" t="s">
        <v>338</v>
      </c>
      <c r="U48" s="36" t="s">
        <v>338</v>
      </c>
      <c r="V48" s="36" t="s">
        <v>338</v>
      </c>
      <c r="W48" s="36" t="s">
        <v>338</v>
      </c>
      <c r="X48" s="36" t="s">
        <v>338</v>
      </c>
      <c r="Y48" s="36" t="s">
        <v>338</v>
      </c>
      <c r="Z48" s="36" t="s">
        <v>338</v>
      </c>
      <c r="AA48" s="36" t="s">
        <v>338</v>
      </c>
      <c r="AB48" s="36" t="s">
        <v>338</v>
      </c>
      <c r="AC48" s="36" t="s">
        <v>338</v>
      </c>
      <c r="AD48" s="36" t="s">
        <v>338</v>
      </c>
      <c r="AE48" s="36" t="s">
        <v>338</v>
      </c>
      <c r="AF48" s="36" t="s">
        <v>338</v>
      </c>
      <c r="AG48" s="36" t="s">
        <v>338</v>
      </c>
      <c r="AH48" s="36" t="s">
        <v>338</v>
      </c>
      <c r="AI48" s="36" t="s">
        <v>338</v>
      </c>
      <c r="AJ48" s="36" t="s">
        <v>338</v>
      </c>
      <c r="AK48" s="36" t="s">
        <v>338</v>
      </c>
      <c r="AL48" s="36" t="s">
        <v>338</v>
      </c>
      <c r="AM48" s="36" t="s">
        <v>338</v>
      </c>
      <c r="AN48" s="36" t="s">
        <v>338</v>
      </c>
      <c r="AO48" s="36" t="s">
        <v>338</v>
      </c>
      <c r="AP48" s="36" t="s">
        <v>338</v>
      </c>
      <c r="AQ48" s="36" t="s">
        <v>338</v>
      </c>
      <c r="AR48" s="36" t="s">
        <v>338</v>
      </c>
      <c r="AS48" s="36" t="s">
        <v>338</v>
      </c>
      <c r="AT48" s="36" t="s">
        <v>338</v>
      </c>
      <c r="AU48" s="36" t="s">
        <v>338</v>
      </c>
      <c r="AV48" s="36" t="s">
        <v>338</v>
      </c>
      <c r="AW48" s="36" t="s">
        <v>338</v>
      </c>
      <c r="AX48" s="36" t="s">
        <v>338</v>
      </c>
      <c r="AY48" s="36" t="s">
        <v>338</v>
      </c>
      <c r="AZ48" s="36" t="s">
        <v>338</v>
      </c>
      <c r="BA48" s="36" t="s">
        <v>338</v>
      </c>
      <c r="BB48" s="36" t="s">
        <v>338</v>
      </c>
      <c r="BC48" s="36" t="s">
        <v>338</v>
      </c>
      <c r="BD48" s="36" t="s">
        <v>338</v>
      </c>
      <c r="BE48" s="36" t="s">
        <v>338</v>
      </c>
      <c r="BF48" s="36" t="s">
        <v>338</v>
      </c>
      <c r="BG48" s="36" t="s">
        <v>338</v>
      </c>
      <c r="BH48" s="36" t="s">
        <v>338</v>
      </c>
      <c r="BI48" s="36" t="s">
        <v>338</v>
      </c>
      <c r="BJ48" s="36" t="s">
        <v>338</v>
      </c>
      <c r="BK48" s="36" t="s">
        <v>338</v>
      </c>
      <c r="BL48" s="36" t="s">
        <v>338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 t="s">
        <v>338</v>
      </c>
      <c r="E49" s="36" t="s">
        <v>338</v>
      </c>
      <c r="F49" s="36" t="s">
        <v>338</v>
      </c>
      <c r="G49" s="36" t="s">
        <v>338</v>
      </c>
      <c r="H49" s="36" t="s">
        <v>338</v>
      </c>
      <c r="I49" s="36" t="s">
        <v>338</v>
      </c>
      <c r="J49" s="36" t="s">
        <v>338</v>
      </c>
      <c r="K49" s="36" t="s">
        <v>338</v>
      </c>
      <c r="L49" s="36" t="s">
        <v>338</v>
      </c>
      <c r="M49" s="36" t="s">
        <v>338</v>
      </c>
      <c r="N49" s="36" t="s">
        <v>338</v>
      </c>
      <c r="O49" s="36" t="s">
        <v>338</v>
      </c>
      <c r="P49" s="36" t="s">
        <v>338</v>
      </c>
      <c r="Q49" s="36" t="s">
        <v>338</v>
      </c>
      <c r="R49" s="36" t="s">
        <v>338</v>
      </c>
      <c r="S49" s="36" t="s">
        <v>338</v>
      </c>
      <c r="T49" s="36" t="s">
        <v>338</v>
      </c>
      <c r="U49" s="36" t="s">
        <v>338</v>
      </c>
      <c r="V49" s="36" t="s">
        <v>338</v>
      </c>
      <c r="W49" s="36" t="s">
        <v>338</v>
      </c>
      <c r="X49" s="36" t="s">
        <v>338</v>
      </c>
      <c r="Y49" s="36" t="s">
        <v>338</v>
      </c>
      <c r="Z49" s="36" t="s">
        <v>338</v>
      </c>
      <c r="AA49" s="36" t="s">
        <v>338</v>
      </c>
      <c r="AB49" s="36" t="s">
        <v>338</v>
      </c>
      <c r="AC49" s="36" t="s">
        <v>338</v>
      </c>
      <c r="AD49" s="36" t="s">
        <v>338</v>
      </c>
      <c r="AE49" s="36" t="s">
        <v>338</v>
      </c>
      <c r="AF49" s="36" t="s">
        <v>338</v>
      </c>
      <c r="AG49" s="36" t="s">
        <v>338</v>
      </c>
      <c r="AH49" s="36" t="s">
        <v>338</v>
      </c>
      <c r="AI49" s="36" t="s">
        <v>338</v>
      </c>
      <c r="AJ49" s="36" t="s">
        <v>338</v>
      </c>
      <c r="AK49" s="36" t="s">
        <v>338</v>
      </c>
      <c r="AL49" s="36" t="s">
        <v>338</v>
      </c>
      <c r="AM49" s="36" t="s">
        <v>338</v>
      </c>
      <c r="AN49" s="36" t="s">
        <v>338</v>
      </c>
      <c r="AO49" s="36" t="s">
        <v>338</v>
      </c>
      <c r="AP49" s="36" t="s">
        <v>338</v>
      </c>
      <c r="AQ49" s="36" t="s">
        <v>338</v>
      </c>
      <c r="AR49" s="36" t="s">
        <v>338</v>
      </c>
      <c r="AS49" s="36" t="s">
        <v>338</v>
      </c>
      <c r="AT49" s="36" t="s">
        <v>338</v>
      </c>
      <c r="AU49" s="36" t="s">
        <v>338</v>
      </c>
      <c r="AV49" s="36" t="s">
        <v>338</v>
      </c>
      <c r="AW49" s="36" t="s">
        <v>338</v>
      </c>
      <c r="AX49" s="36" t="s">
        <v>338</v>
      </c>
      <c r="AY49" s="36" t="s">
        <v>338</v>
      </c>
      <c r="AZ49" s="36" t="s">
        <v>338</v>
      </c>
      <c r="BA49" s="36" t="s">
        <v>338</v>
      </c>
      <c r="BB49" s="36" t="s">
        <v>338</v>
      </c>
      <c r="BC49" s="36" t="s">
        <v>338</v>
      </c>
      <c r="BD49" s="36" t="s">
        <v>338</v>
      </c>
      <c r="BE49" s="36" t="s">
        <v>338</v>
      </c>
      <c r="BF49" s="36" t="s">
        <v>338</v>
      </c>
      <c r="BG49" s="36" t="s">
        <v>338</v>
      </c>
      <c r="BH49" s="36" t="s">
        <v>338</v>
      </c>
      <c r="BI49" s="36" t="s">
        <v>338</v>
      </c>
      <c r="BJ49" s="36" t="s">
        <v>338</v>
      </c>
      <c r="BK49" s="36" t="s">
        <v>338</v>
      </c>
      <c r="BL49" s="36" t="s">
        <v>338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 t="s">
        <v>338</v>
      </c>
      <c r="E50" s="36" t="s">
        <v>338</v>
      </c>
      <c r="F50" s="36" t="s">
        <v>338</v>
      </c>
      <c r="G50" s="36" t="s">
        <v>338</v>
      </c>
      <c r="H50" s="36" t="s">
        <v>338</v>
      </c>
      <c r="I50" s="36" t="s">
        <v>338</v>
      </c>
      <c r="J50" s="36" t="s">
        <v>338</v>
      </c>
      <c r="K50" s="36" t="s">
        <v>338</v>
      </c>
      <c r="L50" s="36" t="s">
        <v>338</v>
      </c>
      <c r="M50" s="36" t="s">
        <v>338</v>
      </c>
      <c r="N50" s="36" t="s">
        <v>338</v>
      </c>
      <c r="O50" s="36" t="s">
        <v>338</v>
      </c>
      <c r="P50" s="36" t="s">
        <v>338</v>
      </c>
      <c r="Q50" s="36" t="s">
        <v>338</v>
      </c>
      <c r="R50" s="36" t="s">
        <v>338</v>
      </c>
      <c r="S50" s="36" t="s">
        <v>338</v>
      </c>
      <c r="T50" s="36" t="s">
        <v>338</v>
      </c>
      <c r="U50" s="36" t="s">
        <v>338</v>
      </c>
      <c r="V50" s="36" t="s">
        <v>338</v>
      </c>
      <c r="W50" s="36" t="s">
        <v>338</v>
      </c>
      <c r="X50" s="36" t="s">
        <v>338</v>
      </c>
      <c r="Y50" s="36" t="s">
        <v>338</v>
      </c>
      <c r="Z50" s="36" t="s">
        <v>338</v>
      </c>
      <c r="AA50" s="36" t="s">
        <v>338</v>
      </c>
      <c r="AB50" s="36" t="s">
        <v>338</v>
      </c>
      <c r="AC50" s="36" t="s">
        <v>338</v>
      </c>
      <c r="AD50" s="36" t="s">
        <v>338</v>
      </c>
      <c r="AE50" s="36" t="s">
        <v>338</v>
      </c>
      <c r="AF50" s="36" t="s">
        <v>338</v>
      </c>
      <c r="AG50" s="36" t="s">
        <v>338</v>
      </c>
      <c r="AH50" s="36" t="s">
        <v>338</v>
      </c>
      <c r="AI50" s="36" t="s">
        <v>338</v>
      </c>
      <c r="AJ50" s="36" t="s">
        <v>338</v>
      </c>
      <c r="AK50" s="36" t="s">
        <v>338</v>
      </c>
      <c r="AL50" s="36" t="s">
        <v>338</v>
      </c>
      <c r="AM50" s="36" t="s">
        <v>338</v>
      </c>
      <c r="AN50" s="36" t="s">
        <v>338</v>
      </c>
      <c r="AO50" s="36" t="s">
        <v>338</v>
      </c>
      <c r="AP50" s="36" t="s">
        <v>338</v>
      </c>
      <c r="AQ50" s="36" t="s">
        <v>338</v>
      </c>
      <c r="AR50" s="36" t="s">
        <v>338</v>
      </c>
      <c r="AS50" s="36" t="s">
        <v>338</v>
      </c>
      <c r="AT50" s="36" t="s">
        <v>338</v>
      </c>
      <c r="AU50" s="36" t="s">
        <v>338</v>
      </c>
      <c r="AV50" s="36" t="s">
        <v>338</v>
      </c>
      <c r="AW50" s="36" t="s">
        <v>338</v>
      </c>
      <c r="AX50" s="36" t="s">
        <v>338</v>
      </c>
      <c r="AY50" s="36" t="s">
        <v>338</v>
      </c>
      <c r="AZ50" s="36" t="s">
        <v>338</v>
      </c>
      <c r="BA50" s="36" t="s">
        <v>338</v>
      </c>
      <c r="BB50" s="36" t="s">
        <v>338</v>
      </c>
      <c r="BC50" s="36" t="s">
        <v>338</v>
      </c>
      <c r="BD50" s="36" t="s">
        <v>338</v>
      </c>
      <c r="BE50" s="36" t="s">
        <v>338</v>
      </c>
      <c r="BF50" s="36" t="s">
        <v>338</v>
      </c>
      <c r="BG50" s="36" t="s">
        <v>338</v>
      </c>
      <c r="BH50" s="36" t="s">
        <v>338</v>
      </c>
      <c r="BI50" s="36" t="s">
        <v>338</v>
      </c>
      <c r="BJ50" s="36" t="s">
        <v>338</v>
      </c>
      <c r="BK50" s="36" t="s">
        <v>338</v>
      </c>
      <c r="BL50" s="36" t="s">
        <v>338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 t="s">
        <v>338</v>
      </c>
      <c r="E51" s="36" t="s">
        <v>338</v>
      </c>
      <c r="F51" s="36" t="s">
        <v>338</v>
      </c>
      <c r="G51" s="36" t="s">
        <v>338</v>
      </c>
      <c r="H51" s="36" t="s">
        <v>338</v>
      </c>
      <c r="I51" s="36" t="s">
        <v>338</v>
      </c>
      <c r="J51" s="36" t="s">
        <v>338</v>
      </c>
      <c r="K51" s="36" t="s">
        <v>338</v>
      </c>
      <c r="L51" s="36" t="s">
        <v>338</v>
      </c>
      <c r="M51" s="36" t="s">
        <v>338</v>
      </c>
      <c r="N51" s="36" t="s">
        <v>338</v>
      </c>
      <c r="O51" s="36" t="s">
        <v>338</v>
      </c>
      <c r="P51" s="36" t="s">
        <v>338</v>
      </c>
      <c r="Q51" s="36" t="s">
        <v>338</v>
      </c>
      <c r="R51" s="36" t="s">
        <v>338</v>
      </c>
      <c r="S51" s="36" t="s">
        <v>338</v>
      </c>
      <c r="T51" s="36" t="s">
        <v>338</v>
      </c>
      <c r="U51" s="36" t="s">
        <v>338</v>
      </c>
      <c r="V51" s="36" t="s">
        <v>338</v>
      </c>
      <c r="W51" s="36" t="s">
        <v>338</v>
      </c>
      <c r="X51" s="36" t="s">
        <v>338</v>
      </c>
      <c r="Y51" s="36" t="s">
        <v>338</v>
      </c>
      <c r="Z51" s="36" t="s">
        <v>338</v>
      </c>
      <c r="AA51" s="36" t="s">
        <v>338</v>
      </c>
      <c r="AB51" s="36" t="s">
        <v>338</v>
      </c>
      <c r="AC51" s="36" t="s">
        <v>338</v>
      </c>
      <c r="AD51" s="36" t="s">
        <v>338</v>
      </c>
      <c r="AE51" s="36" t="s">
        <v>338</v>
      </c>
      <c r="AF51" s="36" t="s">
        <v>338</v>
      </c>
      <c r="AG51" s="36" t="s">
        <v>338</v>
      </c>
      <c r="AH51" s="36" t="s">
        <v>338</v>
      </c>
      <c r="AI51" s="36" t="s">
        <v>338</v>
      </c>
      <c r="AJ51" s="36" t="s">
        <v>338</v>
      </c>
      <c r="AK51" s="36" t="s">
        <v>338</v>
      </c>
      <c r="AL51" s="36" t="s">
        <v>338</v>
      </c>
      <c r="AM51" s="36" t="s">
        <v>338</v>
      </c>
      <c r="AN51" s="36" t="s">
        <v>338</v>
      </c>
      <c r="AO51" s="36" t="s">
        <v>338</v>
      </c>
      <c r="AP51" s="36" t="s">
        <v>338</v>
      </c>
      <c r="AQ51" s="36" t="s">
        <v>338</v>
      </c>
      <c r="AR51" s="36" t="s">
        <v>338</v>
      </c>
      <c r="AS51" s="36" t="s">
        <v>338</v>
      </c>
      <c r="AT51" s="36" t="s">
        <v>338</v>
      </c>
      <c r="AU51" s="36" t="s">
        <v>338</v>
      </c>
      <c r="AV51" s="36" t="s">
        <v>338</v>
      </c>
      <c r="AW51" s="36" t="s">
        <v>338</v>
      </c>
      <c r="AX51" s="36" t="s">
        <v>338</v>
      </c>
      <c r="AY51" s="36" t="s">
        <v>338</v>
      </c>
      <c r="AZ51" s="36" t="s">
        <v>338</v>
      </c>
      <c r="BA51" s="36" t="s">
        <v>338</v>
      </c>
      <c r="BB51" s="36" t="s">
        <v>338</v>
      </c>
      <c r="BC51" s="36" t="s">
        <v>338</v>
      </c>
      <c r="BD51" s="36" t="s">
        <v>338</v>
      </c>
      <c r="BE51" s="36" t="s">
        <v>338</v>
      </c>
      <c r="BF51" s="36" t="s">
        <v>338</v>
      </c>
      <c r="BG51" s="36" t="s">
        <v>338</v>
      </c>
      <c r="BH51" s="36" t="s">
        <v>338</v>
      </c>
      <c r="BI51" s="36" t="s">
        <v>338</v>
      </c>
      <c r="BJ51" s="36" t="s">
        <v>338</v>
      </c>
      <c r="BK51" s="36" t="s">
        <v>338</v>
      </c>
      <c r="BL51" s="36" t="s">
        <v>338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 t="s">
        <v>338</v>
      </c>
      <c r="E52" s="36" t="s">
        <v>338</v>
      </c>
      <c r="F52" s="36" t="s">
        <v>338</v>
      </c>
      <c r="G52" s="36" t="s">
        <v>338</v>
      </c>
      <c r="H52" s="36" t="s">
        <v>338</v>
      </c>
      <c r="I52" s="36" t="s">
        <v>338</v>
      </c>
      <c r="J52" s="36" t="s">
        <v>338</v>
      </c>
      <c r="K52" s="36" t="s">
        <v>338</v>
      </c>
      <c r="L52" s="36" t="s">
        <v>338</v>
      </c>
      <c r="M52" s="36" t="s">
        <v>338</v>
      </c>
      <c r="N52" s="36" t="s">
        <v>338</v>
      </c>
      <c r="O52" s="36" t="s">
        <v>338</v>
      </c>
      <c r="P52" s="36" t="s">
        <v>338</v>
      </c>
      <c r="Q52" s="36" t="s">
        <v>338</v>
      </c>
      <c r="R52" s="36" t="s">
        <v>338</v>
      </c>
      <c r="S52" s="36" t="s">
        <v>338</v>
      </c>
      <c r="T52" s="36" t="s">
        <v>338</v>
      </c>
      <c r="U52" s="36" t="s">
        <v>338</v>
      </c>
      <c r="V52" s="36" t="s">
        <v>338</v>
      </c>
      <c r="W52" s="36" t="s">
        <v>338</v>
      </c>
      <c r="X52" s="36" t="s">
        <v>338</v>
      </c>
      <c r="Y52" s="36" t="s">
        <v>338</v>
      </c>
      <c r="Z52" s="36" t="s">
        <v>338</v>
      </c>
      <c r="AA52" s="36" t="s">
        <v>338</v>
      </c>
      <c r="AB52" s="36" t="s">
        <v>338</v>
      </c>
      <c r="AC52" s="36" t="s">
        <v>338</v>
      </c>
      <c r="AD52" s="36" t="s">
        <v>338</v>
      </c>
      <c r="AE52" s="36" t="s">
        <v>338</v>
      </c>
      <c r="AF52" s="36" t="s">
        <v>338</v>
      </c>
      <c r="AG52" s="36" t="s">
        <v>338</v>
      </c>
      <c r="AH52" s="36" t="s">
        <v>338</v>
      </c>
      <c r="AI52" s="36" t="s">
        <v>338</v>
      </c>
      <c r="AJ52" s="36" t="s">
        <v>338</v>
      </c>
      <c r="AK52" s="36" t="s">
        <v>338</v>
      </c>
      <c r="AL52" s="36" t="s">
        <v>338</v>
      </c>
      <c r="AM52" s="36" t="s">
        <v>338</v>
      </c>
      <c r="AN52" s="36" t="s">
        <v>338</v>
      </c>
      <c r="AO52" s="36" t="s">
        <v>338</v>
      </c>
      <c r="AP52" s="36" t="s">
        <v>338</v>
      </c>
      <c r="AQ52" s="36" t="s">
        <v>338</v>
      </c>
      <c r="AR52" s="36" t="s">
        <v>338</v>
      </c>
      <c r="AS52" s="36" t="s">
        <v>338</v>
      </c>
      <c r="AT52" s="36" t="s">
        <v>338</v>
      </c>
      <c r="AU52" s="36" t="s">
        <v>338</v>
      </c>
      <c r="AV52" s="36" t="s">
        <v>338</v>
      </c>
      <c r="AW52" s="36" t="s">
        <v>338</v>
      </c>
      <c r="AX52" s="36" t="s">
        <v>338</v>
      </c>
      <c r="AY52" s="36" t="s">
        <v>338</v>
      </c>
      <c r="AZ52" s="36" t="s">
        <v>338</v>
      </c>
      <c r="BA52" s="36" t="s">
        <v>338</v>
      </c>
      <c r="BB52" s="36" t="s">
        <v>338</v>
      </c>
      <c r="BC52" s="36" t="s">
        <v>338</v>
      </c>
      <c r="BD52" s="36" t="s">
        <v>338</v>
      </c>
      <c r="BE52" s="36" t="s">
        <v>338</v>
      </c>
      <c r="BF52" s="36" t="s">
        <v>338</v>
      </c>
      <c r="BG52" s="36" t="s">
        <v>338</v>
      </c>
      <c r="BH52" s="36" t="s">
        <v>338</v>
      </c>
      <c r="BI52" s="36" t="s">
        <v>338</v>
      </c>
      <c r="BJ52" s="36" t="s">
        <v>338</v>
      </c>
      <c r="BK52" s="36" t="s">
        <v>338</v>
      </c>
      <c r="BL52" s="36" t="s">
        <v>338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 t="s">
        <v>338</v>
      </c>
      <c r="E53" s="36" t="s">
        <v>338</v>
      </c>
      <c r="F53" s="36" t="s">
        <v>338</v>
      </c>
      <c r="G53" s="36" t="s">
        <v>338</v>
      </c>
      <c r="H53" s="36" t="s">
        <v>338</v>
      </c>
      <c r="I53" s="36" t="s">
        <v>338</v>
      </c>
      <c r="J53" s="36" t="s">
        <v>338</v>
      </c>
      <c r="K53" s="36" t="s">
        <v>338</v>
      </c>
      <c r="L53" s="36" t="s">
        <v>338</v>
      </c>
      <c r="M53" s="36" t="s">
        <v>338</v>
      </c>
      <c r="N53" s="36" t="s">
        <v>338</v>
      </c>
      <c r="O53" s="36" t="s">
        <v>338</v>
      </c>
      <c r="P53" s="36" t="s">
        <v>338</v>
      </c>
      <c r="Q53" s="36" t="s">
        <v>338</v>
      </c>
      <c r="R53" s="36" t="s">
        <v>338</v>
      </c>
      <c r="S53" s="36" t="s">
        <v>338</v>
      </c>
      <c r="T53" s="36" t="s">
        <v>338</v>
      </c>
      <c r="U53" s="36" t="s">
        <v>338</v>
      </c>
      <c r="V53" s="36" t="s">
        <v>338</v>
      </c>
      <c r="W53" s="36" t="s">
        <v>338</v>
      </c>
      <c r="X53" s="36" t="s">
        <v>338</v>
      </c>
      <c r="Y53" s="36" t="s">
        <v>338</v>
      </c>
      <c r="Z53" s="36" t="s">
        <v>338</v>
      </c>
      <c r="AA53" s="36" t="s">
        <v>338</v>
      </c>
      <c r="AB53" s="36" t="s">
        <v>338</v>
      </c>
      <c r="AC53" s="36" t="s">
        <v>338</v>
      </c>
      <c r="AD53" s="36" t="s">
        <v>338</v>
      </c>
      <c r="AE53" s="36" t="s">
        <v>338</v>
      </c>
      <c r="AF53" s="36" t="s">
        <v>338</v>
      </c>
      <c r="AG53" s="36" t="s">
        <v>338</v>
      </c>
      <c r="AH53" s="36" t="s">
        <v>338</v>
      </c>
      <c r="AI53" s="36" t="s">
        <v>338</v>
      </c>
      <c r="AJ53" s="36" t="s">
        <v>338</v>
      </c>
      <c r="AK53" s="36" t="s">
        <v>338</v>
      </c>
      <c r="AL53" s="36" t="s">
        <v>338</v>
      </c>
      <c r="AM53" s="36" t="s">
        <v>338</v>
      </c>
      <c r="AN53" s="36" t="s">
        <v>338</v>
      </c>
      <c r="AO53" s="36" t="s">
        <v>338</v>
      </c>
      <c r="AP53" s="36" t="s">
        <v>338</v>
      </c>
      <c r="AQ53" s="36" t="s">
        <v>338</v>
      </c>
      <c r="AR53" s="36" t="s">
        <v>338</v>
      </c>
      <c r="AS53" s="36" t="s">
        <v>338</v>
      </c>
      <c r="AT53" s="36" t="s">
        <v>338</v>
      </c>
      <c r="AU53" s="36" t="s">
        <v>338</v>
      </c>
      <c r="AV53" s="36" t="s">
        <v>338</v>
      </c>
      <c r="AW53" s="36" t="s">
        <v>338</v>
      </c>
      <c r="AX53" s="36" t="s">
        <v>338</v>
      </c>
      <c r="AY53" s="36" t="s">
        <v>338</v>
      </c>
      <c r="AZ53" s="36" t="s">
        <v>338</v>
      </c>
      <c r="BA53" s="36" t="s">
        <v>338</v>
      </c>
      <c r="BB53" s="36" t="s">
        <v>338</v>
      </c>
      <c r="BC53" s="36" t="s">
        <v>338</v>
      </c>
      <c r="BD53" s="36" t="s">
        <v>338</v>
      </c>
      <c r="BE53" s="36" t="s">
        <v>338</v>
      </c>
      <c r="BF53" s="36" t="s">
        <v>338</v>
      </c>
      <c r="BG53" s="36" t="s">
        <v>338</v>
      </c>
      <c r="BH53" s="36" t="s">
        <v>338</v>
      </c>
      <c r="BI53" s="36" t="s">
        <v>338</v>
      </c>
      <c r="BJ53" s="36" t="s">
        <v>338</v>
      </c>
      <c r="BK53" s="36" t="s">
        <v>338</v>
      </c>
      <c r="BL53" s="36" t="s">
        <v>338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 t="s">
        <v>338</v>
      </c>
      <c r="E54" s="36" t="s">
        <v>338</v>
      </c>
      <c r="F54" s="36" t="s">
        <v>338</v>
      </c>
      <c r="G54" s="36" t="s">
        <v>338</v>
      </c>
      <c r="H54" s="36" t="s">
        <v>338</v>
      </c>
      <c r="I54" s="36" t="s">
        <v>338</v>
      </c>
      <c r="J54" s="36" t="s">
        <v>338</v>
      </c>
      <c r="K54" s="36" t="s">
        <v>338</v>
      </c>
      <c r="L54" s="36" t="s">
        <v>338</v>
      </c>
      <c r="M54" s="36" t="s">
        <v>338</v>
      </c>
      <c r="N54" s="36" t="s">
        <v>338</v>
      </c>
      <c r="O54" s="36" t="s">
        <v>338</v>
      </c>
      <c r="P54" s="36" t="s">
        <v>338</v>
      </c>
      <c r="Q54" s="36" t="s">
        <v>338</v>
      </c>
      <c r="R54" s="36" t="s">
        <v>338</v>
      </c>
      <c r="S54" s="36" t="s">
        <v>338</v>
      </c>
      <c r="T54" s="36" t="s">
        <v>338</v>
      </c>
      <c r="U54" s="36" t="s">
        <v>338</v>
      </c>
      <c r="V54" s="36" t="s">
        <v>338</v>
      </c>
      <c r="W54" s="36" t="s">
        <v>338</v>
      </c>
      <c r="X54" s="36" t="s">
        <v>338</v>
      </c>
      <c r="Y54" s="36" t="s">
        <v>338</v>
      </c>
      <c r="Z54" s="36" t="s">
        <v>338</v>
      </c>
      <c r="AA54" s="36" t="s">
        <v>338</v>
      </c>
      <c r="AB54" s="36" t="s">
        <v>338</v>
      </c>
      <c r="AC54" s="36" t="s">
        <v>338</v>
      </c>
      <c r="AD54" s="36" t="s">
        <v>338</v>
      </c>
      <c r="AE54" s="36" t="s">
        <v>338</v>
      </c>
      <c r="AF54" s="36" t="s">
        <v>338</v>
      </c>
      <c r="AG54" s="36" t="s">
        <v>338</v>
      </c>
      <c r="AH54" s="36" t="s">
        <v>338</v>
      </c>
      <c r="AI54" s="36" t="s">
        <v>338</v>
      </c>
      <c r="AJ54" s="36" t="s">
        <v>338</v>
      </c>
      <c r="AK54" s="36" t="s">
        <v>338</v>
      </c>
      <c r="AL54" s="36" t="s">
        <v>338</v>
      </c>
      <c r="AM54" s="36" t="s">
        <v>338</v>
      </c>
      <c r="AN54" s="36" t="s">
        <v>338</v>
      </c>
      <c r="AO54" s="36" t="s">
        <v>338</v>
      </c>
      <c r="AP54" s="36" t="s">
        <v>338</v>
      </c>
      <c r="AQ54" s="36" t="s">
        <v>338</v>
      </c>
      <c r="AR54" s="36" t="s">
        <v>338</v>
      </c>
      <c r="AS54" s="36" t="s">
        <v>338</v>
      </c>
      <c r="AT54" s="36" t="s">
        <v>338</v>
      </c>
      <c r="AU54" s="36" t="s">
        <v>338</v>
      </c>
      <c r="AV54" s="36" t="s">
        <v>338</v>
      </c>
      <c r="AW54" s="36" t="s">
        <v>338</v>
      </c>
      <c r="AX54" s="36" t="s">
        <v>338</v>
      </c>
      <c r="AY54" s="36" t="s">
        <v>338</v>
      </c>
      <c r="AZ54" s="36" t="s">
        <v>338</v>
      </c>
      <c r="BA54" s="36" t="s">
        <v>338</v>
      </c>
      <c r="BB54" s="36" t="s">
        <v>338</v>
      </c>
      <c r="BC54" s="36" t="s">
        <v>338</v>
      </c>
      <c r="BD54" s="36" t="s">
        <v>338</v>
      </c>
      <c r="BE54" s="36" t="s">
        <v>338</v>
      </c>
      <c r="BF54" s="36" t="s">
        <v>338</v>
      </c>
      <c r="BG54" s="36" t="s">
        <v>338</v>
      </c>
      <c r="BH54" s="36" t="s">
        <v>338</v>
      </c>
      <c r="BI54" s="36" t="s">
        <v>338</v>
      </c>
      <c r="BJ54" s="36" t="s">
        <v>338</v>
      </c>
      <c r="BK54" s="36" t="s">
        <v>338</v>
      </c>
      <c r="BL54" s="36" t="s">
        <v>338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 t="s">
        <v>338</v>
      </c>
      <c r="E55" s="36" t="s">
        <v>338</v>
      </c>
      <c r="F55" s="36" t="s">
        <v>338</v>
      </c>
      <c r="G55" s="36" t="s">
        <v>338</v>
      </c>
      <c r="H55" s="36" t="s">
        <v>338</v>
      </c>
      <c r="I55" s="36" t="s">
        <v>338</v>
      </c>
      <c r="J55" s="36" t="s">
        <v>338</v>
      </c>
      <c r="K55" s="36" t="s">
        <v>338</v>
      </c>
      <c r="L55" s="36" t="s">
        <v>338</v>
      </c>
      <c r="M55" s="36" t="s">
        <v>338</v>
      </c>
      <c r="N55" s="36" t="s">
        <v>338</v>
      </c>
      <c r="O55" s="36" t="s">
        <v>338</v>
      </c>
      <c r="P55" s="36" t="s">
        <v>338</v>
      </c>
      <c r="Q55" s="36" t="s">
        <v>338</v>
      </c>
      <c r="R55" s="36" t="s">
        <v>338</v>
      </c>
      <c r="S55" s="36" t="s">
        <v>338</v>
      </c>
      <c r="T55" s="36" t="s">
        <v>338</v>
      </c>
      <c r="U55" s="36" t="s">
        <v>338</v>
      </c>
      <c r="V55" s="36" t="s">
        <v>338</v>
      </c>
      <c r="W55" s="36" t="s">
        <v>338</v>
      </c>
      <c r="X55" s="36" t="s">
        <v>338</v>
      </c>
      <c r="Y55" s="36" t="s">
        <v>338</v>
      </c>
      <c r="Z55" s="36" t="s">
        <v>338</v>
      </c>
      <c r="AA55" s="36" t="s">
        <v>338</v>
      </c>
      <c r="AB55" s="36" t="s">
        <v>338</v>
      </c>
      <c r="AC55" s="36" t="s">
        <v>338</v>
      </c>
      <c r="AD55" s="36" t="s">
        <v>338</v>
      </c>
      <c r="AE55" s="36" t="s">
        <v>338</v>
      </c>
      <c r="AF55" s="36" t="s">
        <v>338</v>
      </c>
      <c r="AG55" s="36" t="s">
        <v>338</v>
      </c>
      <c r="AH55" s="36" t="s">
        <v>338</v>
      </c>
      <c r="AI55" s="36" t="s">
        <v>338</v>
      </c>
      <c r="AJ55" s="36" t="s">
        <v>338</v>
      </c>
      <c r="AK55" s="36" t="s">
        <v>338</v>
      </c>
      <c r="AL55" s="36" t="s">
        <v>338</v>
      </c>
      <c r="AM55" s="36" t="s">
        <v>338</v>
      </c>
      <c r="AN55" s="36" t="s">
        <v>338</v>
      </c>
      <c r="AO55" s="36" t="s">
        <v>338</v>
      </c>
      <c r="AP55" s="36" t="s">
        <v>338</v>
      </c>
      <c r="AQ55" s="36" t="s">
        <v>338</v>
      </c>
      <c r="AR55" s="36" t="s">
        <v>338</v>
      </c>
      <c r="AS55" s="36" t="s">
        <v>338</v>
      </c>
      <c r="AT55" s="36" t="s">
        <v>338</v>
      </c>
      <c r="AU55" s="36" t="s">
        <v>338</v>
      </c>
      <c r="AV55" s="36" t="s">
        <v>338</v>
      </c>
      <c r="AW55" s="36" t="s">
        <v>338</v>
      </c>
      <c r="AX55" s="36" t="s">
        <v>338</v>
      </c>
      <c r="AY55" s="36" t="s">
        <v>338</v>
      </c>
      <c r="AZ55" s="36" t="s">
        <v>338</v>
      </c>
      <c r="BA55" s="36" t="s">
        <v>338</v>
      </c>
      <c r="BB55" s="36" t="s">
        <v>338</v>
      </c>
      <c r="BC55" s="36" t="s">
        <v>338</v>
      </c>
      <c r="BD55" s="36" t="s">
        <v>338</v>
      </c>
      <c r="BE55" s="36" t="s">
        <v>338</v>
      </c>
      <c r="BF55" s="36" t="s">
        <v>338</v>
      </c>
      <c r="BG55" s="36" t="s">
        <v>338</v>
      </c>
      <c r="BH55" s="36" t="s">
        <v>338</v>
      </c>
      <c r="BI55" s="36" t="s">
        <v>338</v>
      </c>
      <c r="BJ55" s="36" t="s">
        <v>338</v>
      </c>
      <c r="BK55" s="36" t="s">
        <v>338</v>
      </c>
      <c r="BL55" s="36" t="s">
        <v>338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 t="s">
        <v>338</v>
      </c>
      <c r="E56" s="36" t="s">
        <v>338</v>
      </c>
      <c r="F56" s="36" t="s">
        <v>338</v>
      </c>
      <c r="G56" s="36" t="s">
        <v>338</v>
      </c>
      <c r="H56" s="36" t="s">
        <v>338</v>
      </c>
      <c r="I56" s="36" t="s">
        <v>338</v>
      </c>
      <c r="J56" s="36" t="s">
        <v>338</v>
      </c>
      <c r="K56" s="36" t="s">
        <v>338</v>
      </c>
      <c r="L56" s="36" t="s">
        <v>338</v>
      </c>
      <c r="M56" s="36" t="s">
        <v>338</v>
      </c>
      <c r="N56" s="36" t="s">
        <v>338</v>
      </c>
      <c r="O56" s="36" t="s">
        <v>338</v>
      </c>
      <c r="P56" s="36" t="s">
        <v>338</v>
      </c>
      <c r="Q56" s="36" t="s">
        <v>338</v>
      </c>
      <c r="R56" s="36" t="s">
        <v>338</v>
      </c>
      <c r="S56" s="36" t="s">
        <v>338</v>
      </c>
      <c r="T56" s="36" t="s">
        <v>338</v>
      </c>
      <c r="U56" s="36" t="s">
        <v>338</v>
      </c>
      <c r="V56" s="36" t="s">
        <v>338</v>
      </c>
      <c r="W56" s="36" t="s">
        <v>338</v>
      </c>
      <c r="X56" s="36" t="s">
        <v>338</v>
      </c>
      <c r="Y56" s="36" t="s">
        <v>338</v>
      </c>
      <c r="Z56" s="36" t="s">
        <v>338</v>
      </c>
      <c r="AA56" s="36" t="s">
        <v>338</v>
      </c>
      <c r="AB56" s="36" t="s">
        <v>338</v>
      </c>
      <c r="AC56" s="36" t="s">
        <v>338</v>
      </c>
      <c r="AD56" s="36" t="s">
        <v>338</v>
      </c>
      <c r="AE56" s="36" t="s">
        <v>338</v>
      </c>
      <c r="AF56" s="36" t="s">
        <v>338</v>
      </c>
      <c r="AG56" s="36" t="s">
        <v>338</v>
      </c>
      <c r="AH56" s="36" t="s">
        <v>338</v>
      </c>
      <c r="AI56" s="36" t="s">
        <v>338</v>
      </c>
      <c r="AJ56" s="36" t="s">
        <v>338</v>
      </c>
      <c r="AK56" s="36" t="s">
        <v>338</v>
      </c>
      <c r="AL56" s="36" t="s">
        <v>338</v>
      </c>
      <c r="AM56" s="36" t="s">
        <v>338</v>
      </c>
      <c r="AN56" s="36" t="s">
        <v>338</v>
      </c>
      <c r="AO56" s="36" t="s">
        <v>338</v>
      </c>
      <c r="AP56" s="36" t="s">
        <v>338</v>
      </c>
      <c r="AQ56" s="36" t="s">
        <v>338</v>
      </c>
      <c r="AR56" s="36" t="s">
        <v>338</v>
      </c>
      <c r="AS56" s="36" t="s">
        <v>338</v>
      </c>
      <c r="AT56" s="36" t="s">
        <v>338</v>
      </c>
      <c r="AU56" s="36" t="s">
        <v>338</v>
      </c>
      <c r="AV56" s="36" t="s">
        <v>338</v>
      </c>
      <c r="AW56" s="36" t="s">
        <v>338</v>
      </c>
      <c r="AX56" s="36" t="s">
        <v>338</v>
      </c>
      <c r="AY56" s="36" t="s">
        <v>338</v>
      </c>
      <c r="AZ56" s="36" t="s">
        <v>338</v>
      </c>
      <c r="BA56" s="36" t="s">
        <v>338</v>
      </c>
      <c r="BB56" s="36" t="s">
        <v>338</v>
      </c>
      <c r="BC56" s="36" t="s">
        <v>338</v>
      </c>
      <c r="BD56" s="36" t="s">
        <v>338</v>
      </c>
      <c r="BE56" s="36" t="s">
        <v>338</v>
      </c>
      <c r="BF56" s="36" t="s">
        <v>338</v>
      </c>
      <c r="BG56" s="36" t="s">
        <v>338</v>
      </c>
      <c r="BH56" s="36" t="s">
        <v>338</v>
      </c>
      <c r="BI56" s="36" t="s">
        <v>338</v>
      </c>
      <c r="BJ56" s="36" t="s">
        <v>338</v>
      </c>
      <c r="BK56" s="36" t="s">
        <v>338</v>
      </c>
      <c r="BL56" s="36" t="s">
        <v>338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 t="s">
        <v>338</v>
      </c>
      <c r="E57" s="36" t="s">
        <v>338</v>
      </c>
      <c r="F57" s="36" t="s">
        <v>338</v>
      </c>
      <c r="G57" s="36" t="s">
        <v>338</v>
      </c>
      <c r="H57" s="36" t="s">
        <v>338</v>
      </c>
      <c r="I57" s="36" t="s">
        <v>338</v>
      </c>
      <c r="J57" s="36" t="s">
        <v>338</v>
      </c>
      <c r="K57" s="36" t="s">
        <v>338</v>
      </c>
      <c r="L57" s="36" t="s">
        <v>338</v>
      </c>
      <c r="M57" s="36" t="s">
        <v>338</v>
      </c>
      <c r="N57" s="36" t="s">
        <v>338</v>
      </c>
      <c r="O57" s="36" t="s">
        <v>338</v>
      </c>
      <c r="P57" s="36" t="s">
        <v>338</v>
      </c>
      <c r="Q57" s="36" t="s">
        <v>338</v>
      </c>
      <c r="R57" s="36" t="s">
        <v>338</v>
      </c>
      <c r="S57" s="36" t="s">
        <v>338</v>
      </c>
      <c r="T57" s="36" t="s">
        <v>338</v>
      </c>
      <c r="U57" s="36" t="s">
        <v>338</v>
      </c>
      <c r="V57" s="36" t="s">
        <v>338</v>
      </c>
      <c r="W57" s="36" t="s">
        <v>338</v>
      </c>
      <c r="X57" s="36" t="s">
        <v>338</v>
      </c>
      <c r="Y57" s="36" t="s">
        <v>338</v>
      </c>
      <c r="Z57" s="36" t="s">
        <v>338</v>
      </c>
      <c r="AA57" s="36" t="s">
        <v>338</v>
      </c>
      <c r="AB57" s="36" t="s">
        <v>338</v>
      </c>
      <c r="AC57" s="36" t="s">
        <v>338</v>
      </c>
      <c r="AD57" s="36" t="s">
        <v>338</v>
      </c>
      <c r="AE57" s="36" t="s">
        <v>338</v>
      </c>
      <c r="AF57" s="36" t="s">
        <v>338</v>
      </c>
      <c r="AG57" s="36" t="s">
        <v>338</v>
      </c>
      <c r="AH57" s="36" t="s">
        <v>338</v>
      </c>
      <c r="AI57" s="36" t="s">
        <v>338</v>
      </c>
      <c r="AJ57" s="36" t="s">
        <v>338</v>
      </c>
      <c r="AK57" s="36" t="s">
        <v>338</v>
      </c>
      <c r="AL57" s="36" t="s">
        <v>338</v>
      </c>
      <c r="AM57" s="36" t="s">
        <v>338</v>
      </c>
      <c r="AN57" s="36" t="s">
        <v>338</v>
      </c>
      <c r="AO57" s="36" t="s">
        <v>338</v>
      </c>
      <c r="AP57" s="36" t="s">
        <v>338</v>
      </c>
      <c r="AQ57" s="36" t="s">
        <v>338</v>
      </c>
      <c r="AR57" s="36" t="s">
        <v>338</v>
      </c>
      <c r="AS57" s="36" t="s">
        <v>338</v>
      </c>
      <c r="AT57" s="36" t="s">
        <v>338</v>
      </c>
      <c r="AU57" s="36" t="s">
        <v>338</v>
      </c>
      <c r="AV57" s="36" t="s">
        <v>338</v>
      </c>
      <c r="AW57" s="36" t="s">
        <v>338</v>
      </c>
      <c r="AX57" s="36" t="s">
        <v>338</v>
      </c>
      <c r="AY57" s="36" t="s">
        <v>338</v>
      </c>
      <c r="AZ57" s="36" t="s">
        <v>338</v>
      </c>
      <c r="BA57" s="36" t="s">
        <v>338</v>
      </c>
      <c r="BB57" s="36" t="s">
        <v>338</v>
      </c>
      <c r="BC57" s="36" t="s">
        <v>338</v>
      </c>
      <c r="BD57" s="36" t="s">
        <v>338</v>
      </c>
      <c r="BE57" s="36" t="s">
        <v>338</v>
      </c>
      <c r="BF57" s="36" t="s">
        <v>338</v>
      </c>
      <c r="BG57" s="36" t="s">
        <v>338</v>
      </c>
      <c r="BH57" s="36" t="s">
        <v>338</v>
      </c>
      <c r="BI57" s="36" t="s">
        <v>338</v>
      </c>
      <c r="BJ57" s="36" t="s">
        <v>338</v>
      </c>
      <c r="BK57" s="36" t="s">
        <v>338</v>
      </c>
      <c r="BL57" s="36" t="s">
        <v>338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 t="s">
        <v>338</v>
      </c>
      <c r="E58" s="36" t="s">
        <v>338</v>
      </c>
      <c r="F58" s="36" t="s">
        <v>338</v>
      </c>
      <c r="G58" s="36" t="s">
        <v>338</v>
      </c>
      <c r="H58" s="36" t="s">
        <v>338</v>
      </c>
      <c r="I58" s="36" t="s">
        <v>338</v>
      </c>
      <c r="J58" s="36" t="s">
        <v>338</v>
      </c>
      <c r="K58" s="36" t="s">
        <v>338</v>
      </c>
      <c r="L58" s="36" t="s">
        <v>338</v>
      </c>
      <c r="M58" s="36" t="s">
        <v>338</v>
      </c>
      <c r="N58" s="36" t="s">
        <v>338</v>
      </c>
      <c r="O58" s="36" t="s">
        <v>338</v>
      </c>
      <c r="P58" s="36" t="s">
        <v>338</v>
      </c>
      <c r="Q58" s="36" t="s">
        <v>338</v>
      </c>
      <c r="R58" s="36" t="s">
        <v>338</v>
      </c>
      <c r="S58" s="36" t="s">
        <v>338</v>
      </c>
      <c r="T58" s="36" t="s">
        <v>338</v>
      </c>
      <c r="U58" s="36" t="s">
        <v>338</v>
      </c>
      <c r="V58" s="36" t="s">
        <v>338</v>
      </c>
      <c r="W58" s="36" t="s">
        <v>338</v>
      </c>
      <c r="X58" s="36" t="s">
        <v>338</v>
      </c>
      <c r="Y58" s="36" t="s">
        <v>338</v>
      </c>
      <c r="Z58" s="36" t="s">
        <v>338</v>
      </c>
      <c r="AA58" s="36" t="s">
        <v>338</v>
      </c>
      <c r="AB58" s="36" t="s">
        <v>338</v>
      </c>
      <c r="AC58" s="36" t="s">
        <v>338</v>
      </c>
      <c r="AD58" s="36" t="s">
        <v>338</v>
      </c>
      <c r="AE58" s="36" t="s">
        <v>338</v>
      </c>
      <c r="AF58" s="36" t="s">
        <v>338</v>
      </c>
      <c r="AG58" s="36" t="s">
        <v>338</v>
      </c>
      <c r="AH58" s="36" t="s">
        <v>338</v>
      </c>
      <c r="AI58" s="36" t="s">
        <v>338</v>
      </c>
      <c r="AJ58" s="36" t="s">
        <v>338</v>
      </c>
      <c r="AK58" s="36" t="s">
        <v>338</v>
      </c>
      <c r="AL58" s="36" t="s">
        <v>338</v>
      </c>
      <c r="AM58" s="36" t="s">
        <v>338</v>
      </c>
      <c r="AN58" s="36" t="s">
        <v>338</v>
      </c>
      <c r="AO58" s="36" t="s">
        <v>338</v>
      </c>
      <c r="AP58" s="36" t="s">
        <v>338</v>
      </c>
      <c r="AQ58" s="36" t="s">
        <v>338</v>
      </c>
      <c r="AR58" s="36" t="s">
        <v>338</v>
      </c>
      <c r="AS58" s="36" t="s">
        <v>338</v>
      </c>
      <c r="AT58" s="36" t="s">
        <v>338</v>
      </c>
      <c r="AU58" s="36" t="s">
        <v>338</v>
      </c>
      <c r="AV58" s="36" t="s">
        <v>338</v>
      </c>
      <c r="AW58" s="36" t="s">
        <v>338</v>
      </c>
      <c r="AX58" s="36" t="s">
        <v>338</v>
      </c>
      <c r="AY58" s="36" t="s">
        <v>338</v>
      </c>
      <c r="AZ58" s="36" t="s">
        <v>338</v>
      </c>
      <c r="BA58" s="36" t="s">
        <v>338</v>
      </c>
      <c r="BB58" s="36" t="s">
        <v>338</v>
      </c>
      <c r="BC58" s="36" t="s">
        <v>338</v>
      </c>
      <c r="BD58" s="36" t="s">
        <v>338</v>
      </c>
      <c r="BE58" s="36" t="s">
        <v>338</v>
      </c>
      <c r="BF58" s="36" t="s">
        <v>338</v>
      </c>
      <c r="BG58" s="36" t="s">
        <v>338</v>
      </c>
      <c r="BH58" s="36" t="s">
        <v>338</v>
      </c>
      <c r="BI58" s="36" t="s">
        <v>338</v>
      </c>
      <c r="BJ58" s="36" t="s">
        <v>338</v>
      </c>
      <c r="BK58" s="36" t="s">
        <v>338</v>
      </c>
      <c r="BL58" s="36" t="s">
        <v>338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 t="s">
        <v>338</v>
      </c>
      <c r="E59" s="36" t="s">
        <v>338</v>
      </c>
      <c r="F59" s="36" t="s">
        <v>338</v>
      </c>
      <c r="G59" s="36" t="s">
        <v>338</v>
      </c>
      <c r="H59" s="36" t="s">
        <v>338</v>
      </c>
      <c r="I59" s="36" t="s">
        <v>338</v>
      </c>
      <c r="J59" s="36" t="s">
        <v>338</v>
      </c>
      <c r="K59" s="36" t="s">
        <v>338</v>
      </c>
      <c r="L59" s="36" t="s">
        <v>338</v>
      </c>
      <c r="M59" s="36" t="s">
        <v>338</v>
      </c>
      <c r="N59" s="36" t="s">
        <v>338</v>
      </c>
      <c r="O59" s="36" t="s">
        <v>338</v>
      </c>
      <c r="P59" s="36" t="s">
        <v>338</v>
      </c>
      <c r="Q59" s="36" t="s">
        <v>338</v>
      </c>
      <c r="R59" s="36" t="s">
        <v>338</v>
      </c>
      <c r="S59" s="36" t="s">
        <v>338</v>
      </c>
      <c r="T59" s="36" t="s">
        <v>338</v>
      </c>
      <c r="U59" s="36" t="s">
        <v>338</v>
      </c>
      <c r="V59" s="36" t="s">
        <v>338</v>
      </c>
      <c r="W59" s="36" t="s">
        <v>338</v>
      </c>
      <c r="X59" s="36" t="s">
        <v>338</v>
      </c>
      <c r="Y59" s="36" t="s">
        <v>338</v>
      </c>
      <c r="Z59" s="36" t="s">
        <v>338</v>
      </c>
      <c r="AA59" s="36" t="s">
        <v>338</v>
      </c>
      <c r="AB59" s="36" t="s">
        <v>338</v>
      </c>
      <c r="AC59" s="36" t="s">
        <v>338</v>
      </c>
      <c r="AD59" s="36" t="s">
        <v>338</v>
      </c>
      <c r="AE59" s="36" t="s">
        <v>338</v>
      </c>
      <c r="AF59" s="36" t="s">
        <v>338</v>
      </c>
      <c r="AG59" s="36" t="s">
        <v>338</v>
      </c>
      <c r="AH59" s="36" t="s">
        <v>338</v>
      </c>
      <c r="AI59" s="36" t="s">
        <v>338</v>
      </c>
      <c r="AJ59" s="36" t="s">
        <v>338</v>
      </c>
      <c r="AK59" s="36" t="s">
        <v>338</v>
      </c>
      <c r="AL59" s="36" t="s">
        <v>338</v>
      </c>
      <c r="AM59" s="36" t="s">
        <v>338</v>
      </c>
      <c r="AN59" s="36" t="s">
        <v>338</v>
      </c>
      <c r="AO59" s="36" t="s">
        <v>338</v>
      </c>
      <c r="AP59" s="36" t="s">
        <v>338</v>
      </c>
      <c r="AQ59" s="36" t="s">
        <v>338</v>
      </c>
      <c r="AR59" s="36" t="s">
        <v>338</v>
      </c>
      <c r="AS59" s="36" t="s">
        <v>338</v>
      </c>
      <c r="AT59" s="36" t="s">
        <v>338</v>
      </c>
      <c r="AU59" s="36" t="s">
        <v>338</v>
      </c>
      <c r="AV59" s="36" t="s">
        <v>338</v>
      </c>
      <c r="AW59" s="36" t="s">
        <v>338</v>
      </c>
      <c r="AX59" s="36" t="s">
        <v>338</v>
      </c>
      <c r="AY59" s="36" t="s">
        <v>338</v>
      </c>
      <c r="AZ59" s="36" t="s">
        <v>338</v>
      </c>
      <c r="BA59" s="36" t="s">
        <v>338</v>
      </c>
      <c r="BB59" s="36" t="s">
        <v>338</v>
      </c>
      <c r="BC59" s="36" t="s">
        <v>338</v>
      </c>
      <c r="BD59" s="36" t="s">
        <v>338</v>
      </c>
      <c r="BE59" s="36" t="s">
        <v>338</v>
      </c>
      <c r="BF59" s="36" t="s">
        <v>338</v>
      </c>
      <c r="BG59" s="36" t="s">
        <v>338</v>
      </c>
      <c r="BH59" s="36" t="s">
        <v>338</v>
      </c>
      <c r="BI59" s="36" t="s">
        <v>338</v>
      </c>
      <c r="BJ59" s="36" t="s">
        <v>338</v>
      </c>
      <c r="BK59" s="36" t="s">
        <v>338</v>
      </c>
      <c r="BL59" s="36" t="s">
        <v>338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 t="s">
        <v>338</v>
      </c>
      <c r="E60" s="36" t="s">
        <v>338</v>
      </c>
      <c r="F60" s="36" t="s">
        <v>338</v>
      </c>
      <c r="G60" s="36" t="s">
        <v>338</v>
      </c>
      <c r="H60" s="36" t="s">
        <v>338</v>
      </c>
      <c r="I60" s="36" t="s">
        <v>338</v>
      </c>
      <c r="J60" s="36" t="s">
        <v>338</v>
      </c>
      <c r="K60" s="36" t="s">
        <v>338</v>
      </c>
      <c r="L60" s="36" t="s">
        <v>338</v>
      </c>
      <c r="M60" s="36" t="s">
        <v>338</v>
      </c>
      <c r="N60" s="36" t="s">
        <v>338</v>
      </c>
      <c r="O60" s="36" t="s">
        <v>338</v>
      </c>
      <c r="P60" s="36" t="s">
        <v>338</v>
      </c>
      <c r="Q60" s="36" t="s">
        <v>338</v>
      </c>
      <c r="R60" s="36" t="s">
        <v>338</v>
      </c>
      <c r="S60" s="36" t="s">
        <v>338</v>
      </c>
      <c r="T60" s="36" t="s">
        <v>338</v>
      </c>
      <c r="U60" s="36" t="s">
        <v>338</v>
      </c>
      <c r="V60" s="36" t="s">
        <v>338</v>
      </c>
      <c r="W60" s="36" t="s">
        <v>338</v>
      </c>
      <c r="X60" s="36" t="s">
        <v>338</v>
      </c>
      <c r="Y60" s="36" t="s">
        <v>338</v>
      </c>
      <c r="Z60" s="36" t="s">
        <v>338</v>
      </c>
      <c r="AA60" s="36" t="s">
        <v>338</v>
      </c>
      <c r="AB60" s="36" t="s">
        <v>338</v>
      </c>
      <c r="AC60" s="36" t="s">
        <v>338</v>
      </c>
      <c r="AD60" s="36" t="s">
        <v>338</v>
      </c>
      <c r="AE60" s="36" t="s">
        <v>338</v>
      </c>
      <c r="AF60" s="36" t="s">
        <v>338</v>
      </c>
      <c r="AG60" s="36" t="s">
        <v>338</v>
      </c>
      <c r="AH60" s="36" t="s">
        <v>338</v>
      </c>
      <c r="AI60" s="36" t="s">
        <v>338</v>
      </c>
      <c r="AJ60" s="36" t="s">
        <v>338</v>
      </c>
      <c r="AK60" s="36" t="s">
        <v>338</v>
      </c>
      <c r="AL60" s="36" t="s">
        <v>338</v>
      </c>
      <c r="AM60" s="36" t="s">
        <v>338</v>
      </c>
      <c r="AN60" s="36" t="s">
        <v>338</v>
      </c>
      <c r="AO60" s="36" t="s">
        <v>338</v>
      </c>
      <c r="AP60" s="36" t="s">
        <v>338</v>
      </c>
      <c r="AQ60" s="36" t="s">
        <v>338</v>
      </c>
      <c r="AR60" s="36" t="s">
        <v>338</v>
      </c>
      <c r="AS60" s="36" t="s">
        <v>338</v>
      </c>
      <c r="AT60" s="36" t="s">
        <v>338</v>
      </c>
      <c r="AU60" s="36" t="s">
        <v>338</v>
      </c>
      <c r="AV60" s="36" t="s">
        <v>338</v>
      </c>
      <c r="AW60" s="36" t="s">
        <v>338</v>
      </c>
      <c r="AX60" s="36" t="s">
        <v>338</v>
      </c>
      <c r="AY60" s="36" t="s">
        <v>338</v>
      </c>
      <c r="AZ60" s="36" t="s">
        <v>338</v>
      </c>
      <c r="BA60" s="36" t="s">
        <v>338</v>
      </c>
      <c r="BB60" s="36" t="s">
        <v>338</v>
      </c>
      <c r="BC60" s="36" t="s">
        <v>338</v>
      </c>
      <c r="BD60" s="36" t="s">
        <v>338</v>
      </c>
      <c r="BE60" s="36" t="s">
        <v>338</v>
      </c>
      <c r="BF60" s="36" t="s">
        <v>338</v>
      </c>
      <c r="BG60" s="36" t="s">
        <v>338</v>
      </c>
      <c r="BH60" s="36" t="s">
        <v>338</v>
      </c>
      <c r="BI60" s="36" t="s">
        <v>338</v>
      </c>
      <c r="BJ60" s="36" t="s">
        <v>338</v>
      </c>
      <c r="BK60" s="36" t="s">
        <v>338</v>
      </c>
      <c r="BL60" s="36" t="s">
        <v>338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 t="s">
        <v>338</v>
      </c>
      <c r="E61" s="36" t="s">
        <v>338</v>
      </c>
      <c r="F61" s="36" t="s">
        <v>338</v>
      </c>
      <c r="G61" s="36" t="s">
        <v>338</v>
      </c>
      <c r="H61" s="36" t="s">
        <v>338</v>
      </c>
      <c r="I61" s="36" t="s">
        <v>338</v>
      </c>
      <c r="J61" s="36" t="s">
        <v>338</v>
      </c>
      <c r="K61" s="36" t="s">
        <v>338</v>
      </c>
      <c r="L61" s="36" t="s">
        <v>338</v>
      </c>
      <c r="M61" s="36" t="s">
        <v>338</v>
      </c>
      <c r="N61" s="36" t="s">
        <v>338</v>
      </c>
      <c r="O61" s="36" t="s">
        <v>338</v>
      </c>
      <c r="P61" s="36" t="s">
        <v>338</v>
      </c>
      <c r="Q61" s="36" t="s">
        <v>338</v>
      </c>
      <c r="R61" s="36" t="s">
        <v>338</v>
      </c>
      <c r="S61" s="36" t="s">
        <v>338</v>
      </c>
      <c r="T61" s="36" t="s">
        <v>338</v>
      </c>
      <c r="U61" s="36" t="s">
        <v>338</v>
      </c>
      <c r="V61" s="36" t="s">
        <v>338</v>
      </c>
      <c r="W61" s="36" t="s">
        <v>338</v>
      </c>
      <c r="X61" s="36" t="s">
        <v>338</v>
      </c>
      <c r="Y61" s="36" t="s">
        <v>338</v>
      </c>
      <c r="Z61" s="36" t="s">
        <v>338</v>
      </c>
      <c r="AA61" s="36" t="s">
        <v>338</v>
      </c>
      <c r="AB61" s="36" t="s">
        <v>338</v>
      </c>
      <c r="AC61" s="36" t="s">
        <v>338</v>
      </c>
      <c r="AD61" s="36" t="s">
        <v>338</v>
      </c>
      <c r="AE61" s="36" t="s">
        <v>338</v>
      </c>
      <c r="AF61" s="36" t="s">
        <v>338</v>
      </c>
      <c r="AG61" s="36" t="s">
        <v>338</v>
      </c>
      <c r="AH61" s="36" t="s">
        <v>338</v>
      </c>
      <c r="AI61" s="36" t="s">
        <v>338</v>
      </c>
      <c r="AJ61" s="36" t="s">
        <v>338</v>
      </c>
      <c r="AK61" s="36" t="s">
        <v>338</v>
      </c>
      <c r="AL61" s="36" t="s">
        <v>338</v>
      </c>
      <c r="AM61" s="36" t="s">
        <v>338</v>
      </c>
      <c r="AN61" s="36" t="s">
        <v>338</v>
      </c>
      <c r="AO61" s="36" t="s">
        <v>338</v>
      </c>
      <c r="AP61" s="36" t="s">
        <v>338</v>
      </c>
      <c r="AQ61" s="36" t="s">
        <v>338</v>
      </c>
      <c r="AR61" s="36" t="s">
        <v>338</v>
      </c>
      <c r="AS61" s="36" t="s">
        <v>338</v>
      </c>
      <c r="AT61" s="36" t="s">
        <v>338</v>
      </c>
      <c r="AU61" s="36" t="s">
        <v>338</v>
      </c>
      <c r="AV61" s="36" t="s">
        <v>338</v>
      </c>
      <c r="AW61" s="36" t="s">
        <v>338</v>
      </c>
      <c r="AX61" s="36" t="s">
        <v>338</v>
      </c>
      <c r="AY61" s="36" t="s">
        <v>338</v>
      </c>
      <c r="AZ61" s="36" t="s">
        <v>338</v>
      </c>
      <c r="BA61" s="36" t="s">
        <v>338</v>
      </c>
      <c r="BB61" s="36" t="s">
        <v>338</v>
      </c>
      <c r="BC61" s="36" t="s">
        <v>338</v>
      </c>
      <c r="BD61" s="36" t="s">
        <v>338</v>
      </c>
      <c r="BE61" s="36" t="s">
        <v>338</v>
      </c>
      <c r="BF61" s="36" t="s">
        <v>338</v>
      </c>
      <c r="BG61" s="36" t="s">
        <v>338</v>
      </c>
      <c r="BH61" s="36" t="s">
        <v>338</v>
      </c>
      <c r="BI61" s="36" t="s">
        <v>338</v>
      </c>
      <c r="BJ61" s="36" t="s">
        <v>338</v>
      </c>
      <c r="BK61" s="36" t="s">
        <v>338</v>
      </c>
      <c r="BL61" s="36" t="s">
        <v>338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 t="s">
        <v>338</v>
      </c>
      <c r="E62" s="36" t="s">
        <v>338</v>
      </c>
      <c r="F62" s="36" t="s">
        <v>338</v>
      </c>
      <c r="G62" s="36" t="s">
        <v>338</v>
      </c>
      <c r="H62" s="36" t="s">
        <v>338</v>
      </c>
      <c r="I62" s="36" t="s">
        <v>338</v>
      </c>
      <c r="J62" s="36" t="s">
        <v>338</v>
      </c>
      <c r="K62" s="36" t="s">
        <v>338</v>
      </c>
      <c r="L62" s="36" t="s">
        <v>338</v>
      </c>
      <c r="M62" s="36" t="s">
        <v>338</v>
      </c>
      <c r="N62" s="36" t="s">
        <v>338</v>
      </c>
      <c r="O62" s="36" t="s">
        <v>338</v>
      </c>
      <c r="P62" s="36" t="s">
        <v>338</v>
      </c>
      <c r="Q62" s="36" t="s">
        <v>338</v>
      </c>
      <c r="R62" s="36" t="s">
        <v>338</v>
      </c>
      <c r="S62" s="36" t="s">
        <v>338</v>
      </c>
      <c r="T62" s="36" t="s">
        <v>338</v>
      </c>
      <c r="U62" s="36" t="s">
        <v>338</v>
      </c>
      <c r="V62" s="36" t="s">
        <v>338</v>
      </c>
      <c r="W62" s="36" t="s">
        <v>338</v>
      </c>
      <c r="X62" s="36" t="s">
        <v>338</v>
      </c>
      <c r="Y62" s="36" t="s">
        <v>338</v>
      </c>
      <c r="Z62" s="36" t="s">
        <v>338</v>
      </c>
      <c r="AA62" s="36" t="s">
        <v>338</v>
      </c>
      <c r="AB62" s="36" t="s">
        <v>338</v>
      </c>
      <c r="AC62" s="36" t="s">
        <v>338</v>
      </c>
      <c r="AD62" s="36" t="s">
        <v>338</v>
      </c>
      <c r="AE62" s="36" t="s">
        <v>338</v>
      </c>
      <c r="AF62" s="36" t="s">
        <v>338</v>
      </c>
      <c r="AG62" s="36" t="s">
        <v>338</v>
      </c>
      <c r="AH62" s="36" t="s">
        <v>338</v>
      </c>
      <c r="AI62" s="36" t="s">
        <v>338</v>
      </c>
      <c r="AJ62" s="36" t="s">
        <v>338</v>
      </c>
      <c r="AK62" s="36" t="s">
        <v>338</v>
      </c>
      <c r="AL62" s="36" t="s">
        <v>338</v>
      </c>
      <c r="AM62" s="36" t="s">
        <v>338</v>
      </c>
      <c r="AN62" s="36" t="s">
        <v>338</v>
      </c>
      <c r="AO62" s="36" t="s">
        <v>338</v>
      </c>
      <c r="AP62" s="36" t="s">
        <v>338</v>
      </c>
      <c r="AQ62" s="36" t="s">
        <v>338</v>
      </c>
      <c r="AR62" s="36" t="s">
        <v>338</v>
      </c>
      <c r="AS62" s="36" t="s">
        <v>338</v>
      </c>
      <c r="AT62" s="36" t="s">
        <v>338</v>
      </c>
      <c r="AU62" s="36" t="s">
        <v>338</v>
      </c>
      <c r="AV62" s="36" t="s">
        <v>338</v>
      </c>
      <c r="AW62" s="36" t="s">
        <v>338</v>
      </c>
      <c r="AX62" s="36" t="s">
        <v>338</v>
      </c>
      <c r="AY62" s="36" t="s">
        <v>338</v>
      </c>
      <c r="AZ62" s="36" t="s">
        <v>338</v>
      </c>
      <c r="BA62" s="36" t="s">
        <v>338</v>
      </c>
      <c r="BB62" s="36" t="s">
        <v>338</v>
      </c>
      <c r="BC62" s="36" t="s">
        <v>338</v>
      </c>
      <c r="BD62" s="36" t="s">
        <v>338</v>
      </c>
      <c r="BE62" s="36" t="s">
        <v>338</v>
      </c>
      <c r="BF62" s="36" t="s">
        <v>338</v>
      </c>
      <c r="BG62" s="36" t="s">
        <v>338</v>
      </c>
      <c r="BH62" s="36" t="s">
        <v>338</v>
      </c>
      <c r="BI62" s="36" t="s">
        <v>338</v>
      </c>
      <c r="BJ62" s="36" t="s">
        <v>338</v>
      </c>
      <c r="BK62" s="36" t="s">
        <v>338</v>
      </c>
      <c r="BL62" s="36" t="s">
        <v>338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 t="s">
        <v>338</v>
      </c>
      <c r="E63" s="36" t="s">
        <v>338</v>
      </c>
      <c r="F63" s="36" t="s">
        <v>338</v>
      </c>
      <c r="G63" s="36" t="s">
        <v>338</v>
      </c>
      <c r="H63" s="36" t="s">
        <v>338</v>
      </c>
      <c r="I63" s="36" t="s">
        <v>338</v>
      </c>
      <c r="J63" s="36" t="s">
        <v>338</v>
      </c>
      <c r="K63" s="36" t="s">
        <v>338</v>
      </c>
      <c r="L63" s="36" t="s">
        <v>338</v>
      </c>
      <c r="M63" s="36" t="s">
        <v>338</v>
      </c>
      <c r="N63" s="36" t="s">
        <v>338</v>
      </c>
      <c r="O63" s="36" t="s">
        <v>338</v>
      </c>
      <c r="P63" s="36" t="s">
        <v>338</v>
      </c>
      <c r="Q63" s="36" t="s">
        <v>338</v>
      </c>
      <c r="R63" s="36" t="s">
        <v>338</v>
      </c>
      <c r="S63" s="36" t="s">
        <v>338</v>
      </c>
      <c r="T63" s="36" t="s">
        <v>338</v>
      </c>
      <c r="U63" s="36" t="s">
        <v>338</v>
      </c>
      <c r="V63" s="36" t="s">
        <v>338</v>
      </c>
      <c r="W63" s="36" t="s">
        <v>338</v>
      </c>
      <c r="X63" s="36" t="s">
        <v>338</v>
      </c>
      <c r="Y63" s="36" t="s">
        <v>338</v>
      </c>
      <c r="Z63" s="36" t="s">
        <v>338</v>
      </c>
      <c r="AA63" s="36" t="s">
        <v>338</v>
      </c>
      <c r="AB63" s="36" t="s">
        <v>338</v>
      </c>
      <c r="AC63" s="36" t="s">
        <v>338</v>
      </c>
      <c r="AD63" s="36" t="s">
        <v>338</v>
      </c>
      <c r="AE63" s="36" t="s">
        <v>338</v>
      </c>
      <c r="AF63" s="36" t="s">
        <v>338</v>
      </c>
      <c r="AG63" s="36" t="s">
        <v>338</v>
      </c>
      <c r="AH63" s="36" t="s">
        <v>338</v>
      </c>
      <c r="AI63" s="36" t="s">
        <v>338</v>
      </c>
      <c r="AJ63" s="36" t="s">
        <v>338</v>
      </c>
      <c r="AK63" s="36" t="s">
        <v>338</v>
      </c>
      <c r="AL63" s="36" t="s">
        <v>338</v>
      </c>
      <c r="AM63" s="36" t="s">
        <v>338</v>
      </c>
      <c r="AN63" s="36" t="s">
        <v>338</v>
      </c>
      <c r="AO63" s="36" t="s">
        <v>338</v>
      </c>
      <c r="AP63" s="36" t="s">
        <v>338</v>
      </c>
      <c r="AQ63" s="36" t="s">
        <v>338</v>
      </c>
      <c r="AR63" s="36" t="s">
        <v>338</v>
      </c>
      <c r="AS63" s="36" t="s">
        <v>338</v>
      </c>
      <c r="AT63" s="36" t="s">
        <v>338</v>
      </c>
      <c r="AU63" s="36" t="s">
        <v>338</v>
      </c>
      <c r="AV63" s="36" t="s">
        <v>338</v>
      </c>
      <c r="AW63" s="36" t="s">
        <v>338</v>
      </c>
      <c r="AX63" s="36" t="s">
        <v>338</v>
      </c>
      <c r="AY63" s="36" t="s">
        <v>338</v>
      </c>
      <c r="AZ63" s="36" t="s">
        <v>338</v>
      </c>
      <c r="BA63" s="36" t="s">
        <v>338</v>
      </c>
      <c r="BB63" s="36" t="s">
        <v>338</v>
      </c>
      <c r="BC63" s="36" t="s">
        <v>338</v>
      </c>
      <c r="BD63" s="36" t="s">
        <v>338</v>
      </c>
      <c r="BE63" s="36" t="s">
        <v>338</v>
      </c>
      <c r="BF63" s="36" t="s">
        <v>338</v>
      </c>
      <c r="BG63" s="36" t="s">
        <v>338</v>
      </c>
      <c r="BH63" s="36" t="s">
        <v>338</v>
      </c>
      <c r="BI63" s="36" t="s">
        <v>338</v>
      </c>
      <c r="BJ63" s="36" t="s">
        <v>338</v>
      </c>
      <c r="BK63" s="36" t="s">
        <v>338</v>
      </c>
      <c r="BL63" s="36" t="s">
        <v>338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 t="s">
        <v>338</v>
      </c>
      <c r="E64" s="36" t="s">
        <v>338</v>
      </c>
      <c r="F64" s="36" t="s">
        <v>338</v>
      </c>
      <c r="G64" s="36" t="s">
        <v>338</v>
      </c>
      <c r="H64" s="36" t="s">
        <v>338</v>
      </c>
      <c r="I64" s="36" t="s">
        <v>338</v>
      </c>
      <c r="J64" s="36" t="s">
        <v>338</v>
      </c>
      <c r="K64" s="36" t="s">
        <v>338</v>
      </c>
      <c r="L64" s="36" t="s">
        <v>338</v>
      </c>
      <c r="M64" s="36" t="s">
        <v>338</v>
      </c>
      <c r="N64" s="36" t="s">
        <v>338</v>
      </c>
      <c r="O64" s="36" t="s">
        <v>338</v>
      </c>
      <c r="P64" s="36" t="s">
        <v>338</v>
      </c>
      <c r="Q64" s="36" t="s">
        <v>338</v>
      </c>
      <c r="R64" s="36" t="s">
        <v>338</v>
      </c>
      <c r="S64" s="36" t="s">
        <v>338</v>
      </c>
      <c r="T64" s="36" t="s">
        <v>338</v>
      </c>
      <c r="U64" s="36" t="s">
        <v>338</v>
      </c>
      <c r="V64" s="36" t="s">
        <v>338</v>
      </c>
      <c r="W64" s="36" t="s">
        <v>338</v>
      </c>
      <c r="X64" s="36" t="s">
        <v>338</v>
      </c>
      <c r="Y64" s="36" t="s">
        <v>338</v>
      </c>
      <c r="Z64" s="36" t="s">
        <v>338</v>
      </c>
      <c r="AA64" s="36" t="s">
        <v>338</v>
      </c>
      <c r="AB64" s="36" t="s">
        <v>338</v>
      </c>
      <c r="AC64" s="36" t="s">
        <v>338</v>
      </c>
      <c r="AD64" s="36" t="s">
        <v>338</v>
      </c>
      <c r="AE64" s="36" t="s">
        <v>338</v>
      </c>
      <c r="AF64" s="36" t="s">
        <v>338</v>
      </c>
      <c r="AG64" s="36" t="s">
        <v>338</v>
      </c>
      <c r="AH64" s="36" t="s">
        <v>338</v>
      </c>
      <c r="AI64" s="36" t="s">
        <v>338</v>
      </c>
      <c r="AJ64" s="36" t="s">
        <v>338</v>
      </c>
      <c r="AK64" s="36" t="s">
        <v>338</v>
      </c>
      <c r="AL64" s="36" t="s">
        <v>338</v>
      </c>
      <c r="AM64" s="36" t="s">
        <v>338</v>
      </c>
      <c r="AN64" s="36" t="s">
        <v>338</v>
      </c>
      <c r="AO64" s="36" t="s">
        <v>338</v>
      </c>
      <c r="AP64" s="36" t="s">
        <v>338</v>
      </c>
      <c r="AQ64" s="36" t="s">
        <v>338</v>
      </c>
      <c r="AR64" s="36" t="s">
        <v>338</v>
      </c>
      <c r="AS64" s="36" t="s">
        <v>338</v>
      </c>
      <c r="AT64" s="36" t="s">
        <v>338</v>
      </c>
      <c r="AU64" s="36" t="s">
        <v>338</v>
      </c>
      <c r="AV64" s="36" t="s">
        <v>338</v>
      </c>
      <c r="AW64" s="36" t="s">
        <v>338</v>
      </c>
      <c r="AX64" s="36" t="s">
        <v>338</v>
      </c>
      <c r="AY64" s="36" t="s">
        <v>338</v>
      </c>
      <c r="AZ64" s="36" t="s">
        <v>338</v>
      </c>
      <c r="BA64" s="36" t="s">
        <v>338</v>
      </c>
      <c r="BB64" s="36" t="s">
        <v>338</v>
      </c>
      <c r="BC64" s="36" t="s">
        <v>338</v>
      </c>
      <c r="BD64" s="36" t="s">
        <v>338</v>
      </c>
      <c r="BE64" s="36" t="s">
        <v>338</v>
      </c>
      <c r="BF64" s="36" t="s">
        <v>338</v>
      </c>
      <c r="BG64" s="36" t="s">
        <v>338</v>
      </c>
      <c r="BH64" s="36" t="s">
        <v>338</v>
      </c>
      <c r="BI64" s="36" t="s">
        <v>338</v>
      </c>
      <c r="BJ64" s="36" t="s">
        <v>338</v>
      </c>
      <c r="BK64" s="36" t="s">
        <v>338</v>
      </c>
      <c r="BL64" s="36" t="s">
        <v>338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 t="s">
        <v>338</v>
      </c>
      <c r="E65" s="36" t="s">
        <v>338</v>
      </c>
      <c r="F65" s="36" t="s">
        <v>338</v>
      </c>
      <c r="G65" s="36" t="s">
        <v>338</v>
      </c>
      <c r="H65" s="36" t="s">
        <v>338</v>
      </c>
      <c r="I65" s="36" t="s">
        <v>338</v>
      </c>
      <c r="J65" s="36" t="s">
        <v>338</v>
      </c>
      <c r="K65" s="36" t="s">
        <v>338</v>
      </c>
      <c r="L65" s="36" t="s">
        <v>338</v>
      </c>
      <c r="M65" s="36" t="s">
        <v>338</v>
      </c>
      <c r="N65" s="36" t="s">
        <v>338</v>
      </c>
      <c r="O65" s="36" t="s">
        <v>338</v>
      </c>
      <c r="P65" s="36" t="s">
        <v>338</v>
      </c>
      <c r="Q65" s="36" t="s">
        <v>338</v>
      </c>
      <c r="R65" s="36" t="s">
        <v>338</v>
      </c>
      <c r="S65" s="36" t="s">
        <v>338</v>
      </c>
      <c r="T65" s="36" t="s">
        <v>338</v>
      </c>
      <c r="U65" s="36" t="s">
        <v>338</v>
      </c>
      <c r="V65" s="36" t="s">
        <v>338</v>
      </c>
      <c r="W65" s="36" t="s">
        <v>338</v>
      </c>
      <c r="X65" s="36" t="s">
        <v>338</v>
      </c>
      <c r="Y65" s="36" t="s">
        <v>338</v>
      </c>
      <c r="Z65" s="36" t="s">
        <v>338</v>
      </c>
      <c r="AA65" s="36" t="s">
        <v>338</v>
      </c>
      <c r="AB65" s="36" t="s">
        <v>338</v>
      </c>
      <c r="AC65" s="36" t="s">
        <v>338</v>
      </c>
      <c r="AD65" s="36" t="s">
        <v>338</v>
      </c>
      <c r="AE65" s="36" t="s">
        <v>338</v>
      </c>
      <c r="AF65" s="36" t="s">
        <v>338</v>
      </c>
      <c r="AG65" s="36" t="s">
        <v>338</v>
      </c>
      <c r="AH65" s="36" t="s">
        <v>338</v>
      </c>
      <c r="AI65" s="36" t="s">
        <v>338</v>
      </c>
      <c r="AJ65" s="36" t="s">
        <v>338</v>
      </c>
      <c r="AK65" s="36" t="s">
        <v>338</v>
      </c>
      <c r="AL65" s="36" t="s">
        <v>338</v>
      </c>
      <c r="AM65" s="36" t="s">
        <v>338</v>
      </c>
      <c r="AN65" s="36" t="s">
        <v>338</v>
      </c>
      <c r="AO65" s="36" t="s">
        <v>338</v>
      </c>
      <c r="AP65" s="36" t="s">
        <v>338</v>
      </c>
      <c r="AQ65" s="36" t="s">
        <v>338</v>
      </c>
      <c r="AR65" s="36" t="s">
        <v>338</v>
      </c>
      <c r="AS65" s="36" t="s">
        <v>338</v>
      </c>
      <c r="AT65" s="36" t="s">
        <v>338</v>
      </c>
      <c r="AU65" s="36" t="s">
        <v>338</v>
      </c>
      <c r="AV65" s="36" t="s">
        <v>338</v>
      </c>
      <c r="AW65" s="36" t="s">
        <v>338</v>
      </c>
      <c r="AX65" s="36" t="s">
        <v>338</v>
      </c>
      <c r="AY65" s="36" t="s">
        <v>338</v>
      </c>
      <c r="AZ65" s="36" t="s">
        <v>338</v>
      </c>
      <c r="BA65" s="36" t="s">
        <v>338</v>
      </c>
      <c r="BB65" s="36" t="s">
        <v>338</v>
      </c>
      <c r="BC65" s="36" t="s">
        <v>338</v>
      </c>
      <c r="BD65" s="36" t="s">
        <v>338</v>
      </c>
      <c r="BE65" s="36" t="s">
        <v>338</v>
      </c>
      <c r="BF65" s="36" t="s">
        <v>338</v>
      </c>
      <c r="BG65" s="36" t="s">
        <v>338</v>
      </c>
      <c r="BH65" s="36" t="s">
        <v>338</v>
      </c>
      <c r="BI65" s="36" t="s">
        <v>338</v>
      </c>
      <c r="BJ65" s="36" t="s">
        <v>338</v>
      </c>
      <c r="BK65" s="36" t="s">
        <v>338</v>
      </c>
      <c r="BL65" s="36" t="s">
        <v>338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 t="s">
        <v>338</v>
      </c>
      <c r="E66" s="36" t="s">
        <v>338</v>
      </c>
      <c r="F66" s="36" t="s">
        <v>338</v>
      </c>
      <c r="G66" s="36" t="s">
        <v>338</v>
      </c>
      <c r="H66" s="36" t="s">
        <v>338</v>
      </c>
      <c r="I66" s="36" t="s">
        <v>338</v>
      </c>
      <c r="J66" s="36" t="s">
        <v>338</v>
      </c>
      <c r="K66" s="36" t="s">
        <v>338</v>
      </c>
      <c r="L66" s="36" t="s">
        <v>338</v>
      </c>
      <c r="M66" s="36" t="s">
        <v>338</v>
      </c>
      <c r="N66" s="36" t="s">
        <v>338</v>
      </c>
      <c r="O66" s="36" t="s">
        <v>338</v>
      </c>
      <c r="P66" s="36" t="s">
        <v>338</v>
      </c>
      <c r="Q66" s="36" t="s">
        <v>338</v>
      </c>
      <c r="R66" s="36" t="s">
        <v>338</v>
      </c>
      <c r="S66" s="36" t="s">
        <v>338</v>
      </c>
      <c r="T66" s="36" t="s">
        <v>338</v>
      </c>
      <c r="U66" s="36" t="s">
        <v>338</v>
      </c>
      <c r="V66" s="36" t="s">
        <v>338</v>
      </c>
      <c r="W66" s="36" t="s">
        <v>338</v>
      </c>
      <c r="X66" s="36" t="s">
        <v>338</v>
      </c>
      <c r="Y66" s="36" t="s">
        <v>338</v>
      </c>
      <c r="Z66" s="36" t="s">
        <v>338</v>
      </c>
      <c r="AA66" s="36" t="s">
        <v>338</v>
      </c>
      <c r="AB66" s="36" t="s">
        <v>338</v>
      </c>
      <c r="AC66" s="36" t="s">
        <v>338</v>
      </c>
      <c r="AD66" s="36" t="s">
        <v>338</v>
      </c>
      <c r="AE66" s="36" t="s">
        <v>338</v>
      </c>
      <c r="AF66" s="36" t="s">
        <v>338</v>
      </c>
      <c r="AG66" s="36" t="s">
        <v>338</v>
      </c>
      <c r="AH66" s="36" t="s">
        <v>338</v>
      </c>
      <c r="AI66" s="36" t="s">
        <v>338</v>
      </c>
      <c r="AJ66" s="36" t="s">
        <v>338</v>
      </c>
      <c r="AK66" s="36" t="s">
        <v>338</v>
      </c>
      <c r="AL66" s="36" t="s">
        <v>338</v>
      </c>
      <c r="AM66" s="36" t="s">
        <v>338</v>
      </c>
      <c r="AN66" s="36" t="s">
        <v>338</v>
      </c>
      <c r="AO66" s="36" t="s">
        <v>338</v>
      </c>
      <c r="AP66" s="36" t="s">
        <v>338</v>
      </c>
      <c r="AQ66" s="36" t="s">
        <v>338</v>
      </c>
      <c r="AR66" s="36" t="s">
        <v>338</v>
      </c>
      <c r="AS66" s="36" t="s">
        <v>338</v>
      </c>
      <c r="AT66" s="36" t="s">
        <v>338</v>
      </c>
      <c r="AU66" s="36" t="s">
        <v>338</v>
      </c>
      <c r="AV66" s="36" t="s">
        <v>338</v>
      </c>
      <c r="AW66" s="36" t="s">
        <v>338</v>
      </c>
      <c r="AX66" s="36" t="s">
        <v>338</v>
      </c>
      <c r="AY66" s="36" t="s">
        <v>338</v>
      </c>
      <c r="AZ66" s="36" t="s">
        <v>338</v>
      </c>
      <c r="BA66" s="36" t="s">
        <v>338</v>
      </c>
      <c r="BB66" s="36" t="s">
        <v>338</v>
      </c>
      <c r="BC66" s="36" t="s">
        <v>338</v>
      </c>
      <c r="BD66" s="36" t="s">
        <v>338</v>
      </c>
      <c r="BE66" s="36" t="s">
        <v>338</v>
      </c>
      <c r="BF66" s="36" t="s">
        <v>338</v>
      </c>
      <c r="BG66" s="36" t="s">
        <v>338</v>
      </c>
      <c r="BH66" s="36" t="s">
        <v>338</v>
      </c>
      <c r="BI66" s="36" t="s">
        <v>338</v>
      </c>
      <c r="BJ66" s="36" t="s">
        <v>338</v>
      </c>
      <c r="BK66" s="36" t="s">
        <v>338</v>
      </c>
      <c r="BL66" s="36" t="s">
        <v>338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 t="s">
        <v>338</v>
      </c>
      <c r="E67" s="36" t="s">
        <v>338</v>
      </c>
      <c r="F67" s="36" t="s">
        <v>338</v>
      </c>
      <c r="G67" s="36" t="s">
        <v>338</v>
      </c>
      <c r="H67" s="36" t="s">
        <v>338</v>
      </c>
      <c r="I67" s="36" t="s">
        <v>338</v>
      </c>
      <c r="J67" s="36" t="s">
        <v>338</v>
      </c>
      <c r="K67" s="36" t="s">
        <v>338</v>
      </c>
      <c r="L67" s="36" t="s">
        <v>338</v>
      </c>
      <c r="M67" s="36" t="s">
        <v>338</v>
      </c>
      <c r="N67" s="36" t="s">
        <v>338</v>
      </c>
      <c r="O67" s="36" t="s">
        <v>338</v>
      </c>
      <c r="P67" s="36" t="s">
        <v>338</v>
      </c>
      <c r="Q67" s="36" t="s">
        <v>338</v>
      </c>
      <c r="R67" s="36" t="s">
        <v>338</v>
      </c>
      <c r="S67" s="36" t="s">
        <v>338</v>
      </c>
      <c r="T67" s="36" t="s">
        <v>338</v>
      </c>
      <c r="U67" s="36" t="s">
        <v>338</v>
      </c>
      <c r="V67" s="36" t="s">
        <v>338</v>
      </c>
      <c r="W67" s="36" t="s">
        <v>338</v>
      </c>
      <c r="X67" s="36" t="s">
        <v>338</v>
      </c>
      <c r="Y67" s="36" t="s">
        <v>338</v>
      </c>
      <c r="Z67" s="36" t="s">
        <v>338</v>
      </c>
      <c r="AA67" s="36" t="s">
        <v>338</v>
      </c>
      <c r="AB67" s="36" t="s">
        <v>338</v>
      </c>
      <c r="AC67" s="36" t="s">
        <v>338</v>
      </c>
      <c r="AD67" s="36" t="s">
        <v>338</v>
      </c>
      <c r="AE67" s="36" t="s">
        <v>338</v>
      </c>
      <c r="AF67" s="36" t="s">
        <v>338</v>
      </c>
      <c r="AG67" s="36" t="s">
        <v>338</v>
      </c>
      <c r="AH67" s="36" t="s">
        <v>338</v>
      </c>
      <c r="AI67" s="36" t="s">
        <v>338</v>
      </c>
      <c r="AJ67" s="36" t="s">
        <v>338</v>
      </c>
      <c r="AK67" s="36" t="s">
        <v>338</v>
      </c>
      <c r="AL67" s="36" t="s">
        <v>338</v>
      </c>
      <c r="AM67" s="36" t="s">
        <v>338</v>
      </c>
      <c r="AN67" s="36" t="s">
        <v>338</v>
      </c>
      <c r="AO67" s="36" t="s">
        <v>338</v>
      </c>
      <c r="AP67" s="36" t="s">
        <v>338</v>
      </c>
      <c r="AQ67" s="36" t="s">
        <v>338</v>
      </c>
      <c r="AR67" s="36" t="s">
        <v>338</v>
      </c>
      <c r="AS67" s="36" t="s">
        <v>338</v>
      </c>
      <c r="AT67" s="36" t="s">
        <v>338</v>
      </c>
      <c r="AU67" s="36" t="s">
        <v>338</v>
      </c>
      <c r="AV67" s="36" t="s">
        <v>338</v>
      </c>
      <c r="AW67" s="36" t="s">
        <v>338</v>
      </c>
      <c r="AX67" s="36" t="s">
        <v>338</v>
      </c>
      <c r="AY67" s="36" t="s">
        <v>338</v>
      </c>
      <c r="AZ67" s="36" t="s">
        <v>338</v>
      </c>
      <c r="BA67" s="36" t="s">
        <v>338</v>
      </c>
      <c r="BB67" s="36" t="s">
        <v>338</v>
      </c>
      <c r="BC67" s="36" t="s">
        <v>338</v>
      </c>
      <c r="BD67" s="36" t="s">
        <v>338</v>
      </c>
      <c r="BE67" s="36" t="s">
        <v>338</v>
      </c>
      <c r="BF67" s="36" t="s">
        <v>338</v>
      </c>
      <c r="BG67" s="36" t="s">
        <v>338</v>
      </c>
      <c r="BH67" s="36" t="s">
        <v>338</v>
      </c>
      <c r="BI67" s="36" t="s">
        <v>338</v>
      </c>
      <c r="BJ67" s="36" t="s">
        <v>338</v>
      </c>
      <c r="BK67" s="36" t="s">
        <v>338</v>
      </c>
      <c r="BL67" s="36" t="s">
        <v>338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 t="s">
        <v>338</v>
      </c>
      <c r="E68" s="36" t="s">
        <v>338</v>
      </c>
      <c r="F68" s="36" t="s">
        <v>338</v>
      </c>
      <c r="G68" s="36" t="s">
        <v>338</v>
      </c>
      <c r="H68" s="36" t="s">
        <v>338</v>
      </c>
      <c r="I68" s="36" t="s">
        <v>338</v>
      </c>
      <c r="J68" s="36" t="s">
        <v>338</v>
      </c>
      <c r="K68" s="36" t="s">
        <v>338</v>
      </c>
      <c r="L68" s="36" t="s">
        <v>338</v>
      </c>
      <c r="M68" s="36" t="s">
        <v>338</v>
      </c>
      <c r="N68" s="36" t="s">
        <v>338</v>
      </c>
      <c r="O68" s="36" t="s">
        <v>338</v>
      </c>
      <c r="P68" s="36" t="s">
        <v>338</v>
      </c>
      <c r="Q68" s="36" t="s">
        <v>338</v>
      </c>
      <c r="R68" s="36" t="s">
        <v>338</v>
      </c>
      <c r="S68" s="36" t="s">
        <v>338</v>
      </c>
      <c r="T68" s="36" t="s">
        <v>338</v>
      </c>
      <c r="U68" s="36" t="s">
        <v>338</v>
      </c>
      <c r="V68" s="36" t="s">
        <v>338</v>
      </c>
      <c r="W68" s="36" t="s">
        <v>338</v>
      </c>
      <c r="X68" s="36" t="s">
        <v>338</v>
      </c>
      <c r="Y68" s="36" t="s">
        <v>338</v>
      </c>
      <c r="Z68" s="36" t="s">
        <v>338</v>
      </c>
      <c r="AA68" s="36" t="s">
        <v>338</v>
      </c>
      <c r="AB68" s="36" t="s">
        <v>338</v>
      </c>
      <c r="AC68" s="36" t="s">
        <v>338</v>
      </c>
      <c r="AD68" s="36" t="s">
        <v>338</v>
      </c>
      <c r="AE68" s="36" t="s">
        <v>338</v>
      </c>
      <c r="AF68" s="36" t="s">
        <v>338</v>
      </c>
      <c r="AG68" s="36" t="s">
        <v>338</v>
      </c>
      <c r="AH68" s="36" t="s">
        <v>338</v>
      </c>
      <c r="AI68" s="36" t="s">
        <v>338</v>
      </c>
      <c r="AJ68" s="36" t="s">
        <v>338</v>
      </c>
      <c r="AK68" s="36" t="s">
        <v>338</v>
      </c>
      <c r="AL68" s="36" t="s">
        <v>338</v>
      </c>
      <c r="AM68" s="36" t="s">
        <v>338</v>
      </c>
      <c r="AN68" s="36" t="s">
        <v>338</v>
      </c>
      <c r="AO68" s="36" t="s">
        <v>338</v>
      </c>
      <c r="AP68" s="36" t="s">
        <v>338</v>
      </c>
      <c r="AQ68" s="36" t="s">
        <v>338</v>
      </c>
      <c r="AR68" s="36" t="s">
        <v>338</v>
      </c>
      <c r="AS68" s="36" t="s">
        <v>338</v>
      </c>
      <c r="AT68" s="36" t="s">
        <v>338</v>
      </c>
      <c r="AU68" s="36" t="s">
        <v>338</v>
      </c>
      <c r="AV68" s="36" t="s">
        <v>338</v>
      </c>
      <c r="AW68" s="36" t="s">
        <v>338</v>
      </c>
      <c r="AX68" s="36" t="s">
        <v>338</v>
      </c>
      <c r="AY68" s="36" t="s">
        <v>338</v>
      </c>
      <c r="AZ68" s="36" t="s">
        <v>338</v>
      </c>
      <c r="BA68" s="36" t="s">
        <v>338</v>
      </c>
      <c r="BB68" s="36" t="s">
        <v>338</v>
      </c>
      <c r="BC68" s="36" t="s">
        <v>338</v>
      </c>
      <c r="BD68" s="36" t="s">
        <v>338</v>
      </c>
      <c r="BE68" s="36" t="s">
        <v>338</v>
      </c>
      <c r="BF68" s="36" t="s">
        <v>338</v>
      </c>
      <c r="BG68" s="36" t="s">
        <v>338</v>
      </c>
      <c r="BH68" s="36" t="s">
        <v>338</v>
      </c>
      <c r="BI68" s="36" t="s">
        <v>338</v>
      </c>
      <c r="BJ68" s="36" t="s">
        <v>338</v>
      </c>
      <c r="BK68" s="36" t="s">
        <v>338</v>
      </c>
      <c r="BL68" s="36" t="s">
        <v>338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 t="s">
        <v>338</v>
      </c>
      <c r="E69" s="36" t="s">
        <v>338</v>
      </c>
      <c r="F69" s="36" t="s">
        <v>338</v>
      </c>
      <c r="G69" s="36" t="s">
        <v>338</v>
      </c>
      <c r="H69" s="36" t="s">
        <v>338</v>
      </c>
      <c r="I69" s="36" t="s">
        <v>338</v>
      </c>
      <c r="J69" s="36" t="s">
        <v>338</v>
      </c>
      <c r="K69" s="36" t="s">
        <v>338</v>
      </c>
      <c r="L69" s="36" t="s">
        <v>338</v>
      </c>
      <c r="M69" s="36" t="s">
        <v>338</v>
      </c>
      <c r="N69" s="36" t="s">
        <v>338</v>
      </c>
      <c r="O69" s="36" t="s">
        <v>338</v>
      </c>
      <c r="P69" s="36" t="s">
        <v>338</v>
      </c>
      <c r="Q69" s="36" t="s">
        <v>338</v>
      </c>
      <c r="R69" s="36" t="s">
        <v>338</v>
      </c>
      <c r="S69" s="36" t="s">
        <v>338</v>
      </c>
      <c r="T69" s="36" t="s">
        <v>338</v>
      </c>
      <c r="U69" s="36" t="s">
        <v>338</v>
      </c>
      <c r="V69" s="36" t="s">
        <v>338</v>
      </c>
      <c r="W69" s="36" t="s">
        <v>338</v>
      </c>
      <c r="X69" s="36" t="s">
        <v>338</v>
      </c>
      <c r="Y69" s="36" t="s">
        <v>338</v>
      </c>
      <c r="Z69" s="36" t="s">
        <v>338</v>
      </c>
      <c r="AA69" s="36" t="s">
        <v>338</v>
      </c>
      <c r="AB69" s="36" t="s">
        <v>338</v>
      </c>
      <c r="AC69" s="36" t="s">
        <v>338</v>
      </c>
      <c r="AD69" s="36" t="s">
        <v>338</v>
      </c>
      <c r="AE69" s="36" t="s">
        <v>338</v>
      </c>
      <c r="AF69" s="36" t="s">
        <v>338</v>
      </c>
      <c r="AG69" s="36" t="s">
        <v>338</v>
      </c>
      <c r="AH69" s="36" t="s">
        <v>338</v>
      </c>
      <c r="AI69" s="36" t="s">
        <v>338</v>
      </c>
      <c r="AJ69" s="36" t="s">
        <v>338</v>
      </c>
      <c r="AK69" s="36" t="s">
        <v>338</v>
      </c>
      <c r="AL69" s="36" t="s">
        <v>338</v>
      </c>
      <c r="AM69" s="36" t="s">
        <v>338</v>
      </c>
      <c r="AN69" s="36" t="s">
        <v>338</v>
      </c>
      <c r="AO69" s="36" t="s">
        <v>338</v>
      </c>
      <c r="AP69" s="36" t="s">
        <v>338</v>
      </c>
      <c r="AQ69" s="36" t="s">
        <v>338</v>
      </c>
      <c r="AR69" s="36" t="s">
        <v>338</v>
      </c>
      <c r="AS69" s="36" t="s">
        <v>338</v>
      </c>
      <c r="AT69" s="36" t="s">
        <v>338</v>
      </c>
      <c r="AU69" s="36" t="s">
        <v>338</v>
      </c>
      <c r="AV69" s="36" t="s">
        <v>338</v>
      </c>
      <c r="AW69" s="36" t="s">
        <v>338</v>
      </c>
      <c r="AX69" s="36" t="s">
        <v>338</v>
      </c>
      <c r="AY69" s="36" t="s">
        <v>338</v>
      </c>
      <c r="AZ69" s="36" t="s">
        <v>338</v>
      </c>
      <c r="BA69" s="36" t="s">
        <v>338</v>
      </c>
      <c r="BB69" s="36" t="s">
        <v>338</v>
      </c>
      <c r="BC69" s="36" t="s">
        <v>338</v>
      </c>
      <c r="BD69" s="36" t="s">
        <v>338</v>
      </c>
      <c r="BE69" s="36" t="s">
        <v>338</v>
      </c>
      <c r="BF69" s="36" t="s">
        <v>338</v>
      </c>
      <c r="BG69" s="36" t="s">
        <v>338</v>
      </c>
      <c r="BH69" s="36" t="s">
        <v>338</v>
      </c>
      <c r="BI69" s="36" t="s">
        <v>338</v>
      </c>
      <c r="BJ69" s="36" t="s">
        <v>338</v>
      </c>
      <c r="BK69" s="36" t="s">
        <v>338</v>
      </c>
      <c r="BL69" s="36" t="s">
        <v>338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 t="s">
        <v>338</v>
      </c>
      <c r="E70" s="36" t="s">
        <v>338</v>
      </c>
      <c r="F70" s="36" t="s">
        <v>338</v>
      </c>
      <c r="G70" s="36" t="s">
        <v>338</v>
      </c>
      <c r="H70" s="36" t="s">
        <v>338</v>
      </c>
      <c r="I70" s="36" t="s">
        <v>338</v>
      </c>
      <c r="J70" s="36" t="s">
        <v>338</v>
      </c>
      <c r="K70" s="36" t="s">
        <v>338</v>
      </c>
      <c r="L70" s="36" t="s">
        <v>338</v>
      </c>
      <c r="M70" s="36" t="s">
        <v>338</v>
      </c>
      <c r="N70" s="36" t="s">
        <v>338</v>
      </c>
      <c r="O70" s="36" t="s">
        <v>338</v>
      </c>
      <c r="P70" s="36" t="s">
        <v>338</v>
      </c>
      <c r="Q70" s="36" t="s">
        <v>338</v>
      </c>
      <c r="R70" s="36" t="s">
        <v>338</v>
      </c>
      <c r="S70" s="36" t="s">
        <v>338</v>
      </c>
      <c r="T70" s="36" t="s">
        <v>338</v>
      </c>
      <c r="U70" s="36" t="s">
        <v>338</v>
      </c>
      <c r="V70" s="36" t="s">
        <v>338</v>
      </c>
      <c r="W70" s="36" t="s">
        <v>338</v>
      </c>
      <c r="X70" s="36" t="s">
        <v>338</v>
      </c>
      <c r="Y70" s="36" t="s">
        <v>338</v>
      </c>
      <c r="Z70" s="36" t="s">
        <v>338</v>
      </c>
      <c r="AA70" s="36" t="s">
        <v>338</v>
      </c>
      <c r="AB70" s="36" t="s">
        <v>338</v>
      </c>
      <c r="AC70" s="36" t="s">
        <v>338</v>
      </c>
      <c r="AD70" s="36" t="s">
        <v>338</v>
      </c>
      <c r="AE70" s="36" t="s">
        <v>338</v>
      </c>
      <c r="AF70" s="36" t="s">
        <v>338</v>
      </c>
      <c r="AG70" s="36" t="s">
        <v>338</v>
      </c>
      <c r="AH70" s="36" t="s">
        <v>338</v>
      </c>
      <c r="AI70" s="36" t="s">
        <v>338</v>
      </c>
      <c r="AJ70" s="36" t="s">
        <v>338</v>
      </c>
      <c r="AK70" s="36" t="s">
        <v>338</v>
      </c>
      <c r="AL70" s="36" t="s">
        <v>338</v>
      </c>
      <c r="AM70" s="36" t="s">
        <v>338</v>
      </c>
      <c r="AN70" s="36" t="s">
        <v>338</v>
      </c>
      <c r="AO70" s="36" t="s">
        <v>338</v>
      </c>
      <c r="AP70" s="36" t="s">
        <v>338</v>
      </c>
      <c r="AQ70" s="36" t="s">
        <v>338</v>
      </c>
      <c r="AR70" s="36" t="s">
        <v>338</v>
      </c>
      <c r="AS70" s="36" t="s">
        <v>338</v>
      </c>
      <c r="AT70" s="36" t="s">
        <v>338</v>
      </c>
      <c r="AU70" s="36" t="s">
        <v>338</v>
      </c>
      <c r="AV70" s="36" t="s">
        <v>338</v>
      </c>
      <c r="AW70" s="36" t="s">
        <v>338</v>
      </c>
      <c r="AX70" s="36" t="s">
        <v>338</v>
      </c>
      <c r="AY70" s="36" t="s">
        <v>338</v>
      </c>
      <c r="AZ70" s="36" t="s">
        <v>338</v>
      </c>
      <c r="BA70" s="36" t="s">
        <v>338</v>
      </c>
      <c r="BB70" s="36" t="s">
        <v>338</v>
      </c>
      <c r="BC70" s="36" t="s">
        <v>338</v>
      </c>
      <c r="BD70" s="36" t="s">
        <v>338</v>
      </c>
      <c r="BE70" s="36" t="s">
        <v>338</v>
      </c>
      <c r="BF70" s="36" t="s">
        <v>338</v>
      </c>
      <c r="BG70" s="36" t="s">
        <v>338</v>
      </c>
      <c r="BH70" s="36" t="s">
        <v>338</v>
      </c>
      <c r="BI70" s="36" t="s">
        <v>338</v>
      </c>
      <c r="BJ70" s="36" t="s">
        <v>338</v>
      </c>
      <c r="BK70" s="36" t="s">
        <v>338</v>
      </c>
      <c r="BL70" s="36" t="s">
        <v>338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 t="s">
        <v>338</v>
      </c>
      <c r="E71" s="36" t="s">
        <v>338</v>
      </c>
      <c r="F71" s="36" t="s">
        <v>338</v>
      </c>
      <c r="G71" s="36" t="s">
        <v>338</v>
      </c>
      <c r="H71" s="36" t="s">
        <v>338</v>
      </c>
      <c r="I71" s="36" t="s">
        <v>338</v>
      </c>
      <c r="J71" s="36" t="s">
        <v>338</v>
      </c>
      <c r="K71" s="36" t="s">
        <v>338</v>
      </c>
      <c r="L71" s="36" t="s">
        <v>338</v>
      </c>
      <c r="M71" s="36" t="s">
        <v>338</v>
      </c>
      <c r="N71" s="36" t="s">
        <v>338</v>
      </c>
      <c r="O71" s="36" t="s">
        <v>338</v>
      </c>
      <c r="P71" s="36" t="s">
        <v>338</v>
      </c>
      <c r="Q71" s="36" t="s">
        <v>338</v>
      </c>
      <c r="R71" s="36" t="s">
        <v>338</v>
      </c>
      <c r="S71" s="36" t="s">
        <v>338</v>
      </c>
      <c r="T71" s="36" t="s">
        <v>338</v>
      </c>
      <c r="U71" s="36" t="s">
        <v>338</v>
      </c>
      <c r="V71" s="36" t="s">
        <v>338</v>
      </c>
      <c r="W71" s="36" t="s">
        <v>338</v>
      </c>
      <c r="X71" s="36" t="s">
        <v>338</v>
      </c>
      <c r="Y71" s="36" t="s">
        <v>338</v>
      </c>
      <c r="Z71" s="36" t="s">
        <v>338</v>
      </c>
      <c r="AA71" s="36" t="s">
        <v>338</v>
      </c>
      <c r="AB71" s="36" t="s">
        <v>338</v>
      </c>
      <c r="AC71" s="36" t="s">
        <v>338</v>
      </c>
      <c r="AD71" s="36" t="s">
        <v>338</v>
      </c>
      <c r="AE71" s="36" t="s">
        <v>338</v>
      </c>
      <c r="AF71" s="36" t="s">
        <v>338</v>
      </c>
      <c r="AG71" s="36" t="s">
        <v>338</v>
      </c>
      <c r="AH71" s="36" t="s">
        <v>338</v>
      </c>
      <c r="AI71" s="36" t="s">
        <v>338</v>
      </c>
      <c r="AJ71" s="36" t="s">
        <v>338</v>
      </c>
      <c r="AK71" s="36" t="s">
        <v>338</v>
      </c>
      <c r="AL71" s="36" t="s">
        <v>338</v>
      </c>
      <c r="AM71" s="36" t="s">
        <v>338</v>
      </c>
      <c r="AN71" s="36" t="s">
        <v>338</v>
      </c>
      <c r="AO71" s="36" t="s">
        <v>338</v>
      </c>
      <c r="AP71" s="36" t="s">
        <v>338</v>
      </c>
      <c r="AQ71" s="36" t="s">
        <v>338</v>
      </c>
      <c r="AR71" s="36" t="s">
        <v>338</v>
      </c>
      <c r="AS71" s="36" t="s">
        <v>338</v>
      </c>
      <c r="AT71" s="36" t="s">
        <v>338</v>
      </c>
      <c r="AU71" s="36" t="s">
        <v>338</v>
      </c>
      <c r="AV71" s="36" t="s">
        <v>338</v>
      </c>
      <c r="AW71" s="36" t="s">
        <v>338</v>
      </c>
      <c r="AX71" s="36" t="s">
        <v>338</v>
      </c>
      <c r="AY71" s="36" t="s">
        <v>338</v>
      </c>
      <c r="AZ71" s="36" t="s">
        <v>338</v>
      </c>
      <c r="BA71" s="36" t="s">
        <v>338</v>
      </c>
      <c r="BB71" s="36" t="s">
        <v>338</v>
      </c>
      <c r="BC71" s="36" t="s">
        <v>338</v>
      </c>
      <c r="BD71" s="36" t="s">
        <v>338</v>
      </c>
      <c r="BE71" s="36" t="s">
        <v>338</v>
      </c>
      <c r="BF71" s="36" t="s">
        <v>338</v>
      </c>
      <c r="BG71" s="36" t="s">
        <v>338</v>
      </c>
      <c r="BH71" s="36" t="s">
        <v>338</v>
      </c>
      <c r="BI71" s="36" t="s">
        <v>338</v>
      </c>
      <c r="BJ71" s="36" t="s">
        <v>338</v>
      </c>
      <c r="BK71" s="36" t="s">
        <v>338</v>
      </c>
      <c r="BL71" s="36" t="s">
        <v>338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 t="s">
        <v>338</v>
      </c>
      <c r="E72" s="36" t="s">
        <v>338</v>
      </c>
      <c r="F72" s="36" t="s">
        <v>338</v>
      </c>
      <c r="G72" s="36" t="s">
        <v>338</v>
      </c>
      <c r="H72" s="36" t="s">
        <v>338</v>
      </c>
      <c r="I72" s="36" t="s">
        <v>338</v>
      </c>
      <c r="J72" s="36" t="s">
        <v>338</v>
      </c>
      <c r="K72" s="36" t="s">
        <v>338</v>
      </c>
      <c r="L72" s="36" t="s">
        <v>338</v>
      </c>
      <c r="M72" s="36" t="s">
        <v>338</v>
      </c>
      <c r="N72" s="36" t="s">
        <v>338</v>
      </c>
      <c r="O72" s="36" t="s">
        <v>338</v>
      </c>
      <c r="P72" s="36" t="s">
        <v>338</v>
      </c>
      <c r="Q72" s="36" t="s">
        <v>338</v>
      </c>
      <c r="R72" s="36" t="s">
        <v>338</v>
      </c>
      <c r="S72" s="36" t="s">
        <v>338</v>
      </c>
      <c r="T72" s="36" t="s">
        <v>338</v>
      </c>
      <c r="U72" s="36" t="s">
        <v>338</v>
      </c>
      <c r="V72" s="36" t="s">
        <v>338</v>
      </c>
      <c r="W72" s="36" t="s">
        <v>338</v>
      </c>
      <c r="X72" s="36" t="s">
        <v>338</v>
      </c>
      <c r="Y72" s="36" t="s">
        <v>338</v>
      </c>
      <c r="Z72" s="36" t="s">
        <v>338</v>
      </c>
      <c r="AA72" s="36" t="s">
        <v>338</v>
      </c>
      <c r="AB72" s="36" t="s">
        <v>338</v>
      </c>
      <c r="AC72" s="36" t="s">
        <v>338</v>
      </c>
      <c r="AD72" s="36" t="s">
        <v>338</v>
      </c>
      <c r="AE72" s="36" t="s">
        <v>338</v>
      </c>
      <c r="AF72" s="36" t="s">
        <v>338</v>
      </c>
      <c r="AG72" s="36" t="s">
        <v>338</v>
      </c>
      <c r="AH72" s="36" t="s">
        <v>338</v>
      </c>
      <c r="AI72" s="36" t="s">
        <v>338</v>
      </c>
      <c r="AJ72" s="36" t="s">
        <v>338</v>
      </c>
      <c r="AK72" s="36" t="s">
        <v>338</v>
      </c>
      <c r="AL72" s="36" t="s">
        <v>338</v>
      </c>
      <c r="AM72" s="36" t="s">
        <v>338</v>
      </c>
      <c r="AN72" s="36" t="s">
        <v>338</v>
      </c>
      <c r="AO72" s="36" t="s">
        <v>338</v>
      </c>
      <c r="AP72" s="36" t="s">
        <v>338</v>
      </c>
      <c r="AQ72" s="36" t="s">
        <v>338</v>
      </c>
      <c r="AR72" s="36" t="s">
        <v>338</v>
      </c>
      <c r="AS72" s="36" t="s">
        <v>338</v>
      </c>
      <c r="AT72" s="36" t="s">
        <v>338</v>
      </c>
      <c r="AU72" s="36" t="s">
        <v>338</v>
      </c>
      <c r="AV72" s="36" t="s">
        <v>338</v>
      </c>
      <c r="AW72" s="36" t="s">
        <v>338</v>
      </c>
      <c r="AX72" s="36" t="s">
        <v>338</v>
      </c>
      <c r="AY72" s="36" t="s">
        <v>338</v>
      </c>
      <c r="AZ72" s="36" t="s">
        <v>338</v>
      </c>
      <c r="BA72" s="36" t="s">
        <v>338</v>
      </c>
      <c r="BB72" s="36" t="s">
        <v>338</v>
      </c>
      <c r="BC72" s="36" t="s">
        <v>338</v>
      </c>
      <c r="BD72" s="36" t="s">
        <v>338</v>
      </c>
      <c r="BE72" s="36" t="s">
        <v>338</v>
      </c>
      <c r="BF72" s="36" t="s">
        <v>338</v>
      </c>
      <c r="BG72" s="36" t="s">
        <v>338</v>
      </c>
      <c r="BH72" s="36" t="s">
        <v>338</v>
      </c>
      <c r="BI72" s="36" t="s">
        <v>338</v>
      </c>
      <c r="BJ72" s="36" t="s">
        <v>338</v>
      </c>
      <c r="BK72" s="36" t="s">
        <v>338</v>
      </c>
      <c r="BL72" s="36" t="s">
        <v>338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 t="s">
        <v>338</v>
      </c>
      <c r="E73" s="36" t="s">
        <v>338</v>
      </c>
      <c r="F73" s="36" t="s">
        <v>338</v>
      </c>
      <c r="G73" s="36" t="s">
        <v>338</v>
      </c>
      <c r="H73" s="36" t="s">
        <v>338</v>
      </c>
      <c r="I73" s="36" t="s">
        <v>338</v>
      </c>
      <c r="J73" s="36" t="s">
        <v>338</v>
      </c>
      <c r="K73" s="36" t="s">
        <v>338</v>
      </c>
      <c r="L73" s="36" t="s">
        <v>338</v>
      </c>
      <c r="M73" s="36" t="s">
        <v>338</v>
      </c>
      <c r="N73" s="36" t="s">
        <v>338</v>
      </c>
      <c r="O73" s="36" t="s">
        <v>338</v>
      </c>
      <c r="P73" s="36" t="s">
        <v>338</v>
      </c>
      <c r="Q73" s="36" t="s">
        <v>338</v>
      </c>
      <c r="R73" s="36" t="s">
        <v>338</v>
      </c>
      <c r="S73" s="36" t="s">
        <v>338</v>
      </c>
      <c r="T73" s="36" t="s">
        <v>338</v>
      </c>
      <c r="U73" s="36" t="s">
        <v>338</v>
      </c>
      <c r="V73" s="36" t="s">
        <v>338</v>
      </c>
      <c r="W73" s="36" t="s">
        <v>338</v>
      </c>
      <c r="X73" s="36" t="s">
        <v>338</v>
      </c>
      <c r="Y73" s="36" t="s">
        <v>338</v>
      </c>
      <c r="Z73" s="36" t="s">
        <v>338</v>
      </c>
      <c r="AA73" s="36" t="s">
        <v>338</v>
      </c>
      <c r="AB73" s="36" t="s">
        <v>338</v>
      </c>
      <c r="AC73" s="36" t="s">
        <v>338</v>
      </c>
      <c r="AD73" s="36" t="s">
        <v>338</v>
      </c>
      <c r="AE73" s="36" t="s">
        <v>338</v>
      </c>
      <c r="AF73" s="36" t="s">
        <v>338</v>
      </c>
      <c r="AG73" s="36" t="s">
        <v>338</v>
      </c>
      <c r="AH73" s="36" t="s">
        <v>338</v>
      </c>
      <c r="AI73" s="36" t="s">
        <v>338</v>
      </c>
      <c r="AJ73" s="36" t="s">
        <v>338</v>
      </c>
      <c r="AK73" s="36" t="s">
        <v>338</v>
      </c>
      <c r="AL73" s="36" t="s">
        <v>338</v>
      </c>
      <c r="AM73" s="36" t="s">
        <v>338</v>
      </c>
      <c r="AN73" s="36" t="s">
        <v>338</v>
      </c>
      <c r="AO73" s="36" t="s">
        <v>338</v>
      </c>
      <c r="AP73" s="36" t="s">
        <v>338</v>
      </c>
      <c r="AQ73" s="36" t="s">
        <v>338</v>
      </c>
      <c r="AR73" s="36" t="s">
        <v>338</v>
      </c>
      <c r="AS73" s="36" t="s">
        <v>338</v>
      </c>
      <c r="AT73" s="36" t="s">
        <v>338</v>
      </c>
      <c r="AU73" s="36" t="s">
        <v>338</v>
      </c>
      <c r="AV73" s="36" t="s">
        <v>338</v>
      </c>
      <c r="AW73" s="36" t="s">
        <v>338</v>
      </c>
      <c r="AX73" s="36" t="s">
        <v>338</v>
      </c>
      <c r="AY73" s="36" t="s">
        <v>338</v>
      </c>
      <c r="AZ73" s="36" t="s">
        <v>338</v>
      </c>
      <c r="BA73" s="36" t="s">
        <v>338</v>
      </c>
      <c r="BB73" s="36" t="s">
        <v>338</v>
      </c>
      <c r="BC73" s="36" t="s">
        <v>338</v>
      </c>
      <c r="BD73" s="36" t="s">
        <v>338</v>
      </c>
      <c r="BE73" s="36" t="s">
        <v>338</v>
      </c>
      <c r="BF73" s="36" t="s">
        <v>338</v>
      </c>
      <c r="BG73" s="36" t="s">
        <v>338</v>
      </c>
      <c r="BH73" s="36" t="s">
        <v>338</v>
      </c>
      <c r="BI73" s="36" t="s">
        <v>338</v>
      </c>
      <c r="BJ73" s="36" t="s">
        <v>338</v>
      </c>
      <c r="BK73" s="36" t="s">
        <v>338</v>
      </c>
      <c r="BL73" s="36" t="s">
        <v>338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 t="s">
        <v>338</v>
      </c>
      <c r="E74" s="36" t="s">
        <v>338</v>
      </c>
      <c r="F74" s="36" t="s">
        <v>338</v>
      </c>
      <c r="G74" s="36" t="s">
        <v>338</v>
      </c>
      <c r="H74" s="36" t="s">
        <v>338</v>
      </c>
      <c r="I74" s="36" t="s">
        <v>338</v>
      </c>
      <c r="J74" s="36" t="s">
        <v>338</v>
      </c>
      <c r="K74" s="36" t="s">
        <v>338</v>
      </c>
      <c r="L74" s="36" t="s">
        <v>338</v>
      </c>
      <c r="M74" s="36" t="s">
        <v>338</v>
      </c>
      <c r="N74" s="36" t="s">
        <v>338</v>
      </c>
      <c r="O74" s="36" t="s">
        <v>338</v>
      </c>
      <c r="P74" s="36" t="s">
        <v>338</v>
      </c>
      <c r="Q74" s="36" t="s">
        <v>338</v>
      </c>
      <c r="R74" s="36" t="s">
        <v>338</v>
      </c>
      <c r="S74" s="36" t="s">
        <v>338</v>
      </c>
      <c r="T74" s="36" t="s">
        <v>338</v>
      </c>
      <c r="U74" s="36" t="s">
        <v>338</v>
      </c>
      <c r="V74" s="36" t="s">
        <v>338</v>
      </c>
      <c r="W74" s="36" t="s">
        <v>338</v>
      </c>
      <c r="X74" s="36" t="s">
        <v>338</v>
      </c>
      <c r="Y74" s="36" t="s">
        <v>338</v>
      </c>
      <c r="Z74" s="36" t="s">
        <v>338</v>
      </c>
      <c r="AA74" s="36" t="s">
        <v>338</v>
      </c>
      <c r="AB74" s="36" t="s">
        <v>338</v>
      </c>
      <c r="AC74" s="36" t="s">
        <v>338</v>
      </c>
      <c r="AD74" s="36" t="s">
        <v>338</v>
      </c>
      <c r="AE74" s="36" t="s">
        <v>338</v>
      </c>
      <c r="AF74" s="36" t="s">
        <v>338</v>
      </c>
      <c r="AG74" s="36" t="s">
        <v>338</v>
      </c>
      <c r="AH74" s="36" t="s">
        <v>338</v>
      </c>
      <c r="AI74" s="36" t="s">
        <v>338</v>
      </c>
      <c r="AJ74" s="36" t="s">
        <v>338</v>
      </c>
      <c r="AK74" s="36" t="s">
        <v>338</v>
      </c>
      <c r="AL74" s="36" t="s">
        <v>338</v>
      </c>
      <c r="AM74" s="36" t="s">
        <v>338</v>
      </c>
      <c r="AN74" s="36" t="s">
        <v>338</v>
      </c>
      <c r="AO74" s="36" t="s">
        <v>338</v>
      </c>
      <c r="AP74" s="36" t="s">
        <v>338</v>
      </c>
      <c r="AQ74" s="36" t="s">
        <v>338</v>
      </c>
      <c r="AR74" s="36" t="s">
        <v>338</v>
      </c>
      <c r="AS74" s="36" t="s">
        <v>338</v>
      </c>
      <c r="AT74" s="36" t="s">
        <v>338</v>
      </c>
      <c r="AU74" s="36" t="s">
        <v>338</v>
      </c>
      <c r="AV74" s="36" t="s">
        <v>338</v>
      </c>
      <c r="AW74" s="36" t="s">
        <v>338</v>
      </c>
      <c r="AX74" s="36" t="s">
        <v>338</v>
      </c>
      <c r="AY74" s="36" t="s">
        <v>338</v>
      </c>
      <c r="AZ74" s="36" t="s">
        <v>338</v>
      </c>
      <c r="BA74" s="36" t="s">
        <v>338</v>
      </c>
      <c r="BB74" s="36" t="s">
        <v>338</v>
      </c>
      <c r="BC74" s="36" t="s">
        <v>338</v>
      </c>
      <c r="BD74" s="36" t="s">
        <v>338</v>
      </c>
      <c r="BE74" s="36" t="s">
        <v>338</v>
      </c>
      <c r="BF74" s="36" t="s">
        <v>338</v>
      </c>
      <c r="BG74" s="36" t="s">
        <v>338</v>
      </c>
      <c r="BH74" s="36" t="s">
        <v>338</v>
      </c>
      <c r="BI74" s="36" t="s">
        <v>338</v>
      </c>
      <c r="BJ74" s="36" t="s">
        <v>338</v>
      </c>
      <c r="BK74" s="36" t="s">
        <v>338</v>
      </c>
      <c r="BL74" s="36" t="s">
        <v>338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 t="s">
        <v>338</v>
      </c>
      <c r="E75" s="36" t="s">
        <v>338</v>
      </c>
      <c r="F75" s="36" t="s">
        <v>338</v>
      </c>
      <c r="G75" s="36" t="s">
        <v>338</v>
      </c>
      <c r="H75" s="36" t="s">
        <v>338</v>
      </c>
      <c r="I75" s="36" t="s">
        <v>338</v>
      </c>
      <c r="J75" s="36" t="s">
        <v>338</v>
      </c>
      <c r="K75" s="36" t="s">
        <v>338</v>
      </c>
      <c r="L75" s="36" t="s">
        <v>338</v>
      </c>
      <c r="M75" s="36" t="s">
        <v>338</v>
      </c>
      <c r="N75" s="36" t="s">
        <v>338</v>
      </c>
      <c r="O75" s="36" t="s">
        <v>338</v>
      </c>
      <c r="P75" s="36" t="s">
        <v>338</v>
      </c>
      <c r="Q75" s="36" t="s">
        <v>338</v>
      </c>
      <c r="R75" s="36" t="s">
        <v>338</v>
      </c>
      <c r="S75" s="36" t="s">
        <v>338</v>
      </c>
      <c r="T75" s="36" t="s">
        <v>338</v>
      </c>
      <c r="U75" s="36" t="s">
        <v>338</v>
      </c>
      <c r="V75" s="36" t="s">
        <v>338</v>
      </c>
      <c r="W75" s="36" t="s">
        <v>338</v>
      </c>
      <c r="X75" s="36" t="s">
        <v>338</v>
      </c>
      <c r="Y75" s="36" t="s">
        <v>338</v>
      </c>
      <c r="Z75" s="36" t="s">
        <v>338</v>
      </c>
      <c r="AA75" s="36" t="s">
        <v>338</v>
      </c>
      <c r="AB75" s="36" t="s">
        <v>338</v>
      </c>
      <c r="AC75" s="36" t="s">
        <v>338</v>
      </c>
      <c r="AD75" s="36" t="s">
        <v>338</v>
      </c>
      <c r="AE75" s="36" t="s">
        <v>338</v>
      </c>
      <c r="AF75" s="36" t="s">
        <v>338</v>
      </c>
      <c r="AG75" s="36" t="s">
        <v>338</v>
      </c>
      <c r="AH75" s="36" t="s">
        <v>338</v>
      </c>
      <c r="AI75" s="36" t="s">
        <v>338</v>
      </c>
      <c r="AJ75" s="36" t="s">
        <v>338</v>
      </c>
      <c r="AK75" s="36" t="s">
        <v>338</v>
      </c>
      <c r="AL75" s="36" t="s">
        <v>338</v>
      </c>
      <c r="AM75" s="36" t="s">
        <v>338</v>
      </c>
      <c r="AN75" s="36" t="s">
        <v>338</v>
      </c>
      <c r="AO75" s="36" t="s">
        <v>338</v>
      </c>
      <c r="AP75" s="36" t="s">
        <v>338</v>
      </c>
      <c r="AQ75" s="36" t="s">
        <v>338</v>
      </c>
      <c r="AR75" s="36" t="s">
        <v>338</v>
      </c>
      <c r="AS75" s="36" t="s">
        <v>338</v>
      </c>
      <c r="AT75" s="36" t="s">
        <v>338</v>
      </c>
      <c r="AU75" s="36" t="s">
        <v>338</v>
      </c>
      <c r="AV75" s="36" t="s">
        <v>338</v>
      </c>
      <c r="AW75" s="36" t="s">
        <v>338</v>
      </c>
      <c r="AX75" s="36" t="s">
        <v>338</v>
      </c>
      <c r="AY75" s="36" t="s">
        <v>338</v>
      </c>
      <c r="AZ75" s="36" t="s">
        <v>338</v>
      </c>
      <c r="BA75" s="36" t="s">
        <v>338</v>
      </c>
      <c r="BB75" s="36" t="s">
        <v>338</v>
      </c>
      <c r="BC75" s="36" t="s">
        <v>338</v>
      </c>
      <c r="BD75" s="36" t="s">
        <v>338</v>
      </c>
      <c r="BE75" s="36" t="s">
        <v>338</v>
      </c>
      <c r="BF75" s="36" t="s">
        <v>338</v>
      </c>
      <c r="BG75" s="36" t="s">
        <v>338</v>
      </c>
      <c r="BH75" s="36" t="s">
        <v>338</v>
      </c>
      <c r="BI75" s="36" t="s">
        <v>338</v>
      </c>
      <c r="BJ75" s="36" t="s">
        <v>338</v>
      </c>
      <c r="BK75" s="36" t="s">
        <v>338</v>
      </c>
      <c r="BL75" s="36" t="s">
        <v>338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 t="s">
        <v>338</v>
      </c>
      <c r="E76" s="36" t="s">
        <v>338</v>
      </c>
      <c r="F76" s="36" t="s">
        <v>338</v>
      </c>
      <c r="G76" s="36" t="s">
        <v>338</v>
      </c>
      <c r="H76" s="36" t="s">
        <v>338</v>
      </c>
      <c r="I76" s="36" t="s">
        <v>338</v>
      </c>
      <c r="J76" s="36" t="s">
        <v>338</v>
      </c>
      <c r="K76" s="36" t="s">
        <v>338</v>
      </c>
      <c r="L76" s="36" t="s">
        <v>338</v>
      </c>
      <c r="M76" s="36" t="s">
        <v>338</v>
      </c>
      <c r="N76" s="36" t="s">
        <v>338</v>
      </c>
      <c r="O76" s="36" t="s">
        <v>338</v>
      </c>
      <c r="P76" s="36" t="s">
        <v>338</v>
      </c>
      <c r="Q76" s="36" t="s">
        <v>338</v>
      </c>
      <c r="R76" s="36" t="s">
        <v>338</v>
      </c>
      <c r="S76" s="36" t="s">
        <v>338</v>
      </c>
      <c r="T76" s="36" t="s">
        <v>338</v>
      </c>
      <c r="U76" s="36" t="s">
        <v>338</v>
      </c>
      <c r="V76" s="36" t="s">
        <v>338</v>
      </c>
      <c r="W76" s="36" t="s">
        <v>338</v>
      </c>
      <c r="X76" s="36" t="s">
        <v>338</v>
      </c>
      <c r="Y76" s="36" t="s">
        <v>338</v>
      </c>
      <c r="Z76" s="36" t="s">
        <v>338</v>
      </c>
      <c r="AA76" s="36" t="s">
        <v>338</v>
      </c>
      <c r="AB76" s="36" t="s">
        <v>338</v>
      </c>
      <c r="AC76" s="36" t="s">
        <v>338</v>
      </c>
      <c r="AD76" s="36" t="s">
        <v>338</v>
      </c>
      <c r="AE76" s="36" t="s">
        <v>338</v>
      </c>
      <c r="AF76" s="36" t="s">
        <v>338</v>
      </c>
      <c r="AG76" s="36" t="s">
        <v>338</v>
      </c>
      <c r="AH76" s="36" t="s">
        <v>338</v>
      </c>
      <c r="AI76" s="36" t="s">
        <v>338</v>
      </c>
      <c r="AJ76" s="36" t="s">
        <v>338</v>
      </c>
      <c r="AK76" s="36" t="s">
        <v>338</v>
      </c>
      <c r="AL76" s="36" t="s">
        <v>338</v>
      </c>
      <c r="AM76" s="36" t="s">
        <v>338</v>
      </c>
      <c r="AN76" s="36" t="s">
        <v>338</v>
      </c>
      <c r="AO76" s="36" t="s">
        <v>338</v>
      </c>
      <c r="AP76" s="36" t="s">
        <v>338</v>
      </c>
      <c r="AQ76" s="36" t="s">
        <v>338</v>
      </c>
      <c r="AR76" s="36" t="s">
        <v>338</v>
      </c>
      <c r="AS76" s="36" t="s">
        <v>338</v>
      </c>
      <c r="AT76" s="36" t="s">
        <v>338</v>
      </c>
      <c r="AU76" s="36" t="s">
        <v>338</v>
      </c>
      <c r="AV76" s="36" t="s">
        <v>338</v>
      </c>
      <c r="AW76" s="36" t="s">
        <v>338</v>
      </c>
      <c r="AX76" s="36" t="s">
        <v>338</v>
      </c>
      <c r="AY76" s="36" t="s">
        <v>338</v>
      </c>
      <c r="AZ76" s="36" t="s">
        <v>338</v>
      </c>
      <c r="BA76" s="36" t="s">
        <v>338</v>
      </c>
      <c r="BB76" s="36" t="s">
        <v>338</v>
      </c>
      <c r="BC76" s="36" t="s">
        <v>338</v>
      </c>
      <c r="BD76" s="36" t="s">
        <v>338</v>
      </c>
      <c r="BE76" s="36" t="s">
        <v>338</v>
      </c>
      <c r="BF76" s="36" t="s">
        <v>338</v>
      </c>
      <c r="BG76" s="36" t="s">
        <v>338</v>
      </c>
      <c r="BH76" s="36" t="s">
        <v>338</v>
      </c>
      <c r="BI76" s="36" t="s">
        <v>338</v>
      </c>
      <c r="BJ76" s="36" t="s">
        <v>338</v>
      </c>
      <c r="BK76" s="36" t="s">
        <v>338</v>
      </c>
      <c r="BL76" s="36" t="s">
        <v>338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 t="s">
        <v>338</v>
      </c>
      <c r="E77" s="36" t="s">
        <v>338</v>
      </c>
      <c r="F77" s="36" t="s">
        <v>338</v>
      </c>
      <c r="G77" s="36" t="s">
        <v>338</v>
      </c>
      <c r="H77" s="36" t="s">
        <v>338</v>
      </c>
      <c r="I77" s="36" t="s">
        <v>338</v>
      </c>
      <c r="J77" s="36" t="s">
        <v>338</v>
      </c>
      <c r="K77" s="36" t="s">
        <v>338</v>
      </c>
      <c r="L77" s="36" t="s">
        <v>338</v>
      </c>
      <c r="M77" s="36" t="s">
        <v>338</v>
      </c>
      <c r="N77" s="36" t="s">
        <v>338</v>
      </c>
      <c r="O77" s="36" t="s">
        <v>338</v>
      </c>
      <c r="P77" s="36" t="s">
        <v>338</v>
      </c>
      <c r="Q77" s="36" t="s">
        <v>338</v>
      </c>
      <c r="R77" s="36" t="s">
        <v>338</v>
      </c>
      <c r="S77" s="36" t="s">
        <v>338</v>
      </c>
      <c r="T77" s="36" t="s">
        <v>338</v>
      </c>
      <c r="U77" s="36" t="s">
        <v>338</v>
      </c>
      <c r="V77" s="36" t="s">
        <v>338</v>
      </c>
      <c r="W77" s="36" t="s">
        <v>338</v>
      </c>
      <c r="X77" s="36" t="s">
        <v>338</v>
      </c>
      <c r="Y77" s="36" t="s">
        <v>338</v>
      </c>
      <c r="Z77" s="36" t="s">
        <v>338</v>
      </c>
      <c r="AA77" s="36" t="s">
        <v>338</v>
      </c>
      <c r="AB77" s="36" t="s">
        <v>338</v>
      </c>
      <c r="AC77" s="36" t="s">
        <v>338</v>
      </c>
      <c r="AD77" s="36" t="s">
        <v>338</v>
      </c>
      <c r="AE77" s="36" t="s">
        <v>338</v>
      </c>
      <c r="AF77" s="36" t="s">
        <v>338</v>
      </c>
      <c r="AG77" s="36" t="s">
        <v>338</v>
      </c>
      <c r="AH77" s="36" t="s">
        <v>338</v>
      </c>
      <c r="AI77" s="36" t="s">
        <v>338</v>
      </c>
      <c r="AJ77" s="36" t="s">
        <v>338</v>
      </c>
      <c r="AK77" s="36" t="s">
        <v>338</v>
      </c>
      <c r="AL77" s="36" t="s">
        <v>338</v>
      </c>
      <c r="AM77" s="36" t="s">
        <v>338</v>
      </c>
      <c r="AN77" s="36" t="s">
        <v>338</v>
      </c>
      <c r="AO77" s="36" t="s">
        <v>338</v>
      </c>
      <c r="AP77" s="36" t="s">
        <v>338</v>
      </c>
      <c r="AQ77" s="36" t="s">
        <v>338</v>
      </c>
      <c r="AR77" s="36" t="s">
        <v>338</v>
      </c>
      <c r="AS77" s="36" t="s">
        <v>338</v>
      </c>
      <c r="AT77" s="36" t="s">
        <v>338</v>
      </c>
      <c r="AU77" s="36" t="s">
        <v>338</v>
      </c>
      <c r="AV77" s="36" t="s">
        <v>338</v>
      </c>
      <c r="AW77" s="36" t="s">
        <v>338</v>
      </c>
      <c r="AX77" s="36" t="s">
        <v>338</v>
      </c>
      <c r="AY77" s="36" t="s">
        <v>338</v>
      </c>
      <c r="AZ77" s="36" t="s">
        <v>338</v>
      </c>
      <c r="BA77" s="36" t="s">
        <v>338</v>
      </c>
      <c r="BB77" s="36" t="s">
        <v>338</v>
      </c>
      <c r="BC77" s="36" t="s">
        <v>338</v>
      </c>
      <c r="BD77" s="36" t="s">
        <v>338</v>
      </c>
      <c r="BE77" s="36" t="s">
        <v>338</v>
      </c>
      <c r="BF77" s="36" t="s">
        <v>338</v>
      </c>
      <c r="BG77" s="36" t="s">
        <v>338</v>
      </c>
      <c r="BH77" s="36" t="s">
        <v>338</v>
      </c>
      <c r="BI77" s="36" t="s">
        <v>338</v>
      </c>
      <c r="BJ77" s="36" t="s">
        <v>338</v>
      </c>
      <c r="BK77" s="36" t="s">
        <v>338</v>
      </c>
      <c r="BL77" s="36" t="s">
        <v>338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 t="s">
        <v>338</v>
      </c>
      <c r="E78" s="36" t="s">
        <v>338</v>
      </c>
      <c r="F78" s="36" t="s">
        <v>338</v>
      </c>
      <c r="G78" s="36" t="s">
        <v>338</v>
      </c>
      <c r="H78" s="36" t="s">
        <v>338</v>
      </c>
      <c r="I78" s="36" t="s">
        <v>338</v>
      </c>
      <c r="J78" s="36" t="s">
        <v>338</v>
      </c>
      <c r="K78" s="36" t="s">
        <v>338</v>
      </c>
      <c r="L78" s="36" t="s">
        <v>338</v>
      </c>
      <c r="M78" s="36" t="s">
        <v>338</v>
      </c>
      <c r="N78" s="36" t="s">
        <v>338</v>
      </c>
      <c r="O78" s="36" t="s">
        <v>338</v>
      </c>
      <c r="P78" s="36" t="s">
        <v>338</v>
      </c>
      <c r="Q78" s="36" t="s">
        <v>338</v>
      </c>
      <c r="R78" s="36" t="s">
        <v>338</v>
      </c>
      <c r="S78" s="36" t="s">
        <v>338</v>
      </c>
      <c r="T78" s="36" t="s">
        <v>338</v>
      </c>
      <c r="U78" s="36" t="s">
        <v>338</v>
      </c>
      <c r="V78" s="36" t="s">
        <v>338</v>
      </c>
      <c r="W78" s="36" t="s">
        <v>338</v>
      </c>
      <c r="X78" s="36" t="s">
        <v>338</v>
      </c>
      <c r="Y78" s="36" t="s">
        <v>338</v>
      </c>
      <c r="Z78" s="36" t="s">
        <v>338</v>
      </c>
      <c r="AA78" s="36" t="s">
        <v>338</v>
      </c>
      <c r="AB78" s="36" t="s">
        <v>338</v>
      </c>
      <c r="AC78" s="36" t="s">
        <v>338</v>
      </c>
      <c r="AD78" s="36" t="s">
        <v>338</v>
      </c>
      <c r="AE78" s="36" t="s">
        <v>338</v>
      </c>
      <c r="AF78" s="36" t="s">
        <v>338</v>
      </c>
      <c r="AG78" s="36" t="s">
        <v>338</v>
      </c>
      <c r="AH78" s="36" t="s">
        <v>338</v>
      </c>
      <c r="AI78" s="36" t="s">
        <v>338</v>
      </c>
      <c r="AJ78" s="36" t="s">
        <v>338</v>
      </c>
      <c r="AK78" s="36" t="s">
        <v>338</v>
      </c>
      <c r="AL78" s="36" t="s">
        <v>338</v>
      </c>
      <c r="AM78" s="36" t="s">
        <v>338</v>
      </c>
      <c r="AN78" s="36" t="s">
        <v>338</v>
      </c>
      <c r="AO78" s="36" t="s">
        <v>338</v>
      </c>
      <c r="AP78" s="36" t="s">
        <v>338</v>
      </c>
      <c r="AQ78" s="36" t="s">
        <v>338</v>
      </c>
      <c r="AR78" s="36" t="s">
        <v>338</v>
      </c>
      <c r="AS78" s="36" t="s">
        <v>338</v>
      </c>
      <c r="AT78" s="36" t="s">
        <v>338</v>
      </c>
      <c r="AU78" s="36" t="s">
        <v>338</v>
      </c>
      <c r="AV78" s="36" t="s">
        <v>338</v>
      </c>
      <c r="AW78" s="36" t="s">
        <v>338</v>
      </c>
      <c r="AX78" s="36" t="s">
        <v>338</v>
      </c>
      <c r="AY78" s="36" t="s">
        <v>338</v>
      </c>
      <c r="AZ78" s="36" t="s">
        <v>338</v>
      </c>
      <c r="BA78" s="36" t="s">
        <v>338</v>
      </c>
      <c r="BB78" s="36" t="s">
        <v>338</v>
      </c>
      <c r="BC78" s="36" t="s">
        <v>338</v>
      </c>
      <c r="BD78" s="36" t="s">
        <v>338</v>
      </c>
      <c r="BE78" s="36" t="s">
        <v>338</v>
      </c>
      <c r="BF78" s="36" t="s">
        <v>338</v>
      </c>
      <c r="BG78" s="36" t="s">
        <v>338</v>
      </c>
      <c r="BH78" s="36" t="s">
        <v>338</v>
      </c>
      <c r="BI78" s="36" t="s">
        <v>338</v>
      </c>
      <c r="BJ78" s="36" t="s">
        <v>338</v>
      </c>
      <c r="BK78" s="36" t="s">
        <v>338</v>
      </c>
      <c r="BL78" s="36" t="s">
        <v>338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 t="s">
        <v>338</v>
      </c>
      <c r="E79" s="36" t="s">
        <v>338</v>
      </c>
      <c r="F79" s="36" t="s">
        <v>338</v>
      </c>
      <c r="G79" s="36" t="s">
        <v>338</v>
      </c>
      <c r="H79" s="36" t="s">
        <v>338</v>
      </c>
      <c r="I79" s="36" t="s">
        <v>338</v>
      </c>
      <c r="J79" s="36" t="s">
        <v>338</v>
      </c>
      <c r="K79" s="36" t="s">
        <v>338</v>
      </c>
      <c r="L79" s="36" t="s">
        <v>338</v>
      </c>
      <c r="M79" s="36" t="s">
        <v>338</v>
      </c>
      <c r="N79" s="36" t="s">
        <v>338</v>
      </c>
      <c r="O79" s="36" t="s">
        <v>338</v>
      </c>
      <c r="P79" s="36" t="s">
        <v>338</v>
      </c>
      <c r="Q79" s="36" t="s">
        <v>338</v>
      </c>
      <c r="R79" s="36" t="s">
        <v>338</v>
      </c>
      <c r="S79" s="36" t="s">
        <v>338</v>
      </c>
      <c r="T79" s="36" t="s">
        <v>338</v>
      </c>
      <c r="U79" s="36" t="s">
        <v>338</v>
      </c>
      <c r="V79" s="36" t="s">
        <v>338</v>
      </c>
      <c r="W79" s="36" t="s">
        <v>338</v>
      </c>
      <c r="X79" s="36" t="s">
        <v>338</v>
      </c>
      <c r="Y79" s="36" t="s">
        <v>338</v>
      </c>
      <c r="Z79" s="36" t="s">
        <v>338</v>
      </c>
      <c r="AA79" s="36" t="s">
        <v>338</v>
      </c>
      <c r="AB79" s="36" t="s">
        <v>338</v>
      </c>
      <c r="AC79" s="36" t="s">
        <v>338</v>
      </c>
      <c r="AD79" s="36" t="s">
        <v>338</v>
      </c>
      <c r="AE79" s="36" t="s">
        <v>338</v>
      </c>
      <c r="AF79" s="36" t="s">
        <v>338</v>
      </c>
      <c r="AG79" s="36" t="s">
        <v>338</v>
      </c>
      <c r="AH79" s="36" t="s">
        <v>338</v>
      </c>
      <c r="AI79" s="36" t="s">
        <v>338</v>
      </c>
      <c r="AJ79" s="36" t="s">
        <v>338</v>
      </c>
      <c r="AK79" s="36" t="s">
        <v>338</v>
      </c>
      <c r="AL79" s="36" t="s">
        <v>338</v>
      </c>
      <c r="AM79" s="36" t="s">
        <v>338</v>
      </c>
      <c r="AN79" s="36" t="s">
        <v>338</v>
      </c>
      <c r="AO79" s="36" t="s">
        <v>338</v>
      </c>
      <c r="AP79" s="36" t="s">
        <v>338</v>
      </c>
      <c r="AQ79" s="36" t="s">
        <v>338</v>
      </c>
      <c r="AR79" s="36" t="s">
        <v>338</v>
      </c>
      <c r="AS79" s="36" t="s">
        <v>338</v>
      </c>
      <c r="AT79" s="36" t="s">
        <v>338</v>
      </c>
      <c r="AU79" s="36" t="s">
        <v>338</v>
      </c>
      <c r="AV79" s="36" t="s">
        <v>338</v>
      </c>
      <c r="AW79" s="36" t="s">
        <v>338</v>
      </c>
      <c r="AX79" s="36" t="s">
        <v>338</v>
      </c>
      <c r="AY79" s="36" t="s">
        <v>338</v>
      </c>
      <c r="AZ79" s="36" t="s">
        <v>338</v>
      </c>
      <c r="BA79" s="36" t="s">
        <v>338</v>
      </c>
      <c r="BB79" s="36" t="s">
        <v>338</v>
      </c>
      <c r="BC79" s="36" t="s">
        <v>338</v>
      </c>
      <c r="BD79" s="36" t="s">
        <v>338</v>
      </c>
      <c r="BE79" s="36" t="s">
        <v>338</v>
      </c>
      <c r="BF79" s="36" t="s">
        <v>338</v>
      </c>
      <c r="BG79" s="36" t="s">
        <v>338</v>
      </c>
      <c r="BH79" s="36" t="s">
        <v>338</v>
      </c>
      <c r="BI79" s="36" t="s">
        <v>338</v>
      </c>
      <c r="BJ79" s="36" t="s">
        <v>338</v>
      </c>
      <c r="BK79" s="36" t="s">
        <v>338</v>
      </c>
      <c r="BL79" s="36" t="s">
        <v>338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 t="s">
        <v>338</v>
      </c>
      <c r="E80" s="36" t="s">
        <v>338</v>
      </c>
      <c r="F80" s="36" t="s">
        <v>338</v>
      </c>
      <c r="G80" s="36" t="s">
        <v>338</v>
      </c>
      <c r="H80" s="36" t="s">
        <v>338</v>
      </c>
      <c r="I80" s="36" t="s">
        <v>338</v>
      </c>
      <c r="J80" s="36" t="s">
        <v>338</v>
      </c>
      <c r="K80" s="36" t="s">
        <v>338</v>
      </c>
      <c r="L80" s="36" t="s">
        <v>338</v>
      </c>
      <c r="M80" s="36" t="s">
        <v>338</v>
      </c>
      <c r="N80" s="36" t="s">
        <v>338</v>
      </c>
      <c r="O80" s="36" t="s">
        <v>338</v>
      </c>
      <c r="P80" s="36" t="s">
        <v>338</v>
      </c>
      <c r="Q80" s="36" t="s">
        <v>338</v>
      </c>
      <c r="R80" s="36" t="s">
        <v>338</v>
      </c>
      <c r="S80" s="36" t="s">
        <v>338</v>
      </c>
      <c r="T80" s="36" t="s">
        <v>338</v>
      </c>
      <c r="U80" s="36" t="s">
        <v>338</v>
      </c>
      <c r="V80" s="36" t="s">
        <v>338</v>
      </c>
      <c r="W80" s="36" t="s">
        <v>338</v>
      </c>
      <c r="X80" s="36" t="s">
        <v>338</v>
      </c>
      <c r="Y80" s="36" t="s">
        <v>338</v>
      </c>
      <c r="Z80" s="36" t="s">
        <v>338</v>
      </c>
      <c r="AA80" s="36" t="s">
        <v>338</v>
      </c>
      <c r="AB80" s="36" t="s">
        <v>338</v>
      </c>
      <c r="AC80" s="36" t="s">
        <v>338</v>
      </c>
      <c r="AD80" s="36" t="s">
        <v>338</v>
      </c>
      <c r="AE80" s="36" t="s">
        <v>338</v>
      </c>
      <c r="AF80" s="36" t="s">
        <v>338</v>
      </c>
      <c r="AG80" s="36" t="s">
        <v>338</v>
      </c>
      <c r="AH80" s="36" t="s">
        <v>338</v>
      </c>
      <c r="AI80" s="36" t="s">
        <v>338</v>
      </c>
      <c r="AJ80" s="36" t="s">
        <v>338</v>
      </c>
      <c r="AK80" s="36" t="s">
        <v>338</v>
      </c>
      <c r="AL80" s="36" t="s">
        <v>338</v>
      </c>
      <c r="AM80" s="36" t="s">
        <v>338</v>
      </c>
      <c r="AN80" s="36" t="s">
        <v>338</v>
      </c>
      <c r="AO80" s="36" t="s">
        <v>338</v>
      </c>
      <c r="AP80" s="36" t="s">
        <v>338</v>
      </c>
      <c r="AQ80" s="36" t="s">
        <v>338</v>
      </c>
      <c r="AR80" s="36" t="s">
        <v>338</v>
      </c>
      <c r="AS80" s="36" t="s">
        <v>338</v>
      </c>
      <c r="AT80" s="36" t="s">
        <v>338</v>
      </c>
      <c r="AU80" s="36" t="s">
        <v>338</v>
      </c>
      <c r="AV80" s="36" t="s">
        <v>338</v>
      </c>
      <c r="AW80" s="36" t="s">
        <v>338</v>
      </c>
      <c r="AX80" s="36" t="s">
        <v>338</v>
      </c>
      <c r="AY80" s="36" t="s">
        <v>338</v>
      </c>
      <c r="AZ80" s="36" t="s">
        <v>338</v>
      </c>
      <c r="BA80" s="36" t="s">
        <v>338</v>
      </c>
      <c r="BB80" s="36" t="s">
        <v>338</v>
      </c>
      <c r="BC80" s="36" t="s">
        <v>338</v>
      </c>
      <c r="BD80" s="36" t="s">
        <v>338</v>
      </c>
      <c r="BE80" s="36" t="s">
        <v>338</v>
      </c>
      <c r="BF80" s="36" t="s">
        <v>338</v>
      </c>
      <c r="BG80" s="36" t="s">
        <v>338</v>
      </c>
      <c r="BH80" s="36" t="s">
        <v>338</v>
      </c>
      <c r="BI80" s="36" t="s">
        <v>338</v>
      </c>
      <c r="BJ80" s="36" t="s">
        <v>338</v>
      </c>
      <c r="BK80" s="36" t="s">
        <v>338</v>
      </c>
      <c r="BL80" s="36" t="s">
        <v>338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 t="s">
        <v>338</v>
      </c>
      <c r="E81" s="36" t="s">
        <v>338</v>
      </c>
      <c r="F81" s="36" t="s">
        <v>338</v>
      </c>
      <c r="G81" s="36" t="s">
        <v>338</v>
      </c>
      <c r="H81" s="36" t="s">
        <v>338</v>
      </c>
      <c r="I81" s="36" t="s">
        <v>338</v>
      </c>
      <c r="J81" s="36" t="s">
        <v>338</v>
      </c>
      <c r="K81" s="36" t="s">
        <v>338</v>
      </c>
      <c r="L81" s="36" t="s">
        <v>338</v>
      </c>
      <c r="M81" s="36" t="s">
        <v>338</v>
      </c>
      <c r="N81" s="36" t="s">
        <v>338</v>
      </c>
      <c r="O81" s="36" t="s">
        <v>338</v>
      </c>
      <c r="P81" s="36" t="s">
        <v>338</v>
      </c>
      <c r="Q81" s="36" t="s">
        <v>338</v>
      </c>
      <c r="R81" s="36" t="s">
        <v>338</v>
      </c>
      <c r="S81" s="36" t="s">
        <v>338</v>
      </c>
      <c r="T81" s="36" t="s">
        <v>338</v>
      </c>
      <c r="U81" s="36" t="s">
        <v>338</v>
      </c>
      <c r="V81" s="36" t="s">
        <v>338</v>
      </c>
      <c r="W81" s="36" t="s">
        <v>338</v>
      </c>
      <c r="X81" s="36" t="s">
        <v>338</v>
      </c>
      <c r="Y81" s="36" t="s">
        <v>338</v>
      </c>
      <c r="Z81" s="36" t="s">
        <v>338</v>
      </c>
      <c r="AA81" s="36" t="s">
        <v>338</v>
      </c>
      <c r="AB81" s="36" t="s">
        <v>338</v>
      </c>
      <c r="AC81" s="36" t="s">
        <v>338</v>
      </c>
      <c r="AD81" s="36" t="s">
        <v>338</v>
      </c>
      <c r="AE81" s="36" t="s">
        <v>338</v>
      </c>
      <c r="AF81" s="36" t="s">
        <v>338</v>
      </c>
      <c r="AG81" s="36" t="s">
        <v>338</v>
      </c>
      <c r="AH81" s="36" t="s">
        <v>338</v>
      </c>
      <c r="AI81" s="36" t="s">
        <v>338</v>
      </c>
      <c r="AJ81" s="36" t="s">
        <v>338</v>
      </c>
      <c r="AK81" s="36" t="s">
        <v>338</v>
      </c>
      <c r="AL81" s="36" t="s">
        <v>338</v>
      </c>
      <c r="AM81" s="36" t="s">
        <v>338</v>
      </c>
      <c r="AN81" s="36" t="s">
        <v>338</v>
      </c>
      <c r="AO81" s="36" t="s">
        <v>338</v>
      </c>
      <c r="AP81" s="36" t="s">
        <v>338</v>
      </c>
      <c r="AQ81" s="36" t="s">
        <v>338</v>
      </c>
      <c r="AR81" s="36" t="s">
        <v>338</v>
      </c>
      <c r="AS81" s="36" t="s">
        <v>338</v>
      </c>
      <c r="AT81" s="36" t="s">
        <v>338</v>
      </c>
      <c r="AU81" s="36" t="s">
        <v>338</v>
      </c>
      <c r="AV81" s="36" t="s">
        <v>338</v>
      </c>
      <c r="AW81" s="36" t="s">
        <v>338</v>
      </c>
      <c r="AX81" s="36" t="s">
        <v>338</v>
      </c>
      <c r="AY81" s="36" t="s">
        <v>338</v>
      </c>
      <c r="AZ81" s="36" t="s">
        <v>338</v>
      </c>
      <c r="BA81" s="36" t="s">
        <v>338</v>
      </c>
      <c r="BB81" s="36" t="s">
        <v>338</v>
      </c>
      <c r="BC81" s="36" t="s">
        <v>338</v>
      </c>
      <c r="BD81" s="36" t="s">
        <v>338</v>
      </c>
      <c r="BE81" s="36" t="s">
        <v>338</v>
      </c>
      <c r="BF81" s="36" t="s">
        <v>338</v>
      </c>
      <c r="BG81" s="36" t="s">
        <v>338</v>
      </c>
      <c r="BH81" s="36" t="s">
        <v>338</v>
      </c>
      <c r="BI81" s="36" t="s">
        <v>338</v>
      </c>
      <c r="BJ81" s="36" t="s">
        <v>338</v>
      </c>
      <c r="BK81" s="36" t="s">
        <v>338</v>
      </c>
      <c r="BL81" s="36" t="s">
        <v>338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 t="s">
        <v>338</v>
      </c>
      <c r="E82" s="36" t="s">
        <v>338</v>
      </c>
      <c r="F82" s="36" t="s">
        <v>338</v>
      </c>
      <c r="G82" s="36" t="s">
        <v>338</v>
      </c>
      <c r="H82" s="36" t="s">
        <v>338</v>
      </c>
      <c r="I82" s="36" t="s">
        <v>338</v>
      </c>
      <c r="J82" s="36" t="s">
        <v>338</v>
      </c>
      <c r="K82" s="36" t="s">
        <v>338</v>
      </c>
      <c r="L82" s="36" t="s">
        <v>338</v>
      </c>
      <c r="M82" s="36" t="s">
        <v>338</v>
      </c>
      <c r="N82" s="36" t="s">
        <v>338</v>
      </c>
      <c r="O82" s="36" t="s">
        <v>338</v>
      </c>
      <c r="P82" s="36" t="s">
        <v>338</v>
      </c>
      <c r="Q82" s="36" t="s">
        <v>338</v>
      </c>
      <c r="R82" s="36" t="s">
        <v>338</v>
      </c>
      <c r="S82" s="36" t="s">
        <v>338</v>
      </c>
      <c r="T82" s="36" t="s">
        <v>338</v>
      </c>
      <c r="U82" s="36" t="s">
        <v>338</v>
      </c>
      <c r="V82" s="36" t="s">
        <v>338</v>
      </c>
      <c r="W82" s="36" t="s">
        <v>338</v>
      </c>
      <c r="X82" s="36" t="s">
        <v>338</v>
      </c>
      <c r="Y82" s="36" t="s">
        <v>338</v>
      </c>
      <c r="Z82" s="36" t="s">
        <v>338</v>
      </c>
      <c r="AA82" s="36" t="s">
        <v>338</v>
      </c>
      <c r="AB82" s="36" t="s">
        <v>338</v>
      </c>
      <c r="AC82" s="36" t="s">
        <v>338</v>
      </c>
      <c r="AD82" s="36" t="s">
        <v>338</v>
      </c>
      <c r="AE82" s="36" t="s">
        <v>338</v>
      </c>
      <c r="AF82" s="36" t="s">
        <v>338</v>
      </c>
      <c r="AG82" s="36" t="s">
        <v>338</v>
      </c>
      <c r="AH82" s="36" t="s">
        <v>338</v>
      </c>
      <c r="AI82" s="36" t="s">
        <v>338</v>
      </c>
      <c r="AJ82" s="36" t="s">
        <v>338</v>
      </c>
      <c r="AK82" s="36" t="s">
        <v>338</v>
      </c>
      <c r="AL82" s="36" t="s">
        <v>338</v>
      </c>
      <c r="AM82" s="36" t="s">
        <v>338</v>
      </c>
      <c r="AN82" s="36" t="s">
        <v>338</v>
      </c>
      <c r="AO82" s="36" t="s">
        <v>338</v>
      </c>
      <c r="AP82" s="36" t="s">
        <v>338</v>
      </c>
      <c r="AQ82" s="36" t="s">
        <v>338</v>
      </c>
      <c r="AR82" s="36" t="s">
        <v>338</v>
      </c>
      <c r="AS82" s="36" t="s">
        <v>338</v>
      </c>
      <c r="AT82" s="36" t="s">
        <v>338</v>
      </c>
      <c r="AU82" s="36" t="s">
        <v>338</v>
      </c>
      <c r="AV82" s="36" t="s">
        <v>338</v>
      </c>
      <c r="AW82" s="36" t="s">
        <v>338</v>
      </c>
      <c r="AX82" s="36" t="s">
        <v>338</v>
      </c>
      <c r="AY82" s="36" t="s">
        <v>338</v>
      </c>
      <c r="AZ82" s="36" t="s">
        <v>338</v>
      </c>
      <c r="BA82" s="36" t="s">
        <v>338</v>
      </c>
      <c r="BB82" s="36" t="s">
        <v>338</v>
      </c>
      <c r="BC82" s="36" t="s">
        <v>338</v>
      </c>
      <c r="BD82" s="36" t="s">
        <v>338</v>
      </c>
      <c r="BE82" s="36" t="s">
        <v>338</v>
      </c>
      <c r="BF82" s="36" t="s">
        <v>338</v>
      </c>
      <c r="BG82" s="36" t="s">
        <v>338</v>
      </c>
      <c r="BH82" s="36" t="s">
        <v>338</v>
      </c>
      <c r="BI82" s="36" t="s">
        <v>338</v>
      </c>
      <c r="BJ82" s="36" t="s">
        <v>338</v>
      </c>
      <c r="BK82" s="36" t="s">
        <v>338</v>
      </c>
      <c r="BL82" s="36" t="s">
        <v>338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 t="s">
        <v>338</v>
      </c>
      <c r="E83" s="36" t="s">
        <v>338</v>
      </c>
      <c r="F83" s="36" t="s">
        <v>338</v>
      </c>
      <c r="G83" s="36" t="s">
        <v>338</v>
      </c>
      <c r="H83" s="36" t="s">
        <v>338</v>
      </c>
      <c r="I83" s="36" t="s">
        <v>338</v>
      </c>
      <c r="J83" s="36" t="s">
        <v>338</v>
      </c>
      <c r="K83" s="36" t="s">
        <v>338</v>
      </c>
      <c r="L83" s="36" t="s">
        <v>338</v>
      </c>
      <c r="M83" s="36" t="s">
        <v>338</v>
      </c>
      <c r="N83" s="36" t="s">
        <v>338</v>
      </c>
      <c r="O83" s="36" t="s">
        <v>338</v>
      </c>
      <c r="P83" s="36" t="s">
        <v>338</v>
      </c>
      <c r="Q83" s="36" t="s">
        <v>338</v>
      </c>
      <c r="R83" s="36" t="s">
        <v>338</v>
      </c>
      <c r="S83" s="36" t="s">
        <v>338</v>
      </c>
      <c r="T83" s="36" t="s">
        <v>338</v>
      </c>
      <c r="U83" s="36" t="s">
        <v>338</v>
      </c>
      <c r="V83" s="36" t="s">
        <v>338</v>
      </c>
      <c r="W83" s="36" t="s">
        <v>338</v>
      </c>
      <c r="X83" s="36" t="s">
        <v>338</v>
      </c>
      <c r="Y83" s="36" t="s">
        <v>338</v>
      </c>
      <c r="Z83" s="36" t="s">
        <v>338</v>
      </c>
      <c r="AA83" s="36" t="s">
        <v>338</v>
      </c>
      <c r="AB83" s="36" t="s">
        <v>338</v>
      </c>
      <c r="AC83" s="36" t="s">
        <v>338</v>
      </c>
      <c r="AD83" s="36" t="s">
        <v>338</v>
      </c>
      <c r="AE83" s="36" t="s">
        <v>338</v>
      </c>
      <c r="AF83" s="36" t="s">
        <v>338</v>
      </c>
      <c r="AG83" s="36" t="s">
        <v>338</v>
      </c>
      <c r="AH83" s="36" t="s">
        <v>338</v>
      </c>
      <c r="AI83" s="36" t="s">
        <v>338</v>
      </c>
      <c r="AJ83" s="36" t="s">
        <v>338</v>
      </c>
      <c r="AK83" s="36" t="s">
        <v>338</v>
      </c>
      <c r="AL83" s="36" t="s">
        <v>338</v>
      </c>
      <c r="AM83" s="36" t="s">
        <v>338</v>
      </c>
      <c r="AN83" s="36" t="s">
        <v>338</v>
      </c>
      <c r="AO83" s="36" t="s">
        <v>338</v>
      </c>
      <c r="AP83" s="36" t="s">
        <v>338</v>
      </c>
      <c r="AQ83" s="36" t="s">
        <v>338</v>
      </c>
      <c r="AR83" s="36" t="s">
        <v>338</v>
      </c>
      <c r="AS83" s="36" t="s">
        <v>338</v>
      </c>
      <c r="AT83" s="36" t="s">
        <v>338</v>
      </c>
      <c r="AU83" s="36" t="s">
        <v>338</v>
      </c>
      <c r="AV83" s="36" t="s">
        <v>338</v>
      </c>
      <c r="AW83" s="36" t="s">
        <v>338</v>
      </c>
      <c r="AX83" s="36" t="s">
        <v>338</v>
      </c>
      <c r="AY83" s="36" t="s">
        <v>338</v>
      </c>
      <c r="AZ83" s="36" t="s">
        <v>338</v>
      </c>
      <c r="BA83" s="36" t="s">
        <v>338</v>
      </c>
      <c r="BB83" s="36" t="s">
        <v>338</v>
      </c>
      <c r="BC83" s="36" t="s">
        <v>338</v>
      </c>
      <c r="BD83" s="36" t="s">
        <v>338</v>
      </c>
      <c r="BE83" s="36" t="s">
        <v>338</v>
      </c>
      <c r="BF83" s="36" t="s">
        <v>338</v>
      </c>
      <c r="BG83" s="36" t="s">
        <v>338</v>
      </c>
      <c r="BH83" s="36" t="s">
        <v>338</v>
      </c>
      <c r="BI83" s="36" t="s">
        <v>338</v>
      </c>
      <c r="BJ83" s="36" t="s">
        <v>338</v>
      </c>
      <c r="BK83" s="36" t="s">
        <v>338</v>
      </c>
      <c r="BL83" s="36" t="s">
        <v>338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 t="s">
        <v>338</v>
      </c>
      <c r="E84" s="36" t="s">
        <v>338</v>
      </c>
      <c r="F84" s="36" t="s">
        <v>338</v>
      </c>
      <c r="G84" s="36" t="s">
        <v>338</v>
      </c>
      <c r="H84" s="36" t="s">
        <v>338</v>
      </c>
      <c r="I84" s="36" t="s">
        <v>338</v>
      </c>
      <c r="J84" s="36" t="s">
        <v>338</v>
      </c>
      <c r="K84" s="36" t="s">
        <v>338</v>
      </c>
      <c r="L84" s="36" t="s">
        <v>338</v>
      </c>
      <c r="M84" s="36" t="s">
        <v>338</v>
      </c>
      <c r="N84" s="36" t="s">
        <v>338</v>
      </c>
      <c r="O84" s="36" t="s">
        <v>338</v>
      </c>
      <c r="P84" s="36" t="s">
        <v>338</v>
      </c>
      <c r="Q84" s="36" t="s">
        <v>338</v>
      </c>
      <c r="R84" s="36" t="s">
        <v>338</v>
      </c>
      <c r="S84" s="36" t="s">
        <v>338</v>
      </c>
      <c r="T84" s="36" t="s">
        <v>338</v>
      </c>
      <c r="U84" s="36" t="s">
        <v>338</v>
      </c>
      <c r="V84" s="36" t="s">
        <v>338</v>
      </c>
      <c r="W84" s="36" t="s">
        <v>338</v>
      </c>
      <c r="X84" s="36" t="s">
        <v>338</v>
      </c>
      <c r="Y84" s="36" t="s">
        <v>338</v>
      </c>
      <c r="Z84" s="36" t="s">
        <v>338</v>
      </c>
      <c r="AA84" s="36" t="s">
        <v>338</v>
      </c>
      <c r="AB84" s="36" t="s">
        <v>338</v>
      </c>
      <c r="AC84" s="36" t="s">
        <v>338</v>
      </c>
      <c r="AD84" s="36" t="s">
        <v>338</v>
      </c>
      <c r="AE84" s="36" t="s">
        <v>338</v>
      </c>
      <c r="AF84" s="36" t="s">
        <v>338</v>
      </c>
      <c r="AG84" s="36" t="s">
        <v>338</v>
      </c>
      <c r="AH84" s="36" t="s">
        <v>338</v>
      </c>
      <c r="AI84" s="36" t="s">
        <v>338</v>
      </c>
      <c r="AJ84" s="36" t="s">
        <v>338</v>
      </c>
      <c r="AK84" s="36" t="s">
        <v>338</v>
      </c>
      <c r="AL84" s="36" t="s">
        <v>338</v>
      </c>
      <c r="AM84" s="36" t="s">
        <v>338</v>
      </c>
      <c r="AN84" s="36" t="s">
        <v>338</v>
      </c>
      <c r="AO84" s="36" t="s">
        <v>338</v>
      </c>
      <c r="AP84" s="36" t="s">
        <v>338</v>
      </c>
      <c r="AQ84" s="36" t="s">
        <v>338</v>
      </c>
      <c r="AR84" s="36" t="s">
        <v>338</v>
      </c>
      <c r="AS84" s="36" t="s">
        <v>338</v>
      </c>
      <c r="AT84" s="36" t="s">
        <v>338</v>
      </c>
      <c r="AU84" s="36" t="s">
        <v>338</v>
      </c>
      <c r="AV84" s="36" t="s">
        <v>338</v>
      </c>
      <c r="AW84" s="36" t="s">
        <v>338</v>
      </c>
      <c r="AX84" s="36" t="s">
        <v>338</v>
      </c>
      <c r="AY84" s="36" t="s">
        <v>338</v>
      </c>
      <c r="AZ84" s="36" t="s">
        <v>338</v>
      </c>
      <c r="BA84" s="36" t="s">
        <v>338</v>
      </c>
      <c r="BB84" s="36" t="s">
        <v>338</v>
      </c>
      <c r="BC84" s="36" t="s">
        <v>338</v>
      </c>
      <c r="BD84" s="36" t="s">
        <v>338</v>
      </c>
      <c r="BE84" s="36" t="s">
        <v>338</v>
      </c>
      <c r="BF84" s="36" t="s">
        <v>338</v>
      </c>
      <c r="BG84" s="36" t="s">
        <v>338</v>
      </c>
      <c r="BH84" s="36" t="s">
        <v>338</v>
      </c>
      <c r="BI84" s="36" t="s">
        <v>338</v>
      </c>
      <c r="BJ84" s="36" t="s">
        <v>338</v>
      </c>
      <c r="BK84" s="36" t="s">
        <v>338</v>
      </c>
      <c r="BL84" s="36" t="s">
        <v>338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 t="s">
        <v>338</v>
      </c>
      <c r="E85" s="36" t="s">
        <v>338</v>
      </c>
      <c r="F85" s="36" t="s">
        <v>338</v>
      </c>
      <c r="G85" s="36" t="s">
        <v>338</v>
      </c>
      <c r="H85" s="36" t="s">
        <v>338</v>
      </c>
      <c r="I85" s="36" t="s">
        <v>338</v>
      </c>
      <c r="J85" s="36" t="s">
        <v>338</v>
      </c>
      <c r="K85" s="36" t="s">
        <v>338</v>
      </c>
      <c r="L85" s="36" t="s">
        <v>338</v>
      </c>
      <c r="M85" s="36" t="s">
        <v>338</v>
      </c>
      <c r="N85" s="36" t="s">
        <v>338</v>
      </c>
      <c r="O85" s="36" t="s">
        <v>338</v>
      </c>
      <c r="P85" s="36" t="s">
        <v>338</v>
      </c>
      <c r="Q85" s="36" t="s">
        <v>338</v>
      </c>
      <c r="R85" s="36" t="s">
        <v>338</v>
      </c>
      <c r="S85" s="36" t="s">
        <v>338</v>
      </c>
      <c r="T85" s="36" t="s">
        <v>338</v>
      </c>
      <c r="U85" s="36" t="s">
        <v>338</v>
      </c>
      <c r="V85" s="36" t="s">
        <v>338</v>
      </c>
      <c r="W85" s="36" t="s">
        <v>338</v>
      </c>
      <c r="X85" s="36" t="s">
        <v>338</v>
      </c>
      <c r="Y85" s="36" t="s">
        <v>338</v>
      </c>
      <c r="Z85" s="36" t="s">
        <v>338</v>
      </c>
      <c r="AA85" s="36" t="s">
        <v>338</v>
      </c>
      <c r="AB85" s="36" t="s">
        <v>338</v>
      </c>
      <c r="AC85" s="36" t="s">
        <v>338</v>
      </c>
      <c r="AD85" s="36" t="s">
        <v>338</v>
      </c>
      <c r="AE85" s="36" t="s">
        <v>338</v>
      </c>
      <c r="AF85" s="36" t="s">
        <v>338</v>
      </c>
      <c r="AG85" s="36" t="s">
        <v>338</v>
      </c>
      <c r="AH85" s="36" t="s">
        <v>338</v>
      </c>
      <c r="AI85" s="36" t="s">
        <v>338</v>
      </c>
      <c r="AJ85" s="36" t="s">
        <v>338</v>
      </c>
      <c r="AK85" s="36" t="s">
        <v>338</v>
      </c>
      <c r="AL85" s="36" t="s">
        <v>338</v>
      </c>
      <c r="AM85" s="36" t="s">
        <v>338</v>
      </c>
      <c r="AN85" s="36" t="s">
        <v>338</v>
      </c>
      <c r="AO85" s="36" t="s">
        <v>338</v>
      </c>
      <c r="AP85" s="36" t="s">
        <v>338</v>
      </c>
      <c r="AQ85" s="36" t="s">
        <v>338</v>
      </c>
      <c r="AR85" s="36" t="s">
        <v>338</v>
      </c>
      <c r="AS85" s="36" t="s">
        <v>338</v>
      </c>
      <c r="AT85" s="36" t="s">
        <v>338</v>
      </c>
      <c r="AU85" s="36" t="s">
        <v>338</v>
      </c>
      <c r="AV85" s="36" t="s">
        <v>338</v>
      </c>
      <c r="AW85" s="36" t="s">
        <v>338</v>
      </c>
      <c r="AX85" s="36" t="s">
        <v>338</v>
      </c>
      <c r="AY85" s="36" t="s">
        <v>338</v>
      </c>
      <c r="AZ85" s="36" t="s">
        <v>338</v>
      </c>
      <c r="BA85" s="36" t="s">
        <v>338</v>
      </c>
      <c r="BB85" s="36" t="s">
        <v>338</v>
      </c>
      <c r="BC85" s="36" t="s">
        <v>338</v>
      </c>
      <c r="BD85" s="36" t="s">
        <v>338</v>
      </c>
      <c r="BE85" s="36" t="s">
        <v>338</v>
      </c>
      <c r="BF85" s="36" t="s">
        <v>338</v>
      </c>
      <c r="BG85" s="36" t="s">
        <v>338</v>
      </c>
      <c r="BH85" s="36" t="s">
        <v>338</v>
      </c>
      <c r="BI85" s="36" t="s">
        <v>338</v>
      </c>
      <c r="BJ85" s="36" t="s">
        <v>338</v>
      </c>
      <c r="BK85" s="36" t="s">
        <v>338</v>
      </c>
      <c r="BL85" s="36" t="s">
        <v>338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 t="s">
        <v>338</v>
      </c>
      <c r="E86" s="36" t="s">
        <v>338</v>
      </c>
      <c r="F86" s="36" t="s">
        <v>338</v>
      </c>
      <c r="G86" s="36" t="s">
        <v>338</v>
      </c>
      <c r="H86" s="36" t="s">
        <v>338</v>
      </c>
      <c r="I86" s="36" t="s">
        <v>338</v>
      </c>
      <c r="J86" s="36" t="s">
        <v>338</v>
      </c>
      <c r="K86" s="36" t="s">
        <v>338</v>
      </c>
      <c r="L86" s="36" t="s">
        <v>338</v>
      </c>
      <c r="M86" s="36" t="s">
        <v>338</v>
      </c>
      <c r="N86" s="36" t="s">
        <v>338</v>
      </c>
      <c r="O86" s="36" t="s">
        <v>338</v>
      </c>
      <c r="P86" s="36" t="s">
        <v>338</v>
      </c>
      <c r="Q86" s="36" t="s">
        <v>338</v>
      </c>
      <c r="R86" s="36" t="s">
        <v>338</v>
      </c>
      <c r="S86" s="36" t="s">
        <v>338</v>
      </c>
      <c r="T86" s="36" t="s">
        <v>338</v>
      </c>
      <c r="U86" s="36" t="s">
        <v>338</v>
      </c>
      <c r="V86" s="36" t="s">
        <v>338</v>
      </c>
      <c r="W86" s="36" t="s">
        <v>338</v>
      </c>
      <c r="X86" s="36" t="s">
        <v>338</v>
      </c>
      <c r="Y86" s="36" t="s">
        <v>338</v>
      </c>
      <c r="Z86" s="36" t="s">
        <v>338</v>
      </c>
      <c r="AA86" s="36" t="s">
        <v>338</v>
      </c>
      <c r="AB86" s="36" t="s">
        <v>338</v>
      </c>
      <c r="AC86" s="36" t="s">
        <v>338</v>
      </c>
      <c r="AD86" s="36" t="s">
        <v>338</v>
      </c>
      <c r="AE86" s="36" t="s">
        <v>338</v>
      </c>
      <c r="AF86" s="36" t="s">
        <v>338</v>
      </c>
      <c r="AG86" s="36" t="s">
        <v>338</v>
      </c>
      <c r="AH86" s="36" t="s">
        <v>338</v>
      </c>
      <c r="AI86" s="36" t="s">
        <v>338</v>
      </c>
      <c r="AJ86" s="36" t="s">
        <v>338</v>
      </c>
      <c r="AK86" s="36" t="s">
        <v>338</v>
      </c>
      <c r="AL86" s="36" t="s">
        <v>338</v>
      </c>
      <c r="AM86" s="36" t="s">
        <v>338</v>
      </c>
      <c r="AN86" s="36" t="s">
        <v>338</v>
      </c>
      <c r="AO86" s="36" t="s">
        <v>338</v>
      </c>
      <c r="AP86" s="36" t="s">
        <v>338</v>
      </c>
      <c r="AQ86" s="36" t="s">
        <v>338</v>
      </c>
      <c r="AR86" s="36" t="s">
        <v>338</v>
      </c>
      <c r="AS86" s="36" t="s">
        <v>338</v>
      </c>
      <c r="AT86" s="36" t="s">
        <v>338</v>
      </c>
      <c r="AU86" s="36" t="s">
        <v>338</v>
      </c>
      <c r="AV86" s="36" t="s">
        <v>338</v>
      </c>
      <c r="AW86" s="36" t="s">
        <v>338</v>
      </c>
      <c r="AX86" s="36" t="s">
        <v>338</v>
      </c>
      <c r="AY86" s="36" t="s">
        <v>338</v>
      </c>
      <c r="AZ86" s="36" t="s">
        <v>338</v>
      </c>
      <c r="BA86" s="36" t="s">
        <v>338</v>
      </c>
      <c r="BB86" s="36" t="s">
        <v>338</v>
      </c>
      <c r="BC86" s="36" t="s">
        <v>338</v>
      </c>
      <c r="BD86" s="36" t="s">
        <v>338</v>
      </c>
      <c r="BE86" s="36" t="s">
        <v>338</v>
      </c>
      <c r="BF86" s="36" t="s">
        <v>338</v>
      </c>
      <c r="BG86" s="36" t="s">
        <v>338</v>
      </c>
      <c r="BH86" s="36" t="s">
        <v>338</v>
      </c>
      <c r="BI86" s="36" t="s">
        <v>338</v>
      </c>
      <c r="BJ86" s="36" t="s">
        <v>338</v>
      </c>
      <c r="BK86" s="36" t="s">
        <v>338</v>
      </c>
      <c r="BL86" s="36" t="s">
        <v>338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 t="s">
        <v>338</v>
      </c>
      <c r="E87" s="36" t="s">
        <v>338</v>
      </c>
      <c r="F87" s="36" t="s">
        <v>338</v>
      </c>
      <c r="G87" s="36" t="s">
        <v>338</v>
      </c>
      <c r="H87" s="36" t="s">
        <v>338</v>
      </c>
      <c r="I87" s="36" t="s">
        <v>338</v>
      </c>
      <c r="J87" s="36" t="s">
        <v>338</v>
      </c>
      <c r="K87" s="36" t="s">
        <v>338</v>
      </c>
      <c r="L87" s="36" t="s">
        <v>338</v>
      </c>
      <c r="M87" s="36" t="s">
        <v>338</v>
      </c>
      <c r="N87" s="36" t="s">
        <v>338</v>
      </c>
      <c r="O87" s="36" t="s">
        <v>338</v>
      </c>
      <c r="P87" s="36" t="s">
        <v>338</v>
      </c>
      <c r="Q87" s="36" t="s">
        <v>338</v>
      </c>
      <c r="R87" s="36" t="s">
        <v>338</v>
      </c>
      <c r="S87" s="36" t="s">
        <v>338</v>
      </c>
      <c r="T87" s="36" t="s">
        <v>338</v>
      </c>
      <c r="U87" s="36" t="s">
        <v>338</v>
      </c>
      <c r="V87" s="36" t="s">
        <v>338</v>
      </c>
      <c r="W87" s="36" t="s">
        <v>338</v>
      </c>
      <c r="X87" s="36" t="s">
        <v>338</v>
      </c>
      <c r="Y87" s="36" t="s">
        <v>338</v>
      </c>
      <c r="Z87" s="36" t="s">
        <v>338</v>
      </c>
      <c r="AA87" s="36" t="s">
        <v>338</v>
      </c>
      <c r="AB87" s="36" t="s">
        <v>338</v>
      </c>
      <c r="AC87" s="36" t="s">
        <v>338</v>
      </c>
      <c r="AD87" s="36" t="s">
        <v>338</v>
      </c>
      <c r="AE87" s="36" t="s">
        <v>338</v>
      </c>
      <c r="AF87" s="36" t="s">
        <v>338</v>
      </c>
      <c r="AG87" s="36" t="s">
        <v>338</v>
      </c>
      <c r="AH87" s="36" t="s">
        <v>338</v>
      </c>
      <c r="AI87" s="36" t="s">
        <v>338</v>
      </c>
      <c r="AJ87" s="36" t="s">
        <v>338</v>
      </c>
      <c r="AK87" s="36" t="s">
        <v>338</v>
      </c>
      <c r="AL87" s="36" t="s">
        <v>338</v>
      </c>
      <c r="AM87" s="36" t="s">
        <v>338</v>
      </c>
      <c r="AN87" s="36" t="s">
        <v>338</v>
      </c>
      <c r="AO87" s="36" t="s">
        <v>338</v>
      </c>
      <c r="AP87" s="36" t="s">
        <v>338</v>
      </c>
      <c r="AQ87" s="36" t="s">
        <v>338</v>
      </c>
      <c r="AR87" s="36" t="s">
        <v>338</v>
      </c>
      <c r="AS87" s="36" t="s">
        <v>338</v>
      </c>
      <c r="AT87" s="36" t="s">
        <v>338</v>
      </c>
      <c r="AU87" s="36" t="s">
        <v>338</v>
      </c>
      <c r="AV87" s="36" t="s">
        <v>338</v>
      </c>
      <c r="AW87" s="36" t="s">
        <v>338</v>
      </c>
      <c r="AX87" s="36" t="s">
        <v>338</v>
      </c>
      <c r="AY87" s="36" t="s">
        <v>338</v>
      </c>
      <c r="AZ87" s="36" t="s">
        <v>338</v>
      </c>
      <c r="BA87" s="36" t="s">
        <v>338</v>
      </c>
      <c r="BB87" s="36" t="s">
        <v>338</v>
      </c>
      <c r="BC87" s="36" t="s">
        <v>338</v>
      </c>
      <c r="BD87" s="36" t="s">
        <v>338</v>
      </c>
      <c r="BE87" s="36" t="s">
        <v>338</v>
      </c>
      <c r="BF87" s="36" t="s">
        <v>338</v>
      </c>
      <c r="BG87" s="36" t="s">
        <v>338</v>
      </c>
      <c r="BH87" s="36" t="s">
        <v>338</v>
      </c>
      <c r="BI87" s="36" t="s">
        <v>338</v>
      </c>
      <c r="BJ87" s="36" t="s">
        <v>338</v>
      </c>
      <c r="BK87" s="36" t="s">
        <v>338</v>
      </c>
      <c r="BL87" s="36" t="s">
        <v>338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 t="s">
        <v>338</v>
      </c>
      <c r="E88" s="36" t="s">
        <v>338</v>
      </c>
      <c r="F88" s="36" t="s">
        <v>338</v>
      </c>
      <c r="G88" s="36" t="s">
        <v>338</v>
      </c>
      <c r="H88" s="36" t="s">
        <v>338</v>
      </c>
      <c r="I88" s="36" t="s">
        <v>338</v>
      </c>
      <c r="J88" s="36" t="s">
        <v>338</v>
      </c>
      <c r="K88" s="36" t="s">
        <v>338</v>
      </c>
      <c r="L88" s="36" t="s">
        <v>338</v>
      </c>
      <c r="M88" s="36" t="s">
        <v>338</v>
      </c>
      <c r="N88" s="36" t="s">
        <v>338</v>
      </c>
      <c r="O88" s="36" t="s">
        <v>338</v>
      </c>
      <c r="P88" s="36" t="s">
        <v>338</v>
      </c>
      <c r="Q88" s="36" t="s">
        <v>338</v>
      </c>
      <c r="R88" s="36" t="s">
        <v>338</v>
      </c>
      <c r="S88" s="36" t="s">
        <v>338</v>
      </c>
      <c r="T88" s="36" t="s">
        <v>338</v>
      </c>
      <c r="U88" s="36" t="s">
        <v>338</v>
      </c>
      <c r="V88" s="36" t="s">
        <v>338</v>
      </c>
      <c r="W88" s="36" t="s">
        <v>338</v>
      </c>
      <c r="X88" s="36" t="s">
        <v>338</v>
      </c>
      <c r="Y88" s="36" t="s">
        <v>338</v>
      </c>
      <c r="Z88" s="36" t="s">
        <v>338</v>
      </c>
      <c r="AA88" s="36" t="s">
        <v>338</v>
      </c>
      <c r="AB88" s="36" t="s">
        <v>338</v>
      </c>
      <c r="AC88" s="36" t="s">
        <v>338</v>
      </c>
      <c r="AD88" s="36" t="s">
        <v>338</v>
      </c>
      <c r="AE88" s="36" t="s">
        <v>338</v>
      </c>
      <c r="AF88" s="36" t="s">
        <v>338</v>
      </c>
      <c r="AG88" s="36" t="s">
        <v>338</v>
      </c>
      <c r="AH88" s="36" t="s">
        <v>338</v>
      </c>
      <c r="AI88" s="36" t="s">
        <v>338</v>
      </c>
      <c r="AJ88" s="36" t="s">
        <v>338</v>
      </c>
      <c r="AK88" s="36" t="s">
        <v>338</v>
      </c>
      <c r="AL88" s="36" t="s">
        <v>338</v>
      </c>
      <c r="AM88" s="36" t="s">
        <v>338</v>
      </c>
      <c r="AN88" s="36" t="s">
        <v>338</v>
      </c>
      <c r="AO88" s="36" t="s">
        <v>338</v>
      </c>
      <c r="AP88" s="36" t="s">
        <v>338</v>
      </c>
      <c r="AQ88" s="36" t="s">
        <v>338</v>
      </c>
      <c r="AR88" s="36" t="s">
        <v>338</v>
      </c>
      <c r="AS88" s="36" t="s">
        <v>338</v>
      </c>
      <c r="AT88" s="36" t="s">
        <v>338</v>
      </c>
      <c r="AU88" s="36" t="s">
        <v>338</v>
      </c>
      <c r="AV88" s="36" t="s">
        <v>338</v>
      </c>
      <c r="AW88" s="36" t="s">
        <v>338</v>
      </c>
      <c r="AX88" s="36" t="s">
        <v>338</v>
      </c>
      <c r="AY88" s="36" t="s">
        <v>338</v>
      </c>
      <c r="AZ88" s="36" t="s">
        <v>338</v>
      </c>
      <c r="BA88" s="36" t="s">
        <v>338</v>
      </c>
      <c r="BB88" s="36" t="s">
        <v>338</v>
      </c>
      <c r="BC88" s="36" t="s">
        <v>338</v>
      </c>
      <c r="BD88" s="36" t="s">
        <v>338</v>
      </c>
      <c r="BE88" s="36" t="s">
        <v>338</v>
      </c>
      <c r="BF88" s="36" t="s">
        <v>338</v>
      </c>
      <c r="BG88" s="36" t="s">
        <v>338</v>
      </c>
      <c r="BH88" s="36" t="s">
        <v>338</v>
      </c>
      <c r="BI88" s="36" t="s">
        <v>338</v>
      </c>
      <c r="BJ88" s="36" t="s">
        <v>338</v>
      </c>
      <c r="BK88" s="36" t="s">
        <v>338</v>
      </c>
      <c r="BL88" s="36" t="s">
        <v>338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 t="s">
        <v>338</v>
      </c>
      <c r="E89" s="36" t="s">
        <v>338</v>
      </c>
      <c r="F89" s="36" t="s">
        <v>338</v>
      </c>
      <c r="G89" s="36" t="s">
        <v>338</v>
      </c>
      <c r="H89" s="36" t="s">
        <v>338</v>
      </c>
      <c r="I89" s="36" t="s">
        <v>338</v>
      </c>
      <c r="J89" s="36" t="s">
        <v>338</v>
      </c>
      <c r="K89" s="36" t="s">
        <v>338</v>
      </c>
      <c r="L89" s="36" t="s">
        <v>338</v>
      </c>
      <c r="M89" s="36" t="s">
        <v>338</v>
      </c>
      <c r="N89" s="36" t="s">
        <v>338</v>
      </c>
      <c r="O89" s="36" t="s">
        <v>338</v>
      </c>
      <c r="P89" s="36" t="s">
        <v>338</v>
      </c>
      <c r="Q89" s="36" t="s">
        <v>338</v>
      </c>
      <c r="R89" s="36" t="s">
        <v>338</v>
      </c>
      <c r="S89" s="36" t="s">
        <v>338</v>
      </c>
      <c r="T89" s="36" t="s">
        <v>338</v>
      </c>
      <c r="U89" s="36" t="s">
        <v>338</v>
      </c>
      <c r="V89" s="36" t="s">
        <v>338</v>
      </c>
      <c r="W89" s="36" t="s">
        <v>338</v>
      </c>
      <c r="X89" s="36" t="s">
        <v>338</v>
      </c>
      <c r="Y89" s="36" t="s">
        <v>338</v>
      </c>
      <c r="Z89" s="36" t="s">
        <v>338</v>
      </c>
      <c r="AA89" s="36" t="s">
        <v>338</v>
      </c>
      <c r="AB89" s="36" t="s">
        <v>338</v>
      </c>
      <c r="AC89" s="36" t="s">
        <v>338</v>
      </c>
      <c r="AD89" s="36" t="s">
        <v>338</v>
      </c>
      <c r="AE89" s="36" t="s">
        <v>338</v>
      </c>
      <c r="AF89" s="36" t="s">
        <v>338</v>
      </c>
      <c r="AG89" s="36" t="s">
        <v>338</v>
      </c>
      <c r="AH89" s="36" t="s">
        <v>338</v>
      </c>
      <c r="AI89" s="36" t="s">
        <v>338</v>
      </c>
      <c r="AJ89" s="36" t="s">
        <v>338</v>
      </c>
      <c r="AK89" s="36" t="s">
        <v>338</v>
      </c>
      <c r="AL89" s="36" t="s">
        <v>338</v>
      </c>
      <c r="AM89" s="36" t="s">
        <v>338</v>
      </c>
      <c r="AN89" s="36" t="s">
        <v>338</v>
      </c>
      <c r="AO89" s="36" t="s">
        <v>338</v>
      </c>
      <c r="AP89" s="36" t="s">
        <v>338</v>
      </c>
      <c r="AQ89" s="36" t="s">
        <v>338</v>
      </c>
      <c r="AR89" s="36" t="s">
        <v>338</v>
      </c>
      <c r="AS89" s="36" t="s">
        <v>338</v>
      </c>
      <c r="AT89" s="36" t="s">
        <v>338</v>
      </c>
      <c r="AU89" s="36" t="s">
        <v>338</v>
      </c>
      <c r="AV89" s="36" t="s">
        <v>338</v>
      </c>
      <c r="AW89" s="36" t="s">
        <v>338</v>
      </c>
      <c r="AX89" s="36" t="s">
        <v>338</v>
      </c>
      <c r="AY89" s="36" t="s">
        <v>338</v>
      </c>
      <c r="AZ89" s="36" t="s">
        <v>338</v>
      </c>
      <c r="BA89" s="36" t="s">
        <v>338</v>
      </c>
      <c r="BB89" s="36" t="s">
        <v>338</v>
      </c>
      <c r="BC89" s="36" t="s">
        <v>338</v>
      </c>
      <c r="BD89" s="36" t="s">
        <v>338</v>
      </c>
      <c r="BE89" s="36" t="s">
        <v>338</v>
      </c>
      <c r="BF89" s="36" t="s">
        <v>338</v>
      </c>
      <c r="BG89" s="36" t="s">
        <v>338</v>
      </c>
      <c r="BH89" s="36" t="s">
        <v>338</v>
      </c>
      <c r="BI89" s="36" t="s">
        <v>338</v>
      </c>
      <c r="BJ89" s="36" t="s">
        <v>338</v>
      </c>
      <c r="BK89" s="36" t="s">
        <v>338</v>
      </c>
      <c r="BL89" s="36" t="s">
        <v>338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 t="s">
        <v>338</v>
      </c>
      <c r="E90" s="36" t="s">
        <v>338</v>
      </c>
      <c r="F90" s="36" t="s">
        <v>338</v>
      </c>
      <c r="G90" s="36" t="s">
        <v>338</v>
      </c>
      <c r="H90" s="36" t="s">
        <v>338</v>
      </c>
      <c r="I90" s="36" t="s">
        <v>338</v>
      </c>
      <c r="J90" s="36" t="s">
        <v>338</v>
      </c>
      <c r="K90" s="36" t="s">
        <v>338</v>
      </c>
      <c r="L90" s="36" t="s">
        <v>338</v>
      </c>
      <c r="M90" s="36" t="s">
        <v>338</v>
      </c>
      <c r="N90" s="36" t="s">
        <v>338</v>
      </c>
      <c r="O90" s="36" t="s">
        <v>338</v>
      </c>
      <c r="P90" s="36" t="s">
        <v>338</v>
      </c>
      <c r="Q90" s="36" t="s">
        <v>338</v>
      </c>
      <c r="R90" s="36" t="s">
        <v>338</v>
      </c>
      <c r="S90" s="36" t="s">
        <v>338</v>
      </c>
      <c r="T90" s="36" t="s">
        <v>338</v>
      </c>
      <c r="U90" s="36" t="s">
        <v>338</v>
      </c>
      <c r="V90" s="36" t="s">
        <v>338</v>
      </c>
      <c r="W90" s="36" t="s">
        <v>338</v>
      </c>
      <c r="X90" s="36" t="s">
        <v>338</v>
      </c>
      <c r="Y90" s="36" t="s">
        <v>338</v>
      </c>
      <c r="Z90" s="36" t="s">
        <v>338</v>
      </c>
      <c r="AA90" s="36" t="s">
        <v>338</v>
      </c>
      <c r="AB90" s="36" t="s">
        <v>338</v>
      </c>
      <c r="AC90" s="36" t="s">
        <v>338</v>
      </c>
      <c r="AD90" s="36" t="s">
        <v>338</v>
      </c>
      <c r="AE90" s="36" t="s">
        <v>338</v>
      </c>
      <c r="AF90" s="36" t="s">
        <v>338</v>
      </c>
      <c r="AG90" s="36" t="s">
        <v>338</v>
      </c>
      <c r="AH90" s="36" t="s">
        <v>338</v>
      </c>
      <c r="AI90" s="36" t="s">
        <v>338</v>
      </c>
      <c r="AJ90" s="36" t="s">
        <v>338</v>
      </c>
      <c r="AK90" s="36" t="s">
        <v>338</v>
      </c>
      <c r="AL90" s="36" t="s">
        <v>338</v>
      </c>
      <c r="AM90" s="36" t="s">
        <v>338</v>
      </c>
      <c r="AN90" s="36" t="s">
        <v>338</v>
      </c>
      <c r="AO90" s="36" t="s">
        <v>338</v>
      </c>
      <c r="AP90" s="36" t="s">
        <v>338</v>
      </c>
      <c r="AQ90" s="36" t="s">
        <v>338</v>
      </c>
      <c r="AR90" s="36" t="s">
        <v>338</v>
      </c>
      <c r="AS90" s="36" t="s">
        <v>338</v>
      </c>
      <c r="AT90" s="36" t="s">
        <v>338</v>
      </c>
      <c r="AU90" s="36" t="s">
        <v>338</v>
      </c>
      <c r="AV90" s="36" t="s">
        <v>338</v>
      </c>
      <c r="AW90" s="36" t="s">
        <v>338</v>
      </c>
      <c r="AX90" s="36" t="s">
        <v>338</v>
      </c>
      <c r="AY90" s="36" t="s">
        <v>338</v>
      </c>
      <c r="AZ90" s="36" t="s">
        <v>338</v>
      </c>
      <c r="BA90" s="36" t="s">
        <v>338</v>
      </c>
      <c r="BB90" s="36" t="s">
        <v>338</v>
      </c>
      <c r="BC90" s="36" t="s">
        <v>338</v>
      </c>
      <c r="BD90" s="36" t="s">
        <v>338</v>
      </c>
      <c r="BE90" s="36" t="s">
        <v>338</v>
      </c>
      <c r="BF90" s="36" t="s">
        <v>338</v>
      </c>
      <c r="BG90" s="36" t="s">
        <v>338</v>
      </c>
      <c r="BH90" s="36" t="s">
        <v>338</v>
      </c>
      <c r="BI90" s="36" t="s">
        <v>338</v>
      </c>
      <c r="BJ90" s="36" t="s">
        <v>338</v>
      </c>
      <c r="BK90" s="36" t="s">
        <v>338</v>
      </c>
      <c r="BL90" s="36" t="s">
        <v>338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 t="s">
        <v>338</v>
      </c>
      <c r="E91" s="36" t="s">
        <v>338</v>
      </c>
      <c r="F91" s="36" t="s">
        <v>338</v>
      </c>
      <c r="G91" s="36" t="s">
        <v>338</v>
      </c>
      <c r="H91" s="36" t="s">
        <v>338</v>
      </c>
      <c r="I91" s="36" t="s">
        <v>338</v>
      </c>
      <c r="J91" s="36" t="s">
        <v>338</v>
      </c>
      <c r="K91" s="36" t="s">
        <v>338</v>
      </c>
      <c r="L91" s="36" t="s">
        <v>338</v>
      </c>
      <c r="M91" s="36" t="s">
        <v>338</v>
      </c>
      <c r="N91" s="36" t="s">
        <v>338</v>
      </c>
      <c r="O91" s="36" t="s">
        <v>338</v>
      </c>
      <c r="P91" s="36" t="s">
        <v>338</v>
      </c>
      <c r="Q91" s="36" t="s">
        <v>338</v>
      </c>
      <c r="R91" s="36" t="s">
        <v>338</v>
      </c>
      <c r="S91" s="36" t="s">
        <v>338</v>
      </c>
      <c r="T91" s="36" t="s">
        <v>338</v>
      </c>
      <c r="U91" s="36" t="s">
        <v>338</v>
      </c>
      <c r="V91" s="36" t="s">
        <v>338</v>
      </c>
      <c r="W91" s="36" t="s">
        <v>338</v>
      </c>
      <c r="X91" s="36" t="s">
        <v>338</v>
      </c>
      <c r="Y91" s="36" t="s">
        <v>338</v>
      </c>
      <c r="Z91" s="36" t="s">
        <v>338</v>
      </c>
      <c r="AA91" s="36" t="s">
        <v>338</v>
      </c>
      <c r="AB91" s="36" t="s">
        <v>338</v>
      </c>
      <c r="AC91" s="36" t="s">
        <v>338</v>
      </c>
      <c r="AD91" s="36" t="s">
        <v>338</v>
      </c>
      <c r="AE91" s="36" t="s">
        <v>338</v>
      </c>
      <c r="AF91" s="36" t="s">
        <v>338</v>
      </c>
      <c r="AG91" s="36" t="s">
        <v>338</v>
      </c>
      <c r="AH91" s="36" t="s">
        <v>338</v>
      </c>
      <c r="AI91" s="36" t="s">
        <v>338</v>
      </c>
      <c r="AJ91" s="36" t="s">
        <v>338</v>
      </c>
      <c r="AK91" s="36" t="s">
        <v>338</v>
      </c>
      <c r="AL91" s="36" t="s">
        <v>338</v>
      </c>
      <c r="AM91" s="36" t="s">
        <v>338</v>
      </c>
      <c r="AN91" s="36" t="s">
        <v>338</v>
      </c>
      <c r="AO91" s="36" t="s">
        <v>338</v>
      </c>
      <c r="AP91" s="36" t="s">
        <v>338</v>
      </c>
      <c r="AQ91" s="36" t="s">
        <v>338</v>
      </c>
      <c r="AR91" s="36" t="s">
        <v>338</v>
      </c>
      <c r="AS91" s="36" t="s">
        <v>338</v>
      </c>
      <c r="AT91" s="36" t="s">
        <v>338</v>
      </c>
      <c r="AU91" s="36" t="s">
        <v>338</v>
      </c>
      <c r="AV91" s="36" t="s">
        <v>338</v>
      </c>
      <c r="AW91" s="36" t="s">
        <v>338</v>
      </c>
      <c r="AX91" s="36" t="s">
        <v>338</v>
      </c>
      <c r="AY91" s="36" t="s">
        <v>338</v>
      </c>
      <c r="AZ91" s="36" t="s">
        <v>338</v>
      </c>
      <c r="BA91" s="36" t="s">
        <v>338</v>
      </c>
      <c r="BB91" s="36" t="s">
        <v>338</v>
      </c>
      <c r="BC91" s="36" t="s">
        <v>338</v>
      </c>
      <c r="BD91" s="36" t="s">
        <v>338</v>
      </c>
      <c r="BE91" s="36" t="s">
        <v>338</v>
      </c>
      <c r="BF91" s="36" t="s">
        <v>338</v>
      </c>
      <c r="BG91" s="36" t="s">
        <v>338</v>
      </c>
      <c r="BH91" s="36" t="s">
        <v>338</v>
      </c>
      <c r="BI91" s="36" t="s">
        <v>338</v>
      </c>
      <c r="BJ91" s="36" t="s">
        <v>338</v>
      </c>
      <c r="BK91" s="36" t="s">
        <v>338</v>
      </c>
      <c r="BL91" s="36" t="s">
        <v>338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4.9848801859999998</v>
      </c>
      <c r="E92" s="36">
        <v>49</v>
      </c>
      <c r="F92" s="36">
        <v>0</v>
      </c>
      <c r="G92" s="36">
        <v>2</v>
      </c>
      <c r="H92" s="36">
        <v>47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6.2277E-5</v>
      </c>
      <c r="P92" s="36">
        <v>8.9736999999999998E-5</v>
      </c>
      <c r="Q92" s="36">
        <v>5.7005000000000001E-5</v>
      </c>
      <c r="R92" s="36">
        <v>5.2719999999999997E-6</v>
      </c>
      <c r="S92" s="36">
        <v>8.2860000000000003E-5</v>
      </c>
      <c r="T92" s="36">
        <v>6.8769999999999995E-6</v>
      </c>
      <c r="U92" s="36">
        <v>3.9000000000000007E-2</v>
      </c>
      <c r="V92" s="36">
        <v>9.3599999999999989E-2</v>
      </c>
      <c r="W92" s="36">
        <v>3.9062277000000006E-2</v>
      </c>
      <c r="X92" s="36">
        <v>9.3689736999999995E-2</v>
      </c>
      <c r="Y92" s="36">
        <v>0.132752014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4.0047526580436511E-3</v>
      </c>
      <c r="AH92" s="36">
        <v>6.8126826826489691E-3</v>
      </c>
      <c r="AI92" s="36">
        <v>2.1818997240375754E-2</v>
      </c>
      <c r="AJ92" s="36">
        <v>0</v>
      </c>
      <c r="AK92" s="36">
        <v>0</v>
      </c>
      <c r="AL92" s="36">
        <v>0</v>
      </c>
      <c r="AM92" s="36">
        <v>4.0047526580436511E-3</v>
      </c>
      <c r="AN92" s="36">
        <v>6.8126826826489691E-3</v>
      </c>
      <c r="AO92" s="36">
        <v>2.1818997240375754E-2</v>
      </c>
      <c r="AP92" s="36">
        <v>0.18234566299999999</v>
      </c>
      <c r="AQ92" s="36">
        <v>9.8186125999999999E-2</v>
      </c>
      <c r="AR92" s="36">
        <v>0.28053178899999998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4.750428608</v>
      </c>
      <c r="BC92" s="36">
        <v>478.74412987099998</v>
      </c>
      <c r="BD92" s="36">
        <v>1045.7624020569999</v>
      </c>
      <c r="BE92" s="36">
        <v>0.19794827142857144</v>
      </c>
      <c r="BF92" s="36">
        <v>0.39589654285714287</v>
      </c>
      <c r="BG92" s="36">
        <v>3.171470067</v>
      </c>
      <c r="BH92" s="36">
        <v>55.214855083000003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5.390216133</v>
      </c>
      <c r="E93" s="36">
        <v>6</v>
      </c>
      <c r="F93" s="36">
        <v>0</v>
      </c>
      <c r="G93" s="36">
        <v>3</v>
      </c>
      <c r="H93" s="36">
        <v>3</v>
      </c>
      <c r="I93" s="36">
        <v>0.14483013124341554</v>
      </c>
      <c r="J93" s="36">
        <v>13.056763127283338</v>
      </c>
      <c r="K93" s="36">
        <v>0.14483013124341554</v>
      </c>
      <c r="L93" s="36">
        <v>0</v>
      </c>
      <c r="M93" s="36">
        <v>6.5403172585067013</v>
      </c>
      <c r="N93" s="36">
        <v>6.6612760000200515</v>
      </c>
      <c r="O93" s="36">
        <v>0.137978464</v>
      </c>
      <c r="P93" s="36">
        <v>0.23267882099999998</v>
      </c>
      <c r="Q93" s="36">
        <v>0.125733917</v>
      </c>
      <c r="R93" s="36">
        <v>1.2244547E-2</v>
      </c>
      <c r="S93" s="36">
        <v>0.21670767299999999</v>
      </c>
      <c r="T93" s="36">
        <v>1.5971148000000001E-2</v>
      </c>
      <c r="U93" s="36">
        <v>0</v>
      </c>
      <c r="V93" s="36">
        <v>0</v>
      </c>
      <c r="W93" s="36">
        <v>0.28280859524341551</v>
      </c>
      <c r="X93" s="36">
        <v>13.289441948283338</v>
      </c>
      <c r="Y93" s="36">
        <v>13.572250543526753</v>
      </c>
      <c r="Z93" s="36">
        <v>5.3782108260043156E-2</v>
      </c>
      <c r="AA93" s="36">
        <v>1.1509371167649243E-2</v>
      </c>
      <c r="AB93" s="36">
        <v>1.1509370999999999E-2</v>
      </c>
      <c r="AC93" s="36">
        <v>1.3192938359663849E-3</v>
      </c>
      <c r="AD93" s="36">
        <v>9.8722037087707076E-2</v>
      </c>
      <c r="AE93" s="36">
        <v>0.88849833378936371</v>
      </c>
      <c r="AF93" s="36">
        <v>0.98722037087707071</v>
      </c>
      <c r="AG93" s="36">
        <v>0</v>
      </c>
      <c r="AH93" s="36">
        <v>0</v>
      </c>
      <c r="AI93" s="36">
        <v>0</v>
      </c>
      <c r="AJ93" s="36">
        <v>6.5977758947676748E-4</v>
      </c>
      <c r="AK93" s="36">
        <v>7.9730326507290315E-4</v>
      </c>
      <c r="AL93" s="36">
        <v>1.9941203499157021E-3</v>
      </c>
      <c r="AM93" s="36">
        <v>1.9790714254431523E-3</v>
      </c>
      <c r="AN93" s="36">
        <v>9.9519340352779984E-2</v>
      </c>
      <c r="AO93" s="36">
        <v>0.89049245413927947</v>
      </c>
      <c r="AP93" s="36">
        <v>123.945789211</v>
      </c>
      <c r="AQ93" s="36">
        <v>66.740040343999993</v>
      </c>
      <c r="AR93" s="36">
        <v>190.685829555</v>
      </c>
      <c r="AS93" s="36">
        <v>3.7382958400000001</v>
      </c>
      <c r="AT93" s="36">
        <v>496.57593762400001</v>
      </c>
      <c r="AU93" s="36">
        <v>1162.013950544</v>
      </c>
      <c r="AV93" s="36">
        <v>333.46702857899999</v>
      </c>
      <c r="AW93" s="36">
        <v>780.33047897699998</v>
      </c>
      <c r="AX93" s="36">
        <v>312.12133377399999</v>
      </c>
      <c r="AY93" s="36">
        <v>730.38042447800001</v>
      </c>
      <c r="AZ93" s="36">
        <v>3.8585992857142863E-2</v>
      </c>
      <c r="BA93" s="36">
        <v>7.7171985714285726E-2</v>
      </c>
      <c r="BB93" s="36">
        <v>3.06771007</v>
      </c>
      <c r="BC93" s="36">
        <v>163.04719025399999</v>
      </c>
      <c r="BD93" s="36">
        <v>381.53904633100001</v>
      </c>
      <c r="BE93" s="36">
        <v>0.12783013000000001</v>
      </c>
      <c r="BF93" s="36">
        <v>0.25566026000000003</v>
      </c>
      <c r="BG93" s="36">
        <v>4.4979910810000003</v>
      </c>
      <c r="BH93" s="36">
        <v>52.197636365999998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5.5903594630000004</v>
      </c>
      <c r="E94" s="36">
        <v>3</v>
      </c>
      <c r="F94" s="36">
        <v>0</v>
      </c>
      <c r="G94" s="36">
        <v>1</v>
      </c>
      <c r="H94" s="36">
        <v>2</v>
      </c>
      <c r="I94" s="36">
        <v>5.0774838433738881E-2</v>
      </c>
      <c r="J94" s="36">
        <v>4.1844668347621212</v>
      </c>
      <c r="K94" s="36">
        <v>4.4409838434461238E-2</v>
      </c>
      <c r="L94" s="36">
        <v>6.3649999992776429E-3</v>
      </c>
      <c r="M94" s="36">
        <v>2.0116596731975394</v>
      </c>
      <c r="N94" s="36">
        <v>2.2235819999983213</v>
      </c>
      <c r="O94" s="36">
        <v>6.8972683999999992E-2</v>
      </c>
      <c r="P94" s="36">
        <v>0.113155147</v>
      </c>
      <c r="Q94" s="36">
        <v>5.9128458999999994E-2</v>
      </c>
      <c r="R94" s="36">
        <v>9.8442249999999999E-3</v>
      </c>
      <c r="S94" s="36">
        <v>0.100314852</v>
      </c>
      <c r="T94" s="36">
        <v>1.2840295000000002E-2</v>
      </c>
      <c r="U94" s="36">
        <v>3.0000000000000001E-3</v>
      </c>
      <c r="V94" s="36">
        <v>7.1999999999999998E-3</v>
      </c>
      <c r="W94" s="36">
        <v>0.12274752243373888</v>
      </c>
      <c r="X94" s="36">
        <v>4.3048219817621209</v>
      </c>
      <c r="Y94" s="36">
        <v>4.4275695041958603</v>
      </c>
      <c r="Z94" s="36">
        <v>1.4759965254652781E-2</v>
      </c>
      <c r="AA94" s="36">
        <v>3.1586325644956947E-3</v>
      </c>
      <c r="AB94" s="36">
        <v>3.1586320000000002E-3</v>
      </c>
      <c r="AC94" s="36">
        <v>4.8271148094097837E-4</v>
      </c>
      <c r="AD94" s="36">
        <v>4.7516871791865069E-2</v>
      </c>
      <c r="AE94" s="36">
        <v>0.42765184612678564</v>
      </c>
      <c r="AF94" s="36">
        <v>0.47516871791865067</v>
      </c>
      <c r="AG94" s="36">
        <v>3.0593115511399002E-4</v>
      </c>
      <c r="AH94" s="36">
        <v>5.2043460869966116E-4</v>
      </c>
      <c r="AI94" s="36">
        <v>1.6667973278624284E-3</v>
      </c>
      <c r="AJ94" s="36">
        <v>1.8106937442555627E-4</v>
      </c>
      <c r="AK94" s="36">
        <v>2.1881192349814375E-4</v>
      </c>
      <c r="AL94" s="36">
        <v>5.4726642742639314E-4</v>
      </c>
      <c r="AM94" s="36">
        <v>9.6971201048052472E-4</v>
      </c>
      <c r="AN94" s="36">
        <v>4.8256118324062874E-2</v>
      </c>
      <c r="AO94" s="36">
        <v>0.42986590988207446</v>
      </c>
      <c r="AP94" s="36">
        <v>170.751630412</v>
      </c>
      <c r="AQ94" s="36">
        <v>91.943185606</v>
      </c>
      <c r="AR94" s="36">
        <v>262.69481601799998</v>
      </c>
      <c r="AS94" s="36">
        <v>5.6835459259999999</v>
      </c>
      <c r="AT94" s="36">
        <v>382.02283499800001</v>
      </c>
      <c r="AU94" s="36">
        <v>841.04809081300004</v>
      </c>
      <c r="AV94" s="36">
        <v>222.67193742699999</v>
      </c>
      <c r="AW94" s="36">
        <v>490.226736974</v>
      </c>
      <c r="AX94" s="36">
        <v>210.484686485</v>
      </c>
      <c r="AY94" s="36">
        <v>463.39571223399997</v>
      </c>
      <c r="AZ94" s="36">
        <v>0.45910779714285715</v>
      </c>
      <c r="BA94" s="36">
        <v>0.91821559571428579</v>
      </c>
      <c r="BB94" s="36">
        <v>2.142993921</v>
      </c>
      <c r="BC94" s="36">
        <v>140.78193210399999</v>
      </c>
      <c r="BD94" s="36">
        <v>309.94056996099999</v>
      </c>
      <c r="BE94" s="36">
        <v>8.9297614285714297E-2</v>
      </c>
      <c r="BF94" s="36">
        <v>0.17859522857142859</v>
      </c>
      <c r="BG94" s="36">
        <v>5.5758088709999996</v>
      </c>
      <c r="BH94" s="36">
        <v>52.095906347000003</v>
      </c>
      <c r="BI94" s="36">
        <v>0</v>
      </c>
      <c r="BJ94" s="36">
        <v>0</v>
      </c>
      <c r="BK94" s="36">
        <v>0.12</v>
      </c>
      <c r="BL94" s="36">
        <v>0.12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4.8178997060000004</v>
      </c>
      <c r="E95" s="36">
        <v>8</v>
      </c>
      <c r="F95" s="36">
        <v>0</v>
      </c>
      <c r="G95" s="36">
        <v>0</v>
      </c>
      <c r="H95" s="36">
        <v>8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1.0633000000000001E-5</v>
      </c>
      <c r="P95" s="36">
        <v>1.6402E-5</v>
      </c>
      <c r="Q95" s="36">
        <v>9.9790000000000005E-6</v>
      </c>
      <c r="R95" s="36">
        <v>6.5400000000000001E-7</v>
      </c>
      <c r="S95" s="36">
        <v>1.5549E-5</v>
      </c>
      <c r="T95" s="36">
        <v>8.5300000000000003E-7</v>
      </c>
      <c r="U95" s="36">
        <v>0</v>
      </c>
      <c r="V95" s="36">
        <v>0</v>
      </c>
      <c r="W95" s="36">
        <v>1.0633000000000001E-5</v>
      </c>
      <c r="X95" s="36">
        <v>1.6402E-5</v>
      </c>
      <c r="Y95" s="36">
        <v>2.7035000000000001E-5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2.9607E-5</v>
      </c>
      <c r="AQ95" s="36">
        <v>1.5942000000000001E-5</v>
      </c>
      <c r="AR95" s="36">
        <v>4.5549E-5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0.30882903900000003</v>
      </c>
      <c r="BC95" s="36">
        <v>29.175840097999998</v>
      </c>
      <c r="BD95" s="36">
        <v>68.187972737999999</v>
      </c>
      <c r="BE95" s="36">
        <v>1.2868770000000002E-2</v>
      </c>
      <c r="BF95" s="36">
        <v>2.5737540000000003E-2</v>
      </c>
      <c r="BG95" s="36">
        <v>0.103347945</v>
      </c>
      <c r="BH95" s="36">
        <v>8.0083951790000008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5.0629158380000003</v>
      </c>
      <c r="E96" s="36">
        <v>3</v>
      </c>
      <c r="F96" s="36">
        <v>0</v>
      </c>
      <c r="G96" s="36">
        <v>0</v>
      </c>
      <c r="H96" s="36">
        <v>3</v>
      </c>
      <c r="I96" s="36">
        <v>6.9666673879392893E-6</v>
      </c>
      <c r="J96" s="36">
        <v>5.8296811626363052E-3</v>
      </c>
      <c r="K96" s="36">
        <v>6.9666673879392893E-6</v>
      </c>
      <c r="L96" s="36">
        <v>0</v>
      </c>
      <c r="M96" s="36">
        <v>1.3566478300250928E-3</v>
      </c>
      <c r="N96" s="36">
        <v>4.4799999999991513E-3</v>
      </c>
      <c r="O96" s="36">
        <v>2.665279E-3</v>
      </c>
      <c r="P96" s="36">
        <v>4.277477E-3</v>
      </c>
      <c r="Q96" s="36">
        <v>2.2732379999999999E-3</v>
      </c>
      <c r="R96" s="36">
        <v>3.9204099999999998E-4</v>
      </c>
      <c r="S96" s="36">
        <v>3.7661190000000001E-3</v>
      </c>
      <c r="T96" s="36">
        <v>5.1135799999999995E-4</v>
      </c>
      <c r="U96" s="36">
        <v>0</v>
      </c>
      <c r="V96" s="36">
        <v>0</v>
      </c>
      <c r="W96" s="36">
        <v>2.6722456673879394E-3</v>
      </c>
      <c r="X96" s="36">
        <v>1.0107158162636305E-2</v>
      </c>
      <c r="Y96" s="36">
        <v>1.2779403830024245E-2</v>
      </c>
      <c r="Z96" s="36">
        <v>1.1321474704738314E-5</v>
      </c>
      <c r="AA96" s="36">
        <v>2.4227955868139993E-6</v>
      </c>
      <c r="AB96" s="36">
        <v>2.4227999999999999E-6</v>
      </c>
      <c r="AC96" s="36">
        <v>8.5653956753831748E-8</v>
      </c>
      <c r="AD96" s="36">
        <v>2.1928613817457922E-5</v>
      </c>
      <c r="AE96" s="36">
        <v>1.9735752435712131E-4</v>
      </c>
      <c r="AF96" s="36">
        <v>2.1928613817457921E-4</v>
      </c>
      <c r="AG96" s="36">
        <v>0</v>
      </c>
      <c r="AH96" s="36">
        <v>0</v>
      </c>
      <c r="AI96" s="36">
        <v>0</v>
      </c>
      <c r="AJ96" s="36">
        <v>1.3888761981703886E-7</v>
      </c>
      <c r="AK96" s="36">
        <v>1.6783769943801703E-7</v>
      </c>
      <c r="AL96" s="36">
        <v>4.1977574480618996E-7</v>
      </c>
      <c r="AM96" s="36">
        <v>2.2454157657087061E-7</v>
      </c>
      <c r="AN96" s="36">
        <v>2.2096451516895941E-5</v>
      </c>
      <c r="AO96" s="36">
        <v>1.9777730010192749E-4</v>
      </c>
      <c r="AP96" s="36">
        <v>3.0080617E-2</v>
      </c>
      <c r="AQ96" s="36">
        <v>1.6197255000000001E-2</v>
      </c>
      <c r="AR96" s="36">
        <v>4.6277871999999998E-2</v>
      </c>
      <c r="AS96" s="36">
        <v>5.8237330000000002E-3</v>
      </c>
      <c r="AT96" s="36">
        <v>4.3715500000000001E-3</v>
      </c>
      <c r="AU96" s="36">
        <v>1.1492169E-2</v>
      </c>
      <c r="AV96" s="36">
        <v>4.0164208999999999E-2</v>
      </c>
      <c r="AW96" s="36">
        <v>0.105585866</v>
      </c>
      <c r="AX96" s="36">
        <v>3.5204586000000003E-2</v>
      </c>
      <c r="AY96" s="36">
        <v>9.2547739000000004E-2</v>
      </c>
      <c r="AZ96" s="36">
        <v>7.6491428571428573E-5</v>
      </c>
      <c r="BA96" s="36">
        <v>1.5298285714285715E-4</v>
      </c>
      <c r="BB96" s="36">
        <v>0.414940482</v>
      </c>
      <c r="BC96" s="36">
        <v>26.215783802000001</v>
      </c>
      <c r="BD96" s="36">
        <v>68.917484513000005</v>
      </c>
      <c r="BE96" s="36">
        <v>1.7290387142857144E-2</v>
      </c>
      <c r="BF96" s="36">
        <v>3.4580774285714287E-2</v>
      </c>
      <c r="BG96" s="36">
        <v>1.0783600609999999</v>
      </c>
      <c r="BH96" s="36">
        <v>12.656560823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4.4900354739999999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5.0105342329999996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8.8910000000000018E-6</v>
      </c>
      <c r="P98" s="36">
        <v>1.4285E-5</v>
      </c>
      <c r="Q98" s="36">
        <v>7.979000000000001E-6</v>
      </c>
      <c r="R98" s="36">
        <v>9.1200000000000001E-7</v>
      </c>
      <c r="S98" s="36">
        <v>1.3094999999999999E-5</v>
      </c>
      <c r="T98" s="36">
        <v>1.19E-6</v>
      </c>
      <c r="U98" s="36">
        <v>0</v>
      </c>
      <c r="V98" s="36">
        <v>0</v>
      </c>
      <c r="W98" s="36">
        <v>8.8910000000000018E-6</v>
      </c>
      <c r="X98" s="36">
        <v>1.4285E-5</v>
      </c>
      <c r="Y98" s="36">
        <v>2.3176000000000003E-5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1.8508999999999998E-5</v>
      </c>
      <c r="AQ98" s="36">
        <v>9.9660000000000008E-6</v>
      </c>
      <c r="AR98" s="36">
        <v>2.8475000000000001E-5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3.4595373999999998E-2</v>
      </c>
      <c r="BC98" s="36">
        <v>3.0633892970000001</v>
      </c>
      <c r="BD98" s="36">
        <v>7.698206645</v>
      </c>
      <c r="BE98" s="36">
        <v>1.4415728571428575E-3</v>
      </c>
      <c r="BF98" s="36">
        <v>2.8831471428571432E-3</v>
      </c>
      <c r="BG98" s="36">
        <v>0.39462244800000001</v>
      </c>
      <c r="BH98" s="36">
        <v>1.763254981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4.598175371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0.17007280999999999</v>
      </c>
      <c r="BC99" s="36">
        <v>10.767934946</v>
      </c>
      <c r="BD99" s="36">
        <v>26.176086358999999</v>
      </c>
      <c r="BE99" s="36">
        <v>7.0868585714285717E-3</v>
      </c>
      <c r="BF99" s="36">
        <v>1.4173717142857143E-2</v>
      </c>
      <c r="BG99" s="36">
        <v>0.96645294400000004</v>
      </c>
      <c r="BH99" s="36">
        <v>4.9096546500000002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5.0604301029999998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2.8379834E-2</v>
      </c>
      <c r="BC100" s="36">
        <v>1.391464064</v>
      </c>
      <c r="BD100" s="36">
        <v>3.3822635540000001</v>
      </c>
      <c r="BE100" s="36">
        <v>1.1825742857142858E-3</v>
      </c>
      <c r="BF100" s="36">
        <v>2.3651500000000003E-3</v>
      </c>
      <c r="BG100" s="36">
        <v>0.21204666999999999</v>
      </c>
      <c r="BH100" s="36">
        <v>0.96779431199999999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4.7988963900000003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2.1727410000000002E-3</v>
      </c>
      <c r="BH101" s="36">
        <v>0.79874367300000004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4.7908636329999998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4.417455318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4.8215296399999996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3.2178699999999997E-4</v>
      </c>
      <c r="P104" s="36">
        <v>5.1608999999999997E-4</v>
      </c>
      <c r="Q104" s="36">
        <v>2.9365499999999998E-4</v>
      </c>
      <c r="R104" s="36">
        <v>2.8132000000000001E-5</v>
      </c>
      <c r="S104" s="36">
        <v>4.7939499999999997E-4</v>
      </c>
      <c r="T104" s="36">
        <v>3.6695E-5</v>
      </c>
      <c r="U104" s="36">
        <v>0</v>
      </c>
      <c r="V104" s="36">
        <v>0</v>
      </c>
      <c r="W104" s="36">
        <v>3.2178699999999997E-4</v>
      </c>
      <c r="X104" s="36">
        <v>5.1608999999999997E-4</v>
      </c>
      <c r="Y104" s="36">
        <v>8.3787699999999989E-4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5.7298500000000003E-4</v>
      </c>
      <c r="AQ104" s="36">
        <v>3.0853E-4</v>
      </c>
      <c r="AR104" s="36">
        <v>8.8151500000000003E-4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2.2201498E-2</v>
      </c>
      <c r="BC104" s="36">
        <v>1.400367804</v>
      </c>
      <c r="BD104" s="36">
        <v>3.479633921</v>
      </c>
      <c r="BE104" s="36">
        <v>9.251257142857144E-4</v>
      </c>
      <c r="BF104" s="36">
        <v>1.8502528571428573E-3</v>
      </c>
      <c r="BG104" s="36">
        <v>1.4718468E-2</v>
      </c>
      <c r="BH104" s="36">
        <v>0.61121432099999995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4.803703455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3.9583000000000004E-5</v>
      </c>
      <c r="P105" s="36">
        <v>6.0968000000000003E-5</v>
      </c>
      <c r="Q105" s="36">
        <v>3.7026000000000001E-5</v>
      </c>
      <c r="R105" s="36">
        <v>2.5570000000000003E-6</v>
      </c>
      <c r="S105" s="36">
        <v>5.7632E-5</v>
      </c>
      <c r="T105" s="36">
        <v>3.3359999999999999E-6</v>
      </c>
      <c r="U105" s="36" t="s">
        <v>339</v>
      </c>
      <c r="V105" s="36" t="s">
        <v>339</v>
      </c>
      <c r="W105" s="36">
        <v>3.9583000000000004E-5</v>
      </c>
      <c r="X105" s="36">
        <v>6.0968000000000003E-5</v>
      </c>
      <c r="Y105" s="36">
        <v>1.0055100000000001E-4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1.16229E-4</v>
      </c>
      <c r="AQ105" s="36">
        <v>6.2584999999999998E-5</v>
      </c>
      <c r="AR105" s="36">
        <v>1.7881400000000001E-4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2.9501222000000001E-2</v>
      </c>
      <c r="BC105" s="36">
        <v>4.719884038</v>
      </c>
      <c r="BD105" s="36">
        <v>12.729384224</v>
      </c>
      <c r="BE105" s="36">
        <v>1.2293028571428572E-3</v>
      </c>
      <c r="BF105" s="36">
        <v>2.4586057142857143E-3</v>
      </c>
      <c r="BG105" s="36">
        <v>0.19224261400000001</v>
      </c>
      <c r="BH105" s="36">
        <v>7.4928268950000003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4.4835673590000003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3.9297960320000001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5.2319382059999997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2.966869557239879E-4</v>
      </c>
      <c r="J108" s="36">
        <v>0.11227644976910515</v>
      </c>
      <c r="K108" s="36">
        <v>2.966869557239879E-4</v>
      </c>
      <c r="L108" s="36">
        <v>0</v>
      </c>
      <c r="M108" s="36">
        <v>5.5173136724823033E-2</v>
      </c>
      <c r="N108" s="36">
        <v>5.7400000000006113E-2</v>
      </c>
      <c r="O108" s="36">
        <v>3.8499070000000001E-3</v>
      </c>
      <c r="P108" s="36">
        <v>6.0326059999999994E-3</v>
      </c>
      <c r="Q108" s="36">
        <v>3.50199E-3</v>
      </c>
      <c r="R108" s="36">
        <v>3.47917E-4</v>
      </c>
      <c r="S108" s="36">
        <v>5.5788009999999996E-3</v>
      </c>
      <c r="T108" s="36">
        <v>4.53805E-4</v>
      </c>
      <c r="U108" s="36" t="s">
        <v>339</v>
      </c>
      <c r="V108" s="36" t="s">
        <v>339</v>
      </c>
      <c r="W108" s="36">
        <v>4.1465939557239883E-3</v>
      </c>
      <c r="X108" s="36">
        <v>0.11830905576910515</v>
      </c>
      <c r="Y108" s="36">
        <v>0.12245564972482914</v>
      </c>
      <c r="Z108" s="36">
        <v>1.9128228187670544E-4</v>
      </c>
      <c r="AA108" s="36">
        <v>4.0934408321614962E-5</v>
      </c>
      <c r="AB108" s="36">
        <v>4.0934399999999999E-5</v>
      </c>
      <c r="AC108" s="36">
        <v>1.9121437264778027E-6</v>
      </c>
      <c r="AD108" s="36">
        <v>2.7758641193766889E-4</v>
      </c>
      <c r="AE108" s="36">
        <v>2.4982777074390198E-3</v>
      </c>
      <c r="AF108" s="36">
        <v>2.7758641193766885E-3</v>
      </c>
      <c r="AG108" s="36" t="s">
        <v>339</v>
      </c>
      <c r="AH108" s="36" t="s">
        <v>339</v>
      </c>
      <c r="AI108" s="36" t="s">
        <v>339</v>
      </c>
      <c r="AJ108" s="36">
        <v>2.3465747831594012E-6</v>
      </c>
      <c r="AK108" s="36">
        <v>2.8357006454827329E-6</v>
      </c>
      <c r="AL108" s="36">
        <v>7.0923180816388082E-6</v>
      </c>
      <c r="AM108" s="36">
        <v>4.2587185096372039E-6</v>
      </c>
      <c r="AN108" s="36">
        <v>2.8042211258315163E-4</v>
      </c>
      <c r="AO108" s="36">
        <v>2.5053700255206588E-3</v>
      </c>
      <c r="AP108" s="36">
        <v>3.5129176599999998</v>
      </c>
      <c r="AQ108" s="36">
        <v>1.8915710480000001</v>
      </c>
      <c r="AR108" s="36">
        <v>5.4044887079999997</v>
      </c>
      <c r="AS108" s="36">
        <v>0.40298676100000003</v>
      </c>
      <c r="AT108" s="36">
        <v>2.1802566049999998</v>
      </c>
      <c r="AU108" s="36">
        <v>5.0604328829999998</v>
      </c>
      <c r="AV108" s="36">
        <v>2.522281757</v>
      </c>
      <c r="AW108" s="36">
        <v>5.854282253</v>
      </c>
      <c r="AX108" s="36">
        <v>2.3178278950000002</v>
      </c>
      <c r="AY108" s="36">
        <v>5.3797394650000001</v>
      </c>
      <c r="AZ108" s="36">
        <v>3.7933728571428577E-3</v>
      </c>
      <c r="BA108" s="36">
        <v>7.5867471428571432E-3</v>
      </c>
      <c r="BB108" s="36">
        <v>0.191150289</v>
      </c>
      <c r="BC108" s="36">
        <v>9.8721463870000008</v>
      </c>
      <c r="BD108" s="36">
        <v>22.913511234000001</v>
      </c>
      <c r="BE108" s="36">
        <v>7.9651471428571433E-3</v>
      </c>
      <c r="BF108" s="36">
        <v>1.5930295714285714E-2</v>
      </c>
      <c r="BG108" s="36">
        <v>2.5587761869999999</v>
      </c>
      <c r="BH108" s="36">
        <v>14.340587722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5.2788837910000002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2.4862922170281092E-3</v>
      </c>
      <c r="J109" s="36">
        <v>0.76898058602549835</v>
      </c>
      <c r="K109" s="36">
        <v>2.4862922170281092E-3</v>
      </c>
      <c r="L109" s="36">
        <v>0</v>
      </c>
      <c r="M109" s="36">
        <v>0.19514687824122984</v>
      </c>
      <c r="N109" s="36">
        <v>0.57632000000129668</v>
      </c>
      <c r="O109" s="36">
        <v>8.7417049999999989E-3</v>
      </c>
      <c r="P109" s="36">
        <v>1.4755054E-2</v>
      </c>
      <c r="Q109" s="36">
        <v>7.8225299999999994E-3</v>
      </c>
      <c r="R109" s="36">
        <v>9.1917499999999994E-4</v>
      </c>
      <c r="S109" s="36">
        <v>1.3556131000000001E-2</v>
      </c>
      <c r="T109" s="36">
        <v>1.198923E-3</v>
      </c>
      <c r="U109" s="36" t="s">
        <v>339</v>
      </c>
      <c r="V109" s="36" t="s">
        <v>339</v>
      </c>
      <c r="W109" s="36">
        <v>1.1227997217028107E-2</v>
      </c>
      <c r="X109" s="36">
        <v>0.78373564002549834</v>
      </c>
      <c r="Y109" s="36">
        <v>0.79496363724252639</v>
      </c>
      <c r="Z109" s="36">
        <v>1.3763766956610786E-3</v>
      </c>
      <c r="AA109" s="36">
        <v>2.9454461287147074E-4</v>
      </c>
      <c r="AB109" s="36">
        <v>2.9454500000000001E-4</v>
      </c>
      <c r="AC109" s="36">
        <v>2.9329859674177161E-5</v>
      </c>
      <c r="AD109" s="36">
        <v>1.3403558568077231E-2</v>
      </c>
      <c r="AE109" s="36">
        <v>0.12063202711269506</v>
      </c>
      <c r="AF109" s="36">
        <v>0.13403558568077231</v>
      </c>
      <c r="AG109" s="36" t="s">
        <v>339</v>
      </c>
      <c r="AH109" s="36" t="s">
        <v>339</v>
      </c>
      <c r="AI109" s="36" t="s">
        <v>339</v>
      </c>
      <c r="AJ109" s="36">
        <v>1.6884866261771472E-5</v>
      </c>
      <c r="AK109" s="36">
        <v>2.0404389623976694E-5</v>
      </c>
      <c r="AL109" s="36">
        <v>5.1033038944171717E-5</v>
      </c>
      <c r="AM109" s="36">
        <v>4.621472593594863E-5</v>
      </c>
      <c r="AN109" s="36">
        <v>1.3423962957701208E-2</v>
      </c>
      <c r="AO109" s="36">
        <v>0.12068306015163924</v>
      </c>
      <c r="AP109" s="36">
        <v>20.721351714000001</v>
      </c>
      <c r="AQ109" s="36">
        <v>11.157650923</v>
      </c>
      <c r="AR109" s="36">
        <v>31.879002636999999</v>
      </c>
      <c r="AS109" s="36">
        <v>1.3523653849999999</v>
      </c>
      <c r="AT109" s="36">
        <v>69.784808235</v>
      </c>
      <c r="AU109" s="36">
        <v>178.15026710500001</v>
      </c>
      <c r="AV109" s="36">
        <v>51.755344749000002</v>
      </c>
      <c r="AW109" s="36">
        <v>132.12372039600001</v>
      </c>
      <c r="AX109" s="36">
        <v>48.253482771000002</v>
      </c>
      <c r="AY109" s="36">
        <v>123.18398605599999</v>
      </c>
      <c r="AZ109" s="36">
        <v>1.183968142857143E-2</v>
      </c>
      <c r="BA109" s="36">
        <v>2.3679362857142859E-2</v>
      </c>
      <c r="BB109" s="36">
        <v>0.41065498</v>
      </c>
      <c r="BC109" s="36">
        <v>19.304889699</v>
      </c>
      <c r="BD109" s="36">
        <v>49.282520697999999</v>
      </c>
      <c r="BE109" s="36">
        <v>1.7111811428571429E-2</v>
      </c>
      <c r="BF109" s="36">
        <v>3.4223624285714287E-2</v>
      </c>
      <c r="BG109" s="36">
        <v>1.2265739790000001</v>
      </c>
      <c r="BH109" s="36">
        <v>23.147333089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4.8524836159999998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2.9793099999999998E-4</v>
      </c>
      <c r="P110" s="36">
        <v>4.76501E-4</v>
      </c>
      <c r="Q110" s="36">
        <v>2.8483799999999999E-4</v>
      </c>
      <c r="R110" s="36">
        <v>1.3092999999999998E-5</v>
      </c>
      <c r="S110" s="36">
        <v>4.59424E-4</v>
      </c>
      <c r="T110" s="36">
        <v>1.7076999999999999E-5</v>
      </c>
      <c r="U110" s="36">
        <v>0</v>
      </c>
      <c r="V110" s="36">
        <v>0</v>
      </c>
      <c r="W110" s="36">
        <v>2.9793099999999998E-4</v>
      </c>
      <c r="X110" s="36">
        <v>4.76501E-4</v>
      </c>
      <c r="Y110" s="36">
        <v>7.7443200000000003E-4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5.7185099999999996E-4</v>
      </c>
      <c r="AQ110" s="36">
        <v>3.0791999999999999E-4</v>
      </c>
      <c r="AR110" s="36">
        <v>8.797709999999999E-4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0.26957438299999997</v>
      </c>
      <c r="BC110" s="36">
        <v>12.479559734</v>
      </c>
      <c r="BD110" s="36">
        <v>27.140013403000001</v>
      </c>
      <c r="BE110" s="36">
        <v>1.1233045714285714E-2</v>
      </c>
      <c r="BF110" s="36">
        <v>2.2466091428571429E-2</v>
      </c>
      <c r="BG110" s="36">
        <v>2.6929173469999999</v>
      </c>
      <c r="BH110" s="36">
        <v>11.004464378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5.6854428779999999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5.2975997990967211E-3</v>
      </c>
      <c r="J111" s="36">
        <v>1.5452350239126802</v>
      </c>
      <c r="K111" s="36">
        <v>5.2975997990967211E-3</v>
      </c>
      <c r="L111" s="36">
        <v>0</v>
      </c>
      <c r="M111" s="36">
        <v>0.67314312371184082</v>
      </c>
      <c r="N111" s="36">
        <v>0.8773894999999361</v>
      </c>
      <c r="O111" s="36">
        <v>2.2961273000000001E-2</v>
      </c>
      <c r="P111" s="36">
        <v>3.7877280000000006E-2</v>
      </c>
      <c r="Q111" s="36">
        <v>2.0486809000000002E-2</v>
      </c>
      <c r="R111" s="36">
        <v>2.474464E-3</v>
      </c>
      <c r="S111" s="36">
        <v>3.4649717000000003E-2</v>
      </c>
      <c r="T111" s="36">
        <v>3.2275630000000001E-3</v>
      </c>
      <c r="U111" s="36" t="s">
        <v>339</v>
      </c>
      <c r="V111" s="36" t="s">
        <v>339</v>
      </c>
      <c r="W111" s="36">
        <v>2.8258872799096724E-2</v>
      </c>
      <c r="X111" s="36">
        <v>1.5831123039126802</v>
      </c>
      <c r="Y111" s="36">
        <v>1.6113711767117769</v>
      </c>
      <c r="Z111" s="36">
        <v>3.4636102925623999E-3</v>
      </c>
      <c r="AA111" s="36">
        <v>7.4121260260835383E-4</v>
      </c>
      <c r="AB111" s="36">
        <v>7.4121300000000001E-4</v>
      </c>
      <c r="AC111" s="36">
        <v>4.8515735182363147E-5</v>
      </c>
      <c r="AD111" s="36">
        <v>1.4741119638134258E-2</v>
      </c>
      <c r="AE111" s="36">
        <v>0.1326700767432083</v>
      </c>
      <c r="AF111" s="36">
        <v>0.14741119638134262</v>
      </c>
      <c r="AG111" s="36" t="s">
        <v>339</v>
      </c>
      <c r="AH111" s="36" t="s">
        <v>339</v>
      </c>
      <c r="AI111" s="36" t="s">
        <v>339</v>
      </c>
      <c r="AJ111" s="36">
        <v>4.2490221787796239E-5</v>
      </c>
      <c r="AK111" s="36">
        <v>5.1346988902736885E-5</v>
      </c>
      <c r="AL111" s="36">
        <v>1.2842299782690709E-4</v>
      </c>
      <c r="AM111" s="36">
        <v>9.100595697015938E-5</v>
      </c>
      <c r="AN111" s="36">
        <v>1.4792466627036994E-2</v>
      </c>
      <c r="AO111" s="36">
        <v>0.13279849974103519</v>
      </c>
      <c r="AP111" s="36">
        <v>17.076711811999999</v>
      </c>
      <c r="AQ111" s="36">
        <v>9.1951525140000001</v>
      </c>
      <c r="AR111" s="36">
        <v>26.271864325999999</v>
      </c>
      <c r="AS111" s="36">
        <v>2.0760176260000001</v>
      </c>
      <c r="AT111" s="36">
        <v>40.772500377</v>
      </c>
      <c r="AU111" s="36">
        <v>89.849468646999995</v>
      </c>
      <c r="AV111" s="36">
        <v>39.947494077999998</v>
      </c>
      <c r="AW111" s="36">
        <v>88.031420283000003</v>
      </c>
      <c r="AX111" s="36">
        <v>36.923205090000003</v>
      </c>
      <c r="AY111" s="36">
        <v>81.366860688000003</v>
      </c>
      <c r="AZ111" s="36">
        <v>0.12000146714285716</v>
      </c>
      <c r="BA111" s="36">
        <v>0.24000293571428574</v>
      </c>
      <c r="BB111" s="36">
        <v>0.67719572900000002</v>
      </c>
      <c r="BC111" s="36">
        <v>41.526453353999997</v>
      </c>
      <c r="BD111" s="36">
        <v>91.510938355999997</v>
      </c>
      <c r="BE111" s="36">
        <v>2.8218447142857147E-2</v>
      </c>
      <c r="BF111" s="36">
        <v>5.6436895714285722E-2</v>
      </c>
      <c r="BG111" s="36">
        <v>5.93180672</v>
      </c>
      <c r="BH111" s="36">
        <v>20.331082504000001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5.5892819879999998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5.3306484135588403E-2</v>
      </c>
      <c r="J112" s="36">
        <v>2.5982079296427587</v>
      </c>
      <c r="K112" s="36">
        <v>2.975048413594443E-2</v>
      </c>
      <c r="L112" s="36">
        <v>2.3555999999643973E-2</v>
      </c>
      <c r="M112" s="36">
        <v>1.6000514137809425</v>
      </c>
      <c r="N112" s="36">
        <v>1.0514629999974048</v>
      </c>
      <c r="O112" s="36">
        <v>5.4979470000000004E-3</v>
      </c>
      <c r="P112" s="36">
        <v>9.0140680000000001E-3</v>
      </c>
      <c r="Q112" s="36">
        <v>4.9664170000000007E-3</v>
      </c>
      <c r="R112" s="36">
        <v>5.3153E-4</v>
      </c>
      <c r="S112" s="36">
        <v>8.3207669999999997E-3</v>
      </c>
      <c r="T112" s="36">
        <v>6.9330100000000001E-4</v>
      </c>
      <c r="U112" s="36" t="s">
        <v>339</v>
      </c>
      <c r="V112" s="36" t="s">
        <v>339</v>
      </c>
      <c r="W112" s="36">
        <v>5.8804431135588406E-2</v>
      </c>
      <c r="X112" s="36">
        <v>2.6072219976427586</v>
      </c>
      <c r="Y112" s="36">
        <v>2.6660264287783471</v>
      </c>
      <c r="Z112" s="36">
        <v>1.3271911324778563E-2</v>
      </c>
      <c r="AA112" s="36">
        <v>2.9356969271976141E-3</v>
      </c>
      <c r="AB112" s="36">
        <v>2.9356970000000001E-3</v>
      </c>
      <c r="AC112" s="36">
        <v>2.1247957002131369E-4</v>
      </c>
      <c r="AD112" s="36">
        <v>1.9491521421662956E-2</v>
      </c>
      <c r="AE112" s="36">
        <v>0.17542369279496658</v>
      </c>
      <c r="AF112" s="36">
        <v>0.19491521421662955</v>
      </c>
      <c r="AG112" s="36" t="s">
        <v>339</v>
      </c>
      <c r="AH112" s="36" t="s">
        <v>339</v>
      </c>
      <c r="AI112" s="36" t="s">
        <v>339</v>
      </c>
      <c r="AJ112" s="36">
        <v>1.6828956945672905E-4</v>
      </c>
      <c r="AK112" s="36">
        <v>2.0336826429217776E-4</v>
      </c>
      <c r="AL112" s="36">
        <v>5.0864057895835292E-4</v>
      </c>
      <c r="AM112" s="36">
        <v>3.8076913947804271E-4</v>
      </c>
      <c r="AN112" s="36">
        <v>1.9694889685955133E-2</v>
      </c>
      <c r="AO112" s="36">
        <v>0.17593233337392494</v>
      </c>
      <c r="AP112" s="36">
        <v>45.747102961000003</v>
      </c>
      <c r="AQ112" s="36">
        <v>24.63305544</v>
      </c>
      <c r="AR112" s="36">
        <v>70.380158401000003</v>
      </c>
      <c r="AS112" s="36">
        <v>1.867854127</v>
      </c>
      <c r="AT112" s="36">
        <v>217.396893541</v>
      </c>
      <c r="AU112" s="36">
        <v>419.339031616</v>
      </c>
      <c r="AV112" s="36">
        <v>116.589027254</v>
      </c>
      <c r="AW112" s="36">
        <v>224.889735035</v>
      </c>
      <c r="AX112" s="36">
        <v>112.264312504</v>
      </c>
      <c r="AY112" s="36">
        <v>216.54774971200001</v>
      </c>
      <c r="AZ112" s="36">
        <v>2.7010652857142856E-2</v>
      </c>
      <c r="BA112" s="36">
        <v>5.402130714285714E-2</v>
      </c>
      <c r="BB112" s="36">
        <v>0.33524215699999999</v>
      </c>
      <c r="BC112" s="36">
        <v>18.358628456999998</v>
      </c>
      <c r="BD112" s="36">
        <v>35.412141148000003</v>
      </c>
      <c r="BE112" s="36">
        <v>1.3969392857142857E-2</v>
      </c>
      <c r="BF112" s="36">
        <v>2.7938785714285715E-2</v>
      </c>
      <c r="BG112" s="36">
        <v>2.8449286069999999</v>
      </c>
      <c r="BH112" s="36">
        <v>13.845140895</v>
      </c>
      <c r="BI112" s="36">
        <v>0</v>
      </c>
      <c r="BJ112" s="36">
        <v>0</v>
      </c>
      <c r="BK112" s="36">
        <v>0.4800000000000002</v>
      </c>
      <c r="BL112" s="36">
        <v>0.4800000000000002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6.5000435630000002</v>
      </c>
      <c r="E113" s="36">
        <v>3</v>
      </c>
      <c r="F113" s="36">
        <v>2</v>
      </c>
      <c r="G113" s="36">
        <v>1</v>
      </c>
      <c r="H113" s="36">
        <v>0</v>
      </c>
      <c r="I113" s="36">
        <v>52.550183162210651</v>
      </c>
      <c r="J113" s="36">
        <v>150.77020609304117</v>
      </c>
      <c r="K113" s="36">
        <v>43.262960662207576</v>
      </c>
      <c r="L113" s="36">
        <v>9.2872225000030735</v>
      </c>
      <c r="M113" s="36">
        <v>169.55137575524805</v>
      </c>
      <c r="N113" s="36">
        <v>33.769013500003794</v>
      </c>
      <c r="O113" s="36">
        <v>0.42897497099999993</v>
      </c>
      <c r="P113" s="36">
        <v>0.61736097000000001</v>
      </c>
      <c r="Q113" s="36">
        <v>0.37748490199999996</v>
      </c>
      <c r="R113" s="36">
        <v>5.1490068999999999E-2</v>
      </c>
      <c r="S113" s="36">
        <v>0.55020001100000004</v>
      </c>
      <c r="T113" s="36">
        <v>6.7160959000000006E-2</v>
      </c>
      <c r="U113" s="36">
        <v>0.1416</v>
      </c>
      <c r="V113" s="36">
        <v>0.33629999999999999</v>
      </c>
      <c r="W113" s="36">
        <v>53.12075813321065</v>
      </c>
      <c r="X113" s="36">
        <v>151.72386706304115</v>
      </c>
      <c r="Y113" s="36">
        <v>204.8446251962518</v>
      </c>
      <c r="Z113" s="36">
        <v>2.2956889896161101</v>
      </c>
      <c r="AA113" s="36">
        <v>1.1052458525575068</v>
      </c>
      <c r="AB113" s="36">
        <v>1.105245853</v>
      </c>
      <c r="AC113" s="36">
        <v>0.31246786731981713</v>
      </c>
      <c r="AD113" s="36">
        <v>0.83801852898248685</v>
      </c>
      <c r="AE113" s="36">
        <v>8.698574534466001</v>
      </c>
      <c r="AF113" s="36">
        <v>9.5365930634484872</v>
      </c>
      <c r="AG113" s="36">
        <v>1.2880205602259512E-2</v>
      </c>
      <c r="AH113" s="36">
        <v>2.1911154357866756E-2</v>
      </c>
      <c r="AI113" s="36">
        <v>7.0174913281275966E-2</v>
      </c>
      <c r="AJ113" s="36">
        <v>6.3359173713258665E-2</v>
      </c>
      <c r="AK113" s="36">
        <v>7.6565098762146594E-2</v>
      </c>
      <c r="AL113" s="36">
        <v>0.19149554281700007</v>
      </c>
      <c r="AM113" s="36">
        <v>0.38870724663533529</v>
      </c>
      <c r="AN113" s="36">
        <v>0.93649478210250015</v>
      </c>
      <c r="AO113" s="36">
        <v>8.9602449905642771</v>
      </c>
      <c r="AP113" s="36">
        <v>306.43188795399999</v>
      </c>
      <c r="AQ113" s="36">
        <v>165.001785821</v>
      </c>
      <c r="AR113" s="36">
        <v>471.43367377499999</v>
      </c>
      <c r="AS113" s="36">
        <v>106.40202967499999</v>
      </c>
      <c r="AT113" s="36">
        <v>316.92999160699998</v>
      </c>
      <c r="AU113" s="36">
        <v>637.68260372500004</v>
      </c>
      <c r="AV113" s="36">
        <v>218.51752662600001</v>
      </c>
      <c r="AW113" s="36">
        <v>439.67068131399998</v>
      </c>
      <c r="AX113" s="36">
        <v>212.60797077399999</v>
      </c>
      <c r="AY113" s="36">
        <v>427.78029207200001</v>
      </c>
      <c r="AZ113" s="36">
        <v>1.7768856214285718</v>
      </c>
      <c r="BA113" s="36">
        <v>3.5537712442857141</v>
      </c>
      <c r="BB113" s="36">
        <v>1.5997498189999999</v>
      </c>
      <c r="BC113" s="36">
        <v>74.020274655999998</v>
      </c>
      <c r="BD113" s="36">
        <v>148.93333771299999</v>
      </c>
      <c r="BE113" s="36">
        <v>6.6660871428571439E-2</v>
      </c>
      <c r="BF113" s="36">
        <v>0.13332174285714288</v>
      </c>
      <c r="BG113" s="36">
        <v>8.2302638679999998</v>
      </c>
      <c r="BH113" s="36">
        <v>36.456480366999997</v>
      </c>
      <c r="BI113" s="36">
        <v>1.6800000000000004</v>
      </c>
      <c r="BJ113" s="36">
        <v>2.0799999999999996</v>
      </c>
      <c r="BK113" s="36">
        <v>1.5300000000000002</v>
      </c>
      <c r="BL113" s="36">
        <v>1.9300000000000002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5.2039005290000002</v>
      </c>
      <c r="E114" s="36">
        <v>5</v>
      </c>
      <c r="F114" s="36">
        <v>0</v>
      </c>
      <c r="G114" s="36">
        <v>0</v>
      </c>
      <c r="H114" s="36">
        <v>5</v>
      </c>
      <c r="I114" s="36">
        <v>1.2019231260955413E-3</v>
      </c>
      <c r="J114" s="36">
        <v>0.16651249663401047</v>
      </c>
      <c r="K114" s="36">
        <v>1.2019231260955413E-3</v>
      </c>
      <c r="L114" s="36">
        <v>0</v>
      </c>
      <c r="M114" s="36">
        <v>0.10719441976010222</v>
      </c>
      <c r="N114" s="36">
        <v>6.0520000000003793E-2</v>
      </c>
      <c r="O114" s="36">
        <v>4.166744E-3</v>
      </c>
      <c r="P114" s="36">
        <v>6.5558179999999997E-3</v>
      </c>
      <c r="Q114" s="36">
        <v>3.9753269999999999E-3</v>
      </c>
      <c r="R114" s="36">
        <v>1.9141699999999999E-4</v>
      </c>
      <c r="S114" s="36">
        <v>6.3061430000000002E-3</v>
      </c>
      <c r="T114" s="36">
        <v>2.4967499999999998E-4</v>
      </c>
      <c r="U114" s="36">
        <v>0</v>
      </c>
      <c r="V114" s="36">
        <v>0</v>
      </c>
      <c r="W114" s="36">
        <v>5.3686671260955408E-3</v>
      </c>
      <c r="X114" s="36">
        <v>0.17306831463401046</v>
      </c>
      <c r="Y114" s="36">
        <v>0.178436981760106</v>
      </c>
      <c r="Z114" s="36">
        <v>7.9330382203141947E-4</v>
      </c>
      <c r="AA114" s="36">
        <v>1.6976701791472374E-4</v>
      </c>
      <c r="AB114" s="36">
        <v>1.69767E-4</v>
      </c>
      <c r="AC114" s="36">
        <v>1.4594084169444985E-5</v>
      </c>
      <c r="AD114" s="36">
        <v>1.9394766472824081E-3</v>
      </c>
      <c r="AE114" s="36">
        <v>1.7455289825541669E-2</v>
      </c>
      <c r="AF114" s="36">
        <v>1.9394766472824079E-2</v>
      </c>
      <c r="AG114" s="36">
        <v>0</v>
      </c>
      <c r="AH114" s="36">
        <v>0</v>
      </c>
      <c r="AI114" s="36">
        <v>0</v>
      </c>
      <c r="AJ114" s="36">
        <v>9.7319360052338463E-6</v>
      </c>
      <c r="AK114" s="36">
        <v>1.1760484860695824E-5</v>
      </c>
      <c r="AL114" s="36">
        <v>2.9413929696430759E-5</v>
      </c>
      <c r="AM114" s="36">
        <v>2.4326020174678833E-5</v>
      </c>
      <c r="AN114" s="36">
        <v>1.9512371321431039E-3</v>
      </c>
      <c r="AO114" s="36">
        <v>1.7484703755238098E-2</v>
      </c>
      <c r="AP114" s="36">
        <v>1.7599629219999999</v>
      </c>
      <c r="AQ114" s="36">
        <v>0.94767234199999995</v>
      </c>
      <c r="AR114" s="36">
        <v>2.7076352639999999</v>
      </c>
      <c r="AS114" s="36">
        <v>0.42930288700000002</v>
      </c>
      <c r="AT114" s="36">
        <v>9.980514694</v>
      </c>
      <c r="AU114" s="36">
        <v>21.118563307999999</v>
      </c>
      <c r="AV114" s="36">
        <v>10.417123106</v>
      </c>
      <c r="AW114" s="36">
        <v>22.042417706999998</v>
      </c>
      <c r="AX114" s="36">
        <v>9.6123878820000002</v>
      </c>
      <c r="AY114" s="36">
        <v>20.339614566000002</v>
      </c>
      <c r="AZ114" s="36">
        <v>4.5543785714285715E-3</v>
      </c>
      <c r="BA114" s="36">
        <v>9.1087585714285726E-3</v>
      </c>
      <c r="BB114" s="36">
        <v>0.195611753</v>
      </c>
      <c r="BC114" s="36">
        <v>11.940104551999999</v>
      </c>
      <c r="BD114" s="36">
        <v>25.265015042999998</v>
      </c>
      <c r="BE114" s="36">
        <v>8.1510557142857147E-3</v>
      </c>
      <c r="BF114" s="36">
        <v>1.6302111428571429E-2</v>
      </c>
      <c r="BG114" s="36">
        <v>4.0626012329999996</v>
      </c>
      <c r="BH114" s="36">
        <v>14.193603796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5.0880707989999996</v>
      </c>
      <c r="E115" s="36">
        <v>102</v>
      </c>
      <c r="F115" s="36">
        <v>0</v>
      </c>
      <c r="G115" s="36">
        <v>8</v>
      </c>
      <c r="H115" s="36">
        <v>94</v>
      </c>
      <c r="I115" s="36">
        <v>6.024648053892537E-4</v>
      </c>
      <c r="J115" s="36">
        <v>0.37693220874250599</v>
      </c>
      <c r="K115" s="36">
        <v>6.024648053892537E-4</v>
      </c>
      <c r="L115" s="36">
        <v>0</v>
      </c>
      <c r="M115" s="36">
        <v>0.14935967354790172</v>
      </c>
      <c r="N115" s="36">
        <v>0.22817499999999355</v>
      </c>
      <c r="O115" s="36">
        <v>2.7603863000000003E-2</v>
      </c>
      <c r="P115" s="36">
        <v>4.4656622999999999E-2</v>
      </c>
      <c r="Q115" s="36">
        <v>2.5949023000000002E-2</v>
      </c>
      <c r="R115" s="36">
        <v>1.6548400000000001E-3</v>
      </c>
      <c r="S115" s="36">
        <v>4.2498136999999998E-2</v>
      </c>
      <c r="T115" s="36">
        <v>2.1584859999999998E-3</v>
      </c>
      <c r="U115" s="36">
        <v>5.7000000000000002E-2</v>
      </c>
      <c r="V115" s="36">
        <v>0.13560000000000003</v>
      </c>
      <c r="W115" s="36">
        <v>8.5206327805389254E-2</v>
      </c>
      <c r="X115" s="36">
        <v>0.557188831742506</v>
      </c>
      <c r="Y115" s="36">
        <v>0.64239515954789528</v>
      </c>
      <c r="Z115" s="36">
        <v>6.1904121948030359E-4</v>
      </c>
      <c r="AA115" s="36">
        <v>1.3247482096878492E-4</v>
      </c>
      <c r="AB115" s="36">
        <v>1.3247500000000001E-4</v>
      </c>
      <c r="AC115" s="36">
        <v>7.2984138067888653E-6</v>
      </c>
      <c r="AD115" s="36">
        <v>3.5450868401103587E-3</v>
      </c>
      <c r="AE115" s="36">
        <v>3.1905781560993225E-2</v>
      </c>
      <c r="AF115" s="36">
        <v>3.5450868401103577E-2</v>
      </c>
      <c r="AG115" s="36">
        <v>5.5818624088262332E-3</v>
      </c>
      <c r="AH115" s="36">
        <v>9.4955820288078439E-3</v>
      </c>
      <c r="AI115" s="36">
        <v>3.0411526227398105E-2</v>
      </c>
      <c r="AJ115" s="36">
        <v>7.5941627188633965E-6</v>
      </c>
      <c r="AK115" s="36">
        <v>9.1771088133776237E-6</v>
      </c>
      <c r="AL115" s="36">
        <v>2.2952695968796445E-5</v>
      </c>
      <c r="AM115" s="36">
        <v>5.5967549853518849E-3</v>
      </c>
      <c r="AN115" s="36">
        <v>1.3049845977731581E-2</v>
      </c>
      <c r="AO115" s="36">
        <v>6.2340260484360123E-2</v>
      </c>
      <c r="AP115" s="36">
        <v>0.95463227699999997</v>
      </c>
      <c r="AQ115" s="36">
        <v>0.51403276399999998</v>
      </c>
      <c r="AR115" s="36">
        <v>1.4686650409999999</v>
      </c>
      <c r="AS115" s="36">
        <v>2.5731191E-2</v>
      </c>
      <c r="AT115" s="36">
        <v>0.464570011</v>
      </c>
      <c r="AU115" s="36">
        <v>0.99463359900000003</v>
      </c>
      <c r="AV115" s="36">
        <v>1.5318081649999999</v>
      </c>
      <c r="AW115" s="36">
        <v>3.279565684</v>
      </c>
      <c r="AX115" s="36">
        <v>1.3743885659999999</v>
      </c>
      <c r="AY115" s="36">
        <v>2.942533981</v>
      </c>
      <c r="AZ115" s="36">
        <v>3.7576514285714287E-3</v>
      </c>
      <c r="BA115" s="36">
        <v>7.5153042857142869E-3</v>
      </c>
      <c r="BB115" s="36">
        <v>0.88690529399999996</v>
      </c>
      <c r="BC115" s="36">
        <v>78.318348434000001</v>
      </c>
      <c r="BD115" s="36">
        <v>167.677763965</v>
      </c>
      <c r="BE115" s="36">
        <v>0.57591252857142861</v>
      </c>
      <c r="BF115" s="36">
        <v>1.1518250571428572</v>
      </c>
      <c r="BG115" s="36">
        <v>2.9087580470000001</v>
      </c>
      <c r="BH115" s="36">
        <v>11.057942972999999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5.0167362129999997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2.5385540000000002E-3</v>
      </c>
      <c r="P116" s="36">
        <v>3.4996979999999999E-3</v>
      </c>
      <c r="Q116" s="36">
        <v>2.3882510000000001E-3</v>
      </c>
      <c r="R116" s="36">
        <v>1.5030299999999999E-4</v>
      </c>
      <c r="S116" s="36">
        <v>3.3036489999999996E-3</v>
      </c>
      <c r="T116" s="36">
        <v>1.9604900000000001E-4</v>
      </c>
      <c r="U116" s="36">
        <v>0</v>
      </c>
      <c r="V116" s="36">
        <v>0</v>
      </c>
      <c r="W116" s="36">
        <v>2.5385540000000002E-3</v>
      </c>
      <c r="X116" s="36">
        <v>3.4996979999999999E-3</v>
      </c>
      <c r="Y116" s="36">
        <v>6.038252E-3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2.59245E-3</v>
      </c>
      <c r="AQ116" s="36">
        <v>1.3959339999999999E-3</v>
      </c>
      <c r="AR116" s="36">
        <v>3.9883840000000002E-3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0.177500414</v>
      </c>
      <c r="BC116" s="36">
        <v>13.52872399</v>
      </c>
      <c r="BD116" s="36">
        <v>30.222960408999999</v>
      </c>
      <c r="BE116" s="36">
        <v>0.11526000857142858</v>
      </c>
      <c r="BF116" s="36">
        <v>0.23052001857142859</v>
      </c>
      <c r="BG116" s="36">
        <v>0.77641177800000005</v>
      </c>
      <c r="BH116" s="36">
        <v>2.668152208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5.3075036239999998</v>
      </c>
      <c r="E117" s="36">
        <v>55</v>
      </c>
      <c r="F117" s="36">
        <v>0</v>
      </c>
      <c r="G117" s="36">
        <v>2</v>
      </c>
      <c r="H117" s="36">
        <v>53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1.0799392E-2</v>
      </c>
      <c r="P117" s="36">
        <v>1.7646353E-2</v>
      </c>
      <c r="Q117" s="36">
        <v>1.0308193E-2</v>
      </c>
      <c r="R117" s="36">
        <v>4.91199E-4</v>
      </c>
      <c r="S117" s="36">
        <v>1.7005657E-2</v>
      </c>
      <c r="T117" s="36">
        <v>6.4069599999999995E-4</v>
      </c>
      <c r="U117" s="36">
        <v>9.6000000000000009E-3</v>
      </c>
      <c r="V117" s="36">
        <v>2.2800000000000001E-2</v>
      </c>
      <c r="W117" s="36">
        <v>2.0399392000000002E-2</v>
      </c>
      <c r="X117" s="36">
        <v>4.0446353000000004E-2</v>
      </c>
      <c r="Y117" s="36">
        <v>6.0845745000000007E-2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1.0423938461538462E-3</v>
      </c>
      <c r="AH117" s="36">
        <v>1.7732676923076928E-3</v>
      </c>
      <c r="AI117" s="36">
        <v>5.6792492307692318E-3</v>
      </c>
      <c r="AJ117" s="36">
        <v>0</v>
      </c>
      <c r="AK117" s="36">
        <v>0</v>
      </c>
      <c r="AL117" s="36">
        <v>0</v>
      </c>
      <c r="AM117" s="36">
        <v>1.0423938461538462E-3</v>
      </c>
      <c r="AN117" s="36">
        <v>1.7732676923076928E-3</v>
      </c>
      <c r="AO117" s="36">
        <v>5.6792492307692318E-3</v>
      </c>
      <c r="AP117" s="36">
        <v>1.1297709389999999</v>
      </c>
      <c r="AQ117" s="36">
        <v>0.608338198</v>
      </c>
      <c r="AR117" s="36">
        <v>1.7381091369999999</v>
      </c>
      <c r="AS117" s="36">
        <v>0.222897765</v>
      </c>
      <c r="AT117" s="36">
        <v>8.3916114969999995</v>
      </c>
      <c r="AU117" s="36">
        <v>19.423154320999998</v>
      </c>
      <c r="AV117" s="36">
        <v>9.9991952780000002</v>
      </c>
      <c r="AW117" s="36">
        <v>23.144054399000002</v>
      </c>
      <c r="AX117" s="36">
        <v>9.1936601029999991</v>
      </c>
      <c r="AY117" s="36">
        <v>21.279569368000001</v>
      </c>
      <c r="AZ117" s="36">
        <v>4.0847628571428575E-2</v>
      </c>
      <c r="BA117" s="36">
        <v>8.1695258571428578E-2</v>
      </c>
      <c r="BB117" s="36">
        <v>0.42638651900000002</v>
      </c>
      <c r="BC117" s="36">
        <v>18.995705296000001</v>
      </c>
      <c r="BD117" s="36">
        <v>43.967301816000003</v>
      </c>
      <c r="BE117" s="36">
        <v>0.2768743628571429</v>
      </c>
      <c r="BF117" s="36">
        <v>0.55374872571428579</v>
      </c>
      <c r="BG117" s="36">
        <v>2.5713566800000001</v>
      </c>
      <c r="BH117" s="36">
        <v>12.060857566999999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5.5627478039999998</v>
      </c>
      <c r="E118" s="36">
        <v>46</v>
      </c>
      <c r="F118" s="36">
        <v>2</v>
      </c>
      <c r="G118" s="36">
        <v>12</v>
      </c>
      <c r="H118" s="36">
        <v>32</v>
      </c>
      <c r="I118" s="36">
        <v>2.680370798495839E-3</v>
      </c>
      <c r="J118" s="36">
        <v>0.81925998433096392</v>
      </c>
      <c r="K118" s="36">
        <v>2.680370798495839E-3</v>
      </c>
      <c r="L118" s="36">
        <v>0</v>
      </c>
      <c r="M118" s="36">
        <v>0.36068035512946534</v>
      </c>
      <c r="N118" s="36">
        <v>0.46125999999999445</v>
      </c>
      <c r="O118" s="36">
        <v>1.8348443000000002E-2</v>
      </c>
      <c r="P118" s="36">
        <v>2.7481669E-2</v>
      </c>
      <c r="Q118" s="36">
        <v>1.6527735000000002E-2</v>
      </c>
      <c r="R118" s="36">
        <v>1.8207080000000001E-3</v>
      </c>
      <c r="S118" s="36">
        <v>2.5106834000000001E-2</v>
      </c>
      <c r="T118" s="36">
        <v>2.3748350000000001E-3</v>
      </c>
      <c r="U118" s="36">
        <v>0.69865000000000022</v>
      </c>
      <c r="V118" s="36">
        <v>1.6519000000000006</v>
      </c>
      <c r="W118" s="36">
        <v>0.71967881379849608</v>
      </c>
      <c r="X118" s="36">
        <v>2.4986416533309646</v>
      </c>
      <c r="Y118" s="36">
        <v>3.2183204671294607</v>
      </c>
      <c r="Z118" s="36">
        <v>1.7717507145139763E-3</v>
      </c>
      <c r="AA118" s="36">
        <v>3.7915465290599086E-4</v>
      </c>
      <c r="AB118" s="36">
        <v>3.79155E-4</v>
      </c>
      <c r="AC118" s="36">
        <v>2.7880248303789436E-5</v>
      </c>
      <c r="AD118" s="36">
        <v>4.9517116688023392E-3</v>
      </c>
      <c r="AE118" s="36">
        <v>4.4565405019221044E-2</v>
      </c>
      <c r="AF118" s="36">
        <v>4.9517116688023388E-2</v>
      </c>
      <c r="AG118" s="36">
        <v>7.3990873014844832E-2</v>
      </c>
      <c r="AH118" s="36">
        <v>0.12586953110571303</v>
      </c>
      <c r="AI118" s="36">
        <v>0.40312268746018898</v>
      </c>
      <c r="AJ118" s="36">
        <v>2.1735155808046621E-5</v>
      </c>
      <c r="AK118" s="36">
        <v>2.6265685541696117E-5</v>
      </c>
      <c r="AL118" s="36">
        <v>6.5692617022449621E-5</v>
      </c>
      <c r="AM118" s="36">
        <v>7.4040488418956663E-2</v>
      </c>
      <c r="AN118" s="36">
        <v>0.13084750846005708</v>
      </c>
      <c r="AO118" s="36">
        <v>0.44775378509643243</v>
      </c>
      <c r="AP118" s="36">
        <v>10.768202186</v>
      </c>
      <c r="AQ118" s="36">
        <v>5.7982627149999999</v>
      </c>
      <c r="AR118" s="36">
        <v>16.566464901</v>
      </c>
      <c r="AS118" s="36">
        <v>1.445770185</v>
      </c>
      <c r="AT118" s="36">
        <v>12.935996015000001</v>
      </c>
      <c r="AU118" s="36">
        <v>30.621728207</v>
      </c>
      <c r="AV118" s="36">
        <v>13.230879306</v>
      </c>
      <c r="AW118" s="36">
        <v>31.319767691999999</v>
      </c>
      <c r="AX118" s="36">
        <v>12.205224232000001</v>
      </c>
      <c r="AY118" s="36">
        <v>28.891865667000001</v>
      </c>
      <c r="AZ118" s="36">
        <v>0.20625940285714289</v>
      </c>
      <c r="BA118" s="36">
        <v>0.41251880571428579</v>
      </c>
      <c r="BB118" s="36">
        <v>0.73396815100000001</v>
      </c>
      <c r="BC118" s="36">
        <v>26.327983346</v>
      </c>
      <c r="BD118" s="36">
        <v>62.322866312999999</v>
      </c>
      <c r="BE118" s="36">
        <v>0.47660269571428576</v>
      </c>
      <c r="BF118" s="36">
        <v>0.95320539142857152</v>
      </c>
      <c r="BG118" s="36">
        <v>2.6817307549999998</v>
      </c>
      <c r="BH118" s="36">
        <v>17.067153388000001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5.5941062339999998</v>
      </c>
      <c r="E119" s="36">
        <v>11</v>
      </c>
      <c r="F119" s="36">
        <v>0</v>
      </c>
      <c r="G119" s="36">
        <v>8</v>
      </c>
      <c r="H119" s="36">
        <v>3</v>
      </c>
      <c r="I119" s="36">
        <v>7.3050045538341227E-2</v>
      </c>
      <c r="J119" s="36">
        <v>6.8770647113842607</v>
      </c>
      <c r="K119" s="36">
        <v>7.1906045538501065E-2</v>
      </c>
      <c r="L119" s="36">
        <v>1.1439999998401618E-3</v>
      </c>
      <c r="M119" s="36">
        <v>4.2961532569267975</v>
      </c>
      <c r="N119" s="36">
        <v>2.6539614999958046</v>
      </c>
      <c r="O119" s="36">
        <v>3.3893211999999999E-2</v>
      </c>
      <c r="P119" s="36">
        <v>5.9352129999999996E-2</v>
      </c>
      <c r="Q119" s="36">
        <v>3.2044125E-2</v>
      </c>
      <c r="R119" s="36">
        <v>1.8490870000000001E-3</v>
      </c>
      <c r="S119" s="36">
        <v>5.6940276999999997E-2</v>
      </c>
      <c r="T119" s="36">
        <v>2.4118530000000003E-3</v>
      </c>
      <c r="U119" s="36">
        <v>0.31679999999999997</v>
      </c>
      <c r="V119" s="36">
        <v>0.74879999999999991</v>
      </c>
      <c r="W119" s="36">
        <v>0.42374325753834119</v>
      </c>
      <c r="X119" s="36">
        <v>7.6852168413842605</v>
      </c>
      <c r="Y119" s="36">
        <v>8.1089600989226014</v>
      </c>
      <c r="Z119" s="36">
        <v>2.5174678511637853E-2</v>
      </c>
      <c r="AA119" s="36">
        <v>5.3873812014905006E-3</v>
      </c>
      <c r="AB119" s="36">
        <v>5.3873810000000001E-3</v>
      </c>
      <c r="AC119" s="36">
        <v>5.1338571765888392E-4</v>
      </c>
      <c r="AD119" s="36">
        <v>4.1450188227193437E-2</v>
      </c>
      <c r="AE119" s="36">
        <v>0.37305169404474081</v>
      </c>
      <c r="AF119" s="36">
        <v>0.41450188227193441</v>
      </c>
      <c r="AG119" s="36">
        <v>3.14271484288886E-2</v>
      </c>
      <c r="AH119" s="36">
        <v>5.3462275488224284E-2</v>
      </c>
      <c r="AI119" s="36">
        <v>0.17122377419877238</v>
      </c>
      <c r="AJ119" s="36">
        <v>3.0883297182612667E-4</v>
      </c>
      <c r="AK119" s="36">
        <v>3.7320688172200916E-4</v>
      </c>
      <c r="AL119" s="36">
        <v>9.3342078249534274E-4</v>
      </c>
      <c r="AM119" s="36">
        <v>3.2249367118373611E-2</v>
      </c>
      <c r="AN119" s="36">
        <v>9.5285670597139743E-2</v>
      </c>
      <c r="AO119" s="36">
        <v>0.5452088890260085</v>
      </c>
      <c r="AP119" s="36">
        <v>60.714452325000003</v>
      </c>
      <c r="AQ119" s="36">
        <v>32.692397405999998</v>
      </c>
      <c r="AR119" s="36">
        <v>93.406849730999994</v>
      </c>
      <c r="AS119" s="36">
        <v>4.1180807899999996</v>
      </c>
      <c r="AT119" s="36">
        <v>252.050805282</v>
      </c>
      <c r="AU119" s="36">
        <v>555.74024254400001</v>
      </c>
      <c r="AV119" s="36">
        <v>155.99840557300001</v>
      </c>
      <c r="AW119" s="36">
        <v>343.95681320199998</v>
      </c>
      <c r="AX119" s="36">
        <v>146.62942780099999</v>
      </c>
      <c r="AY119" s="36">
        <v>323.29939862499998</v>
      </c>
      <c r="AZ119" s="36">
        <v>1.2414651700000001</v>
      </c>
      <c r="BA119" s="36">
        <v>2.4829303400000002</v>
      </c>
      <c r="BB119" s="36">
        <v>1.2314748360000001</v>
      </c>
      <c r="BC119" s="36">
        <v>67.193339172999998</v>
      </c>
      <c r="BD119" s="36">
        <v>148.15283993099999</v>
      </c>
      <c r="BE119" s="36">
        <v>0.79965898428571436</v>
      </c>
      <c r="BF119" s="36">
        <v>1.5993179685714287</v>
      </c>
      <c r="BG119" s="36">
        <v>0.82448575400000002</v>
      </c>
      <c r="BH119" s="36">
        <v>23.362590739000002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5.7231009229999996</v>
      </c>
      <c r="E120" s="36">
        <v>14</v>
      </c>
      <c r="F120" s="36">
        <v>2</v>
      </c>
      <c r="G120" s="36">
        <v>7</v>
      </c>
      <c r="H120" s="36">
        <v>5</v>
      </c>
      <c r="I120" s="36">
        <v>0.12703349785095397</v>
      </c>
      <c r="J120" s="36">
        <v>3.2668546256060393</v>
      </c>
      <c r="K120" s="36">
        <v>6.956899784859337E-2</v>
      </c>
      <c r="L120" s="36">
        <v>5.7464500002360613E-2</v>
      </c>
      <c r="M120" s="36">
        <v>1.9551676234503816</v>
      </c>
      <c r="N120" s="36">
        <v>1.4387205000066121</v>
      </c>
      <c r="O120" s="36">
        <v>6.951421000000001E-3</v>
      </c>
      <c r="P120" s="36">
        <v>1.1009023999999999E-2</v>
      </c>
      <c r="Q120" s="36">
        <v>6.2237950000000007E-3</v>
      </c>
      <c r="R120" s="36">
        <v>7.2762599999999999E-4</v>
      </c>
      <c r="S120" s="36">
        <v>1.0059947E-2</v>
      </c>
      <c r="T120" s="36">
        <v>9.4907699999999999E-4</v>
      </c>
      <c r="U120" s="36">
        <v>0.15259999999999999</v>
      </c>
      <c r="V120" s="36">
        <v>0.36219999999999997</v>
      </c>
      <c r="W120" s="36">
        <v>0.28658491885095394</v>
      </c>
      <c r="X120" s="36">
        <v>3.6400636496060392</v>
      </c>
      <c r="Y120" s="36">
        <v>3.9266485684569932</v>
      </c>
      <c r="Z120" s="36">
        <v>2.2174318613500044E-2</v>
      </c>
      <c r="AA120" s="36">
        <v>9.9421276636825831E-3</v>
      </c>
      <c r="AB120" s="36">
        <v>9.9421279999999997E-3</v>
      </c>
      <c r="AC120" s="36">
        <v>7.2061437214041696E-4</v>
      </c>
      <c r="AD120" s="36">
        <v>2.9876640285266421E-2</v>
      </c>
      <c r="AE120" s="36">
        <v>0.26888976256739777</v>
      </c>
      <c r="AF120" s="36">
        <v>0.2987664028526642</v>
      </c>
      <c r="AG120" s="36">
        <v>1.5929769119170982E-2</v>
      </c>
      <c r="AH120" s="36">
        <v>2.7098917582037998E-2</v>
      </c>
      <c r="AI120" s="36">
        <v>8.6789776580310882E-2</v>
      </c>
      <c r="AJ120" s="36">
        <v>5.6993499053453419E-4</v>
      </c>
      <c r="AK120" s="36">
        <v>6.8873365157598378E-4</v>
      </c>
      <c r="AL120" s="36">
        <v>1.7225789112425608E-3</v>
      </c>
      <c r="AM120" s="36">
        <v>1.7220318481845933E-2</v>
      </c>
      <c r="AN120" s="36">
        <v>5.7664291518880403E-2</v>
      </c>
      <c r="AO120" s="36">
        <v>0.35740211805895122</v>
      </c>
      <c r="AP120" s="36">
        <v>26.229145462999998</v>
      </c>
      <c r="AQ120" s="36">
        <v>14.123386018</v>
      </c>
      <c r="AR120" s="36">
        <v>40.352531481</v>
      </c>
      <c r="AS120" s="36">
        <v>4.7526128329999997</v>
      </c>
      <c r="AT120" s="36">
        <v>275.86069667700002</v>
      </c>
      <c r="AU120" s="36">
        <v>609.87321268200003</v>
      </c>
      <c r="AV120" s="36">
        <v>170.78840809100001</v>
      </c>
      <c r="AW120" s="36">
        <v>377.57925063599998</v>
      </c>
      <c r="AX120" s="36">
        <v>165.921439083</v>
      </c>
      <c r="AY120" s="36">
        <v>366.81934877100002</v>
      </c>
      <c r="AZ120" s="36">
        <v>2.4066215028571429</v>
      </c>
      <c r="BA120" s="36">
        <v>4.8132430071428578</v>
      </c>
      <c r="BB120" s="36">
        <v>0.50921134899999998</v>
      </c>
      <c r="BC120" s="36">
        <v>18.949210641000001</v>
      </c>
      <c r="BD120" s="36">
        <v>41.892941295</v>
      </c>
      <c r="BE120" s="36">
        <v>0.33065672000000002</v>
      </c>
      <c r="BF120" s="36">
        <v>0.66131344142857151</v>
      </c>
      <c r="BG120" s="36">
        <v>1.8226892750000001</v>
      </c>
      <c r="BH120" s="36">
        <v>13.644115748999999</v>
      </c>
      <c r="BI120" s="36">
        <v>0.03</v>
      </c>
      <c r="BJ120" s="36">
        <v>0.03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6.2839344620000004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17.862342745172029</v>
      </c>
      <c r="J121" s="36">
        <v>97.039151373381273</v>
      </c>
      <c r="K121" s="36">
        <v>14.178835745163836</v>
      </c>
      <c r="L121" s="36">
        <v>3.6835070000081935</v>
      </c>
      <c r="M121" s="36">
        <v>95.98957411855271</v>
      </c>
      <c r="N121" s="36">
        <v>18.911920000000585</v>
      </c>
      <c r="O121" s="36">
        <v>0.10628779799999999</v>
      </c>
      <c r="P121" s="36">
        <v>0.17611972100000001</v>
      </c>
      <c r="Q121" s="36">
        <v>9.5525425999999997E-2</v>
      </c>
      <c r="R121" s="36">
        <v>1.0762371999999999E-2</v>
      </c>
      <c r="S121" s="36">
        <v>0.162081843</v>
      </c>
      <c r="T121" s="36">
        <v>1.4037878E-2</v>
      </c>
      <c r="U121" s="36" t="s">
        <v>339</v>
      </c>
      <c r="V121" s="36" t="s">
        <v>339</v>
      </c>
      <c r="W121" s="36">
        <v>17.968630543172029</v>
      </c>
      <c r="X121" s="36">
        <v>97.215271094381279</v>
      </c>
      <c r="Y121" s="36">
        <v>115.1839016375533</v>
      </c>
      <c r="Z121" s="36">
        <v>1.1428507131162036</v>
      </c>
      <c r="AA121" s="36">
        <v>0.5495323374844332</v>
      </c>
      <c r="AB121" s="36">
        <v>0.54953233700000004</v>
      </c>
      <c r="AC121" s="36">
        <v>0.19678920055219304</v>
      </c>
      <c r="AD121" s="36">
        <v>1.0727154769516538</v>
      </c>
      <c r="AE121" s="36">
        <v>9.6544392925648825</v>
      </c>
      <c r="AF121" s="36">
        <v>10.727154769516536</v>
      </c>
      <c r="AG121" s="36" t="s">
        <v>339</v>
      </c>
      <c r="AH121" s="36" t="s">
        <v>339</v>
      </c>
      <c r="AI121" s="36" t="s">
        <v>339</v>
      </c>
      <c r="AJ121" s="36">
        <v>3.1502131036061469E-2</v>
      </c>
      <c r="AK121" s="36">
        <v>3.8068451052037766E-2</v>
      </c>
      <c r="AL121" s="36">
        <v>9.5212294064413575E-2</v>
      </c>
      <c r="AM121" s="36">
        <v>0.22829133158825451</v>
      </c>
      <c r="AN121" s="36">
        <v>1.1107839280036915</v>
      </c>
      <c r="AO121" s="36">
        <v>9.7496515866292963</v>
      </c>
      <c r="AP121" s="36">
        <v>371.69872909999998</v>
      </c>
      <c r="AQ121" s="36">
        <v>200.145469515</v>
      </c>
      <c r="AR121" s="36">
        <v>571.84419861499998</v>
      </c>
      <c r="AS121" s="36">
        <v>53.276497360999997</v>
      </c>
      <c r="AT121" s="36">
        <v>1155.5444296860001</v>
      </c>
      <c r="AU121" s="36">
        <v>2658.3739263020002</v>
      </c>
      <c r="AV121" s="36">
        <v>869.42580132700004</v>
      </c>
      <c r="AW121" s="36">
        <v>2000.1471356049999</v>
      </c>
      <c r="AX121" s="36">
        <v>858.47615593499995</v>
      </c>
      <c r="AY121" s="36">
        <v>1974.9570597730001</v>
      </c>
      <c r="AZ121" s="36">
        <v>6.9847055400000002</v>
      </c>
      <c r="BA121" s="36">
        <v>13.969411081428573</v>
      </c>
      <c r="BB121" s="36">
        <v>1.322919089</v>
      </c>
      <c r="BC121" s="36">
        <v>91.981058206</v>
      </c>
      <c r="BD121" s="36">
        <v>211.605924071</v>
      </c>
      <c r="BE121" s="36">
        <v>0.85903836857142857</v>
      </c>
      <c r="BF121" s="36">
        <v>1.7180767385714286</v>
      </c>
      <c r="BG121" s="36">
        <v>5.3571047900000002</v>
      </c>
      <c r="BH121" s="36">
        <v>30.233746933999999</v>
      </c>
      <c r="BI121" s="36">
        <v>0.24</v>
      </c>
      <c r="BJ121" s="36">
        <v>0.31</v>
      </c>
      <c r="BK121" s="36">
        <v>0.57000000000000017</v>
      </c>
      <c r="BL121" s="36">
        <v>0.88000000000000045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6.7704447840000004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293.18027927018636</v>
      </c>
      <c r="J122" s="36">
        <v>523.03796713785835</v>
      </c>
      <c r="K122" s="36">
        <v>232.58448077018869</v>
      </c>
      <c r="L122" s="36">
        <v>60.595798499997642</v>
      </c>
      <c r="M122" s="36">
        <v>630.53285590804467</v>
      </c>
      <c r="N122" s="36">
        <v>185.68539050000001</v>
      </c>
      <c r="O122" s="36">
        <v>1.432080894</v>
      </c>
      <c r="P122" s="36">
        <v>2.3110457480000002</v>
      </c>
      <c r="Q122" s="36">
        <v>1.226353418</v>
      </c>
      <c r="R122" s="36">
        <v>0.20572747599999999</v>
      </c>
      <c r="S122" s="36">
        <v>2.042705561</v>
      </c>
      <c r="T122" s="36">
        <v>0.26834018700000001</v>
      </c>
      <c r="U122" s="36" t="s">
        <v>339</v>
      </c>
      <c r="V122" s="36" t="s">
        <v>339</v>
      </c>
      <c r="W122" s="36">
        <v>294.61236016418638</v>
      </c>
      <c r="X122" s="36">
        <v>525.34901288585831</v>
      </c>
      <c r="Y122" s="36">
        <v>819.9613730500447</v>
      </c>
      <c r="Z122" s="36">
        <v>10.730617277934389</v>
      </c>
      <c r="AA122" s="36">
        <v>5.1721575279643757</v>
      </c>
      <c r="AB122" s="36">
        <v>5.1721575279999996</v>
      </c>
      <c r="AC122" s="36">
        <v>2.220447091407459</v>
      </c>
      <c r="AD122" s="36">
        <v>2.6420966029178441</v>
      </c>
      <c r="AE122" s="36">
        <v>36.14742497246587</v>
      </c>
      <c r="AF122" s="36">
        <v>38.789521575383716</v>
      </c>
      <c r="AG122" s="36" t="s">
        <v>339</v>
      </c>
      <c r="AH122" s="36" t="s">
        <v>339</v>
      </c>
      <c r="AI122" s="36" t="s">
        <v>339</v>
      </c>
      <c r="AJ122" s="36">
        <v>0.2965084578123075</v>
      </c>
      <c r="AK122" s="36">
        <v>0.35829743298272293</v>
      </c>
      <c r="AL122" s="36">
        <v>0.89613103787813364</v>
      </c>
      <c r="AM122" s="36">
        <v>2.5169555492197664</v>
      </c>
      <c r="AN122" s="36">
        <v>3.000394035900567</v>
      </c>
      <c r="AO122" s="36">
        <v>37.043556010344005</v>
      </c>
      <c r="AP122" s="36">
        <v>772.02997711299997</v>
      </c>
      <c r="AQ122" s="36">
        <v>415.70844921399998</v>
      </c>
      <c r="AR122" s="36">
        <v>1187.7384263270001</v>
      </c>
      <c r="AS122" s="36">
        <v>392.25527203500002</v>
      </c>
      <c r="AT122" s="36">
        <v>1433.9545407969999</v>
      </c>
      <c r="AU122" s="36">
        <v>3286.9275735709998</v>
      </c>
      <c r="AV122" s="36">
        <v>1264.3259942760001</v>
      </c>
      <c r="AW122" s="36">
        <v>2898.1030111710002</v>
      </c>
      <c r="AX122" s="36">
        <v>1258.697323396</v>
      </c>
      <c r="AY122" s="36">
        <v>2885.200905147</v>
      </c>
      <c r="AZ122" s="36">
        <v>72.676801551428582</v>
      </c>
      <c r="BA122" s="36">
        <v>145.35360310428572</v>
      </c>
      <c r="BB122" s="36">
        <v>2.7031928750000001</v>
      </c>
      <c r="BC122" s="36">
        <v>134.097072295</v>
      </c>
      <c r="BD122" s="36">
        <v>307.37889655700002</v>
      </c>
      <c r="BE122" s="36">
        <v>1.7553200485714289</v>
      </c>
      <c r="BF122" s="36">
        <v>3.5106400971428577</v>
      </c>
      <c r="BG122" s="36">
        <v>11.081991406</v>
      </c>
      <c r="BH122" s="36">
        <v>61.566728959999999</v>
      </c>
      <c r="BI122" s="36">
        <v>2.7000000000000011</v>
      </c>
      <c r="BJ122" s="36">
        <v>3.4999999999999996</v>
      </c>
      <c r="BK122" s="36">
        <v>3.4000000000000017</v>
      </c>
      <c r="BL122" s="36">
        <v>4.33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>
        <v>6.2649298350000002</v>
      </c>
      <c r="E123" s="36">
        <v>101</v>
      </c>
      <c r="F123" s="36">
        <v>21</v>
      </c>
      <c r="G123" s="36">
        <v>38</v>
      </c>
      <c r="H123" s="36">
        <v>42</v>
      </c>
      <c r="I123" s="36">
        <v>11.426707010382234</v>
      </c>
      <c r="J123" s="36">
        <v>134.06944451362028</v>
      </c>
      <c r="K123" s="36">
        <v>9.1595220103846469</v>
      </c>
      <c r="L123" s="36">
        <v>2.2671849999975873</v>
      </c>
      <c r="M123" s="36">
        <v>124.53332702399855</v>
      </c>
      <c r="N123" s="36">
        <v>20.962824500003961</v>
      </c>
      <c r="O123" s="36">
        <v>0.8918719690000001</v>
      </c>
      <c r="P123" s="36">
        <v>1.5581511209999999</v>
      </c>
      <c r="Q123" s="36">
        <v>0.8117820360000001</v>
      </c>
      <c r="R123" s="36">
        <v>8.0089933000000002E-2</v>
      </c>
      <c r="S123" s="36">
        <v>1.453685991</v>
      </c>
      <c r="T123" s="36">
        <v>0.10446513</v>
      </c>
      <c r="U123" s="36">
        <v>6.1382999999999992</v>
      </c>
      <c r="V123" s="36">
        <v>14.553399999999987</v>
      </c>
      <c r="W123" s="36">
        <v>18.456878979382232</v>
      </c>
      <c r="X123" s="36">
        <v>150.18099563462027</v>
      </c>
      <c r="Y123" s="36">
        <v>168.6378746140025</v>
      </c>
      <c r="Z123" s="36">
        <v>1.1936384102980035</v>
      </c>
      <c r="AA123" s="36">
        <v>0.5537528100419149</v>
      </c>
      <c r="AB123" s="36">
        <v>0.55375280999999998</v>
      </c>
      <c r="AC123" s="36">
        <v>0.11873787474300918</v>
      </c>
      <c r="AD123" s="36">
        <v>1.4592463774055775</v>
      </c>
      <c r="AE123" s="36">
        <v>13.133217396650197</v>
      </c>
      <c r="AF123" s="36">
        <v>14.592463774055775</v>
      </c>
      <c r="AG123" s="36">
        <v>0.61824178602998037</v>
      </c>
      <c r="AH123" s="36">
        <v>1.0517216589935303</v>
      </c>
      <c r="AI123" s="36">
        <v>3.3683517997495485</v>
      </c>
      <c r="AJ123" s="36">
        <v>3.174401979422467E-2</v>
      </c>
      <c r="AK123" s="36">
        <v>3.8360821234826384E-2</v>
      </c>
      <c r="AL123" s="36">
        <v>9.5943535684443859E-2</v>
      </c>
      <c r="AM123" s="36">
        <v>0.76872368056721418</v>
      </c>
      <c r="AN123" s="36">
        <v>2.5493288576339341</v>
      </c>
      <c r="AO123" s="36">
        <v>16.597512732084191</v>
      </c>
      <c r="AP123" s="36">
        <v>1838.3673317729999</v>
      </c>
      <c r="AQ123" s="36">
        <v>989.89010172400003</v>
      </c>
      <c r="AR123" s="36">
        <v>2828.257433497</v>
      </c>
      <c r="AS123" s="36">
        <v>104.384185024</v>
      </c>
      <c r="AT123" s="36">
        <v>3395.557028528</v>
      </c>
      <c r="AU123" s="36">
        <v>7609.8521796470004</v>
      </c>
      <c r="AV123" s="36">
        <v>1979.9648915570001</v>
      </c>
      <c r="AW123" s="36">
        <v>4437.3397410349999</v>
      </c>
      <c r="AX123" s="36">
        <v>1891.7843961389999</v>
      </c>
      <c r="AY123" s="36">
        <v>4239.7166324789996</v>
      </c>
      <c r="AZ123" s="36">
        <v>19.961316668571428</v>
      </c>
      <c r="BA123" s="36">
        <v>39.92263333857143</v>
      </c>
      <c r="BB123" s="36">
        <v>5.5946243559999997</v>
      </c>
      <c r="BC123" s="36">
        <v>480.616046246</v>
      </c>
      <c r="BD123" s="36">
        <v>1077.1184334039999</v>
      </c>
      <c r="BE123" s="36">
        <v>1.7760712228571431</v>
      </c>
      <c r="BF123" s="36">
        <v>3.5521424471428578</v>
      </c>
      <c r="BG123" s="36">
        <v>15.984946389999999</v>
      </c>
      <c r="BH123" s="36">
        <v>82.364207609000005</v>
      </c>
      <c r="BI123" s="36">
        <v>1.08</v>
      </c>
      <c r="BJ123" s="36">
        <v>1.3200000000000003</v>
      </c>
      <c r="BK123" s="36">
        <v>1.3800000000000001</v>
      </c>
      <c r="BL123" s="36">
        <v>1.68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>
        <v>6.2592191059999998</v>
      </c>
      <c r="E124" s="36">
        <v>3</v>
      </c>
      <c r="F124" s="36">
        <v>0</v>
      </c>
      <c r="G124" s="36">
        <v>0</v>
      </c>
      <c r="H124" s="36">
        <v>3</v>
      </c>
      <c r="I124" s="36">
        <v>3.5023438201821397</v>
      </c>
      <c r="J124" s="36">
        <v>24.344513521104759</v>
      </c>
      <c r="K124" s="36">
        <v>1.6366328201739939</v>
      </c>
      <c r="L124" s="36">
        <v>1.8657110000081456</v>
      </c>
      <c r="M124" s="36">
        <v>14.665200841289627</v>
      </c>
      <c r="N124" s="36">
        <v>13.181656499997271</v>
      </c>
      <c r="O124" s="36">
        <v>5.5160687999999999E-2</v>
      </c>
      <c r="P124" s="36">
        <v>9.4013154000000002E-2</v>
      </c>
      <c r="Q124" s="36">
        <v>4.7120512000000003E-2</v>
      </c>
      <c r="R124" s="36">
        <v>8.0401759999999996E-3</v>
      </c>
      <c r="S124" s="36">
        <v>8.3525968000000006E-2</v>
      </c>
      <c r="T124" s="36">
        <v>1.0487186000000001E-2</v>
      </c>
      <c r="U124" s="36">
        <v>0</v>
      </c>
      <c r="V124" s="36">
        <v>0</v>
      </c>
      <c r="W124" s="36">
        <v>3.5575045081821397</v>
      </c>
      <c r="X124" s="36">
        <v>24.438526675104757</v>
      </c>
      <c r="Y124" s="36">
        <v>27.996031183286895</v>
      </c>
      <c r="Z124" s="36">
        <v>0.29063488618917122</v>
      </c>
      <c r="AA124" s="36">
        <v>0.12966012373466873</v>
      </c>
      <c r="AB124" s="36">
        <v>0.12966012399999999</v>
      </c>
      <c r="AC124" s="36">
        <v>3.3362611676743426E-2</v>
      </c>
      <c r="AD124" s="36">
        <v>0.16288659031245864</v>
      </c>
      <c r="AE124" s="36">
        <v>1.4659793128121277</v>
      </c>
      <c r="AF124" s="36">
        <v>1.628865903124586</v>
      </c>
      <c r="AG124" s="36">
        <v>0</v>
      </c>
      <c r="AH124" s="36">
        <v>0</v>
      </c>
      <c r="AI124" s="36">
        <v>0</v>
      </c>
      <c r="AJ124" s="36">
        <v>7.4327996265005046E-3</v>
      </c>
      <c r="AK124" s="36">
        <v>8.9821103355654675E-3</v>
      </c>
      <c r="AL124" s="36">
        <v>2.2464988906951849E-2</v>
      </c>
      <c r="AM124" s="36">
        <v>4.0795411303243934E-2</v>
      </c>
      <c r="AN124" s="36">
        <v>0.17186870064802412</v>
      </c>
      <c r="AO124" s="36">
        <v>1.4884443017190796</v>
      </c>
      <c r="AP124" s="36">
        <v>245.81549080100001</v>
      </c>
      <c r="AQ124" s="36">
        <v>132.36218735400001</v>
      </c>
      <c r="AR124" s="36">
        <v>378.17767815500002</v>
      </c>
      <c r="AS124" s="36">
        <v>70.254804289000006</v>
      </c>
      <c r="AT124" s="36">
        <v>671.30649327399999</v>
      </c>
      <c r="AU124" s="36">
        <v>1536.6194608200001</v>
      </c>
      <c r="AV124" s="36">
        <v>388.61665319600002</v>
      </c>
      <c r="AW124" s="36">
        <v>889.54288105700005</v>
      </c>
      <c r="AX124" s="36">
        <v>375.85250448599999</v>
      </c>
      <c r="AY124" s="36">
        <v>860.32576561999997</v>
      </c>
      <c r="AZ124" s="36">
        <v>5.9953942500000013</v>
      </c>
      <c r="BA124" s="36">
        <v>11.990788501428572</v>
      </c>
      <c r="BB124" s="36">
        <v>0.85602064300000003</v>
      </c>
      <c r="BC124" s="36">
        <v>41.220693103000002</v>
      </c>
      <c r="BD124" s="36">
        <v>94.354098829999998</v>
      </c>
      <c r="BE124" s="36">
        <v>0.2717525842857143</v>
      </c>
      <c r="BF124" s="36">
        <v>0.54350517000000009</v>
      </c>
      <c r="BG124" s="36">
        <v>8.0878074550000001</v>
      </c>
      <c r="BH124" s="36">
        <v>40.372783378999998</v>
      </c>
      <c r="BI124" s="36">
        <v>0.96000000000000019</v>
      </c>
      <c r="BJ124" s="36">
        <v>1.1800000000000002</v>
      </c>
      <c r="BK124" s="36">
        <v>0.75</v>
      </c>
      <c r="BL124" s="36">
        <v>1.07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>
        <v>6.343070955</v>
      </c>
      <c r="E125" s="36">
        <v>0</v>
      </c>
      <c r="F125" s="36" t="s">
        <v>339</v>
      </c>
      <c r="G125" s="36" t="s">
        <v>339</v>
      </c>
      <c r="H125" s="36" t="s">
        <v>339</v>
      </c>
      <c r="I125" s="36">
        <v>17.387971832633649</v>
      </c>
      <c r="J125" s="36">
        <v>94.437296927998986</v>
      </c>
      <c r="K125" s="36">
        <v>9.4396168326318435</v>
      </c>
      <c r="L125" s="36">
        <v>7.9483550000018059</v>
      </c>
      <c r="M125" s="36">
        <v>68.427290760629191</v>
      </c>
      <c r="N125" s="36">
        <v>43.397978000003441</v>
      </c>
      <c r="O125" s="36">
        <v>0.13964681800000001</v>
      </c>
      <c r="P125" s="36">
        <v>0.226765629</v>
      </c>
      <c r="Q125" s="36">
        <v>0.117092589</v>
      </c>
      <c r="R125" s="36">
        <v>2.2554228999999999E-2</v>
      </c>
      <c r="S125" s="36">
        <v>0.19734706799999999</v>
      </c>
      <c r="T125" s="36">
        <v>2.9418560999999999E-2</v>
      </c>
      <c r="U125" s="36" t="s">
        <v>339</v>
      </c>
      <c r="V125" s="36" t="s">
        <v>339</v>
      </c>
      <c r="W125" s="36">
        <v>17.527618650633649</v>
      </c>
      <c r="X125" s="36">
        <v>94.664062556998985</v>
      </c>
      <c r="Y125" s="36">
        <v>112.19168120763263</v>
      </c>
      <c r="Z125" s="36">
        <v>1.182738447811869</v>
      </c>
      <c r="AA125" s="36">
        <v>0.57007993184532091</v>
      </c>
      <c r="AB125" s="36">
        <v>0.57007993199999996</v>
      </c>
      <c r="AC125" s="36">
        <v>9.6489476396345947E-2</v>
      </c>
      <c r="AD125" s="36">
        <v>0.62653469460163758</v>
      </c>
      <c r="AE125" s="36">
        <v>5.6924760822707814</v>
      </c>
      <c r="AF125" s="36">
        <v>6.3190107768724193</v>
      </c>
      <c r="AG125" s="36" t="s">
        <v>339</v>
      </c>
      <c r="AH125" s="36" t="s">
        <v>339</v>
      </c>
      <c r="AI125" s="36" t="s">
        <v>339</v>
      </c>
      <c r="AJ125" s="36">
        <v>3.2679992985415601E-2</v>
      </c>
      <c r="AK125" s="36">
        <v>3.9491870679652138E-2</v>
      </c>
      <c r="AL125" s="36">
        <v>9.8772382389946387E-2</v>
      </c>
      <c r="AM125" s="36">
        <v>0.12916946938176155</v>
      </c>
      <c r="AN125" s="36">
        <v>0.66602656528128967</v>
      </c>
      <c r="AO125" s="36">
        <v>5.7912484646607281</v>
      </c>
      <c r="AP125" s="36">
        <v>465.71772974499999</v>
      </c>
      <c r="AQ125" s="36">
        <v>250.771085247</v>
      </c>
      <c r="AR125" s="36">
        <v>716.48881499200002</v>
      </c>
      <c r="AS125" s="36">
        <v>89.481282515999993</v>
      </c>
      <c r="AT125" s="36">
        <v>1422.4832667630001</v>
      </c>
      <c r="AU125" s="36">
        <v>3072.5027726439998</v>
      </c>
      <c r="AV125" s="36">
        <v>918.94927528699998</v>
      </c>
      <c r="AW125" s="36">
        <v>1984.89097356</v>
      </c>
      <c r="AX125" s="36">
        <v>898.806059258</v>
      </c>
      <c r="AY125" s="36">
        <v>1941.3824919179999</v>
      </c>
      <c r="AZ125" s="36">
        <v>8.9594900157142856</v>
      </c>
      <c r="BA125" s="36">
        <v>17.918980031428571</v>
      </c>
      <c r="BB125" s="36">
        <v>2.61629998</v>
      </c>
      <c r="BC125" s="36">
        <v>93.784865947</v>
      </c>
      <c r="BD125" s="36">
        <v>202.57128318299999</v>
      </c>
      <c r="BE125" s="36">
        <v>0.83057142142857143</v>
      </c>
      <c r="BF125" s="36">
        <v>1.6611428442857143</v>
      </c>
      <c r="BG125" s="36">
        <v>6.4049815949999997</v>
      </c>
      <c r="BH125" s="36">
        <v>37.368062291000001</v>
      </c>
      <c r="BI125" s="36">
        <v>1.5300000000000002</v>
      </c>
      <c r="BJ125" s="36">
        <v>2.0100000000000002</v>
      </c>
      <c r="BK125" s="36">
        <v>1.2000000000000002</v>
      </c>
      <c r="BL125" s="36">
        <v>1.54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>
        <v>5.9943854569999999</v>
      </c>
      <c r="E126" s="36">
        <v>1</v>
      </c>
      <c r="F126" s="36">
        <v>0</v>
      </c>
      <c r="G126" s="36">
        <v>1</v>
      </c>
      <c r="H126" s="36">
        <v>0</v>
      </c>
      <c r="I126" s="36">
        <v>10.122748452948406</v>
      </c>
      <c r="J126" s="36">
        <v>75.979208243526259</v>
      </c>
      <c r="K126" s="36">
        <v>6.6827559529555183</v>
      </c>
      <c r="L126" s="36">
        <v>3.4399924999928877</v>
      </c>
      <c r="M126" s="36">
        <v>64.770013696470954</v>
      </c>
      <c r="N126" s="36">
        <v>21.331943000003701</v>
      </c>
      <c r="O126" s="36">
        <v>7.6719876000000006E-2</v>
      </c>
      <c r="P126" s="36">
        <v>0.11870378700000001</v>
      </c>
      <c r="Q126" s="36">
        <v>6.9079389000000005E-2</v>
      </c>
      <c r="R126" s="36">
        <v>7.6404869999999996E-3</v>
      </c>
      <c r="S126" s="36">
        <v>0.10873793500000001</v>
      </c>
      <c r="T126" s="36">
        <v>9.965851999999999E-3</v>
      </c>
      <c r="U126" s="36">
        <v>9.5999999999999992E-3</v>
      </c>
      <c r="V126" s="36">
        <v>2.2800000000000001E-2</v>
      </c>
      <c r="W126" s="36">
        <v>10.209068328948407</v>
      </c>
      <c r="X126" s="36">
        <v>76.120712030526263</v>
      </c>
      <c r="Y126" s="36">
        <v>86.329780359474668</v>
      </c>
      <c r="Z126" s="36">
        <v>0.77094264159952453</v>
      </c>
      <c r="AA126" s="36">
        <v>0.37073621636089693</v>
      </c>
      <c r="AB126" s="36">
        <v>0.37073621600000001</v>
      </c>
      <c r="AC126" s="36">
        <v>5.4326614454734828E-2</v>
      </c>
      <c r="AD126" s="36">
        <v>0.4869777614120927</v>
      </c>
      <c r="AE126" s="36">
        <v>4.3827998527088345</v>
      </c>
      <c r="AF126" s="36">
        <v>4.8697776141209275</v>
      </c>
      <c r="AG126" s="36">
        <v>1.0245099030223143E-3</v>
      </c>
      <c r="AH126" s="36">
        <v>1.7428444327276151E-3</v>
      </c>
      <c r="AI126" s="36">
        <v>5.581812575087091E-3</v>
      </c>
      <c r="AJ126" s="36">
        <v>2.125255779792308E-2</v>
      </c>
      <c r="AK126" s="36">
        <v>2.5682480432473075E-2</v>
      </c>
      <c r="AL126" s="36">
        <v>6.4233973583468926E-2</v>
      </c>
      <c r="AM126" s="36">
        <v>7.6603682155680225E-2</v>
      </c>
      <c r="AN126" s="36">
        <v>0.51440308627729336</v>
      </c>
      <c r="AO126" s="36">
        <v>4.4526156388673908</v>
      </c>
      <c r="AP126" s="36">
        <v>202.93620507200001</v>
      </c>
      <c r="AQ126" s="36">
        <v>109.273341192</v>
      </c>
      <c r="AR126" s="36">
        <v>312.20954626399998</v>
      </c>
      <c r="AS126" s="36">
        <v>34.508525851999998</v>
      </c>
      <c r="AT126" s="36">
        <v>725.19108218199995</v>
      </c>
      <c r="AU126" s="36">
        <v>1593.1011965130001</v>
      </c>
      <c r="AV126" s="36">
        <v>492.96096924300002</v>
      </c>
      <c r="AW126" s="36">
        <v>1082.9376273820001</v>
      </c>
      <c r="AX126" s="36">
        <v>483.89938774500001</v>
      </c>
      <c r="AY126" s="36">
        <v>1063.0311273130001</v>
      </c>
      <c r="AZ126" s="36">
        <v>4.0650578642857145</v>
      </c>
      <c r="BA126" s="36">
        <v>8.13011573</v>
      </c>
      <c r="BB126" s="36">
        <v>0.81601174799999998</v>
      </c>
      <c r="BC126" s="36">
        <v>35.937607624999998</v>
      </c>
      <c r="BD126" s="36">
        <v>78.947807157</v>
      </c>
      <c r="BE126" s="36">
        <v>0.25905134857142859</v>
      </c>
      <c r="BF126" s="36">
        <v>0.51810269714285717</v>
      </c>
      <c r="BG126" s="36">
        <v>6.2901980139999996</v>
      </c>
      <c r="BH126" s="36">
        <v>23.654328324000002</v>
      </c>
      <c r="BI126" s="36">
        <v>0.51000000000000023</v>
      </c>
      <c r="BJ126" s="36">
        <v>0.51000000000000023</v>
      </c>
      <c r="BK126" s="36">
        <v>0.39000000000000012</v>
      </c>
      <c r="BL126" s="36">
        <v>0.39000000000000012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>
        <v>6.0221730359999999</v>
      </c>
      <c r="E127" s="36">
        <v>2</v>
      </c>
      <c r="F127" s="36">
        <v>1</v>
      </c>
      <c r="G127" s="36">
        <v>0</v>
      </c>
      <c r="H127" s="36">
        <v>1</v>
      </c>
      <c r="I127" s="36">
        <v>1.1430515625971112</v>
      </c>
      <c r="J127" s="36">
        <v>20.498057746595212</v>
      </c>
      <c r="K127" s="36">
        <v>0.5810820625993508</v>
      </c>
      <c r="L127" s="36">
        <v>0.56196949999776036</v>
      </c>
      <c r="M127" s="36">
        <v>14.635778809193614</v>
      </c>
      <c r="N127" s="36">
        <v>7.0053304999987116</v>
      </c>
      <c r="O127" s="36">
        <v>0.16142332799999998</v>
      </c>
      <c r="P127" s="36">
        <v>0.28363072699999997</v>
      </c>
      <c r="Q127" s="36">
        <v>0.14538014999999999</v>
      </c>
      <c r="R127" s="36">
        <v>1.6043178000000002E-2</v>
      </c>
      <c r="S127" s="36">
        <v>0.26270484199999999</v>
      </c>
      <c r="T127" s="36">
        <v>2.0925884999999998E-2</v>
      </c>
      <c r="U127" s="36">
        <v>4.7199999999999999E-2</v>
      </c>
      <c r="V127" s="36">
        <v>0.11209999999999999</v>
      </c>
      <c r="W127" s="36">
        <v>1.351674890597111</v>
      </c>
      <c r="X127" s="36">
        <v>20.893788473595212</v>
      </c>
      <c r="Y127" s="36">
        <v>22.245463364192322</v>
      </c>
      <c r="Z127" s="36">
        <v>0.17291484573147864</v>
      </c>
      <c r="AA127" s="36">
        <v>7.0071302856347245E-2</v>
      </c>
      <c r="AB127" s="36">
        <v>7.0071303000000001E-2</v>
      </c>
      <c r="AC127" s="36">
        <v>6.0658478740726616E-3</v>
      </c>
      <c r="AD127" s="36">
        <v>0.1981266120500646</v>
      </c>
      <c r="AE127" s="36">
        <v>1.7831395084505814</v>
      </c>
      <c r="AF127" s="36">
        <v>1.9812661205006457</v>
      </c>
      <c r="AG127" s="36">
        <v>4.8136861569604483E-3</v>
      </c>
      <c r="AH127" s="36">
        <v>8.1887994394269706E-3</v>
      </c>
      <c r="AI127" s="36">
        <v>2.6226290096543134E-2</v>
      </c>
      <c r="AJ127" s="36">
        <v>4.0168550874409518E-3</v>
      </c>
      <c r="AK127" s="36">
        <v>4.854138307802635E-3</v>
      </c>
      <c r="AL127" s="36">
        <v>1.2140594934111447E-2</v>
      </c>
      <c r="AM127" s="36">
        <v>1.4896389118474062E-2</v>
      </c>
      <c r="AN127" s="36">
        <v>0.21116954979729419</v>
      </c>
      <c r="AO127" s="36">
        <v>1.8215063934812359</v>
      </c>
      <c r="AP127" s="36">
        <v>265.97676563700003</v>
      </c>
      <c r="AQ127" s="36">
        <v>143.21825841899999</v>
      </c>
      <c r="AR127" s="36">
        <v>409.19502405600002</v>
      </c>
      <c r="AS127" s="36">
        <v>37.046830939000003</v>
      </c>
      <c r="AT127" s="36">
        <v>1285.299911266</v>
      </c>
      <c r="AU127" s="36">
        <v>2918.7086659890001</v>
      </c>
      <c r="AV127" s="36">
        <v>720.983159312</v>
      </c>
      <c r="AW127" s="36">
        <v>1637.2363964789999</v>
      </c>
      <c r="AX127" s="36">
        <v>690.36518683400004</v>
      </c>
      <c r="AY127" s="36">
        <v>1567.707922368</v>
      </c>
      <c r="AZ127" s="36">
        <v>3.6191802700000002</v>
      </c>
      <c r="BA127" s="36">
        <v>7.2383605400000004</v>
      </c>
      <c r="BB127" s="36">
        <v>2.4918440689999999</v>
      </c>
      <c r="BC127" s="36">
        <v>102.047861541</v>
      </c>
      <c r="BD127" s="36">
        <v>231.734224219</v>
      </c>
      <c r="BE127" s="36">
        <v>0.7910616085714286</v>
      </c>
      <c r="BF127" s="36">
        <v>1.5821232185714287</v>
      </c>
      <c r="BG127" s="36">
        <v>9.6543570499999998</v>
      </c>
      <c r="BH127" s="36">
        <v>55.327937005000003</v>
      </c>
      <c r="BI127" s="36">
        <v>0.51000000000000023</v>
      </c>
      <c r="BJ127" s="36">
        <v>0.52000000000000024</v>
      </c>
      <c r="BK127" s="36">
        <v>0.27</v>
      </c>
      <c r="BL127" s="36">
        <v>0.27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>
        <v>6.6380287019999997</v>
      </c>
      <c r="E128" s="36">
        <v>7</v>
      </c>
      <c r="F128" s="36">
        <v>3</v>
      </c>
      <c r="G128" s="36">
        <v>4</v>
      </c>
      <c r="H128" s="36">
        <v>0</v>
      </c>
      <c r="I128" s="36">
        <v>216.64377915777078</v>
      </c>
      <c r="J128" s="36">
        <v>357.97684137685854</v>
      </c>
      <c r="K128" s="36">
        <v>176.030403657764</v>
      </c>
      <c r="L128" s="36">
        <v>40.613375500006775</v>
      </c>
      <c r="M128" s="36">
        <v>445.3135205346361</v>
      </c>
      <c r="N128" s="36">
        <v>129.30709999999317</v>
      </c>
      <c r="O128" s="36">
        <v>1.1280086819999999</v>
      </c>
      <c r="P128" s="36">
        <v>1.9919995029999999</v>
      </c>
      <c r="Q128" s="36">
        <v>1.004826013</v>
      </c>
      <c r="R128" s="36">
        <v>0.12318266899999999</v>
      </c>
      <c r="S128" s="36">
        <v>1.8313264549999999</v>
      </c>
      <c r="T128" s="36">
        <v>0.16067304800000001</v>
      </c>
      <c r="U128" s="36">
        <v>0.72410000000000008</v>
      </c>
      <c r="V128" s="36">
        <v>1.7100999999999997</v>
      </c>
      <c r="W128" s="36">
        <v>218.49588783977077</v>
      </c>
      <c r="X128" s="36">
        <v>361.67894087985854</v>
      </c>
      <c r="Y128" s="36">
        <v>580.17482871962932</v>
      </c>
      <c r="Z128" s="36">
        <v>7.9116434535350262</v>
      </c>
      <c r="AA128" s="36">
        <v>3.8611129247945231</v>
      </c>
      <c r="AB128" s="36">
        <v>3.861112925</v>
      </c>
      <c r="AC128" s="36">
        <v>3.4341009099965172</v>
      </c>
      <c r="AD128" s="36">
        <v>3.5991137679591065</v>
      </c>
      <c r="AE128" s="36">
        <v>55.694524711078891</v>
      </c>
      <c r="AF128" s="36">
        <v>59.293638479038002</v>
      </c>
      <c r="AG128" s="36">
        <v>7.5226064877603513E-2</v>
      </c>
      <c r="AH128" s="36">
        <v>0.12797077703316459</v>
      </c>
      <c r="AI128" s="36">
        <v>0.40985235347108129</v>
      </c>
      <c r="AJ128" s="36">
        <v>0.22135271719924376</v>
      </c>
      <c r="AK128" s="36">
        <v>0.26747577621033225</v>
      </c>
      <c r="AL128" s="36">
        <v>0.6689786832890382</v>
      </c>
      <c r="AM128" s="36">
        <v>3.7306796920733643</v>
      </c>
      <c r="AN128" s="36">
        <v>3.9945603212026031</v>
      </c>
      <c r="AO128" s="36">
        <v>56.773355747839013</v>
      </c>
      <c r="AP128" s="36">
        <v>968.11577905599995</v>
      </c>
      <c r="AQ128" s="36">
        <v>521.29311179900003</v>
      </c>
      <c r="AR128" s="36">
        <v>1489.408890855</v>
      </c>
      <c r="AS128" s="36">
        <v>368.204468475</v>
      </c>
      <c r="AT128" s="36">
        <v>1784.113455661</v>
      </c>
      <c r="AU128" s="36">
        <v>4092.8527059329999</v>
      </c>
      <c r="AV128" s="36">
        <v>1612.552861549</v>
      </c>
      <c r="AW128" s="36">
        <v>3699.2834294879999</v>
      </c>
      <c r="AX128" s="36">
        <v>1607.075287265</v>
      </c>
      <c r="AY128" s="36">
        <v>3686.7175779959998</v>
      </c>
      <c r="AZ128" s="36">
        <v>40.011802692857145</v>
      </c>
      <c r="BA128" s="36">
        <v>80.023605387142865</v>
      </c>
      <c r="BB128" s="36">
        <v>5.978641809</v>
      </c>
      <c r="BC128" s="36">
        <v>302.06344647499998</v>
      </c>
      <c r="BD128" s="36">
        <v>692.949873981</v>
      </c>
      <c r="BE128" s="36">
        <v>1.8979815257142858</v>
      </c>
      <c r="BF128" s="36">
        <v>3.7959630528571435</v>
      </c>
      <c r="BG128" s="36">
        <v>14.607366095</v>
      </c>
      <c r="BH128" s="36">
        <v>65.999558359000005</v>
      </c>
      <c r="BI128" s="36">
        <v>1.8300000000000005</v>
      </c>
      <c r="BJ128" s="36">
        <v>2.7899999999999996</v>
      </c>
      <c r="BK128" s="36">
        <v>1.33</v>
      </c>
      <c r="BL128" s="36">
        <v>2.2600000000000002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>
        <v>4.9219930459999999</v>
      </c>
      <c r="E129" s="36">
        <v>162</v>
      </c>
      <c r="F129" s="36">
        <v>0</v>
      </c>
      <c r="G129" s="36">
        <v>1</v>
      </c>
      <c r="H129" s="36">
        <v>161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1.8018999999999998E-5</v>
      </c>
      <c r="P129" s="36">
        <v>2.7870000000000003E-5</v>
      </c>
      <c r="Q129" s="36">
        <v>1.7442999999999999E-5</v>
      </c>
      <c r="R129" s="36">
        <v>5.7600000000000008E-7</v>
      </c>
      <c r="S129" s="36">
        <v>2.7119000000000002E-5</v>
      </c>
      <c r="T129" s="36">
        <v>7.5099999999999999E-7</v>
      </c>
      <c r="U129" s="36">
        <v>3.0000000000000001E-3</v>
      </c>
      <c r="V129" s="36">
        <v>7.1999999999999998E-3</v>
      </c>
      <c r="W129" s="36">
        <v>3.0180190000000003E-3</v>
      </c>
      <c r="X129" s="36">
        <v>7.22787E-3</v>
      </c>
      <c r="Y129" s="36">
        <v>1.0245889000000001E-2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2.8434591855203622E-4</v>
      </c>
      <c r="AH129" s="36">
        <v>4.8371489592760185E-4</v>
      </c>
      <c r="AI129" s="36">
        <v>1.5491950045248871E-3</v>
      </c>
      <c r="AJ129" s="36">
        <v>0</v>
      </c>
      <c r="AK129" s="36">
        <v>0</v>
      </c>
      <c r="AL129" s="36">
        <v>0</v>
      </c>
      <c r="AM129" s="36">
        <v>2.8434591855203622E-4</v>
      </c>
      <c r="AN129" s="36">
        <v>4.8371489592760185E-4</v>
      </c>
      <c r="AO129" s="36">
        <v>1.5491950045248871E-3</v>
      </c>
      <c r="AP129" s="36">
        <v>9.6039980000000007E-3</v>
      </c>
      <c r="AQ129" s="36">
        <v>5.1713829999999999E-3</v>
      </c>
      <c r="AR129" s="36">
        <v>1.4775381000000001E-2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6.2634440999999999E-2</v>
      </c>
      <c r="BC129" s="36">
        <v>2.9781148549999998</v>
      </c>
      <c r="BD129" s="36">
        <v>6.2658050589999998</v>
      </c>
      <c r="BE129" s="36">
        <v>1.9883948571428573E-2</v>
      </c>
      <c r="BF129" s="36">
        <v>3.9767898571428574E-2</v>
      </c>
      <c r="BG129" s="36">
        <v>0.119134569</v>
      </c>
      <c r="BH129" s="36">
        <v>0.66681197800000003</v>
      </c>
      <c r="BI129" s="36">
        <v>0</v>
      </c>
      <c r="BJ129" s="36">
        <v>0</v>
      </c>
      <c r="BK129" s="36">
        <v>0</v>
      </c>
      <c r="BL129" s="36">
        <v>0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>
        <v>5.3495359760000003</v>
      </c>
      <c r="E130" s="36">
        <v>24</v>
      </c>
      <c r="F130" s="36">
        <v>2</v>
      </c>
      <c r="G130" s="36">
        <v>5</v>
      </c>
      <c r="H130" s="36">
        <v>17</v>
      </c>
      <c r="I130" s="36">
        <v>3.8653951528030304E-3</v>
      </c>
      <c r="J130" s="36">
        <v>0.43742030143935495</v>
      </c>
      <c r="K130" s="36">
        <v>3.8653951528030304E-3</v>
      </c>
      <c r="L130" s="36">
        <v>0</v>
      </c>
      <c r="M130" s="36">
        <v>0.41015069659212477</v>
      </c>
      <c r="N130" s="36">
        <v>3.1135000000033192E-2</v>
      </c>
      <c r="O130" s="36">
        <v>1.1545113000000001E-2</v>
      </c>
      <c r="P130" s="36">
        <v>1.9002690999999999E-2</v>
      </c>
      <c r="Q130" s="36">
        <v>1.140352E-2</v>
      </c>
      <c r="R130" s="36">
        <v>1.41593E-4</v>
      </c>
      <c r="S130" s="36">
        <v>1.8818003999999999E-2</v>
      </c>
      <c r="T130" s="36">
        <v>1.84687E-4</v>
      </c>
      <c r="U130" s="36">
        <v>0.35544999999999993</v>
      </c>
      <c r="V130" s="36">
        <v>0.84069999999999989</v>
      </c>
      <c r="W130" s="36">
        <v>0.37086050815280297</v>
      </c>
      <c r="X130" s="36">
        <v>1.2971229924393548</v>
      </c>
      <c r="Y130" s="36">
        <v>1.6679835005921577</v>
      </c>
      <c r="Z130" s="36">
        <v>2.0274581568059651E-3</v>
      </c>
      <c r="AA130" s="36">
        <v>4.3387604555647643E-4</v>
      </c>
      <c r="AB130" s="36">
        <v>4.3387599999999998E-4</v>
      </c>
      <c r="AC130" s="36">
        <v>2.8568167415722929E-5</v>
      </c>
      <c r="AD130" s="36">
        <v>1.9848265919757621E-3</v>
      </c>
      <c r="AE130" s="36">
        <v>1.7863439327781856E-2</v>
      </c>
      <c r="AF130" s="36">
        <v>1.9848265919757614E-2</v>
      </c>
      <c r="AG130" s="36">
        <v>3.0879249836936358E-2</v>
      </c>
      <c r="AH130" s="36">
        <v>5.253021811340898E-2</v>
      </c>
      <c r="AI130" s="36">
        <v>0.16823867152537739</v>
      </c>
      <c r="AJ130" s="36">
        <v>2.4872050906284791E-5</v>
      </c>
      <c r="AK130" s="36">
        <v>3.005644282704684E-5</v>
      </c>
      <c r="AL130" s="36">
        <v>7.5173609482223229E-5</v>
      </c>
      <c r="AM130" s="36">
        <v>3.0932690055258366E-2</v>
      </c>
      <c r="AN130" s="36">
        <v>5.4545101148211789E-2</v>
      </c>
      <c r="AO130" s="36">
        <v>0.18617728446264148</v>
      </c>
      <c r="AP130" s="36">
        <v>3.6181333819999999</v>
      </c>
      <c r="AQ130" s="36">
        <v>1.948225667</v>
      </c>
      <c r="AR130" s="36">
        <v>5.5663590489999999</v>
      </c>
      <c r="AS130" s="36">
        <v>0.242977161</v>
      </c>
      <c r="AT130" s="36">
        <v>11.905686299999999</v>
      </c>
      <c r="AU130" s="36">
        <v>23.179941119999999</v>
      </c>
      <c r="AV130" s="36">
        <v>9.7025762800000006</v>
      </c>
      <c r="AW130" s="36">
        <v>18.890565502000001</v>
      </c>
      <c r="AX130" s="36">
        <v>9.0161829519999994</v>
      </c>
      <c r="AY130" s="36">
        <v>17.554182488999999</v>
      </c>
      <c r="AZ130" s="36">
        <v>0.14382489571428572</v>
      </c>
      <c r="BA130" s="36">
        <v>0.28764979285714287</v>
      </c>
      <c r="BB130" s="36">
        <v>0.46250175500000001</v>
      </c>
      <c r="BC130" s="36">
        <v>14.950791108000001</v>
      </c>
      <c r="BD130" s="36">
        <v>29.108650175000001</v>
      </c>
      <c r="BE130" s="36">
        <v>0.14682595285714287</v>
      </c>
      <c r="BF130" s="36">
        <v>0.29365190714285716</v>
      </c>
      <c r="BG130" s="36">
        <v>0.86705271699999997</v>
      </c>
      <c r="BH130" s="36">
        <v>3.362247193</v>
      </c>
      <c r="BI130" s="36">
        <v>0</v>
      </c>
      <c r="BJ130" s="36">
        <v>0</v>
      </c>
      <c r="BK130" s="36">
        <v>0</v>
      </c>
      <c r="BL130" s="36">
        <v>0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>
        <v>5.8593113419999998</v>
      </c>
      <c r="E131" s="36">
        <v>22</v>
      </c>
      <c r="F131" s="36">
        <v>0</v>
      </c>
      <c r="G131" s="36">
        <v>5</v>
      </c>
      <c r="H131" s="36">
        <v>17</v>
      </c>
      <c r="I131" s="36">
        <v>3.0814110228765512E-2</v>
      </c>
      <c r="J131" s="36">
        <v>1.2759813555326429</v>
      </c>
      <c r="K131" s="36">
        <v>3.0814110228765512E-2</v>
      </c>
      <c r="L131" s="36">
        <v>0</v>
      </c>
      <c r="M131" s="36">
        <v>1.2242104657608794</v>
      </c>
      <c r="N131" s="36">
        <v>8.2585000000529013E-2</v>
      </c>
      <c r="O131" s="36">
        <v>2.5927789999999999E-3</v>
      </c>
      <c r="P131" s="36">
        <v>3.4214889999999998E-3</v>
      </c>
      <c r="Q131" s="36">
        <v>2.5166719999999997E-3</v>
      </c>
      <c r="R131" s="36">
        <v>7.6106999999999995E-5</v>
      </c>
      <c r="S131" s="36">
        <v>3.322219E-3</v>
      </c>
      <c r="T131" s="36">
        <v>9.9270000000000003E-5</v>
      </c>
      <c r="U131" s="36">
        <v>0.1032</v>
      </c>
      <c r="V131" s="36">
        <v>0.24480000000000002</v>
      </c>
      <c r="W131" s="36">
        <v>0.13660688922876552</v>
      </c>
      <c r="X131" s="36">
        <v>1.5242028445326428</v>
      </c>
      <c r="Y131" s="36">
        <v>1.6608097337614083</v>
      </c>
      <c r="Z131" s="36">
        <v>5.8841702173691741E-3</v>
      </c>
      <c r="AA131" s="36">
        <v>2.1883978916491247E-3</v>
      </c>
      <c r="AB131" s="36">
        <v>2.1883979999999998E-3</v>
      </c>
      <c r="AC131" s="36">
        <v>1.6097438365602753E-4</v>
      </c>
      <c r="AD131" s="36">
        <v>6.6728634132491938E-3</v>
      </c>
      <c r="AE131" s="36">
        <v>6.0055770719242729E-2</v>
      </c>
      <c r="AF131" s="36">
        <v>6.6728634132491929E-2</v>
      </c>
      <c r="AG131" s="36">
        <v>1.0147854664484453E-2</v>
      </c>
      <c r="AH131" s="36">
        <v>1.7263017130387345E-2</v>
      </c>
      <c r="AI131" s="36">
        <v>5.52883116202946E-2</v>
      </c>
      <c r="AJ131" s="36">
        <v>1.2545046616990808E-4</v>
      </c>
      <c r="AK131" s="36">
        <v>1.5159967218703881E-4</v>
      </c>
      <c r="AL131" s="36">
        <v>3.7916311721247173E-4</v>
      </c>
      <c r="AM131" s="36">
        <v>1.0434279514310389E-2</v>
      </c>
      <c r="AN131" s="36">
        <v>2.4087480215823576E-2</v>
      </c>
      <c r="AO131" s="36">
        <v>0.11572324545674981</v>
      </c>
      <c r="AP131" s="36">
        <v>15.822115222000001</v>
      </c>
      <c r="AQ131" s="36">
        <v>8.5196005039999996</v>
      </c>
      <c r="AR131" s="36">
        <v>24.341715726</v>
      </c>
      <c r="AS131" s="36">
        <v>1.024402617</v>
      </c>
      <c r="AT131" s="36">
        <v>39.740875049000003</v>
      </c>
      <c r="AU131" s="36">
        <v>85.998084754999994</v>
      </c>
      <c r="AV131" s="36">
        <v>27.572529984999999</v>
      </c>
      <c r="AW131" s="36">
        <v>59.666143929999997</v>
      </c>
      <c r="AX131" s="36">
        <v>25.800993372000001</v>
      </c>
      <c r="AY131" s="36">
        <v>55.832590803000002</v>
      </c>
      <c r="AZ131" s="36">
        <v>8.9667210000000011E-2</v>
      </c>
      <c r="BA131" s="36">
        <v>0.17933442142857145</v>
      </c>
      <c r="BB131" s="36">
        <v>0.58966938899999999</v>
      </c>
      <c r="BC131" s="36">
        <v>21.211180056</v>
      </c>
      <c r="BD131" s="36">
        <v>45.900369783000002</v>
      </c>
      <c r="BE131" s="36">
        <v>0.18719663142857146</v>
      </c>
      <c r="BF131" s="36">
        <v>0.37439326285714292</v>
      </c>
      <c r="BG131" s="36">
        <v>1.640694885</v>
      </c>
      <c r="BH131" s="36">
        <v>5.438302459</v>
      </c>
      <c r="BI131" s="36">
        <v>0</v>
      </c>
      <c r="BJ131" s="36">
        <v>0</v>
      </c>
      <c r="BK131" s="36">
        <v>0</v>
      </c>
      <c r="BL131" s="36">
        <v>0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>
        <v>6.8104688800000002</v>
      </c>
      <c r="E132" s="36">
        <v>7</v>
      </c>
      <c r="F132" s="36">
        <v>3</v>
      </c>
      <c r="G132" s="36">
        <v>4</v>
      </c>
      <c r="H132" s="36">
        <v>0</v>
      </c>
      <c r="I132" s="36">
        <v>436.8034155919986</v>
      </c>
      <c r="J132" s="36">
        <v>376.83668340691349</v>
      </c>
      <c r="K132" s="36">
        <v>338.44845559200672</v>
      </c>
      <c r="L132" s="36">
        <v>98.354959999991848</v>
      </c>
      <c r="M132" s="36">
        <v>573.8953159989419</v>
      </c>
      <c r="N132" s="36">
        <v>239.74478299997023</v>
      </c>
      <c r="O132" s="36">
        <v>1.2722343</v>
      </c>
      <c r="P132" s="36">
        <v>2.0914926060000001</v>
      </c>
      <c r="Q132" s="36">
        <v>0.99402112900000006</v>
      </c>
      <c r="R132" s="36">
        <v>0.27821317099999998</v>
      </c>
      <c r="S132" s="36">
        <v>1.7286058610000001</v>
      </c>
      <c r="T132" s="36">
        <v>0.36288674500000001</v>
      </c>
      <c r="U132" s="36">
        <v>0.39050000000000001</v>
      </c>
      <c r="V132" s="36">
        <v>0.92300000000000004</v>
      </c>
      <c r="W132" s="36">
        <v>438.46614989199855</v>
      </c>
      <c r="X132" s="36">
        <v>379.85117601291347</v>
      </c>
      <c r="Y132" s="36">
        <v>818.31732590491197</v>
      </c>
      <c r="Z132" s="36">
        <v>12.65178404911417</v>
      </c>
      <c r="AA132" s="36">
        <v>6.966319086650234</v>
      </c>
      <c r="AB132" s="36">
        <v>6.9663190869999996</v>
      </c>
      <c r="AC132" s="36">
        <v>12.369468724371423</v>
      </c>
      <c r="AD132" s="36">
        <v>1.5239317160300223</v>
      </c>
      <c r="AE132" s="36">
        <v>27.808126445056114</v>
      </c>
      <c r="AF132" s="36">
        <v>29.332058161086138</v>
      </c>
      <c r="AG132" s="36">
        <v>3.7596125372884197E-2</v>
      </c>
      <c r="AH132" s="36">
        <v>6.3956627071113353E-2</v>
      </c>
      <c r="AI132" s="36">
        <v>0.20483406237640356</v>
      </c>
      <c r="AJ132" s="36">
        <v>0.39946074000481158</v>
      </c>
      <c r="AK132" s="36">
        <v>0.48258666382418164</v>
      </c>
      <c r="AL132" s="36">
        <v>1.2069885187811633</v>
      </c>
      <c r="AM132" s="36">
        <v>12.806525589749118</v>
      </c>
      <c r="AN132" s="36">
        <v>2.0704750069253173</v>
      </c>
      <c r="AO132" s="36">
        <v>29.21994902621368</v>
      </c>
      <c r="AP132" s="36">
        <v>839.74595942500002</v>
      </c>
      <c r="AQ132" s="36">
        <v>452.17090122899998</v>
      </c>
      <c r="AR132" s="36">
        <v>1291.9168606539999</v>
      </c>
      <c r="AS132" s="36">
        <v>590.52049923899995</v>
      </c>
      <c r="AT132" s="36">
        <v>1182.8136428539999</v>
      </c>
      <c r="AU132" s="36">
        <v>2485.694777962</v>
      </c>
      <c r="AV132" s="36">
        <v>1116.8039036539999</v>
      </c>
      <c r="AW132" s="36">
        <v>2346.9746465060002</v>
      </c>
      <c r="AX132" s="36">
        <v>1115.0229114480001</v>
      </c>
      <c r="AY132" s="36">
        <v>2343.2318734559999</v>
      </c>
      <c r="AZ132" s="36">
        <v>71.710535332857148</v>
      </c>
      <c r="BA132" s="36">
        <v>143.4210706657143</v>
      </c>
      <c r="BB132" s="36">
        <v>3.4012678570000001</v>
      </c>
      <c r="BC132" s="36">
        <v>195.29231550700001</v>
      </c>
      <c r="BD132" s="36">
        <v>410.40876706500001</v>
      </c>
      <c r="BE132" s="36">
        <v>1.079767572857143</v>
      </c>
      <c r="BF132" s="36">
        <v>2.159535147142857</v>
      </c>
      <c r="BG132" s="36">
        <v>7.8236540430000003</v>
      </c>
      <c r="BH132" s="36">
        <v>69.697321780999999</v>
      </c>
      <c r="BI132" s="36">
        <v>3.5700000000000021</v>
      </c>
      <c r="BJ132" s="36">
        <v>4.7999999999999989</v>
      </c>
      <c r="BK132" s="36">
        <v>3.7300000000000022</v>
      </c>
      <c r="BL132" s="36">
        <v>4.639999999999997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>
        <v>4.7905782419999996</v>
      </c>
      <c r="E133" s="36">
        <v>88</v>
      </c>
      <c r="F133" s="36">
        <v>0</v>
      </c>
      <c r="G133" s="36">
        <v>1</v>
      </c>
      <c r="H133" s="36">
        <v>87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0.03</v>
      </c>
      <c r="V133" s="36">
        <v>7.1999999999999995E-2</v>
      </c>
      <c r="W133" s="36">
        <v>0.03</v>
      </c>
      <c r="X133" s="36">
        <v>7.1999999999999995E-2</v>
      </c>
      <c r="Y133" s="36">
        <v>0.10199999999999999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2.9954523898724997E-3</v>
      </c>
      <c r="AH133" s="36">
        <v>5.0957121115072414E-3</v>
      </c>
      <c r="AI133" s="36">
        <v>1.6320050951719137E-2</v>
      </c>
      <c r="AJ133" s="36">
        <v>0</v>
      </c>
      <c r="AK133" s="36">
        <v>0</v>
      </c>
      <c r="AL133" s="36">
        <v>0</v>
      </c>
      <c r="AM133" s="36">
        <v>2.9954523898724997E-3</v>
      </c>
      <c r="AN133" s="36">
        <v>5.0957121115072414E-3</v>
      </c>
      <c r="AO133" s="36">
        <v>1.6320050951719137E-2</v>
      </c>
      <c r="AP133" s="36">
        <v>0.128106569</v>
      </c>
      <c r="AQ133" s="36">
        <v>6.8980459999999993E-2</v>
      </c>
      <c r="AR133" s="36">
        <v>0.197087029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8.1422647000000001E-2</v>
      </c>
      <c r="BC133" s="36">
        <v>7.3443799079999996</v>
      </c>
      <c r="BD133" s="36">
        <v>16.113559267999999</v>
      </c>
      <c r="BE133" s="36">
        <v>5.8598514285714285E-3</v>
      </c>
      <c r="BF133" s="36">
        <v>1.1719704285714285E-2</v>
      </c>
      <c r="BG133" s="36">
        <v>0.74400171800000003</v>
      </c>
      <c r="BH133" s="36">
        <v>6.2296918870000004</v>
      </c>
      <c r="BI133" s="36">
        <v>0</v>
      </c>
      <c r="BJ133" s="36">
        <v>0</v>
      </c>
      <c r="BK133" s="36">
        <v>0</v>
      </c>
      <c r="BL133" s="36">
        <v>0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>
        <v>4.6813205699999996</v>
      </c>
      <c r="E134" s="36">
        <v>95</v>
      </c>
      <c r="F134" s="36">
        <v>0</v>
      </c>
      <c r="G134" s="36">
        <v>0</v>
      </c>
      <c r="H134" s="36">
        <v>95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9.2919010999999996E-2</v>
      </c>
      <c r="BC134" s="36">
        <v>1.301867927</v>
      </c>
      <c r="BD134" s="36">
        <v>2.8113687980000002</v>
      </c>
      <c r="BE134" s="36">
        <v>6.6872257142857145E-3</v>
      </c>
      <c r="BF134" s="36">
        <v>1.3374452857142857E-2</v>
      </c>
      <c r="BG134" s="36">
        <v>0.560267132</v>
      </c>
      <c r="BH134" s="36">
        <v>1.089679794</v>
      </c>
      <c r="BI134" s="36">
        <v>0</v>
      </c>
      <c r="BJ134" s="36">
        <v>0</v>
      </c>
      <c r="BK134" s="36">
        <v>0</v>
      </c>
      <c r="BL134" s="36">
        <v>0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>
        <v>5.2320384219999996</v>
      </c>
      <c r="E135" s="36">
        <v>3</v>
      </c>
      <c r="F135" s="36">
        <v>0</v>
      </c>
      <c r="G135" s="36">
        <v>0</v>
      </c>
      <c r="H135" s="36">
        <v>3</v>
      </c>
      <c r="I135" s="36">
        <v>2.4634168925511614E-3</v>
      </c>
      <c r="J135" s="36">
        <v>0.39094209726372869</v>
      </c>
      <c r="K135" s="36">
        <v>2.4634168925511614E-3</v>
      </c>
      <c r="L135" s="36">
        <v>0</v>
      </c>
      <c r="M135" s="36">
        <v>0.20829551415594788</v>
      </c>
      <c r="N135" s="36">
        <v>0.18511000000033195</v>
      </c>
      <c r="O135" s="36">
        <v>1.9937387000000001E-2</v>
      </c>
      <c r="P135" s="36">
        <v>3.2901910999999999E-2</v>
      </c>
      <c r="Q135" s="36">
        <v>1.7660188E-2</v>
      </c>
      <c r="R135" s="36">
        <v>2.2771989999999997E-3</v>
      </c>
      <c r="S135" s="36">
        <v>2.9931652E-2</v>
      </c>
      <c r="T135" s="36">
        <v>2.9702589999999998E-3</v>
      </c>
      <c r="U135" s="36">
        <v>0</v>
      </c>
      <c r="V135" s="36">
        <v>0</v>
      </c>
      <c r="W135" s="36">
        <v>2.2400803892551162E-2</v>
      </c>
      <c r="X135" s="36">
        <v>0.4238440082637287</v>
      </c>
      <c r="Y135" s="36">
        <v>0.44624481215627987</v>
      </c>
      <c r="Z135" s="36">
        <v>1.2038327943045169E-3</v>
      </c>
      <c r="AA135" s="36">
        <v>2.5762021798116655E-4</v>
      </c>
      <c r="AB135" s="36">
        <v>2.5762000000000002E-4</v>
      </c>
      <c r="AC135" s="36">
        <v>2.3585365444658647E-5</v>
      </c>
      <c r="AD135" s="36">
        <v>2.5182991893464438E-3</v>
      </c>
      <c r="AE135" s="36">
        <v>2.2664692704117993E-2</v>
      </c>
      <c r="AF135" s="36">
        <v>2.5182991893464436E-2</v>
      </c>
      <c r="AG135" s="36">
        <v>0</v>
      </c>
      <c r="AH135" s="36">
        <v>0</v>
      </c>
      <c r="AI135" s="36">
        <v>0</v>
      </c>
      <c r="AJ135" s="36">
        <v>1.4768131342771035E-5</v>
      </c>
      <c r="AK135" s="36">
        <v>1.7846437233457964E-5</v>
      </c>
      <c r="AL135" s="36">
        <v>4.4635391851151836E-5</v>
      </c>
      <c r="AM135" s="36">
        <v>3.8353496787429679E-5</v>
      </c>
      <c r="AN135" s="36">
        <v>2.5361456265799017E-3</v>
      </c>
      <c r="AO135" s="36">
        <v>2.2709328095969147E-2</v>
      </c>
      <c r="AP135" s="36">
        <v>5.6109190440000001</v>
      </c>
      <c r="AQ135" s="36">
        <v>3.0212641009999999</v>
      </c>
      <c r="AR135" s="36">
        <v>8.6321831449999991</v>
      </c>
      <c r="AS135" s="36">
        <v>0.21494893300000001</v>
      </c>
      <c r="AT135" s="36">
        <v>11.975368896999999</v>
      </c>
      <c r="AU135" s="36">
        <v>25.350606937999999</v>
      </c>
      <c r="AV135" s="36">
        <v>13.771820613999999</v>
      </c>
      <c r="AW135" s="36">
        <v>29.153507857000001</v>
      </c>
      <c r="AX135" s="36">
        <v>12.655081852</v>
      </c>
      <c r="AY135" s="36">
        <v>26.789488371000001</v>
      </c>
      <c r="AZ135" s="36">
        <v>6.5695000000000007E-3</v>
      </c>
      <c r="BA135" s="36">
        <v>1.3139001428571429E-2</v>
      </c>
      <c r="BB135" s="36">
        <v>0.87519380499999999</v>
      </c>
      <c r="BC135" s="36">
        <v>46.580026613999998</v>
      </c>
      <c r="BD135" s="36">
        <v>98.605058100999997</v>
      </c>
      <c r="BE135" s="36">
        <v>6.2986239999999999E-2</v>
      </c>
      <c r="BF135" s="36">
        <v>0.12597248</v>
      </c>
      <c r="BG135" s="36">
        <v>2.1958601660000001</v>
      </c>
      <c r="BH135" s="36">
        <v>12.682049205</v>
      </c>
      <c r="BI135" s="36">
        <v>0</v>
      </c>
      <c r="BJ135" s="36">
        <v>0</v>
      </c>
      <c r="BK135" s="36">
        <v>0</v>
      </c>
      <c r="BL135" s="36">
        <v>0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>
        <v>4.5707323769999997</v>
      </c>
      <c r="E136" s="36">
        <v>13</v>
      </c>
      <c r="F136" s="36">
        <v>0</v>
      </c>
      <c r="G136" s="36">
        <v>0</v>
      </c>
      <c r="H136" s="36">
        <v>13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0.174225621</v>
      </c>
      <c r="BC136" s="36">
        <v>4.9700850169999997</v>
      </c>
      <c r="BD136" s="36">
        <v>11.933345508</v>
      </c>
      <c r="BE136" s="36">
        <v>1.2538727142857144E-2</v>
      </c>
      <c r="BF136" s="36">
        <v>2.5077454285714288E-2</v>
      </c>
      <c r="BG136" s="36">
        <v>0.94598509399999997</v>
      </c>
      <c r="BH136" s="36">
        <v>1.654925685</v>
      </c>
      <c r="BI136" s="36">
        <v>0</v>
      </c>
      <c r="BJ136" s="36">
        <v>0</v>
      </c>
      <c r="BK136" s="36">
        <v>0</v>
      </c>
      <c r="BL136" s="36">
        <v>0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>
        <v>4.0805082270000002</v>
      </c>
      <c r="E137" s="36">
        <v>7</v>
      </c>
      <c r="F137" s="36">
        <v>0</v>
      </c>
      <c r="G137" s="36">
        <v>0</v>
      </c>
      <c r="H137" s="36">
        <v>7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>
        <v>4.4392450700000001</v>
      </c>
      <c r="E138" s="36">
        <v>20</v>
      </c>
      <c r="F138" s="36">
        <v>0</v>
      </c>
      <c r="G138" s="36">
        <v>0</v>
      </c>
      <c r="H138" s="36">
        <v>20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>
        <v>4.3621250939999996</v>
      </c>
      <c r="E139" s="36">
        <v>1</v>
      </c>
      <c r="F139" s="36">
        <v>0</v>
      </c>
      <c r="G139" s="36">
        <v>0</v>
      </c>
      <c r="H139" s="36">
        <v>1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>
        <v>4.5564129969999998</v>
      </c>
      <c r="E140" s="36">
        <v>3</v>
      </c>
      <c r="F140" s="36">
        <v>0</v>
      </c>
      <c r="G140" s="36">
        <v>0</v>
      </c>
      <c r="H140" s="36">
        <v>3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8.5525150000000001E-3</v>
      </c>
      <c r="BC140" s="36">
        <v>0.14107061100000001</v>
      </c>
      <c r="BD140" s="36">
        <v>0.35776599999999997</v>
      </c>
      <c r="BE140" s="36">
        <v>6.1550999999999999E-4</v>
      </c>
      <c r="BF140" s="36">
        <v>1.23102E-3</v>
      </c>
      <c r="BG140" s="36">
        <v>0.23920883000000001</v>
      </c>
      <c r="BH140" s="36">
        <v>0.119389993</v>
      </c>
      <c r="BI140" s="36">
        <v>0</v>
      </c>
      <c r="BJ140" s="36">
        <v>0</v>
      </c>
      <c r="BK140" s="36">
        <v>0</v>
      </c>
      <c r="BL140" s="36">
        <v>0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>
        <v>4.1318137500000001</v>
      </c>
      <c r="E141" s="36">
        <v>3</v>
      </c>
      <c r="F141" s="36">
        <v>0</v>
      </c>
      <c r="G141" s="36">
        <v>0</v>
      </c>
      <c r="H141" s="36">
        <v>3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>
        <v>4.0930943319999997</v>
      </c>
      <c r="E142" s="36">
        <v>6</v>
      </c>
      <c r="F142" s="36">
        <v>0</v>
      </c>
      <c r="G142" s="36">
        <v>0</v>
      </c>
      <c r="H142" s="36">
        <v>6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>
        <v>4.8190243060000002</v>
      </c>
      <c r="E143" s="36">
        <v>2</v>
      </c>
      <c r="F143" s="36">
        <v>0</v>
      </c>
      <c r="G143" s="36">
        <v>0</v>
      </c>
      <c r="H143" s="36">
        <v>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1.1650999999999999E-5</v>
      </c>
      <c r="P143" s="36">
        <v>1.8062000000000001E-5</v>
      </c>
      <c r="Q143" s="36">
        <v>1.0393999999999999E-5</v>
      </c>
      <c r="R143" s="36">
        <v>1.257E-6</v>
      </c>
      <c r="S143" s="36">
        <v>1.6422E-5</v>
      </c>
      <c r="T143" s="36">
        <v>1.64E-6</v>
      </c>
      <c r="U143" s="36">
        <v>0</v>
      </c>
      <c r="V143" s="36">
        <v>0</v>
      </c>
      <c r="W143" s="36">
        <v>1.1650999999999999E-5</v>
      </c>
      <c r="X143" s="36">
        <v>1.8062000000000001E-5</v>
      </c>
      <c r="Y143" s="36">
        <v>2.9712999999999998E-5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1.1807999999999999E-5</v>
      </c>
      <c r="AQ143" s="36">
        <v>6.3579999999999999E-6</v>
      </c>
      <c r="AR143" s="36">
        <v>1.8165999999999999E-5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4.8315707999999999E-2</v>
      </c>
      <c r="BC143" s="36">
        <v>2.0355947350000001</v>
      </c>
      <c r="BD143" s="36">
        <v>4.8230148640000001</v>
      </c>
      <c r="BE143" s="36">
        <v>3.4772000000000006E-3</v>
      </c>
      <c r="BF143" s="36">
        <v>6.954401428571429E-3</v>
      </c>
      <c r="BG143" s="36">
        <v>9.4372651000000002E-2</v>
      </c>
      <c r="BH143" s="36">
        <v>0.341672011</v>
      </c>
      <c r="BI143" s="36">
        <v>0</v>
      </c>
      <c r="BJ143" s="36">
        <v>0</v>
      </c>
      <c r="BK143" s="36">
        <v>0</v>
      </c>
      <c r="BL143" s="36">
        <v>0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>
        <v>4.4939345340000001</v>
      </c>
      <c r="E144" s="36">
        <v>22</v>
      </c>
      <c r="F144" s="36">
        <v>0</v>
      </c>
      <c r="G144" s="36">
        <v>0</v>
      </c>
      <c r="H144" s="36">
        <v>22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>
        <v>5.0641007870000001</v>
      </c>
      <c r="E145" s="36">
        <v>1</v>
      </c>
      <c r="F145" s="36">
        <v>0</v>
      </c>
      <c r="G145" s="36">
        <v>0</v>
      </c>
      <c r="H145" s="36">
        <v>1</v>
      </c>
      <c r="I145" s="36">
        <v>1.8514010592408781E-4</v>
      </c>
      <c r="J145" s="36">
        <v>0.14504268919469887</v>
      </c>
      <c r="K145" s="36">
        <v>1.8514010592408781E-4</v>
      </c>
      <c r="L145" s="36">
        <v>0</v>
      </c>
      <c r="M145" s="36">
        <v>3.9897829300623869E-2</v>
      </c>
      <c r="N145" s="36">
        <v>0.10532999999999909</v>
      </c>
      <c r="O145" s="36">
        <v>4.6895909999999999E-3</v>
      </c>
      <c r="P145" s="36">
        <v>7.7845789999999998E-3</v>
      </c>
      <c r="Q145" s="36">
        <v>4.0370240000000002E-3</v>
      </c>
      <c r="R145" s="36">
        <v>6.5256699999999995E-4</v>
      </c>
      <c r="S145" s="36">
        <v>6.9334039999999998E-3</v>
      </c>
      <c r="T145" s="36">
        <v>8.5117500000000002E-4</v>
      </c>
      <c r="U145" s="36">
        <v>0</v>
      </c>
      <c r="V145" s="36">
        <v>0</v>
      </c>
      <c r="W145" s="36">
        <v>4.8747311059240874E-3</v>
      </c>
      <c r="X145" s="36">
        <v>0.15282726819469888</v>
      </c>
      <c r="Y145" s="36">
        <v>0.15770199930062298</v>
      </c>
      <c r="Z145" s="36">
        <v>2.031855125429292E-4</v>
      </c>
      <c r="AA145" s="36">
        <v>4.3481699684186836E-5</v>
      </c>
      <c r="AB145" s="36">
        <v>4.3481700000000001E-5</v>
      </c>
      <c r="AC145" s="36">
        <v>1.4031948821884774E-6</v>
      </c>
      <c r="AD145" s="36">
        <v>1.2799682947209523E-3</v>
      </c>
      <c r="AE145" s="36">
        <v>1.151971465248857E-2</v>
      </c>
      <c r="AF145" s="36">
        <v>1.2799682947209524E-2</v>
      </c>
      <c r="AG145" s="36">
        <v>0</v>
      </c>
      <c r="AH145" s="36">
        <v>0</v>
      </c>
      <c r="AI145" s="36">
        <v>0</v>
      </c>
      <c r="AJ145" s="36">
        <v>2.4925993968130013E-6</v>
      </c>
      <c r="AK145" s="36">
        <v>3.0121629914371904E-6</v>
      </c>
      <c r="AL145" s="36">
        <v>7.5336647692501703E-6</v>
      </c>
      <c r="AM145" s="36">
        <v>3.8957942790014782E-6</v>
      </c>
      <c r="AN145" s="36">
        <v>1.2829804577123894E-3</v>
      </c>
      <c r="AO145" s="36">
        <v>1.1527248317257821E-2</v>
      </c>
      <c r="AP145" s="36">
        <v>7.9511888000000003E-2</v>
      </c>
      <c r="AQ145" s="36">
        <v>4.2814092999999998E-2</v>
      </c>
      <c r="AR145" s="36">
        <v>0.122325981</v>
      </c>
      <c r="AS145" s="36">
        <v>3.3525999999999997E-5</v>
      </c>
      <c r="AT145" s="36">
        <v>2.728E-6</v>
      </c>
      <c r="AU145" s="36">
        <v>6.7050000000000002E-6</v>
      </c>
      <c r="AV145" s="36">
        <v>1.1432100000000001E-4</v>
      </c>
      <c r="AW145" s="36">
        <v>2.8094399999999999E-4</v>
      </c>
      <c r="AX145" s="36">
        <v>9.6807999999999999E-5</v>
      </c>
      <c r="AY145" s="36">
        <v>2.37908E-4</v>
      </c>
      <c r="AZ145" s="36">
        <v>1.5857142857142858E-7</v>
      </c>
      <c r="BA145" s="36">
        <v>3.1857142857142861E-7</v>
      </c>
      <c r="BB145" s="36">
        <v>0.429852134</v>
      </c>
      <c r="BC145" s="36">
        <v>21.923128653999999</v>
      </c>
      <c r="BD145" s="36">
        <v>53.876088668999998</v>
      </c>
      <c r="BE145" s="36">
        <v>3.0935741428571431E-2</v>
      </c>
      <c r="BF145" s="36">
        <v>6.1871482857142862E-2</v>
      </c>
      <c r="BG145" s="36">
        <v>0.72178467499999999</v>
      </c>
      <c r="BH145" s="36">
        <v>8.8865953799999993</v>
      </c>
      <c r="BI145" s="36">
        <v>0</v>
      </c>
      <c r="BJ145" s="36">
        <v>0</v>
      </c>
      <c r="BK145" s="36">
        <v>0</v>
      </c>
      <c r="BL145" s="36">
        <v>0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>
        <v>4.5411225960000001</v>
      </c>
      <c r="E146" s="36">
        <v>19</v>
      </c>
      <c r="F146" s="36">
        <v>0</v>
      </c>
      <c r="G146" s="36">
        <v>0</v>
      </c>
      <c r="H146" s="36">
        <v>19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2.8274724000000001E-2</v>
      </c>
      <c r="BC146" s="36">
        <v>3.1507549359999998</v>
      </c>
      <c r="BD146" s="36">
        <v>6.5203122980000003</v>
      </c>
      <c r="BE146" s="36">
        <v>2.0348842857142858E-3</v>
      </c>
      <c r="BF146" s="36">
        <v>4.0697685714285716E-3</v>
      </c>
      <c r="BG146" s="36">
        <v>0.12897882899999999</v>
      </c>
      <c r="BH146" s="36">
        <v>0.311403814</v>
      </c>
      <c r="BI146" s="36">
        <v>0</v>
      </c>
      <c r="BJ146" s="36">
        <v>0</v>
      </c>
      <c r="BK146" s="36">
        <v>0</v>
      </c>
      <c r="BL146" s="36">
        <v>0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>
        <v>5.0998827039999997</v>
      </c>
      <c r="E147" s="36">
        <v>5</v>
      </c>
      <c r="F147" s="36">
        <v>0</v>
      </c>
      <c r="G147" s="36">
        <v>1</v>
      </c>
      <c r="H147" s="36">
        <v>4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2.0527510000000002E-3</v>
      </c>
      <c r="P147" s="36">
        <v>3.5263590000000002E-3</v>
      </c>
      <c r="Q147" s="36">
        <v>1.83081E-3</v>
      </c>
      <c r="R147" s="36">
        <v>2.2194100000000002E-4</v>
      </c>
      <c r="S147" s="36">
        <v>3.2368710000000001E-3</v>
      </c>
      <c r="T147" s="36">
        <v>2.8948800000000002E-4</v>
      </c>
      <c r="U147" s="36">
        <v>3.0000000000000001E-3</v>
      </c>
      <c r="V147" s="36">
        <v>7.1999999999999998E-3</v>
      </c>
      <c r="W147" s="36">
        <v>5.0527510000000003E-3</v>
      </c>
      <c r="X147" s="36">
        <v>1.0726359E-2</v>
      </c>
      <c r="Y147" s="36">
        <v>1.5779109999999999E-2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3.0588022458095981E-4</v>
      </c>
      <c r="AH147" s="36">
        <v>5.2034796825266728E-4</v>
      </c>
      <c r="AI147" s="36">
        <v>1.6665198442686775E-3</v>
      </c>
      <c r="AJ147" s="36">
        <v>0</v>
      </c>
      <c r="AK147" s="36">
        <v>0</v>
      </c>
      <c r="AL147" s="36">
        <v>0</v>
      </c>
      <c r="AM147" s="36">
        <v>3.0588022458095981E-4</v>
      </c>
      <c r="AN147" s="36">
        <v>5.2034796825266728E-4</v>
      </c>
      <c r="AO147" s="36">
        <v>1.6665198442686775E-3</v>
      </c>
      <c r="AP147" s="36">
        <v>3.4616729999999998E-2</v>
      </c>
      <c r="AQ147" s="36">
        <v>1.8639777999999999E-2</v>
      </c>
      <c r="AR147" s="36">
        <v>5.3256507999999994E-2</v>
      </c>
      <c r="AS147" s="36">
        <v>8.4718399999999996E-3</v>
      </c>
      <c r="AT147" s="36">
        <v>2.8643641000000001E-2</v>
      </c>
      <c r="AU147" s="36">
        <v>6.5083868000000003E-2</v>
      </c>
      <c r="AV147" s="36">
        <v>0.18583150600000001</v>
      </c>
      <c r="AW147" s="36">
        <v>0.42224495699999998</v>
      </c>
      <c r="AX147" s="36">
        <v>0.16426526799999999</v>
      </c>
      <c r="AY147" s="36">
        <v>0.37324231400000002</v>
      </c>
      <c r="AZ147" s="36">
        <v>6.3535714285714283E-5</v>
      </c>
      <c r="BA147" s="36">
        <v>1.2707142857142857E-4</v>
      </c>
      <c r="BB147" s="36">
        <v>0.51918524700000002</v>
      </c>
      <c r="BC147" s="36">
        <v>24.099054220999999</v>
      </c>
      <c r="BD147" s="36">
        <v>54.757690580999999</v>
      </c>
      <c r="BE147" s="36">
        <v>3.7364897142857144E-2</v>
      </c>
      <c r="BF147" s="36">
        <v>7.4729794285714288E-2</v>
      </c>
      <c r="BG147" s="36">
        <v>1.5880637989999999</v>
      </c>
      <c r="BH147" s="36">
        <v>13.052659215</v>
      </c>
      <c r="BI147" s="36">
        <v>0</v>
      </c>
      <c r="BJ147" s="36">
        <v>0</v>
      </c>
      <c r="BK147" s="36">
        <v>0</v>
      </c>
      <c r="BL147" s="36">
        <v>0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>
        <v>4.7205709210000002</v>
      </c>
      <c r="E148" s="36">
        <v>2</v>
      </c>
      <c r="F148" s="36">
        <v>0</v>
      </c>
      <c r="G148" s="36">
        <v>0</v>
      </c>
      <c r="H148" s="36">
        <v>2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7.7340124999999996E-2</v>
      </c>
      <c r="BC148" s="36">
        <v>1.9871238879999999</v>
      </c>
      <c r="BD148" s="36">
        <v>3.790760895</v>
      </c>
      <c r="BE148" s="36">
        <v>5.5660385714285717E-3</v>
      </c>
      <c r="BF148" s="36">
        <v>1.1132078571428573E-2</v>
      </c>
      <c r="BG148" s="36">
        <v>0.667068098</v>
      </c>
      <c r="BH148" s="36">
        <v>3.1516897089999998</v>
      </c>
      <c r="BI148" s="36">
        <v>0</v>
      </c>
      <c r="BJ148" s="36">
        <v>0</v>
      </c>
      <c r="BK148" s="36">
        <v>0</v>
      </c>
      <c r="BL148" s="36">
        <v>0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>
        <v>5.4951049019999996</v>
      </c>
      <c r="E149" s="36">
        <v>12</v>
      </c>
      <c r="F149" s="36">
        <v>0</v>
      </c>
      <c r="G149" s="36">
        <v>4</v>
      </c>
      <c r="H149" s="36">
        <v>8</v>
      </c>
      <c r="I149" s="36">
        <v>2.1582197893163442E-5</v>
      </c>
      <c r="J149" s="36">
        <v>2.77683207984382E-2</v>
      </c>
      <c r="K149" s="36">
        <v>2.1582197893163442E-5</v>
      </c>
      <c r="L149" s="36">
        <v>0</v>
      </c>
      <c r="M149" s="36">
        <v>2.7899029963328664E-3</v>
      </c>
      <c r="N149" s="36">
        <v>2.4999999999998496E-2</v>
      </c>
      <c r="O149" s="36">
        <v>2.2161548999999999E-2</v>
      </c>
      <c r="P149" s="36">
        <v>3.8101999000000004E-2</v>
      </c>
      <c r="Q149" s="36">
        <v>1.9543808999999999E-2</v>
      </c>
      <c r="R149" s="36">
        <v>2.6177400000000003E-3</v>
      </c>
      <c r="S149" s="36">
        <v>3.4687555000000002E-2</v>
      </c>
      <c r="T149" s="36">
        <v>3.414444E-3</v>
      </c>
      <c r="U149" s="36">
        <v>0.23099999999999998</v>
      </c>
      <c r="V149" s="36">
        <v>0.54599999999999993</v>
      </c>
      <c r="W149" s="36">
        <v>0.25318313119789315</v>
      </c>
      <c r="X149" s="36">
        <v>0.61187031979843809</v>
      </c>
      <c r="Y149" s="36">
        <v>0.86505345099633124</v>
      </c>
      <c r="Z149" s="36">
        <v>2.5668413456445447E-5</v>
      </c>
      <c r="AA149" s="36">
        <v>5.4930404796793244E-6</v>
      </c>
      <c r="AB149" s="36">
        <v>5.49304E-6</v>
      </c>
      <c r="AC149" s="36">
        <v>8.2273933552643015E-8</v>
      </c>
      <c r="AD149" s="36">
        <v>4.8360118788576277E-5</v>
      </c>
      <c r="AE149" s="36">
        <v>4.3524106909718636E-4</v>
      </c>
      <c r="AF149" s="36">
        <v>4.8360118788576267E-4</v>
      </c>
      <c r="AG149" s="36">
        <v>2.2541920673940063E-2</v>
      </c>
      <c r="AH149" s="36">
        <v>3.8347175399346317E-2</v>
      </c>
      <c r="AI149" s="36">
        <v>0.12281460229250102</v>
      </c>
      <c r="AJ149" s="36">
        <v>3.1488990059426587E-7</v>
      </c>
      <c r="AK149" s="36">
        <v>3.8052633173229536E-7</v>
      </c>
      <c r="AL149" s="36">
        <v>9.517273226226655E-7</v>
      </c>
      <c r="AM149" s="36">
        <v>2.254231783777421E-2</v>
      </c>
      <c r="AN149" s="36">
        <v>3.839591604446662E-2</v>
      </c>
      <c r="AO149" s="36">
        <v>0.12325079508892083</v>
      </c>
      <c r="AP149" s="36">
        <v>2.8080647939999999</v>
      </c>
      <c r="AQ149" s="36">
        <v>1.5120348889999999</v>
      </c>
      <c r="AR149" s="36">
        <v>4.3200996829999996</v>
      </c>
      <c r="AS149" s="36">
        <v>8.3556200999999997E-2</v>
      </c>
      <c r="AT149" s="36">
        <v>1.7771974719999999</v>
      </c>
      <c r="AU149" s="36">
        <v>3.8817314060000001</v>
      </c>
      <c r="AV149" s="36">
        <v>4.1238482269999999</v>
      </c>
      <c r="AW149" s="36">
        <v>9.0072552019999996</v>
      </c>
      <c r="AX149" s="36">
        <v>3.7321786129999999</v>
      </c>
      <c r="AY149" s="36">
        <v>8.1517755699999999</v>
      </c>
      <c r="AZ149" s="36">
        <v>2.1668442857142858E-3</v>
      </c>
      <c r="BA149" s="36">
        <v>4.3336885714285716E-3</v>
      </c>
      <c r="BB149" s="36">
        <v>0.56008619100000001</v>
      </c>
      <c r="BC149" s="36">
        <v>22.878962608999998</v>
      </c>
      <c r="BD149" s="36">
        <v>49.971930012000001</v>
      </c>
      <c r="BE149" s="36">
        <v>4.0308470000000006E-2</v>
      </c>
      <c r="BF149" s="36">
        <v>8.0616940000000012E-2</v>
      </c>
      <c r="BG149" s="36">
        <v>4.3300681880000003</v>
      </c>
      <c r="BH149" s="36">
        <v>12.826941938999999</v>
      </c>
      <c r="BI149" s="36">
        <v>0</v>
      </c>
      <c r="BJ149" s="36">
        <v>0</v>
      </c>
      <c r="BK149" s="36">
        <v>0</v>
      </c>
      <c r="BL149" s="36">
        <v>0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>
        <v>4.6093420309999997</v>
      </c>
      <c r="E150" s="36">
        <v>12</v>
      </c>
      <c r="F150" s="36">
        <v>0</v>
      </c>
      <c r="G150" s="36">
        <v>0</v>
      </c>
      <c r="H150" s="36">
        <v>12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3.088543E-3</v>
      </c>
      <c r="BC150" s="36">
        <v>0</v>
      </c>
      <c r="BD150" s="36">
        <v>0</v>
      </c>
      <c r="BE150" s="36">
        <v>2.2227714285714286E-4</v>
      </c>
      <c r="BF150" s="36">
        <v>4.4455428571428573E-4</v>
      </c>
      <c r="BG150" s="36">
        <v>0.117422137</v>
      </c>
      <c r="BH150" s="36">
        <v>2.3468453949999999</v>
      </c>
      <c r="BI150" s="36">
        <v>0</v>
      </c>
      <c r="BJ150" s="36">
        <v>0</v>
      </c>
      <c r="BK150" s="36">
        <v>0</v>
      </c>
      <c r="BL150" s="36">
        <v>0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5.0863281970000003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1</v>
      </c>
      <c r="H185" s="42">
        <f t="shared" si="0"/>
        <v>538</v>
      </c>
      <c r="I185" s="42">
        <f t="shared" si="0"/>
        <v>1.4489128572042374E-3</v>
      </c>
      <c r="J185" s="42">
        <f t="shared" si="0"/>
        <v>0.56666930832519835</v>
      </c>
      <c r="K185" s="42">
        <f t="shared" si="0"/>
        <v>1.4489128572042374E-3</v>
      </c>
      <c r="L185" s="42">
        <f t="shared" si="0"/>
        <v>0</v>
      </c>
      <c r="M185" s="42">
        <f t="shared" si="0"/>
        <v>0.20411822118242257</v>
      </c>
      <c r="N185" s="42">
        <f t="shared" si="0"/>
        <v>0.36399999999998006</v>
      </c>
      <c r="O185" s="42">
        <f t="shared" si="0"/>
        <v>0.19213765200000002</v>
      </c>
      <c r="P185" s="42">
        <f t="shared" si="0"/>
        <v>0.304204906</v>
      </c>
      <c r="Q185" s="42">
        <f t="shared" si="0"/>
        <v>0.17076611</v>
      </c>
      <c r="R185" s="42">
        <f t="shared" si="0"/>
        <v>2.1371542E-2</v>
      </c>
      <c r="S185" s="42">
        <f t="shared" si="0"/>
        <v>0.27632897699999998</v>
      </c>
      <c r="T185" s="42">
        <f t="shared" si="0"/>
        <v>2.7875929000000001E-2</v>
      </c>
      <c r="U185" s="42">
        <f t="shared" si="0"/>
        <v>6.0000000000000001E-3</v>
      </c>
      <c r="V185" s="42">
        <f t="shared" si="0"/>
        <v>1.44E-2</v>
      </c>
      <c r="W185" s="42">
        <f t="shared" si="0"/>
        <v>0.19958656485720425</v>
      </c>
      <c r="X185" s="42">
        <f t="shared" si="0"/>
        <v>0.88527421432519848</v>
      </c>
      <c r="Y185" s="42">
        <f t="shared" si="0"/>
        <v>1.0848607791824028</v>
      </c>
      <c r="Z185" s="42">
        <f t="shared" si="0"/>
        <v>1.5270244527236512E-3</v>
      </c>
      <c r="AA185" s="42">
        <f t="shared" si="0"/>
        <v>3.267832328828613E-4</v>
      </c>
      <c r="AB185" s="42">
        <f t="shared" si="0"/>
        <v>3.2678355E-4</v>
      </c>
      <c r="AC185" s="42">
        <f t="shared" si="0"/>
        <v>1.1356050733953725E-5</v>
      </c>
      <c r="AD185" s="42">
        <f t="shared" si="0"/>
        <v>3.9253196411732118E-3</v>
      </c>
      <c r="AE185" s="42">
        <f t="shared" si="0"/>
        <v>3.5327876770558903E-2</v>
      </c>
      <c r="AF185" s="42">
        <f t="shared" si="0"/>
        <v>3.9253196411732111E-2</v>
      </c>
      <c r="AG185" s="42">
        <f t="shared" si="0"/>
        <v>6.5535967691595514E-4</v>
      </c>
      <c r="AH185" s="42">
        <f t="shared" si="0"/>
        <v>1.1148647377420846E-3</v>
      </c>
      <c r="AI185" s="42">
        <f t="shared" si="0"/>
        <v>3.5705803087145143E-3</v>
      </c>
      <c r="AJ185" s="42">
        <f t="shared" si="0"/>
        <v>1.8732949254937516E-5</v>
      </c>
      <c r="AK185" s="42">
        <f t="shared" si="0"/>
        <v>2.2637691615563899E-5</v>
      </c>
      <c r="AL185" s="42">
        <f t="shared" si="0"/>
        <v>5.6618708969647034E-5</v>
      </c>
      <c r="AM185" s="42">
        <f t="shared" si="0"/>
        <v>6.8544867690484626E-4</v>
      </c>
      <c r="AN185" s="42">
        <f t="shared" si="0"/>
        <v>5.0628220705308605E-3</v>
      </c>
      <c r="AO185" s="42">
        <f t="shared" si="0"/>
        <v>3.8955075788243074E-2</v>
      </c>
      <c r="AP185" s="42">
        <f t="shared" si="0"/>
        <v>1.0582617139999999</v>
      </c>
      <c r="AQ185" s="42">
        <f t="shared" si="0"/>
        <v>0.56983322599999997</v>
      </c>
      <c r="AR185" s="42">
        <f t="shared" si="0"/>
        <v>1.62809494</v>
      </c>
      <c r="AS185" s="42">
        <f t="shared" si="0"/>
        <v>0.12039280499999999</v>
      </c>
      <c r="AT185" s="42">
        <f t="shared" si="0"/>
        <v>0.15997328199999999</v>
      </c>
      <c r="AU185" s="42">
        <f t="shared" si="0"/>
        <v>0.40824242399999999</v>
      </c>
      <c r="AV185" s="42">
        <f t="shared" si="0"/>
        <v>0.66297980400000012</v>
      </c>
      <c r="AW185" s="42">
        <f t="shared" si="0"/>
        <v>1.6843672010000001</v>
      </c>
      <c r="AX185" s="42">
        <f t="shared" si="0"/>
        <v>0.591064068</v>
      </c>
      <c r="AY185" s="42">
        <f t="shared" si="0"/>
        <v>1.5018272860000002</v>
      </c>
      <c r="AZ185" s="42">
        <f t="shared" si="0"/>
        <v>1.5353942857142858E-3</v>
      </c>
      <c r="BA185" s="42">
        <f t="shared" si="0"/>
        <v>3.070794285714286E-3</v>
      </c>
      <c r="BB185" s="42">
        <f t="shared" si="0"/>
        <v>8.9004739070000021</v>
      </c>
      <c r="BC185" s="42">
        <f t="shared" si="0"/>
        <v>497.85311371799997</v>
      </c>
      <c r="BD185" s="42">
        <f t="shared" si="0"/>
        <v>1184.6806395379997</v>
      </c>
      <c r="BE185" s="42">
        <f t="shared" si="0"/>
        <v>0.75385153571428565</v>
      </c>
      <c r="BF185" s="42">
        <f t="shared" si="0"/>
        <v>1.5077030799999998</v>
      </c>
      <c r="BG185" s="42">
        <f t="shared" si="0"/>
        <v>28.406884749999996</v>
      </c>
      <c r="BH185" s="42">
        <f t="shared" si="0"/>
        <v>240.23692094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 t="str">
        <f>IF(D28="－","－",MAX(D28:D35))</f>
        <v>－</v>
      </c>
      <c r="E186" s="42" t="str">
        <f>IF(E28="－","－",SUM(E28:E35))</f>
        <v>－</v>
      </c>
      <c r="F186" s="42" t="str">
        <f t="shared" ref="F186:BL186" si="1">IF(F28="－","－",SUM(F28:F35))</f>
        <v>－</v>
      </c>
      <c r="G186" s="42" t="str">
        <f t="shared" si="1"/>
        <v>－</v>
      </c>
      <c r="H186" s="42" t="str">
        <f t="shared" si="1"/>
        <v>－</v>
      </c>
      <c r="I186" s="42" t="str">
        <f t="shared" si="1"/>
        <v>－</v>
      </c>
      <c r="J186" s="42" t="str">
        <f t="shared" si="1"/>
        <v>－</v>
      </c>
      <c r="K186" s="42" t="str">
        <f t="shared" si="1"/>
        <v>－</v>
      </c>
      <c r="L186" s="42" t="str">
        <f t="shared" si="1"/>
        <v>－</v>
      </c>
      <c r="M186" s="42" t="str">
        <f t="shared" si="1"/>
        <v>－</v>
      </c>
      <c r="N186" s="42" t="str">
        <f t="shared" si="1"/>
        <v>－</v>
      </c>
      <c r="O186" s="42" t="str">
        <f t="shared" si="1"/>
        <v>－</v>
      </c>
      <c r="P186" s="42" t="str">
        <f t="shared" si="1"/>
        <v>－</v>
      </c>
      <c r="Q186" s="42" t="str">
        <f t="shared" si="1"/>
        <v>－</v>
      </c>
      <c r="R186" s="42" t="str">
        <f t="shared" si="1"/>
        <v>－</v>
      </c>
      <c r="S186" s="42" t="str">
        <f t="shared" si="1"/>
        <v>－</v>
      </c>
      <c r="T186" s="42" t="str">
        <f t="shared" si="1"/>
        <v>－</v>
      </c>
      <c r="U186" s="42" t="str">
        <f t="shared" si="1"/>
        <v>－</v>
      </c>
      <c r="V186" s="42" t="str">
        <f t="shared" si="1"/>
        <v>－</v>
      </c>
      <c r="W186" s="42" t="str">
        <f t="shared" si="1"/>
        <v>－</v>
      </c>
      <c r="X186" s="42" t="str">
        <f t="shared" si="1"/>
        <v>－</v>
      </c>
      <c r="Y186" s="42" t="str">
        <f t="shared" si="1"/>
        <v>－</v>
      </c>
      <c r="Z186" s="42" t="str">
        <f t="shared" si="1"/>
        <v>－</v>
      </c>
      <c r="AA186" s="42" t="str">
        <f t="shared" si="1"/>
        <v>－</v>
      </c>
      <c r="AB186" s="42" t="str">
        <f t="shared" si="1"/>
        <v>－</v>
      </c>
      <c r="AC186" s="42" t="str">
        <f t="shared" si="1"/>
        <v>－</v>
      </c>
      <c r="AD186" s="42" t="str">
        <f t="shared" si="1"/>
        <v>－</v>
      </c>
      <c r="AE186" s="42" t="str">
        <f t="shared" si="1"/>
        <v>－</v>
      </c>
      <c r="AF186" s="42" t="str">
        <f t="shared" si="1"/>
        <v>－</v>
      </c>
      <c r="AG186" s="42" t="str">
        <f t="shared" si="1"/>
        <v>－</v>
      </c>
      <c r="AH186" s="42" t="str">
        <f t="shared" si="1"/>
        <v>－</v>
      </c>
      <c r="AI186" s="42" t="str">
        <f t="shared" si="1"/>
        <v>－</v>
      </c>
      <c r="AJ186" s="42" t="str">
        <f t="shared" si="1"/>
        <v>－</v>
      </c>
      <c r="AK186" s="42" t="str">
        <f t="shared" si="1"/>
        <v>－</v>
      </c>
      <c r="AL186" s="42" t="str">
        <f t="shared" si="1"/>
        <v>－</v>
      </c>
      <c r="AM186" s="42" t="str">
        <f t="shared" si="1"/>
        <v>－</v>
      </c>
      <c r="AN186" s="42" t="str">
        <f t="shared" si="1"/>
        <v>－</v>
      </c>
      <c r="AO186" s="42" t="str">
        <f t="shared" si="1"/>
        <v>－</v>
      </c>
      <c r="AP186" s="42" t="str">
        <f t="shared" si="1"/>
        <v>－</v>
      </c>
      <c r="AQ186" s="42" t="str">
        <f t="shared" si="1"/>
        <v>－</v>
      </c>
      <c r="AR186" s="42" t="str">
        <f t="shared" si="1"/>
        <v>－</v>
      </c>
      <c r="AS186" s="42" t="str">
        <f t="shared" si="1"/>
        <v>－</v>
      </c>
      <c r="AT186" s="42" t="str">
        <f t="shared" si="1"/>
        <v>－</v>
      </c>
      <c r="AU186" s="42" t="str">
        <f t="shared" si="1"/>
        <v>－</v>
      </c>
      <c r="AV186" s="42" t="str">
        <f t="shared" si="1"/>
        <v>－</v>
      </c>
      <c r="AW186" s="42" t="str">
        <f t="shared" si="1"/>
        <v>－</v>
      </c>
      <c r="AX186" s="42" t="str">
        <f t="shared" si="1"/>
        <v>－</v>
      </c>
      <c r="AY186" s="42" t="str">
        <f t="shared" si="1"/>
        <v>－</v>
      </c>
      <c r="AZ186" s="42" t="str">
        <f t="shared" si="1"/>
        <v>－</v>
      </c>
      <c r="BA186" s="42" t="str">
        <f t="shared" si="1"/>
        <v>－</v>
      </c>
      <c r="BB186" s="42" t="str">
        <f t="shared" si="1"/>
        <v>－</v>
      </c>
      <c r="BC186" s="42" t="str">
        <f t="shared" si="1"/>
        <v>－</v>
      </c>
      <c r="BD186" s="42" t="str">
        <f t="shared" si="1"/>
        <v>－</v>
      </c>
      <c r="BE186" s="42" t="str">
        <f t="shared" si="1"/>
        <v>－</v>
      </c>
      <c r="BF186" s="42" t="str">
        <f t="shared" si="1"/>
        <v>－</v>
      </c>
      <c r="BG186" s="42" t="str">
        <f t="shared" si="1"/>
        <v>－</v>
      </c>
      <c r="BH186" s="42" t="str">
        <f t="shared" si="1"/>
        <v>－</v>
      </c>
      <c r="BI186" s="42" t="str">
        <f t="shared" si="1"/>
        <v>－</v>
      </c>
      <c r="BJ186" s="42" t="str">
        <f t="shared" si="1"/>
        <v>－</v>
      </c>
      <c r="BK186" s="42" t="str">
        <f t="shared" si="1"/>
        <v>－</v>
      </c>
      <c r="BL186" s="42" t="str">
        <f t="shared" si="1"/>
        <v>－</v>
      </c>
    </row>
    <row r="187" spans="1:64" s="37" customFormat="1" x14ac:dyDescent="0.2">
      <c r="A187" s="7"/>
      <c r="B187" s="37">
        <v>3</v>
      </c>
      <c r="C187" s="7" t="s">
        <v>140</v>
      </c>
      <c r="D187" s="42" t="str">
        <f>IF(D36="－","－",MAX(D36:D55))</f>
        <v>－</v>
      </c>
      <c r="E187" s="42" t="str">
        <f>IF(E36="－","－",SUM(E36:E55))</f>
        <v>－</v>
      </c>
      <c r="F187" s="42" t="str">
        <f t="shared" ref="F187:BL187" si="2">IF(F36="－","－",SUM(F36:F55))</f>
        <v>－</v>
      </c>
      <c r="G187" s="42" t="str">
        <f t="shared" si="2"/>
        <v>－</v>
      </c>
      <c r="H187" s="42" t="str">
        <f t="shared" si="2"/>
        <v>－</v>
      </c>
      <c r="I187" s="42" t="str">
        <f t="shared" si="2"/>
        <v>－</v>
      </c>
      <c r="J187" s="42" t="str">
        <f t="shared" si="2"/>
        <v>－</v>
      </c>
      <c r="K187" s="42" t="str">
        <f t="shared" si="2"/>
        <v>－</v>
      </c>
      <c r="L187" s="42" t="str">
        <f t="shared" si="2"/>
        <v>－</v>
      </c>
      <c r="M187" s="42" t="str">
        <f t="shared" si="2"/>
        <v>－</v>
      </c>
      <c r="N187" s="42" t="str">
        <f t="shared" si="2"/>
        <v>－</v>
      </c>
      <c r="O187" s="42" t="str">
        <f t="shared" si="2"/>
        <v>－</v>
      </c>
      <c r="P187" s="42" t="str">
        <f t="shared" si="2"/>
        <v>－</v>
      </c>
      <c r="Q187" s="42" t="str">
        <f t="shared" si="2"/>
        <v>－</v>
      </c>
      <c r="R187" s="42" t="str">
        <f t="shared" si="2"/>
        <v>－</v>
      </c>
      <c r="S187" s="42" t="str">
        <f t="shared" si="2"/>
        <v>－</v>
      </c>
      <c r="T187" s="42" t="str">
        <f t="shared" si="2"/>
        <v>－</v>
      </c>
      <c r="U187" s="42" t="str">
        <f t="shared" si="2"/>
        <v>－</v>
      </c>
      <c r="V187" s="42" t="str">
        <f t="shared" si="2"/>
        <v>－</v>
      </c>
      <c r="W187" s="42" t="str">
        <f t="shared" si="2"/>
        <v>－</v>
      </c>
      <c r="X187" s="42" t="str">
        <f t="shared" si="2"/>
        <v>－</v>
      </c>
      <c r="Y187" s="42" t="str">
        <f t="shared" si="2"/>
        <v>－</v>
      </c>
      <c r="Z187" s="42" t="str">
        <f t="shared" si="2"/>
        <v>－</v>
      </c>
      <c r="AA187" s="42" t="str">
        <f t="shared" si="2"/>
        <v>－</v>
      </c>
      <c r="AB187" s="42" t="str">
        <f t="shared" si="2"/>
        <v>－</v>
      </c>
      <c r="AC187" s="42" t="str">
        <f t="shared" si="2"/>
        <v>－</v>
      </c>
      <c r="AD187" s="42" t="str">
        <f t="shared" si="2"/>
        <v>－</v>
      </c>
      <c r="AE187" s="42" t="str">
        <f t="shared" si="2"/>
        <v>－</v>
      </c>
      <c r="AF187" s="42" t="str">
        <f t="shared" si="2"/>
        <v>－</v>
      </c>
      <c r="AG187" s="42" t="str">
        <f t="shared" si="2"/>
        <v>－</v>
      </c>
      <c r="AH187" s="42" t="str">
        <f t="shared" si="2"/>
        <v>－</v>
      </c>
      <c r="AI187" s="42" t="str">
        <f t="shared" si="2"/>
        <v>－</v>
      </c>
      <c r="AJ187" s="42" t="str">
        <f t="shared" si="2"/>
        <v>－</v>
      </c>
      <c r="AK187" s="42" t="str">
        <f t="shared" si="2"/>
        <v>－</v>
      </c>
      <c r="AL187" s="42" t="str">
        <f t="shared" si="2"/>
        <v>－</v>
      </c>
      <c r="AM187" s="42" t="str">
        <f t="shared" si="2"/>
        <v>－</v>
      </c>
      <c r="AN187" s="42" t="str">
        <f t="shared" si="2"/>
        <v>－</v>
      </c>
      <c r="AO187" s="42" t="str">
        <f t="shared" si="2"/>
        <v>－</v>
      </c>
      <c r="AP187" s="42" t="str">
        <f t="shared" si="2"/>
        <v>－</v>
      </c>
      <c r="AQ187" s="42" t="str">
        <f t="shared" si="2"/>
        <v>－</v>
      </c>
      <c r="AR187" s="42" t="str">
        <f t="shared" si="2"/>
        <v>－</v>
      </c>
      <c r="AS187" s="42" t="str">
        <f t="shared" si="2"/>
        <v>－</v>
      </c>
      <c r="AT187" s="42" t="str">
        <f t="shared" si="2"/>
        <v>－</v>
      </c>
      <c r="AU187" s="42" t="str">
        <f t="shared" si="2"/>
        <v>－</v>
      </c>
      <c r="AV187" s="42" t="str">
        <f t="shared" si="2"/>
        <v>－</v>
      </c>
      <c r="AW187" s="42" t="str">
        <f t="shared" si="2"/>
        <v>－</v>
      </c>
      <c r="AX187" s="42" t="str">
        <f t="shared" si="2"/>
        <v>－</v>
      </c>
      <c r="AY187" s="42" t="str">
        <f t="shared" si="2"/>
        <v>－</v>
      </c>
      <c r="AZ187" s="42" t="str">
        <f t="shared" si="2"/>
        <v>－</v>
      </c>
      <c r="BA187" s="42" t="str">
        <f t="shared" si="2"/>
        <v>－</v>
      </c>
      <c r="BB187" s="42" t="str">
        <f t="shared" si="2"/>
        <v>－</v>
      </c>
      <c r="BC187" s="42" t="str">
        <f t="shared" si="2"/>
        <v>－</v>
      </c>
      <c r="BD187" s="42" t="str">
        <f t="shared" si="2"/>
        <v>－</v>
      </c>
      <c r="BE187" s="42" t="str">
        <f t="shared" si="2"/>
        <v>－</v>
      </c>
      <c r="BF187" s="42" t="str">
        <f t="shared" si="2"/>
        <v>－</v>
      </c>
      <c r="BG187" s="42" t="str">
        <f t="shared" si="2"/>
        <v>－</v>
      </c>
      <c r="BH187" s="42" t="str">
        <f t="shared" si="2"/>
        <v>－</v>
      </c>
      <c r="BI187" s="42" t="str">
        <f t="shared" si="2"/>
        <v>－</v>
      </c>
      <c r="BJ187" s="42" t="str">
        <f t="shared" si="2"/>
        <v>－</v>
      </c>
      <c r="BK187" s="42" t="str">
        <f t="shared" si="2"/>
        <v>－</v>
      </c>
      <c r="BL187" s="42" t="str">
        <f t="shared" si="2"/>
        <v>－</v>
      </c>
    </row>
    <row r="188" spans="1:64" s="37" customFormat="1" x14ac:dyDescent="0.2">
      <c r="A188" s="7"/>
      <c r="B188" s="37">
        <v>4</v>
      </c>
      <c r="C188" s="7" t="s">
        <v>161</v>
      </c>
      <c r="D188" s="42" t="str">
        <f>IF(D56="－","－",MAX(D56:D66))</f>
        <v>－</v>
      </c>
      <c r="E188" s="42" t="str">
        <f>IF(E56="－","－",SUM(E56:E66))</f>
        <v>－</v>
      </c>
      <c r="F188" s="42" t="str">
        <f t="shared" ref="F188:BL188" si="3">IF(F56="－","－",SUM(F56:F66))</f>
        <v>－</v>
      </c>
      <c r="G188" s="42" t="str">
        <f t="shared" si="3"/>
        <v>－</v>
      </c>
      <c r="H188" s="42" t="str">
        <f t="shared" si="3"/>
        <v>－</v>
      </c>
      <c r="I188" s="42" t="str">
        <f t="shared" si="3"/>
        <v>－</v>
      </c>
      <c r="J188" s="42" t="str">
        <f t="shared" si="3"/>
        <v>－</v>
      </c>
      <c r="K188" s="42" t="str">
        <f t="shared" si="3"/>
        <v>－</v>
      </c>
      <c r="L188" s="42" t="str">
        <f t="shared" si="3"/>
        <v>－</v>
      </c>
      <c r="M188" s="42" t="str">
        <f t="shared" si="3"/>
        <v>－</v>
      </c>
      <c r="N188" s="42" t="str">
        <f t="shared" si="3"/>
        <v>－</v>
      </c>
      <c r="O188" s="42" t="str">
        <f t="shared" si="3"/>
        <v>－</v>
      </c>
      <c r="P188" s="42" t="str">
        <f t="shared" si="3"/>
        <v>－</v>
      </c>
      <c r="Q188" s="42" t="str">
        <f t="shared" si="3"/>
        <v>－</v>
      </c>
      <c r="R188" s="42" t="str">
        <f t="shared" si="3"/>
        <v>－</v>
      </c>
      <c r="S188" s="42" t="str">
        <f t="shared" si="3"/>
        <v>－</v>
      </c>
      <c r="T188" s="42" t="str">
        <f t="shared" si="3"/>
        <v>－</v>
      </c>
      <c r="U188" s="42" t="str">
        <f t="shared" si="3"/>
        <v>－</v>
      </c>
      <c r="V188" s="42" t="str">
        <f t="shared" si="3"/>
        <v>－</v>
      </c>
      <c r="W188" s="42" t="str">
        <f t="shared" si="3"/>
        <v>－</v>
      </c>
      <c r="X188" s="42" t="str">
        <f t="shared" si="3"/>
        <v>－</v>
      </c>
      <c r="Y188" s="42" t="str">
        <f t="shared" si="3"/>
        <v>－</v>
      </c>
      <c r="Z188" s="42" t="str">
        <f t="shared" si="3"/>
        <v>－</v>
      </c>
      <c r="AA188" s="42" t="str">
        <f t="shared" si="3"/>
        <v>－</v>
      </c>
      <c r="AB188" s="42" t="str">
        <f t="shared" si="3"/>
        <v>－</v>
      </c>
      <c r="AC188" s="42" t="str">
        <f t="shared" si="3"/>
        <v>－</v>
      </c>
      <c r="AD188" s="42" t="str">
        <f t="shared" si="3"/>
        <v>－</v>
      </c>
      <c r="AE188" s="42" t="str">
        <f t="shared" si="3"/>
        <v>－</v>
      </c>
      <c r="AF188" s="42" t="str">
        <f t="shared" si="3"/>
        <v>－</v>
      </c>
      <c r="AG188" s="42" t="str">
        <f t="shared" si="3"/>
        <v>－</v>
      </c>
      <c r="AH188" s="42" t="str">
        <f t="shared" si="3"/>
        <v>－</v>
      </c>
      <c r="AI188" s="42" t="str">
        <f t="shared" si="3"/>
        <v>－</v>
      </c>
      <c r="AJ188" s="42" t="str">
        <f t="shared" si="3"/>
        <v>－</v>
      </c>
      <c r="AK188" s="42" t="str">
        <f t="shared" si="3"/>
        <v>－</v>
      </c>
      <c r="AL188" s="42" t="str">
        <f t="shared" si="3"/>
        <v>－</v>
      </c>
      <c r="AM188" s="42" t="str">
        <f t="shared" si="3"/>
        <v>－</v>
      </c>
      <c r="AN188" s="42" t="str">
        <f t="shared" si="3"/>
        <v>－</v>
      </c>
      <c r="AO188" s="42" t="str">
        <f t="shared" si="3"/>
        <v>－</v>
      </c>
      <c r="AP188" s="42" t="str">
        <f t="shared" si="3"/>
        <v>－</v>
      </c>
      <c r="AQ188" s="42" t="str">
        <f t="shared" si="3"/>
        <v>－</v>
      </c>
      <c r="AR188" s="42" t="str">
        <f t="shared" si="3"/>
        <v>－</v>
      </c>
      <c r="AS188" s="42" t="str">
        <f t="shared" si="3"/>
        <v>－</v>
      </c>
      <c r="AT188" s="42" t="str">
        <f t="shared" si="3"/>
        <v>－</v>
      </c>
      <c r="AU188" s="42" t="str">
        <f t="shared" si="3"/>
        <v>－</v>
      </c>
      <c r="AV188" s="42" t="str">
        <f t="shared" si="3"/>
        <v>－</v>
      </c>
      <c r="AW188" s="42" t="str">
        <f t="shared" si="3"/>
        <v>－</v>
      </c>
      <c r="AX188" s="42" t="str">
        <f t="shared" si="3"/>
        <v>－</v>
      </c>
      <c r="AY188" s="42" t="str">
        <f t="shared" si="3"/>
        <v>－</v>
      </c>
      <c r="AZ188" s="42" t="str">
        <f t="shared" si="3"/>
        <v>－</v>
      </c>
      <c r="BA188" s="42" t="str">
        <f t="shared" si="3"/>
        <v>－</v>
      </c>
      <c r="BB188" s="42" t="str">
        <f t="shared" si="3"/>
        <v>－</v>
      </c>
      <c r="BC188" s="42" t="str">
        <f t="shared" si="3"/>
        <v>－</v>
      </c>
      <c r="BD188" s="42" t="str">
        <f t="shared" si="3"/>
        <v>－</v>
      </c>
      <c r="BE188" s="42" t="str">
        <f t="shared" si="3"/>
        <v>－</v>
      </c>
      <c r="BF188" s="42" t="str">
        <f t="shared" si="3"/>
        <v>－</v>
      </c>
      <c r="BG188" s="42" t="str">
        <f t="shared" si="3"/>
        <v>－</v>
      </c>
      <c r="BH188" s="42" t="str">
        <f t="shared" si="3"/>
        <v>－</v>
      </c>
      <c r="BI188" s="42" t="str">
        <f t="shared" si="3"/>
        <v>－</v>
      </c>
      <c r="BJ188" s="42" t="str">
        <f t="shared" si="3"/>
        <v>－</v>
      </c>
      <c r="BK188" s="42" t="str">
        <f t="shared" si="3"/>
        <v>－</v>
      </c>
      <c r="BL188" s="42" t="str">
        <f t="shared" si="3"/>
        <v>－</v>
      </c>
    </row>
    <row r="189" spans="1:64" s="37" customFormat="1" x14ac:dyDescent="0.2">
      <c r="A189" s="7"/>
      <c r="B189" s="37">
        <v>5</v>
      </c>
      <c r="C189" s="7" t="s">
        <v>173</v>
      </c>
      <c r="D189" s="42" t="str">
        <f>IF(D67="－","－",MAX(D67:D73))</f>
        <v>－</v>
      </c>
      <c r="E189" s="42" t="str">
        <f>IF(E67="－","－",SUM(E67:E73))</f>
        <v>－</v>
      </c>
      <c r="F189" s="42" t="str">
        <f t="shared" ref="F189:BL189" si="4">IF(F67="－","－",SUM(F67:F73))</f>
        <v>－</v>
      </c>
      <c r="G189" s="42" t="str">
        <f t="shared" si="4"/>
        <v>－</v>
      </c>
      <c r="H189" s="42" t="str">
        <f t="shared" si="4"/>
        <v>－</v>
      </c>
      <c r="I189" s="42" t="str">
        <f t="shared" si="4"/>
        <v>－</v>
      </c>
      <c r="J189" s="42" t="str">
        <f t="shared" si="4"/>
        <v>－</v>
      </c>
      <c r="K189" s="42" t="str">
        <f t="shared" si="4"/>
        <v>－</v>
      </c>
      <c r="L189" s="42" t="str">
        <f t="shared" si="4"/>
        <v>－</v>
      </c>
      <c r="M189" s="42" t="str">
        <f t="shared" si="4"/>
        <v>－</v>
      </c>
      <c r="N189" s="42" t="str">
        <f t="shared" si="4"/>
        <v>－</v>
      </c>
      <c r="O189" s="42" t="str">
        <f t="shared" si="4"/>
        <v>－</v>
      </c>
      <c r="P189" s="42" t="str">
        <f t="shared" si="4"/>
        <v>－</v>
      </c>
      <c r="Q189" s="42" t="str">
        <f t="shared" si="4"/>
        <v>－</v>
      </c>
      <c r="R189" s="42" t="str">
        <f t="shared" si="4"/>
        <v>－</v>
      </c>
      <c r="S189" s="42" t="str">
        <f t="shared" si="4"/>
        <v>－</v>
      </c>
      <c r="T189" s="42" t="str">
        <f t="shared" si="4"/>
        <v>－</v>
      </c>
      <c r="U189" s="42" t="str">
        <f t="shared" si="4"/>
        <v>－</v>
      </c>
      <c r="V189" s="42" t="str">
        <f t="shared" si="4"/>
        <v>－</v>
      </c>
      <c r="W189" s="42" t="str">
        <f t="shared" si="4"/>
        <v>－</v>
      </c>
      <c r="X189" s="42" t="str">
        <f t="shared" si="4"/>
        <v>－</v>
      </c>
      <c r="Y189" s="42" t="str">
        <f t="shared" si="4"/>
        <v>－</v>
      </c>
      <c r="Z189" s="42" t="str">
        <f t="shared" si="4"/>
        <v>－</v>
      </c>
      <c r="AA189" s="42" t="str">
        <f t="shared" si="4"/>
        <v>－</v>
      </c>
      <c r="AB189" s="42" t="str">
        <f t="shared" si="4"/>
        <v>－</v>
      </c>
      <c r="AC189" s="42" t="str">
        <f t="shared" si="4"/>
        <v>－</v>
      </c>
      <c r="AD189" s="42" t="str">
        <f t="shared" si="4"/>
        <v>－</v>
      </c>
      <c r="AE189" s="42" t="str">
        <f t="shared" si="4"/>
        <v>－</v>
      </c>
      <c r="AF189" s="42" t="str">
        <f t="shared" si="4"/>
        <v>－</v>
      </c>
      <c r="AG189" s="42" t="str">
        <f t="shared" si="4"/>
        <v>－</v>
      </c>
      <c r="AH189" s="42" t="str">
        <f t="shared" si="4"/>
        <v>－</v>
      </c>
      <c r="AI189" s="42" t="str">
        <f t="shared" si="4"/>
        <v>－</v>
      </c>
      <c r="AJ189" s="42" t="str">
        <f t="shared" si="4"/>
        <v>－</v>
      </c>
      <c r="AK189" s="42" t="str">
        <f t="shared" si="4"/>
        <v>－</v>
      </c>
      <c r="AL189" s="42" t="str">
        <f t="shared" si="4"/>
        <v>－</v>
      </c>
      <c r="AM189" s="42" t="str">
        <f t="shared" si="4"/>
        <v>－</v>
      </c>
      <c r="AN189" s="42" t="str">
        <f t="shared" si="4"/>
        <v>－</v>
      </c>
      <c r="AO189" s="42" t="str">
        <f t="shared" si="4"/>
        <v>－</v>
      </c>
      <c r="AP189" s="42" t="str">
        <f t="shared" si="4"/>
        <v>－</v>
      </c>
      <c r="AQ189" s="42" t="str">
        <f t="shared" si="4"/>
        <v>－</v>
      </c>
      <c r="AR189" s="42" t="str">
        <f t="shared" si="4"/>
        <v>－</v>
      </c>
      <c r="AS189" s="42" t="str">
        <f t="shared" si="4"/>
        <v>－</v>
      </c>
      <c r="AT189" s="42" t="str">
        <f t="shared" si="4"/>
        <v>－</v>
      </c>
      <c r="AU189" s="42" t="str">
        <f t="shared" si="4"/>
        <v>－</v>
      </c>
      <c r="AV189" s="42" t="str">
        <f t="shared" si="4"/>
        <v>－</v>
      </c>
      <c r="AW189" s="42" t="str">
        <f t="shared" si="4"/>
        <v>－</v>
      </c>
      <c r="AX189" s="42" t="str">
        <f t="shared" si="4"/>
        <v>－</v>
      </c>
      <c r="AY189" s="42" t="str">
        <f t="shared" si="4"/>
        <v>－</v>
      </c>
      <c r="AZ189" s="42" t="str">
        <f t="shared" si="4"/>
        <v>－</v>
      </c>
      <c r="BA189" s="42" t="str">
        <f t="shared" si="4"/>
        <v>－</v>
      </c>
      <c r="BB189" s="42" t="str">
        <f t="shared" si="4"/>
        <v>－</v>
      </c>
      <c r="BC189" s="42" t="str">
        <f t="shared" si="4"/>
        <v>－</v>
      </c>
      <c r="BD189" s="42" t="str">
        <f t="shared" si="4"/>
        <v>－</v>
      </c>
      <c r="BE189" s="42" t="str">
        <f t="shared" si="4"/>
        <v>－</v>
      </c>
      <c r="BF189" s="42" t="str">
        <f t="shared" si="4"/>
        <v>－</v>
      </c>
      <c r="BG189" s="42" t="str">
        <f t="shared" si="4"/>
        <v>－</v>
      </c>
      <c r="BH189" s="42" t="str">
        <f t="shared" si="4"/>
        <v>－</v>
      </c>
      <c r="BI189" s="42" t="str">
        <f t="shared" si="4"/>
        <v>－</v>
      </c>
      <c r="BJ189" s="42" t="str">
        <f t="shared" si="4"/>
        <v>－</v>
      </c>
      <c r="BK189" s="42" t="str">
        <f t="shared" si="4"/>
        <v>－</v>
      </c>
      <c r="BL189" s="42" t="str">
        <f t="shared" si="4"/>
        <v>－</v>
      </c>
    </row>
    <row r="190" spans="1:64" s="37" customFormat="1" x14ac:dyDescent="0.2">
      <c r="A190" s="7"/>
      <c r="B190" s="37">
        <v>6</v>
      </c>
      <c r="C190" s="7" t="s">
        <v>181</v>
      </c>
      <c r="D190" s="42" t="str">
        <f>IF(D74="－","－",MAX(D74:D84))</f>
        <v>－</v>
      </c>
      <c r="E190" s="42" t="str">
        <f>IF(E74="－","－",SUM(E74:E84))</f>
        <v>－</v>
      </c>
      <c r="F190" s="42" t="str">
        <f t="shared" ref="F190:BL190" si="5">IF(F74="－","－",SUM(F74:F84))</f>
        <v>－</v>
      </c>
      <c r="G190" s="42" t="str">
        <f t="shared" si="5"/>
        <v>－</v>
      </c>
      <c r="H190" s="42" t="str">
        <f t="shared" si="5"/>
        <v>－</v>
      </c>
      <c r="I190" s="42" t="str">
        <f t="shared" si="5"/>
        <v>－</v>
      </c>
      <c r="J190" s="42" t="str">
        <f t="shared" si="5"/>
        <v>－</v>
      </c>
      <c r="K190" s="42" t="str">
        <f t="shared" si="5"/>
        <v>－</v>
      </c>
      <c r="L190" s="42" t="str">
        <f t="shared" si="5"/>
        <v>－</v>
      </c>
      <c r="M190" s="42" t="str">
        <f t="shared" si="5"/>
        <v>－</v>
      </c>
      <c r="N190" s="42" t="str">
        <f t="shared" si="5"/>
        <v>－</v>
      </c>
      <c r="O190" s="42" t="str">
        <f t="shared" si="5"/>
        <v>－</v>
      </c>
      <c r="P190" s="42" t="str">
        <f t="shared" si="5"/>
        <v>－</v>
      </c>
      <c r="Q190" s="42" t="str">
        <f t="shared" si="5"/>
        <v>－</v>
      </c>
      <c r="R190" s="42" t="str">
        <f t="shared" si="5"/>
        <v>－</v>
      </c>
      <c r="S190" s="42" t="str">
        <f t="shared" si="5"/>
        <v>－</v>
      </c>
      <c r="T190" s="42" t="str">
        <f t="shared" si="5"/>
        <v>－</v>
      </c>
      <c r="U190" s="42" t="str">
        <f t="shared" si="5"/>
        <v>－</v>
      </c>
      <c r="V190" s="42" t="str">
        <f t="shared" si="5"/>
        <v>－</v>
      </c>
      <c r="W190" s="42" t="str">
        <f t="shared" si="5"/>
        <v>－</v>
      </c>
      <c r="X190" s="42" t="str">
        <f t="shared" si="5"/>
        <v>－</v>
      </c>
      <c r="Y190" s="42" t="str">
        <f t="shared" si="5"/>
        <v>－</v>
      </c>
      <c r="Z190" s="42" t="str">
        <f t="shared" si="5"/>
        <v>－</v>
      </c>
      <c r="AA190" s="42" t="str">
        <f t="shared" si="5"/>
        <v>－</v>
      </c>
      <c r="AB190" s="42" t="str">
        <f t="shared" si="5"/>
        <v>－</v>
      </c>
      <c r="AC190" s="42" t="str">
        <f t="shared" si="5"/>
        <v>－</v>
      </c>
      <c r="AD190" s="42" t="str">
        <f t="shared" si="5"/>
        <v>－</v>
      </c>
      <c r="AE190" s="42" t="str">
        <f t="shared" si="5"/>
        <v>－</v>
      </c>
      <c r="AF190" s="42" t="str">
        <f t="shared" si="5"/>
        <v>－</v>
      </c>
      <c r="AG190" s="42" t="str">
        <f t="shared" si="5"/>
        <v>－</v>
      </c>
      <c r="AH190" s="42" t="str">
        <f t="shared" si="5"/>
        <v>－</v>
      </c>
      <c r="AI190" s="42" t="str">
        <f t="shared" si="5"/>
        <v>－</v>
      </c>
      <c r="AJ190" s="42" t="str">
        <f t="shared" si="5"/>
        <v>－</v>
      </c>
      <c r="AK190" s="42" t="str">
        <f t="shared" si="5"/>
        <v>－</v>
      </c>
      <c r="AL190" s="42" t="str">
        <f t="shared" si="5"/>
        <v>－</v>
      </c>
      <c r="AM190" s="42" t="str">
        <f t="shared" si="5"/>
        <v>－</v>
      </c>
      <c r="AN190" s="42" t="str">
        <f t="shared" si="5"/>
        <v>－</v>
      </c>
      <c r="AO190" s="42" t="str">
        <f t="shared" si="5"/>
        <v>－</v>
      </c>
      <c r="AP190" s="42" t="str">
        <f t="shared" si="5"/>
        <v>－</v>
      </c>
      <c r="AQ190" s="42" t="str">
        <f t="shared" si="5"/>
        <v>－</v>
      </c>
      <c r="AR190" s="42" t="str">
        <f t="shared" si="5"/>
        <v>－</v>
      </c>
      <c r="AS190" s="42" t="str">
        <f t="shared" si="5"/>
        <v>－</v>
      </c>
      <c r="AT190" s="42" t="str">
        <f t="shared" si="5"/>
        <v>－</v>
      </c>
      <c r="AU190" s="42" t="str">
        <f t="shared" si="5"/>
        <v>－</v>
      </c>
      <c r="AV190" s="42" t="str">
        <f t="shared" si="5"/>
        <v>－</v>
      </c>
      <c r="AW190" s="42" t="str">
        <f t="shared" si="5"/>
        <v>－</v>
      </c>
      <c r="AX190" s="42" t="str">
        <f t="shared" si="5"/>
        <v>－</v>
      </c>
      <c r="AY190" s="42" t="str">
        <f t="shared" si="5"/>
        <v>－</v>
      </c>
      <c r="AZ190" s="42" t="str">
        <f t="shared" si="5"/>
        <v>－</v>
      </c>
      <c r="BA190" s="42" t="str">
        <f t="shared" si="5"/>
        <v>－</v>
      </c>
      <c r="BB190" s="42" t="str">
        <f t="shared" si="5"/>
        <v>－</v>
      </c>
      <c r="BC190" s="42" t="str">
        <f t="shared" si="5"/>
        <v>－</v>
      </c>
      <c r="BD190" s="42" t="str">
        <f t="shared" si="5"/>
        <v>－</v>
      </c>
      <c r="BE190" s="42" t="str">
        <f t="shared" si="5"/>
        <v>－</v>
      </c>
      <c r="BF190" s="42" t="str">
        <f t="shared" si="5"/>
        <v>－</v>
      </c>
      <c r="BG190" s="42" t="str">
        <f t="shared" si="5"/>
        <v>－</v>
      </c>
      <c r="BH190" s="42" t="str">
        <f t="shared" si="5"/>
        <v>－</v>
      </c>
      <c r="BI190" s="42" t="str">
        <f t="shared" si="5"/>
        <v>－</v>
      </c>
      <c r="BJ190" s="42" t="str">
        <f t="shared" si="5"/>
        <v>－</v>
      </c>
      <c r="BK190" s="42" t="str">
        <f t="shared" si="5"/>
        <v>－</v>
      </c>
      <c r="BL190" s="42" t="str">
        <f t="shared" si="5"/>
        <v>－</v>
      </c>
    </row>
    <row r="191" spans="1:64" s="37" customFormat="1" x14ac:dyDescent="0.2">
      <c r="A191" s="7"/>
      <c r="B191" s="37">
        <v>7</v>
      </c>
      <c r="C191" s="7" t="s">
        <v>193</v>
      </c>
      <c r="D191" s="42" t="str">
        <f>IF(D85="－","－",MAX(D85:D91))</f>
        <v>－</v>
      </c>
      <c r="E191" s="42" t="str">
        <f>IF(E85="－","－",SUM(E85:E91))</f>
        <v>－</v>
      </c>
      <c r="F191" s="42" t="str">
        <f t="shared" ref="F191:BL191" si="6">IF(F85="－","－",SUM(F85:F91))</f>
        <v>－</v>
      </c>
      <c r="G191" s="42" t="str">
        <f t="shared" si="6"/>
        <v>－</v>
      </c>
      <c r="H191" s="42" t="str">
        <f t="shared" si="6"/>
        <v>－</v>
      </c>
      <c r="I191" s="42" t="str">
        <f t="shared" si="6"/>
        <v>－</v>
      </c>
      <c r="J191" s="42" t="str">
        <f t="shared" si="6"/>
        <v>－</v>
      </c>
      <c r="K191" s="42" t="str">
        <f t="shared" si="6"/>
        <v>－</v>
      </c>
      <c r="L191" s="42" t="str">
        <f t="shared" si="6"/>
        <v>－</v>
      </c>
      <c r="M191" s="42" t="str">
        <f t="shared" si="6"/>
        <v>－</v>
      </c>
      <c r="N191" s="42" t="str">
        <f t="shared" si="6"/>
        <v>－</v>
      </c>
      <c r="O191" s="42" t="str">
        <f t="shared" si="6"/>
        <v>－</v>
      </c>
      <c r="P191" s="42" t="str">
        <f t="shared" si="6"/>
        <v>－</v>
      </c>
      <c r="Q191" s="42" t="str">
        <f t="shared" si="6"/>
        <v>－</v>
      </c>
      <c r="R191" s="42" t="str">
        <f t="shared" si="6"/>
        <v>－</v>
      </c>
      <c r="S191" s="42" t="str">
        <f t="shared" si="6"/>
        <v>－</v>
      </c>
      <c r="T191" s="42" t="str">
        <f t="shared" si="6"/>
        <v>－</v>
      </c>
      <c r="U191" s="42" t="str">
        <f t="shared" si="6"/>
        <v>－</v>
      </c>
      <c r="V191" s="42" t="str">
        <f t="shared" si="6"/>
        <v>－</v>
      </c>
      <c r="W191" s="42" t="str">
        <f t="shared" si="6"/>
        <v>－</v>
      </c>
      <c r="X191" s="42" t="str">
        <f t="shared" si="6"/>
        <v>－</v>
      </c>
      <c r="Y191" s="42" t="str">
        <f t="shared" si="6"/>
        <v>－</v>
      </c>
      <c r="Z191" s="42" t="str">
        <f t="shared" si="6"/>
        <v>－</v>
      </c>
      <c r="AA191" s="42" t="str">
        <f t="shared" si="6"/>
        <v>－</v>
      </c>
      <c r="AB191" s="42" t="str">
        <f t="shared" si="6"/>
        <v>－</v>
      </c>
      <c r="AC191" s="42" t="str">
        <f t="shared" si="6"/>
        <v>－</v>
      </c>
      <c r="AD191" s="42" t="str">
        <f t="shared" si="6"/>
        <v>－</v>
      </c>
      <c r="AE191" s="42" t="str">
        <f t="shared" si="6"/>
        <v>－</v>
      </c>
      <c r="AF191" s="42" t="str">
        <f t="shared" si="6"/>
        <v>－</v>
      </c>
      <c r="AG191" s="42" t="str">
        <f t="shared" si="6"/>
        <v>－</v>
      </c>
      <c r="AH191" s="42" t="str">
        <f t="shared" si="6"/>
        <v>－</v>
      </c>
      <c r="AI191" s="42" t="str">
        <f t="shared" si="6"/>
        <v>－</v>
      </c>
      <c r="AJ191" s="42" t="str">
        <f t="shared" si="6"/>
        <v>－</v>
      </c>
      <c r="AK191" s="42" t="str">
        <f t="shared" si="6"/>
        <v>－</v>
      </c>
      <c r="AL191" s="42" t="str">
        <f t="shared" si="6"/>
        <v>－</v>
      </c>
      <c r="AM191" s="42" t="str">
        <f t="shared" si="6"/>
        <v>－</v>
      </c>
      <c r="AN191" s="42" t="str">
        <f t="shared" si="6"/>
        <v>－</v>
      </c>
      <c r="AO191" s="42" t="str">
        <f t="shared" si="6"/>
        <v>－</v>
      </c>
      <c r="AP191" s="42" t="str">
        <f t="shared" si="6"/>
        <v>－</v>
      </c>
      <c r="AQ191" s="42" t="str">
        <f t="shared" si="6"/>
        <v>－</v>
      </c>
      <c r="AR191" s="42" t="str">
        <f t="shared" si="6"/>
        <v>－</v>
      </c>
      <c r="AS191" s="42" t="str">
        <f t="shared" si="6"/>
        <v>－</v>
      </c>
      <c r="AT191" s="42" t="str">
        <f t="shared" si="6"/>
        <v>－</v>
      </c>
      <c r="AU191" s="42" t="str">
        <f t="shared" si="6"/>
        <v>－</v>
      </c>
      <c r="AV191" s="42" t="str">
        <f t="shared" si="6"/>
        <v>－</v>
      </c>
      <c r="AW191" s="42" t="str">
        <f t="shared" si="6"/>
        <v>－</v>
      </c>
      <c r="AX191" s="42" t="str">
        <f t="shared" si="6"/>
        <v>－</v>
      </c>
      <c r="AY191" s="42" t="str">
        <f t="shared" si="6"/>
        <v>－</v>
      </c>
      <c r="AZ191" s="42" t="str">
        <f t="shared" si="6"/>
        <v>－</v>
      </c>
      <c r="BA191" s="42" t="str">
        <f t="shared" si="6"/>
        <v>－</v>
      </c>
      <c r="BB191" s="42" t="str">
        <f t="shared" si="6"/>
        <v>－</v>
      </c>
      <c r="BC191" s="42" t="str">
        <f t="shared" si="6"/>
        <v>－</v>
      </c>
      <c r="BD191" s="42" t="str">
        <f t="shared" si="6"/>
        <v>－</v>
      </c>
      <c r="BE191" s="42" t="str">
        <f t="shared" si="6"/>
        <v>－</v>
      </c>
      <c r="BF191" s="42" t="str">
        <f t="shared" si="6"/>
        <v>－</v>
      </c>
      <c r="BG191" s="42" t="str">
        <f t="shared" si="6"/>
        <v>－</v>
      </c>
      <c r="BH191" s="42" t="str">
        <f t="shared" si="6"/>
        <v>－</v>
      </c>
      <c r="BI191" s="42" t="str">
        <f t="shared" si="6"/>
        <v>－</v>
      </c>
      <c r="BJ191" s="42" t="str">
        <f t="shared" si="6"/>
        <v>－</v>
      </c>
      <c r="BK191" s="42" t="str">
        <f t="shared" si="6"/>
        <v>－</v>
      </c>
      <c r="BL191" s="42" t="str">
        <f t="shared" si="6"/>
        <v>－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6.5000435630000002</v>
      </c>
      <c r="E192" s="42">
        <f>IF(E92="－","－",SUM(E92:E114))</f>
        <v>159</v>
      </c>
      <c r="F192" s="42">
        <f t="shared" ref="F192:BL192" si="7">IF(F92="－","－",SUM(F92:F114))</f>
        <v>2</v>
      </c>
      <c r="G192" s="42">
        <f t="shared" si="7"/>
        <v>7</v>
      </c>
      <c r="H192" s="42">
        <f t="shared" si="7"/>
        <v>150</v>
      </c>
      <c r="I192" s="42">
        <f t="shared" si="7"/>
        <v>52.808384084788727</v>
      </c>
      <c r="J192" s="42">
        <f t="shared" si="7"/>
        <v>173.20847822223331</v>
      </c>
      <c r="K192" s="42">
        <f t="shared" si="7"/>
        <v>43.49124058478673</v>
      </c>
      <c r="L192" s="42">
        <f t="shared" si="7"/>
        <v>9.3171435000019951</v>
      </c>
      <c r="M192" s="42">
        <f t="shared" si="7"/>
        <v>180.73541830700125</v>
      </c>
      <c r="N192" s="42">
        <f t="shared" si="7"/>
        <v>45.281444000020812</v>
      </c>
      <c r="O192" s="42">
        <f t="shared" si="7"/>
        <v>0.68455007599999984</v>
      </c>
      <c r="P192" s="42">
        <f t="shared" si="7"/>
        <v>1.0428812240000001</v>
      </c>
      <c r="Q192" s="42">
        <f t="shared" si="7"/>
        <v>0.60606407100000004</v>
      </c>
      <c r="R192" s="42">
        <f t="shared" si="7"/>
        <v>7.8486004999999998E-2</v>
      </c>
      <c r="S192" s="42">
        <f t="shared" si="7"/>
        <v>0.94050816900000012</v>
      </c>
      <c r="T192" s="42">
        <f t="shared" si="7"/>
        <v>0.10237305500000002</v>
      </c>
      <c r="U192" s="42">
        <f t="shared" si="7"/>
        <v>0.18360000000000001</v>
      </c>
      <c r="V192" s="42">
        <f t="shared" si="7"/>
        <v>0.43709999999999999</v>
      </c>
      <c r="W192" s="42">
        <f t="shared" si="7"/>
        <v>53.676534160788727</v>
      </c>
      <c r="X192" s="42">
        <f t="shared" si="7"/>
        <v>174.68845944623331</v>
      </c>
      <c r="Y192" s="42">
        <f t="shared" si="7"/>
        <v>228.36499360702203</v>
      </c>
      <c r="Z192" s="42">
        <f t="shared" si="7"/>
        <v>2.3833388690224209</v>
      </c>
      <c r="AA192" s="42">
        <f t="shared" si="7"/>
        <v>1.1240984346541525</v>
      </c>
      <c r="AB192" s="42">
        <f t="shared" si="7"/>
        <v>1.1240984352000001</v>
      </c>
      <c r="AC192" s="42">
        <f t="shared" si="7"/>
        <v>0.31457678968345498</v>
      </c>
      <c r="AD192" s="42">
        <f t="shared" si="7"/>
        <v>1.0341326291629711</v>
      </c>
      <c r="AE192" s="42">
        <f t="shared" si="7"/>
        <v>10.463601436090357</v>
      </c>
      <c r="AF192" s="42">
        <f t="shared" si="7"/>
        <v>11.497734065253329</v>
      </c>
      <c r="AG192" s="42">
        <f t="shared" si="7"/>
        <v>1.7190889415417153E-2</v>
      </c>
      <c r="AH192" s="42">
        <f t="shared" si="7"/>
        <v>2.9244271649215385E-2</v>
      </c>
      <c r="AI192" s="42">
        <f t="shared" si="7"/>
        <v>9.3660707849514149E-2</v>
      </c>
      <c r="AJ192" s="42">
        <f t="shared" si="7"/>
        <v>6.4439902733075496E-2</v>
      </c>
      <c r="AK192" s="42">
        <f t="shared" si="7"/>
        <v>7.7871097616742144E-2</v>
      </c>
      <c r="AL192" s="42">
        <f t="shared" si="7"/>
        <v>0.19476195223359447</v>
      </c>
      <c r="AM192" s="42">
        <f t="shared" si="7"/>
        <v>0.39620758183194765</v>
      </c>
      <c r="AN192" s="42">
        <f t="shared" si="7"/>
        <v>1.1412479984289285</v>
      </c>
      <c r="AO192" s="42">
        <f t="shared" si="7"/>
        <v>10.752024096173468</v>
      </c>
      <c r="AP192" s="42">
        <f t="shared" si="7"/>
        <v>690.16109010699995</v>
      </c>
      <c r="AQ192" s="42">
        <f t="shared" si="7"/>
        <v>371.62520236199998</v>
      </c>
      <c r="AR192" s="42">
        <f t="shared" si="7"/>
        <v>1061.7862924689998</v>
      </c>
      <c r="AS192" s="42">
        <f t="shared" si="7"/>
        <v>121.95822196</v>
      </c>
      <c r="AT192" s="42">
        <f t="shared" si="7"/>
        <v>1535.648109231</v>
      </c>
      <c r="AU192" s="42">
        <f t="shared" si="7"/>
        <v>3354.2739008099993</v>
      </c>
      <c r="AV192" s="42">
        <f t="shared" si="7"/>
        <v>995.92792778499984</v>
      </c>
      <c r="AW192" s="42">
        <f t="shared" si="7"/>
        <v>2183.2750588049998</v>
      </c>
      <c r="AX192" s="42">
        <f t="shared" si="7"/>
        <v>944.62041176100001</v>
      </c>
      <c r="AY192" s="42">
        <f t="shared" si="7"/>
        <v>2068.4669270100003</v>
      </c>
      <c r="AZ192" s="42">
        <f t="shared" si="7"/>
        <v>2.4418554557142862</v>
      </c>
      <c r="BA192" s="42">
        <f t="shared" si="7"/>
        <v>4.8837109199999995</v>
      </c>
      <c r="BB192" s="42">
        <f t="shared" si="7"/>
        <v>14.648831968000001</v>
      </c>
      <c r="BC192" s="42">
        <f t="shared" si="7"/>
        <v>1046.809973117</v>
      </c>
      <c r="BD192" s="42">
        <f t="shared" si="7"/>
        <v>2328.2705278980006</v>
      </c>
      <c r="BE192" s="42">
        <f t="shared" si="7"/>
        <v>0.61041037857142855</v>
      </c>
      <c r="BF192" s="42">
        <f t="shared" si="7"/>
        <v>1.2208207657142858</v>
      </c>
      <c r="BG192" s="42">
        <f t="shared" si="7"/>
        <v>43.757101851000002</v>
      </c>
      <c r="BH192" s="42">
        <f t="shared" si="7"/>
        <v>330.03553538099993</v>
      </c>
      <c r="BI192" s="42">
        <f t="shared" si="7"/>
        <v>1.6800000000000004</v>
      </c>
      <c r="BJ192" s="42">
        <f t="shared" si="7"/>
        <v>2.0799999999999996</v>
      </c>
      <c r="BK192" s="42">
        <f t="shared" si="7"/>
        <v>2.1300000000000003</v>
      </c>
      <c r="BL192" s="42">
        <f t="shared" si="7"/>
        <v>2.5300000000000002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6.7704447840000004</v>
      </c>
      <c r="E193" s="42">
        <f>IF(E115="－","－",SUM(E115:E122))</f>
        <v>264</v>
      </c>
      <c r="F193" s="42">
        <f t="shared" ref="F193:BL193" si="8">IF(F115="－","－",SUM(F115:F122))</f>
        <v>4</v>
      </c>
      <c r="G193" s="42">
        <f t="shared" si="8"/>
        <v>37</v>
      </c>
      <c r="H193" s="42">
        <f t="shared" si="8"/>
        <v>223</v>
      </c>
      <c r="I193" s="42">
        <f t="shared" si="8"/>
        <v>311.24598839435157</v>
      </c>
      <c r="J193" s="42">
        <f t="shared" si="8"/>
        <v>631.41723004130336</v>
      </c>
      <c r="K193" s="42">
        <f t="shared" si="8"/>
        <v>246.90807439434352</v>
      </c>
      <c r="L193" s="42">
        <f t="shared" si="8"/>
        <v>64.337914000008041</v>
      </c>
      <c r="M193" s="42">
        <f t="shared" si="8"/>
        <v>733.28379093565195</v>
      </c>
      <c r="N193" s="42">
        <f t="shared" si="8"/>
        <v>209.379427500003</v>
      </c>
      <c r="O193" s="42">
        <f t="shared" si="8"/>
        <v>1.638503577</v>
      </c>
      <c r="P193" s="42">
        <f t="shared" si="8"/>
        <v>2.6508109660000003</v>
      </c>
      <c r="Q193" s="42">
        <f t="shared" si="8"/>
        <v>1.415319966</v>
      </c>
      <c r="R193" s="42">
        <f t="shared" si="8"/>
        <v>0.223183611</v>
      </c>
      <c r="S193" s="42">
        <f t="shared" si="8"/>
        <v>2.3597019050000001</v>
      </c>
      <c r="T193" s="42">
        <f t="shared" si="8"/>
        <v>0.291109061</v>
      </c>
      <c r="U193" s="42">
        <f t="shared" si="8"/>
        <v>1.2346500000000002</v>
      </c>
      <c r="V193" s="42">
        <f t="shared" si="8"/>
        <v>2.9213000000000009</v>
      </c>
      <c r="W193" s="42">
        <f t="shared" si="8"/>
        <v>314.11914197135161</v>
      </c>
      <c r="X193" s="42">
        <f t="shared" si="8"/>
        <v>636.98934100730332</v>
      </c>
      <c r="Y193" s="42">
        <f t="shared" si="8"/>
        <v>951.10848297865493</v>
      </c>
      <c r="Z193" s="42">
        <f t="shared" si="8"/>
        <v>11.923207780109724</v>
      </c>
      <c r="AA193" s="42">
        <f t="shared" si="8"/>
        <v>5.7375310037878569</v>
      </c>
      <c r="AB193" s="42">
        <f t="shared" si="8"/>
        <v>5.7375310039999992</v>
      </c>
      <c r="AC193" s="42">
        <f t="shared" si="8"/>
        <v>2.4185054707115619</v>
      </c>
      <c r="AD193" s="42">
        <f t="shared" si="8"/>
        <v>3.7946357068908707</v>
      </c>
      <c r="AE193" s="42">
        <f t="shared" si="8"/>
        <v>46.52027690822311</v>
      </c>
      <c r="AF193" s="42">
        <f t="shared" si="8"/>
        <v>50.314912615113982</v>
      </c>
      <c r="AG193" s="42">
        <f t="shared" si="8"/>
        <v>0.12797204681788449</v>
      </c>
      <c r="AH193" s="42">
        <f t="shared" si="8"/>
        <v>0.21769957389709085</v>
      </c>
      <c r="AI193" s="42">
        <f t="shared" si="8"/>
        <v>0.69722701369743956</v>
      </c>
      <c r="AJ193" s="42">
        <f t="shared" si="8"/>
        <v>0.32891868612925657</v>
      </c>
      <c r="AK193" s="42">
        <f t="shared" si="8"/>
        <v>0.39746326736241377</v>
      </c>
      <c r="AL193" s="42">
        <f t="shared" si="8"/>
        <v>0.99408797694927631</v>
      </c>
      <c r="AM193" s="42">
        <f t="shared" si="8"/>
        <v>2.8753962036587026</v>
      </c>
      <c r="AN193" s="42">
        <f t="shared" si="8"/>
        <v>4.4097985481503752</v>
      </c>
      <c r="AO193" s="42">
        <f t="shared" si="8"/>
        <v>48.211591898869827</v>
      </c>
      <c r="AP193" s="42">
        <f t="shared" si="8"/>
        <v>1243.5275018529999</v>
      </c>
      <c r="AQ193" s="42">
        <f t="shared" si="8"/>
        <v>669.59173176399997</v>
      </c>
      <c r="AR193" s="42">
        <f t="shared" si="8"/>
        <v>1913.1192336170002</v>
      </c>
      <c r="AS193" s="42">
        <f t="shared" si="8"/>
        <v>456.09686216</v>
      </c>
      <c r="AT193" s="42">
        <f t="shared" si="8"/>
        <v>3139.2026499650001</v>
      </c>
      <c r="AU193" s="42">
        <f t="shared" si="8"/>
        <v>7161.9544712259994</v>
      </c>
      <c r="AV193" s="42">
        <f t="shared" si="8"/>
        <v>2485.3004920160001</v>
      </c>
      <c r="AW193" s="42">
        <f t="shared" si="8"/>
        <v>5677.5295983890001</v>
      </c>
      <c r="AX193" s="42">
        <f t="shared" si="8"/>
        <v>2452.4976191159999</v>
      </c>
      <c r="AY193" s="42">
        <f t="shared" si="8"/>
        <v>5603.390681332</v>
      </c>
      <c r="AZ193" s="42">
        <f t="shared" si="8"/>
        <v>83.560458447142864</v>
      </c>
      <c r="BA193" s="42">
        <f t="shared" si="8"/>
        <v>167.12091690142859</v>
      </c>
      <c r="BB193" s="42">
        <f t="shared" si="8"/>
        <v>7.9915585270000005</v>
      </c>
      <c r="BC193" s="42">
        <f t="shared" si="8"/>
        <v>449.39144138100005</v>
      </c>
      <c r="BD193" s="42">
        <f t="shared" si="8"/>
        <v>1013.221494357</v>
      </c>
      <c r="BE193" s="42">
        <f t="shared" si="8"/>
        <v>5.189323717142857</v>
      </c>
      <c r="BF193" s="42">
        <f t="shared" si="8"/>
        <v>10.378647438571431</v>
      </c>
      <c r="BG193" s="42">
        <f t="shared" si="8"/>
        <v>28.024528485000001</v>
      </c>
      <c r="BH193" s="42">
        <f t="shared" si="8"/>
        <v>171.66128851799999</v>
      </c>
      <c r="BI193" s="42">
        <f t="shared" si="8"/>
        <v>2.9700000000000011</v>
      </c>
      <c r="BJ193" s="42">
        <f t="shared" si="8"/>
        <v>3.8399999999999994</v>
      </c>
      <c r="BK193" s="42">
        <f t="shared" si="8"/>
        <v>3.970000000000002</v>
      </c>
      <c r="BL193" s="42">
        <f t="shared" si="8"/>
        <v>5.2100000000000009</v>
      </c>
    </row>
    <row r="194" spans="1:64" s="37" customFormat="1" x14ac:dyDescent="0.2">
      <c r="A194" s="7"/>
      <c r="B194" s="37">
        <v>10</v>
      </c>
      <c r="C194" s="7" t="s">
        <v>3</v>
      </c>
      <c r="D194" s="42">
        <f>IF(D123="－","－",MAX(D123:D132))</f>
        <v>6.8104688800000002</v>
      </c>
      <c r="E194" s="42">
        <f>IF(E123="－","－",SUM(E123:E132))</f>
        <v>329</v>
      </c>
      <c r="F194" s="42">
        <f t="shared" ref="F194:BL194" si="9">IF(F123="－","－",SUM(F123:F132))</f>
        <v>30</v>
      </c>
      <c r="G194" s="42">
        <f t="shared" si="9"/>
        <v>58</v>
      </c>
      <c r="H194" s="42">
        <f t="shared" si="9"/>
        <v>241</v>
      </c>
      <c r="I194" s="42">
        <f t="shared" si="9"/>
        <v>697.06469693389454</v>
      </c>
      <c r="J194" s="42">
        <f t="shared" si="9"/>
        <v>1085.8554473935897</v>
      </c>
      <c r="K194" s="42">
        <f t="shared" si="9"/>
        <v>542.01314843389764</v>
      </c>
      <c r="L194" s="42">
        <f t="shared" si="9"/>
        <v>155.05154849999681</v>
      </c>
      <c r="M194" s="42">
        <f t="shared" si="9"/>
        <v>1307.8748088275129</v>
      </c>
      <c r="N194" s="42">
        <f t="shared" si="9"/>
        <v>475.04533549997109</v>
      </c>
      <c r="O194" s="42">
        <f t="shared" si="9"/>
        <v>3.7392215719999999</v>
      </c>
      <c r="P194" s="42">
        <f t="shared" si="9"/>
        <v>6.387208577</v>
      </c>
      <c r="Q194" s="42">
        <f t="shared" si="9"/>
        <v>3.2032394530000001</v>
      </c>
      <c r="R194" s="42">
        <f t="shared" si="9"/>
        <v>0.53598211899999992</v>
      </c>
      <c r="S194" s="42">
        <f t="shared" si="9"/>
        <v>5.6881014620000006</v>
      </c>
      <c r="T194" s="42">
        <f t="shared" si="9"/>
        <v>0.69910711500000011</v>
      </c>
      <c r="U194" s="42">
        <f t="shared" si="9"/>
        <v>7.77135</v>
      </c>
      <c r="V194" s="42">
        <f t="shared" si="9"/>
        <v>18.414099999999991</v>
      </c>
      <c r="W194" s="42">
        <f t="shared" si="9"/>
        <v>708.57526850589443</v>
      </c>
      <c r="X194" s="42">
        <f t="shared" si="9"/>
        <v>1110.6567559705895</v>
      </c>
      <c r="Y194" s="42">
        <f t="shared" si="9"/>
        <v>1819.232024476484</v>
      </c>
      <c r="Z194" s="42">
        <f t="shared" si="9"/>
        <v>24.182208362653419</v>
      </c>
      <c r="AA194" s="42">
        <f t="shared" si="9"/>
        <v>12.524354670221111</v>
      </c>
      <c r="AB194" s="42">
        <f t="shared" si="9"/>
        <v>12.524354670999999</v>
      </c>
      <c r="AC194" s="42">
        <f t="shared" si="9"/>
        <v>16.112741602063917</v>
      </c>
      <c r="AD194" s="42">
        <f t="shared" si="9"/>
        <v>8.065475209776185</v>
      </c>
      <c r="AE194" s="42">
        <f t="shared" si="9"/>
        <v>110.03818251907455</v>
      </c>
      <c r="AF194" s="42">
        <f t="shared" si="9"/>
        <v>118.10365772885075</v>
      </c>
      <c r="AG194" s="42">
        <f t="shared" si="9"/>
        <v>0.77821362276042361</v>
      </c>
      <c r="AH194" s="42">
        <f t="shared" si="9"/>
        <v>1.3238576571096869</v>
      </c>
      <c r="AI194" s="42">
        <f t="shared" si="9"/>
        <v>4.2399224964188598</v>
      </c>
      <c r="AJ194" s="42">
        <f t="shared" si="9"/>
        <v>0.71809000501263642</v>
      </c>
      <c r="AK194" s="42">
        <f t="shared" si="9"/>
        <v>0.86761551713984764</v>
      </c>
      <c r="AL194" s="42">
        <f t="shared" si="9"/>
        <v>2.1699770142958186</v>
      </c>
      <c r="AM194" s="42">
        <f t="shared" si="9"/>
        <v>17.609045229836976</v>
      </c>
      <c r="AN194" s="42">
        <f t="shared" si="9"/>
        <v>10.256948384025721</v>
      </c>
      <c r="AO194" s="42">
        <f t="shared" si="9"/>
        <v>116.44808202978925</v>
      </c>
      <c r="AP194" s="42">
        <f t="shared" si="9"/>
        <v>4846.1251141109997</v>
      </c>
      <c r="AQ194" s="42">
        <f t="shared" si="9"/>
        <v>2609.4519845179998</v>
      </c>
      <c r="AR194" s="42">
        <f t="shared" si="9"/>
        <v>7455.5770986289999</v>
      </c>
      <c r="AS194" s="42">
        <f t="shared" si="9"/>
        <v>1295.6679761119999</v>
      </c>
      <c r="AT194" s="42">
        <f t="shared" si="9"/>
        <v>10518.411441877</v>
      </c>
      <c r="AU194" s="42">
        <f t="shared" si="9"/>
        <v>23418.509785383001</v>
      </c>
      <c r="AV194" s="42">
        <f t="shared" si="9"/>
        <v>7268.1068200630016</v>
      </c>
      <c r="AW194" s="42">
        <f t="shared" si="9"/>
        <v>16156.762404939001</v>
      </c>
      <c r="AX194" s="42">
        <f t="shared" si="9"/>
        <v>7097.6229094990003</v>
      </c>
      <c r="AY194" s="42">
        <f t="shared" si="9"/>
        <v>15775.500164441999</v>
      </c>
      <c r="AZ194" s="42">
        <f t="shared" si="9"/>
        <v>154.55626920000003</v>
      </c>
      <c r="BA194" s="42">
        <f t="shared" si="9"/>
        <v>309.11253840857148</v>
      </c>
      <c r="BB194" s="42">
        <f t="shared" si="9"/>
        <v>22.869516047000001</v>
      </c>
      <c r="BC194" s="42">
        <f t="shared" si="9"/>
        <v>1290.1029224629999</v>
      </c>
      <c r="BD194" s="42">
        <f t="shared" si="9"/>
        <v>2869.3593128560001</v>
      </c>
      <c r="BE194" s="42">
        <f t="shared" si="9"/>
        <v>7.2601638171428586</v>
      </c>
      <c r="BF194" s="42">
        <f t="shared" si="9"/>
        <v>14.520327645714289</v>
      </c>
      <c r="BG194" s="42">
        <f t="shared" si="9"/>
        <v>71.480192813000016</v>
      </c>
      <c r="BH194" s="42">
        <f t="shared" si="9"/>
        <v>384.25156037800002</v>
      </c>
      <c r="BI194" s="42">
        <f t="shared" si="9"/>
        <v>9.990000000000002</v>
      </c>
      <c r="BJ194" s="42">
        <f t="shared" si="9"/>
        <v>13.13</v>
      </c>
      <c r="BK194" s="42">
        <f t="shared" si="9"/>
        <v>9.0500000000000025</v>
      </c>
      <c r="BL194" s="42">
        <f t="shared" si="9"/>
        <v>11.849999999999996</v>
      </c>
    </row>
    <row r="195" spans="1:64" s="37" customFormat="1" x14ac:dyDescent="0.2">
      <c r="A195" s="7"/>
      <c r="B195" s="37">
        <v>11</v>
      </c>
      <c r="C195" s="7" t="s">
        <v>14</v>
      </c>
      <c r="D195" s="42">
        <f>IF(D133="－","－",MAX(D133:D150))</f>
        <v>5.4951049019999996</v>
      </c>
      <c r="E195" s="42">
        <f>IF(E133="－","－",SUM(E133:E150))</f>
        <v>314</v>
      </c>
      <c r="F195" s="42">
        <f t="shared" ref="F195:BL195" si="10">IF(F133="－","－",SUM(F133:F150))</f>
        <v>0</v>
      </c>
      <c r="G195" s="42">
        <f t="shared" si="10"/>
        <v>6</v>
      </c>
      <c r="H195" s="42">
        <f t="shared" si="10"/>
        <v>308</v>
      </c>
      <c r="I195" s="42">
        <f t="shared" si="10"/>
        <v>2.6701391963684126E-3</v>
      </c>
      <c r="J195" s="42">
        <f t="shared" si="10"/>
        <v>0.56375310725686567</v>
      </c>
      <c r="K195" s="42">
        <f t="shared" si="10"/>
        <v>2.6701391963684126E-3</v>
      </c>
      <c r="L195" s="42">
        <f t="shared" si="10"/>
        <v>0</v>
      </c>
      <c r="M195" s="42">
        <f t="shared" si="10"/>
        <v>0.2509832464529046</v>
      </c>
      <c r="N195" s="42">
        <f t="shared" si="10"/>
        <v>0.31544000000032957</v>
      </c>
      <c r="O195" s="42">
        <f t="shared" si="10"/>
        <v>4.8852929000000003E-2</v>
      </c>
      <c r="P195" s="42">
        <f t="shared" si="10"/>
        <v>8.2332910000000009E-2</v>
      </c>
      <c r="Q195" s="42">
        <f t="shared" si="10"/>
        <v>4.3082225000000002E-2</v>
      </c>
      <c r="R195" s="42">
        <f t="shared" si="10"/>
        <v>5.7707039999999998E-3</v>
      </c>
      <c r="S195" s="42">
        <f t="shared" si="10"/>
        <v>7.4805904000000006E-2</v>
      </c>
      <c r="T195" s="42">
        <f t="shared" si="10"/>
        <v>7.5270059999999993E-3</v>
      </c>
      <c r="U195" s="42">
        <f t="shared" si="10"/>
        <v>0.26400000000000001</v>
      </c>
      <c r="V195" s="42">
        <f t="shared" si="10"/>
        <v>0.62519999999999998</v>
      </c>
      <c r="W195" s="42">
        <f t="shared" si="10"/>
        <v>0.31552306819636838</v>
      </c>
      <c r="X195" s="42">
        <f t="shared" si="10"/>
        <v>1.2712860172568656</v>
      </c>
      <c r="Y195" s="42">
        <f t="shared" si="10"/>
        <v>1.586809085453234</v>
      </c>
      <c r="Z195" s="42">
        <f t="shared" si="10"/>
        <v>1.4326867203038915E-3</v>
      </c>
      <c r="AA195" s="42">
        <f t="shared" si="10"/>
        <v>3.065949581450327E-4</v>
      </c>
      <c r="AB195" s="42">
        <f t="shared" si="10"/>
        <v>3.0659474000000006E-4</v>
      </c>
      <c r="AC195" s="42">
        <f t="shared" si="10"/>
        <v>2.5070834260399768E-5</v>
      </c>
      <c r="AD195" s="42">
        <f t="shared" si="10"/>
        <v>3.8466276028559722E-3</v>
      </c>
      <c r="AE195" s="42">
        <f t="shared" si="10"/>
        <v>3.4619648425703753E-2</v>
      </c>
      <c r="AF195" s="42">
        <f t="shared" si="10"/>
        <v>3.8466276028559725E-2</v>
      </c>
      <c r="AG195" s="42">
        <f t="shared" si="10"/>
        <v>2.5843253288393524E-2</v>
      </c>
      <c r="AH195" s="42">
        <f t="shared" si="10"/>
        <v>4.3963235479106223E-2</v>
      </c>
      <c r="AI195" s="42">
        <f t="shared" si="10"/>
        <v>0.14080117308848883</v>
      </c>
      <c r="AJ195" s="42">
        <f t="shared" si="10"/>
        <v>1.7575620640178302E-5</v>
      </c>
      <c r="AK195" s="42">
        <f t="shared" si="10"/>
        <v>2.123912655662745E-5</v>
      </c>
      <c r="AL195" s="42">
        <f t="shared" si="10"/>
        <v>5.3120783943024672E-5</v>
      </c>
      <c r="AM195" s="42">
        <f t="shared" si="10"/>
        <v>2.58858997432941E-2</v>
      </c>
      <c r="AN195" s="42">
        <f t="shared" si="10"/>
        <v>4.7831102208518821E-2</v>
      </c>
      <c r="AO195" s="42">
        <f t="shared" si="10"/>
        <v>0.17547394229813562</v>
      </c>
      <c r="AP195" s="42">
        <f t="shared" si="10"/>
        <v>8.6612308329999994</v>
      </c>
      <c r="AQ195" s="42">
        <f t="shared" si="10"/>
        <v>4.6637396789999999</v>
      </c>
      <c r="AR195" s="42">
        <f t="shared" si="10"/>
        <v>13.324970512</v>
      </c>
      <c r="AS195" s="42">
        <f t="shared" si="10"/>
        <v>0.30701050000000002</v>
      </c>
      <c r="AT195" s="42">
        <f t="shared" si="10"/>
        <v>13.781212737999999</v>
      </c>
      <c r="AU195" s="42">
        <f t="shared" si="10"/>
        <v>29.297428916999998</v>
      </c>
      <c r="AV195" s="42">
        <f t="shared" si="10"/>
        <v>18.081614668</v>
      </c>
      <c r="AW195" s="42">
        <f t="shared" si="10"/>
        <v>38.583288960000004</v>
      </c>
      <c r="AX195" s="42">
        <f t="shared" si="10"/>
        <v>16.551622541</v>
      </c>
      <c r="AY195" s="42">
        <f t="shared" si="10"/>
        <v>35.314744163</v>
      </c>
      <c r="AZ195" s="42">
        <f t="shared" si="10"/>
        <v>8.8000385714285707E-3</v>
      </c>
      <c r="BA195" s="42">
        <f t="shared" si="10"/>
        <v>1.7600080000000001E-2</v>
      </c>
      <c r="BB195" s="42">
        <f t="shared" si="10"/>
        <v>2.8984562710000001</v>
      </c>
      <c r="BC195" s="42">
        <f t="shared" si="10"/>
        <v>136.41204912000001</v>
      </c>
      <c r="BD195" s="42">
        <f t="shared" si="10"/>
        <v>303.56089499400002</v>
      </c>
      <c r="BE195" s="42">
        <f t="shared" si="10"/>
        <v>0.20859706285714286</v>
      </c>
      <c r="BF195" s="42">
        <f t="shared" si="10"/>
        <v>0.41719413142857142</v>
      </c>
      <c r="BG195" s="42">
        <f t="shared" si="10"/>
        <v>12.333081317</v>
      </c>
      <c r="BH195" s="42">
        <f t="shared" si="10"/>
        <v>62.693544027000002</v>
      </c>
      <c r="BI195" s="42">
        <f t="shared" si="10"/>
        <v>0</v>
      </c>
      <c r="BJ195" s="42">
        <f t="shared" si="10"/>
        <v>0</v>
      </c>
      <c r="BK195" s="42">
        <f t="shared" si="10"/>
        <v>0</v>
      </c>
      <c r="BL195" s="42">
        <f t="shared" si="10"/>
        <v>0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6.8104688800000002</v>
      </c>
      <c r="E199" s="42">
        <f>SUM(E185:E198)</f>
        <v>1605</v>
      </c>
      <c r="F199" s="42">
        <f t="shared" ref="F199:AY199" si="14">SUM(F185:F198)</f>
        <v>36</v>
      </c>
      <c r="G199" s="42">
        <f t="shared" si="14"/>
        <v>109</v>
      </c>
      <c r="H199" s="42">
        <f t="shared" si="14"/>
        <v>1460</v>
      </c>
      <c r="I199" s="42">
        <f t="shared" si="14"/>
        <v>1061.1231884650886</v>
      </c>
      <c r="J199" s="42">
        <f t="shared" si="14"/>
        <v>1891.6115780727084</v>
      </c>
      <c r="K199" s="42">
        <f t="shared" si="14"/>
        <v>832.41658246508155</v>
      </c>
      <c r="L199" s="42">
        <f t="shared" si="14"/>
        <v>228.70660600000684</v>
      </c>
      <c r="M199" s="42">
        <f t="shared" si="14"/>
        <v>2222.3491195378015</v>
      </c>
      <c r="N199" s="42">
        <f t="shared" si="14"/>
        <v>730.38564699999517</v>
      </c>
      <c r="O199" s="42">
        <f t="shared" si="14"/>
        <v>6.3032658059999997</v>
      </c>
      <c r="P199" s="42">
        <f t="shared" si="14"/>
        <v>10.467438583</v>
      </c>
      <c r="Q199" s="42">
        <f t="shared" si="14"/>
        <v>5.4384718249999997</v>
      </c>
      <c r="R199" s="42">
        <f t="shared" si="14"/>
        <v>0.86479398099999993</v>
      </c>
      <c r="S199" s="42">
        <f t="shared" si="14"/>
        <v>9.3394464169999996</v>
      </c>
      <c r="T199" s="42">
        <f t="shared" si="14"/>
        <v>1.1279921660000001</v>
      </c>
      <c r="U199" s="42">
        <f t="shared" si="14"/>
        <v>9.4596</v>
      </c>
      <c r="V199" s="42">
        <f t="shared" si="14"/>
        <v>22.412099999999992</v>
      </c>
      <c r="W199" s="42">
        <f t="shared" si="14"/>
        <v>1076.8860542710884</v>
      </c>
      <c r="X199" s="42">
        <f t="shared" si="14"/>
        <v>1924.4911166557083</v>
      </c>
      <c r="Y199" s="42">
        <f t="shared" si="14"/>
        <v>3001.3771709267967</v>
      </c>
      <c r="Z199" s="42">
        <f t="shared" si="14"/>
        <v>38.491714722958591</v>
      </c>
      <c r="AA199" s="42">
        <f t="shared" si="14"/>
        <v>19.386617486854146</v>
      </c>
      <c r="AB199" s="42">
        <f t="shared" si="14"/>
        <v>19.38661748849</v>
      </c>
      <c r="AC199" s="42">
        <f t="shared" si="14"/>
        <v>18.845860289343928</v>
      </c>
      <c r="AD199" s="42">
        <f t="shared" si="14"/>
        <v>12.902015493074057</v>
      </c>
      <c r="AE199" s="42">
        <f t="shared" si="14"/>
        <v>167.0920083885843</v>
      </c>
      <c r="AF199" s="42">
        <f t="shared" si="14"/>
        <v>179.99402388165836</v>
      </c>
      <c r="AG199" s="42">
        <f t="shared" si="14"/>
        <v>0.9498751719590347</v>
      </c>
      <c r="AH199" s="42">
        <f t="shared" si="14"/>
        <v>1.6158796028728415</v>
      </c>
      <c r="AI199" s="42">
        <f t="shared" si="14"/>
        <v>5.1751819713630169</v>
      </c>
      <c r="AJ199" s="42">
        <f t="shared" si="14"/>
        <v>1.1114849024448636</v>
      </c>
      <c r="AK199" s="42">
        <f t="shared" si="14"/>
        <v>1.3429937589371757</v>
      </c>
      <c r="AL199" s="42">
        <f t="shared" si="14"/>
        <v>3.3589366829716019</v>
      </c>
      <c r="AM199" s="42">
        <f t="shared" si="14"/>
        <v>20.907220363747825</v>
      </c>
      <c r="AN199" s="42">
        <f t="shared" si="14"/>
        <v>15.860888854884074</v>
      </c>
      <c r="AO199" s="42">
        <f t="shared" si="14"/>
        <v>175.62612704291894</v>
      </c>
      <c r="AP199" s="42">
        <f t="shared" si="14"/>
        <v>6789.5331986179999</v>
      </c>
      <c r="AQ199" s="42">
        <f t="shared" si="14"/>
        <v>3655.9024915489999</v>
      </c>
      <c r="AR199" s="42">
        <f t="shared" si="14"/>
        <v>10445.435690167</v>
      </c>
      <c r="AS199" s="42">
        <f t="shared" si="14"/>
        <v>1874.150463537</v>
      </c>
      <c r="AT199" s="42">
        <f t="shared" si="14"/>
        <v>15207.203387093001</v>
      </c>
      <c r="AU199" s="42">
        <f t="shared" si="14"/>
        <v>33964.443828759999</v>
      </c>
      <c r="AV199" s="42">
        <f t="shared" si="14"/>
        <v>10768.079834336002</v>
      </c>
      <c r="AW199" s="42">
        <f t="shared" si="14"/>
        <v>24057.834718293998</v>
      </c>
      <c r="AX199" s="42">
        <f t="shared" si="14"/>
        <v>10511.883626985</v>
      </c>
      <c r="AY199" s="42">
        <f t="shared" si="14"/>
        <v>23484.174344232997</v>
      </c>
      <c r="AZ199" s="52">
        <f>MAX(AZ185:AZ198)</f>
        <v>154.55626920000003</v>
      </c>
      <c r="BA199" s="52">
        <f>MAX(BA185:BA198)</f>
        <v>309.11253840857148</v>
      </c>
      <c r="BB199" s="42">
        <f t="shared" ref="BB199:BD199" si="15">SUM(BB185:BB198)</f>
        <v>57.308836720000002</v>
      </c>
      <c r="BC199" s="42">
        <f t="shared" si="15"/>
        <v>3420.5694997990004</v>
      </c>
      <c r="BD199" s="42">
        <f t="shared" si="15"/>
        <v>7699.0928696430001</v>
      </c>
      <c r="BE199" s="52">
        <f>MAX(BE185:BE198)</f>
        <v>7.2601638171428586</v>
      </c>
      <c r="BF199" s="52">
        <f>MAX(BF185:BF198)</f>
        <v>14.520327645714289</v>
      </c>
      <c r="BG199" s="42">
        <f t="shared" ref="BG199:BL199" si="16">SUM(BG185:BG198)</f>
        <v>184.00178921600002</v>
      </c>
      <c r="BH199" s="42">
        <f t="shared" si="16"/>
        <v>1188.8788492439999</v>
      </c>
      <c r="BI199" s="42">
        <f t="shared" si="16"/>
        <v>14.640000000000004</v>
      </c>
      <c r="BJ199" s="42">
        <f t="shared" si="16"/>
        <v>19.05</v>
      </c>
      <c r="BK199" s="42">
        <f t="shared" si="16"/>
        <v>15.150000000000006</v>
      </c>
      <c r="BL199" s="42">
        <f t="shared" si="16"/>
        <v>19.589999999999996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369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サロベツ延長30_2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サロベツ延長30_2（PT3）</v>
      </c>
    </row>
    <row r="204" spans="1:64" s="37" customFormat="1" x14ac:dyDescent="0.2">
      <c r="A204" s="7" t="s">
        <v>331</v>
      </c>
      <c r="B204" s="37">
        <f ca="1">VLOOKUP(B203,$B$207:$C$260,2,0)</f>
        <v>42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370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3</vt:i4>
      </vt:variant>
    </vt:vector>
  </HeadingPairs>
  <TitlesOfParts>
    <vt:vector size="27" baseType="lpstr">
      <vt:lpstr>市町村抽出表</vt:lpstr>
      <vt:lpstr>◎</vt:lpstr>
      <vt:lpstr>●地震名リスト</vt:lpstr>
      <vt:lpstr>●計</vt:lpstr>
      <vt:lpstr>被害の総括 (市町村用)</vt:lpstr>
      <vt:lpstr>地震毎のデータ→</vt:lpstr>
      <vt:lpstr>サロベツ延長30_2（PT1）</vt:lpstr>
      <vt:lpstr>サロベツ延長30_2（PT2）</vt:lpstr>
      <vt:lpstr>サロベツ延長30_2（PT3）</vt:lpstr>
      <vt:lpstr>サロベツ延長30_3（PT1）</vt:lpstr>
      <vt:lpstr>サロベツ延長30_3（PT2）</vt:lpstr>
      <vt:lpstr>サロベツ延長30_3（PT3）</vt:lpstr>
      <vt:lpstr>サロベツ延長30_5（PT1）</vt:lpstr>
      <vt:lpstr>サロベツ延長30_5（PT2）</vt:lpstr>
      <vt:lpstr>サロベツ延長30_5（PT3）</vt:lpstr>
      <vt:lpstr>西札幌背斜（PT1）</vt:lpstr>
      <vt:lpstr>西札幌背斜（PT2）</vt:lpstr>
      <vt:lpstr>西札幌背斜（PT3）</vt:lpstr>
      <vt:lpstr>月寒背斜（PT1）</vt:lpstr>
      <vt:lpstr>月寒背斜（PT2）</vt:lpstr>
      <vt:lpstr>月寒背斜（PT3）</vt:lpstr>
      <vt:lpstr>野幌丘陵45_1（PT1）</vt:lpstr>
      <vt:lpstr>野幌丘陵45_1（PT2）</vt:lpstr>
      <vt:lpstr>野幌丘陵45_1（PT3）</vt:lpstr>
      <vt:lpstr>'被害の総括 (市町村用)'!Print_Area</vt:lpstr>
      <vt:lpstr>'被害の総括 (市町村用)'!Print_Titles</vt:lpstr>
      <vt:lpstr>市町村名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2023-10-17T07:33:03Z</dcterms:modified>
</cp:coreProperties>
</file>